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Deakin\T2\MIS771 - Descriptive Analytics and Visualization\ASSIGNMENTS\A2\"/>
    </mc:Choice>
  </mc:AlternateContent>
  <bookViews>
    <workbookView xWindow="0" yWindow="0" windowWidth="23040" windowHeight="9192" tabRatio="847" firstSheet="2" activeTab="14"/>
  </bookViews>
  <sheets>
    <sheet name="TPM Employee Attrition" sheetId="1" r:id="rId1"/>
    <sheet name="TPM Variable Descriptions" sheetId="2" r:id="rId2"/>
    <sheet name="Monthly_EnergyCon_MW" sheetId="3" r:id="rId3"/>
    <sheet name="Q1.1" sheetId="4" r:id="rId4"/>
    <sheet name="Q1.2" sheetId="12" r:id="rId5"/>
    <sheet name="Q2.1 a)" sheetId="5" r:id="rId6"/>
    <sheet name="Q2.1 b)" sheetId="13" r:id="rId7"/>
    <sheet name="Q2.1 c)" sheetId="14" r:id="rId8"/>
    <sheet name="Q2.2" sheetId="11" r:id="rId9"/>
    <sheet name="Q2.3" sheetId="10" r:id="rId10"/>
    <sheet name="Q3 a)" sheetId="6" r:id="rId11"/>
    <sheet name="Q3 b)" sheetId="15" r:id="rId12"/>
    <sheet name="Q4.1" sheetId="7" r:id="rId13"/>
    <sheet name="Q4.2" sheetId="16" r:id="rId14"/>
    <sheet name="Q5" sheetId="8" r:id="rId15"/>
  </sheets>
  <externalReferences>
    <externalReference r:id="rId16"/>
    <externalReference r:id="rId17"/>
  </externalReferences>
  <definedNames>
    <definedName name="_xlnm._FilterDatabase" localSheetId="0" hidden="1">'TPM Employee Attrition'!$A$1:$R$1471</definedName>
  </definedNames>
  <calcPr calcId="162913"/>
</workbook>
</file>

<file path=xl/calcChain.xml><?xml version="1.0" encoding="utf-8"?>
<calcChain xmlns="http://schemas.openxmlformats.org/spreadsheetml/2006/main">
  <c r="K138" i="8" l="1"/>
  <c r="K137" i="8"/>
  <c r="O122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3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3" i="8"/>
  <c r="Q13" i="8"/>
  <c r="R13" i="8"/>
  <c r="S13" i="8"/>
  <c r="T13" i="8"/>
  <c r="U13" i="8"/>
  <c r="V13" i="8"/>
  <c r="W13" i="8"/>
  <c r="X13" i="8"/>
  <c r="Y13" i="8"/>
  <c r="Z13" i="8"/>
  <c r="AA13" i="8"/>
  <c r="P13" i="8"/>
  <c r="E117" i="8"/>
  <c r="E12" i="8"/>
  <c r="F12" i="8" s="1"/>
  <c r="G12" i="8" s="1"/>
  <c r="E11" i="8"/>
  <c r="E10" i="8"/>
  <c r="E9" i="8"/>
  <c r="F9" i="8" s="1"/>
  <c r="G9" i="8" s="1"/>
  <c r="E115" i="8"/>
  <c r="E116" i="8"/>
  <c r="E13" i="8"/>
  <c r="E14" i="8"/>
  <c r="E15" i="8"/>
  <c r="E16" i="8"/>
  <c r="F16" i="8" s="1"/>
  <c r="G16" i="8" s="1"/>
  <c r="E17" i="8"/>
  <c r="E18" i="8"/>
  <c r="F17" i="8" s="1"/>
  <c r="G17" i="8" s="1"/>
  <c r="E19" i="8"/>
  <c r="E20" i="8"/>
  <c r="E21" i="8"/>
  <c r="E22" i="8"/>
  <c r="E23" i="8"/>
  <c r="F22" i="8" s="1"/>
  <c r="G22" i="8" s="1"/>
  <c r="E24" i="8"/>
  <c r="E25" i="8"/>
  <c r="E26" i="8"/>
  <c r="F25" i="8" s="1"/>
  <c r="G25" i="8" s="1"/>
  <c r="E27" i="8"/>
  <c r="E28" i="8"/>
  <c r="E29" i="8"/>
  <c r="E30" i="8"/>
  <c r="E31" i="8"/>
  <c r="F30" i="8" s="1"/>
  <c r="G30" i="8" s="1"/>
  <c r="E32" i="8"/>
  <c r="E33" i="8"/>
  <c r="E34" i="8"/>
  <c r="F33" i="8" s="1"/>
  <c r="G33" i="8" s="1"/>
  <c r="E35" i="8"/>
  <c r="E36" i="8"/>
  <c r="E37" i="8"/>
  <c r="E38" i="8"/>
  <c r="E39" i="8"/>
  <c r="F38" i="8" s="1"/>
  <c r="G38" i="8" s="1"/>
  <c r="E40" i="8"/>
  <c r="E41" i="8"/>
  <c r="E42" i="8"/>
  <c r="F41" i="8" s="1"/>
  <c r="G41" i="8" s="1"/>
  <c r="E43" i="8"/>
  <c r="E44" i="8"/>
  <c r="E45" i="8"/>
  <c r="E46" i="8"/>
  <c r="E47" i="8"/>
  <c r="F46" i="8" s="1"/>
  <c r="G46" i="8" s="1"/>
  <c r="E48" i="8"/>
  <c r="E49" i="8"/>
  <c r="E50" i="8"/>
  <c r="F49" i="8" s="1"/>
  <c r="G49" i="8" s="1"/>
  <c r="E51" i="8"/>
  <c r="E52" i="8"/>
  <c r="E53" i="8"/>
  <c r="E54" i="8"/>
  <c r="E55" i="8"/>
  <c r="F54" i="8" s="1"/>
  <c r="G54" i="8" s="1"/>
  <c r="E56" i="8"/>
  <c r="E57" i="8"/>
  <c r="E58" i="8"/>
  <c r="F57" i="8" s="1"/>
  <c r="G57" i="8" s="1"/>
  <c r="E59" i="8"/>
  <c r="E60" i="8"/>
  <c r="E61" i="8"/>
  <c r="E62" i="8"/>
  <c r="E63" i="8"/>
  <c r="F62" i="8" s="1"/>
  <c r="G62" i="8" s="1"/>
  <c r="E64" i="8"/>
  <c r="E65" i="8"/>
  <c r="E66" i="8"/>
  <c r="F65" i="8" s="1"/>
  <c r="G65" i="8" s="1"/>
  <c r="E67" i="8"/>
  <c r="E68" i="8"/>
  <c r="E69" i="8"/>
  <c r="E70" i="8"/>
  <c r="E71" i="8"/>
  <c r="F70" i="8" s="1"/>
  <c r="G70" i="8" s="1"/>
  <c r="E72" i="8"/>
  <c r="E73" i="8"/>
  <c r="E74" i="8"/>
  <c r="F73" i="8" s="1"/>
  <c r="G73" i="8" s="1"/>
  <c r="E75" i="8"/>
  <c r="F75" i="8" s="1"/>
  <c r="G75" i="8" s="1"/>
  <c r="E76" i="8"/>
  <c r="E77" i="8"/>
  <c r="F76" i="8" s="1"/>
  <c r="G76" i="8" s="1"/>
  <c r="E78" i="8"/>
  <c r="E79" i="8"/>
  <c r="F78" i="8" s="1"/>
  <c r="G78" i="8" s="1"/>
  <c r="E80" i="8"/>
  <c r="E81" i="8"/>
  <c r="E82" i="8"/>
  <c r="F81" i="8" s="1"/>
  <c r="G81" i="8" s="1"/>
  <c r="E83" i="8"/>
  <c r="F83" i="8" s="1"/>
  <c r="G83" i="8" s="1"/>
  <c r="E84" i="8"/>
  <c r="E85" i="8"/>
  <c r="F84" i="8" s="1"/>
  <c r="G84" i="8" s="1"/>
  <c r="E86" i="8"/>
  <c r="E87" i="8"/>
  <c r="F86" i="8" s="1"/>
  <c r="G86" i="8" s="1"/>
  <c r="E88" i="8"/>
  <c r="E89" i="8"/>
  <c r="E90" i="8"/>
  <c r="F89" i="8" s="1"/>
  <c r="G89" i="8" s="1"/>
  <c r="E91" i="8"/>
  <c r="F91" i="8" s="1"/>
  <c r="G91" i="8" s="1"/>
  <c r="E92" i="8"/>
  <c r="E93" i="8"/>
  <c r="F92" i="8" s="1"/>
  <c r="G92" i="8" s="1"/>
  <c r="E94" i="8"/>
  <c r="E95" i="8"/>
  <c r="F94" i="8" s="1"/>
  <c r="G94" i="8" s="1"/>
  <c r="E96" i="8"/>
  <c r="E97" i="8"/>
  <c r="E98" i="8"/>
  <c r="F97" i="8" s="1"/>
  <c r="G97" i="8" s="1"/>
  <c r="E99" i="8"/>
  <c r="F99" i="8" s="1"/>
  <c r="G99" i="8" s="1"/>
  <c r="E100" i="8"/>
  <c r="E101" i="8"/>
  <c r="F100" i="8" s="1"/>
  <c r="G100" i="8" s="1"/>
  <c r="E102" i="8"/>
  <c r="E103" i="8"/>
  <c r="F102" i="8" s="1"/>
  <c r="G102" i="8" s="1"/>
  <c r="E104" i="8"/>
  <c r="E105" i="8"/>
  <c r="E106" i="8"/>
  <c r="F105" i="8" s="1"/>
  <c r="G105" i="8" s="1"/>
  <c r="E107" i="8"/>
  <c r="F107" i="8" s="1"/>
  <c r="G107" i="8" s="1"/>
  <c r="E108" i="8"/>
  <c r="E109" i="8"/>
  <c r="F108" i="8" s="1"/>
  <c r="G108" i="8" s="1"/>
  <c r="E110" i="8"/>
  <c r="E111" i="8"/>
  <c r="F110" i="8" s="1"/>
  <c r="G110" i="8" s="1"/>
  <c r="E112" i="8"/>
  <c r="E113" i="8"/>
  <c r="E114" i="8"/>
  <c r="F113" i="8" s="1"/>
  <c r="G113" i="8" s="1"/>
  <c r="F15" i="8" l="1"/>
  <c r="G15" i="8" s="1"/>
  <c r="F112" i="8"/>
  <c r="G112" i="8" s="1"/>
  <c r="F104" i="8"/>
  <c r="G104" i="8" s="1"/>
  <c r="F96" i="8"/>
  <c r="G96" i="8" s="1"/>
  <c r="F88" i="8"/>
  <c r="G88" i="8" s="1"/>
  <c r="F80" i="8"/>
  <c r="G80" i="8" s="1"/>
  <c r="F72" i="8"/>
  <c r="G72" i="8" s="1"/>
  <c r="F11" i="8"/>
  <c r="G11" i="8" s="1"/>
  <c r="F14" i="8"/>
  <c r="G14" i="8" s="1"/>
  <c r="F68" i="8"/>
  <c r="G68" i="8" s="1"/>
  <c r="F60" i="8"/>
  <c r="G60" i="8" s="1"/>
  <c r="F52" i="8"/>
  <c r="G52" i="8" s="1"/>
  <c r="F44" i="8"/>
  <c r="G44" i="8" s="1"/>
  <c r="F36" i="8"/>
  <c r="G36" i="8" s="1"/>
  <c r="F28" i="8"/>
  <c r="G28" i="8" s="1"/>
  <c r="F20" i="8"/>
  <c r="G20" i="8" s="1"/>
  <c r="F13" i="8"/>
  <c r="G13" i="8" s="1"/>
  <c r="F116" i="8"/>
  <c r="G116" i="8" s="1"/>
  <c r="F67" i="8"/>
  <c r="G67" i="8" s="1"/>
  <c r="F59" i="8"/>
  <c r="G59" i="8" s="1"/>
  <c r="F51" i="8"/>
  <c r="G51" i="8" s="1"/>
  <c r="F43" i="8"/>
  <c r="G43" i="8" s="1"/>
  <c r="F35" i="8"/>
  <c r="G35" i="8" s="1"/>
  <c r="F27" i="8"/>
  <c r="G27" i="8" s="1"/>
  <c r="F19" i="8"/>
  <c r="G19" i="8" s="1"/>
  <c r="F115" i="8"/>
  <c r="G115" i="8" s="1"/>
  <c r="F64" i="8"/>
  <c r="G64" i="8" s="1"/>
  <c r="F56" i="8"/>
  <c r="G56" i="8" s="1"/>
  <c r="F48" i="8"/>
  <c r="G48" i="8" s="1"/>
  <c r="F40" i="8"/>
  <c r="G40" i="8" s="1"/>
  <c r="F32" i="8"/>
  <c r="G32" i="8" s="1"/>
  <c r="F24" i="8"/>
  <c r="G24" i="8" s="1"/>
  <c r="F10" i="8"/>
  <c r="G10" i="8" s="1"/>
  <c r="F106" i="8"/>
  <c r="G106" i="8" s="1"/>
  <c r="F82" i="8"/>
  <c r="G82" i="8" s="1"/>
  <c r="F66" i="8"/>
  <c r="G66" i="8" s="1"/>
  <c r="F50" i="8"/>
  <c r="G50" i="8" s="1"/>
  <c r="F26" i="8"/>
  <c r="G26" i="8" s="1"/>
  <c r="F111" i="8"/>
  <c r="G111" i="8" s="1"/>
  <c r="F103" i="8"/>
  <c r="G103" i="8" s="1"/>
  <c r="F95" i="8"/>
  <c r="G95" i="8" s="1"/>
  <c r="F87" i="8"/>
  <c r="G87" i="8" s="1"/>
  <c r="F79" i="8"/>
  <c r="G79" i="8" s="1"/>
  <c r="F71" i="8"/>
  <c r="G71" i="8" s="1"/>
  <c r="F63" i="8"/>
  <c r="G63" i="8" s="1"/>
  <c r="F55" i="8"/>
  <c r="G55" i="8" s="1"/>
  <c r="F47" i="8"/>
  <c r="G47" i="8" s="1"/>
  <c r="F39" i="8"/>
  <c r="G39" i="8" s="1"/>
  <c r="F31" i="8"/>
  <c r="G31" i="8" s="1"/>
  <c r="F23" i="8"/>
  <c r="G23" i="8" s="1"/>
  <c r="AB13" i="8"/>
  <c r="Y14" i="8" s="1"/>
  <c r="F114" i="8"/>
  <c r="G114" i="8" s="1"/>
  <c r="F90" i="8"/>
  <c r="G90" i="8" s="1"/>
  <c r="F34" i="8"/>
  <c r="G34" i="8" s="1"/>
  <c r="F109" i="8"/>
  <c r="G109" i="8" s="1"/>
  <c r="F101" i="8"/>
  <c r="G101" i="8" s="1"/>
  <c r="F93" i="8"/>
  <c r="G93" i="8" s="1"/>
  <c r="F85" i="8"/>
  <c r="G85" i="8" s="1"/>
  <c r="F77" i="8"/>
  <c r="G77" i="8" s="1"/>
  <c r="F69" i="8"/>
  <c r="G69" i="8" s="1"/>
  <c r="F61" i="8"/>
  <c r="G61" i="8" s="1"/>
  <c r="F53" i="8"/>
  <c r="G53" i="8" s="1"/>
  <c r="F45" i="8"/>
  <c r="G45" i="8" s="1"/>
  <c r="F37" i="8"/>
  <c r="G37" i="8" s="1"/>
  <c r="F29" i="8"/>
  <c r="G29" i="8" s="1"/>
  <c r="F21" i="8"/>
  <c r="G21" i="8" s="1"/>
  <c r="F98" i="8"/>
  <c r="G98" i="8" s="1"/>
  <c r="F74" i="8"/>
  <c r="G74" i="8" s="1"/>
  <c r="F58" i="8"/>
  <c r="G58" i="8" s="1"/>
  <c r="F42" i="8"/>
  <c r="G42" i="8" s="1"/>
  <c r="F18" i="8"/>
  <c r="G18" i="8" s="1"/>
  <c r="AA14" i="8" l="1"/>
  <c r="Z14" i="8"/>
  <c r="R14" i="8"/>
  <c r="W14" i="8"/>
  <c r="Q14" i="8"/>
  <c r="X14" i="8"/>
  <c r="T14" i="8"/>
  <c r="P14" i="8"/>
  <c r="U14" i="8"/>
  <c r="V14" i="8"/>
  <c r="S14" i="8"/>
  <c r="AB14" i="8" l="1"/>
  <c r="AY71" i="16" l="1"/>
  <c r="AY70" i="16"/>
  <c r="AY69" i="16"/>
  <c r="AY68" i="16"/>
  <c r="AY67" i="16"/>
  <c r="AY66" i="16"/>
  <c r="AY65" i="16"/>
  <c r="AY64" i="16"/>
  <c r="AY63" i="16"/>
  <c r="AY62" i="16"/>
  <c r="AY61" i="16"/>
  <c r="AY60" i="16"/>
  <c r="AY59" i="16"/>
  <c r="AY58" i="16"/>
  <c r="AY57" i="16"/>
  <c r="AY56" i="16"/>
  <c r="AY55" i="16"/>
  <c r="AY54" i="16"/>
  <c r="AY53" i="16"/>
  <c r="AY31" i="16"/>
  <c r="AY32" i="16"/>
  <c r="AY33" i="16"/>
  <c r="AY34" i="16"/>
  <c r="AY35" i="16"/>
  <c r="AY36" i="16"/>
  <c r="AY37" i="16"/>
  <c r="AY38" i="16"/>
  <c r="AY39" i="16"/>
  <c r="AY40" i="16"/>
  <c r="AY41" i="16"/>
  <c r="AY42" i="16"/>
  <c r="AY43" i="16"/>
  <c r="AY44" i="16"/>
  <c r="AY45" i="16"/>
  <c r="AY46" i="16"/>
  <c r="AY47" i="16"/>
  <c r="AY48" i="16"/>
  <c r="AY30" i="16"/>
  <c r="G2" i="16"/>
  <c r="D1474" i="16"/>
  <c r="D1473" i="16"/>
  <c r="AP18" i="16" a="1"/>
  <c r="AP18" i="16" s="1"/>
  <c r="AP24" i="16"/>
  <c r="AP25" i="16"/>
  <c r="AK19" i="16"/>
  <c r="O3" i="16"/>
  <c r="P3" i="16"/>
  <c r="Q3" i="16"/>
  <c r="R3" i="16"/>
  <c r="S3" i="16"/>
  <c r="T3" i="16"/>
  <c r="U3" i="16"/>
  <c r="V3" i="16"/>
  <c r="N3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AK21" i="7"/>
  <c r="AK22" i="7"/>
  <c r="AK23" i="7"/>
  <c r="AK24" i="7"/>
  <c r="AK20" i="7"/>
  <c r="AJ22" i="7"/>
  <c r="AJ23" i="7"/>
  <c r="AJ21" i="7"/>
  <c r="AJ24" i="7"/>
  <c r="AJ20" i="7"/>
  <c r="AE13" i="7" a="1"/>
  <c r="AD14" i="7" a="1"/>
  <c r="AD14" i="7" s="1"/>
  <c r="AB19" i="7"/>
  <c r="K3" i="7"/>
  <c r="L3" i="7"/>
  <c r="M3" i="7"/>
  <c r="J3" i="7"/>
  <c r="J4" i="7" a="1"/>
  <c r="N4" i="16" a="1"/>
  <c r="AP23" i="16" l="1"/>
  <c r="AP22" i="16"/>
  <c r="AP21" i="16"/>
  <c r="AP20" i="16"/>
  <c r="AP19" i="16"/>
  <c r="AP26" i="16"/>
  <c r="N4" i="16"/>
  <c r="V4" i="16"/>
  <c r="S5" i="16"/>
  <c r="P6" i="16"/>
  <c r="X6" i="16"/>
  <c r="U7" i="16"/>
  <c r="R8" i="16"/>
  <c r="O9" i="16"/>
  <c r="W9" i="16"/>
  <c r="T10" i="16"/>
  <c r="Q11" i="16"/>
  <c r="N12" i="16"/>
  <c r="V12" i="16"/>
  <c r="S13" i="16"/>
  <c r="P14" i="16"/>
  <c r="X14" i="16"/>
  <c r="U15" i="16"/>
  <c r="R16" i="16"/>
  <c r="O17" i="16"/>
  <c r="W17" i="16"/>
  <c r="T18" i="16"/>
  <c r="Q19" i="16"/>
  <c r="N20" i="16"/>
  <c r="V20" i="16"/>
  <c r="S21" i="16"/>
  <c r="P22" i="16"/>
  <c r="X22" i="16"/>
  <c r="U23" i="16"/>
  <c r="R24" i="16"/>
  <c r="O25" i="16"/>
  <c r="W25" i="16"/>
  <c r="T26" i="16"/>
  <c r="Q27" i="16"/>
  <c r="N28" i="16"/>
  <c r="V28" i="16"/>
  <c r="S29" i="16"/>
  <c r="P30" i="16"/>
  <c r="X30" i="16"/>
  <c r="U31" i="16"/>
  <c r="R32" i="16"/>
  <c r="O33" i="16"/>
  <c r="W33" i="16"/>
  <c r="T34" i="16"/>
  <c r="Q35" i="16"/>
  <c r="N36" i="16"/>
  <c r="V36" i="16"/>
  <c r="S37" i="16"/>
  <c r="P38" i="16"/>
  <c r="X38" i="16"/>
  <c r="U39" i="16"/>
  <c r="R40" i="16"/>
  <c r="O41" i="16"/>
  <c r="W41" i="16"/>
  <c r="T42" i="16"/>
  <c r="Q43" i="16"/>
  <c r="N44" i="16"/>
  <c r="V44" i="16"/>
  <c r="S45" i="16"/>
  <c r="P46" i="16"/>
  <c r="X46" i="16"/>
  <c r="U47" i="16"/>
  <c r="R48" i="16"/>
  <c r="O49" i="16"/>
  <c r="W49" i="16"/>
  <c r="T50" i="16"/>
  <c r="Q51" i="16"/>
  <c r="N52" i="16"/>
  <c r="V52" i="16"/>
  <c r="S53" i="16"/>
  <c r="P54" i="16"/>
  <c r="X54" i="16"/>
  <c r="U55" i="16"/>
  <c r="R56" i="16"/>
  <c r="O57" i="16"/>
  <c r="W57" i="16"/>
  <c r="T58" i="16"/>
  <c r="Q59" i="16"/>
  <c r="N60" i="16"/>
  <c r="V60" i="16"/>
  <c r="S61" i="16"/>
  <c r="P62" i="16"/>
  <c r="X62" i="16"/>
  <c r="U63" i="16"/>
  <c r="R64" i="16"/>
  <c r="O65" i="16"/>
  <c r="P4" i="16"/>
  <c r="X4" i="16"/>
  <c r="U5" i="16"/>
  <c r="R6" i="16"/>
  <c r="O7" i="16"/>
  <c r="W7" i="16"/>
  <c r="T8" i="16"/>
  <c r="Q9" i="16"/>
  <c r="N10" i="16"/>
  <c r="V10" i="16"/>
  <c r="S11" i="16"/>
  <c r="P12" i="16"/>
  <c r="X12" i="16"/>
  <c r="U13" i="16"/>
  <c r="R14" i="16"/>
  <c r="O15" i="16"/>
  <c r="W15" i="16"/>
  <c r="T16" i="16"/>
  <c r="Q17" i="16"/>
  <c r="N18" i="16"/>
  <c r="V18" i="16"/>
  <c r="S19" i="16"/>
  <c r="P20" i="16"/>
  <c r="X20" i="16"/>
  <c r="U21" i="16"/>
  <c r="R22" i="16"/>
  <c r="O23" i="16"/>
  <c r="W23" i="16"/>
  <c r="T24" i="16"/>
  <c r="Q25" i="16"/>
  <c r="N26" i="16"/>
  <c r="V26" i="16"/>
  <c r="S27" i="16"/>
  <c r="P28" i="16"/>
  <c r="X28" i="16"/>
  <c r="U29" i="16"/>
  <c r="R30" i="16"/>
  <c r="O31" i="16"/>
  <c r="W31" i="16"/>
  <c r="Y31" i="16" s="1"/>
  <c r="Z31" i="16" s="1"/>
  <c r="T32" i="16"/>
  <c r="Q33" i="16"/>
  <c r="N34" i="16"/>
  <c r="V34" i="16"/>
  <c r="S35" i="16"/>
  <c r="P36" i="16"/>
  <c r="X36" i="16"/>
  <c r="U37" i="16"/>
  <c r="R38" i="16"/>
  <c r="O39" i="16"/>
  <c r="W39" i="16"/>
  <c r="Y39" i="16" s="1"/>
  <c r="Z39" i="16" s="1"/>
  <c r="T40" i="16"/>
  <c r="Q41" i="16"/>
  <c r="N42" i="16"/>
  <c r="V42" i="16"/>
  <c r="S43" i="16"/>
  <c r="P44" i="16"/>
  <c r="X44" i="16"/>
  <c r="U45" i="16"/>
  <c r="R46" i="16"/>
  <c r="O47" i="16"/>
  <c r="W47" i="16"/>
  <c r="T48" i="16"/>
  <c r="Q49" i="16"/>
  <c r="N50" i="16"/>
  <c r="V50" i="16"/>
  <c r="S51" i="16"/>
  <c r="P52" i="16"/>
  <c r="X52" i="16"/>
  <c r="U53" i="16"/>
  <c r="R54" i="16"/>
  <c r="O55" i="16"/>
  <c r="W55" i="16"/>
  <c r="T56" i="16"/>
  <c r="Q57" i="16"/>
  <c r="N58" i="16"/>
  <c r="V58" i="16"/>
  <c r="S59" i="16"/>
  <c r="P60" i="16"/>
  <c r="X60" i="16"/>
  <c r="U61" i="16"/>
  <c r="R62" i="16"/>
  <c r="O63" i="16"/>
  <c r="W63" i="16"/>
  <c r="Y63" i="16" s="1"/>
  <c r="Z63" i="16" s="1"/>
  <c r="T64" i="16"/>
  <c r="Q65" i="16"/>
  <c r="R4" i="16"/>
  <c r="O5" i="16"/>
  <c r="W5" i="16"/>
  <c r="T6" i="16"/>
  <c r="Q7" i="16"/>
  <c r="N8" i="16"/>
  <c r="V8" i="16"/>
  <c r="S9" i="16"/>
  <c r="P10" i="16"/>
  <c r="X10" i="16"/>
  <c r="U11" i="16"/>
  <c r="R12" i="16"/>
  <c r="O13" i="16"/>
  <c r="W13" i="16"/>
  <c r="T14" i="16"/>
  <c r="Q15" i="16"/>
  <c r="N16" i="16"/>
  <c r="V16" i="16"/>
  <c r="S17" i="16"/>
  <c r="P18" i="16"/>
  <c r="X18" i="16"/>
  <c r="U19" i="16"/>
  <c r="R20" i="16"/>
  <c r="O21" i="16"/>
  <c r="W21" i="16"/>
  <c r="T22" i="16"/>
  <c r="Q23" i="16"/>
  <c r="N24" i="16"/>
  <c r="V24" i="16"/>
  <c r="S25" i="16"/>
  <c r="P26" i="16"/>
  <c r="X26" i="16"/>
  <c r="U27" i="16"/>
  <c r="R28" i="16"/>
  <c r="O29" i="16"/>
  <c r="W29" i="16"/>
  <c r="T30" i="16"/>
  <c r="Q31" i="16"/>
  <c r="N32" i="16"/>
  <c r="V32" i="16"/>
  <c r="S33" i="16"/>
  <c r="P34" i="16"/>
  <c r="X34" i="16"/>
  <c r="U35" i="16"/>
  <c r="R36" i="16"/>
  <c r="O37" i="16"/>
  <c r="W37" i="16"/>
  <c r="T38" i="16"/>
  <c r="Q39" i="16"/>
  <c r="N40" i="16"/>
  <c r="V40" i="16"/>
  <c r="S41" i="16"/>
  <c r="P42" i="16"/>
  <c r="X42" i="16"/>
  <c r="U43" i="16"/>
  <c r="R44" i="16"/>
  <c r="S4" i="16"/>
  <c r="P5" i="16"/>
  <c r="X5" i="16"/>
  <c r="U6" i="16"/>
  <c r="R7" i="16"/>
  <c r="O8" i="16"/>
  <c r="W8" i="16"/>
  <c r="T9" i="16"/>
  <c r="Q10" i="16"/>
  <c r="N11" i="16"/>
  <c r="V11" i="16"/>
  <c r="S12" i="16"/>
  <c r="P13" i="16"/>
  <c r="X13" i="16"/>
  <c r="U14" i="16"/>
  <c r="R15" i="16"/>
  <c r="O16" i="16"/>
  <c r="W16" i="16"/>
  <c r="T17" i="16"/>
  <c r="Q18" i="16"/>
  <c r="N19" i="16"/>
  <c r="V19" i="16"/>
  <c r="S20" i="16"/>
  <c r="P21" i="16"/>
  <c r="X21" i="16"/>
  <c r="U22" i="16"/>
  <c r="R23" i="16"/>
  <c r="O24" i="16"/>
  <c r="W24" i="16"/>
  <c r="Y24" i="16" s="1"/>
  <c r="Z24" i="16" s="1"/>
  <c r="T25" i="16"/>
  <c r="Q26" i="16"/>
  <c r="N27" i="16"/>
  <c r="V27" i="16"/>
  <c r="S28" i="16"/>
  <c r="P29" i="16"/>
  <c r="X29" i="16"/>
  <c r="U30" i="16"/>
  <c r="R31" i="16"/>
  <c r="O32" i="16"/>
  <c r="W32" i="16"/>
  <c r="T33" i="16"/>
  <c r="Q34" i="16"/>
  <c r="N35" i="16"/>
  <c r="V35" i="16"/>
  <c r="S36" i="16"/>
  <c r="P37" i="16"/>
  <c r="X37" i="16"/>
  <c r="U38" i="16"/>
  <c r="R39" i="16"/>
  <c r="O40" i="16"/>
  <c r="W40" i="16"/>
  <c r="T41" i="16"/>
  <c r="Q42" i="16"/>
  <c r="N43" i="16"/>
  <c r="V43" i="16"/>
  <c r="S44" i="16"/>
  <c r="P45" i="16"/>
  <c r="X45" i="16"/>
  <c r="U46" i="16"/>
  <c r="Q4" i="16"/>
  <c r="V5" i="16"/>
  <c r="P7" i="16"/>
  <c r="U8" i="16"/>
  <c r="O10" i="16"/>
  <c r="T11" i="16"/>
  <c r="N13" i="16"/>
  <c r="S14" i="16"/>
  <c r="X15" i="16"/>
  <c r="R17" i="16"/>
  <c r="W18" i="16"/>
  <c r="Q20" i="16"/>
  <c r="V21" i="16"/>
  <c r="P23" i="16"/>
  <c r="U24" i="16"/>
  <c r="O26" i="16"/>
  <c r="T27" i="16"/>
  <c r="N29" i="16"/>
  <c r="S30" i="16"/>
  <c r="X31" i="16"/>
  <c r="R33" i="16"/>
  <c r="W34" i="16"/>
  <c r="Q36" i="16"/>
  <c r="V37" i="16"/>
  <c r="P39" i="16"/>
  <c r="U40" i="16"/>
  <c r="O42" i="16"/>
  <c r="T43" i="16"/>
  <c r="N45" i="16"/>
  <c r="O46" i="16"/>
  <c r="Q47" i="16"/>
  <c r="P48" i="16"/>
  <c r="P49" i="16"/>
  <c r="P50" i="16"/>
  <c r="O51" i="16"/>
  <c r="O52" i="16"/>
  <c r="O53" i="16"/>
  <c r="N54" i="16"/>
  <c r="N55" i="16"/>
  <c r="N56" i="16"/>
  <c r="X56" i="16"/>
  <c r="X57" i="16"/>
  <c r="X58" i="16"/>
  <c r="W59" i="16"/>
  <c r="W60" i="16"/>
  <c r="W61" i="16"/>
  <c r="V62" i="16"/>
  <c r="V63" i="16"/>
  <c r="V64" i="16"/>
  <c r="U65" i="16"/>
  <c r="R66" i="16"/>
  <c r="O67" i="16"/>
  <c r="W67" i="16"/>
  <c r="T68" i="16"/>
  <c r="Q69" i="16"/>
  <c r="N70" i="16"/>
  <c r="V70" i="16"/>
  <c r="S71" i="16"/>
  <c r="P72" i="16"/>
  <c r="X72" i="16"/>
  <c r="U73" i="16"/>
  <c r="R74" i="16"/>
  <c r="O75" i="16"/>
  <c r="W75" i="16"/>
  <c r="Y75" i="16" s="1"/>
  <c r="Z75" i="16" s="1"/>
  <c r="T76" i="16"/>
  <c r="Q77" i="16"/>
  <c r="N78" i="16"/>
  <c r="V78" i="16"/>
  <c r="S79" i="16"/>
  <c r="P80" i="16"/>
  <c r="X80" i="16"/>
  <c r="U81" i="16"/>
  <c r="R82" i="16"/>
  <c r="O83" i="16"/>
  <c r="W83" i="16"/>
  <c r="Y83" i="16" s="1"/>
  <c r="Z83" i="16" s="1"/>
  <c r="T84" i="16"/>
  <c r="Q85" i="16"/>
  <c r="N86" i="16"/>
  <c r="V86" i="16"/>
  <c r="S87" i="16"/>
  <c r="P88" i="16"/>
  <c r="X88" i="16"/>
  <c r="U89" i="16"/>
  <c r="R90" i="16"/>
  <c r="O91" i="16"/>
  <c r="T4" i="16"/>
  <c r="N6" i="16"/>
  <c r="S7" i="16"/>
  <c r="X8" i="16"/>
  <c r="R10" i="16"/>
  <c r="W11" i="16"/>
  <c r="Q13" i="16"/>
  <c r="V14" i="16"/>
  <c r="P16" i="16"/>
  <c r="U17" i="16"/>
  <c r="O19" i="16"/>
  <c r="T20" i="16"/>
  <c r="N22" i="16"/>
  <c r="S23" i="16"/>
  <c r="X24" i="16"/>
  <c r="R26" i="16"/>
  <c r="W27" i="16"/>
  <c r="Q29" i="16"/>
  <c r="V30" i="16"/>
  <c r="P32" i="16"/>
  <c r="U33" i="16"/>
  <c r="O35" i="16"/>
  <c r="T36" i="16"/>
  <c r="N38" i="16"/>
  <c r="S39" i="16"/>
  <c r="X40" i="16"/>
  <c r="R42" i="16"/>
  <c r="W43" i="16"/>
  <c r="O45" i="16"/>
  <c r="Q46" i="16"/>
  <c r="R47" i="16"/>
  <c r="Q48" i="16"/>
  <c r="R49" i="16"/>
  <c r="Q50" i="16"/>
  <c r="P51" i="16"/>
  <c r="Q52" i="16"/>
  <c r="P53" i="16"/>
  <c r="O54" i="16"/>
  <c r="P55" i="16"/>
  <c r="O56" i="16"/>
  <c r="N57" i="16"/>
  <c r="O58" i="16"/>
  <c r="N59" i="16"/>
  <c r="X59" i="16"/>
  <c r="N61" i="16"/>
  <c r="X61" i="16"/>
  <c r="W62" i="16"/>
  <c r="Y62" i="16" s="1"/>
  <c r="Z62" i="16" s="1"/>
  <c r="X63" i="16"/>
  <c r="W64" i="16"/>
  <c r="V65" i="16"/>
  <c r="S66" i="16"/>
  <c r="P67" i="16"/>
  <c r="X67" i="16"/>
  <c r="U68" i="16"/>
  <c r="R69" i="16"/>
  <c r="O70" i="16"/>
  <c r="W70" i="16"/>
  <c r="T71" i="16"/>
  <c r="Q72" i="16"/>
  <c r="N73" i="16"/>
  <c r="V73" i="16"/>
  <c r="S74" i="16"/>
  <c r="P75" i="16"/>
  <c r="X75" i="16"/>
  <c r="U76" i="16"/>
  <c r="R77" i="16"/>
  <c r="O78" i="16"/>
  <c r="W78" i="16"/>
  <c r="T79" i="16"/>
  <c r="Q80" i="16"/>
  <c r="N81" i="16"/>
  <c r="V81" i="16"/>
  <c r="S82" i="16"/>
  <c r="P83" i="16"/>
  <c r="X83" i="16"/>
  <c r="U84" i="16"/>
  <c r="R85" i="16"/>
  <c r="O86" i="16"/>
  <c r="W86" i="16"/>
  <c r="T87" i="16"/>
  <c r="Q88" i="16"/>
  <c r="N89" i="16"/>
  <c r="V89" i="16"/>
  <c r="S90" i="16"/>
  <c r="P91" i="16"/>
  <c r="X91" i="16"/>
  <c r="U92" i="16"/>
  <c r="R93" i="16"/>
  <c r="O94" i="16"/>
  <c r="W94" i="16"/>
  <c r="T95" i="16"/>
  <c r="Q96" i="16"/>
  <c r="N97" i="16"/>
  <c r="V97" i="16"/>
  <c r="S98" i="16"/>
  <c r="N5" i="16"/>
  <c r="S6" i="16"/>
  <c r="X7" i="16"/>
  <c r="R9" i="16"/>
  <c r="W10" i="16"/>
  <c r="Q12" i="16"/>
  <c r="V13" i="16"/>
  <c r="P15" i="16"/>
  <c r="U16" i="16"/>
  <c r="O18" i="16"/>
  <c r="T19" i="16"/>
  <c r="N21" i="16"/>
  <c r="S22" i="16"/>
  <c r="X23" i="16"/>
  <c r="R25" i="16"/>
  <c r="W26" i="16"/>
  <c r="Y26" i="16" s="1"/>
  <c r="Z26" i="16" s="1"/>
  <c r="Q28" i="16"/>
  <c r="V29" i="16"/>
  <c r="P31" i="16"/>
  <c r="U32" i="16"/>
  <c r="O34" i="16"/>
  <c r="T35" i="16"/>
  <c r="N37" i="16"/>
  <c r="S38" i="16"/>
  <c r="X39" i="16"/>
  <c r="R41" i="16"/>
  <c r="W42" i="16"/>
  <c r="Y42" i="16" s="1"/>
  <c r="Z42" i="16" s="1"/>
  <c r="Q44" i="16"/>
  <c r="T45" i="16"/>
  <c r="V46" i="16"/>
  <c r="V47" i="16"/>
  <c r="V48" i="16"/>
  <c r="U49" i="16"/>
  <c r="U50" i="16"/>
  <c r="U51" i="16"/>
  <c r="T52" i="16"/>
  <c r="T53" i="16"/>
  <c r="T54" i="16"/>
  <c r="S55" i="16"/>
  <c r="S56" i="16"/>
  <c r="S57" i="16"/>
  <c r="R58" i="16"/>
  <c r="R59" i="16"/>
  <c r="R60" i="16"/>
  <c r="Q61" i="16"/>
  <c r="Q62" i="16"/>
  <c r="Q63" i="16"/>
  <c r="P64" i="16"/>
  <c r="P65" i="16"/>
  <c r="N66" i="16"/>
  <c r="V66" i="16"/>
  <c r="S67" i="16"/>
  <c r="P68" i="16"/>
  <c r="X68" i="16"/>
  <c r="U69" i="16"/>
  <c r="R70" i="16"/>
  <c r="O71" i="16"/>
  <c r="W71" i="16"/>
  <c r="T72" i="16"/>
  <c r="Q73" i="16"/>
  <c r="N74" i="16"/>
  <c r="V74" i="16"/>
  <c r="S75" i="16"/>
  <c r="P76" i="16"/>
  <c r="X76" i="16"/>
  <c r="U77" i="16"/>
  <c r="R78" i="16"/>
  <c r="O79" i="16"/>
  <c r="W79" i="16"/>
  <c r="T80" i="16"/>
  <c r="Q81" i="16"/>
  <c r="N82" i="16"/>
  <c r="V82" i="16"/>
  <c r="S83" i="16"/>
  <c r="P84" i="16"/>
  <c r="X84" i="16"/>
  <c r="U85" i="16"/>
  <c r="R86" i="16"/>
  <c r="O87" i="16"/>
  <c r="W87" i="16"/>
  <c r="T88" i="16"/>
  <c r="Q89" i="16"/>
  <c r="N90" i="16"/>
  <c r="V90" i="16"/>
  <c r="S91" i="16"/>
  <c r="Q5" i="16"/>
  <c r="V6" i="16"/>
  <c r="P8" i="16"/>
  <c r="U9" i="16"/>
  <c r="O11" i="16"/>
  <c r="T12" i="16"/>
  <c r="N14" i="16"/>
  <c r="S15" i="16"/>
  <c r="X16" i="16"/>
  <c r="R18" i="16"/>
  <c r="W19" i="16"/>
  <c r="Q21" i="16"/>
  <c r="V22" i="16"/>
  <c r="P24" i="16"/>
  <c r="U25" i="16"/>
  <c r="O27" i="16"/>
  <c r="T28" i="16"/>
  <c r="N30" i="16"/>
  <c r="S31" i="16"/>
  <c r="X32" i="16"/>
  <c r="R34" i="16"/>
  <c r="W35" i="16"/>
  <c r="Q37" i="16"/>
  <c r="V38" i="16"/>
  <c r="P40" i="16"/>
  <c r="U41" i="16"/>
  <c r="O43" i="16"/>
  <c r="T44" i="16"/>
  <c r="V45" i="16"/>
  <c r="W46" i="16"/>
  <c r="Y46" i="16" s="1"/>
  <c r="Z46" i="16" s="1"/>
  <c r="X47" i="16"/>
  <c r="W48" i="16"/>
  <c r="V49" i="16"/>
  <c r="W50" i="16"/>
  <c r="V51" i="16"/>
  <c r="U52" i="16"/>
  <c r="V53" i="16"/>
  <c r="U54" i="16"/>
  <c r="T55" i="16"/>
  <c r="U56" i="16"/>
  <c r="T57" i="16"/>
  <c r="S58" i="16"/>
  <c r="T59" i="16"/>
  <c r="S60" i="16"/>
  <c r="R61" i="16"/>
  <c r="S62" i="16"/>
  <c r="R63" i="16"/>
  <c r="Q64" i="16"/>
  <c r="R65" i="16"/>
  <c r="U4" i="16"/>
  <c r="T7" i="16"/>
  <c r="S10" i="16"/>
  <c r="R13" i="16"/>
  <c r="Q16" i="16"/>
  <c r="P19" i="16"/>
  <c r="O22" i="16"/>
  <c r="N25" i="16"/>
  <c r="X27" i="16"/>
  <c r="W30" i="16"/>
  <c r="Y30" i="16" s="1"/>
  <c r="Z30" i="16" s="1"/>
  <c r="V33" i="16"/>
  <c r="U36" i="16"/>
  <c r="T39" i="16"/>
  <c r="S42" i="16"/>
  <c r="Q45" i="16"/>
  <c r="S47" i="16"/>
  <c r="S49" i="16"/>
  <c r="R51" i="16"/>
  <c r="Q53" i="16"/>
  <c r="Q55" i="16"/>
  <c r="P57" i="16"/>
  <c r="O59" i="16"/>
  <c r="O61" i="16"/>
  <c r="N63" i="16"/>
  <c r="X64" i="16"/>
  <c r="Q66" i="16"/>
  <c r="T67" i="16"/>
  <c r="V68" i="16"/>
  <c r="W69" i="16"/>
  <c r="Y69" i="16" s="1"/>
  <c r="Z69" i="16" s="1"/>
  <c r="N71" i="16"/>
  <c r="O72" i="16"/>
  <c r="R73" i="16"/>
  <c r="T74" i="16"/>
  <c r="U75" i="16"/>
  <c r="W76" i="16"/>
  <c r="Y76" i="16" s="1"/>
  <c r="Z76" i="16" s="1"/>
  <c r="X77" i="16"/>
  <c r="P79" i="16"/>
  <c r="R80" i="16"/>
  <c r="S81" i="16"/>
  <c r="U82" i="16"/>
  <c r="V83" i="16"/>
  <c r="N85" i="16"/>
  <c r="P86" i="16"/>
  <c r="Q87" i="16"/>
  <c r="S88" i="16"/>
  <c r="T89" i="16"/>
  <c r="W90" i="16"/>
  <c r="W91" i="16"/>
  <c r="Y91" i="16" s="1"/>
  <c r="Z91" i="16" s="1"/>
  <c r="V92" i="16"/>
  <c r="T93" i="16"/>
  <c r="R94" i="16"/>
  <c r="P95" i="16"/>
  <c r="N96" i="16"/>
  <c r="W96" i="16"/>
  <c r="U97" i="16"/>
  <c r="T98" i="16"/>
  <c r="Q99" i="16"/>
  <c r="N100" i="16"/>
  <c r="V100" i="16"/>
  <c r="S101" i="16"/>
  <c r="P102" i="16"/>
  <c r="X102" i="16"/>
  <c r="U103" i="16"/>
  <c r="R104" i="16"/>
  <c r="O105" i="16"/>
  <c r="W105" i="16"/>
  <c r="Y105" i="16" s="1"/>
  <c r="Z105" i="16" s="1"/>
  <c r="T106" i="16"/>
  <c r="Q107" i="16"/>
  <c r="N108" i="16"/>
  <c r="V108" i="16"/>
  <c r="S109" i="16"/>
  <c r="P110" i="16"/>
  <c r="X110" i="16"/>
  <c r="U111" i="16"/>
  <c r="R112" i="16"/>
  <c r="O113" i="16"/>
  <c r="W113" i="16"/>
  <c r="Y113" i="16" s="1"/>
  <c r="Z113" i="16" s="1"/>
  <c r="T114" i="16"/>
  <c r="Q115" i="16"/>
  <c r="N116" i="16"/>
  <c r="V116" i="16"/>
  <c r="S117" i="16"/>
  <c r="P118" i="16"/>
  <c r="X118" i="16"/>
  <c r="U119" i="16"/>
  <c r="R120" i="16"/>
  <c r="O121" i="16"/>
  <c r="W121" i="16"/>
  <c r="Y121" i="16" s="1"/>
  <c r="Z121" i="16" s="1"/>
  <c r="T122" i="16"/>
  <c r="Q123" i="16"/>
  <c r="N124" i="16"/>
  <c r="V124" i="16"/>
  <c r="S125" i="16"/>
  <c r="W4" i="16"/>
  <c r="V7" i="16"/>
  <c r="U10" i="16"/>
  <c r="T13" i="16"/>
  <c r="S16" i="16"/>
  <c r="R19" i="16"/>
  <c r="Q22" i="16"/>
  <c r="P25" i="16"/>
  <c r="O28" i="16"/>
  <c r="N31" i="16"/>
  <c r="X33" i="16"/>
  <c r="W36" i="16"/>
  <c r="Y36" i="16" s="1"/>
  <c r="Z36" i="16" s="1"/>
  <c r="V39" i="16"/>
  <c r="U42" i="16"/>
  <c r="R45" i="16"/>
  <c r="T47" i="16"/>
  <c r="T49" i="16"/>
  <c r="T51" i="16"/>
  <c r="R53" i="16"/>
  <c r="R55" i="16"/>
  <c r="R57" i="16"/>
  <c r="P59" i="16"/>
  <c r="P61" i="16"/>
  <c r="P63" i="16"/>
  <c r="N65" i="16"/>
  <c r="T66" i="16"/>
  <c r="U67" i="16"/>
  <c r="W68" i="16"/>
  <c r="Y68" i="16" s="1"/>
  <c r="Z68" i="16" s="1"/>
  <c r="X69" i="16"/>
  <c r="P71" i="16"/>
  <c r="R72" i="16"/>
  <c r="S73" i="16"/>
  <c r="U74" i="16"/>
  <c r="V75" i="16"/>
  <c r="N77" i="16"/>
  <c r="P78" i="16"/>
  <c r="Q79" i="16"/>
  <c r="S80" i="16"/>
  <c r="T81" i="16"/>
  <c r="W82" i="16"/>
  <c r="N84" i="16"/>
  <c r="O85" i="16"/>
  <c r="Q86" i="16"/>
  <c r="R87" i="16"/>
  <c r="U88" i="16"/>
  <c r="W89" i="16"/>
  <c r="X90" i="16"/>
  <c r="N92" i="16"/>
  <c r="W92" i="16"/>
  <c r="U93" i="16"/>
  <c r="S94" i="16"/>
  <c r="Q95" i="16"/>
  <c r="O96" i="16"/>
  <c r="X96" i="16"/>
  <c r="W97" i="16"/>
  <c r="U98" i="16"/>
  <c r="R99" i="16"/>
  <c r="O100" i="16"/>
  <c r="W100" i="16"/>
  <c r="Y100" i="16" s="1"/>
  <c r="Z100" i="16" s="1"/>
  <c r="T101" i="16"/>
  <c r="Q102" i="16"/>
  <c r="N103" i="16"/>
  <c r="V103" i="16"/>
  <c r="S104" i="16"/>
  <c r="P105" i="16"/>
  <c r="X105" i="16"/>
  <c r="U106" i="16"/>
  <c r="R107" i="16"/>
  <c r="O108" i="16"/>
  <c r="W108" i="16"/>
  <c r="T109" i="16"/>
  <c r="Q110" i="16"/>
  <c r="N111" i="16"/>
  <c r="V111" i="16"/>
  <c r="S112" i="16"/>
  <c r="P113" i="16"/>
  <c r="X113" i="16"/>
  <c r="U114" i="16"/>
  <c r="R115" i="16"/>
  <c r="O116" i="16"/>
  <c r="W116" i="16"/>
  <c r="T117" i="16"/>
  <c r="Q118" i="16"/>
  <c r="N119" i="16"/>
  <c r="V119" i="16"/>
  <c r="S120" i="16"/>
  <c r="P121" i="16"/>
  <c r="X121" i="16"/>
  <c r="U122" i="16"/>
  <c r="R123" i="16"/>
  <c r="O124" i="16"/>
  <c r="W124" i="16"/>
  <c r="T125" i="16"/>
  <c r="O6" i="16"/>
  <c r="N9" i="16"/>
  <c r="X11" i="16"/>
  <c r="W14" i="16"/>
  <c r="Y14" i="16" s="1"/>
  <c r="Z14" i="16" s="1"/>
  <c r="V17" i="16"/>
  <c r="U20" i="16"/>
  <c r="T23" i="16"/>
  <c r="S26" i="16"/>
  <c r="R29" i="16"/>
  <c r="Q32" i="16"/>
  <c r="P35" i="16"/>
  <c r="O38" i="16"/>
  <c r="N41" i="16"/>
  <c r="X43" i="16"/>
  <c r="S46" i="16"/>
  <c r="S48" i="16"/>
  <c r="R50" i="16"/>
  <c r="R52" i="16"/>
  <c r="Q54" i="16"/>
  <c r="P56" i="16"/>
  <c r="P58" i="16"/>
  <c r="O60" i="16"/>
  <c r="N62" i="16"/>
  <c r="N64" i="16"/>
  <c r="W65" i="16"/>
  <c r="X66" i="16"/>
  <c r="O68" i="16"/>
  <c r="P69" i="16"/>
  <c r="S70" i="16"/>
  <c r="U71" i="16"/>
  <c r="V72" i="16"/>
  <c r="X73" i="16"/>
  <c r="N75" i="16"/>
  <c r="Q76" i="16"/>
  <c r="S77" i="16"/>
  <c r="T78" i="16"/>
  <c r="V79" i="16"/>
  <c r="W80" i="16"/>
  <c r="Y80" i="16" s="1"/>
  <c r="Z80" i="16" s="1"/>
  <c r="O82" i="16"/>
  <c r="Q83" i="16"/>
  <c r="R84" i="16"/>
  <c r="T85" i="16"/>
  <c r="U86" i="16"/>
  <c r="X87" i="16"/>
  <c r="O89" i="16"/>
  <c r="P90" i="16"/>
  <c r="R91" i="16"/>
  <c r="Q92" i="16"/>
  <c r="O93" i="16"/>
  <c r="X93" i="16"/>
  <c r="V94" i="16"/>
  <c r="U95" i="16"/>
  <c r="S96" i="16"/>
  <c r="Q97" i="16"/>
  <c r="O98" i="16"/>
  <c r="X98" i="16"/>
  <c r="U99" i="16"/>
  <c r="R100" i="16"/>
  <c r="O101" i="16"/>
  <c r="W101" i="16"/>
  <c r="Y101" i="16" s="1"/>
  <c r="Z101" i="16" s="1"/>
  <c r="T102" i="16"/>
  <c r="Q103" i="16"/>
  <c r="N104" i="16"/>
  <c r="V104" i="16"/>
  <c r="S105" i="16"/>
  <c r="P106" i="16"/>
  <c r="X106" i="16"/>
  <c r="U107" i="16"/>
  <c r="R108" i="16"/>
  <c r="O109" i="16"/>
  <c r="W109" i="16"/>
  <c r="Y109" i="16" s="1"/>
  <c r="Z109" i="16" s="1"/>
  <c r="T110" i="16"/>
  <c r="Q111" i="16"/>
  <c r="N112" i="16"/>
  <c r="V112" i="16"/>
  <c r="S113" i="16"/>
  <c r="P114" i="16"/>
  <c r="X114" i="16"/>
  <c r="U115" i="16"/>
  <c r="R116" i="16"/>
  <c r="O117" i="16"/>
  <c r="W117" i="16"/>
  <c r="T118" i="16"/>
  <c r="Q119" i="16"/>
  <c r="N120" i="16"/>
  <c r="V120" i="16"/>
  <c r="Q6" i="16"/>
  <c r="P9" i="16"/>
  <c r="O12" i="16"/>
  <c r="N15" i="16"/>
  <c r="X17" i="16"/>
  <c r="W20" i="16"/>
  <c r="Y20" i="16" s="1"/>
  <c r="Z20" i="16" s="1"/>
  <c r="V23" i="16"/>
  <c r="U26" i="16"/>
  <c r="T29" i="16"/>
  <c r="S32" i="16"/>
  <c r="R35" i="16"/>
  <c r="Q38" i="16"/>
  <c r="P41" i="16"/>
  <c r="O44" i="16"/>
  <c r="T46" i="16"/>
  <c r="U48" i="16"/>
  <c r="S50" i="16"/>
  <c r="S52" i="16"/>
  <c r="S54" i="16"/>
  <c r="Q56" i="16"/>
  <c r="Q58" i="16"/>
  <c r="Q60" i="16"/>
  <c r="O62" i="16"/>
  <c r="O64" i="16"/>
  <c r="X65" i="16"/>
  <c r="N67" i="16"/>
  <c r="Q68" i="16"/>
  <c r="S69" i="16"/>
  <c r="T70" i="16"/>
  <c r="V71" i="16"/>
  <c r="W72" i="16"/>
  <c r="Y72" i="16" s="1"/>
  <c r="Z72" i="16" s="1"/>
  <c r="O74" i="16"/>
  <c r="Q75" i="16"/>
  <c r="R76" i="16"/>
  <c r="T77" i="16"/>
  <c r="U78" i="16"/>
  <c r="X79" i="16"/>
  <c r="O81" i="16"/>
  <c r="P82" i="16"/>
  <c r="R83" i="16"/>
  <c r="S84" i="16"/>
  <c r="V85" i="16"/>
  <c r="X86" i="16"/>
  <c r="N88" i="16"/>
  <c r="P89" i="16"/>
  <c r="Q90" i="16"/>
  <c r="T91" i="16"/>
  <c r="R92" i="16"/>
  <c r="P93" i="16"/>
  <c r="N94" i="16"/>
  <c r="X94" i="16"/>
  <c r="V95" i="16"/>
  <c r="T96" i="16"/>
  <c r="R97" i="16"/>
  <c r="P98" i="16"/>
  <c r="N99" i="16"/>
  <c r="V99" i="16"/>
  <c r="S100" i="16"/>
  <c r="P101" i="16"/>
  <c r="X101" i="16"/>
  <c r="U102" i="16"/>
  <c r="R103" i="16"/>
  <c r="O104" i="16"/>
  <c r="W104" i="16"/>
  <c r="T105" i="16"/>
  <c r="Q106" i="16"/>
  <c r="N107" i="16"/>
  <c r="V107" i="16"/>
  <c r="S108" i="16"/>
  <c r="P109" i="16"/>
  <c r="X109" i="16"/>
  <c r="U110" i="16"/>
  <c r="R111" i="16"/>
  <c r="O112" i="16"/>
  <c r="W112" i="16"/>
  <c r="T113" i="16"/>
  <c r="Q114" i="16"/>
  <c r="N115" i="16"/>
  <c r="V115" i="16"/>
  <c r="S116" i="16"/>
  <c r="P117" i="16"/>
  <c r="X117" i="16"/>
  <c r="U118" i="16"/>
  <c r="R119" i="16"/>
  <c r="O120" i="16"/>
  <c r="R5" i="16"/>
  <c r="P11" i="16"/>
  <c r="N17" i="16"/>
  <c r="W22" i="16"/>
  <c r="Y22" i="16" s="1"/>
  <c r="Z22" i="16" s="1"/>
  <c r="U28" i="16"/>
  <c r="S34" i="16"/>
  <c r="Q40" i="16"/>
  <c r="W45" i="16"/>
  <c r="Y45" i="16" s="1"/>
  <c r="Z45" i="16" s="1"/>
  <c r="X49" i="16"/>
  <c r="W53" i="16"/>
  <c r="U57" i="16"/>
  <c r="T61" i="16"/>
  <c r="S65" i="16"/>
  <c r="V67" i="16"/>
  <c r="P70" i="16"/>
  <c r="S72" i="16"/>
  <c r="W74" i="16"/>
  <c r="O77" i="16"/>
  <c r="R79" i="16"/>
  <c r="W81" i="16"/>
  <c r="O84" i="16"/>
  <c r="S86" i="16"/>
  <c r="V88" i="16"/>
  <c r="N91" i="16"/>
  <c r="X92" i="16"/>
  <c r="T94" i="16"/>
  <c r="P96" i="16"/>
  <c r="X97" i="16"/>
  <c r="S99" i="16"/>
  <c r="X100" i="16"/>
  <c r="R102" i="16"/>
  <c r="W103" i="16"/>
  <c r="Y103" i="16" s="1"/>
  <c r="Z103" i="16" s="1"/>
  <c r="Q105" i="16"/>
  <c r="V106" i="16"/>
  <c r="P108" i="16"/>
  <c r="U109" i="16"/>
  <c r="O111" i="16"/>
  <c r="T112" i="16"/>
  <c r="N114" i="16"/>
  <c r="S115" i="16"/>
  <c r="X116" i="16"/>
  <c r="R118" i="16"/>
  <c r="W119" i="16"/>
  <c r="Y119" i="16" s="1"/>
  <c r="Z119" i="16" s="1"/>
  <c r="N121" i="16"/>
  <c r="O122" i="16"/>
  <c r="N123" i="16"/>
  <c r="X123" i="16"/>
  <c r="N125" i="16"/>
  <c r="X125" i="16"/>
  <c r="U126" i="16"/>
  <c r="R127" i="16"/>
  <c r="O128" i="16"/>
  <c r="W128" i="16"/>
  <c r="T129" i="16"/>
  <c r="Q130" i="16"/>
  <c r="N131" i="16"/>
  <c r="V131" i="16"/>
  <c r="S132" i="16"/>
  <c r="P133" i="16"/>
  <c r="X133" i="16"/>
  <c r="U134" i="16"/>
  <c r="R135" i="16"/>
  <c r="O136" i="16"/>
  <c r="W136" i="16"/>
  <c r="Y136" i="16" s="1"/>
  <c r="Z136" i="16" s="1"/>
  <c r="T137" i="16"/>
  <c r="Q138" i="16"/>
  <c r="N139" i="16"/>
  <c r="V139" i="16"/>
  <c r="S140" i="16"/>
  <c r="P141" i="16"/>
  <c r="X141" i="16"/>
  <c r="U142" i="16"/>
  <c r="R143" i="16"/>
  <c r="O144" i="16"/>
  <c r="W144" i="16"/>
  <c r="Y144" i="16" s="1"/>
  <c r="Z144" i="16" s="1"/>
  <c r="T145" i="16"/>
  <c r="Q146" i="16"/>
  <c r="N147" i="16"/>
  <c r="V147" i="16"/>
  <c r="S148" i="16"/>
  <c r="P149" i="16"/>
  <c r="X149" i="16"/>
  <c r="U150" i="16"/>
  <c r="R151" i="16"/>
  <c r="O152" i="16"/>
  <c r="W152" i="16"/>
  <c r="T153" i="16"/>
  <c r="Q154" i="16"/>
  <c r="N155" i="16"/>
  <c r="V155" i="16"/>
  <c r="S156" i="16"/>
  <c r="P157" i="16"/>
  <c r="X157" i="16"/>
  <c r="U158" i="16"/>
  <c r="R159" i="16"/>
  <c r="O160" i="16"/>
  <c r="W160" i="16"/>
  <c r="T161" i="16"/>
  <c r="Q162" i="16"/>
  <c r="N163" i="16"/>
  <c r="V163" i="16"/>
  <c r="S164" i="16"/>
  <c r="P165" i="16"/>
  <c r="X165" i="16"/>
  <c r="U166" i="16"/>
  <c r="R167" i="16"/>
  <c r="O168" i="16"/>
  <c r="W168" i="16"/>
  <c r="T169" i="16"/>
  <c r="Q170" i="16"/>
  <c r="N171" i="16"/>
  <c r="V171" i="16"/>
  <c r="S172" i="16"/>
  <c r="P173" i="16"/>
  <c r="X173" i="16"/>
  <c r="U174" i="16"/>
  <c r="R175" i="16"/>
  <c r="O176" i="16"/>
  <c r="W176" i="16"/>
  <c r="T177" i="16"/>
  <c r="Q178" i="16"/>
  <c r="N179" i="16"/>
  <c r="V179" i="16"/>
  <c r="S180" i="16"/>
  <c r="P181" i="16"/>
  <c r="X181" i="16"/>
  <c r="U182" i="16"/>
  <c r="R183" i="16"/>
  <c r="O184" i="16"/>
  <c r="W184" i="16"/>
  <c r="T185" i="16"/>
  <c r="Q186" i="16"/>
  <c r="N187" i="16"/>
  <c r="V187" i="16"/>
  <c r="S188" i="16"/>
  <c r="P189" i="16"/>
  <c r="X189" i="16"/>
  <c r="U190" i="16"/>
  <c r="R191" i="16"/>
  <c r="O192" i="16"/>
  <c r="W192" i="16"/>
  <c r="T193" i="16"/>
  <c r="Q194" i="16"/>
  <c r="N195" i="16"/>
  <c r="V195" i="16"/>
  <c r="S196" i="16"/>
  <c r="P197" i="16"/>
  <c r="X197" i="16"/>
  <c r="U198" i="16"/>
  <c r="R199" i="16"/>
  <c r="O200" i="16"/>
  <c r="W200" i="16"/>
  <c r="Y200" i="16" s="1"/>
  <c r="Z200" i="16" s="1"/>
  <c r="T201" i="16"/>
  <c r="Q202" i="16"/>
  <c r="N203" i="16"/>
  <c r="V203" i="16"/>
  <c r="S204" i="16"/>
  <c r="P205" i="16"/>
  <c r="X205" i="16"/>
  <c r="T5" i="16"/>
  <c r="R11" i="16"/>
  <c r="P17" i="16"/>
  <c r="N23" i="16"/>
  <c r="W28" i="16"/>
  <c r="Y28" i="16" s="1"/>
  <c r="Z28" i="16" s="1"/>
  <c r="U34" i="16"/>
  <c r="S40" i="16"/>
  <c r="N46" i="16"/>
  <c r="O50" i="16"/>
  <c r="X53" i="16"/>
  <c r="V57" i="16"/>
  <c r="V61" i="16"/>
  <c r="T65" i="16"/>
  <c r="N68" i="16"/>
  <c r="Q70" i="16"/>
  <c r="U72" i="16"/>
  <c r="X74" i="16"/>
  <c r="P77" i="16"/>
  <c r="U79" i="16"/>
  <c r="X81" i="16"/>
  <c r="Q84" i="16"/>
  <c r="T86" i="16"/>
  <c r="W88" i="16"/>
  <c r="Y88" i="16" s="1"/>
  <c r="Z88" i="16" s="1"/>
  <c r="Q91" i="16"/>
  <c r="N93" i="16"/>
  <c r="U94" i="16"/>
  <c r="R96" i="16"/>
  <c r="N98" i="16"/>
  <c r="T99" i="16"/>
  <c r="N101" i="16"/>
  <c r="S102" i="16"/>
  <c r="X103" i="16"/>
  <c r="R105" i="16"/>
  <c r="W106" i="16"/>
  <c r="Q108" i="16"/>
  <c r="V109" i="16"/>
  <c r="P111" i="16"/>
  <c r="U112" i="16"/>
  <c r="O114" i="16"/>
  <c r="T115" i="16"/>
  <c r="N117" i="16"/>
  <c r="S118" i="16"/>
  <c r="X119" i="16"/>
  <c r="Q121" i="16"/>
  <c r="P122" i="16"/>
  <c r="O123" i="16"/>
  <c r="P124" i="16"/>
  <c r="O125" i="16"/>
  <c r="N126" i="16"/>
  <c r="V126" i="16"/>
  <c r="S127" i="16"/>
  <c r="P128" i="16"/>
  <c r="X128" i="16"/>
  <c r="U129" i="16"/>
  <c r="R130" i="16"/>
  <c r="O131" i="16"/>
  <c r="W131" i="16"/>
  <c r="Y131" i="16" s="1"/>
  <c r="Z131" i="16" s="1"/>
  <c r="T132" i="16"/>
  <c r="Q133" i="16"/>
  <c r="N134" i="16"/>
  <c r="V134" i="16"/>
  <c r="S135" i="16"/>
  <c r="P136" i="16"/>
  <c r="X136" i="16"/>
  <c r="U137" i="16"/>
  <c r="R138" i="16"/>
  <c r="O139" i="16"/>
  <c r="W139" i="16"/>
  <c r="Y139" i="16" s="1"/>
  <c r="Z139" i="16" s="1"/>
  <c r="T140" i="16"/>
  <c r="Q141" i="16"/>
  <c r="N142" i="16"/>
  <c r="V142" i="16"/>
  <c r="S143" i="16"/>
  <c r="P144" i="16"/>
  <c r="X144" i="16"/>
  <c r="U145" i="16"/>
  <c r="R146" i="16"/>
  <c r="O147" i="16"/>
  <c r="W147" i="16"/>
  <c r="T148" i="16"/>
  <c r="Q149" i="16"/>
  <c r="N150" i="16"/>
  <c r="V150" i="16"/>
  <c r="S151" i="16"/>
  <c r="P152" i="16"/>
  <c r="X152" i="16"/>
  <c r="U153" i="16"/>
  <c r="R154" i="16"/>
  <c r="O155" i="16"/>
  <c r="W155" i="16"/>
  <c r="T156" i="16"/>
  <c r="Q157" i="16"/>
  <c r="N158" i="16"/>
  <c r="V158" i="16"/>
  <c r="S159" i="16"/>
  <c r="P160" i="16"/>
  <c r="X160" i="16"/>
  <c r="U161" i="16"/>
  <c r="R162" i="16"/>
  <c r="O163" i="16"/>
  <c r="W163" i="16"/>
  <c r="T164" i="16"/>
  <c r="Q165" i="16"/>
  <c r="N166" i="16"/>
  <c r="V166" i="16"/>
  <c r="S167" i="16"/>
  <c r="P168" i="16"/>
  <c r="X168" i="16"/>
  <c r="U169" i="16"/>
  <c r="R170" i="16"/>
  <c r="O171" i="16"/>
  <c r="W171" i="16"/>
  <c r="T172" i="16"/>
  <c r="Q173" i="16"/>
  <c r="N174" i="16"/>
  <c r="V174" i="16"/>
  <c r="S175" i="16"/>
  <c r="P176" i="16"/>
  <c r="X176" i="16"/>
  <c r="U177" i="16"/>
  <c r="R178" i="16"/>
  <c r="O179" i="16"/>
  <c r="W179" i="16"/>
  <c r="T180" i="16"/>
  <c r="Q181" i="16"/>
  <c r="N182" i="16"/>
  <c r="V182" i="16"/>
  <c r="S183" i="16"/>
  <c r="P184" i="16"/>
  <c r="X184" i="16"/>
  <c r="U185" i="16"/>
  <c r="R186" i="16"/>
  <c r="O187" i="16"/>
  <c r="W187" i="16"/>
  <c r="T188" i="16"/>
  <c r="Q189" i="16"/>
  <c r="N190" i="16"/>
  <c r="V190" i="16"/>
  <c r="S191" i="16"/>
  <c r="P192" i="16"/>
  <c r="X192" i="16"/>
  <c r="U193" i="16"/>
  <c r="R194" i="16"/>
  <c r="O195" i="16"/>
  <c r="W195" i="16"/>
  <c r="T196" i="16"/>
  <c r="Q197" i="16"/>
  <c r="N198" i="16"/>
  <c r="V198" i="16"/>
  <c r="S199" i="16"/>
  <c r="P200" i="16"/>
  <c r="X200" i="16"/>
  <c r="U201" i="16"/>
  <c r="R202" i="16"/>
  <c r="O203" i="16"/>
  <c r="W203" i="16"/>
  <c r="T204" i="16"/>
  <c r="Q205" i="16"/>
  <c r="N206" i="16"/>
  <c r="V206" i="16"/>
  <c r="S207" i="16"/>
  <c r="P208" i="16"/>
  <c r="X208" i="16"/>
  <c r="U209" i="16"/>
  <c r="R210" i="16"/>
  <c r="O211" i="16"/>
  <c r="W211" i="16"/>
  <c r="T212" i="16"/>
  <c r="Q213" i="16"/>
  <c r="N214" i="16"/>
  <c r="Q8" i="16"/>
  <c r="O14" i="16"/>
  <c r="X19" i="16"/>
  <c r="V25" i="16"/>
  <c r="T31" i="16"/>
  <c r="R37" i="16"/>
  <c r="P43" i="16"/>
  <c r="N48" i="16"/>
  <c r="W51" i="16"/>
  <c r="V55" i="16"/>
  <c r="U59" i="16"/>
  <c r="S63" i="16"/>
  <c r="U66" i="16"/>
  <c r="N69" i="16"/>
  <c r="Q71" i="16"/>
  <c r="T73" i="16"/>
  <c r="N76" i="16"/>
  <c r="Q78" i="16"/>
  <c r="U80" i="16"/>
  <c r="X82" i="16"/>
  <c r="P85" i="16"/>
  <c r="U87" i="16"/>
  <c r="X89" i="16"/>
  <c r="O92" i="16"/>
  <c r="V93" i="16"/>
  <c r="R95" i="16"/>
  <c r="O97" i="16"/>
  <c r="V98" i="16"/>
  <c r="P100" i="16"/>
  <c r="U101" i="16"/>
  <c r="O103" i="16"/>
  <c r="T104" i="16"/>
  <c r="N106" i="16"/>
  <c r="S107" i="16"/>
  <c r="X108" i="16"/>
  <c r="R110" i="16"/>
  <c r="W111" i="16"/>
  <c r="Y111" i="16" s="1"/>
  <c r="Z111" i="16" s="1"/>
  <c r="Q113" i="16"/>
  <c r="V114" i="16"/>
  <c r="P116" i="16"/>
  <c r="U117" i="16"/>
  <c r="O119" i="16"/>
  <c r="T120" i="16"/>
  <c r="T121" i="16"/>
  <c r="S122" i="16"/>
  <c r="T123" i="16"/>
  <c r="S124" i="16"/>
  <c r="R125" i="16"/>
  <c r="Q126" i="16"/>
  <c r="N127" i="16"/>
  <c r="V127" i="16"/>
  <c r="S128" i="16"/>
  <c r="P129" i="16"/>
  <c r="X129" i="16"/>
  <c r="U130" i="16"/>
  <c r="R131" i="16"/>
  <c r="O132" i="16"/>
  <c r="W132" i="16"/>
  <c r="Y132" i="16" s="1"/>
  <c r="Z132" i="16" s="1"/>
  <c r="T133" i="16"/>
  <c r="Q134" i="16"/>
  <c r="N135" i="16"/>
  <c r="V135" i="16"/>
  <c r="S136" i="16"/>
  <c r="P137" i="16"/>
  <c r="X137" i="16"/>
  <c r="U138" i="16"/>
  <c r="R139" i="16"/>
  <c r="O140" i="16"/>
  <c r="W140" i="16"/>
  <c r="Y140" i="16" s="1"/>
  <c r="Z140" i="16" s="1"/>
  <c r="T141" i="16"/>
  <c r="Q142" i="16"/>
  <c r="N143" i="16"/>
  <c r="V143" i="16"/>
  <c r="S144" i="16"/>
  <c r="P145" i="16"/>
  <c r="X145" i="16"/>
  <c r="U146" i="16"/>
  <c r="R147" i="16"/>
  <c r="O148" i="16"/>
  <c r="W148" i="16"/>
  <c r="T149" i="16"/>
  <c r="Q150" i="16"/>
  <c r="N151" i="16"/>
  <c r="V151" i="16"/>
  <c r="S152" i="16"/>
  <c r="P153" i="16"/>
  <c r="X153" i="16"/>
  <c r="U154" i="16"/>
  <c r="R155" i="16"/>
  <c r="O156" i="16"/>
  <c r="W156" i="16"/>
  <c r="T157" i="16"/>
  <c r="Q158" i="16"/>
  <c r="N159" i="16"/>
  <c r="V159" i="16"/>
  <c r="S160" i="16"/>
  <c r="P161" i="16"/>
  <c r="X161" i="16"/>
  <c r="U162" i="16"/>
  <c r="R163" i="16"/>
  <c r="O164" i="16"/>
  <c r="W164" i="16"/>
  <c r="T165" i="16"/>
  <c r="Q166" i="16"/>
  <c r="N167" i="16"/>
  <c r="V167" i="16"/>
  <c r="S168" i="16"/>
  <c r="P169" i="16"/>
  <c r="X169" i="16"/>
  <c r="U170" i="16"/>
  <c r="R171" i="16"/>
  <c r="O172" i="16"/>
  <c r="W172" i="16"/>
  <c r="T173" i="16"/>
  <c r="Q174" i="16"/>
  <c r="N175" i="16"/>
  <c r="S8" i="16"/>
  <c r="Q14" i="16"/>
  <c r="O20" i="16"/>
  <c r="X25" i="16"/>
  <c r="V31" i="16"/>
  <c r="T37" i="16"/>
  <c r="R43" i="16"/>
  <c r="O48" i="16"/>
  <c r="X51" i="16"/>
  <c r="X55" i="16"/>
  <c r="V59" i="16"/>
  <c r="T63" i="16"/>
  <c r="W66" i="16"/>
  <c r="Y66" i="16" s="1"/>
  <c r="Z66" i="16" s="1"/>
  <c r="O69" i="16"/>
  <c r="R71" i="16"/>
  <c r="W73" i="16"/>
  <c r="Y73" i="16" s="1"/>
  <c r="Z73" i="16" s="1"/>
  <c r="O76" i="16"/>
  <c r="S78" i="16"/>
  <c r="V80" i="16"/>
  <c r="N83" i="16"/>
  <c r="S85" i="16"/>
  <c r="V87" i="16"/>
  <c r="O90" i="16"/>
  <c r="P92" i="16"/>
  <c r="W93" i="16"/>
  <c r="Y93" i="16" s="1"/>
  <c r="Z93" i="16" s="1"/>
  <c r="S95" i="16"/>
  <c r="P97" i="16"/>
  <c r="W98" i="16"/>
  <c r="Y98" i="16" s="1"/>
  <c r="Z98" i="16" s="1"/>
  <c r="Q100" i="16"/>
  <c r="V101" i="16"/>
  <c r="P103" i="16"/>
  <c r="U104" i="16"/>
  <c r="O106" i="16"/>
  <c r="T107" i="16"/>
  <c r="N109" i="16"/>
  <c r="S110" i="16"/>
  <c r="X111" i="16"/>
  <c r="R113" i="16"/>
  <c r="W114" i="16"/>
  <c r="Y114" i="16" s="1"/>
  <c r="Z114" i="16" s="1"/>
  <c r="Q116" i="16"/>
  <c r="V117" i="16"/>
  <c r="P119" i="16"/>
  <c r="U120" i="16"/>
  <c r="U121" i="16"/>
  <c r="V122" i="16"/>
  <c r="U123" i="16"/>
  <c r="T124" i="16"/>
  <c r="U125" i="16"/>
  <c r="R126" i="16"/>
  <c r="O127" i="16"/>
  <c r="W127" i="16"/>
  <c r="T128" i="16"/>
  <c r="Q129" i="16"/>
  <c r="N130" i="16"/>
  <c r="V130" i="16"/>
  <c r="S131" i="16"/>
  <c r="P132" i="16"/>
  <c r="X132" i="16"/>
  <c r="U133" i="16"/>
  <c r="R134" i="16"/>
  <c r="O135" i="16"/>
  <c r="W135" i="16"/>
  <c r="T136" i="16"/>
  <c r="Q137" i="16"/>
  <c r="N138" i="16"/>
  <c r="V138" i="16"/>
  <c r="S139" i="16"/>
  <c r="P140" i="16"/>
  <c r="X140" i="16"/>
  <c r="U141" i="16"/>
  <c r="R142" i="16"/>
  <c r="O143" i="16"/>
  <c r="W143" i="16"/>
  <c r="T144" i="16"/>
  <c r="Q145" i="16"/>
  <c r="N146" i="16"/>
  <c r="V146" i="16"/>
  <c r="S147" i="16"/>
  <c r="P148" i="16"/>
  <c r="X148" i="16"/>
  <c r="U149" i="16"/>
  <c r="R150" i="16"/>
  <c r="O151" i="16"/>
  <c r="W151" i="16"/>
  <c r="T152" i="16"/>
  <c r="W6" i="16"/>
  <c r="Y6" i="16" s="1"/>
  <c r="Z6" i="16" s="1"/>
  <c r="S18" i="16"/>
  <c r="O30" i="16"/>
  <c r="V41" i="16"/>
  <c r="X50" i="16"/>
  <c r="U58" i="16"/>
  <c r="O66" i="16"/>
  <c r="U70" i="16"/>
  <c r="R75" i="16"/>
  <c r="N80" i="16"/>
  <c r="V84" i="16"/>
  <c r="R89" i="16"/>
  <c r="Q93" i="16"/>
  <c r="U96" i="16"/>
  <c r="W99" i="16"/>
  <c r="V102" i="16"/>
  <c r="U105" i="16"/>
  <c r="T108" i="16"/>
  <c r="S111" i="16"/>
  <c r="R114" i="16"/>
  <c r="Q117" i="16"/>
  <c r="P120" i="16"/>
  <c r="Q122" i="16"/>
  <c r="Q124" i="16"/>
  <c r="O126" i="16"/>
  <c r="T127" i="16"/>
  <c r="N129" i="16"/>
  <c r="S130" i="16"/>
  <c r="X131" i="16"/>
  <c r="R133" i="16"/>
  <c r="W134" i="16"/>
  <c r="Q136" i="16"/>
  <c r="V137" i="16"/>
  <c r="P139" i="16"/>
  <c r="U140" i="16"/>
  <c r="O142" i="16"/>
  <c r="T143" i="16"/>
  <c r="N145" i="16"/>
  <c r="S146" i="16"/>
  <c r="X147" i="16"/>
  <c r="R149" i="16"/>
  <c r="W150" i="16"/>
  <c r="Y150" i="16" s="1"/>
  <c r="Z150" i="16" s="1"/>
  <c r="Q152" i="16"/>
  <c r="S153" i="16"/>
  <c r="V154" i="16"/>
  <c r="X155" i="16"/>
  <c r="N157" i="16"/>
  <c r="P158" i="16"/>
  <c r="Q159" i="16"/>
  <c r="T160" i="16"/>
  <c r="V161" i="16"/>
  <c r="W162" i="16"/>
  <c r="N164" i="16"/>
  <c r="O165" i="16"/>
  <c r="R166" i="16"/>
  <c r="T167" i="16"/>
  <c r="U168" i="16"/>
  <c r="W169" i="16"/>
  <c r="Y169" i="16" s="1"/>
  <c r="Z169" i="16" s="1"/>
  <c r="X170" i="16"/>
  <c r="P172" i="16"/>
  <c r="R173" i="16"/>
  <c r="S174" i="16"/>
  <c r="U175" i="16"/>
  <c r="T176" i="16"/>
  <c r="S177" i="16"/>
  <c r="T178" i="16"/>
  <c r="S179" i="16"/>
  <c r="R180" i="16"/>
  <c r="S181" i="16"/>
  <c r="R182" i="16"/>
  <c r="Q183" i="16"/>
  <c r="R184" i="16"/>
  <c r="Q185" i="16"/>
  <c r="P186" i="16"/>
  <c r="Q187" i="16"/>
  <c r="P188" i="16"/>
  <c r="O189" i="16"/>
  <c r="P190" i="16"/>
  <c r="O191" i="16"/>
  <c r="N192" i="16"/>
  <c r="O193" i="16"/>
  <c r="N194" i="16"/>
  <c r="X194" i="16"/>
  <c r="N196" i="16"/>
  <c r="X196" i="16"/>
  <c r="W197" i="16"/>
  <c r="Y197" i="16" s="1"/>
  <c r="Z197" i="16" s="1"/>
  <c r="X198" i="16"/>
  <c r="W199" i="16"/>
  <c r="V200" i="16"/>
  <c r="W201" i="16"/>
  <c r="Y201" i="16" s="1"/>
  <c r="Z201" i="16" s="1"/>
  <c r="V202" i="16"/>
  <c r="U203" i="16"/>
  <c r="V204" i="16"/>
  <c r="U205" i="16"/>
  <c r="T206" i="16"/>
  <c r="R207" i="16"/>
  <c r="Q208" i="16"/>
  <c r="O209" i="16"/>
  <c r="X209" i="16"/>
  <c r="V210" i="16"/>
  <c r="T211" i="16"/>
  <c r="R212" i="16"/>
  <c r="P213" i="16"/>
  <c r="O214" i="16"/>
  <c r="W214" i="16"/>
  <c r="Y214" i="16" s="1"/>
  <c r="Z214" i="16" s="1"/>
  <c r="T215" i="16"/>
  <c r="Q216" i="16"/>
  <c r="N217" i="16"/>
  <c r="V217" i="16"/>
  <c r="S218" i="16"/>
  <c r="P219" i="16"/>
  <c r="X219" i="16"/>
  <c r="U220" i="16"/>
  <c r="R221" i="16"/>
  <c r="O222" i="16"/>
  <c r="W222" i="16"/>
  <c r="T223" i="16"/>
  <c r="Q224" i="16"/>
  <c r="N225" i="16"/>
  <c r="V225" i="16"/>
  <c r="S226" i="16"/>
  <c r="P227" i="16"/>
  <c r="X227" i="16"/>
  <c r="U228" i="16"/>
  <c r="R229" i="16"/>
  <c r="O230" i="16"/>
  <c r="W230" i="16"/>
  <c r="T231" i="16"/>
  <c r="Q232" i="16"/>
  <c r="N233" i="16"/>
  <c r="V233" i="16"/>
  <c r="S234" i="16"/>
  <c r="P235" i="16"/>
  <c r="X235" i="16"/>
  <c r="U236" i="16"/>
  <c r="R237" i="16"/>
  <c r="O238" i="16"/>
  <c r="W238" i="16"/>
  <c r="Y238" i="16" s="1"/>
  <c r="Z238" i="16" s="1"/>
  <c r="T239" i="16"/>
  <c r="Q240" i="16"/>
  <c r="N241" i="16"/>
  <c r="V241" i="16"/>
  <c r="S242" i="16"/>
  <c r="P243" i="16"/>
  <c r="X243" i="16"/>
  <c r="U244" i="16"/>
  <c r="R245" i="16"/>
  <c r="O246" i="16"/>
  <c r="W246" i="16"/>
  <c r="T247" i="16"/>
  <c r="Q248" i="16"/>
  <c r="N249" i="16"/>
  <c r="V249" i="16"/>
  <c r="S250" i="16"/>
  <c r="P251" i="16"/>
  <c r="X251" i="16"/>
  <c r="U252" i="16"/>
  <c r="R253" i="16"/>
  <c r="O254" i="16"/>
  <c r="W254" i="16"/>
  <c r="T255" i="16"/>
  <c r="Q256" i="16"/>
  <c r="N257" i="16"/>
  <c r="V257" i="16"/>
  <c r="S258" i="16"/>
  <c r="P259" i="16"/>
  <c r="X259" i="16"/>
  <c r="U260" i="16"/>
  <c r="R261" i="16"/>
  <c r="O262" i="16"/>
  <c r="N7" i="16"/>
  <c r="U18" i="16"/>
  <c r="Q30" i="16"/>
  <c r="X41" i="16"/>
  <c r="N51" i="16"/>
  <c r="W58" i="16"/>
  <c r="Y58" i="16" s="1"/>
  <c r="Z58" i="16" s="1"/>
  <c r="P66" i="16"/>
  <c r="X70" i="16"/>
  <c r="T75" i="16"/>
  <c r="O80" i="16"/>
  <c r="W84" i="16"/>
  <c r="Y84" i="16" s="1"/>
  <c r="Z84" i="16" s="1"/>
  <c r="S89" i="16"/>
  <c r="S93" i="16"/>
  <c r="V96" i="16"/>
  <c r="X99" i="16"/>
  <c r="W102" i="16"/>
  <c r="Y102" i="16" s="1"/>
  <c r="Z102" i="16" s="1"/>
  <c r="V105" i="16"/>
  <c r="U108" i="16"/>
  <c r="T111" i="16"/>
  <c r="S114" i="16"/>
  <c r="R117" i="16"/>
  <c r="Q120" i="16"/>
  <c r="R122" i="16"/>
  <c r="R124" i="16"/>
  <c r="P126" i="16"/>
  <c r="U127" i="16"/>
  <c r="O129" i="16"/>
  <c r="T130" i="16"/>
  <c r="N132" i="16"/>
  <c r="S133" i="16"/>
  <c r="X134" i="16"/>
  <c r="R136" i="16"/>
  <c r="W137" i="16"/>
  <c r="Y137" i="16" s="1"/>
  <c r="Z137" i="16" s="1"/>
  <c r="Q139" i="16"/>
  <c r="V140" i="16"/>
  <c r="P142" i="16"/>
  <c r="U143" i="16"/>
  <c r="O145" i="16"/>
  <c r="T146" i="16"/>
  <c r="N148" i="16"/>
  <c r="S149" i="16"/>
  <c r="X150" i="16"/>
  <c r="R152" i="16"/>
  <c r="V153" i="16"/>
  <c r="W154" i="16"/>
  <c r="N156" i="16"/>
  <c r="O157" i="16"/>
  <c r="R158" i="16"/>
  <c r="T159" i="16"/>
  <c r="U160" i="16"/>
  <c r="W161" i="16"/>
  <c r="X162" i="16"/>
  <c r="P164" i="16"/>
  <c r="R165" i="16"/>
  <c r="S166" i="16"/>
  <c r="U167" i="16"/>
  <c r="V168" i="16"/>
  <c r="N170" i="16"/>
  <c r="P171" i="16"/>
  <c r="Q172" i="16"/>
  <c r="S173" i="16"/>
  <c r="T174" i="16"/>
  <c r="V175" i="16"/>
  <c r="U176" i="16"/>
  <c r="V177" i="16"/>
  <c r="U178" i="16"/>
  <c r="T179" i="16"/>
  <c r="U180" i="16"/>
  <c r="T181" i="16"/>
  <c r="S182" i="16"/>
  <c r="T183" i="16"/>
  <c r="S184" i="16"/>
  <c r="R185" i="16"/>
  <c r="S186" i="16"/>
  <c r="R187" i="16"/>
  <c r="Q188" i="16"/>
  <c r="R189" i="16"/>
  <c r="Q190" i="16"/>
  <c r="P191" i="16"/>
  <c r="Q192" i="16"/>
  <c r="P193" i="16"/>
  <c r="O194" i="16"/>
  <c r="P195" i="16"/>
  <c r="O196" i="16"/>
  <c r="N197" i="16"/>
  <c r="O198" i="16"/>
  <c r="N199" i="16"/>
  <c r="X199" i="16"/>
  <c r="N201" i="16"/>
  <c r="X201" i="16"/>
  <c r="W202" i="16"/>
  <c r="X203" i="16"/>
  <c r="W204" i="16"/>
  <c r="V205" i="16"/>
  <c r="U206" i="16"/>
  <c r="T207" i="16"/>
  <c r="R208" i="16"/>
  <c r="P209" i="16"/>
  <c r="N210" i="16"/>
  <c r="W210" i="16"/>
  <c r="U211" i="16"/>
  <c r="S212" i="16"/>
  <c r="R213" i="16"/>
  <c r="P214" i="16"/>
  <c r="X214" i="16"/>
  <c r="U215" i="16"/>
  <c r="R216" i="16"/>
  <c r="O217" i="16"/>
  <c r="W217" i="16"/>
  <c r="T218" i="16"/>
  <c r="Q219" i="16"/>
  <c r="N220" i="16"/>
  <c r="V220" i="16"/>
  <c r="S221" i="16"/>
  <c r="P222" i="16"/>
  <c r="X222" i="16"/>
  <c r="U223" i="16"/>
  <c r="R224" i="16"/>
  <c r="O225" i="16"/>
  <c r="W225" i="16"/>
  <c r="T226" i="16"/>
  <c r="Q227" i="16"/>
  <c r="N228" i="16"/>
  <c r="V228" i="16"/>
  <c r="S229" i="16"/>
  <c r="P230" i="16"/>
  <c r="X230" i="16"/>
  <c r="U231" i="16"/>
  <c r="R232" i="16"/>
  <c r="O233" i="16"/>
  <c r="W233" i="16"/>
  <c r="T234" i="16"/>
  <c r="Q235" i="16"/>
  <c r="N236" i="16"/>
  <c r="V236" i="16"/>
  <c r="S237" i="16"/>
  <c r="P238" i="16"/>
  <c r="X238" i="16"/>
  <c r="U239" i="16"/>
  <c r="R240" i="16"/>
  <c r="O241" i="16"/>
  <c r="W241" i="16"/>
  <c r="T242" i="16"/>
  <c r="Q243" i="16"/>
  <c r="N244" i="16"/>
  <c r="V244" i="16"/>
  <c r="S245" i="16"/>
  <c r="P246" i="16"/>
  <c r="X246" i="16"/>
  <c r="U247" i="16"/>
  <c r="R248" i="16"/>
  <c r="O249" i="16"/>
  <c r="W249" i="16"/>
  <c r="T250" i="16"/>
  <c r="Q251" i="16"/>
  <c r="N252" i="16"/>
  <c r="V252" i="16"/>
  <c r="S253" i="16"/>
  <c r="P254" i="16"/>
  <c r="X254" i="16"/>
  <c r="U255" i="16"/>
  <c r="R256" i="16"/>
  <c r="O257" i="16"/>
  <c r="W257" i="16"/>
  <c r="U12" i="16"/>
  <c r="Q24" i="16"/>
  <c r="X35" i="16"/>
  <c r="N47" i="16"/>
  <c r="V54" i="16"/>
  <c r="T62" i="16"/>
  <c r="R68" i="16"/>
  <c r="O73" i="16"/>
  <c r="V77" i="16"/>
  <c r="Q82" i="16"/>
  <c r="N87" i="16"/>
  <c r="U91" i="16"/>
  <c r="N95" i="16"/>
  <c r="Q98" i="16"/>
  <c r="Q101" i="16"/>
  <c r="P104" i="16"/>
  <c r="O107" i="16"/>
  <c r="N110" i="16"/>
  <c r="X112" i="16"/>
  <c r="W115" i="16"/>
  <c r="Y115" i="16" s="1"/>
  <c r="Z115" i="16" s="1"/>
  <c r="V118" i="16"/>
  <c r="R121" i="16"/>
  <c r="P123" i="16"/>
  <c r="P125" i="16"/>
  <c r="W126" i="16"/>
  <c r="Q128" i="16"/>
  <c r="V129" i="16"/>
  <c r="P131" i="16"/>
  <c r="U132" i="16"/>
  <c r="O134" i="16"/>
  <c r="T135" i="16"/>
  <c r="N137" i="16"/>
  <c r="S138" i="16"/>
  <c r="X139" i="16"/>
  <c r="R141" i="16"/>
  <c r="W142" i="16"/>
  <c r="Y142" i="16" s="1"/>
  <c r="Z142" i="16" s="1"/>
  <c r="Q144" i="16"/>
  <c r="V145" i="16"/>
  <c r="P147" i="16"/>
  <c r="U148" i="16"/>
  <c r="O150" i="16"/>
  <c r="T151" i="16"/>
  <c r="N153" i="16"/>
  <c r="O154" i="16"/>
  <c r="Q155" i="16"/>
  <c r="R156" i="16"/>
  <c r="U157" i="16"/>
  <c r="W158" i="16"/>
  <c r="Y158" i="16" s="1"/>
  <c r="Z158" i="16" s="1"/>
  <c r="X159" i="16"/>
  <c r="O161" i="16"/>
  <c r="P162" i="16"/>
  <c r="S163" i="16"/>
  <c r="U164" i="16"/>
  <c r="V165" i="16"/>
  <c r="X166" i="16"/>
  <c r="N168" i="16"/>
  <c r="Q169" i="16"/>
  <c r="S170" i="16"/>
  <c r="T171" i="16"/>
  <c r="V172" i="16"/>
  <c r="W173" i="16"/>
  <c r="Y173" i="16" s="1"/>
  <c r="Z173" i="16" s="1"/>
  <c r="O175" i="16"/>
  <c r="N176" i="16"/>
  <c r="O177" i="16"/>
  <c r="N178" i="16"/>
  <c r="X178" i="16"/>
  <c r="N180" i="16"/>
  <c r="X180" i="16"/>
  <c r="W181" i="16"/>
  <c r="Y181" i="16" s="1"/>
  <c r="Z181" i="16" s="1"/>
  <c r="X182" i="16"/>
  <c r="W183" i="16"/>
  <c r="V184" i="16"/>
  <c r="W185" i="16"/>
  <c r="V186" i="16"/>
  <c r="U187" i="16"/>
  <c r="V188" i="16"/>
  <c r="U189" i="16"/>
  <c r="T190" i="16"/>
  <c r="U191" i="16"/>
  <c r="T192" i="16"/>
  <c r="S193" i="16"/>
  <c r="T194" i="16"/>
  <c r="S195" i="16"/>
  <c r="R196" i="16"/>
  <c r="S197" i="16"/>
  <c r="R198" i="16"/>
  <c r="Q199" i="16"/>
  <c r="R200" i="16"/>
  <c r="Q201" i="16"/>
  <c r="P202" i="16"/>
  <c r="Q203" i="16"/>
  <c r="P204" i="16"/>
  <c r="O205" i="16"/>
  <c r="P206" i="16"/>
  <c r="N207" i="16"/>
  <c r="W207" i="16"/>
  <c r="Y207" i="16" s="1"/>
  <c r="Z207" i="16" s="1"/>
  <c r="U208" i="16"/>
  <c r="S209" i="16"/>
  <c r="Q210" i="16"/>
  <c r="P211" i="16"/>
  <c r="N212" i="16"/>
  <c r="W212" i="16"/>
  <c r="U213" i="16"/>
  <c r="S214" i="16"/>
  <c r="P215" i="16"/>
  <c r="X215" i="16"/>
  <c r="U216" i="16"/>
  <c r="R217" i="16"/>
  <c r="O218" i="16"/>
  <c r="W218" i="16"/>
  <c r="T219" i="16"/>
  <c r="Q220" i="16"/>
  <c r="N221" i="16"/>
  <c r="V221" i="16"/>
  <c r="S222" i="16"/>
  <c r="P223" i="16"/>
  <c r="X223" i="16"/>
  <c r="U224" i="16"/>
  <c r="R225" i="16"/>
  <c r="O226" i="16"/>
  <c r="W226" i="16"/>
  <c r="T227" i="16"/>
  <c r="Q228" i="16"/>
  <c r="N229" i="16"/>
  <c r="V229" i="16"/>
  <c r="S230" i="16"/>
  <c r="P231" i="16"/>
  <c r="X231" i="16"/>
  <c r="U232" i="16"/>
  <c r="R233" i="16"/>
  <c r="O234" i="16"/>
  <c r="W234" i="16"/>
  <c r="Y234" i="16" s="1"/>
  <c r="Z234" i="16" s="1"/>
  <c r="T235" i="16"/>
  <c r="Q236" i="16"/>
  <c r="N237" i="16"/>
  <c r="V237" i="16"/>
  <c r="S238" i="16"/>
  <c r="P239" i="16"/>
  <c r="X239" i="16"/>
  <c r="U240" i="16"/>
  <c r="R241" i="16"/>
  <c r="O242" i="16"/>
  <c r="W242" i="16"/>
  <c r="T243" i="16"/>
  <c r="Q244" i="16"/>
  <c r="W12" i="16"/>
  <c r="Y12" i="16" s="1"/>
  <c r="Z12" i="16" s="1"/>
  <c r="S24" i="16"/>
  <c r="O36" i="16"/>
  <c r="P47" i="16"/>
  <c r="W54" i="16"/>
  <c r="Y54" i="16" s="1"/>
  <c r="Z54" i="16" s="1"/>
  <c r="U62" i="16"/>
  <c r="S68" i="16"/>
  <c r="P73" i="16"/>
  <c r="W77" i="16"/>
  <c r="Y77" i="16" s="1"/>
  <c r="Z77" i="16" s="1"/>
  <c r="T82" i="16"/>
  <c r="P87" i="16"/>
  <c r="V91" i="16"/>
  <c r="O95" i="16"/>
  <c r="R98" i="16"/>
  <c r="R101" i="16"/>
  <c r="Q104" i="16"/>
  <c r="P107" i="16"/>
  <c r="O110" i="16"/>
  <c r="N113" i="16"/>
  <c r="X115" i="16"/>
  <c r="W118" i="16"/>
  <c r="Y118" i="16" s="1"/>
  <c r="Z118" i="16" s="1"/>
  <c r="S121" i="16"/>
  <c r="S123" i="16"/>
  <c r="Q125" i="16"/>
  <c r="X126" i="16"/>
  <c r="R128" i="16"/>
  <c r="W129" i="16"/>
  <c r="Y129" i="16" s="1"/>
  <c r="Z129" i="16" s="1"/>
  <c r="Q131" i="16"/>
  <c r="V132" i="16"/>
  <c r="P134" i="16"/>
  <c r="U135" i="16"/>
  <c r="O137" i="16"/>
  <c r="T138" i="16"/>
  <c r="N140" i="16"/>
  <c r="S141" i="16"/>
  <c r="X142" i="16"/>
  <c r="R144" i="16"/>
  <c r="W145" i="16"/>
  <c r="Y145" i="16" s="1"/>
  <c r="Z145" i="16" s="1"/>
  <c r="Q147" i="16"/>
  <c r="V148" i="16"/>
  <c r="P150" i="16"/>
  <c r="U151" i="16"/>
  <c r="O153" i="16"/>
  <c r="P154" i="16"/>
  <c r="S155" i="16"/>
  <c r="U156" i="16"/>
  <c r="V157" i="16"/>
  <c r="X158" i="16"/>
  <c r="N160" i="16"/>
  <c r="Q161" i="16"/>
  <c r="S162" i="16"/>
  <c r="T163" i="16"/>
  <c r="V164" i="16"/>
  <c r="W165" i="16"/>
  <c r="Y165" i="16" s="1"/>
  <c r="Z165" i="16" s="1"/>
  <c r="O167" i="16"/>
  <c r="Q168" i="16"/>
  <c r="R169" i="16"/>
  <c r="T170" i="16"/>
  <c r="U171" i="16"/>
  <c r="X172" i="16"/>
  <c r="O174" i="16"/>
  <c r="P175" i="16"/>
  <c r="Q176" i="16"/>
  <c r="P177" i="16"/>
  <c r="O178" i="16"/>
  <c r="P179" i="16"/>
  <c r="O180" i="16"/>
  <c r="N181" i="16"/>
  <c r="O182" i="16"/>
  <c r="N183" i="16"/>
  <c r="X183" i="16"/>
  <c r="N185" i="16"/>
  <c r="X185" i="16"/>
  <c r="W186" i="16"/>
  <c r="X187" i="16"/>
  <c r="W188" i="16"/>
  <c r="V189" i="16"/>
  <c r="W190" i="16"/>
  <c r="V191" i="16"/>
  <c r="U192" i="16"/>
  <c r="V193" i="16"/>
  <c r="U194" i="16"/>
  <c r="T195" i="16"/>
  <c r="U196" i="16"/>
  <c r="T197" i="16"/>
  <c r="S198" i="16"/>
  <c r="T199" i="16"/>
  <c r="S200" i="16"/>
  <c r="R201" i="16"/>
  <c r="S202" i="16"/>
  <c r="R203" i="16"/>
  <c r="Q204" i="16"/>
  <c r="R205" i="16"/>
  <c r="Q206" i="16"/>
  <c r="O207" i="16"/>
  <c r="X207" i="16"/>
  <c r="V208" i="16"/>
  <c r="T209" i="16"/>
  <c r="S210" i="16"/>
  <c r="Q211" i="16"/>
  <c r="O212" i="16"/>
  <c r="X212" i="16"/>
  <c r="V213" i="16"/>
  <c r="T214" i="16"/>
  <c r="Q215" i="16"/>
  <c r="N216" i="16"/>
  <c r="V216" i="16"/>
  <c r="S217" i="16"/>
  <c r="P218" i="16"/>
  <c r="X218" i="16"/>
  <c r="U219" i="16"/>
  <c r="R220" i="16"/>
  <c r="O221" i="16"/>
  <c r="W221" i="16"/>
  <c r="Y221" i="16" s="1"/>
  <c r="Z221" i="16" s="1"/>
  <c r="T222" i="16"/>
  <c r="Q223" i="16"/>
  <c r="N224" i="16"/>
  <c r="V224" i="16"/>
  <c r="S225" i="16"/>
  <c r="P226" i="16"/>
  <c r="X226" i="16"/>
  <c r="U227" i="16"/>
  <c r="R228" i="16"/>
  <c r="O229" i="16"/>
  <c r="W229" i="16"/>
  <c r="T230" i="16"/>
  <c r="Q231" i="16"/>
  <c r="N232" i="16"/>
  <c r="V232" i="16"/>
  <c r="S233" i="16"/>
  <c r="P234" i="16"/>
  <c r="X234" i="16"/>
  <c r="U235" i="16"/>
  <c r="P27" i="16"/>
  <c r="X48" i="16"/>
  <c r="S64" i="16"/>
  <c r="P74" i="16"/>
  <c r="T83" i="16"/>
  <c r="S92" i="16"/>
  <c r="O99" i="16"/>
  <c r="X104" i="16"/>
  <c r="V110" i="16"/>
  <c r="T116" i="16"/>
  <c r="V121" i="16"/>
  <c r="V125" i="16"/>
  <c r="U128" i="16"/>
  <c r="T131" i="16"/>
  <c r="S134" i="16"/>
  <c r="R137" i="16"/>
  <c r="Q140" i="16"/>
  <c r="P143" i="16"/>
  <c r="O146" i="16"/>
  <c r="N149" i="16"/>
  <c r="X151" i="16"/>
  <c r="S154" i="16"/>
  <c r="V156" i="16"/>
  <c r="O159" i="16"/>
  <c r="R161" i="16"/>
  <c r="U163" i="16"/>
  <c r="O166" i="16"/>
  <c r="R168" i="16"/>
  <c r="V170" i="16"/>
  <c r="N173" i="16"/>
  <c r="Q175" i="16"/>
  <c r="Q177" i="16"/>
  <c r="Q179" i="16"/>
  <c r="O181" i="16"/>
  <c r="O183" i="16"/>
  <c r="O185" i="16"/>
  <c r="X186" i="16"/>
  <c r="X188" i="16"/>
  <c r="X190" i="16"/>
  <c r="V192" i="16"/>
  <c r="V194" i="16"/>
  <c r="V196" i="16"/>
  <c r="T198" i="16"/>
  <c r="T200" i="16"/>
  <c r="T202" i="16"/>
  <c r="R204" i="16"/>
  <c r="R206" i="16"/>
  <c r="N208" i="16"/>
  <c r="V209" i="16"/>
  <c r="R211" i="16"/>
  <c r="N213" i="16"/>
  <c r="U214" i="16"/>
  <c r="O216" i="16"/>
  <c r="T217" i="16"/>
  <c r="N219" i="16"/>
  <c r="S220" i="16"/>
  <c r="X221" i="16"/>
  <c r="R223" i="16"/>
  <c r="W224" i="16"/>
  <c r="Q226" i="16"/>
  <c r="V227" i="16"/>
  <c r="P229" i="16"/>
  <c r="U230" i="16"/>
  <c r="O232" i="16"/>
  <c r="T233" i="16"/>
  <c r="N235" i="16"/>
  <c r="R236" i="16"/>
  <c r="T237" i="16"/>
  <c r="U238" i="16"/>
  <c r="W239" i="16"/>
  <c r="X240" i="16"/>
  <c r="P242" i="16"/>
  <c r="R243" i="16"/>
  <c r="S244" i="16"/>
  <c r="T245" i="16"/>
  <c r="S246" i="16"/>
  <c r="R247" i="16"/>
  <c r="S248" i="16"/>
  <c r="R249" i="16"/>
  <c r="Q250" i="16"/>
  <c r="R251" i="16"/>
  <c r="Q252" i="16"/>
  <c r="P253" i="16"/>
  <c r="Q254" i="16"/>
  <c r="V9" i="16"/>
  <c r="N33" i="16"/>
  <c r="W52" i="16"/>
  <c r="Y52" i="16" s="1"/>
  <c r="Z52" i="16" s="1"/>
  <c r="Q67" i="16"/>
  <c r="S76" i="16"/>
  <c r="W85" i="16"/>
  <c r="Y85" i="16" s="1"/>
  <c r="Z85" i="16" s="1"/>
  <c r="P94" i="16"/>
  <c r="T100" i="16"/>
  <c r="R106" i="16"/>
  <c r="P112" i="16"/>
  <c r="N118" i="16"/>
  <c r="W122" i="16"/>
  <c r="S126" i="16"/>
  <c r="R129" i="16"/>
  <c r="Q132" i="16"/>
  <c r="P135" i="16"/>
  <c r="O138" i="16"/>
  <c r="N141" i="16"/>
  <c r="X143" i="16"/>
  <c r="W146" i="16"/>
  <c r="V149" i="16"/>
  <c r="U152" i="16"/>
  <c r="X154" i="16"/>
  <c r="R157" i="16"/>
  <c r="U159" i="16"/>
  <c r="N162" i="16"/>
  <c r="Q164" i="16"/>
  <c r="T166" i="16"/>
  <c r="N169" i="16"/>
  <c r="Q171" i="16"/>
  <c r="U173" i="16"/>
  <c r="W175" i="16"/>
  <c r="W177" i="16"/>
  <c r="Y177" i="16" s="1"/>
  <c r="Z177" i="16" s="1"/>
  <c r="U179" i="16"/>
  <c r="U181" i="16"/>
  <c r="U183" i="16"/>
  <c r="S185" i="16"/>
  <c r="S187" i="16"/>
  <c r="S189" i="16"/>
  <c r="Q191" i="16"/>
  <c r="Q193" i="16"/>
  <c r="Q195" i="16"/>
  <c r="O197" i="16"/>
  <c r="O199" i="16"/>
  <c r="O201" i="16"/>
  <c r="X202" i="16"/>
  <c r="X9" i="16"/>
  <c r="P33" i="16"/>
  <c r="N53" i="16"/>
  <c r="R67" i="16"/>
  <c r="V76" i="16"/>
  <c r="X85" i="16"/>
  <c r="Q94" i="16"/>
  <c r="U100" i="16"/>
  <c r="S106" i="16"/>
  <c r="Q112" i="16"/>
  <c r="O118" i="16"/>
  <c r="X122" i="16"/>
  <c r="T126" i="16"/>
  <c r="S129" i="16"/>
  <c r="R132" i="16"/>
  <c r="Q135" i="16"/>
  <c r="P138" i="16"/>
  <c r="O141" i="16"/>
  <c r="N144" i="16"/>
  <c r="X146" i="16"/>
  <c r="W149" i="16"/>
  <c r="Y149" i="16" s="1"/>
  <c r="Z149" i="16" s="1"/>
  <c r="V152" i="16"/>
  <c r="P155" i="16"/>
  <c r="S157" i="16"/>
  <c r="W159" i="16"/>
  <c r="Y159" i="16" s="1"/>
  <c r="Z159" i="16" s="1"/>
  <c r="O162" i="16"/>
  <c r="R164" i="16"/>
  <c r="W166" i="16"/>
  <c r="Y166" i="16" s="1"/>
  <c r="Z166" i="16" s="1"/>
  <c r="T15" i="16"/>
  <c r="W38" i="16"/>
  <c r="Y38" i="16" s="1"/>
  <c r="Z38" i="16" s="1"/>
  <c r="V56" i="16"/>
  <c r="T69" i="16"/>
  <c r="X78" i="16"/>
  <c r="O88" i="16"/>
  <c r="W95" i="16"/>
  <c r="Y95" i="16" s="1"/>
  <c r="Z95" i="16" s="1"/>
  <c r="N102" i="16"/>
  <c r="W107" i="16"/>
  <c r="U113" i="16"/>
  <c r="S119" i="16"/>
  <c r="V123" i="16"/>
  <c r="P127" i="16"/>
  <c r="O130" i="16"/>
  <c r="N133" i="16"/>
  <c r="X135" i="16"/>
  <c r="W138" i="16"/>
  <c r="V141" i="16"/>
  <c r="U144" i="16"/>
  <c r="T147" i="16"/>
  <c r="S150" i="16"/>
  <c r="Q153" i="16"/>
  <c r="T155" i="16"/>
  <c r="W157" i="16"/>
  <c r="Y157" i="16" s="1"/>
  <c r="Z157" i="16" s="1"/>
  <c r="Q160" i="16"/>
  <c r="T162" i="16"/>
  <c r="X164" i="16"/>
  <c r="P167" i="16"/>
  <c r="S169" i="16"/>
  <c r="X171" i="16"/>
  <c r="P174" i="16"/>
  <c r="R176" i="16"/>
  <c r="P178" i="16"/>
  <c r="P180" i="16"/>
  <c r="P182" i="16"/>
  <c r="N184" i="16"/>
  <c r="N186" i="16"/>
  <c r="R21" i="16"/>
  <c r="U44" i="16"/>
  <c r="T60" i="16"/>
  <c r="X71" i="16"/>
  <c r="P81" i="16"/>
  <c r="T90" i="16"/>
  <c r="S97" i="16"/>
  <c r="S103" i="16"/>
  <c r="Q109" i="16"/>
  <c r="O115" i="16"/>
  <c r="W120" i="16"/>
  <c r="Y120" i="16" s="1"/>
  <c r="Z120" i="16" s="1"/>
  <c r="U124" i="16"/>
  <c r="X127" i="16"/>
  <c r="W130" i="16"/>
  <c r="V133" i="16"/>
  <c r="U136" i="16"/>
  <c r="T139" i="16"/>
  <c r="S142" i="16"/>
  <c r="R145" i="16"/>
  <c r="Q148" i="16"/>
  <c r="P151" i="16"/>
  <c r="W153" i="16"/>
  <c r="Y153" i="16" s="1"/>
  <c r="Z153" i="16" s="1"/>
  <c r="P156" i="16"/>
  <c r="S158" i="16"/>
  <c r="V160" i="16"/>
  <c r="P163" i="16"/>
  <c r="S165" i="16"/>
  <c r="O4" i="16"/>
  <c r="U60" i="16"/>
  <c r="R88" i="16"/>
  <c r="N105" i="16"/>
  <c r="X120" i="16"/>
  <c r="P130" i="16"/>
  <c r="S137" i="16"/>
  <c r="S145" i="16"/>
  <c r="R153" i="16"/>
  <c r="P159" i="16"/>
  <c r="U165" i="16"/>
  <c r="O170" i="16"/>
  <c r="V173" i="16"/>
  <c r="N177" i="16"/>
  <c r="Q180" i="16"/>
  <c r="P183" i="16"/>
  <c r="T186" i="16"/>
  <c r="N189" i="16"/>
  <c r="W191" i="16"/>
  <c r="P194" i="16"/>
  <c r="W196" i="16"/>
  <c r="Y196" i="16" s="1"/>
  <c r="Z196" i="16" s="1"/>
  <c r="U199" i="16"/>
  <c r="N202" i="16"/>
  <c r="U204" i="16"/>
  <c r="W206" i="16"/>
  <c r="T208" i="16"/>
  <c r="T210" i="16"/>
  <c r="Q212" i="16"/>
  <c r="Q214" i="16"/>
  <c r="W215" i="16"/>
  <c r="Y215" i="16" s="1"/>
  <c r="Z215" i="16" s="1"/>
  <c r="U217" i="16"/>
  <c r="R219" i="16"/>
  <c r="X220" i="16"/>
  <c r="U222" i="16"/>
  <c r="P224" i="16"/>
  <c r="X225" i="16"/>
  <c r="S227" i="16"/>
  <c r="Q229" i="16"/>
  <c r="N231" i="16"/>
  <c r="T232" i="16"/>
  <c r="Q234" i="16"/>
  <c r="W235" i="16"/>
  <c r="Y235" i="16" s="1"/>
  <c r="Z235" i="16" s="1"/>
  <c r="P237" i="16"/>
  <c r="T238" i="16"/>
  <c r="N240" i="16"/>
  <c r="Q241" i="16"/>
  <c r="U242" i="16"/>
  <c r="W243" i="16"/>
  <c r="Y243" i="16" s="1"/>
  <c r="Z243" i="16" s="1"/>
  <c r="O245" i="16"/>
  <c r="Q246" i="16"/>
  <c r="Q247" i="16"/>
  <c r="T248" i="16"/>
  <c r="T249" i="16"/>
  <c r="V250" i="16"/>
  <c r="V251" i="16"/>
  <c r="X252" i="16"/>
  <c r="X253" i="16"/>
  <c r="O255" i="16"/>
  <c r="N256" i="16"/>
  <c r="X256" i="16"/>
  <c r="N258" i="16"/>
  <c r="W258" i="16"/>
  <c r="U259" i="16"/>
  <c r="S260" i="16"/>
  <c r="Q261" i="16"/>
  <c r="P262" i="16"/>
  <c r="X262" i="16"/>
  <c r="U263" i="16"/>
  <c r="R264" i="16"/>
  <c r="O265" i="16"/>
  <c r="W265" i="16"/>
  <c r="Y265" i="16" s="1"/>
  <c r="Z265" i="16" s="1"/>
  <c r="T266" i="16"/>
  <c r="Q267" i="16"/>
  <c r="N268" i="16"/>
  <c r="V268" i="16"/>
  <c r="S269" i="16"/>
  <c r="P270" i="16"/>
  <c r="X270" i="16"/>
  <c r="U271" i="16"/>
  <c r="R272" i="16"/>
  <c r="O273" i="16"/>
  <c r="W273" i="16"/>
  <c r="T274" i="16"/>
  <c r="Q275" i="16"/>
  <c r="N276" i="16"/>
  <c r="V276" i="16"/>
  <c r="S277" i="16"/>
  <c r="P278" i="16"/>
  <c r="X278" i="16"/>
  <c r="V15" i="16"/>
  <c r="U64" i="16"/>
  <c r="U90" i="16"/>
  <c r="X107" i="16"/>
  <c r="N122" i="16"/>
  <c r="X130" i="16"/>
  <c r="X138" i="16"/>
  <c r="P146" i="16"/>
  <c r="N154" i="16"/>
  <c r="R160" i="16"/>
  <c r="P166" i="16"/>
  <c r="P170" i="16"/>
  <c r="R174" i="16"/>
  <c r="R177" i="16"/>
  <c r="V180" i="16"/>
  <c r="V183" i="16"/>
  <c r="U186" i="16"/>
  <c r="T189" i="16"/>
  <c r="X191" i="16"/>
  <c r="S194" i="16"/>
  <c r="R197" i="16"/>
  <c r="V199" i="16"/>
  <c r="O202" i="16"/>
  <c r="X204" i="16"/>
  <c r="X206" i="16"/>
  <c r="W208" i="16"/>
  <c r="Y208" i="16" s="1"/>
  <c r="Z208" i="16" s="1"/>
  <c r="U210" i="16"/>
  <c r="U212" i="16"/>
  <c r="R214" i="16"/>
  <c r="P216" i="16"/>
  <c r="X217" i="16"/>
  <c r="S219" i="16"/>
  <c r="P221" i="16"/>
  <c r="V222" i="16"/>
  <c r="S224" i="16"/>
  <c r="N226" i="16"/>
  <c r="W227" i="16"/>
  <c r="Y227" i="16" s="1"/>
  <c r="Z227" i="16" s="1"/>
  <c r="T229" i="16"/>
  <c r="O231" i="16"/>
  <c r="W232" i="16"/>
  <c r="Y232" i="16" s="1"/>
  <c r="Z232" i="16" s="1"/>
  <c r="R234" i="16"/>
  <c r="O236" i="16"/>
  <c r="Q237" i="16"/>
  <c r="V238" i="16"/>
  <c r="O240" i="16"/>
  <c r="S241" i="16"/>
  <c r="V242" i="16"/>
  <c r="O244" i="16"/>
  <c r="P245" i="16"/>
  <c r="R246" i="16"/>
  <c r="S247" i="16"/>
  <c r="U248" i="16"/>
  <c r="U249" i="16"/>
  <c r="W250" i="16"/>
  <c r="Y250" i="16" s="1"/>
  <c r="Z250" i="16" s="1"/>
  <c r="W251" i="16"/>
  <c r="Y251" i="16" s="1"/>
  <c r="Z251" i="16" s="1"/>
  <c r="N253" i="16"/>
  <c r="N254" i="16"/>
  <c r="P255" i="16"/>
  <c r="O256" i="16"/>
  <c r="P257" i="16"/>
  <c r="O258" i="16"/>
  <c r="X258" i="16"/>
  <c r="V259" i="16"/>
  <c r="T260" i="16"/>
  <c r="S261" i="16"/>
  <c r="Q262" i="16"/>
  <c r="N263" i="16"/>
  <c r="V263" i="16"/>
  <c r="S264" i="16"/>
  <c r="P265" i="16"/>
  <c r="X265" i="16"/>
  <c r="U266" i="16"/>
  <c r="R267" i="16"/>
  <c r="O268" i="16"/>
  <c r="W268" i="16"/>
  <c r="Y268" i="16" s="1"/>
  <c r="Z268" i="16" s="1"/>
  <c r="T269" i="16"/>
  <c r="Q270" i="16"/>
  <c r="N271" i="16"/>
  <c r="V271" i="16"/>
  <c r="S272" i="16"/>
  <c r="P273" i="16"/>
  <c r="X273" i="16"/>
  <c r="U274" i="16"/>
  <c r="R275" i="16"/>
  <c r="O276" i="16"/>
  <c r="T21" i="16"/>
  <c r="V69" i="16"/>
  <c r="T92" i="16"/>
  <c r="R109" i="16"/>
  <c r="W123" i="16"/>
  <c r="Y123" i="16" s="1"/>
  <c r="Z123" i="16" s="1"/>
  <c r="U131" i="16"/>
  <c r="U139" i="16"/>
  <c r="U147" i="16"/>
  <c r="T154" i="16"/>
  <c r="N161" i="16"/>
  <c r="Q167" i="16"/>
  <c r="W170" i="16"/>
  <c r="Y170" i="16" s="1"/>
  <c r="Z170" i="16" s="1"/>
  <c r="W174" i="16"/>
  <c r="X177" i="16"/>
  <c r="W180" i="16"/>
  <c r="Y180" i="16" s="1"/>
  <c r="Z180" i="16" s="1"/>
  <c r="Q184" i="16"/>
  <c r="P187" i="16"/>
  <c r="W189" i="16"/>
  <c r="Y189" i="16" s="1"/>
  <c r="Z189" i="16" s="1"/>
  <c r="R192" i="16"/>
  <c r="W194" i="16"/>
  <c r="Y194" i="16" s="1"/>
  <c r="Z194" i="16" s="1"/>
  <c r="U197" i="16"/>
  <c r="N200" i="16"/>
  <c r="U202" i="16"/>
  <c r="N205" i="16"/>
  <c r="P207" i="16"/>
  <c r="N209" i="16"/>
  <c r="X210" i="16"/>
  <c r="V212" i="16"/>
  <c r="V214" i="16"/>
  <c r="S216" i="16"/>
  <c r="N218" i="16"/>
  <c r="V219" i="16"/>
  <c r="Q221" i="16"/>
  <c r="N223" i="16"/>
  <c r="T224" i="16"/>
  <c r="R226" i="16"/>
  <c r="O228" i="16"/>
  <c r="U229" i="16"/>
  <c r="R231" i="16"/>
  <c r="X232" i="16"/>
  <c r="U234" i="16"/>
  <c r="P236" i="16"/>
  <c r="U237" i="16"/>
  <c r="N239" i="16"/>
  <c r="P240" i="16"/>
  <c r="T241" i="16"/>
  <c r="X242" i="16"/>
  <c r="P244" i="16"/>
  <c r="Q245" i="16"/>
  <c r="T246" i="16"/>
  <c r="V247" i="16"/>
  <c r="V248" i="16"/>
  <c r="X249" i="16"/>
  <c r="X250" i="16"/>
  <c r="O252" i="16"/>
  <c r="O253" i="16"/>
  <c r="R254" i="16"/>
  <c r="Q255" i="16"/>
  <c r="P256" i="16"/>
  <c r="Q257" i="16"/>
  <c r="P258" i="16"/>
  <c r="N259" i="16"/>
  <c r="W259" i="16"/>
  <c r="Y259" i="16" s="1"/>
  <c r="Z259" i="16" s="1"/>
  <c r="V260" i="16"/>
  <c r="T261" i="16"/>
  <c r="R262" i="16"/>
  <c r="O263" i="16"/>
  <c r="W263" i="16"/>
  <c r="T264" i="16"/>
  <c r="Q265" i="16"/>
  <c r="N266" i="16"/>
  <c r="V266" i="16"/>
  <c r="S267" i="16"/>
  <c r="P268" i="16"/>
  <c r="X268" i="16"/>
  <c r="U269" i="16"/>
  <c r="R270" i="16"/>
  <c r="O271" i="16"/>
  <c r="W271" i="16"/>
  <c r="T272" i="16"/>
  <c r="Q273" i="16"/>
  <c r="N274" i="16"/>
  <c r="V274" i="16"/>
  <c r="S275" i="16"/>
  <c r="P276" i="16"/>
  <c r="X276" i="16"/>
  <c r="U277" i="16"/>
  <c r="R278" i="16"/>
  <c r="O279" i="16"/>
  <c r="R27" i="16"/>
  <c r="N72" i="16"/>
  <c r="X95" i="16"/>
  <c r="W110" i="16"/>
  <c r="Y110" i="16" s="1"/>
  <c r="Z110" i="16" s="1"/>
  <c r="X124" i="16"/>
  <c r="O133" i="16"/>
  <c r="R140" i="16"/>
  <c r="R148" i="16"/>
  <c r="U155" i="16"/>
  <c r="S161" i="16"/>
  <c r="W167" i="16"/>
  <c r="S171" i="16"/>
  <c r="X174" i="16"/>
  <c r="S178" i="16"/>
  <c r="R181" i="16"/>
  <c r="T184" i="16"/>
  <c r="T187" i="16"/>
  <c r="O190" i="16"/>
  <c r="S192" i="16"/>
  <c r="R195" i="16"/>
  <c r="V197" i="16"/>
  <c r="Q200" i="16"/>
  <c r="P203" i="16"/>
  <c r="S205" i="16"/>
  <c r="Q207" i="16"/>
  <c r="Q209" i="16"/>
  <c r="N211" i="16"/>
  <c r="O213" i="16"/>
  <c r="N215" i="16"/>
  <c r="T216" i="16"/>
  <c r="Q218" i="16"/>
  <c r="W219" i="16"/>
  <c r="Y219" i="16" s="1"/>
  <c r="Z219" i="16" s="1"/>
  <c r="T221" i="16"/>
  <c r="O223" i="16"/>
  <c r="X224" i="16"/>
  <c r="U226" i="16"/>
  <c r="P228" i="16"/>
  <c r="X229" i="16"/>
  <c r="S231" i="16"/>
  <c r="P233" i="16"/>
  <c r="V234" i="16"/>
  <c r="S236" i="16"/>
  <c r="W237" i="16"/>
  <c r="O239" i="16"/>
  <c r="S240" i="16"/>
  <c r="U241" i="16"/>
  <c r="N243" i="16"/>
  <c r="R244" i="16"/>
  <c r="U245" i="16"/>
  <c r="U246" i="16"/>
  <c r="W247" i="16"/>
  <c r="W248" i="16"/>
  <c r="N250" i="16"/>
  <c r="N251" i="16"/>
  <c r="P252" i="16"/>
  <c r="Q253" i="16"/>
  <c r="S254" i="16"/>
  <c r="N39" i="16"/>
  <c r="Q74" i="16"/>
  <c r="T97" i="16"/>
  <c r="V113" i="16"/>
  <c r="W125" i="16"/>
  <c r="Y125" i="16" s="1"/>
  <c r="Z125" i="16" s="1"/>
  <c r="W133" i="16"/>
  <c r="Y133" i="16" s="1"/>
  <c r="Z133" i="16" s="1"/>
  <c r="W141" i="16"/>
  <c r="Y141" i="16" s="1"/>
  <c r="Z141" i="16" s="1"/>
  <c r="O149" i="16"/>
  <c r="Q156" i="16"/>
  <c r="V162" i="16"/>
  <c r="X167" i="16"/>
  <c r="N172" i="16"/>
  <c r="T175" i="16"/>
  <c r="V178" i="16"/>
  <c r="V181" i="16"/>
  <c r="U184" i="16"/>
  <c r="N188" i="16"/>
  <c r="R190" i="16"/>
  <c r="N193" i="16"/>
  <c r="U195" i="16"/>
  <c r="P198" i="16"/>
  <c r="U200" i="16"/>
  <c r="S203" i="16"/>
  <c r="T205" i="16"/>
  <c r="U207" i="16"/>
  <c r="R209" i="16"/>
  <c r="S211" i="16"/>
  <c r="S213" i="16"/>
  <c r="O215" i="16"/>
  <c r="W216" i="16"/>
  <c r="R218" i="16"/>
  <c r="O220" i="16"/>
  <c r="W56" i="16"/>
  <c r="Y56" i="16" s="1"/>
  <c r="Z56" i="16" s="1"/>
  <c r="U83" i="16"/>
  <c r="T103" i="16"/>
  <c r="T119" i="16"/>
  <c r="V128" i="16"/>
  <c r="V136" i="16"/>
  <c r="V144" i="16"/>
  <c r="N152" i="16"/>
  <c r="T158" i="16"/>
  <c r="N165" i="16"/>
  <c r="V169" i="16"/>
  <c r="O173" i="16"/>
  <c r="V176" i="16"/>
  <c r="N79" i="16"/>
  <c r="T134" i="16"/>
  <c r="Q163" i="16"/>
  <c r="W178" i="16"/>
  <c r="Y178" i="16" s="1"/>
  <c r="Z178" i="16" s="1"/>
  <c r="O186" i="16"/>
  <c r="W193" i="16"/>
  <c r="Y193" i="16" s="1"/>
  <c r="Z193" i="16" s="1"/>
  <c r="P201" i="16"/>
  <c r="S206" i="16"/>
  <c r="X211" i="16"/>
  <c r="X216" i="16"/>
  <c r="W220" i="16"/>
  <c r="Y220" i="16" s="1"/>
  <c r="Z220" i="16" s="1"/>
  <c r="O224" i="16"/>
  <c r="R227" i="16"/>
  <c r="V230" i="16"/>
  <c r="N234" i="16"/>
  <c r="O237" i="16"/>
  <c r="V239" i="16"/>
  <c r="R242" i="16"/>
  <c r="N245" i="16"/>
  <c r="P247" i="16"/>
  <c r="S249" i="16"/>
  <c r="U251" i="16"/>
  <c r="W253" i="16"/>
  <c r="Y253" i="16" s="1"/>
  <c r="Z253" i="16" s="1"/>
  <c r="W255" i="16"/>
  <c r="S257" i="16"/>
  <c r="V258" i="16"/>
  <c r="P260" i="16"/>
  <c r="U261" i="16"/>
  <c r="V262" i="16"/>
  <c r="N264" i="16"/>
  <c r="N265" i="16"/>
  <c r="Q266" i="16"/>
  <c r="T267" i="16"/>
  <c r="T268" i="16"/>
  <c r="W269" i="16"/>
  <c r="Y269" i="16" s="1"/>
  <c r="Z269" i="16" s="1"/>
  <c r="W270" i="16"/>
  <c r="Y270" i="16" s="1"/>
  <c r="Z270" i="16" s="1"/>
  <c r="O272" i="16"/>
  <c r="R273" i="16"/>
  <c r="R274" i="16"/>
  <c r="U275" i="16"/>
  <c r="U276" i="16"/>
  <c r="V277" i="16"/>
  <c r="U278" i="16"/>
  <c r="T279" i="16"/>
  <c r="Q280" i="16"/>
  <c r="N281" i="16"/>
  <c r="V281" i="16"/>
  <c r="S282" i="16"/>
  <c r="P283" i="16"/>
  <c r="X283" i="16"/>
  <c r="U284" i="16"/>
  <c r="R285" i="16"/>
  <c r="O286" i="16"/>
  <c r="W286" i="16"/>
  <c r="Y286" i="16" s="1"/>
  <c r="Z286" i="16" s="1"/>
  <c r="T287" i="16"/>
  <c r="Q288" i="16"/>
  <c r="N289" i="16"/>
  <c r="V289" i="16"/>
  <c r="S290" i="16"/>
  <c r="P291" i="16"/>
  <c r="X291" i="16"/>
  <c r="U292" i="16"/>
  <c r="R293" i="16"/>
  <c r="O294" i="16"/>
  <c r="W294" i="16"/>
  <c r="T295" i="16"/>
  <c r="Q296" i="16"/>
  <c r="N297" i="16"/>
  <c r="V297" i="16"/>
  <c r="S298" i="16"/>
  <c r="P299" i="16"/>
  <c r="X299" i="16"/>
  <c r="U300" i="16"/>
  <c r="R301" i="16"/>
  <c r="O302" i="16"/>
  <c r="W302" i="16"/>
  <c r="T303" i="16"/>
  <c r="Q304" i="16"/>
  <c r="N305" i="16"/>
  <c r="V305" i="16"/>
  <c r="S306" i="16"/>
  <c r="P307" i="16"/>
  <c r="X307" i="16"/>
  <c r="U308" i="16"/>
  <c r="R309" i="16"/>
  <c r="O310" i="16"/>
  <c r="R81" i="16"/>
  <c r="N136" i="16"/>
  <c r="X163" i="16"/>
  <c r="R179" i="16"/>
  <c r="O188" i="16"/>
  <c r="X193" i="16"/>
  <c r="S201" i="16"/>
  <c r="V207" i="16"/>
  <c r="P212" i="16"/>
  <c r="P217" i="16"/>
  <c r="U221" i="16"/>
  <c r="P225" i="16"/>
  <c r="S228" i="16"/>
  <c r="V231" i="16"/>
  <c r="O235" i="16"/>
  <c r="X237" i="16"/>
  <c r="T240" i="16"/>
  <c r="O243" i="16"/>
  <c r="V245" i="16"/>
  <c r="X247" i="16"/>
  <c r="O250" i="16"/>
  <c r="R252" i="16"/>
  <c r="T254" i="16"/>
  <c r="X255" i="16"/>
  <c r="T257" i="16"/>
  <c r="O259" i="16"/>
  <c r="Q260" i="16"/>
  <c r="V261" i="16"/>
  <c r="W262" i="16"/>
  <c r="Y262" i="16" s="1"/>
  <c r="Z262" i="16" s="1"/>
  <c r="O264" i="16"/>
  <c r="R265" i="16"/>
  <c r="R266" i="16"/>
  <c r="U267" i="16"/>
  <c r="U268" i="16"/>
  <c r="X269" i="16"/>
  <c r="P271" i="16"/>
  <c r="P272" i="16"/>
  <c r="S273" i="16"/>
  <c r="S274" i="16"/>
  <c r="V275" i="16"/>
  <c r="W276" i="16"/>
  <c r="Y276" i="16" s="1"/>
  <c r="Z276" i="16" s="1"/>
  <c r="W277" i="16"/>
  <c r="V278" i="16"/>
  <c r="U279" i="16"/>
  <c r="R280" i="16"/>
  <c r="O281" i="16"/>
  <c r="W281" i="16"/>
  <c r="T282" i="16"/>
  <c r="Q283" i="16"/>
  <c r="N284" i="16"/>
  <c r="V284" i="16"/>
  <c r="S285" i="16"/>
  <c r="P286" i="16"/>
  <c r="X286" i="16"/>
  <c r="U287" i="16"/>
  <c r="R288" i="16"/>
  <c r="O289" i="16"/>
  <c r="W289" i="16"/>
  <c r="T290" i="16"/>
  <c r="Q291" i="16"/>
  <c r="N292" i="16"/>
  <c r="V292" i="16"/>
  <c r="S293" i="16"/>
  <c r="P294" i="16"/>
  <c r="X294" i="16"/>
  <c r="U295" i="16"/>
  <c r="R296" i="16"/>
  <c r="O297" i="16"/>
  <c r="W297" i="16"/>
  <c r="Y297" i="16" s="1"/>
  <c r="Z297" i="16" s="1"/>
  <c r="T298" i="16"/>
  <c r="Q299" i="16"/>
  <c r="N300" i="16"/>
  <c r="V300" i="16"/>
  <c r="S301" i="16"/>
  <c r="P302" i="16"/>
  <c r="X302" i="16"/>
  <c r="U303" i="16"/>
  <c r="R304" i="16"/>
  <c r="O305" i="16"/>
  <c r="W305" i="16"/>
  <c r="Y305" i="16" s="1"/>
  <c r="Z305" i="16" s="1"/>
  <c r="T306" i="16"/>
  <c r="Q307" i="16"/>
  <c r="N308" i="16"/>
  <c r="V308" i="16"/>
  <c r="S309" i="16"/>
  <c r="P310" i="16"/>
  <c r="P99" i="16"/>
  <c r="T142" i="16"/>
  <c r="T168" i="16"/>
  <c r="X179" i="16"/>
  <c r="R188" i="16"/>
  <c r="X195" i="16"/>
  <c r="V201" i="16"/>
  <c r="O208" i="16"/>
  <c r="T213" i="16"/>
  <c r="Q217" i="16"/>
  <c r="N222" i="16"/>
  <c r="Q225" i="16"/>
  <c r="T228" i="16"/>
  <c r="W231" i="16"/>
  <c r="Y231" i="16" s="1"/>
  <c r="Z231" i="16" s="1"/>
  <c r="R235" i="16"/>
  <c r="N238" i="16"/>
  <c r="V240" i="16"/>
  <c r="S243" i="16"/>
  <c r="W245" i="16"/>
  <c r="Y245" i="16" s="1"/>
  <c r="Z245" i="16" s="1"/>
  <c r="N248" i="16"/>
  <c r="P250" i="16"/>
  <c r="S252" i="16"/>
  <c r="U254" i="16"/>
  <c r="S256" i="16"/>
  <c r="U257" i="16"/>
  <c r="Q259" i="16"/>
  <c r="R260" i="16"/>
  <c r="W261" i="16"/>
  <c r="P263" i="16"/>
  <c r="P264" i="16"/>
  <c r="S265" i="16"/>
  <c r="S266" i="16"/>
  <c r="V267" i="16"/>
  <c r="N269" i="16"/>
  <c r="N270" i="16"/>
  <c r="Q271" i="16"/>
  <c r="Q272" i="16"/>
  <c r="T273" i="16"/>
  <c r="W274" i="16"/>
  <c r="W275" i="16"/>
  <c r="N277" i="16"/>
  <c r="X277" i="16"/>
  <c r="W278" i="16"/>
  <c r="Y278" i="16" s="1"/>
  <c r="Z278" i="16" s="1"/>
  <c r="V279" i="16"/>
  <c r="S280" i="16"/>
  <c r="P281" i="16"/>
  <c r="X281" i="16"/>
  <c r="U282" i="16"/>
  <c r="R283" i="16"/>
  <c r="O284" i="16"/>
  <c r="W284" i="16"/>
  <c r="T285" i="16"/>
  <c r="Q286" i="16"/>
  <c r="N287" i="16"/>
  <c r="V287" i="16"/>
  <c r="S288" i="16"/>
  <c r="P289" i="16"/>
  <c r="X289" i="16"/>
  <c r="U290" i="16"/>
  <c r="R291" i="16"/>
  <c r="O292" i="16"/>
  <c r="W292" i="16"/>
  <c r="T293" i="16"/>
  <c r="Q294" i="16"/>
  <c r="N295" i="16"/>
  <c r="V295" i="16"/>
  <c r="S296" i="16"/>
  <c r="P297" i="16"/>
  <c r="X297" i="16"/>
  <c r="U298" i="16"/>
  <c r="R299" i="16"/>
  <c r="O300" i="16"/>
  <c r="W300" i="16"/>
  <c r="T301" i="16"/>
  <c r="Q302" i="16"/>
  <c r="N303" i="16"/>
  <c r="V303" i="16"/>
  <c r="S304" i="16"/>
  <c r="P305" i="16"/>
  <c r="X305" i="16"/>
  <c r="U306" i="16"/>
  <c r="R307" i="16"/>
  <c r="O308" i="16"/>
  <c r="W308" i="16"/>
  <c r="T309" i="16"/>
  <c r="O102" i="16"/>
  <c r="Q143" i="16"/>
  <c r="O169" i="16"/>
  <c r="Q182" i="16"/>
  <c r="U188" i="16"/>
  <c r="P196" i="16"/>
  <c r="T203" i="16"/>
  <c r="S208" i="16"/>
  <c r="W213" i="16"/>
  <c r="Y213" i="16" s="1"/>
  <c r="Z213" i="16" s="1"/>
  <c r="U218" i="16"/>
  <c r="Q222" i="16"/>
  <c r="T225" i="16"/>
  <c r="W228" i="16"/>
  <c r="P232" i="16"/>
  <c r="S235" i="16"/>
  <c r="Q238" i="16"/>
  <c r="W240" i="16"/>
  <c r="Y240" i="16" s="1"/>
  <c r="Z240" i="16" s="1"/>
  <c r="U243" i="16"/>
  <c r="X245" i="16"/>
  <c r="O248" i="16"/>
  <c r="R250" i="16"/>
  <c r="T252" i="16"/>
  <c r="V254" i="16"/>
  <c r="T256" i="16"/>
  <c r="X257" i="16"/>
  <c r="R259" i="16"/>
  <c r="W260" i="16"/>
  <c r="X261" i="16"/>
  <c r="Q263" i="16"/>
  <c r="U116" i="16"/>
  <c r="Q151" i="16"/>
  <c r="U172" i="16"/>
  <c r="W182" i="16"/>
  <c r="Y182" i="16" s="1"/>
  <c r="Z182" i="16" s="1"/>
  <c r="N191" i="16"/>
  <c r="Q198" i="16"/>
  <c r="O204" i="16"/>
  <c r="O210" i="16"/>
  <c r="R215" i="16"/>
  <c r="O219" i="16"/>
  <c r="S223" i="16"/>
  <c r="V226" i="16"/>
  <c r="N230" i="16"/>
  <c r="Q233" i="16"/>
  <c r="T236" i="16"/>
  <c r="Q239" i="16"/>
  <c r="X241" i="16"/>
  <c r="T244" i="16"/>
  <c r="V246" i="16"/>
  <c r="X248" i="16"/>
  <c r="O251" i="16"/>
  <c r="T253" i="16"/>
  <c r="R255" i="16"/>
  <c r="V256" i="16"/>
  <c r="R258" i="16"/>
  <c r="T259" i="16"/>
  <c r="N261" i="16"/>
  <c r="S262" i="16"/>
  <c r="S263" i="16"/>
  <c r="V264" i="16"/>
  <c r="V265" i="16"/>
  <c r="N267" i="16"/>
  <c r="Q268" i="16"/>
  <c r="Q269" i="16"/>
  <c r="T270" i="16"/>
  <c r="T271" i="16"/>
  <c r="W272" i="16"/>
  <c r="O274" i="16"/>
  <c r="O275" i="16"/>
  <c r="R276" i="16"/>
  <c r="Q277" i="16"/>
  <c r="Q278" i="16"/>
  <c r="Q279" i="16"/>
  <c r="N280" i="16"/>
  <c r="V280" i="16"/>
  <c r="S281" i="16"/>
  <c r="P282" i="16"/>
  <c r="X282" i="16"/>
  <c r="U283" i="16"/>
  <c r="R284" i="16"/>
  <c r="O285" i="16"/>
  <c r="W285" i="16"/>
  <c r="Y285" i="16" s="1"/>
  <c r="Z285" i="16" s="1"/>
  <c r="T286" i="16"/>
  <c r="Q287" i="16"/>
  <c r="N288" i="16"/>
  <c r="V288" i="16"/>
  <c r="S289" i="16"/>
  <c r="W44" i="16"/>
  <c r="Y44" i="16" s="1"/>
  <c r="Z44" i="16" s="1"/>
  <c r="R172" i="16"/>
  <c r="R193" i="16"/>
  <c r="P210" i="16"/>
  <c r="R222" i="16"/>
  <c r="R230" i="16"/>
  <c r="R239" i="16"/>
  <c r="N246" i="16"/>
  <c r="T251" i="16"/>
  <c r="W256" i="16"/>
  <c r="Y256" i="16" s="1"/>
  <c r="Z256" i="16" s="1"/>
  <c r="X260" i="16"/>
  <c r="X263" i="16"/>
  <c r="P266" i="16"/>
  <c r="S268" i="16"/>
  <c r="V270" i="16"/>
  <c r="N273" i="16"/>
  <c r="T275" i="16"/>
  <c r="T277" i="16"/>
  <c r="S279" i="16"/>
  <c r="X280" i="16"/>
  <c r="R282" i="16"/>
  <c r="W283" i="16"/>
  <c r="Q285" i="16"/>
  <c r="V286" i="16"/>
  <c r="P288" i="16"/>
  <c r="U289" i="16"/>
  <c r="X290" i="16"/>
  <c r="P292" i="16"/>
  <c r="P293" i="16"/>
  <c r="S294" i="16"/>
  <c r="S295" i="16"/>
  <c r="V296" i="16"/>
  <c r="N298" i="16"/>
  <c r="N299" i="16"/>
  <c r="Q300" i="16"/>
  <c r="Q301" i="16"/>
  <c r="T302" i="16"/>
  <c r="W303" i="16"/>
  <c r="W304" i="16"/>
  <c r="Y304" i="16" s="1"/>
  <c r="Z304" i="16" s="1"/>
  <c r="O306" i="16"/>
  <c r="O307" i="16"/>
  <c r="R308" i="16"/>
  <c r="U309" i="16"/>
  <c r="T310" i="16"/>
  <c r="Q311" i="16"/>
  <c r="N312" i="16"/>
  <c r="V312" i="16"/>
  <c r="S313" i="16"/>
  <c r="P314" i="16"/>
  <c r="X314" i="16"/>
  <c r="U315" i="16"/>
  <c r="R316" i="16"/>
  <c r="O317" i="16"/>
  <c r="W317" i="16"/>
  <c r="T318" i="16"/>
  <c r="Q319" i="16"/>
  <c r="N320" i="16"/>
  <c r="V320" i="16"/>
  <c r="S321" i="16"/>
  <c r="P322" i="16"/>
  <c r="X322" i="16"/>
  <c r="U323" i="16"/>
  <c r="R324" i="16"/>
  <c r="O325" i="16"/>
  <c r="W325" i="16"/>
  <c r="T326" i="16"/>
  <c r="Q327" i="16"/>
  <c r="N328" i="16"/>
  <c r="V328" i="16"/>
  <c r="S329" i="16"/>
  <c r="P330" i="16"/>
  <c r="X330" i="16"/>
  <c r="U331" i="16"/>
  <c r="R332" i="16"/>
  <c r="O333" i="16"/>
  <c r="W333" i="16"/>
  <c r="T334" i="16"/>
  <c r="Q335" i="16"/>
  <c r="N336" i="16"/>
  <c r="V336" i="16"/>
  <c r="S337" i="16"/>
  <c r="P338" i="16"/>
  <c r="X338" i="16"/>
  <c r="U339" i="16"/>
  <c r="R340" i="16"/>
  <c r="O341" i="16"/>
  <c r="W341" i="16"/>
  <c r="Y341" i="16" s="1"/>
  <c r="Z341" i="16" s="1"/>
  <c r="T342" i="16"/>
  <c r="Q343" i="16"/>
  <c r="N344" i="16"/>
  <c r="V344" i="16"/>
  <c r="S345" i="16"/>
  <c r="P346" i="16"/>
  <c r="X346" i="16"/>
  <c r="U347" i="16"/>
  <c r="R348" i="16"/>
  <c r="O349" i="16"/>
  <c r="W349" i="16"/>
  <c r="T350" i="16"/>
  <c r="Q351" i="16"/>
  <c r="N352" i="16"/>
  <c r="V352" i="16"/>
  <c r="S353" i="16"/>
  <c r="P354" i="16"/>
  <c r="X354" i="16"/>
  <c r="U355" i="16"/>
  <c r="R356" i="16"/>
  <c r="O357" i="16"/>
  <c r="W357" i="16"/>
  <c r="T358" i="16"/>
  <c r="Q359" i="16"/>
  <c r="N360" i="16"/>
  <c r="V360" i="16"/>
  <c r="S361" i="16"/>
  <c r="P362" i="16"/>
  <c r="X362" i="16"/>
  <c r="U363" i="16"/>
  <c r="R364" i="16"/>
  <c r="O365" i="16"/>
  <c r="W365" i="16"/>
  <c r="T366" i="16"/>
  <c r="Q367" i="16"/>
  <c r="N368" i="16"/>
  <c r="V368" i="16"/>
  <c r="S369" i="16"/>
  <c r="P370" i="16"/>
  <c r="X370" i="16"/>
  <c r="U371" i="16"/>
  <c r="R372" i="16"/>
  <c r="O373" i="16"/>
  <c r="W373" i="16"/>
  <c r="Y373" i="16" s="1"/>
  <c r="Z373" i="16" s="1"/>
  <c r="T374" i="16"/>
  <c r="Q375" i="16"/>
  <c r="N376" i="16"/>
  <c r="V376" i="16"/>
  <c r="S377" i="16"/>
  <c r="P378" i="16"/>
  <c r="X378" i="16"/>
  <c r="U379" i="16"/>
  <c r="R380" i="16"/>
  <c r="O381" i="16"/>
  <c r="W381" i="16"/>
  <c r="T382" i="16"/>
  <c r="Q383" i="16"/>
  <c r="N384" i="16"/>
  <c r="V384" i="16"/>
  <c r="S385" i="16"/>
  <c r="P386" i="16"/>
  <c r="X386" i="16"/>
  <c r="U387" i="16"/>
  <c r="R388" i="16"/>
  <c r="O389" i="16"/>
  <c r="W389" i="16"/>
  <c r="T390" i="16"/>
  <c r="Q391" i="16"/>
  <c r="N392" i="16"/>
  <c r="V392" i="16"/>
  <c r="S393" i="16"/>
  <c r="P394" i="16"/>
  <c r="N49" i="16"/>
  <c r="X175" i="16"/>
  <c r="Q196" i="16"/>
  <c r="V211" i="16"/>
  <c r="V223" i="16"/>
  <c r="S232" i="16"/>
  <c r="S239" i="16"/>
  <c r="N247" i="16"/>
  <c r="W252" i="16"/>
  <c r="Y252" i="16" s="1"/>
  <c r="Z252" i="16" s="1"/>
  <c r="R257" i="16"/>
  <c r="O261" i="16"/>
  <c r="Q264" i="16"/>
  <c r="W266" i="16"/>
  <c r="O269" i="16"/>
  <c r="R271" i="16"/>
  <c r="U273" i="16"/>
  <c r="X275" i="16"/>
  <c r="N278" i="16"/>
  <c r="W279" i="16"/>
  <c r="Q281" i="16"/>
  <c r="V282" i="16"/>
  <c r="P284" i="16"/>
  <c r="U285" i="16"/>
  <c r="O287" i="16"/>
  <c r="T288" i="16"/>
  <c r="N290" i="16"/>
  <c r="N291" i="16"/>
  <c r="Q292" i="16"/>
  <c r="Q293" i="16"/>
  <c r="T294" i="16"/>
  <c r="W295" i="16"/>
  <c r="W296" i="16"/>
  <c r="Y296" i="16" s="1"/>
  <c r="Z296" i="16" s="1"/>
  <c r="O298" i="16"/>
  <c r="O299" i="16"/>
  <c r="R300" i="16"/>
  <c r="U301" i="16"/>
  <c r="U302" i="16"/>
  <c r="X303" i="16"/>
  <c r="X304" i="16"/>
  <c r="P306" i="16"/>
  <c r="S307" i="16"/>
  <c r="S308" i="16"/>
  <c r="V309" i="16"/>
  <c r="U310" i="16"/>
  <c r="R311" i="16"/>
  <c r="O312" i="16"/>
  <c r="W312" i="16"/>
  <c r="T313" i="16"/>
  <c r="Q314" i="16"/>
  <c r="N315" i="16"/>
  <c r="V315" i="16"/>
  <c r="S316" i="16"/>
  <c r="P317" i="16"/>
  <c r="X317" i="16"/>
  <c r="U318" i="16"/>
  <c r="R319" i="16"/>
  <c r="O320" i="16"/>
  <c r="W320" i="16"/>
  <c r="T321" i="16"/>
  <c r="Q322" i="16"/>
  <c r="N323" i="16"/>
  <c r="V323" i="16"/>
  <c r="S324" i="16"/>
  <c r="P325" i="16"/>
  <c r="X325" i="16"/>
  <c r="U326" i="16"/>
  <c r="R327" i="16"/>
  <c r="O328" i="16"/>
  <c r="W328" i="16"/>
  <c r="T329" i="16"/>
  <c r="Q330" i="16"/>
  <c r="N331" i="16"/>
  <c r="V331" i="16"/>
  <c r="S332" i="16"/>
  <c r="P333" i="16"/>
  <c r="X333" i="16"/>
  <c r="U334" i="16"/>
  <c r="R335" i="16"/>
  <c r="O336" i="16"/>
  <c r="W336" i="16"/>
  <c r="Y336" i="16" s="1"/>
  <c r="Z336" i="16" s="1"/>
  <c r="T337" i="16"/>
  <c r="Q338" i="16"/>
  <c r="N339" i="16"/>
  <c r="V339" i="16"/>
  <c r="S340" i="16"/>
  <c r="P341" i="16"/>
  <c r="X341" i="16"/>
  <c r="U342" i="16"/>
  <c r="R343" i="16"/>
  <c r="O344" i="16"/>
  <c r="W344" i="16"/>
  <c r="T345" i="16"/>
  <c r="Q346" i="16"/>
  <c r="N347" i="16"/>
  <c r="V347" i="16"/>
  <c r="S348" i="16"/>
  <c r="P349" i="16"/>
  <c r="X349" i="16"/>
  <c r="U350" i="16"/>
  <c r="R351" i="16"/>
  <c r="O352" i="16"/>
  <c r="W352" i="16"/>
  <c r="T353" i="16"/>
  <c r="Q354" i="16"/>
  <c r="N355" i="16"/>
  <c r="V355" i="16"/>
  <c r="S356" i="16"/>
  <c r="P357" i="16"/>
  <c r="X357" i="16"/>
  <c r="U358" i="16"/>
  <c r="R359" i="16"/>
  <c r="O360" i="16"/>
  <c r="W360" i="16"/>
  <c r="T361" i="16"/>
  <c r="Q362" i="16"/>
  <c r="N363" i="16"/>
  <c r="V363" i="16"/>
  <c r="S364" i="16"/>
  <c r="P365" i="16"/>
  <c r="X365" i="16"/>
  <c r="U366" i="16"/>
  <c r="R367" i="16"/>
  <c r="O368" i="16"/>
  <c r="W368" i="16"/>
  <c r="Y368" i="16" s="1"/>
  <c r="Z368" i="16" s="1"/>
  <c r="T369" i="16"/>
  <c r="Q370" i="16"/>
  <c r="N371" i="16"/>
  <c r="V371" i="16"/>
  <c r="S372" i="16"/>
  <c r="P373" i="16"/>
  <c r="X373" i="16"/>
  <c r="U374" i="16"/>
  <c r="R375" i="16"/>
  <c r="O376" i="16"/>
  <c r="W376" i="16"/>
  <c r="T377" i="16"/>
  <c r="Q378" i="16"/>
  <c r="N379" i="16"/>
  <c r="V379" i="16"/>
  <c r="S380" i="16"/>
  <c r="P381" i="16"/>
  <c r="X381" i="16"/>
  <c r="U382" i="16"/>
  <c r="R383" i="16"/>
  <c r="O384" i="16"/>
  <c r="W384" i="16"/>
  <c r="T385" i="16"/>
  <c r="Q386" i="16"/>
  <c r="N387" i="16"/>
  <c r="V387" i="16"/>
  <c r="S388" i="16"/>
  <c r="P389" i="16"/>
  <c r="X389" i="16"/>
  <c r="U390" i="16"/>
  <c r="R391" i="16"/>
  <c r="P115" i="16"/>
  <c r="S176" i="16"/>
  <c r="W198" i="16"/>
  <c r="Y198" i="16" s="1"/>
  <c r="Z198" i="16" s="1"/>
  <c r="X213" i="16"/>
  <c r="W223" i="16"/>
  <c r="Y223" i="16" s="1"/>
  <c r="Z223" i="16" s="1"/>
  <c r="U233" i="16"/>
  <c r="P241" i="16"/>
  <c r="O247" i="16"/>
  <c r="U253" i="16"/>
  <c r="Q258" i="16"/>
  <c r="P261" i="16"/>
  <c r="U264" i="16"/>
  <c r="X266" i="16"/>
  <c r="P269" i="16"/>
  <c r="S271" i="16"/>
  <c r="V273" i="16"/>
  <c r="Q276" i="16"/>
  <c r="O278" i="16"/>
  <c r="X279" i="16"/>
  <c r="R281" i="16"/>
  <c r="W282" i="16"/>
  <c r="Y282" i="16" s="1"/>
  <c r="Z282" i="16" s="1"/>
  <c r="Q284" i="16"/>
  <c r="V285" i="16"/>
  <c r="P287" i="16"/>
  <c r="U288" i="16"/>
  <c r="O290" i="16"/>
  <c r="O291" i="16"/>
  <c r="R292" i="16"/>
  <c r="U293" i="16"/>
  <c r="U294" i="16"/>
  <c r="X295" i="16"/>
  <c r="X296" i="16"/>
  <c r="P298" i="16"/>
  <c r="S299" i="16"/>
  <c r="S300" i="16"/>
  <c r="V301" i="16"/>
  <c r="V302" i="16"/>
  <c r="N304" i="16"/>
  <c r="Q305" i="16"/>
  <c r="Q306" i="16"/>
  <c r="T307" i="16"/>
  <c r="T308" i="16"/>
  <c r="W309" i="16"/>
  <c r="V310" i="16"/>
  <c r="S311" i="16"/>
  <c r="P312" i="16"/>
  <c r="X312" i="16"/>
  <c r="U313" i="16"/>
  <c r="R314" i="16"/>
  <c r="O315" i="16"/>
  <c r="W315" i="16"/>
  <c r="T316" i="16"/>
  <c r="Q317" i="16"/>
  <c r="N318" i="16"/>
  <c r="V318" i="16"/>
  <c r="S319" i="16"/>
  <c r="P320" i="16"/>
  <c r="X320" i="16"/>
  <c r="U321" i="16"/>
  <c r="R322" i="16"/>
  <c r="O323" i="16"/>
  <c r="W323" i="16"/>
  <c r="T324" i="16"/>
  <c r="Q325" i="16"/>
  <c r="N326" i="16"/>
  <c r="V326" i="16"/>
  <c r="S327" i="16"/>
  <c r="P328" i="16"/>
  <c r="X328" i="16"/>
  <c r="U329" i="16"/>
  <c r="R330" i="16"/>
  <c r="O331" i="16"/>
  <c r="W331" i="16"/>
  <c r="Y331" i="16" s="1"/>
  <c r="Z331" i="16" s="1"/>
  <c r="T332" i="16"/>
  <c r="Q333" i="16"/>
  <c r="N334" i="16"/>
  <c r="V334" i="16"/>
  <c r="S335" i="16"/>
  <c r="P336" i="16"/>
  <c r="X336" i="16"/>
  <c r="U337" i="16"/>
  <c r="R338" i="16"/>
  <c r="O339" i="16"/>
  <c r="W339" i="16"/>
  <c r="T340" i="16"/>
  <c r="Q341" i="16"/>
  <c r="N342" i="16"/>
  <c r="V342" i="16"/>
  <c r="S343" i="16"/>
  <c r="P344" i="16"/>
  <c r="X344" i="16"/>
  <c r="U345" i="16"/>
  <c r="R346" i="16"/>
  <c r="O347" i="16"/>
  <c r="W347" i="16"/>
  <c r="T348" i="16"/>
  <c r="Q349" i="16"/>
  <c r="N350" i="16"/>
  <c r="V350" i="16"/>
  <c r="S351" i="16"/>
  <c r="P352" i="16"/>
  <c r="X352" i="16"/>
  <c r="U353" i="16"/>
  <c r="R354" i="16"/>
  <c r="O355" i="16"/>
  <c r="W355" i="16"/>
  <c r="T356" i="16"/>
  <c r="Q357" i="16"/>
  <c r="N358" i="16"/>
  <c r="V358" i="16"/>
  <c r="S359" i="16"/>
  <c r="P360" i="16"/>
  <c r="X360" i="16"/>
  <c r="U361" i="16"/>
  <c r="R362" i="16"/>
  <c r="O363" i="16"/>
  <c r="W363" i="16"/>
  <c r="Y363" i="16" s="1"/>
  <c r="Z363" i="16" s="1"/>
  <c r="T364" i="16"/>
  <c r="Q365" i="16"/>
  <c r="N366" i="16"/>
  <c r="V366" i="16"/>
  <c r="S367" i="16"/>
  <c r="P368" i="16"/>
  <c r="X368" i="16"/>
  <c r="U369" i="16"/>
  <c r="R370" i="16"/>
  <c r="O371" i="16"/>
  <c r="W371" i="16"/>
  <c r="T372" i="16"/>
  <c r="Q373" i="16"/>
  <c r="N374" i="16"/>
  <c r="V374" i="16"/>
  <c r="S375" i="16"/>
  <c r="P376" i="16"/>
  <c r="X376" i="16"/>
  <c r="U377" i="16"/>
  <c r="R378" i="16"/>
  <c r="O379" i="16"/>
  <c r="W379" i="16"/>
  <c r="T380" i="16"/>
  <c r="Q381" i="16"/>
  <c r="N382" i="16"/>
  <c r="V382" i="16"/>
  <c r="S383" i="16"/>
  <c r="P384" i="16"/>
  <c r="X384" i="16"/>
  <c r="U385" i="16"/>
  <c r="R386" i="16"/>
  <c r="O387" i="16"/>
  <c r="W387" i="16"/>
  <c r="T388" i="16"/>
  <c r="Q389" i="16"/>
  <c r="N390" i="16"/>
  <c r="V390" i="16"/>
  <c r="S391" i="16"/>
  <c r="Q127" i="16"/>
  <c r="T182" i="16"/>
  <c r="P199" i="16"/>
  <c r="S215" i="16"/>
  <c r="U225" i="16"/>
  <c r="X233" i="16"/>
  <c r="N242" i="16"/>
  <c r="P248" i="16"/>
  <c r="V253" i="16"/>
  <c r="T258" i="16"/>
  <c r="N262" i="16"/>
  <c r="W264" i="16"/>
  <c r="O267" i="16"/>
  <c r="R269" i="16"/>
  <c r="X271" i="16"/>
  <c r="P274" i="16"/>
  <c r="S276" i="16"/>
  <c r="S278" i="16"/>
  <c r="O280" i="16"/>
  <c r="T281" i="16"/>
  <c r="N283" i="16"/>
  <c r="S284" i="16"/>
  <c r="X285" i="16"/>
  <c r="R287" i="16"/>
  <c r="W288" i="16"/>
  <c r="P290" i="16"/>
  <c r="S291" i="16"/>
  <c r="S292" i="16"/>
  <c r="V293" i="16"/>
  <c r="V294" i="16"/>
  <c r="N296" i="16"/>
  <c r="Q297" i="16"/>
  <c r="Q298" i="16"/>
  <c r="T299" i="16"/>
  <c r="T300" i="16"/>
  <c r="W301" i="16"/>
  <c r="O303" i="16"/>
  <c r="O304" i="16"/>
  <c r="R305" i="16"/>
  <c r="R306" i="16"/>
  <c r="U307" i="16"/>
  <c r="X308" i="16"/>
  <c r="X309" i="16"/>
  <c r="W310" i="16"/>
  <c r="T311" i="16"/>
  <c r="Q312" i="16"/>
  <c r="N313" i="16"/>
  <c r="V313" i="16"/>
  <c r="S314" i="16"/>
  <c r="P315" i="16"/>
  <c r="X315" i="16"/>
  <c r="U316" i="16"/>
  <c r="R317" i="16"/>
  <c r="O318" i="16"/>
  <c r="W318" i="16"/>
  <c r="T319" i="16"/>
  <c r="Q320" i="16"/>
  <c r="N321" i="16"/>
  <c r="V321" i="16"/>
  <c r="S322" i="16"/>
  <c r="P323" i="16"/>
  <c r="X323" i="16"/>
  <c r="U324" i="16"/>
  <c r="R325" i="16"/>
  <c r="O326" i="16"/>
  <c r="W326" i="16"/>
  <c r="T327" i="16"/>
  <c r="Q328" i="16"/>
  <c r="N329" i="16"/>
  <c r="V329" i="16"/>
  <c r="S330" i="16"/>
  <c r="P331" i="16"/>
  <c r="X331" i="16"/>
  <c r="U332" i="16"/>
  <c r="R333" i="16"/>
  <c r="O334" i="16"/>
  <c r="W334" i="16"/>
  <c r="T335" i="16"/>
  <c r="Q336" i="16"/>
  <c r="N337" i="16"/>
  <c r="V337" i="16"/>
  <c r="S338" i="16"/>
  <c r="P339" i="16"/>
  <c r="X339" i="16"/>
  <c r="U340" i="16"/>
  <c r="R341" i="16"/>
  <c r="O342" i="16"/>
  <c r="W342" i="16"/>
  <c r="T343" i="16"/>
  <c r="Q344" i="16"/>
  <c r="N345" i="16"/>
  <c r="V345" i="16"/>
  <c r="S346" i="16"/>
  <c r="P347" i="16"/>
  <c r="X347" i="16"/>
  <c r="U348" i="16"/>
  <c r="R349" i="16"/>
  <c r="O350" i="16"/>
  <c r="W350" i="16"/>
  <c r="T351" i="16"/>
  <c r="Q352" i="16"/>
  <c r="N353" i="16"/>
  <c r="V353" i="16"/>
  <c r="S354" i="16"/>
  <c r="P355" i="16"/>
  <c r="X355" i="16"/>
  <c r="U356" i="16"/>
  <c r="R357" i="16"/>
  <c r="O358" i="16"/>
  <c r="W358" i="16"/>
  <c r="Y358" i="16" s="1"/>
  <c r="Z358" i="16" s="1"/>
  <c r="T359" i="16"/>
  <c r="Q360" i="16"/>
  <c r="N361" i="16"/>
  <c r="V361" i="16"/>
  <c r="S362" i="16"/>
  <c r="P363" i="16"/>
  <c r="X363" i="16"/>
  <c r="U364" i="16"/>
  <c r="R365" i="16"/>
  <c r="O366" i="16"/>
  <c r="W366" i="16"/>
  <c r="T367" i="16"/>
  <c r="Q368" i="16"/>
  <c r="N369" i="16"/>
  <c r="V369" i="16"/>
  <c r="S370" i="16"/>
  <c r="P371" i="16"/>
  <c r="X371" i="16"/>
  <c r="U372" i="16"/>
  <c r="R373" i="16"/>
  <c r="O374" i="16"/>
  <c r="W374" i="16"/>
  <c r="T375" i="16"/>
  <c r="Q376" i="16"/>
  <c r="N377" i="16"/>
  <c r="V377" i="16"/>
  <c r="S378" i="16"/>
  <c r="P379" i="16"/>
  <c r="X379" i="16"/>
  <c r="U380" i="16"/>
  <c r="R381" i="16"/>
  <c r="O382" i="16"/>
  <c r="W382" i="16"/>
  <c r="T383" i="16"/>
  <c r="Q384" i="16"/>
  <c r="N385" i="16"/>
  <c r="V385" i="16"/>
  <c r="S386" i="16"/>
  <c r="P387" i="16"/>
  <c r="X387" i="16"/>
  <c r="U388" i="16"/>
  <c r="R389" i="16"/>
  <c r="O390" i="16"/>
  <c r="W390" i="16"/>
  <c r="T391" i="16"/>
  <c r="Q392" i="16"/>
  <c r="N393" i="16"/>
  <c r="V393" i="16"/>
  <c r="S394" i="16"/>
  <c r="P395" i="16"/>
  <c r="X395" i="16"/>
  <c r="U396" i="16"/>
  <c r="R397" i="16"/>
  <c r="O398" i="16"/>
  <c r="W398" i="16"/>
  <c r="T399" i="16"/>
  <c r="Q400" i="16"/>
  <c r="N401" i="16"/>
  <c r="V401" i="16"/>
  <c r="S402" i="16"/>
  <c r="P403" i="16"/>
  <c r="X403" i="16"/>
  <c r="N128" i="16"/>
  <c r="P185" i="16"/>
  <c r="N204" i="16"/>
  <c r="V215" i="16"/>
  <c r="N227" i="16"/>
  <c r="V235" i="16"/>
  <c r="Q242" i="16"/>
  <c r="P249" i="16"/>
  <c r="N255" i="16"/>
  <c r="U258" i="16"/>
  <c r="T262" i="16"/>
  <c r="X264" i="16"/>
  <c r="P267" i="16"/>
  <c r="V269" i="16"/>
  <c r="N272" i="16"/>
  <c r="Q274" i="16"/>
  <c r="T276" i="16"/>
  <c r="T278" i="16"/>
  <c r="P280" i="16"/>
  <c r="U281" i="16"/>
  <c r="O283" i="16"/>
  <c r="T284" i="16"/>
  <c r="N286" i="16"/>
  <c r="S287" i="16"/>
  <c r="X288" i="16"/>
  <c r="Q290" i="16"/>
  <c r="T291" i="16"/>
  <c r="T292" i="16"/>
  <c r="W293" i="16"/>
  <c r="O295" i="16"/>
  <c r="O296" i="16"/>
  <c r="R297" i="16"/>
  <c r="R298" i="16"/>
  <c r="U299" i="16"/>
  <c r="X300" i="16"/>
  <c r="X301" i="16"/>
  <c r="P303" i="16"/>
  <c r="P304" i="16"/>
  <c r="S305" i="16"/>
  <c r="V306" i="16"/>
  <c r="V307" i="16"/>
  <c r="N309" i="16"/>
  <c r="N310" i="16"/>
  <c r="X310" i="16"/>
  <c r="U311" i="16"/>
  <c r="R312" i="16"/>
  <c r="O313" i="16"/>
  <c r="W313" i="16"/>
  <c r="T314" i="16"/>
  <c r="Q315" i="16"/>
  <c r="N316" i="16"/>
  <c r="V316" i="16"/>
  <c r="S317" i="16"/>
  <c r="P318" i="16"/>
  <c r="X318" i="16"/>
  <c r="U319" i="16"/>
  <c r="R320" i="16"/>
  <c r="O321" i="16"/>
  <c r="W321" i="16"/>
  <c r="T322" i="16"/>
  <c r="Q323" i="16"/>
  <c r="N324" i="16"/>
  <c r="V324" i="16"/>
  <c r="S325" i="16"/>
  <c r="P326" i="16"/>
  <c r="X326" i="16"/>
  <c r="U327" i="16"/>
  <c r="R328" i="16"/>
  <c r="O329" i="16"/>
  <c r="W329" i="16"/>
  <c r="T330" i="16"/>
  <c r="Q331" i="16"/>
  <c r="N332" i="16"/>
  <c r="V332" i="16"/>
  <c r="S333" i="16"/>
  <c r="P334" i="16"/>
  <c r="X334" i="16"/>
  <c r="U335" i="16"/>
  <c r="R336" i="16"/>
  <c r="O337" i="16"/>
  <c r="W337" i="16"/>
  <c r="T338" i="16"/>
  <c r="Q339" i="16"/>
  <c r="N340" i="16"/>
  <c r="V340" i="16"/>
  <c r="S341" i="16"/>
  <c r="P342" i="16"/>
  <c r="X342" i="16"/>
  <c r="U343" i="16"/>
  <c r="R344" i="16"/>
  <c r="O345" i="16"/>
  <c r="W345" i="16"/>
  <c r="T346" i="16"/>
  <c r="Q347" i="16"/>
  <c r="N348" i="16"/>
  <c r="V348" i="16"/>
  <c r="S349" i="16"/>
  <c r="P350" i="16"/>
  <c r="X350" i="16"/>
  <c r="U351" i="16"/>
  <c r="R352" i="16"/>
  <c r="O353" i="16"/>
  <c r="W353" i="16"/>
  <c r="T354" i="16"/>
  <c r="Q355" i="16"/>
  <c r="N356" i="16"/>
  <c r="V356" i="16"/>
  <c r="S357" i="16"/>
  <c r="P358" i="16"/>
  <c r="X358" i="16"/>
  <c r="U359" i="16"/>
  <c r="R360" i="16"/>
  <c r="O361" i="16"/>
  <c r="W361" i="16"/>
  <c r="T362" i="16"/>
  <c r="Q363" i="16"/>
  <c r="N364" i="16"/>
  <c r="V364" i="16"/>
  <c r="S365" i="16"/>
  <c r="P366" i="16"/>
  <c r="X366" i="16"/>
  <c r="U367" i="16"/>
  <c r="R368" i="16"/>
  <c r="O369" i="16"/>
  <c r="W369" i="16"/>
  <c r="T370" i="16"/>
  <c r="Q371" i="16"/>
  <c r="N372" i="16"/>
  <c r="V372" i="16"/>
  <c r="S373" i="16"/>
  <c r="P374" i="16"/>
  <c r="X374" i="16"/>
  <c r="U375" i="16"/>
  <c r="R376" i="16"/>
  <c r="O377" i="16"/>
  <c r="W377" i="16"/>
  <c r="T378" i="16"/>
  <c r="Q379" i="16"/>
  <c r="N380" i="16"/>
  <c r="V380" i="16"/>
  <c r="S381" i="16"/>
  <c r="P382" i="16"/>
  <c r="X382" i="16"/>
  <c r="U383" i="16"/>
  <c r="R384" i="16"/>
  <c r="O385" i="16"/>
  <c r="W385" i="16"/>
  <c r="T386" i="16"/>
  <c r="Q387" i="16"/>
  <c r="N388" i="16"/>
  <c r="V388" i="16"/>
  <c r="S389" i="16"/>
  <c r="P390" i="16"/>
  <c r="X390" i="16"/>
  <c r="U391" i="16"/>
  <c r="R392" i="16"/>
  <c r="O393" i="16"/>
  <c r="W393" i="16"/>
  <c r="T394" i="16"/>
  <c r="Q395" i="16"/>
  <c r="N396" i="16"/>
  <c r="V396" i="16"/>
  <c r="S397" i="16"/>
  <c r="P398" i="16"/>
  <c r="X398" i="16"/>
  <c r="U399" i="16"/>
  <c r="R400" i="16"/>
  <c r="O401" i="16"/>
  <c r="W401" i="16"/>
  <c r="T402" i="16"/>
  <c r="T150" i="16"/>
  <c r="V185" i="16"/>
  <c r="W205" i="16"/>
  <c r="Y205" i="16" s="1"/>
  <c r="Z205" i="16" s="1"/>
  <c r="V218" i="16"/>
  <c r="O227" i="16"/>
  <c r="W236" i="16"/>
  <c r="V243" i="16"/>
  <c r="Q249" i="16"/>
  <c r="S255" i="16"/>
  <c r="S259" i="16"/>
  <c r="U262" i="16"/>
  <c r="T265" i="16"/>
  <c r="W267" i="16"/>
  <c r="Y267" i="16" s="1"/>
  <c r="Z267" i="16" s="1"/>
  <c r="O270" i="16"/>
  <c r="U272" i="16"/>
  <c r="X274" i="16"/>
  <c r="O277" i="16"/>
  <c r="N279" i="16"/>
  <c r="T280" i="16"/>
  <c r="N282" i="16"/>
  <c r="S283" i="16"/>
  <c r="X284" i="16"/>
  <c r="R286" i="16"/>
  <c r="W287" i="16"/>
  <c r="Y287" i="16" s="1"/>
  <c r="Z287" i="16" s="1"/>
  <c r="Q289" i="16"/>
  <c r="R290" i="16"/>
  <c r="U291" i="16"/>
  <c r="X292" i="16"/>
  <c r="X293" i="16"/>
  <c r="P295" i="16"/>
  <c r="P296" i="16"/>
  <c r="S297" i="16"/>
  <c r="V298" i="16"/>
  <c r="V299" i="16"/>
  <c r="N301" i="16"/>
  <c r="N302" i="16"/>
  <c r="Q303" i="16"/>
  <c r="T304" i="16"/>
  <c r="T305" i="16"/>
  <c r="W306" i="16"/>
  <c r="Y306" i="16" s="1"/>
  <c r="Z306" i="16" s="1"/>
  <c r="W307" i="16"/>
  <c r="Y307" i="16" s="1"/>
  <c r="Z307" i="16" s="1"/>
  <c r="O309" i="16"/>
  <c r="Q310" i="16"/>
  <c r="N311" i="16"/>
  <c r="V311" i="16"/>
  <c r="S312" i="16"/>
  <c r="P313" i="16"/>
  <c r="X313" i="16"/>
  <c r="U314" i="16"/>
  <c r="R315" i="16"/>
  <c r="O316" i="16"/>
  <c r="W316" i="16"/>
  <c r="T317" i="16"/>
  <c r="Q318" i="16"/>
  <c r="X156" i="16"/>
  <c r="S190" i="16"/>
  <c r="O206" i="16"/>
  <c r="P220" i="16"/>
  <c r="X228" i="16"/>
  <c r="X236" i="16"/>
  <c r="W244" i="16"/>
  <c r="U250" i="16"/>
  <c r="V255" i="16"/>
  <c r="N260" i="16"/>
  <c r="R263" i="16"/>
  <c r="U265" i="16"/>
  <c r="X267" i="16"/>
  <c r="S270" i="16"/>
  <c r="V272" i="16"/>
  <c r="N275" i="16"/>
  <c r="P277" i="16"/>
  <c r="P279" i="16"/>
  <c r="U280" i="16"/>
  <c r="O282" i="16"/>
  <c r="T283" i="16"/>
  <c r="N285" i="16"/>
  <c r="S286" i="16"/>
  <c r="X287" i="16"/>
  <c r="R289" i="16"/>
  <c r="V290" i="16"/>
  <c r="V291" i="16"/>
  <c r="N293" i="16"/>
  <c r="N294" i="16"/>
  <c r="Q295" i="16"/>
  <c r="T296" i="16"/>
  <c r="T297" i="16"/>
  <c r="W298" i="16"/>
  <c r="W299" i="16"/>
  <c r="Y299" i="16" s="1"/>
  <c r="Z299" i="16" s="1"/>
  <c r="O301" i="16"/>
  <c r="R302" i="16"/>
  <c r="R303" i="16"/>
  <c r="U304" i="16"/>
  <c r="U305" i="16"/>
  <c r="X306" i="16"/>
  <c r="P308" i="16"/>
  <c r="P309" i="16"/>
  <c r="R310" i="16"/>
  <c r="O311" i="16"/>
  <c r="W311" i="16"/>
  <c r="T312" i="16"/>
  <c r="Q313" i="16"/>
  <c r="N314" i="16"/>
  <c r="O158" i="16"/>
  <c r="T191" i="16"/>
  <c r="W209" i="16"/>
  <c r="Y209" i="16" s="1"/>
  <c r="Z209" i="16" s="1"/>
  <c r="T220" i="16"/>
  <c r="Q230" i="16"/>
  <c r="R238" i="16"/>
  <c r="X244" i="16"/>
  <c r="S251" i="16"/>
  <c r="U256" i="16"/>
  <c r="O260" i="16"/>
  <c r="T263" i="16"/>
  <c r="O266" i="16"/>
  <c r="R268" i="16"/>
  <c r="U270" i="16"/>
  <c r="X272" i="16"/>
  <c r="P275" i="16"/>
  <c r="R277" i="16"/>
  <c r="R279" i="16"/>
  <c r="W280" i="16"/>
  <c r="Y280" i="16" s="1"/>
  <c r="Z280" i="16" s="1"/>
  <c r="Q282" i="16"/>
  <c r="V283" i="16"/>
  <c r="P285" i="16"/>
  <c r="U286" i="16"/>
  <c r="O288" i="16"/>
  <c r="T289" i="16"/>
  <c r="W290" i="16"/>
  <c r="Y290" i="16" s="1"/>
  <c r="Z290" i="16" s="1"/>
  <c r="W291" i="16"/>
  <c r="Y291" i="16" s="1"/>
  <c r="Z291" i="16" s="1"/>
  <c r="O293" i="16"/>
  <c r="R294" i="16"/>
  <c r="R295" i="16"/>
  <c r="U296" i="16"/>
  <c r="U297" i="16"/>
  <c r="X298" i="16"/>
  <c r="P300" i="16"/>
  <c r="P301" i="16"/>
  <c r="S302" i="16"/>
  <c r="S303" i="16"/>
  <c r="V304" i="16"/>
  <c r="N306" i="16"/>
  <c r="N307" i="16"/>
  <c r="Q308" i="16"/>
  <c r="Q309" i="16"/>
  <c r="S310" i="16"/>
  <c r="P311" i="16"/>
  <c r="X311" i="16"/>
  <c r="U312" i="16"/>
  <c r="R313" i="16"/>
  <c r="O314" i="16"/>
  <c r="W314" i="16"/>
  <c r="Y314" i="16" s="1"/>
  <c r="Z314" i="16" s="1"/>
  <c r="T315" i="16"/>
  <c r="Q316" i="16"/>
  <c r="N317" i="16"/>
  <c r="V317" i="16"/>
  <c r="S318" i="16"/>
  <c r="P319" i="16"/>
  <c r="X319" i="16"/>
  <c r="U320" i="16"/>
  <c r="R321" i="16"/>
  <c r="O322" i="16"/>
  <c r="W322" i="16"/>
  <c r="Y322" i="16" s="1"/>
  <c r="Z322" i="16" s="1"/>
  <c r="T323" i="16"/>
  <c r="Q324" i="16"/>
  <c r="N325" i="16"/>
  <c r="V325" i="16"/>
  <c r="S326" i="16"/>
  <c r="P327" i="16"/>
  <c r="X327" i="16"/>
  <c r="U328" i="16"/>
  <c r="R329" i="16"/>
  <c r="O330" i="16"/>
  <c r="W330" i="16"/>
  <c r="Y330" i="16" s="1"/>
  <c r="Z330" i="16" s="1"/>
  <c r="T331" i="16"/>
  <c r="Q332" i="16"/>
  <c r="N333" i="16"/>
  <c r="V333" i="16"/>
  <c r="S334" i="16"/>
  <c r="P335" i="16"/>
  <c r="X335" i="16"/>
  <c r="U336" i="16"/>
  <c r="R337" i="16"/>
  <c r="O338" i="16"/>
  <c r="W338" i="16"/>
  <c r="Y338" i="16" s="1"/>
  <c r="Z338" i="16" s="1"/>
  <c r="T339" i="16"/>
  <c r="Q340" i="16"/>
  <c r="N341" i="16"/>
  <c r="V341" i="16"/>
  <c r="S342" i="16"/>
  <c r="P343" i="16"/>
  <c r="X343" i="16"/>
  <c r="U344" i="16"/>
  <c r="R345" i="16"/>
  <c r="O346" i="16"/>
  <c r="W346" i="16"/>
  <c r="Y346" i="16" s="1"/>
  <c r="Z346" i="16" s="1"/>
  <c r="T347" i="16"/>
  <c r="Q348" i="16"/>
  <c r="N349" i="16"/>
  <c r="V349" i="16"/>
  <c r="S350" i="16"/>
  <c r="P351" i="16"/>
  <c r="X351" i="16"/>
  <c r="U352" i="16"/>
  <c r="R353" i="16"/>
  <c r="O354" i="16"/>
  <c r="W354" i="16"/>
  <c r="Y354" i="16" s="1"/>
  <c r="Z354" i="16" s="1"/>
  <c r="T355" i="16"/>
  <c r="Q356" i="16"/>
  <c r="N357" i="16"/>
  <c r="V357" i="16"/>
  <c r="S358" i="16"/>
  <c r="P359" i="16"/>
  <c r="X359" i="16"/>
  <c r="U360" i="16"/>
  <c r="R361" i="16"/>
  <c r="O362" i="16"/>
  <c r="W362" i="16"/>
  <c r="Y362" i="16" s="1"/>
  <c r="Z362" i="16" s="1"/>
  <c r="T363" i="16"/>
  <c r="Q364" i="16"/>
  <c r="N365" i="16"/>
  <c r="V365" i="16"/>
  <c r="S366" i="16"/>
  <c r="P367" i="16"/>
  <c r="X367" i="16"/>
  <c r="U368" i="16"/>
  <c r="R369" i="16"/>
  <c r="O370" i="16"/>
  <c r="W370" i="16"/>
  <c r="Y370" i="16" s="1"/>
  <c r="Z370" i="16" s="1"/>
  <c r="T371" i="16"/>
  <c r="Q372" i="16"/>
  <c r="N373" i="16"/>
  <c r="V373" i="16"/>
  <c r="S374" i="16"/>
  <c r="P375" i="16"/>
  <c r="X375" i="16"/>
  <c r="U376" i="16"/>
  <c r="R377" i="16"/>
  <c r="O378" i="16"/>
  <c r="W378" i="16"/>
  <c r="Y378" i="16" s="1"/>
  <c r="Z378" i="16" s="1"/>
  <c r="T379" i="16"/>
  <c r="Q380" i="16"/>
  <c r="N381" i="16"/>
  <c r="V381" i="16"/>
  <c r="S382" i="16"/>
  <c r="P383" i="16"/>
  <c r="X383" i="16"/>
  <c r="U384" i="16"/>
  <c r="R385" i="16"/>
  <c r="O386" i="16"/>
  <c r="W386" i="16"/>
  <c r="Y386" i="16" s="1"/>
  <c r="Z386" i="16" s="1"/>
  <c r="T387" i="16"/>
  <c r="Q388" i="16"/>
  <c r="N389" i="16"/>
  <c r="V389" i="16"/>
  <c r="S390" i="16"/>
  <c r="P391" i="16"/>
  <c r="X391" i="16"/>
  <c r="U392" i="16"/>
  <c r="R393" i="16"/>
  <c r="O394" i="16"/>
  <c r="W394" i="16"/>
  <c r="T395" i="16"/>
  <c r="Q396" i="16"/>
  <c r="N397" i="16"/>
  <c r="V397" i="16"/>
  <c r="S398" i="16"/>
  <c r="P399" i="16"/>
  <c r="X399" i="16"/>
  <c r="U400" i="16"/>
  <c r="R401" i="16"/>
  <c r="O402" i="16"/>
  <c r="W402" i="16"/>
  <c r="V314" i="16"/>
  <c r="V319" i="16"/>
  <c r="U322" i="16"/>
  <c r="T325" i="16"/>
  <c r="S328" i="16"/>
  <c r="R331" i="16"/>
  <c r="Q334" i="16"/>
  <c r="P337" i="16"/>
  <c r="O340" i="16"/>
  <c r="N343" i="16"/>
  <c r="X345" i="16"/>
  <c r="W348" i="16"/>
  <c r="V351" i="16"/>
  <c r="U354" i="16"/>
  <c r="T357" i="16"/>
  <c r="S360" i="16"/>
  <c r="R363" i="16"/>
  <c r="Q366" i="16"/>
  <c r="P369" i="16"/>
  <c r="O372" i="16"/>
  <c r="N375" i="16"/>
  <c r="X377" i="16"/>
  <c r="W380" i="16"/>
  <c r="V383" i="16"/>
  <c r="U386" i="16"/>
  <c r="T389" i="16"/>
  <c r="O392" i="16"/>
  <c r="T393" i="16"/>
  <c r="X394" i="16"/>
  <c r="O396" i="16"/>
  <c r="P397" i="16"/>
  <c r="R398" i="16"/>
  <c r="S399" i="16"/>
  <c r="V400" i="16"/>
  <c r="X401" i="16"/>
  <c r="N403" i="16"/>
  <c r="W403" i="16"/>
  <c r="Y403" i="16" s="1"/>
  <c r="Z403" i="16" s="1"/>
  <c r="U404" i="16"/>
  <c r="R405" i="16"/>
  <c r="O406" i="16"/>
  <c r="W406" i="16"/>
  <c r="T407" i="16"/>
  <c r="Q408" i="16"/>
  <c r="N409" i="16"/>
  <c r="V409" i="16"/>
  <c r="S410" i="16"/>
  <c r="P411" i="16"/>
  <c r="X411" i="16"/>
  <c r="U412" i="16"/>
  <c r="R413" i="16"/>
  <c r="O414" i="16"/>
  <c r="W414" i="16"/>
  <c r="T415" i="16"/>
  <c r="Q416" i="16"/>
  <c r="N417" i="16"/>
  <c r="V417" i="16"/>
  <c r="S418" i="16"/>
  <c r="P419" i="16"/>
  <c r="X419" i="16"/>
  <c r="U420" i="16"/>
  <c r="R421" i="16"/>
  <c r="O422" i="16"/>
  <c r="W422" i="16"/>
  <c r="T423" i="16"/>
  <c r="Q424" i="16"/>
  <c r="N425" i="16"/>
  <c r="V425" i="16"/>
  <c r="S426" i="16"/>
  <c r="P427" i="16"/>
  <c r="X427" i="16"/>
  <c r="U428" i="16"/>
  <c r="R429" i="16"/>
  <c r="O430" i="16"/>
  <c r="W430" i="16"/>
  <c r="T431" i="16"/>
  <c r="Q432" i="16"/>
  <c r="N433" i="16"/>
  <c r="V433" i="16"/>
  <c r="S434" i="16"/>
  <c r="P435" i="16"/>
  <c r="X435" i="16"/>
  <c r="U436" i="16"/>
  <c r="R437" i="16"/>
  <c r="O438" i="16"/>
  <c r="W438" i="16"/>
  <c r="T439" i="16"/>
  <c r="Q440" i="16"/>
  <c r="N441" i="16"/>
  <c r="V441" i="16"/>
  <c r="S442" i="16"/>
  <c r="P443" i="16"/>
  <c r="X443" i="16"/>
  <c r="U444" i="16"/>
  <c r="R445" i="16"/>
  <c r="O446" i="16"/>
  <c r="W446" i="16"/>
  <c r="T447" i="16"/>
  <c r="Q448" i="16"/>
  <c r="N449" i="16"/>
  <c r="V449" i="16"/>
  <c r="S450" i="16"/>
  <c r="P451" i="16"/>
  <c r="X451" i="16"/>
  <c r="U452" i="16"/>
  <c r="R453" i="16"/>
  <c r="O454" i="16"/>
  <c r="W454" i="16"/>
  <c r="T455" i="16"/>
  <c r="Q456" i="16"/>
  <c r="N457" i="16"/>
  <c r="V457" i="16"/>
  <c r="S458" i="16"/>
  <c r="P459" i="16"/>
  <c r="X459" i="16"/>
  <c r="U460" i="16"/>
  <c r="R461" i="16"/>
  <c r="O462" i="16"/>
  <c r="W462" i="16"/>
  <c r="T463" i="16"/>
  <c r="Q464" i="16"/>
  <c r="N465" i="16"/>
  <c r="V465" i="16"/>
  <c r="S466" i="16"/>
  <c r="P467" i="16"/>
  <c r="X467" i="16"/>
  <c r="U468" i="16"/>
  <c r="R469" i="16"/>
  <c r="O470" i="16"/>
  <c r="W470" i="16"/>
  <c r="T471" i="16"/>
  <c r="Q472" i="16"/>
  <c r="N473" i="16"/>
  <c r="V473" i="16"/>
  <c r="S474" i="16"/>
  <c r="P475" i="16"/>
  <c r="X475" i="16"/>
  <c r="U476" i="16"/>
  <c r="R477" i="16"/>
  <c r="O478" i="16"/>
  <c r="W478" i="16"/>
  <c r="T479" i="16"/>
  <c r="Q480" i="16"/>
  <c r="N481" i="16"/>
  <c r="V481" i="16"/>
  <c r="S482" i="16"/>
  <c r="P483" i="16"/>
  <c r="X483" i="16"/>
  <c r="U484" i="16"/>
  <c r="R485" i="16"/>
  <c r="O486" i="16"/>
  <c r="W486" i="16"/>
  <c r="T487" i="16"/>
  <c r="Q488" i="16"/>
  <c r="N489" i="16"/>
  <c r="V489" i="16"/>
  <c r="S490" i="16"/>
  <c r="P491" i="16"/>
  <c r="X491" i="16"/>
  <c r="U492" i="16"/>
  <c r="R493" i="16"/>
  <c r="O494" i="16"/>
  <c r="W494" i="16"/>
  <c r="T495" i="16"/>
  <c r="Q496" i="16"/>
  <c r="N497" i="16"/>
  <c r="V497" i="16"/>
  <c r="S498" i="16"/>
  <c r="P499" i="16"/>
  <c r="X499" i="16"/>
  <c r="U500" i="16"/>
  <c r="P316" i="16"/>
  <c r="S320" i="16"/>
  <c r="R323" i="16"/>
  <c r="Q326" i="16"/>
  <c r="P329" i="16"/>
  <c r="O332" i="16"/>
  <c r="N335" i="16"/>
  <c r="X337" i="16"/>
  <c r="W340" i="16"/>
  <c r="V343" i="16"/>
  <c r="U346" i="16"/>
  <c r="T349" i="16"/>
  <c r="S352" i="16"/>
  <c r="R355" i="16"/>
  <c r="Q358" i="16"/>
  <c r="P361" i="16"/>
  <c r="O364" i="16"/>
  <c r="N367" i="16"/>
  <c r="X369" i="16"/>
  <c r="W372" i="16"/>
  <c r="V375" i="16"/>
  <c r="U378" i="16"/>
  <c r="T381" i="16"/>
  <c r="S384" i="16"/>
  <c r="R387" i="16"/>
  <c r="Q390" i="16"/>
  <c r="S392" i="16"/>
  <c r="X393" i="16"/>
  <c r="O395" i="16"/>
  <c r="R396" i="16"/>
  <c r="T397" i="16"/>
  <c r="U398" i="16"/>
  <c r="W399" i="16"/>
  <c r="Y399" i="16" s="1"/>
  <c r="Z399" i="16" s="1"/>
  <c r="X400" i="16"/>
  <c r="P402" i="16"/>
  <c r="Q403" i="16"/>
  <c r="O404" i="16"/>
  <c r="W404" i="16"/>
  <c r="Y404" i="16" s="1"/>
  <c r="Z404" i="16" s="1"/>
  <c r="T405" i="16"/>
  <c r="Q406" i="16"/>
  <c r="N407" i="16"/>
  <c r="V407" i="16"/>
  <c r="S408" i="16"/>
  <c r="P409" i="16"/>
  <c r="X409" i="16"/>
  <c r="U410" i="16"/>
  <c r="R411" i="16"/>
  <c r="O412" i="16"/>
  <c r="W412" i="16"/>
  <c r="T413" i="16"/>
  <c r="Q414" i="16"/>
  <c r="N415" i="16"/>
  <c r="V415" i="16"/>
  <c r="S416" i="16"/>
  <c r="P417" i="16"/>
  <c r="X417" i="16"/>
  <c r="U418" i="16"/>
  <c r="R419" i="16"/>
  <c r="O420" i="16"/>
  <c r="W420" i="16"/>
  <c r="T421" i="16"/>
  <c r="Q422" i="16"/>
  <c r="N423" i="16"/>
  <c r="V423" i="16"/>
  <c r="S424" i="16"/>
  <c r="P425" i="16"/>
  <c r="X425" i="16"/>
  <c r="U426" i="16"/>
  <c r="R427" i="16"/>
  <c r="O428" i="16"/>
  <c r="W428" i="16"/>
  <c r="T429" i="16"/>
  <c r="Q430" i="16"/>
  <c r="N431" i="16"/>
  <c r="V431" i="16"/>
  <c r="S432" i="16"/>
  <c r="P433" i="16"/>
  <c r="X433" i="16"/>
  <c r="U434" i="16"/>
  <c r="R435" i="16"/>
  <c r="O436" i="16"/>
  <c r="W436" i="16"/>
  <c r="Y436" i="16" s="1"/>
  <c r="Z436" i="16" s="1"/>
  <c r="T437" i="16"/>
  <c r="Q438" i="16"/>
  <c r="N439" i="16"/>
  <c r="V439" i="16"/>
  <c r="S440" i="16"/>
  <c r="P441" i="16"/>
  <c r="X441" i="16"/>
  <c r="U442" i="16"/>
  <c r="R443" i="16"/>
  <c r="O444" i="16"/>
  <c r="W444" i="16"/>
  <c r="T445" i="16"/>
  <c r="Q446" i="16"/>
  <c r="N447" i="16"/>
  <c r="V447" i="16"/>
  <c r="S448" i="16"/>
  <c r="P449" i="16"/>
  <c r="X449" i="16"/>
  <c r="U450" i="16"/>
  <c r="R451" i="16"/>
  <c r="O452" i="16"/>
  <c r="W452" i="16"/>
  <c r="T453" i="16"/>
  <c r="Q454" i="16"/>
  <c r="N455" i="16"/>
  <c r="V455" i="16"/>
  <c r="S456" i="16"/>
  <c r="P457" i="16"/>
  <c r="X457" i="16"/>
  <c r="U458" i="16"/>
  <c r="R459" i="16"/>
  <c r="O460" i="16"/>
  <c r="W460" i="16"/>
  <c r="T461" i="16"/>
  <c r="Q462" i="16"/>
  <c r="N463" i="16"/>
  <c r="V463" i="16"/>
  <c r="X316" i="16"/>
  <c r="T320" i="16"/>
  <c r="S323" i="16"/>
  <c r="R326" i="16"/>
  <c r="Q329" i="16"/>
  <c r="P332" i="16"/>
  <c r="O335" i="16"/>
  <c r="N338" i="16"/>
  <c r="X340" i="16"/>
  <c r="W343" i="16"/>
  <c r="Y343" i="16" s="1"/>
  <c r="Z343" i="16" s="1"/>
  <c r="V346" i="16"/>
  <c r="U349" i="16"/>
  <c r="T352" i="16"/>
  <c r="S355" i="16"/>
  <c r="R358" i="16"/>
  <c r="Q361" i="16"/>
  <c r="P364" i="16"/>
  <c r="O367" i="16"/>
  <c r="N370" i="16"/>
  <c r="X372" i="16"/>
  <c r="W375" i="16"/>
  <c r="Y375" i="16" s="1"/>
  <c r="Z375" i="16" s="1"/>
  <c r="V378" i="16"/>
  <c r="U381" i="16"/>
  <c r="T384" i="16"/>
  <c r="S387" i="16"/>
  <c r="R390" i="16"/>
  <c r="T392" i="16"/>
  <c r="N394" i="16"/>
  <c r="R395" i="16"/>
  <c r="S396" i="16"/>
  <c r="U397" i="16"/>
  <c r="V398" i="16"/>
  <c r="N400" i="16"/>
  <c r="P401" i="16"/>
  <c r="Q402" i="16"/>
  <c r="R403" i="16"/>
  <c r="P404" i="16"/>
  <c r="X404" i="16"/>
  <c r="U405" i="16"/>
  <c r="R406" i="16"/>
  <c r="O407" i="16"/>
  <c r="W407" i="16"/>
  <c r="T408" i="16"/>
  <c r="Q409" i="16"/>
  <c r="N410" i="16"/>
  <c r="V410" i="16"/>
  <c r="S411" i="16"/>
  <c r="P412" i="16"/>
  <c r="X412" i="16"/>
  <c r="U413" i="16"/>
  <c r="R414" i="16"/>
  <c r="O415" i="16"/>
  <c r="W415" i="16"/>
  <c r="T416" i="16"/>
  <c r="Q417" i="16"/>
  <c r="N418" i="16"/>
  <c r="V418" i="16"/>
  <c r="S419" i="16"/>
  <c r="P420" i="16"/>
  <c r="X420" i="16"/>
  <c r="U421" i="16"/>
  <c r="R422" i="16"/>
  <c r="O423" i="16"/>
  <c r="W423" i="16"/>
  <c r="T424" i="16"/>
  <c r="Q425" i="16"/>
  <c r="N426" i="16"/>
  <c r="V426" i="16"/>
  <c r="S427" i="16"/>
  <c r="P428" i="16"/>
  <c r="X428" i="16"/>
  <c r="U429" i="16"/>
  <c r="R430" i="16"/>
  <c r="O431" i="16"/>
  <c r="W431" i="16"/>
  <c r="Y431" i="16" s="1"/>
  <c r="Z431" i="16" s="1"/>
  <c r="T432" i="16"/>
  <c r="Q433" i="16"/>
  <c r="N434" i="16"/>
  <c r="V434" i="16"/>
  <c r="S435" i="16"/>
  <c r="P436" i="16"/>
  <c r="X436" i="16"/>
  <c r="U437" i="16"/>
  <c r="R438" i="16"/>
  <c r="O439" i="16"/>
  <c r="W439" i="16"/>
  <c r="T440" i="16"/>
  <c r="Q441" i="16"/>
  <c r="N442" i="16"/>
  <c r="V442" i="16"/>
  <c r="S443" i="16"/>
  <c r="P444" i="16"/>
  <c r="X444" i="16"/>
  <c r="U445" i="16"/>
  <c r="R446" i="16"/>
  <c r="O447" i="16"/>
  <c r="W447" i="16"/>
  <c r="T448" i="16"/>
  <c r="Q449" i="16"/>
  <c r="N450" i="16"/>
  <c r="V450" i="16"/>
  <c r="S451" i="16"/>
  <c r="P452" i="16"/>
  <c r="X452" i="16"/>
  <c r="U453" i="16"/>
  <c r="R454" i="16"/>
  <c r="O455" i="16"/>
  <c r="W455" i="16"/>
  <c r="T456" i="16"/>
  <c r="Q457" i="16"/>
  <c r="N458" i="16"/>
  <c r="V458" i="16"/>
  <c r="S459" i="16"/>
  <c r="P460" i="16"/>
  <c r="X460" i="16"/>
  <c r="U461" i="16"/>
  <c r="R462" i="16"/>
  <c r="O463" i="16"/>
  <c r="W463" i="16"/>
  <c r="Y463" i="16" s="1"/>
  <c r="Z463" i="16" s="1"/>
  <c r="T464" i="16"/>
  <c r="Q465" i="16"/>
  <c r="N466" i="16"/>
  <c r="V466" i="16"/>
  <c r="S467" i="16"/>
  <c r="P468" i="16"/>
  <c r="X468" i="16"/>
  <c r="U469" i="16"/>
  <c r="R470" i="16"/>
  <c r="O471" i="16"/>
  <c r="W471" i="16"/>
  <c r="T472" i="16"/>
  <c r="Q473" i="16"/>
  <c r="N474" i="16"/>
  <c r="V474" i="16"/>
  <c r="S475" i="16"/>
  <c r="U317" i="16"/>
  <c r="P321" i="16"/>
  <c r="O324" i="16"/>
  <c r="N327" i="16"/>
  <c r="X329" i="16"/>
  <c r="W332" i="16"/>
  <c r="V335" i="16"/>
  <c r="U338" i="16"/>
  <c r="T341" i="16"/>
  <c r="S344" i="16"/>
  <c r="R347" i="16"/>
  <c r="Q350" i="16"/>
  <c r="P353" i="16"/>
  <c r="O356" i="16"/>
  <c r="N359" i="16"/>
  <c r="X361" i="16"/>
  <c r="W364" i="16"/>
  <c r="V367" i="16"/>
  <c r="U370" i="16"/>
  <c r="T373" i="16"/>
  <c r="S376" i="16"/>
  <c r="R379" i="16"/>
  <c r="Q382" i="16"/>
  <c r="P385" i="16"/>
  <c r="O388" i="16"/>
  <c r="N391" i="16"/>
  <c r="W392" i="16"/>
  <c r="Q394" i="16"/>
  <c r="S395" i="16"/>
  <c r="T396" i="16"/>
  <c r="W397" i="16"/>
  <c r="N399" i="16"/>
  <c r="O400" i="16"/>
  <c r="Q401" i="16"/>
  <c r="R402" i="16"/>
  <c r="S403" i="16"/>
  <c r="Q404" i="16"/>
  <c r="N405" i="16"/>
  <c r="V405" i="16"/>
  <c r="S406" i="16"/>
  <c r="P407" i="16"/>
  <c r="X407" i="16"/>
  <c r="U408" i="16"/>
  <c r="R409" i="16"/>
  <c r="O410" i="16"/>
  <c r="W410" i="16"/>
  <c r="T411" i="16"/>
  <c r="Q412" i="16"/>
  <c r="N413" i="16"/>
  <c r="V413" i="16"/>
  <c r="S414" i="16"/>
  <c r="P415" i="16"/>
  <c r="X415" i="16"/>
  <c r="U416" i="16"/>
  <c r="R417" i="16"/>
  <c r="O418" i="16"/>
  <c r="W418" i="16"/>
  <c r="T419" i="16"/>
  <c r="Q420" i="16"/>
  <c r="N421" i="16"/>
  <c r="V421" i="16"/>
  <c r="S422" i="16"/>
  <c r="P423" i="16"/>
  <c r="X423" i="16"/>
  <c r="U424" i="16"/>
  <c r="R425" i="16"/>
  <c r="O426" i="16"/>
  <c r="W426" i="16"/>
  <c r="T427" i="16"/>
  <c r="Q428" i="16"/>
  <c r="N429" i="16"/>
  <c r="V429" i="16"/>
  <c r="S430" i="16"/>
  <c r="P431" i="16"/>
  <c r="X431" i="16"/>
  <c r="U432" i="16"/>
  <c r="R433" i="16"/>
  <c r="O434" i="16"/>
  <c r="W434" i="16"/>
  <c r="T435" i="16"/>
  <c r="Q436" i="16"/>
  <c r="N437" i="16"/>
  <c r="V437" i="16"/>
  <c r="S438" i="16"/>
  <c r="P439" i="16"/>
  <c r="X439" i="16"/>
  <c r="U440" i="16"/>
  <c r="R441" i="16"/>
  <c r="O442" i="16"/>
  <c r="W442" i="16"/>
  <c r="T443" i="16"/>
  <c r="Q444" i="16"/>
  <c r="N445" i="16"/>
  <c r="V445" i="16"/>
  <c r="S446" i="16"/>
  <c r="P447" i="16"/>
  <c r="X447" i="16"/>
  <c r="U448" i="16"/>
  <c r="R449" i="16"/>
  <c r="O450" i="16"/>
  <c r="W450" i="16"/>
  <c r="T451" i="16"/>
  <c r="Q452" i="16"/>
  <c r="N453" i="16"/>
  <c r="V453" i="16"/>
  <c r="S454" i="16"/>
  <c r="P455" i="16"/>
  <c r="X455" i="16"/>
  <c r="U456" i="16"/>
  <c r="R457" i="16"/>
  <c r="O458" i="16"/>
  <c r="W458" i="16"/>
  <c r="T459" i="16"/>
  <c r="Q460" i="16"/>
  <c r="N461" i="16"/>
  <c r="V461" i="16"/>
  <c r="S462" i="16"/>
  <c r="P463" i="16"/>
  <c r="X463" i="16"/>
  <c r="U464" i="16"/>
  <c r="R465" i="16"/>
  <c r="O466" i="16"/>
  <c r="W466" i="16"/>
  <c r="T467" i="16"/>
  <c r="Q468" i="16"/>
  <c r="N469" i="16"/>
  <c r="V469" i="16"/>
  <c r="S470" i="16"/>
  <c r="P471" i="16"/>
  <c r="X471" i="16"/>
  <c r="U472" i="16"/>
  <c r="R473" i="16"/>
  <c r="O474" i="16"/>
  <c r="W474" i="16"/>
  <c r="T475" i="16"/>
  <c r="Q476" i="16"/>
  <c r="N477" i="16"/>
  <c r="V477" i="16"/>
  <c r="N319" i="16"/>
  <c r="X321" i="16"/>
  <c r="W324" i="16"/>
  <c r="V327" i="16"/>
  <c r="U330" i="16"/>
  <c r="T333" i="16"/>
  <c r="S336" i="16"/>
  <c r="R339" i="16"/>
  <c r="Q342" i="16"/>
  <c r="P345" i="16"/>
  <c r="O348" i="16"/>
  <c r="N351" i="16"/>
  <c r="X353" i="16"/>
  <c r="W356" i="16"/>
  <c r="Y356" i="16" s="1"/>
  <c r="Z356" i="16" s="1"/>
  <c r="V359" i="16"/>
  <c r="U362" i="16"/>
  <c r="T365" i="16"/>
  <c r="S368" i="16"/>
  <c r="R371" i="16"/>
  <c r="Q374" i="16"/>
  <c r="P377" i="16"/>
  <c r="O380" i="16"/>
  <c r="N383" i="16"/>
  <c r="X385" i="16"/>
  <c r="W388" i="16"/>
  <c r="V391" i="16"/>
  <c r="P393" i="16"/>
  <c r="U394" i="16"/>
  <c r="V395" i="16"/>
  <c r="X396" i="16"/>
  <c r="N398" i="16"/>
  <c r="Q399" i="16"/>
  <c r="S400" i="16"/>
  <c r="T401" i="16"/>
  <c r="V402" i="16"/>
  <c r="U403" i="16"/>
  <c r="S404" i="16"/>
  <c r="P405" i="16"/>
  <c r="X405" i="16"/>
  <c r="U406" i="16"/>
  <c r="R407" i="16"/>
  <c r="O408" i="16"/>
  <c r="W408" i="16"/>
  <c r="T409" i="16"/>
  <c r="Q410" i="16"/>
  <c r="N411" i="16"/>
  <c r="V411" i="16"/>
  <c r="S412" i="16"/>
  <c r="P413" i="16"/>
  <c r="X413" i="16"/>
  <c r="U414" i="16"/>
  <c r="R415" i="16"/>
  <c r="O416" i="16"/>
  <c r="W416" i="16"/>
  <c r="Y416" i="16" s="1"/>
  <c r="Z416" i="16" s="1"/>
  <c r="T417" i="16"/>
  <c r="Q418" i="16"/>
  <c r="N419" i="16"/>
  <c r="V419" i="16"/>
  <c r="S420" i="16"/>
  <c r="P421" i="16"/>
  <c r="X421" i="16"/>
  <c r="U422" i="16"/>
  <c r="R423" i="16"/>
  <c r="O424" i="16"/>
  <c r="W424" i="16"/>
  <c r="T425" i="16"/>
  <c r="Q426" i="16"/>
  <c r="N427" i="16"/>
  <c r="V427" i="16"/>
  <c r="S428" i="16"/>
  <c r="P429" i="16"/>
  <c r="X429" i="16"/>
  <c r="U430" i="16"/>
  <c r="R431" i="16"/>
  <c r="O432" i="16"/>
  <c r="W432" i="16"/>
  <c r="T433" i="16"/>
  <c r="Q434" i="16"/>
  <c r="N435" i="16"/>
  <c r="V435" i="16"/>
  <c r="S436" i="16"/>
  <c r="P437" i="16"/>
  <c r="X437" i="16"/>
  <c r="U438" i="16"/>
  <c r="R439" i="16"/>
  <c r="O440" i="16"/>
  <c r="W440" i="16"/>
  <c r="T441" i="16"/>
  <c r="Q442" i="16"/>
  <c r="N443" i="16"/>
  <c r="V443" i="16"/>
  <c r="S444" i="16"/>
  <c r="P445" i="16"/>
  <c r="X445" i="16"/>
  <c r="U446" i="16"/>
  <c r="R447" i="16"/>
  <c r="O448" i="16"/>
  <c r="W448" i="16"/>
  <c r="Y448" i="16" s="1"/>
  <c r="Z448" i="16" s="1"/>
  <c r="T449" i="16"/>
  <c r="Q450" i="16"/>
  <c r="N451" i="16"/>
  <c r="V451" i="16"/>
  <c r="S452" i="16"/>
  <c r="P453" i="16"/>
  <c r="X453" i="16"/>
  <c r="U454" i="16"/>
  <c r="R455" i="16"/>
  <c r="O456" i="16"/>
  <c r="W456" i="16"/>
  <c r="T457" i="16"/>
  <c r="Q458" i="16"/>
  <c r="N459" i="16"/>
  <c r="V459" i="16"/>
  <c r="S460" i="16"/>
  <c r="P461" i="16"/>
  <c r="X461" i="16"/>
  <c r="U462" i="16"/>
  <c r="R463" i="16"/>
  <c r="O464" i="16"/>
  <c r="W464" i="16"/>
  <c r="T465" i="16"/>
  <c r="Q466" i="16"/>
  <c r="N467" i="16"/>
  <c r="V467" i="16"/>
  <c r="S468" i="16"/>
  <c r="P469" i="16"/>
  <c r="X469" i="16"/>
  <c r="U470" i="16"/>
  <c r="R471" i="16"/>
  <c r="O472" i="16"/>
  <c r="W472" i="16"/>
  <c r="T473" i="16"/>
  <c r="Q474" i="16"/>
  <c r="N475" i="16"/>
  <c r="O319" i="16"/>
  <c r="N322" i="16"/>
  <c r="X324" i="16"/>
  <c r="W327" i="16"/>
  <c r="Y327" i="16" s="1"/>
  <c r="Z327" i="16" s="1"/>
  <c r="V330" i="16"/>
  <c r="U333" i="16"/>
  <c r="T336" i="16"/>
  <c r="S339" i="16"/>
  <c r="R342" i="16"/>
  <c r="Q345" i="16"/>
  <c r="P348" i="16"/>
  <c r="O351" i="16"/>
  <c r="N354" i="16"/>
  <c r="X356" i="16"/>
  <c r="W359" i="16"/>
  <c r="Y359" i="16" s="1"/>
  <c r="Z359" i="16" s="1"/>
  <c r="V362" i="16"/>
  <c r="U365" i="16"/>
  <c r="T368" i="16"/>
  <c r="S371" i="16"/>
  <c r="R374" i="16"/>
  <c r="Q377" i="16"/>
  <c r="P380" i="16"/>
  <c r="O383" i="16"/>
  <c r="N386" i="16"/>
  <c r="X388" i="16"/>
  <c r="W391" i="16"/>
  <c r="Y391" i="16" s="1"/>
  <c r="Z391" i="16" s="1"/>
  <c r="Q393" i="16"/>
  <c r="V394" i="16"/>
  <c r="W395" i="16"/>
  <c r="Y395" i="16" s="1"/>
  <c r="Z395" i="16" s="1"/>
  <c r="O397" i="16"/>
  <c r="Q398" i="16"/>
  <c r="R399" i="16"/>
  <c r="T400" i="16"/>
  <c r="U401" i="16"/>
  <c r="X402" i="16"/>
  <c r="V403" i="16"/>
  <c r="T404" i="16"/>
  <c r="Q405" i="16"/>
  <c r="N406" i="16"/>
  <c r="V406" i="16"/>
  <c r="S407" i="16"/>
  <c r="P408" i="16"/>
  <c r="X408" i="16"/>
  <c r="U409" i="16"/>
  <c r="R410" i="16"/>
  <c r="O411" i="16"/>
  <c r="W411" i="16"/>
  <c r="Y411" i="16" s="1"/>
  <c r="Z411" i="16" s="1"/>
  <c r="T412" i="16"/>
  <c r="Q413" i="16"/>
  <c r="N414" i="16"/>
  <c r="V414" i="16"/>
  <c r="S415" i="16"/>
  <c r="P416" i="16"/>
  <c r="X416" i="16"/>
  <c r="U417" i="16"/>
  <c r="R418" i="16"/>
  <c r="O419" i="16"/>
  <c r="W419" i="16"/>
  <c r="Y419" i="16" s="1"/>
  <c r="Z419" i="16" s="1"/>
  <c r="T420" i="16"/>
  <c r="Q421" i="16"/>
  <c r="N422" i="16"/>
  <c r="V422" i="16"/>
  <c r="S423" i="16"/>
  <c r="P424" i="16"/>
  <c r="X424" i="16"/>
  <c r="U425" i="16"/>
  <c r="R426" i="16"/>
  <c r="O427" i="16"/>
  <c r="W427" i="16"/>
  <c r="Y427" i="16" s="1"/>
  <c r="Z427" i="16" s="1"/>
  <c r="T428" i="16"/>
  <c r="Q429" i="16"/>
  <c r="N430" i="16"/>
  <c r="V430" i="16"/>
  <c r="S431" i="16"/>
  <c r="P432" i="16"/>
  <c r="X432" i="16"/>
  <c r="U433" i="16"/>
  <c r="R434" i="16"/>
  <c r="O435" i="16"/>
  <c r="W435" i="16"/>
  <c r="Y435" i="16" s="1"/>
  <c r="Z435" i="16" s="1"/>
  <c r="T436" i="16"/>
  <c r="Q437" i="16"/>
  <c r="N438" i="16"/>
  <c r="V438" i="16"/>
  <c r="S439" i="16"/>
  <c r="P440" i="16"/>
  <c r="X440" i="16"/>
  <c r="U441" i="16"/>
  <c r="R442" i="16"/>
  <c r="O443" i="16"/>
  <c r="W443" i="16"/>
  <c r="Y443" i="16" s="1"/>
  <c r="Z443" i="16" s="1"/>
  <c r="T444" i="16"/>
  <c r="Q445" i="16"/>
  <c r="N446" i="16"/>
  <c r="V446" i="16"/>
  <c r="S447" i="16"/>
  <c r="P448" i="16"/>
  <c r="X448" i="16"/>
  <c r="U449" i="16"/>
  <c r="R450" i="16"/>
  <c r="O451" i="16"/>
  <c r="W451" i="16"/>
  <c r="Y451" i="16" s="1"/>
  <c r="Z451" i="16" s="1"/>
  <c r="T452" i="16"/>
  <c r="Q453" i="16"/>
  <c r="N454" i="16"/>
  <c r="V454" i="16"/>
  <c r="S455" i="16"/>
  <c r="P456" i="16"/>
  <c r="X456" i="16"/>
  <c r="U457" i="16"/>
  <c r="R458" i="16"/>
  <c r="O459" i="16"/>
  <c r="W459" i="16"/>
  <c r="Y459" i="16" s="1"/>
  <c r="Z459" i="16" s="1"/>
  <c r="T460" i="16"/>
  <c r="Q461" i="16"/>
  <c r="N462" i="16"/>
  <c r="V462" i="16"/>
  <c r="S463" i="16"/>
  <c r="P464" i="16"/>
  <c r="X464" i="16"/>
  <c r="U465" i="16"/>
  <c r="R466" i="16"/>
  <c r="O467" i="16"/>
  <c r="W467" i="16"/>
  <c r="Y467" i="16" s="1"/>
  <c r="Z467" i="16" s="1"/>
  <c r="T468" i="16"/>
  <c r="Q469" i="16"/>
  <c r="N470" i="16"/>
  <c r="V470" i="16"/>
  <c r="S471" i="16"/>
  <c r="P472" i="16"/>
  <c r="X472" i="16"/>
  <c r="U473" i="16"/>
  <c r="R474" i="16"/>
  <c r="O475" i="16"/>
  <c r="W475" i="16"/>
  <c r="Y475" i="16" s="1"/>
  <c r="Z475" i="16" s="1"/>
  <c r="S315" i="16"/>
  <c r="T328" i="16"/>
  <c r="P340" i="16"/>
  <c r="W351" i="16"/>
  <c r="Y351" i="16" s="1"/>
  <c r="Z351" i="16" s="1"/>
  <c r="S363" i="16"/>
  <c r="O375" i="16"/>
  <c r="V386" i="16"/>
  <c r="N395" i="16"/>
  <c r="V399" i="16"/>
  <c r="N404" i="16"/>
  <c r="X406" i="16"/>
  <c r="W409" i="16"/>
  <c r="Y409" i="16" s="1"/>
  <c r="Z409" i="16" s="1"/>
  <c r="V412" i="16"/>
  <c r="U415" i="16"/>
  <c r="T418" i="16"/>
  <c r="S421" i="16"/>
  <c r="R424" i="16"/>
  <c r="Q427" i="16"/>
  <c r="P430" i="16"/>
  <c r="O433" i="16"/>
  <c r="N436" i="16"/>
  <c r="X438" i="16"/>
  <c r="W441" i="16"/>
  <c r="Y441" i="16" s="1"/>
  <c r="Z441" i="16" s="1"/>
  <c r="V444" i="16"/>
  <c r="U447" i="16"/>
  <c r="T450" i="16"/>
  <c r="S453" i="16"/>
  <c r="R456" i="16"/>
  <c r="Q459" i="16"/>
  <c r="P462" i="16"/>
  <c r="V464" i="16"/>
  <c r="U466" i="16"/>
  <c r="V468" i="16"/>
  <c r="T470" i="16"/>
  <c r="S472" i="16"/>
  <c r="T474" i="16"/>
  <c r="O476" i="16"/>
  <c r="O477" i="16"/>
  <c r="N478" i="16"/>
  <c r="X478" i="16"/>
  <c r="V479" i="16"/>
  <c r="T480" i="16"/>
  <c r="R481" i="16"/>
  <c r="P482" i="16"/>
  <c r="N483" i="16"/>
  <c r="W483" i="16"/>
  <c r="Y483" i="16" s="1"/>
  <c r="Z483" i="16" s="1"/>
  <c r="V484" i="16"/>
  <c r="T485" i="16"/>
  <c r="R486" i="16"/>
  <c r="P487" i="16"/>
  <c r="N488" i="16"/>
  <c r="W488" i="16"/>
  <c r="U489" i="16"/>
  <c r="T490" i="16"/>
  <c r="R491" i="16"/>
  <c r="P492" i="16"/>
  <c r="N493" i="16"/>
  <c r="W493" i="16"/>
  <c r="U494" i="16"/>
  <c r="S495" i="16"/>
  <c r="R496" i="16"/>
  <c r="P497" i="16"/>
  <c r="N498" i="16"/>
  <c r="W498" i="16"/>
  <c r="U499" i="16"/>
  <c r="S500" i="16"/>
  <c r="Q501" i="16"/>
  <c r="N502" i="16"/>
  <c r="V502" i="16"/>
  <c r="S503" i="16"/>
  <c r="P504" i="16"/>
  <c r="X504" i="16"/>
  <c r="U505" i="16"/>
  <c r="R506" i="16"/>
  <c r="O507" i="16"/>
  <c r="W507" i="16"/>
  <c r="T508" i="16"/>
  <c r="Q509" i="16"/>
  <c r="N510" i="16"/>
  <c r="V510" i="16"/>
  <c r="S511" i="16"/>
  <c r="P512" i="16"/>
  <c r="X512" i="16"/>
  <c r="U513" i="16"/>
  <c r="R514" i="16"/>
  <c r="O515" i="16"/>
  <c r="W515" i="16"/>
  <c r="T516" i="16"/>
  <c r="Q517" i="16"/>
  <c r="N518" i="16"/>
  <c r="V518" i="16"/>
  <c r="S519" i="16"/>
  <c r="P520" i="16"/>
  <c r="X520" i="16"/>
  <c r="U521" i="16"/>
  <c r="R522" i="16"/>
  <c r="O523" i="16"/>
  <c r="W523" i="16"/>
  <c r="T524" i="16"/>
  <c r="Q525" i="16"/>
  <c r="N526" i="16"/>
  <c r="V526" i="16"/>
  <c r="S527" i="16"/>
  <c r="P528" i="16"/>
  <c r="X528" i="16"/>
  <c r="U529" i="16"/>
  <c r="R530" i="16"/>
  <c r="O531" i="16"/>
  <c r="W531" i="16"/>
  <c r="T532" i="16"/>
  <c r="Q533" i="16"/>
  <c r="N534" i="16"/>
  <c r="V534" i="16"/>
  <c r="S535" i="16"/>
  <c r="P536" i="16"/>
  <c r="X536" i="16"/>
  <c r="U537" i="16"/>
  <c r="R538" i="16"/>
  <c r="O539" i="16"/>
  <c r="W539" i="16"/>
  <c r="T540" i="16"/>
  <c r="Q541" i="16"/>
  <c r="N542" i="16"/>
  <c r="V542" i="16"/>
  <c r="S543" i="16"/>
  <c r="P544" i="16"/>
  <c r="X544" i="16"/>
  <c r="U545" i="16"/>
  <c r="R546" i="16"/>
  <c r="O547" i="16"/>
  <c r="W547" i="16"/>
  <c r="T548" i="16"/>
  <c r="Q549" i="16"/>
  <c r="N550" i="16"/>
  <c r="V550" i="16"/>
  <c r="S551" i="16"/>
  <c r="P552" i="16"/>
  <c r="X552" i="16"/>
  <c r="U553" i="16"/>
  <c r="R554" i="16"/>
  <c r="O555" i="16"/>
  <c r="W555" i="16"/>
  <c r="T556" i="16"/>
  <c r="Q557" i="16"/>
  <c r="N558" i="16"/>
  <c r="V558" i="16"/>
  <c r="S559" i="16"/>
  <c r="P560" i="16"/>
  <c r="X560" i="16"/>
  <c r="U561" i="16"/>
  <c r="R562" i="16"/>
  <c r="O563" i="16"/>
  <c r="W563" i="16"/>
  <c r="T564" i="16"/>
  <c r="Q565" i="16"/>
  <c r="N566" i="16"/>
  <c r="V566" i="16"/>
  <c r="S567" i="16"/>
  <c r="P568" i="16"/>
  <c r="X568" i="16"/>
  <c r="U569" i="16"/>
  <c r="R570" i="16"/>
  <c r="O571" i="16"/>
  <c r="W571" i="16"/>
  <c r="T572" i="16"/>
  <c r="Q573" i="16"/>
  <c r="N574" i="16"/>
  <c r="V574" i="16"/>
  <c r="S575" i="16"/>
  <c r="P576" i="16"/>
  <c r="X576" i="16"/>
  <c r="U577" i="16"/>
  <c r="R578" i="16"/>
  <c r="O579" i="16"/>
  <c r="W579" i="16"/>
  <c r="T580" i="16"/>
  <c r="Q581" i="16"/>
  <c r="N582" i="16"/>
  <c r="V582" i="16"/>
  <c r="S583" i="16"/>
  <c r="P584" i="16"/>
  <c r="X584" i="16"/>
  <c r="U585" i="16"/>
  <c r="R586" i="16"/>
  <c r="O587" i="16"/>
  <c r="W587" i="16"/>
  <c r="T588" i="16"/>
  <c r="Q589" i="16"/>
  <c r="N590" i="16"/>
  <c r="V590" i="16"/>
  <c r="S591" i="16"/>
  <c r="P592" i="16"/>
  <c r="X592" i="16"/>
  <c r="U593" i="16"/>
  <c r="R594" i="16"/>
  <c r="W319" i="16"/>
  <c r="Y319" i="16" s="1"/>
  <c r="Z319" i="16" s="1"/>
  <c r="S331" i="16"/>
  <c r="O343" i="16"/>
  <c r="V354" i="16"/>
  <c r="R366" i="16"/>
  <c r="N378" i="16"/>
  <c r="U389" i="16"/>
  <c r="P396" i="16"/>
  <c r="W400" i="16"/>
  <c r="Y400" i="16" s="1"/>
  <c r="Z400" i="16" s="1"/>
  <c r="V404" i="16"/>
  <c r="U407" i="16"/>
  <c r="T410" i="16"/>
  <c r="S413" i="16"/>
  <c r="R416" i="16"/>
  <c r="Q419" i="16"/>
  <c r="P422" i="16"/>
  <c r="O425" i="16"/>
  <c r="N428" i="16"/>
  <c r="X430" i="16"/>
  <c r="W433" i="16"/>
  <c r="Y433" i="16" s="1"/>
  <c r="Z433" i="16" s="1"/>
  <c r="V436" i="16"/>
  <c r="U439" i="16"/>
  <c r="T442" i="16"/>
  <c r="S445" i="16"/>
  <c r="R448" i="16"/>
  <c r="Q451" i="16"/>
  <c r="P454" i="16"/>
  <c r="O457" i="16"/>
  <c r="N460" i="16"/>
  <c r="X462" i="16"/>
  <c r="P465" i="16"/>
  <c r="Q467" i="16"/>
  <c r="O469" i="16"/>
  <c r="N471" i="16"/>
  <c r="O473" i="16"/>
  <c r="X474" i="16"/>
  <c r="R476" i="16"/>
  <c r="Q477" i="16"/>
  <c r="Q478" i="16"/>
  <c r="O479" i="16"/>
  <c r="X479" i="16"/>
  <c r="V480" i="16"/>
  <c r="T481" i="16"/>
  <c r="R482" i="16"/>
  <c r="Q483" i="16"/>
  <c r="O484" i="16"/>
  <c r="X484" i="16"/>
  <c r="V485" i="16"/>
  <c r="T486" i="16"/>
  <c r="R487" i="16"/>
  <c r="P488" i="16"/>
  <c r="O489" i="16"/>
  <c r="X489" i="16"/>
  <c r="V490" i="16"/>
  <c r="T491" i="16"/>
  <c r="R492" i="16"/>
  <c r="P493" i="16"/>
  <c r="N494" i="16"/>
  <c r="X494" i="16"/>
  <c r="V495" i="16"/>
  <c r="T496" i="16"/>
  <c r="R497" i="16"/>
  <c r="P498" i="16"/>
  <c r="N499" i="16"/>
  <c r="W499" i="16"/>
  <c r="Y499" i="16" s="1"/>
  <c r="Z499" i="16" s="1"/>
  <c r="V500" i="16"/>
  <c r="S501" i="16"/>
  <c r="P502" i="16"/>
  <c r="X502" i="16"/>
  <c r="U503" i="16"/>
  <c r="R504" i="16"/>
  <c r="O505" i="16"/>
  <c r="W505" i="16"/>
  <c r="T506" i="16"/>
  <c r="Q507" i="16"/>
  <c r="N508" i="16"/>
  <c r="V508" i="16"/>
  <c r="S509" i="16"/>
  <c r="P510" i="16"/>
  <c r="X510" i="16"/>
  <c r="U511" i="16"/>
  <c r="R512" i="16"/>
  <c r="O513" i="16"/>
  <c r="W513" i="16"/>
  <c r="T514" i="16"/>
  <c r="Q515" i="16"/>
  <c r="N516" i="16"/>
  <c r="V516" i="16"/>
  <c r="S517" i="16"/>
  <c r="P518" i="16"/>
  <c r="X518" i="16"/>
  <c r="U519" i="16"/>
  <c r="R520" i="16"/>
  <c r="O521" i="16"/>
  <c r="W521" i="16"/>
  <c r="T522" i="16"/>
  <c r="Q523" i="16"/>
  <c r="N524" i="16"/>
  <c r="V524" i="16"/>
  <c r="S525" i="16"/>
  <c r="P526" i="16"/>
  <c r="X526" i="16"/>
  <c r="U527" i="16"/>
  <c r="R528" i="16"/>
  <c r="O529" i="16"/>
  <c r="W529" i="16"/>
  <c r="T530" i="16"/>
  <c r="Q531" i="16"/>
  <c r="N532" i="16"/>
  <c r="V532" i="16"/>
  <c r="S533" i="16"/>
  <c r="P534" i="16"/>
  <c r="X534" i="16"/>
  <c r="U535" i="16"/>
  <c r="R536" i="16"/>
  <c r="O537" i="16"/>
  <c r="W537" i="16"/>
  <c r="T538" i="16"/>
  <c r="Q539" i="16"/>
  <c r="N540" i="16"/>
  <c r="V540" i="16"/>
  <c r="S541" i="16"/>
  <c r="P542" i="16"/>
  <c r="X542" i="16"/>
  <c r="U543" i="16"/>
  <c r="R544" i="16"/>
  <c r="O545" i="16"/>
  <c r="W545" i="16"/>
  <c r="T546" i="16"/>
  <c r="Q547" i="16"/>
  <c r="N548" i="16"/>
  <c r="V548" i="16"/>
  <c r="S549" i="16"/>
  <c r="P550" i="16"/>
  <c r="X550" i="16"/>
  <c r="U551" i="16"/>
  <c r="R552" i="16"/>
  <c r="O553" i="16"/>
  <c r="W553" i="16"/>
  <c r="T554" i="16"/>
  <c r="Q555" i="16"/>
  <c r="N556" i="16"/>
  <c r="V556" i="16"/>
  <c r="S557" i="16"/>
  <c r="P558" i="16"/>
  <c r="X558" i="16"/>
  <c r="U559" i="16"/>
  <c r="R560" i="16"/>
  <c r="O561" i="16"/>
  <c r="W561" i="16"/>
  <c r="T562" i="16"/>
  <c r="Q563" i="16"/>
  <c r="N564" i="16"/>
  <c r="V564" i="16"/>
  <c r="S565" i="16"/>
  <c r="P566" i="16"/>
  <c r="X566" i="16"/>
  <c r="U567" i="16"/>
  <c r="R568" i="16"/>
  <c r="O569" i="16"/>
  <c r="W569" i="16"/>
  <c r="T570" i="16"/>
  <c r="Q571" i="16"/>
  <c r="N572" i="16"/>
  <c r="V572" i="16"/>
  <c r="S573" i="16"/>
  <c r="P574" i="16"/>
  <c r="X574" i="16"/>
  <c r="Q321" i="16"/>
  <c r="X332" i="16"/>
  <c r="T344" i="16"/>
  <c r="P356" i="16"/>
  <c r="W367" i="16"/>
  <c r="Y367" i="16" s="1"/>
  <c r="Z367" i="16" s="1"/>
  <c r="S379" i="16"/>
  <c r="O391" i="16"/>
  <c r="W396" i="16"/>
  <c r="Y396" i="16" s="1"/>
  <c r="Z396" i="16" s="1"/>
  <c r="S401" i="16"/>
  <c r="O405" i="16"/>
  <c r="N408" i="16"/>
  <c r="X410" i="16"/>
  <c r="W413" i="16"/>
  <c r="Y413" i="16" s="1"/>
  <c r="Z413" i="16" s="1"/>
  <c r="V416" i="16"/>
  <c r="U419" i="16"/>
  <c r="T422" i="16"/>
  <c r="S425" i="16"/>
  <c r="R428" i="16"/>
  <c r="Q431" i="16"/>
  <c r="P434" i="16"/>
  <c r="O437" i="16"/>
  <c r="N440" i="16"/>
  <c r="X442" i="16"/>
  <c r="W445" i="16"/>
  <c r="Y445" i="16" s="1"/>
  <c r="Z445" i="16" s="1"/>
  <c r="V448" i="16"/>
  <c r="U451" i="16"/>
  <c r="T454" i="16"/>
  <c r="S457" i="16"/>
  <c r="R460" i="16"/>
  <c r="Q463" i="16"/>
  <c r="S465" i="16"/>
  <c r="R467" i="16"/>
  <c r="S469" i="16"/>
  <c r="Q471" i="16"/>
  <c r="P473" i="16"/>
  <c r="Q475" i="16"/>
  <c r="S476" i="16"/>
  <c r="S477" i="16"/>
  <c r="R478" i="16"/>
  <c r="P479" i="16"/>
  <c r="N480" i="16"/>
  <c r="W480" i="16"/>
  <c r="U481" i="16"/>
  <c r="T482" i="16"/>
  <c r="R483" i="16"/>
  <c r="P484" i="16"/>
  <c r="N485" i="16"/>
  <c r="W485" i="16"/>
  <c r="U486" i="16"/>
  <c r="S487" i="16"/>
  <c r="R488" i="16"/>
  <c r="P489" i="16"/>
  <c r="N490" i="16"/>
  <c r="W490" i="16"/>
  <c r="Y490" i="16" s="1"/>
  <c r="Z490" i="16" s="1"/>
  <c r="U491" i="16"/>
  <c r="S492" i="16"/>
  <c r="Q493" i="16"/>
  <c r="P494" i="16"/>
  <c r="N495" i="16"/>
  <c r="W495" i="16"/>
  <c r="U496" i="16"/>
  <c r="S497" i="16"/>
  <c r="Q498" i="16"/>
  <c r="O499" i="16"/>
  <c r="N500" i="16"/>
  <c r="W500" i="16"/>
  <c r="T501" i="16"/>
  <c r="Q502" i="16"/>
  <c r="N503" i="16"/>
  <c r="V503" i="16"/>
  <c r="S504" i="16"/>
  <c r="P505" i="16"/>
  <c r="X505" i="16"/>
  <c r="U506" i="16"/>
  <c r="R507" i="16"/>
  <c r="O508" i="16"/>
  <c r="W508" i="16"/>
  <c r="T509" i="16"/>
  <c r="Q510" i="16"/>
  <c r="N511" i="16"/>
  <c r="V511" i="16"/>
  <c r="S512" i="16"/>
  <c r="P513" i="16"/>
  <c r="X513" i="16"/>
  <c r="U514" i="16"/>
  <c r="R515" i="16"/>
  <c r="O516" i="16"/>
  <c r="W516" i="16"/>
  <c r="T517" i="16"/>
  <c r="Q518" i="16"/>
  <c r="N519" i="16"/>
  <c r="V519" i="16"/>
  <c r="S520" i="16"/>
  <c r="P521" i="16"/>
  <c r="X521" i="16"/>
  <c r="U522" i="16"/>
  <c r="R523" i="16"/>
  <c r="O524" i="16"/>
  <c r="W524" i="16"/>
  <c r="T525" i="16"/>
  <c r="Q526" i="16"/>
  <c r="N527" i="16"/>
  <c r="V527" i="16"/>
  <c r="S528" i="16"/>
  <c r="P529" i="16"/>
  <c r="X529" i="16"/>
  <c r="U530" i="16"/>
  <c r="R531" i="16"/>
  <c r="O532" i="16"/>
  <c r="W532" i="16"/>
  <c r="Y532" i="16" s="1"/>
  <c r="Z532" i="16" s="1"/>
  <c r="T533" i="16"/>
  <c r="Q534" i="16"/>
  <c r="N535" i="16"/>
  <c r="V535" i="16"/>
  <c r="S536" i="16"/>
  <c r="P537" i="16"/>
  <c r="X537" i="16"/>
  <c r="U538" i="16"/>
  <c r="R539" i="16"/>
  <c r="O540" i="16"/>
  <c r="W540" i="16"/>
  <c r="T541" i="16"/>
  <c r="Q542" i="16"/>
  <c r="N543" i="16"/>
  <c r="V543" i="16"/>
  <c r="S544" i="16"/>
  <c r="P545" i="16"/>
  <c r="X545" i="16"/>
  <c r="U546" i="16"/>
  <c r="R547" i="16"/>
  <c r="O548" i="16"/>
  <c r="W548" i="16"/>
  <c r="T549" i="16"/>
  <c r="Q550" i="16"/>
  <c r="N551" i="16"/>
  <c r="V551" i="16"/>
  <c r="S552" i="16"/>
  <c r="P553" i="16"/>
  <c r="X553" i="16"/>
  <c r="U554" i="16"/>
  <c r="R555" i="16"/>
  <c r="O556" i="16"/>
  <c r="W556" i="16"/>
  <c r="T557" i="16"/>
  <c r="Q558" i="16"/>
  <c r="N559" i="16"/>
  <c r="V559" i="16"/>
  <c r="S560" i="16"/>
  <c r="P561" i="16"/>
  <c r="X561" i="16"/>
  <c r="U562" i="16"/>
  <c r="R563" i="16"/>
  <c r="O564" i="16"/>
  <c r="W564" i="16"/>
  <c r="T565" i="16"/>
  <c r="Q566" i="16"/>
  <c r="N567" i="16"/>
  <c r="V567" i="16"/>
  <c r="S568" i="16"/>
  <c r="P569" i="16"/>
  <c r="X569" i="16"/>
  <c r="U570" i="16"/>
  <c r="R571" i="16"/>
  <c r="O572" i="16"/>
  <c r="W572" i="16"/>
  <c r="T573" i="16"/>
  <c r="Q574" i="16"/>
  <c r="N575" i="16"/>
  <c r="V575" i="16"/>
  <c r="S576" i="16"/>
  <c r="P577" i="16"/>
  <c r="X577" i="16"/>
  <c r="V322" i="16"/>
  <c r="R334" i="16"/>
  <c r="N346" i="16"/>
  <c r="U357" i="16"/>
  <c r="Q369" i="16"/>
  <c r="X380" i="16"/>
  <c r="P392" i="16"/>
  <c r="Q397" i="16"/>
  <c r="N402" i="16"/>
  <c r="S405" i="16"/>
  <c r="R408" i="16"/>
  <c r="Q411" i="16"/>
  <c r="P414" i="16"/>
  <c r="O417" i="16"/>
  <c r="N420" i="16"/>
  <c r="X422" i="16"/>
  <c r="W425" i="16"/>
  <c r="Y425" i="16" s="1"/>
  <c r="Z425" i="16" s="1"/>
  <c r="V428" i="16"/>
  <c r="U431" i="16"/>
  <c r="T434" i="16"/>
  <c r="S437" i="16"/>
  <c r="R440" i="16"/>
  <c r="Q443" i="16"/>
  <c r="P446" i="16"/>
  <c r="O449" i="16"/>
  <c r="N452" i="16"/>
  <c r="X454" i="16"/>
  <c r="W457" i="16"/>
  <c r="Y457" i="16" s="1"/>
  <c r="Z457" i="16" s="1"/>
  <c r="V460" i="16"/>
  <c r="U463" i="16"/>
  <c r="W465" i="16"/>
  <c r="U467" i="16"/>
  <c r="T469" i="16"/>
  <c r="U471" i="16"/>
  <c r="S473" i="16"/>
  <c r="R475" i="16"/>
  <c r="T476" i="16"/>
  <c r="T477" i="16"/>
  <c r="S478" i="16"/>
  <c r="Q479" i="16"/>
  <c r="O480" i="16"/>
  <c r="X480" i="16"/>
  <c r="W481" i="16"/>
  <c r="U482" i="16"/>
  <c r="S483" i="16"/>
  <c r="Q484" i="16"/>
  <c r="O485" i="16"/>
  <c r="X485" i="16"/>
  <c r="V486" i="16"/>
  <c r="U487" i="16"/>
  <c r="S488" i="16"/>
  <c r="Q489" i="16"/>
  <c r="O490" i="16"/>
  <c r="X490" i="16"/>
  <c r="V491" i="16"/>
  <c r="T492" i="16"/>
  <c r="S493" i="16"/>
  <c r="Q494" i="16"/>
  <c r="O495" i="16"/>
  <c r="X495" i="16"/>
  <c r="V496" i="16"/>
  <c r="T497" i="16"/>
  <c r="R498" i="16"/>
  <c r="Q499" i="16"/>
  <c r="O500" i="16"/>
  <c r="X500" i="16"/>
  <c r="U501" i="16"/>
  <c r="R502" i="16"/>
  <c r="O503" i="16"/>
  <c r="W503" i="16"/>
  <c r="T504" i="16"/>
  <c r="Q505" i="16"/>
  <c r="N506" i="16"/>
  <c r="V506" i="16"/>
  <c r="S507" i="16"/>
  <c r="P508" i="16"/>
  <c r="X508" i="16"/>
  <c r="U509" i="16"/>
  <c r="R510" i="16"/>
  <c r="O511" i="16"/>
  <c r="W511" i="16"/>
  <c r="T512" i="16"/>
  <c r="Q513" i="16"/>
  <c r="N514" i="16"/>
  <c r="V514" i="16"/>
  <c r="S515" i="16"/>
  <c r="P516" i="16"/>
  <c r="X516" i="16"/>
  <c r="U517" i="16"/>
  <c r="R518" i="16"/>
  <c r="O519" i="16"/>
  <c r="W519" i="16"/>
  <c r="T520" i="16"/>
  <c r="Q521" i="16"/>
  <c r="N522" i="16"/>
  <c r="V522" i="16"/>
  <c r="S523" i="16"/>
  <c r="P524" i="16"/>
  <c r="X524" i="16"/>
  <c r="U525" i="16"/>
  <c r="R526" i="16"/>
  <c r="O527" i="16"/>
  <c r="W527" i="16"/>
  <c r="T528" i="16"/>
  <c r="Q529" i="16"/>
  <c r="N530" i="16"/>
  <c r="V530" i="16"/>
  <c r="S531" i="16"/>
  <c r="P532" i="16"/>
  <c r="X532" i="16"/>
  <c r="U533" i="16"/>
  <c r="R534" i="16"/>
  <c r="O535" i="16"/>
  <c r="W535" i="16"/>
  <c r="T536" i="16"/>
  <c r="Q537" i="16"/>
  <c r="N538" i="16"/>
  <c r="V538" i="16"/>
  <c r="S539" i="16"/>
  <c r="P540" i="16"/>
  <c r="X540" i="16"/>
  <c r="U541" i="16"/>
  <c r="R542" i="16"/>
  <c r="O543" i="16"/>
  <c r="W543" i="16"/>
  <c r="T544" i="16"/>
  <c r="Q545" i="16"/>
  <c r="N546" i="16"/>
  <c r="V546" i="16"/>
  <c r="S547" i="16"/>
  <c r="P548" i="16"/>
  <c r="X548" i="16"/>
  <c r="U549" i="16"/>
  <c r="R550" i="16"/>
  <c r="O551" i="16"/>
  <c r="W551" i="16"/>
  <c r="T552" i="16"/>
  <c r="Q553" i="16"/>
  <c r="N554" i="16"/>
  <c r="V554" i="16"/>
  <c r="S555" i="16"/>
  <c r="P556" i="16"/>
  <c r="X556" i="16"/>
  <c r="U557" i="16"/>
  <c r="R558" i="16"/>
  <c r="O559" i="16"/>
  <c r="W559" i="16"/>
  <c r="T560" i="16"/>
  <c r="Q561" i="16"/>
  <c r="N562" i="16"/>
  <c r="V562" i="16"/>
  <c r="S563" i="16"/>
  <c r="P564" i="16"/>
  <c r="X564" i="16"/>
  <c r="U565" i="16"/>
  <c r="R566" i="16"/>
  <c r="O567" i="16"/>
  <c r="W567" i="16"/>
  <c r="T568" i="16"/>
  <c r="Q569" i="16"/>
  <c r="N570" i="16"/>
  <c r="V570" i="16"/>
  <c r="S571" i="16"/>
  <c r="P572" i="16"/>
  <c r="X572" i="16"/>
  <c r="U573" i="16"/>
  <c r="R574" i="16"/>
  <c r="O575" i="16"/>
  <c r="W575" i="16"/>
  <c r="T576" i="16"/>
  <c r="Q577" i="16"/>
  <c r="N578" i="16"/>
  <c r="V578" i="16"/>
  <c r="S579" i="16"/>
  <c r="P580" i="16"/>
  <c r="X580" i="16"/>
  <c r="U581" i="16"/>
  <c r="R582" i="16"/>
  <c r="O583" i="16"/>
  <c r="W583" i="16"/>
  <c r="U325" i="16"/>
  <c r="Q337" i="16"/>
  <c r="X348" i="16"/>
  <c r="T360" i="16"/>
  <c r="P372" i="16"/>
  <c r="W383" i="16"/>
  <c r="Y383" i="16" s="1"/>
  <c r="Z383" i="16" s="1"/>
  <c r="U393" i="16"/>
  <c r="T398" i="16"/>
  <c r="O403" i="16"/>
  <c r="P406" i="16"/>
  <c r="O409" i="16"/>
  <c r="N412" i="16"/>
  <c r="X414" i="16"/>
  <c r="W417" i="16"/>
  <c r="Y417" i="16" s="1"/>
  <c r="Z417" i="16" s="1"/>
  <c r="V420" i="16"/>
  <c r="U423" i="16"/>
  <c r="T426" i="16"/>
  <c r="S429" i="16"/>
  <c r="R432" i="16"/>
  <c r="Q435" i="16"/>
  <c r="P438" i="16"/>
  <c r="O441" i="16"/>
  <c r="N444" i="16"/>
  <c r="X446" i="16"/>
  <c r="W449" i="16"/>
  <c r="Y449" i="16" s="1"/>
  <c r="Z449" i="16" s="1"/>
  <c r="V452" i="16"/>
  <c r="U455" i="16"/>
  <c r="T458" i="16"/>
  <c r="S461" i="16"/>
  <c r="R464" i="16"/>
  <c r="P466" i="16"/>
  <c r="O468" i="16"/>
  <c r="P470" i="16"/>
  <c r="N472" i="16"/>
  <c r="X473" i="16"/>
  <c r="V475" i="16"/>
  <c r="W476" i="16"/>
  <c r="W477" i="16"/>
  <c r="Y477" i="16" s="1"/>
  <c r="Z477" i="16" s="1"/>
  <c r="U478" i="16"/>
  <c r="S479" i="16"/>
  <c r="R480" i="16"/>
  <c r="P481" i="16"/>
  <c r="N482" i="16"/>
  <c r="W482" i="16"/>
  <c r="U483" i="16"/>
  <c r="S484" i="16"/>
  <c r="Q485" i="16"/>
  <c r="P486" i="16"/>
  <c r="N487" i="16"/>
  <c r="W487" i="16"/>
  <c r="U488" i="16"/>
  <c r="S489" i="16"/>
  <c r="Q490" i="16"/>
  <c r="O491" i="16"/>
  <c r="N492" i="16"/>
  <c r="W492" i="16"/>
  <c r="U493" i="16"/>
  <c r="S494" i="16"/>
  <c r="Q495" i="16"/>
  <c r="O496" i="16"/>
  <c r="X496" i="16"/>
  <c r="W497" i="16"/>
  <c r="Y497" i="16" s="1"/>
  <c r="Z497" i="16" s="1"/>
  <c r="U498" i="16"/>
  <c r="S499" i="16"/>
  <c r="Q500" i="16"/>
  <c r="O501" i="16"/>
  <c r="W501" i="16"/>
  <c r="T502" i="16"/>
  <c r="Q503" i="16"/>
  <c r="N504" i="16"/>
  <c r="V504" i="16"/>
  <c r="S505" i="16"/>
  <c r="P506" i="16"/>
  <c r="X506" i="16"/>
  <c r="U507" i="16"/>
  <c r="R508" i="16"/>
  <c r="O509" i="16"/>
  <c r="W509" i="16"/>
  <c r="Y509" i="16" s="1"/>
  <c r="Z509" i="16" s="1"/>
  <c r="T510" i="16"/>
  <c r="Q511" i="16"/>
  <c r="N512" i="16"/>
  <c r="V512" i="16"/>
  <c r="S513" i="16"/>
  <c r="P514" i="16"/>
  <c r="X514" i="16"/>
  <c r="U515" i="16"/>
  <c r="R516" i="16"/>
  <c r="O517" i="16"/>
  <c r="W517" i="16"/>
  <c r="T518" i="16"/>
  <c r="Q519" i="16"/>
  <c r="N520" i="16"/>
  <c r="V520" i="16"/>
  <c r="S521" i="16"/>
  <c r="P522" i="16"/>
  <c r="X522" i="16"/>
  <c r="U523" i="16"/>
  <c r="R524" i="16"/>
  <c r="O525" i="16"/>
  <c r="W525" i="16"/>
  <c r="T526" i="16"/>
  <c r="Q527" i="16"/>
  <c r="N528" i="16"/>
  <c r="V528" i="16"/>
  <c r="S529" i="16"/>
  <c r="P530" i="16"/>
  <c r="X530" i="16"/>
  <c r="U531" i="16"/>
  <c r="R532" i="16"/>
  <c r="O533" i="16"/>
  <c r="W533" i="16"/>
  <c r="T534" i="16"/>
  <c r="Q535" i="16"/>
  <c r="N536" i="16"/>
  <c r="V536" i="16"/>
  <c r="S537" i="16"/>
  <c r="P538" i="16"/>
  <c r="X538" i="16"/>
  <c r="U539" i="16"/>
  <c r="R540" i="16"/>
  <c r="O541" i="16"/>
  <c r="W541" i="16"/>
  <c r="T542" i="16"/>
  <c r="Q543" i="16"/>
  <c r="N544" i="16"/>
  <c r="V544" i="16"/>
  <c r="S545" i="16"/>
  <c r="P546" i="16"/>
  <c r="X546" i="16"/>
  <c r="U547" i="16"/>
  <c r="R548" i="16"/>
  <c r="O549" i="16"/>
  <c r="W549" i="16"/>
  <c r="T550" i="16"/>
  <c r="Q551" i="16"/>
  <c r="N552" i="16"/>
  <c r="V552" i="16"/>
  <c r="S553" i="16"/>
  <c r="P554" i="16"/>
  <c r="X554" i="16"/>
  <c r="U555" i="16"/>
  <c r="R556" i="16"/>
  <c r="O557" i="16"/>
  <c r="W557" i="16"/>
  <c r="T558" i="16"/>
  <c r="Q559" i="16"/>
  <c r="N560" i="16"/>
  <c r="V560" i="16"/>
  <c r="S561" i="16"/>
  <c r="P562" i="16"/>
  <c r="X562" i="16"/>
  <c r="U563" i="16"/>
  <c r="R564" i="16"/>
  <c r="O565" i="16"/>
  <c r="W565" i="16"/>
  <c r="T566" i="16"/>
  <c r="Q567" i="16"/>
  <c r="N568" i="16"/>
  <c r="V568" i="16"/>
  <c r="S569" i="16"/>
  <c r="P570" i="16"/>
  <c r="X570" i="16"/>
  <c r="U571" i="16"/>
  <c r="R572" i="16"/>
  <c r="O573" i="16"/>
  <c r="W573" i="16"/>
  <c r="T574" i="16"/>
  <c r="Q575" i="16"/>
  <c r="N576" i="16"/>
  <c r="V576" i="16"/>
  <c r="O327" i="16"/>
  <c r="V338" i="16"/>
  <c r="R350" i="16"/>
  <c r="N362" i="16"/>
  <c r="U373" i="16"/>
  <c r="Q385" i="16"/>
  <c r="R394" i="16"/>
  <c r="O399" i="16"/>
  <c r="T403" i="16"/>
  <c r="T406" i="16"/>
  <c r="S409" i="16"/>
  <c r="R412" i="16"/>
  <c r="Q415" i="16"/>
  <c r="P418" i="16"/>
  <c r="O421" i="16"/>
  <c r="N424" i="16"/>
  <c r="X426" i="16"/>
  <c r="W429" i="16"/>
  <c r="Y429" i="16" s="1"/>
  <c r="Z429" i="16" s="1"/>
  <c r="V432" i="16"/>
  <c r="U435" i="16"/>
  <c r="T438" i="16"/>
  <c r="S441" i="16"/>
  <c r="R444" i="16"/>
  <c r="Q447" i="16"/>
  <c r="P450" i="16"/>
  <c r="O453" i="16"/>
  <c r="N456" i="16"/>
  <c r="X458" i="16"/>
  <c r="W461" i="16"/>
  <c r="Y461" i="16" s="1"/>
  <c r="Z461" i="16" s="1"/>
  <c r="S464" i="16"/>
  <c r="T466" i="16"/>
  <c r="R468" i="16"/>
  <c r="Q470" i="16"/>
  <c r="R472" i="16"/>
  <c r="P474" i="16"/>
  <c r="N476" i="16"/>
  <c r="X476" i="16"/>
  <c r="X477" i="16"/>
  <c r="V478" i="16"/>
  <c r="U479" i="16"/>
  <c r="S480" i="16"/>
  <c r="Q481" i="16"/>
  <c r="O482" i="16"/>
  <c r="X482" i="16"/>
  <c r="V483" i="16"/>
  <c r="T484" i="16"/>
  <c r="S485" i="16"/>
  <c r="Q486" i="16"/>
  <c r="O487" i="16"/>
  <c r="X487" i="16"/>
  <c r="V488" i="16"/>
  <c r="T489" i="16"/>
  <c r="R490" i="16"/>
  <c r="Q491" i="16"/>
  <c r="O492" i="16"/>
  <c r="X492" i="16"/>
  <c r="V493" i="16"/>
  <c r="T494" i="16"/>
  <c r="R495" i="16"/>
  <c r="P496" i="16"/>
  <c r="O497" i="16"/>
  <c r="X497" i="16"/>
  <c r="V498" i="16"/>
  <c r="T499" i="16"/>
  <c r="R500" i="16"/>
  <c r="P501" i="16"/>
  <c r="X501" i="16"/>
  <c r="U502" i="16"/>
  <c r="R503" i="16"/>
  <c r="O504" i="16"/>
  <c r="W504" i="16"/>
  <c r="Y504" i="16" s="1"/>
  <c r="Z504" i="16" s="1"/>
  <c r="T505" i="16"/>
  <c r="Q506" i="16"/>
  <c r="N507" i="16"/>
  <c r="V507" i="16"/>
  <c r="S508" i="16"/>
  <c r="P509" i="16"/>
  <c r="X509" i="16"/>
  <c r="U510" i="16"/>
  <c r="R511" i="16"/>
  <c r="O512" i="16"/>
  <c r="W512" i="16"/>
  <c r="Y512" i="16" s="1"/>
  <c r="Z512" i="16" s="1"/>
  <c r="T513" i="16"/>
  <c r="Q514" i="16"/>
  <c r="N515" i="16"/>
  <c r="V515" i="16"/>
  <c r="S516" i="16"/>
  <c r="P517" i="16"/>
  <c r="X517" i="16"/>
  <c r="U518" i="16"/>
  <c r="R519" i="16"/>
  <c r="O520" i="16"/>
  <c r="W520" i="16"/>
  <c r="Y520" i="16" s="1"/>
  <c r="Z520" i="16" s="1"/>
  <c r="T521" i="16"/>
  <c r="Q522" i="16"/>
  <c r="N523" i="16"/>
  <c r="V523" i="16"/>
  <c r="S524" i="16"/>
  <c r="P525" i="16"/>
  <c r="X525" i="16"/>
  <c r="U526" i="16"/>
  <c r="R527" i="16"/>
  <c r="O528" i="16"/>
  <c r="W528" i="16"/>
  <c r="Y528" i="16" s="1"/>
  <c r="Z528" i="16" s="1"/>
  <c r="T529" i="16"/>
  <c r="Q530" i="16"/>
  <c r="N531" i="16"/>
  <c r="V531" i="16"/>
  <c r="S532" i="16"/>
  <c r="P533" i="16"/>
  <c r="X533" i="16"/>
  <c r="U534" i="16"/>
  <c r="R535" i="16"/>
  <c r="O536" i="16"/>
  <c r="W536" i="16"/>
  <c r="Y536" i="16" s="1"/>
  <c r="Z536" i="16" s="1"/>
  <c r="T537" i="16"/>
  <c r="Q538" i="16"/>
  <c r="N539" i="16"/>
  <c r="V539" i="16"/>
  <c r="S540" i="16"/>
  <c r="P541" i="16"/>
  <c r="X541" i="16"/>
  <c r="U542" i="16"/>
  <c r="R543" i="16"/>
  <c r="O544" i="16"/>
  <c r="W544" i="16"/>
  <c r="Y544" i="16" s="1"/>
  <c r="Z544" i="16" s="1"/>
  <c r="T545" i="16"/>
  <c r="Q546" i="16"/>
  <c r="N547" i="16"/>
  <c r="V547" i="16"/>
  <c r="S548" i="16"/>
  <c r="P549" i="16"/>
  <c r="X549" i="16"/>
  <c r="U550" i="16"/>
  <c r="R551" i="16"/>
  <c r="O552" i="16"/>
  <c r="W552" i="16"/>
  <c r="Y552" i="16" s="1"/>
  <c r="Z552" i="16" s="1"/>
  <c r="T553" i="16"/>
  <c r="Q554" i="16"/>
  <c r="N555" i="16"/>
  <c r="V555" i="16"/>
  <c r="S556" i="16"/>
  <c r="P557" i="16"/>
  <c r="X557" i="16"/>
  <c r="U558" i="16"/>
  <c r="R559" i="16"/>
  <c r="O560" i="16"/>
  <c r="W560" i="16"/>
  <c r="Y560" i="16" s="1"/>
  <c r="Z560" i="16" s="1"/>
  <c r="T561" i="16"/>
  <c r="Q562" i="16"/>
  <c r="N563" i="16"/>
  <c r="V563" i="16"/>
  <c r="S564" i="16"/>
  <c r="P565" i="16"/>
  <c r="X565" i="16"/>
  <c r="R318" i="16"/>
  <c r="X364" i="16"/>
  <c r="P400" i="16"/>
  <c r="O413" i="16"/>
  <c r="V424" i="16"/>
  <c r="R436" i="16"/>
  <c r="N448" i="16"/>
  <c r="U459" i="16"/>
  <c r="W468" i="16"/>
  <c r="Y468" i="16" s="1"/>
  <c r="Z468" i="16" s="1"/>
  <c r="P476" i="16"/>
  <c r="W479" i="16"/>
  <c r="Y479" i="16" s="1"/>
  <c r="Z479" i="16" s="1"/>
  <c r="O483" i="16"/>
  <c r="S486" i="16"/>
  <c r="W489" i="16"/>
  <c r="Y489" i="16" s="1"/>
  <c r="Z489" i="16" s="1"/>
  <c r="O493" i="16"/>
  <c r="S496" i="16"/>
  <c r="V499" i="16"/>
  <c r="W502" i="16"/>
  <c r="Y502" i="16" s="1"/>
  <c r="Z502" i="16" s="1"/>
  <c r="V505" i="16"/>
  <c r="U508" i="16"/>
  <c r="T511" i="16"/>
  <c r="S514" i="16"/>
  <c r="R517" i="16"/>
  <c r="Q520" i="16"/>
  <c r="P523" i="16"/>
  <c r="O526" i="16"/>
  <c r="N529" i="16"/>
  <c r="X531" i="16"/>
  <c r="W534" i="16"/>
  <c r="Y534" i="16" s="1"/>
  <c r="Z534" i="16" s="1"/>
  <c r="V537" i="16"/>
  <c r="U540" i="16"/>
  <c r="T543" i="16"/>
  <c r="S546" i="16"/>
  <c r="R549" i="16"/>
  <c r="Q552" i="16"/>
  <c r="P555" i="16"/>
  <c r="O558" i="16"/>
  <c r="N561" i="16"/>
  <c r="X563" i="16"/>
  <c r="U566" i="16"/>
  <c r="U568" i="16"/>
  <c r="S570" i="16"/>
  <c r="S572" i="16"/>
  <c r="S574" i="16"/>
  <c r="O576" i="16"/>
  <c r="S577" i="16"/>
  <c r="T578" i="16"/>
  <c r="T579" i="16"/>
  <c r="S580" i="16"/>
  <c r="S581" i="16"/>
  <c r="S582" i="16"/>
  <c r="R583" i="16"/>
  <c r="R584" i="16"/>
  <c r="P585" i="16"/>
  <c r="N586" i="16"/>
  <c r="W586" i="16"/>
  <c r="U587" i="16"/>
  <c r="S588" i="16"/>
  <c r="R589" i="16"/>
  <c r="P590" i="16"/>
  <c r="N591" i="16"/>
  <c r="W591" i="16"/>
  <c r="U592" i="16"/>
  <c r="S593" i="16"/>
  <c r="Q594" i="16"/>
  <c r="O595" i="16"/>
  <c r="W595" i="16"/>
  <c r="T596" i="16"/>
  <c r="Q597" i="16"/>
  <c r="N598" i="16"/>
  <c r="V598" i="16"/>
  <c r="S599" i="16"/>
  <c r="P600" i="16"/>
  <c r="X600" i="16"/>
  <c r="U601" i="16"/>
  <c r="R602" i="16"/>
  <c r="O603" i="16"/>
  <c r="W603" i="16"/>
  <c r="T604" i="16"/>
  <c r="Q605" i="16"/>
  <c r="N606" i="16"/>
  <c r="V606" i="16"/>
  <c r="S607" i="16"/>
  <c r="P608" i="16"/>
  <c r="X608" i="16"/>
  <c r="U609" i="16"/>
  <c r="R610" i="16"/>
  <c r="O611" i="16"/>
  <c r="W611" i="16"/>
  <c r="T612" i="16"/>
  <c r="Q613" i="16"/>
  <c r="N614" i="16"/>
  <c r="V614" i="16"/>
  <c r="S615" i="16"/>
  <c r="P616" i="16"/>
  <c r="X616" i="16"/>
  <c r="U617" i="16"/>
  <c r="R618" i="16"/>
  <c r="O619" i="16"/>
  <c r="W619" i="16"/>
  <c r="T620" i="16"/>
  <c r="Q621" i="16"/>
  <c r="N622" i="16"/>
  <c r="V622" i="16"/>
  <c r="S623" i="16"/>
  <c r="P624" i="16"/>
  <c r="X624" i="16"/>
  <c r="U625" i="16"/>
  <c r="R626" i="16"/>
  <c r="O627" i="16"/>
  <c r="W627" i="16"/>
  <c r="T628" i="16"/>
  <c r="Q629" i="16"/>
  <c r="N630" i="16"/>
  <c r="V630" i="16"/>
  <c r="S631" i="16"/>
  <c r="P632" i="16"/>
  <c r="X632" i="16"/>
  <c r="U633" i="16"/>
  <c r="R634" i="16"/>
  <c r="O635" i="16"/>
  <c r="W635" i="16"/>
  <c r="T636" i="16"/>
  <c r="Q637" i="16"/>
  <c r="N638" i="16"/>
  <c r="V638" i="16"/>
  <c r="S639" i="16"/>
  <c r="P640" i="16"/>
  <c r="X640" i="16"/>
  <c r="U641" i="16"/>
  <c r="R642" i="16"/>
  <c r="O643" i="16"/>
  <c r="W643" i="16"/>
  <c r="T644" i="16"/>
  <c r="Q645" i="16"/>
  <c r="N646" i="16"/>
  <c r="V646" i="16"/>
  <c r="S647" i="16"/>
  <c r="P648" i="16"/>
  <c r="X648" i="16"/>
  <c r="U649" i="16"/>
  <c r="R650" i="16"/>
  <c r="O651" i="16"/>
  <c r="W651" i="16"/>
  <c r="T652" i="16"/>
  <c r="Q653" i="16"/>
  <c r="N654" i="16"/>
  <c r="V654" i="16"/>
  <c r="S655" i="16"/>
  <c r="P656" i="16"/>
  <c r="X656" i="16"/>
  <c r="U657" i="16"/>
  <c r="R658" i="16"/>
  <c r="O659" i="16"/>
  <c r="W659" i="16"/>
  <c r="T660" i="16"/>
  <c r="Q661" i="16"/>
  <c r="N662" i="16"/>
  <c r="V662" i="16"/>
  <c r="S663" i="16"/>
  <c r="P664" i="16"/>
  <c r="X664" i="16"/>
  <c r="U665" i="16"/>
  <c r="R666" i="16"/>
  <c r="O667" i="16"/>
  <c r="W667" i="16"/>
  <c r="T668" i="16"/>
  <c r="Q669" i="16"/>
  <c r="N670" i="16"/>
  <c r="V670" i="16"/>
  <c r="S671" i="16"/>
  <c r="P672" i="16"/>
  <c r="X672" i="16"/>
  <c r="U673" i="16"/>
  <c r="R674" i="16"/>
  <c r="O675" i="16"/>
  <c r="W675" i="16"/>
  <c r="T676" i="16"/>
  <c r="Q677" i="16"/>
  <c r="N678" i="16"/>
  <c r="V678" i="16"/>
  <c r="S679" i="16"/>
  <c r="P680" i="16"/>
  <c r="X680" i="16"/>
  <c r="U681" i="16"/>
  <c r="R682" i="16"/>
  <c r="O683" i="16"/>
  <c r="W683" i="16"/>
  <c r="T684" i="16"/>
  <c r="Q685" i="16"/>
  <c r="N686" i="16"/>
  <c r="V686" i="16"/>
  <c r="S687" i="16"/>
  <c r="P688" i="16"/>
  <c r="X688" i="16"/>
  <c r="U689" i="16"/>
  <c r="R690" i="16"/>
  <c r="O691" i="16"/>
  <c r="W691" i="16"/>
  <c r="T692" i="16"/>
  <c r="Q693" i="16"/>
  <c r="N694" i="16"/>
  <c r="V694" i="16"/>
  <c r="S695" i="16"/>
  <c r="P696" i="16"/>
  <c r="X696" i="16"/>
  <c r="U697" i="16"/>
  <c r="R698" i="16"/>
  <c r="O699" i="16"/>
  <c r="W699" i="16"/>
  <c r="T700" i="16"/>
  <c r="Q701" i="16"/>
  <c r="N702" i="16"/>
  <c r="V702" i="16"/>
  <c r="S703" i="16"/>
  <c r="P704" i="16"/>
  <c r="X704" i="16"/>
  <c r="U705" i="16"/>
  <c r="R706" i="16"/>
  <c r="O707" i="16"/>
  <c r="W707" i="16"/>
  <c r="T708" i="16"/>
  <c r="Q709" i="16"/>
  <c r="N710" i="16"/>
  <c r="V710" i="16"/>
  <c r="S711" i="16"/>
  <c r="P712" i="16"/>
  <c r="X712" i="16"/>
  <c r="U713" i="16"/>
  <c r="R714" i="16"/>
  <c r="O715" i="16"/>
  <c r="W715" i="16"/>
  <c r="T716" i="16"/>
  <c r="Q717" i="16"/>
  <c r="N718" i="16"/>
  <c r="V718" i="16"/>
  <c r="S719" i="16"/>
  <c r="P720" i="16"/>
  <c r="X720" i="16"/>
  <c r="U721" i="16"/>
  <c r="R722" i="16"/>
  <c r="O723" i="16"/>
  <c r="W723" i="16"/>
  <c r="T724" i="16"/>
  <c r="Q725" i="16"/>
  <c r="N726" i="16"/>
  <c r="V726" i="16"/>
  <c r="S727" i="16"/>
  <c r="P728" i="16"/>
  <c r="X728" i="16"/>
  <c r="U729" i="16"/>
  <c r="R730" i="16"/>
  <c r="O731" i="16"/>
  <c r="W731" i="16"/>
  <c r="T732" i="16"/>
  <c r="Q733" i="16"/>
  <c r="N734" i="16"/>
  <c r="V734" i="16"/>
  <c r="S735" i="16"/>
  <c r="P736" i="16"/>
  <c r="X736" i="16"/>
  <c r="U737" i="16"/>
  <c r="R738" i="16"/>
  <c r="O739" i="16"/>
  <c r="W739" i="16"/>
  <c r="T740" i="16"/>
  <c r="Q741" i="16"/>
  <c r="N742" i="16"/>
  <c r="V742" i="16"/>
  <c r="S743" i="16"/>
  <c r="P744" i="16"/>
  <c r="X744" i="16"/>
  <c r="U745" i="16"/>
  <c r="R746" i="16"/>
  <c r="O747" i="16"/>
  <c r="W747" i="16"/>
  <c r="T748" i="16"/>
  <c r="Q749" i="16"/>
  <c r="N750" i="16"/>
  <c r="V750" i="16"/>
  <c r="S751" i="16"/>
  <c r="P752" i="16"/>
  <c r="X752" i="16"/>
  <c r="U753" i="16"/>
  <c r="R754" i="16"/>
  <c r="O755" i="16"/>
  <c r="W755" i="16"/>
  <c r="T756" i="16"/>
  <c r="Q757" i="16"/>
  <c r="N758" i="16"/>
  <c r="V758" i="16"/>
  <c r="S759" i="16"/>
  <c r="P760" i="16"/>
  <c r="X760" i="16"/>
  <c r="U761" i="16"/>
  <c r="R762" i="16"/>
  <c r="O763" i="16"/>
  <c r="W763" i="16"/>
  <c r="T764" i="16"/>
  <c r="Q765" i="16"/>
  <c r="N766" i="16"/>
  <c r="V766" i="16"/>
  <c r="S767" i="16"/>
  <c r="P768" i="16"/>
  <c r="X768" i="16"/>
  <c r="U769" i="16"/>
  <c r="R770" i="16"/>
  <c r="O771" i="16"/>
  <c r="W771" i="16"/>
  <c r="T772" i="16"/>
  <c r="Q773" i="16"/>
  <c r="N774" i="16"/>
  <c r="V774" i="16"/>
  <c r="S775" i="16"/>
  <c r="P776" i="16"/>
  <c r="X776" i="16"/>
  <c r="U777" i="16"/>
  <c r="R778" i="16"/>
  <c r="O779" i="16"/>
  <c r="W779" i="16"/>
  <c r="T780" i="16"/>
  <c r="Q781" i="16"/>
  <c r="N782" i="16"/>
  <c r="V782" i="16"/>
  <c r="S783" i="16"/>
  <c r="P784" i="16"/>
  <c r="X784" i="16"/>
  <c r="U785" i="16"/>
  <c r="R786" i="16"/>
  <c r="O787" i="16"/>
  <c r="W787" i="16"/>
  <c r="T788" i="16"/>
  <c r="Q789" i="16"/>
  <c r="N790" i="16"/>
  <c r="V790" i="16"/>
  <c r="S791" i="16"/>
  <c r="P792" i="16"/>
  <c r="X792" i="16"/>
  <c r="U793" i="16"/>
  <c r="R794" i="16"/>
  <c r="O795" i="16"/>
  <c r="N330" i="16"/>
  <c r="T376" i="16"/>
  <c r="R404" i="16"/>
  <c r="N416" i="16"/>
  <c r="U427" i="16"/>
  <c r="Q439" i="16"/>
  <c r="X450" i="16"/>
  <c r="T462" i="16"/>
  <c r="X470" i="16"/>
  <c r="P477" i="16"/>
  <c r="U480" i="16"/>
  <c r="N484" i="16"/>
  <c r="Q487" i="16"/>
  <c r="U490" i="16"/>
  <c r="X493" i="16"/>
  <c r="Q497" i="16"/>
  <c r="T500" i="16"/>
  <c r="T503" i="16"/>
  <c r="S506" i="16"/>
  <c r="R509" i="16"/>
  <c r="Q512" i="16"/>
  <c r="P515" i="16"/>
  <c r="O518" i="16"/>
  <c r="N521" i="16"/>
  <c r="X523" i="16"/>
  <c r="W526" i="16"/>
  <c r="Y526" i="16" s="1"/>
  <c r="Z526" i="16" s="1"/>
  <c r="V529" i="16"/>
  <c r="U532" i="16"/>
  <c r="T535" i="16"/>
  <c r="S538" i="16"/>
  <c r="R541" i="16"/>
  <c r="Q544" i="16"/>
  <c r="P547" i="16"/>
  <c r="O550" i="16"/>
  <c r="N553" i="16"/>
  <c r="X555" i="16"/>
  <c r="W558" i="16"/>
  <c r="Y558" i="16" s="1"/>
  <c r="Z558" i="16" s="1"/>
  <c r="V561" i="16"/>
  <c r="U564" i="16"/>
  <c r="P567" i="16"/>
  <c r="N569" i="16"/>
  <c r="N571" i="16"/>
  <c r="N573" i="16"/>
  <c r="W574" i="16"/>
  <c r="Y574" i="16" s="1"/>
  <c r="Z574" i="16" s="1"/>
  <c r="R576" i="16"/>
  <c r="V577" i="16"/>
  <c r="W578" i="16"/>
  <c r="V579" i="16"/>
  <c r="V580" i="16"/>
  <c r="V581" i="16"/>
  <c r="U582" i="16"/>
  <c r="U583" i="16"/>
  <c r="T584" i="16"/>
  <c r="R585" i="16"/>
  <c r="P586" i="16"/>
  <c r="N587" i="16"/>
  <c r="X587" i="16"/>
  <c r="V588" i="16"/>
  <c r="T589" i="16"/>
  <c r="R590" i="16"/>
  <c r="P591" i="16"/>
  <c r="N592" i="16"/>
  <c r="W592" i="16"/>
  <c r="Y592" i="16" s="1"/>
  <c r="Z592" i="16" s="1"/>
  <c r="V593" i="16"/>
  <c r="T594" i="16"/>
  <c r="Q595" i="16"/>
  <c r="N596" i="16"/>
  <c r="V596" i="16"/>
  <c r="S597" i="16"/>
  <c r="P598" i="16"/>
  <c r="X598" i="16"/>
  <c r="U599" i="16"/>
  <c r="R600" i="16"/>
  <c r="O601" i="16"/>
  <c r="W601" i="16"/>
  <c r="T602" i="16"/>
  <c r="Q603" i="16"/>
  <c r="N604" i="16"/>
  <c r="V604" i="16"/>
  <c r="S605" i="16"/>
  <c r="P606" i="16"/>
  <c r="X606" i="16"/>
  <c r="U607" i="16"/>
  <c r="R608" i="16"/>
  <c r="O609" i="16"/>
  <c r="W609" i="16"/>
  <c r="T610" i="16"/>
  <c r="Q611" i="16"/>
  <c r="N612" i="16"/>
  <c r="V612" i="16"/>
  <c r="S613" i="16"/>
  <c r="P614" i="16"/>
  <c r="X614" i="16"/>
  <c r="U615" i="16"/>
  <c r="R616" i="16"/>
  <c r="O617" i="16"/>
  <c r="W617" i="16"/>
  <c r="T618" i="16"/>
  <c r="Q619" i="16"/>
  <c r="N620" i="16"/>
  <c r="V620" i="16"/>
  <c r="S621" i="16"/>
  <c r="P622" i="16"/>
  <c r="X622" i="16"/>
  <c r="U623" i="16"/>
  <c r="R624" i="16"/>
  <c r="O625" i="16"/>
  <c r="W625" i="16"/>
  <c r="T626" i="16"/>
  <c r="Q627" i="16"/>
  <c r="N628" i="16"/>
  <c r="V628" i="16"/>
  <c r="S629" i="16"/>
  <c r="P630" i="16"/>
  <c r="X630" i="16"/>
  <c r="U631" i="16"/>
  <c r="R632" i="16"/>
  <c r="O633" i="16"/>
  <c r="W633" i="16"/>
  <c r="T634" i="16"/>
  <c r="Q635" i="16"/>
  <c r="N636" i="16"/>
  <c r="V636" i="16"/>
  <c r="S637" i="16"/>
  <c r="P638" i="16"/>
  <c r="X638" i="16"/>
  <c r="U639" i="16"/>
  <c r="R640" i="16"/>
  <c r="O641" i="16"/>
  <c r="W641" i="16"/>
  <c r="T642" i="16"/>
  <c r="Q643" i="16"/>
  <c r="N644" i="16"/>
  <c r="V644" i="16"/>
  <c r="S645" i="16"/>
  <c r="P646" i="16"/>
  <c r="X646" i="16"/>
  <c r="U647" i="16"/>
  <c r="R648" i="16"/>
  <c r="O649" i="16"/>
  <c r="W649" i="16"/>
  <c r="T650" i="16"/>
  <c r="Q651" i="16"/>
  <c r="N652" i="16"/>
  <c r="V652" i="16"/>
  <c r="S653" i="16"/>
  <c r="P654" i="16"/>
  <c r="X654" i="16"/>
  <c r="U655" i="16"/>
  <c r="R656" i="16"/>
  <c r="O657" i="16"/>
  <c r="W657" i="16"/>
  <c r="T658" i="16"/>
  <c r="Q659" i="16"/>
  <c r="N660" i="16"/>
  <c r="V660" i="16"/>
  <c r="S661" i="16"/>
  <c r="P662" i="16"/>
  <c r="X662" i="16"/>
  <c r="U663" i="16"/>
  <c r="R664" i="16"/>
  <c r="O665" i="16"/>
  <c r="W665" i="16"/>
  <c r="T666" i="16"/>
  <c r="Q667" i="16"/>
  <c r="N668" i="16"/>
  <c r="V668" i="16"/>
  <c r="S669" i="16"/>
  <c r="P670" i="16"/>
  <c r="X670" i="16"/>
  <c r="U671" i="16"/>
  <c r="R672" i="16"/>
  <c r="O673" i="16"/>
  <c r="W673" i="16"/>
  <c r="T674" i="16"/>
  <c r="Q675" i="16"/>
  <c r="N676" i="16"/>
  <c r="V676" i="16"/>
  <c r="S677" i="16"/>
  <c r="P678" i="16"/>
  <c r="X678" i="16"/>
  <c r="U679" i="16"/>
  <c r="R680" i="16"/>
  <c r="O681" i="16"/>
  <c r="W681" i="16"/>
  <c r="T682" i="16"/>
  <c r="Q683" i="16"/>
  <c r="N684" i="16"/>
  <c r="V684" i="16"/>
  <c r="S685" i="16"/>
  <c r="P686" i="16"/>
  <c r="X686" i="16"/>
  <c r="U687" i="16"/>
  <c r="R688" i="16"/>
  <c r="O689" i="16"/>
  <c r="W689" i="16"/>
  <c r="T690" i="16"/>
  <c r="Q691" i="16"/>
  <c r="N692" i="16"/>
  <c r="V692" i="16"/>
  <c r="S693" i="16"/>
  <c r="P694" i="16"/>
  <c r="X694" i="16"/>
  <c r="U695" i="16"/>
  <c r="R696" i="16"/>
  <c r="O697" i="16"/>
  <c r="W697" i="16"/>
  <c r="T698" i="16"/>
  <c r="Q699" i="16"/>
  <c r="N700" i="16"/>
  <c r="V700" i="16"/>
  <c r="S701" i="16"/>
  <c r="P702" i="16"/>
  <c r="X702" i="16"/>
  <c r="U703" i="16"/>
  <c r="R704" i="16"/>
  <c r="O705" i="16"/>
  <c r="W705" i="16"/>
  <c r="T706" i="16"/>
  <c r="Q707" i="16"/>
  <c r="N708" i="16"/>
  <c r="V708" i="16"/>
  <c r="S709" i="16"/>
  <c r="P710" i="16"/>
  <c r="X710" i="16"/>
  <c r="U711" i="16"/>
  <c r="R712" i="16"/>
  <c r="O713" i="16"/>
  <c r="W713" i="16"/>
  <c r="T714" i="16"/>
  <c r="Q715" i="16"/>
  <c r="N716" i="16"/>
  <c r="V716" i="16"/>
  <c r="S717" i="16"/>
  <c r="P718" i="16"/>
  <c r="X718" i="16"/>
  <c r="U719" i="16"/>
  <c r="R720" i="16"/>
  <c r="O721" i="16"/>
  <c r="W721" i="16"/>
  <c r="T722" i="16"/>
  <c r="Q723" i="16"/>
  <c r="N724" i="16"/>
  <c r="V724" i="16"/>
  <c r="S725" i="16"/>
  <c r="P726" i="16"/>
  <c r="X726" i="16"/>
  <c r="U727" i="16"/>
  <c r="R728" i="16"/>
  <c r="O729" i="16"/>
  <c r="W729" i="16"/>
  <c r="T730" i="16"/>
  <c r="Q731" i="16"/>
  <c r="N732" i="16"/>
  <c r="V732" i="16"/>
  <c r="S733" i="16"/>
  <c r="P734" i="16"/>
  <c r="X734" i="16"/>
  <c r="U735" i="16"/>
  <c r="R736" i="16"/>
  <c r="O737" i="16"/>
  <c r="W737" i="16"/>
  <c r="T738" i="16"/>
  <c r="Q739" i="16"/>
  <c r="N740" i="16"/>
  <c r="V740" i="16"/>
  <c r="S741" i="16"/>
  <c r="P742" i="16"/>
  <c r="X742" i="16"/>
  <c r="U743" i="16"/>
  <c r="R744" i="16"/>
  <c r="O745" i="16"/>
  <c r="W745" i="16"/>
  <c r="T746" i="16"/>
  <c r="Q747" i="16"/>
  <c r="N748" i="16"/>
  <c r="V748" i="16"/>
  <c r="S749" i="16"/>
  <c r="P750" i="16"/>
  <c r="X750" i="16"/>
  <c r="U751" i="16"/>
  <c r="R752" i="16"/>
  <c r="O753" i="16"/>
  <c r="W753" i="16"/>
  <c r="T754" i="16"/>
  <c r="Q755" i="16"/>
  <c r="N756" i="16"/>
  <c r="V756" i="16"/>
  <c r="S757" i="16"/>
  <c r="P758" i="16"/>
  <c r="X758" i="16"/>
  <c r="U759" i="16"/>
  <c r="R760" i="16"/>
  <c r="O761" i="16"/>
  <c r="W761" i="16"/>
  <c r="T762" i="16"/>
  <c r="Q763" i="16"/>
  <c r="W335" i="16"/>
  <c r="Y335" i="16" s="1"/>
  <c r="Z335" i="16" s="1"/>
  <c r="R382" i="16"/>
  <c r="W405" i="16"/>
  <c r="Y405" i="16" s="1"/>
  <c r="Z405" i="16" s="1"/>
  <c r="S417" i="16"/>
  <c r="O429" i="16"/>
  <c r="V440" i="16"/>
  <c r="R452" i="16"/>
  <c r="N464" i="16"/>
  <c r="V471" i="16"/>
  <c r="U477" i="16"/>
  <c r="O481" i="16"/>
  <c r="R484" i="16"/>
  <c r="V487" i="16"/>
  <c r="N491" i="16"/>
  <c r="R494" i="16"/>
  <c r="U497" i="16"/>
  <c r="N501" i="16"/>
  <c r="X503" i="16"/>
  <c r="W506" i="16"/>
  <c r="Y506" i="16" s="1"/>
  <c r="Z506" i="16" s="1"/>
  <c r="V509" i="16"/>
  <c r="U512" i="16"/>
  <c r="T515" i="16"/>
  <c r="S518" i="16"/>
  <c r="R521" i="16"/>
  <c r="Q524" i="16"/>
  <c r="P527" i="16"/>
  <c r="O530" i="16"/>
  <c r="N533" i="16"/>
  <c r="X535" i="16"/>
  <c r="W538" i="16"/>
  <c r="Y538" i="16" s="1"/>
  <c r="Z538" i="16" s="1"/>
  <c r="V541" i="16"/>
  <c r="U544" i="16"/>
  <c r="T547" i="16"/>
  <c r="S550" i="16"/>
  <c r="R553" i="16"/>
  <c r="Q556" i="16"/>
  <c r="P559" i="16"/>
  <c r="O562" i="16"/>
  <c r="N565" i="16"/>
  <c r="R567" i="16"/>
  <c r="R569" i="16"/>
  <c r="P571" i="16"/>
  <c r="P573" i="16"/>
  <c r="P575" i="16"/>
  <c r="U576" i="16"/>
  <c r="W577" i="16"/>
  <c r="Y577" i="16" s="1"/>
  <c r="Z577" i="16" s="1"/>
  <c r="X578" i="16"/>
  <c r="X579" i="16"/>
  <c r="W580" i="16"/>
  <c r="Y580" i="16" s="1"/>
  <c r="Z580" i="16" s="1"/>
  <c r="W581" i="16"/>
  <c r="W582" i="16"/>
  <c r="V583" i="16"/>
  <c r="U584" i="16"/>
  <c r="S585" i="16"/>
  <c r="Q586" i="16"/>
  <c r="P587" i="16"/>
  <c r="N588" i="16"/>
  <c r="W588" i="16"/>
  <c r="U589" i="16"/>
  <c r="S590" i="16"/>
  <c r="Q591" i="16"/>
  <c r="O592" i="16"/>
  <c r="N593" i="16"/>
  <c r="W593" i="16"/>
  <c r="U594" i="16"/>
  <c r="R595" i="16"/>
  <c r="O596" i="16"/>
  <c r="W596" i="16"/>
  <c r="T597" i="16"/>
  <c r="Q598" i="16"/>
  <c r="N599" i="16"/>
  <c r="V599" i="16"/>
  <c r="S600" i="16"/>
  <c r="P601" i="16"/>
  <c r="X601" i="16"/>
  <c r="U602" i="16"/>
  <c r="R603" i="16"/>
  <c r="O604" i="16"/>
  <c r="W604" i="16"/>
  <c r="T605" i="16"/>
  <c r="Q606" i="16"/>
  <c r="N607" i="16"/>
  <c r="V607" i="16"/>
  <c r="S608" i="16"/>
  <c r="P609" i="16"/>
  <c r="X609" i="16"/>
  <c r="U610" i="16"/>
  <c r="R611" i="16"/>
  <c r="O612" i="16"/>
  <c r="W612" i="16"/>
  <c r="T613" i="16"/>
  <c r="Q614" i="16"/>
  <c r="N615" i="16"/>
  <c r="V615" i="16"/>
  <c r="S616" i="16"/>
  <c r="P617" i="16"/>
  <c r="X617" i="16"/>
  <c r="U618" i="16"/>
  <c r="R619" i="16"/>
  <c r="O620" i="16"/>
  <c r="W620" i="16"/>
  <c r="T621" i="16"/>
  <c r="Q622" i="16"/>
  <c r="N623" i="16"/>
  <c r="V623" i="16"/>
  <c r="S624" i="16"/>
  <c r="P625" i="16"/>
  <c r="X625" i="16"/>
  <c r="U626" i="16"/>
  <c r="R627" i="16"/>
  <c r="O628" i="16"/>
  <c r="W628" i="16"/>
  <c r="T629" i="16"/>
  <c r="Q630" i="16"/>
  <c r="N631" i="16"/>
  <c r="V631" i="16"/>
  <c r="S632" i="16"/>
  <c r="P633" i="16"/>
  <c r="X633" i="16"/>
  <c r="U634" i="16"/>
  <c r="R635" i="16"/>
  <c r="O636" i="16"/>
  <c r="W636" i="16"/>
  <c r="T637" i="16"/>
  <c r="Q638" i="16"/>
  <c r="N639" i="16"/>
  <c r="V639" i="16"/>
  <c r="S640" i="16"/>
  <c r="P641" i="16"/>
  <c r="X641" i="16"/>
  <c r="U642" i="16"/>
  <c r="R643" i="16"/>
  <c r="O644" i="16"/>
  <c r="W644" i="16"/>
  <c r="T645" i="16"/>
  <c r="Q646" i="16"/>
  <c r="N647" i="16"/>
  <c r="V647" i="16"/>
  <c r="S648" i="16"/>
  <c r="P649" i="16"/>
  <c r="X649" i="16"/>
  <c r="U650" i="16"/>
  <c r="R651" i="16"/>
  <c r="O652" i="16"/>
  <c r="W652" i="16"/>
  <c r="T653" i="16"/>
  <c r="Q654" i="16"/>
  <c r="N655" i="16"/>
  <c r="V655" i="16"/>
  <c r="S656" i="16"/>
  <c r="P657" i="16"/>
  <c r="X657" i="16"/>
  <c r="U658" i="16"/>
  <c r="R659" i="16"/>
  <c r="O660" i="16"/>
  <c r="W660" i="16"/>
  <c r="T661" i="16"/>
  <c r="Q662" i="16"/>
  <c r="N663" i="16"/>
  <c r="V663" i="16"/>
  <c r="S664" i="16"/>
  <c r="P665" i="16"/>
  <c r="X665" i="16"/>
  <c r="U666" i="16"/>
  <c r="R667" i="16"/>
  <c r="O668" i="16"/>
  <c r="W668" i="16"/>
  <c r="T669" i="16"/>
  <c r="Q670" i="16"/>
  <c r="N671" i="16"/>
  <c r="V671" i="16"/>
  <c r="S672" i="16"/>
  <c r="P673" i="16"/>
  <c r="X673" i="16"/>
  <c r="U674" i="16"/>
  <c r="R675" i="16"/>
  <c r="O676" i="16"/>
  <c r="W676" i="16"/>
  <c r="T677" i="16"/>
  <c r="Q678" i="16"/>
  <c r="N679" i="16"/>
  <c r="V679" i="16"/>
  <c r="S680" i="16"/>
  <c r="P681" i="16"/>
  <c r="X681" i="16"/>
  <c r="U682" i="16"/>
  <c r="R683" i="16"/>
  <c r="O684" i="16"/>
  <c r="W684" i="16"/>
  <c r="T685" i="16"/>
  <c r="Q686" i="16"/>
  <c r="N687" i="16"/>
  <c r="V687" i="16"/>
  <c r="S688" i="16"/>
  <c r="P689" i="16"/>
  <c r="X689" i="16"/>
  <c r="U690" i="16"/>
  <c r="R691" i="16"/>
  <c r="O692" i="16"/>
  <c r="W692" i="16"/>
  <c r="T693" i="16"/>
  <c r="Q694" i="16"/>
  <c r="N695" i="16"/>
  <c r="V695" i="16"/>
  <c r="S696" i="16"/>
  <c r="P697" i="16"/>
  <c r="X697" i="16"/>
  <c r="U698" i="16"/>
  <c r="R699" i="16"/>
  <c r="O700" i="16"/>
  <c r="W700" i="16"/>
  <c r="T701" i="16"/>
  <c r="Q702" i="16"/>
  <c r="N703" i="16"/>
  <c r="V703" i="16"/>
  <c r="S704" i="16"/>
  <c r="P705" i="16"/>
  <c r="X705" i="16"/>
  <c r="U706" i="16"/>
  <c r="R707" i="16"/>
  <c r="O708" i="16"/>
  <c r="W708" i="16"/>
  <c r="T709" i="16"/>
  <c r="Q710" i="16"/>
  <c r="N711" i="16"/>
  <c r="V711" i="16"/>
  <c r="S712" i="16"/>
  <c r="P713" i="16"/>
  <c r="X713" i="16"/>
  <c r="U714" i="16"/>
  <c r="R715" i="16"/>
  <c r="O716" i="16"/>
  <c r="W716" i="16"/>
  <c r="T717" i="16"/>
  <c r="Q718" i="16"/>
  <c r="N719" i="16"/>
  <c r="V719" i="16"/>
  <c r="S720" i="16"/>
  <c r="P721" i="16"/>
  <c r="X721" i="16"/>
  <c r="U722" i="16"/>
  <c r="R723" i="16"/>
  <c r="O724" i="16"/>
  <c r="W724" i="16"/>
  <c r="T725" i="16"/>
  <c r="Q726" i="16"/>
  <c r="N727" i="16"/>
  <c r="V727" i="16"/>
  <c r="S728" i="16"/>
  <c r="P729" i="16"/>
  <c r="X729" i="16"/>
  <c r="U730" i="16"/>
  <c r="R731" i="16"/>
  <c r="O732" i="16"/>
  <c r="W732" i="16"/>
  <c r="T733" i="16"/>
  <c r="Q734" i="16"/>
  <c r="N735" i="16"/>
  <c r="V735" i="16"/>
  <c r="S736" i="16"/>
  <c r="P737" i="16"/>
  <c r="X737" i="16"/>
  <c r="U738" i="16"/>
  <c r="R739" i="16"/>
  <c r="O740" i="16"/>
  <c r="W740" i="16"/>
  <c r="T741" i="16"/>
  <c r="Q742" i="16"/>
  <c r="N743" i="16"/>
  <c r="V743" i="16"/>
  <c r="S744" i="16"/>
  <c r="P745" i="16"/>
  <c r="X745" i="16"/>
  <c r="U746" i="16"/>
  <c r="R747" i="16"/>
  <c r="O748" i="16"/>
  <c r="W748" i="16"/>
  <c r="T749" i="16"/>
  <c r="Q750" i="16"/>
  <c r="N751" i="16"/>
  <c r="V751" i="16"/>
  <c r="S752" i="16"/>
  <c r="P753" i="16"/>
  <c r="X753" i="16"/>
  <c r="U754" i="16"/>
  <c r="R755" i="16"/>
  <c r="O756" i="16"/>
  <c r="W756" i="16"/>
  <c r="T757" i="16"/>
  <c r="Q758" i="16"/>
  <c r="N759" i="16"/>
  <c r="V759" i="16"/>
  <c r="S760" i="16"/>
  <c r="P761" i="16"/>
  <c r="X761" i="16"/>
  <c r="U762" i="16"/>
  <c r="R763" i="16"/>
  <c r="O764" i="16"/>
  <c r="W764" i="16"/>
  <c r="T765" i="16"/>
  <c r="Q766" i="16"/>
  <c r="N767" i="16"/>
  <c r="V767" i="16"/>
  <c r="S768" i="16"/>
  <c r="P769" i="16"/>
  <c r="X769" i="16"/>
  <c r="U770" i="16"/>
  <c r="R771" i="16"/>
  <c r="O772" i="16"/>
  <c r="W772" i="16"/>
  <c r="U341" i="16"/>
  <c r="P388" i="16"/>
  <c r="Q407" i="16"/>
  <c r="X418" i="16"/>
  <c r="T430" i="16"/>
  <c r="P442" i="16"/>
  <c r="W453" i="16"/>
  <c r="Y453" i="16" s="1"/>
  <c r="Z453" i="16" s="1"/>
  <c r="O465" i="16"/>
  <c r="V472" i="16"/>
  <c r="P478" i="16"/>
  <c r="S481" i="16"/>
  <c r="W484" i="16"/>
  <c r="Y484" i="16" s="1"/>
  <c r="Z484" i="16" s="1"/>
  <c r="O488" i="16"/>
  <c r="S491" i="16"/>
  <c r="V494" i="16"/>
  <c r="O498" i="16"/>
  <c r="R501" i="16"/>
  <c r="Q504" i="16"/>
  <c r="P507" i="16"/>
  <c r="O510" i="16"/>
  <c r="N513" i="16"/>
  <c r="X515" i="16"/>
  <c r="W518" i="16"/>
  <c r="Y518" i="16" s="1"/>
  <c r="Z518" i="16" s="1"/>
  <c r="V521" i="16"/>
  <c r="U524" i="16"/>
  <c r="T527" i="16"/>
  <c r="S530" i="16"/>
  <c r="R533" i="16"/>
  <c r="Q536" i="16"/>
  <c r="P539" i="16"/>
  <c r="O542" i="16"/>
  <c r="N545" i="16"/>
  <c r="X547" i="16"/>
  <c r="W550" i="16"/>
  <c r="Y550" i="16" s="1"/>
  <c r="Z550" i="16" s="1"/>
  <c r="V553" i="16"/>
  <c r="U556" i="16"/>
  <c r="T559" i="16"/>
  <c r="S562" i="16"/>
  <c r="R565" i="16"/>
  <c r="T567" i="16"/>
  <c r="T569" i="16"/>
  <c r="T571" i="16"/>
  <c r="R573" i="16"/>
  <c r="R575" i="16"/>
  <c r="W576" i="16"/>
  <c r="Y576" i="16" s="1"/>
  <c r="Z576" i="16" s="1"/>
  <c r="O578" i="16"/>
  <c r="N579" i="16"/>
  <c r="N580" i="16"/>
  <c r="N581" i="16"/>
  <c r="X581" i="16"/>
  <c r="X582" i="16"/>
  <c r="X583" i="16"/>
  <c r="V584" i="16"/>
  <c r="T585" i="16"/>
  <c r="S586" i="16"/>
  <c r="Q587" i="16"/>
  <c r="O588" i="16"/>
  <c r="X588" i="16"/>
  <c r="V589" i="16"/>
  <c r="T590" i="16"/>
  <c r="R591" i="16"/>
  <c r="Q592" i="16"/>
  <c r="O593" i="16"/>
  <c r="X593" i="16"/>
  <c r="V594" i="16"/>
  <c r="S595" i="16"/>
  <c r="P596" i="16"/>
  <c r="X596" i="16"/>
  <c r="U597" i="16"/>
  <c r="R598" i="16"/>
  <c r="O599" i="16"/>
  <c r="W599" i="16"/>
  <c r="T600" i="16"/>
  <c r="Q601" i="16"/>
  <c r="N602" i="16"/>
  <c r="V602" i="16"/>
  <c r="S603" i="16"/>
  <c r="P604" i="16"/>
  <c r="X604" i="16"/>
  <c r="U605" i="16"/>
  <c r="R606" i="16"/>
  <c r="O607" i="16"/>
  <c r="W607" i="16"/>
  <c r="T608" i="16"/>
  <c r="Q609" i="16"/>
  <c r="N610" i="16"/>
  <c r="V610" i="16"/>
  <c r="S611" i="16"/>
  <c r="P612" i="16"/>
  <c r="X612" i="16"/>
  <c r="U613" i="16"/>
  <c r="R614" i="16"/>
  <c r="O615" i="16"/>
  <c r="W615" i="16"/>
  <c r="T616" i="16"/>
  <c r="Q617" i="16"/>
  <c r="N618" i="16"/>
  <c r="V618" i="16"/>
  <c r="S619" i="16"/>
  <c r="P620" i="16"/>
  <c r="X620" i="16"/>
  <c r="U621" i="16"/>
  <c r="R622" i="16"/>
  <c r="O623" i="16"/>
  <c r="W623" i="16"/>
  <c r="T624" i="16"/>
  <c r="Q625" i="16"/>
  <c r="N626" i="16"/>
  <c r="V626" i="16"/>
  <c r="S627" i="16"/>
  <c r="P628" i="16"/>
  <c r="X628" i="16"/>
  <c r="U629" i="16"/>
  <c r="R630" i="16"/>
  <c r="O631" i="16"/>
  <c r="W631" i="16"/>
  <c r="T632" i="16"/>
  <c r="Q633" i="16"/>
  <c r="N634" i="16"/>
  <c r="V634" i="16"/>
  <c r="S635" i="16"/>
  <c r="P636" i="16"/>
  <c r="X636" i="16"/>
  <c r="U637" i="16"/>
  <c r="R638" i="16"/>
  <c r="O639" i="16"/>
  <c r="W639" i="16"/>
  <c r="T640" i="16"/>
  <c r="Q641" i="16"/>
  <c r="N642" i="16"/>
  <c r="V642" i="16"/>
  <c r="S643" i="16"/>
  <c r="P644" i="16"/>
  <c r="X644" i="16"/>
  <c r="U645" i="16"/>
  <c r="R646" i="16"/>
  <c r="O647" i="16"/>
  <c r="W647" i="16"/>
  <c r="T648" i="16"/>
  <c r="Q649" i="16"/>
  <c r="N650" i="16"/>
  <c r="V650" i="16"/>
  <c r="S651" i="16"/>
  <c r="P652" i="16"/>
  <c r="X652" i="16"/>
  <c r="U653" i="16"/>
  <c r="R654" i="16"/>
  <c r="O655" i="16"/>
  <c r="W655" i="16"/>
  <c r="T656" i="16"/>
  <c r="Q657" i="16"/>
  <c r="N658" i="16"/>
  <c r="V658" i="16"/>
  <c r="S659" i="16"/>
  <c r="P660" i="16"/>
  <c r="X660" i="16"/>
  <c r="U661" i="16"/>
  <c r="R662" i="16"/>
  <c r="O663" i="16"/>
  <c r="W663" i="16"/>
  <c r="T664" i="16"/>
  <c r="Q665" i="16"/>
  <c r="N666" i="16"/>
  <c r="V666" i="16"/>
  <c r="S667" i="16"/>
  <c r="P668" i="16"/>
  <c r="X668" i="16"/>
  <c r="U669" i="16"/>
  <c r="R670" i="16"/>
  <c r="O671" i="16"/>
  <c r="W671" i="16"/>
  <c r="T672" i="16"/>
  <c r="Q673" i="16"/>
  <c r="N674" i="16"/>
  <c r="V674" i="16"/>
  <c r="S675" i="16"/>
  <c r="P676" i="16"/>
  <c r="X676" i="16"/>
  <c r="U677" i="16"/>
  <c r="R678" i="16"/>
  <c r="O679" i="16"/>
  <c r="W679" i="16"/>
  <c r="T680" i="16"/>
  <c r="Q681" i="16"/>
  <c r="N682" i="16"/>
  <c r="V682" i="16"/>
  <c r="S683" i="16"/>
  <c r="P684" i="16"/>
  <c r="X684" i="16"/>
  <c r="U685" i="16"/>
  <c r="R686" i="16"/>
  <c r="O687" i="16"/>
  <c r="W687" i="16"/>
  <c r="T688" i="16"/>
  <c r="Q689" i="16"/>
  <c r="N690" i="16"/>
  <c r="V690" i="16"/>
  <c r="S691" i="16"/>
  <c r="P692" i="16"/>
  <c r="X692" i="16"/>
  <c r="U693" i="16"/>
  <c r="R694" i="16"/>
  <c r="O695" i="16"/>
  <c r="W695" i="16"/>
  <c r="T696" i="16"/>
  <c r="Q697" i="16"/>
  <c r="N698" i="16"/>
  <c r="V698" i="16"/>
  <c r="S699" i="16"/>
  <c r="P700" i="16"/>
  <c r="X700" i="16"/>
  <c r="U701" i="16"/>
  <c r="R702" i="16"/>
  <c r="O703" i="16"/>
  <c r="W703" i="16"/>
  <c r="T704" i="16"/>
  <c r="Q705" i="16"/>
  <c r="N706" i="16"/>
  <c r="V706" i="16"/>
  <c r="S707" i="16"/>
  <c r="P708" i="16"/>
  <c r="X708" i="16"/>
  <c r="U709" i="16"/>
  <c r="R710" i="16"/>
  <c r="O711" i="16"/>
  <c r="W711" i="16"/>
  <c r="T712" i="16"/>
  <c r="Q713" i="16"/>
  <c r="N714" i="16"/>
  <c r="V714" i="16"/>
  <c r="S715" i="16"/>
  <c r="P716" i="16"/>
  <c r="X716" i="16"/>
  <c r="U717" i="16"/>
  <c r="R718" i="16"/>
  <c r="O719" i="16"/>
  <c r="W719" i="16"/>
  <c r="T720" i="16"/>
  <c r="Q721" i="16"/>
  <c r="N722" i="16"/>
  <c r="V722" i="16"/>
  <c r="S723" i="16"/>
  <c r="P724" i="16"/>
  <c r="X724" i="16"/>
  <c r="U725" i="16"/>
  <c r="R726" i="16"/>
  <c r="O727" i="16"/>
  <c r="W727" i="16"/>
  <c r="T728" i="16"/>
  <c r="Q729" i="16"/>
  <c r="N730" i="16"/>
  <c r="V730" i="16"/>
  <c r="S731" i="16"/>
  <c r="P732" i="16"/>
  <c r="X732" i="16"/>
  <c r="U733" i="16"/>
  <c r="R734" i="16"/>
  <c r="O735" i="16"/>
  <c r="W735" i="16"/>
  <c r="T736" i="16"/>
  <c r="Q737" i="16"/>
  <c r="N738" i="16"/>
  <c r="V738" i="16"/>
  <c r="S739" i="16"/>
  <c r="P740" i="16"/>
  <c r="X740" i="16"/>
  <c r="U741" i="16"/>
  <c r="R742" i="16"/>
  <c r="O743" i="16"/>
  <c r="W743" i="16"/>
  <c r="T744" i="16"/>
  <c r="Q745" i="16"/>
  <c r="N746" i="16"/>
  <c r="V746" i="16"/>
  <c r="S747" i="16"/>
  <c r="P748" i="16"/>
  <c r="X748" i="16"/>
  <c r="U749" i="16"/>
  <c r="R750" i="16"/>
  <c r="O751" i="16"/>
  <c r="W751" i="16"/>
  <c r="T752" i="16"/>
  <c r="Q753" i="16"/>
  <c r="N754" i="16"/>
  <c r="V754" i="16"/>
  <c r="S755" i="16"/>
  <c r="P756" i="16"/>
  <c r="X756" i="16"/>
  <c r="U757" i="16"/>
  <c r="R758" i="16"/>
  <c r="O759" i="16"/>
  <c r="W759" i="16"/>
  <c r="T760" i="16"/>
  <c r="Q761" i="16"/>
  <c r="N762" i="16"/>
  <c r="V762" i="16"/>
  <c r="S763" i="16"/>
  <c r="P764" i="16"/>
  <c r="X764" i="16"/>
  <c r="U765" i="16"/>
  <c r="R766" i="16"/>
  <c r="O767" i="16"/>
  <c r="W767" i="16"/>
  <c r="T768" i="16"/>
  <c r="Q769" i="16"/>
  <c r="N770" i="16"/>
  <c r="V770" i="16"/>
  <c r="S771" i="16"/>
  <c r="P772" i="16"/>
  <c r="X772" i="16"/>
  <c r="U773" i="16"/>
  <c r="R774" i="16"/>
  <c r="Q353" i="16"/>
  <c r="U395" i="16"/>
  <c r="P410" i="16"/>
  <c r="W421" i="16"/>
  <c r="Y421" i="16" s="1"/>
  <c r="Z421" i="16" s="1"/>
  <c r="S433" i="16"/>
  <c r="O445" i="16"/>
  <c r="V456" i="16"/>
  <c r="X466" i="16"/>
  <c r="U474" i="16"/>
  <c r="N479" i="16"/>
  <c r="Q482" i="16"/>
  <c r="U485" i="16"/>
  <c r="X488" i="16"/>
  <c r="Q492" i="16"/>
  <c r="U495" i="16"/>
  <c r="X498" i="16"/>
  <c r="O502" i="16"/>
  <c r="N505" i="16"/>
  <c r="X507" i="16"/>
  <c r="W510" i="16"/>
  <c r="Y510" i="16" s="1"/>
  <c r="Z510" i="16" s="1"/>
  <c r="V513" i="16"/>
  <c r="U516" i="16"/>
  <c r="T519" i="16"/>
  <c r="S522" i="16"/>
  <c r="R525" i="16"/>
  <c r="Q528" i="16"/>
  <c r="P531" i="16"/>
  <c r="O534" i="16"/>
  <c r="N537" i="16"/>
  <c r="X539" i="16"/>
  <c r="W542" i="16"/>
  <c r="Y542" i="16" s="1"/>
  <c r="Z542" i="16" s="1"/>
  <c r="V545" i="16"/>
  <c r="U548" i="16"/>
  <c r="T551" i="16"/>
  <c r="S554" i="16"/>
  <c r="R557" i="16"/>
  <c r="Q560" i="16"/>
  <c r="P563" i="16"/>
  <c r="O566" i="16"/>
  <c r="O568" i="16"/>
  <c r="O570" i="16"/>
  <c r="X571" i="16"/>
  <c r="X573" i="16"/>
  <c r="U575" i="16"/>
  <c r="O577" i="16"/>
  <c r="Q578" i="16"/>
  <c r="Q579" i="16"/>
  <c r="Q580" i="16"/>
  <c r="P581" i="16"/>
  <c r="P582" i="16"/>
  <c r="P583" i="16"/>
  <c r="O584" i="16"/>
  <c r="N585" i="16"/>
  <c r="W585" i="16"/>
  <c r="U586" i="16"/>
  <c r="S587" i="16"/>
  <c r="Q588" i="16"/>
  <c r="O589" i="16"/>
  <c r="X589" i="16"/>
  <c r="W590" i="16"/>
  <c r="U591" i="16"/>
  <c r="S592" i="16"/>
  <c r="Q593" i="16"/>
  <c r="O594" i="16"/>
  <c r="X594" i="16"/>
  <c r="U595" i="16"/>
  <c r="R596" i="16"/>
  <c r="O597" i="16"/>
  <c r="W597" i="16"/>
  <c r="T598" i="16"/>
  <c r="Q599" i="16"/>
  <c r="N600" i="16"/>
  <c r="V600" i="16"/>
  <c r="S601" i="16"/>
  <c r="P602" i="16"/>
  <c r="X602" i="16"/>
  <c r="U603" i="16"/>
  <c r="R604" i="16"/>
  <c r="O605" i="16"/>
  <c r="W605" i="16"/>
  <c r="T606" i="16"/>
  <c r="Q607" i="16"/>
  <c r="N608" i="16"/>
  <c r="V608" i="16"/>
  <c r="S609" i="16"/>
  <c r="P610" i="16"/>
  <c r="X610" i="16"/>
  <c r="U611" i="16"/>
  <c r="R612" i="16"/>
  <c r="O613" i="16"/>
  <c r="W613" i="16"/>
  <c r="T614" i="16"/>
  <c r="Q615" i="16"/>
  <c r="N616" i="16"/>
  <c r="V616" i="16"/>
  <c r="S617" i="16"/>
  <c r="P618" i="16"/>
  <c r="X618" i="16"/>
  <c r="U619" i="16"/>
  <c r="R620" i="16"/>
  <c r="O621" i="16"/>
  <c r="W621" i="16"/>
  <c r="T622" i="16"/>
  <c r="Q623" i="16"/>
  <c r="N624" i="16"/>
  <c r="V624" i="16"/>
  <c r="S625" i="16"/>
  <c r="P626" i="16"/>
  <c r="X626" i="16"/>
  <c r="U627" i="16"/>
  <c r="R628" i="16"/>
  <c r="O629" i="16"/>
  <c r="W629" i="16"/>
  <c r="T630" i="16"/>
  <c r="Q631" i="16"/>
  <c r="N632" i="16"/>
  <c r="V632" i="16"/>
  <c r="S633" i="16"/>
  <c r="P634" i="16"/>
  <c r="X634" i="16"/>
  <c r="U635" i="16"/>
  <c r="R636" i="16"/>
  <c r="O637" i="16"/>
  <c r="W637" i="16"/>
  <c r="T638" i="16"/>
  <c r="Q639" i="16"/>
  <c r="N640" i="16"/>
  <c r="V640" i="16"/>
  <c r="S641" i="16"/>
  <c r="P642" i="16"/>
  <c r="X642" i="16"/>
  <c r="U643" i="16"/>
  <c r="R644" i="16"/>
  <c r="O645" i="16"/>
  <c r="W645" i="16"/>
  <c r="T646" i="16"/>
  <c r="Q647" i="16"/>
  <c r="N648" i="16"/>
  <c r="V648" i="16"/>
  <c r="S649" i="16"/>
  <c r="P650" i="16"/>
  <c r="X650" i="16"/>
  <c r="U651" i="16"/>
  <c r="R652" i="16"/>
  <c r="O653" i="16"/>
  <c r="W653" i="16"/>
  <c r="T654" i="16"/>
  <c r="Q655" i="16"/>
  <c r="N656" i="16"/>
  <c r="V656" i="16"/>
  <c r="S657" i="16"/>
  <c r="P658" i="16"/>
  <c r="X658" i="16"/>
  <c r="U659" i="16"/>
  <c r="R660" i="16"/>
  <c r="O661" i="16"/>
  <c r="W661" i="16"/>
  <c r="T662" i="16"/>
  <c r="Q663" i="16"/>
  <c r="N664" i="16"/>
  <c r="V664" i="16"/>
  <c r="S665" i="16"/>
  <c r="P666" i="16"/>
  <c r="X666" i="16"/>
  <c r="U667" i="16"/>
  <c r="R668" i="16"/>
  <c r="O669" i="16"/>
  <c r="W669" i="16"/>
  <c r="T670" i="16"/>
  <c r="Q671" i="16"/>
  <c r="N672" i="16"/>
  <c r="V672" i="16"/>
  <c r="S673" i="16"/>
  <c r="P674" i="16"/>
  <c r="X674" i="16"/>
  <c r="U675" i="16"/>
  <c r="R676" i="16"/>
  <c r="O677" i="16"/>
  <c r="W677" i="16"/>
  <c r="T678" i="16"/>
  <c r="Q679" i="16"/>
  <c r="N680" i="16"/>
  <c r="V680" i="16"/>
  <c r="S681" i="16"/>
  <c r="P682" i="16"/>
  <c r="X682" i="16"/>
  <c r="U683" i="16"/>
  <c r="R684" i="16"/>
  <c r="O685" i="16"/>
  <c r="W685" i="16"/>
  <c r="T686" i="16"/>
  <c r="Q687" i="16"/>
  <c r="N688" i="16"/>
  <c r="V688" i="16"/>
  <c r="S689" i="16"/>
  <c r="P690" i="16"/>
  <c r="X690" i="16"/>
  <c r="U691" i="16"/>
  <c r="R692" i="16"/>
  <c r="O693" i="16"/>
  <c r="W693" i="16"/>
  <c r="T694" i="16"/>
  <c r="Q695" i="16"/>
  <c r="N696" i="16"/>
  <c r="V696" i="16"/>
  <c r="S697" i="16"/>
  <c r="P698" i="16"/>
  <c r="X698" i="16"/>
  <c r="U699" i="16"/>
  <c r="R700" i="16"/>
  <c r="O701" i="16"/>
  <c r="W701" i="16"/>
  <c r="T702" i="16"/>
  <c r="Q703" i="16"/>
  <c r="N704" i="16"/>
  <c r="V704" i="16"/>
  <c r="S705" i="16"/>
  <c r="P706" i="16"/>
  <c r="X706" i="16"/>
  <c r="U707" i="16"/>
  <c r="R708" i="16"/>
  <c r="O709" i="16"/>
  <c r="W709" i="16"/>
  <c r="T710" i="16"/>
  <c r="Q711" i="16"/>
  <c r="N712" i="16"/>
  <c r="V712" i="16"/>
  <c r="S713" i="16"/>
  <c r="P714" i="16"/>
  <c r="X714" i="16"/>
  <c r="U715" i="16"/>
  <c r="R716" i="16"/>
  <c r="O717" i="16"/>
  <c r="W717" i="16"/>
  <c r="T718" i="16"/>
  <c r="Q719" i="16"/>
  <c r="N720" i="16"/>
  <c r="V720" i="16"/>
  <c r="S721" i="16"/>
  <c r="P722" i="16"/>
  <c r="X722" i="16"/>
  <c r="U723" i="16"/>
  <c r="R724" i="16"/>
  <c r="O725" i="16"/>
  <c r="W725" i="16"/>
  <c r="T726" i="16"/>
  <c r="Q727" i="16"/>
  <c r="N728" i="16"/>
  <c r="V728" i="16"/>
  <c r="S729" i="16"/>
  <c r="P730" i="16"/>
  <c r="X730" i="16"/>
  <c r="U731" i="16"/>
  <c r="R732" i="16"/>
  <c r="O733" i="16"/>
  <c r="W733" i="16"/>
  <c r="T734" i="16"/>
  <c r="Q735" i="16"/>
  <c r="N736" i="16"/>
  <c r="V736" i="16"/>
  <c r="S737" i="16"/>
  <c r="P738" i="16"/>
  <c r="X738" i="16"/>
  <c r="U739" i="16"/>
  <c r="R740" i="16"/>
  <c r="O741" i="16"/>
  <c r="W741" i="16"/>
  <c r="T742" i="16"/>
  <c r="Q743" i="16"/>
  <c r="N744" i="16"/>
  <c r="V744" i="16"/>
  <c r="S745" i="16"/>
  <c r="P746" i="16"/>
  <c r="X746" i="16"/>
  <c r="U747" i="16"/>
  <c r="R748" i="16"/>
  <c r="O749" i="16"/>
  <c r="W749" i="16"/>
  <c r="T750" i="16"/>
  <c r="Q751" i="16"/>
  <c r="N752" i="16"/>
  <c r="V752" i="16"/>
  <c r="S753" i="16"/>
  <c r="P754" i="16"/>
  <c r="X754" i="16"/>
  <c r="U755" i="16"/>
  <c r="R756" i="16"/>
  <c r="O757" i="16"/>
  <c r="W757" i="16"/>
  <c r="T758" i="16"/>
  <c r="Q759" i="16"/>
  <c r="N760" i="16"/>
  <c r="V760" i="16"/>
  <c r="S761" i="16"/>
  <c r="P762" i="16"/>
  <c r="X762" i="16"/>
  <c r="U763" i="16"/>
  <c r="R764" i="16"/>
  <c r="O765" i="16"/>
  <c r="W765" i="16"/>
  <c r="T766" i="16"/>
  <c r="Q767" i="16"/>
  <c r="N768" i="16"/>
  <c r="V768" i="16"/>
  <c r="S769" i="16"/>
  <c r="P770" i="16"/>
  <c r="X770" i="16"/>
  <c r="U771" i="16"/>
  <c r="R772" i="16"/>
  <c r="O773" i="16"/>
  <c r="W773" i="16"/>
  <c r="T774" i="16"/>
  <c r="Q775" i="16"/>
  <c r="N776" i="16"/>
  <c r="V776" i="16"/>
  <c r="S777" i="16"/>
  <c r="P778" i="16"/>
  <c r="X778" i="16"/>
  <c r="U779" i="16"/>
  <c r="R780" i="16"/>
  <c r="O781" i="16"/>
  <c r="O359" i="16"/>
  <c r="X397" i="16"/>
  <c r="U411" i="16"/>
  <c r="Q423" i="16"/>
  <c r="X434" i="16"/>
  <c r="T446" i="16"/>
  <c r="P458" i="16"/>
  <c r="N468" i="16"/>
  <c r="U475" i="16"/>
  <c r="R479" i="16"/>
  <c r="V482" i="16"/>
  <c r="N486" i="16"/>
  <c r="R489" i="16"/>
  <c r="V492" i="16"/>
  <c r="N496" i="16"/>
  <c r="R499" i="16"/>
  <c r="S502" i="16"/>
  <c r="R505" i="16"/>
  <c r="Q508" i="16"/>
  <c r="P511" i="16"/>
  <c r="O514" i="16"/>
  <c r="N517" i="16"/>
  <c r="X519" i="16"/>
  <c r="W522" i="16"/>
  <c r="Y522" i="16" s="1"/>
  <c r="Z522" i="16" s="1"/>
  <c r="V525" i="16"/>
  <c r="U528" i="16"/>
  <c r="T531" i="16"/>
  <c r="S534" i="16"/>
  <c r="R537" i="16"/>
  <c r="Q540" i="16"/>
  <c r="P543" i="16"/>
  <c r="O546" i="16"/>
  <c r="N549" i="16"/>
  <c r="X551" i="16"/>
  <c r="W554" i="16"/>
  <c r="Y554" i="16" s="1"/>
  <c r="Z554" i="16" s="1"/>
  <c r="V557" i="16"/>
  <c r="U560" i="16"/>
  <c r="T563" i="16"/>
  <c r="S566" i="16"/>
  <c r="Q568" i="16"/>
  <c r="Q570" i="16"/>
  <c r="Q572" i="16"/>
  <c r="O574" i="16"/>
  <c r="X575" i="16"/>
  <c r="R577" i="16"/>
  <c r="S578" i="16"/>
  <c r="R579" i="16"/>
  <c r="R580" i="16"/>
  <c r="R581" i="16"/>
  <c r="Q582" i="16"/>
  <c r="Q583" i="16"/>
  <c r="Q584" i="16"/>
  <c r="O585" i="16"/>
  <c r="X585" i="16"/>
  <c r="V586" i="16"/>
  <c r="T587" i="16"/>
  <c r="R588" i="16"/>
  <c r="P589" i="16"/>
  <c r="O590" i="16"/>
  <c r="X590" i="16"/>
  <c r="V591" i="16"/>
  <c r="T592" i="16"/>
  <c r="R593" i="16"/>
  <c r="P594" i="16"/>
  <c r="N595" i="16"/>
  <c r="V595" i="16"/>
  <c r="S596" i="16"/>
  <c r="P597" i="16"/>
  <c r="X597" i="16"/>
  <c r="U598" i="16"/>
  <c r="R599" i="16"/>
  <c r="O600" i="16"/>
  <c r="W600" i="16"/>
  <c r="Y600" i="16" s="1"/>
  <c r="Z600" i="16" s="1"/>
  <c r="T601" i="16"/>
  <c r="Q602" i="16"/>
  <c r="N603" i="16"/>
  <c r="V603" i="16"/>
  <c r="S604" i="16"/>
  <c r="P605" i="16"/>
  <c r="X605" i="16"/>
  <c r="U606" i="16"/>
  <c r="R607" i="16"/>
  <c r="O608" i="16"/>
  <c r="W608" i="16"/>
  <c r="Y608" i="16" s="1"/>
  <c r="Z608" i="16" s="1"/>
  <c r="T609" i="16"/>
  <c r="Q610" i="16"/>
  <c r="N611" i="16"/>
  <c r="V611" i="16"/>
  <c r="S612" i="16"/>
  <c r="P613" i="16"/>
  <c r="X613" i="16"/>
  <c r="U614" i="16"/>
  <c r="R615" i="16"/>
  <c r="O616" i="16"/>
  <c r="W616" i="16"/>
  <c r="Y616" i="16" s="1"/>
  <c r="Z616" i="16" s="1"/>
  <c r="T617" i="16"/>
  <c r="Q618" i="16"/>
  <c r="N619" i="16"/>
  <c r="V619" i="16"/>
  <c r="S620" i="16"/>
  <c r="P621" i="16"/>
  <c r="X621" i="16"/>
  <c r="U622" i="16"/>
  <c r="R623" i="16"/>
  <c r="O624" i="16"/>
  <c r="W624" i="16"/>
  <c r="Y624" i="16" s="1"/>
  <c r="Z624" i="16" s="1"/>
  <c r="T625" i="16"/>
  <c r="Q626" i="16"/>
  <c r="N627" i="16"/>
  <c r="V627" i="16"/>
  <c r="S628" i="16"/>
  <c r="P629" i="16"/>
  <c r="X629" i="16"/>
  <c r="U630" i="16"/>
  <c r="R631" i="16"/>
  <c r="O632" i="16"/>
  <c r="W632" i="16"/>
  <c r="Y632" i="16" s="1"/>
  <c r="Z632" i="16" s="1"/>
  <c r="T633" i="16"/>
  <c r="Q634" i="16"/>
  <c r="N635" i="16"/>
  <c r="V635" i="16"/>
  <c r="S636" i="16"/>
  <c r="P637" i="16"/>
  <c r="X637" i="16"/>
  <c r="U638" i="16"/>
  <c r="R639" i="16"/>
  <c r="O640" i="16"/>
  <c r="W640" i="16"/>
  <c r="Y640" i="16" s="1"/>
  <c r="Z640" i="16" s="1"/>
  <c r="T641" i="16"/>
  <c r="Q642" i="16"/>
  <c r="N643" i="16"/>
  <c r="V643" i="16"/>
  <c r="S644" i="16"/>
  <c r="P645" i="16"/>
  <c r="X645" i="16"/>
  <c r="U646" i="16"/>
  <c r="R647" i="16"/>
  <c r="O648" i="16"/>
  <c r="W648" i="16"/>
  <c r="Y648" i="16" s="1"/>
  <c r="Z648" i="16" s="1"/>
  <c r="T649" i="16"/>
  <c r="Q650" i="16"/>
  <c r="N651" i="16"/>
  <c r="V651" i="16"/>
  <c r="S652" i="16"/>
  <c r="P653" i="16"/>
  <c r="X653" i="16"/>
  <c r="U654" i="16"/>
  <c r="R655" i="16"/>
  <c r="O656" i="16"/>
  <c r="W656" i="16"/>
  <c r="Y656" i="16" s="1"/>
  <c r="Z656" i="16" s="1"/>
  <c r="T657" i="16"/>
  <c r="Q658" i="16"/>
  <c r="N659" i="16"/>
  <c r="V659" i="16"/>
  <c r="S660" i="16"/>
  <c r="P661" i="16"/>
  <c r="X661" i="16"/>
  <c r="U662" i="16"/>
  <c r="R663" i="16"/>
  <c r="O664" i="16"/>
  <c r="W664" i="16"/>
  <c r="Y664" i="16" s="1"/>
  <c r="Z664" i="16" s="1"/>
  <c r="T665" i="16"/>
  <c r="Q666" i="16"/>
  <c r="N667" i="16"/>
  <c r="V667" i="16"/>
  <c r="S668" i="16"/>
  <c r="P669" i="16"/>
  <c r="X669" i="16"/>
  <c r="U670" i="16"/>
  <c r="R671" i="16"/>
  <c r="O672" i="16"/>
  <c r="W672" i="16"/>
  <c r="Y672" i="16" s="1"/>
  <c r="Z672" i="16" s="1"/>
  <c r="T673" i="16"/>
  <c r="Q674" i="16"/>
  <c r="N675" i="16"/>
  <c r="V675" i="16"/>
  <c r="S676" i="16"/>
  <c r="P677" i="16"/>
  <c r="X677" i="16"/>
  <c r="U678" i="16"/>
  <c r="R679" i="16"/>
  <c r="O680" i="16"/>
  <c r="W680" i="16"/>
  <c r="Y680" i="16" s="1"/>
  <c r="Z680" i="16" s="1"/>
  <c r="T681" i="16"/>
  <c r="Q682" i="16"/>
  <c r="N683" i="16"/>
  <c r="V683" i="16"/>
  <c r="S684" i="16"/>
  <c r="P685" i="16"/>
  <c r="X685" i="16"/>
  <c r="U686" i="16"/>
  <c r="R687" i="16"/>
  <c r="O688" i="16"/>
  <c r="W688" i="16"/>
  <c r="Y688" i="16" s="1"/>
  <c r="Z688" i="16" s="1"/>
  <c r="T689" i="16"/>
  <c r="Q690" i="16"/>
  <c r="N691" i="16"/>
  <c r="V691" i="16"/>
  <c r="S692" i="16"/>
  <c r="P693" i="16"/>
  <c r="X693" i="16"/>
  <c r="U694" i="16"/>
  <c r="R695" i="16"/>
  <c r="O696" i="16"/>
  <c r="W696" i="16"/>
  <c r="Y696" i="16" s="1"/>
  <c r="Z696" i="16" s="1"/>
  <c r="T697" i="16"/>
  <c r="Q698" i="16"/>
  <c r="N699" i="16"/>
  <c r="V699" i="16"/>
  <c r="S700" i="16"/>
  <c r="P701" i="16"/>
  <c r="X701" i="16"/>
  <c r="U702" i="16"/>
  <c r="R703" i="16"/>
  <c r="O704" i="16"/>
  <c r="W704" i="16"/>
  <c r="Y704" i="16" s="1"/>
  <c r="Z704" i="16" s="1"/>
  <c r="T705" i="16"/>
  <c r="Q706" i="16"/>
  <c r="N707" i="16"/>
  <c r="V707" i="16"/>
  <c r="S708" i="16"/>
  <c r="P709" i="16"/>
  <c r="X709" i="16"/>
  <c r="U710" i="16"/>
  <c r="R711" i="16"/>
  <c r="O712" i="16"/>
  <c r="W712" i="16"/>
  <c r="Y712" i="16" s="1"/>
  <c r="Z712" i="16" s="1"/>
  <c r="T713" i="16"/>
  <c r="Q714" i="16"/>
  <c r="N715" i="16"/>
  <c r="V715" i="16"/>
  <c r="S716" i="16"/>
  <c r="P717" i="16"/>
  <c r="X717" i="16"/>
  <c r="U718" i="16"/>
  <c r="R719" i="16"/>
  <c r="O720" i="16"/>
  <c r="W720" i="16"/>
  <c r="Y720" i="16" s="1"/>
  <c r="Z720" i="16" s="1"/>
  <c r="T721" i="16"/>
  <c r="Q722" i="16"/>
  <c r="N723" i="16"/>
  <c r="V723" i="16"/>
  <c r="S724" i="16"/>
  <c r="P725" i="16"/>
  <c r="X725" i="16"/>
  <c r="U726" i="16"/>
  <c r="R727" i="16"/>
  <c r="O728" i="16"/>
  <c r="W728" i="16"/>
  <c r="Y728" i="16" s="1"/>
  <c r="Z728" i="16" s="1"/>
  <c r="T729" i="16"/>
  <c r="Q730" i="16"/>
  <c r="N731" i="16"/>
  <c r="V731" i="16"/>
  <c r="S732" i="16"/>
  <c r="P733" i="16"/>
  <c r="X733" i="16"/>
  <c r="U734" i="16"/>
  <c r="R735" i="16"/>
  <c r="O736" i="16"/>
  <c r="W736" i="16"/>
  <c r="Y736" i="16" s="1"/>
  <c r="Z736" i="16" s="1"/>
  <c r="T737" i="16"/>
  <c r="Q738" i="16"/>
  <c r="N739" i="16"/>
  <c r="V739" i="16"/>
  <c r="S740" i="16"/>
  <c r="P741" i="16"/>
  <c r="X741" i="16"/>
  <c r="U742" i="16"/>
  <c r="R743" i="16"/>
  <c r="O744" i="16"/>
  <c r="W744" i="16"/>
  <c r="Y744" i="16" s="1"/>
  <c r="Z744" i="16" s="1"/>
  <c r="T745" i="16"/>
  <c r="Q746" i="16"/>
  <c r="N747" i="16"/>
  <c r="V747" i="16"/>
  <c r="S748" i="16"/>
  <c r="P749" i="16"/>
  <c r="X749" i="16"/>
  <c r="U750" i="16"/>
  <c r="R751" i="16"/>
  <c r="O752" i="16"/>
  <c r="W752" i="16"/>
  <c r="Y752" i="16" s="1"/>
  <c r="Z752" i="16" s="1"/>
  <c r="T753" i="16"/>
  <c r="Q754" i="16"/>
  <c r="N755" i="16"/>
  <c r="V755" i="16"/>
  <c r="S756" i="16"/>
  <c r="P757" i="16"/>
  <c r="X757" i="16"/>
  <c r="U758" i="16"/>
  <c r="R759" i="16"/>
  <c r="O760" i="16"/>
  <c r="W760" i="16"/>
  <c r="Y760" i="16" s="1"/>
  <c r="Z760" i="16" s="1"/>
  <c r="T761" i="16"/>
  <c r="Q762" i="16"/>
  <c r="N763" i="16"/>
  <c r="V763" i="16"/>
  <c r="S764" i="16"/>
  <c r="P765" i="16"/>
  <c r="X765" i="16"/>
  <c r="U766" i="16"/>
  <c r="P324" i="16"/>
  <c r="P426" i="16"/>
  <c r="W469" i="16"/>
  <c r="Y469" i="16" s="1"/>
  <c r="Z469" i="16" s="1"/>
  <c r="X486" i="16"/>
  <c r="P500" i="16"/>
  <c r="X511" i="16"/>
  <c r="T523" i="16"/>
  <c r="P535" i="16"/>
  <c r="W546" i="16"/>
  <c r="Y546" i="16" s="1"/>
  <c r="Z546" i="16" s="1"/>
  <c r="S558" i="16"/>
  <c r="W568" i="16"/>
  <c r="Y568" i="16" s="1"/>
  <c r="Z568" i="16" s="1"/>
  <c r="Q576" i="16"/>
  <c r="U580" i="16"/>
  <c r="S584" i="16"/>
  <c r="V587" i="16"/>
  <c r="O591" i="16"/>
  <c r="S594" i="16"/>
  <c r="R597" i="16"/>
  <c r="Q600" i="16"/>
  <c r="P603" i="16"/>
  <c r="O606" i="16"/>
  <c r="N609" i="16"/>
  <c r="X611" i="16"/>
  <c r="W614" i="16"/>
  <c r="Y614" i="16" s="1"/>
  <c r="Z614" i="16" s="1"/>
  <c r="V617" i="16"/>
  <c r="U620" i="16"/>
  <c r="T623" i="16"/>
  <c r="S626" i="16"/>
  <c r="R629" i="16"/>
  <c r="Q632" i="16"/>
  <c r="P635" i="16"/>
  <c r="O638" i="16"/>
  <c r="N641" i="16"/>
  <c r="X643" i="16"/>
  <c r="W646" i="16"/>
  <c r="Y646" i="16" s="1"/>
  <c r="Z646" i="16" s="1"/>
  <c r="V649" i="16"/>
  <c r="U652" i="16"/>
  <c r="T655" i="16"/>
  <c r="S658" i="16"/>
  <c r="R661" i="16"/>
  <c r="Q664" i="16"/>
  <c r="P667" i="16"/>
  <c r="O670" i="16"/>
  <c r="N673" i="16"/>
  <c r="X675" i="16"/>
  <c r="W678" i="16"/>
  <c r="Y678" i="16" s="1"/>
  <c r="Z678" i="16" s="1"/>
  <c r="V681" i="16"/>
  <c r="U684" i="16"/>
  <c r="T687" i="16"/>
  <c r="S690" i="16"/>
  <c r="R693" i="16"/>
  <c r="Q696" i="16"/>
  <c r="P699" i="16"/>
  <c r="O702" i="16"/>
  <c r="N705" i="16"/>
  <c r="X707" i="16"/>
  <c r="W710" i="16"/>
  <c r="Y710" i="16" s="1"/>
  <c r="Z710" i="16" s="1"/>
  <c r="V713" i="16"/>
  <c r="U716" i="16"/>
  <c r="T719" i="16"/>
  <c r="S722" i="16"/>
  <c r="R725" i="16"/>
  <c r="Q728" i="16"/>
  <c r="P731" i="16"/>
  <c r="O734" i="16"/>
  <c r="N737" i="16"/>
  <c r="X739" i="16"/>
  <c r="W742" i="16"/>
  <c r="Y742" i="16" s="1"/>
  <c r="Z742" i="16" s="1"/>
  <c r="V745" i="16"/>
  <c r="U748" i="16"/>
  <c r="T751" i="16"/>
  <c r="S754" i="16"/>
  <c r="R757" i="16"/>
  <c r="Q760" i="16"/>
  <c r="P763" i="16"/>
  <c r="R765" i="16"/>
  <c r="P767" i="16"/>
  <c r="U768" i="16"/>
  <c r="O770" i="16"/>
  <c r="T771" i="16"/>
  <c r="N773" i="16"/>
  <c r="P774" i="16"/>
  <c r="P775" i="16"/>
  <c r="Q776" i="16"/>
  <c r="P777" i="16"/>
  <c r="O778" i="16"/>
  <c r="P779" i="16"/>
  <c r="O780" i="16"/>
  <c r="N781" i="16"/>
  <c r="X781" i="16"/>
  <c r="W782" i="16"/>
  <c r="U783" i="16"/>
  <c r="S784" i="16"/>
  <c r="Q785" i="16"/>
  <c r="O786" i="16"/>
  <c r="X786" i="16"/>
  <c r="V787" i="16"/>
  <c r="U788" i="16"/>
  <c r="S789" i="16"/>
  <c r="Q790" i="16"/>
  <c r="O791" i="16"/>
  <c r="X791" i="16"/>
  <c r="V792" i="16"/>
  <c r="T793" i="16"/>
  <c r="S794" i="16"/>
  <c r="Q795" i="16"/>
  <c r="N796" i="16"/>
  <c r="V796" i="16"/>
  <c r="S797" i="16"/>
  <c r="P798" i="16"/>
  <c r="X798" i="16"/>
  <c r="U799" i="16"/>
  <c r="R800" i="16"/>
  <c r="O801" i="16"/>
  <c r="W801" i="16"/>
  <c r="T802" i="16"/>
  <c r="Q803" i="16"/>
  <c r="N804" i="16"/>
  <c r="V804" i="16"/>
  <c r="S805" i="16"/>
  <c r="P806" i="16"/>
  <c r="X806" i="16"/>
  <c r="U807" i="16"/>
  <c r="R808" i="16"/>
  <c r="O809" i="16"/>
  <c r="W809" i="16"/>
  <c r="T810" i="16"/>
  <c r="Q811" i="16"/>
  <c r="N812" i="16"/>
  <c r="V812" i="16"/>
  <c r="S813" i="16"/>
  <c r="P814" i="16"/>
  <c r="X814" i="16"/>
  <c r="U815" i="16"/>
  <c r="R816" i="16"/>
  <c r="O817" i="16"/>
  <c r="W817" i="16"/>
  <c r="T818" i="16"/>
  <c r="Q819" i="16"/>
  <c r="N820" i="16"/>
  <c r="V820" i="16"/>
  <c r="S821" i="16"/>
  <c r="P822" i="16"/>
  <c r="X822" i="16"/>
  <c r="U823" i="16"/>
  <c r="R824" i="16"/>
  <c r="O825" i="16"/>
  <c r="W825" i="16"/>
  <c r="T826" i="16"/>
  <c r="Q827" i="16"/>
  <c r="N828" i="16"/>
  <c r="V828" i="16"/>
  <c r="S829" i="16"/>
  <c r="P830" i="16"/>
  <c r="X830" i="16"/>
  <c r="U831" i="16"/>
  <c r="R832" i="16"/>
  <c r="O833" i="16"/>
  <c r="W833" i="16"/>
  <c r="T834" i="16"/>
  <c r="Q835" i="16"/>
  <c r="N836" i="16"/>
  <c r="V836" i="16"/>
  <c r="S837" i="16"/>
  <c r="P838" i="16"/>
  <c r="X838" i="16"/>
  <c r="U839" i="16"/>
  <c r="R840" i="16"/>
  <c r="O841" i="16"/>
  <c r="W841" i="16"/>
  <c r="T842" i="16"/>
  <c r="Q843" i="16"/>
  <c r="N844" i="16"/>
  <c r="V844" i="16"/>
  <c r="S845" i="16"/>
  <c r="P846" i="16"/>
  <c r="X846" i="16"/>
  <c r="U847" i="16"/>
  <c r="R848" i="16"/>
  <c r="O849" i="16"/>
  <c r="W849" i="16"/>
  <c r="T850" i="16"/>
  <c r="Q851" i="16"/>
  <c r="N852" i="16"/>
  <c r="V852" i="16"/>
  <c r="S853" i="16"/>
  <c r="P854" i="16"/>
  <c r="X854" i="16"/>
  <c r="U855" i="16"/>
  <c r="R856" i="16"/>
  <c r="O857" i="16"/>
  <c r="W857" i="16"/>
  <c r="T858" i="16"/>
  <c r="Q859" i="16"/>
  <c r="N860" i="16"/>
  <c r="V860" i="16"/>
  <c r="S861" i="16"/>
  <c r="P862" i="16"/>
  <c r="X862" i="16"/>
  <c r="U863" i="16"/>
  <c r="R864" i="16"/>
  <c r="O865" i="16"/>
  <c r="W865" i="16"/>
  <c r="T866" i="16"/>
  <c r="Q867" i="16"/>
  <c r="N868" i="16"/>
  <c r="V868" i="16"/>
  <c r="S869" i="16"/>
  <c r="P870" i="16"/>
  <c r="X870" i="16"/>
  <c r="U871" i="16"/>
  <c r="R872" i="16"/>
  <c r="O873" i="16"/>
  <c r="W873" i="16"/>
  <c r="T874" i="16"/>
  <c r="Q875" i="16"/>
  <c r="N876" i="16"/>
  <c r="V876" i="16"/>
  <c r="S877" i="16"/>
  <c r="P878" i="16"/>
  <c r="X878" i="16"/>
  <c r="U879" i="16"/>
  <c r="R880" i="16"/>
  <c r="O881" i="16"/>
  <c r="W881" i="16"/>
  <c r="T882" i="16"/>
  <c r="Q883" i="16"/>
  <c r="N884" i="16"/>
  <c r="V884" i="16"/>
  <c r="S885" i="16"/>
  <c r="P886" i="16"/>
  <c r="X886" i="16"/>
  <c r="U887" i="16"/>
  <c r="R888" i="16"/>
  <c r="O889" i="16"/>
  <c r="W889" i="16"/>
  <c r="T890" i="16"/>
  <c r="Q891" i="16"/>
  <c r="N892" i="16"/>
  <c r="V892" i="16"/>
  <c r="S893" i="16"/>
  <c r="P894" i="16"/>
  <c r="X894" i="16"/>
  <c r="U895" i="16"/>
  <c r="R896" i="16"/>
  <c r="O897" i="16"/>
  <c r="W897" i="16"/>
  <c r="T898" i="16"/>
  <c r="Q899" i="16"/>
  <c r="N900" i="16"/>
  <c r="V900" i="16"/>
  <c r="S901" i="16"/>
  <c r="P902" i="16"/>
  <c r="X902" i="16"/>
  <c r="U903" i="16"/>
  <c r="R904" i="16"/>
  <c r="O905" i="16"/>
  <c r="W905" i="16"/>
  <c r="T906" i="16"/>
  <c r="Q907" i="16"/>
  <c r="N908" i="16"/>
  <c r="V908" i="16"/>
  <c r="S909" i="16"/>
  <c r="P910" i="16"/>
  <c r="X910" i="16"/>
  <c r="U911" i="16"/>
  <c r="R912" i="16"/>
  <c r="O913" i="16"/>
  <c r="W913" i="16"/>
  <c r="T914" i="16"/>
  <c r="Q915" i="16"/>
  <c r="N916" i="16"/>
  <c r="V916" i="16"/>
  <c r="S917" i="16"/>
  <c r="P918" i="16"/>
  <c r="X918" i="16"/>
  <c r="U919" i="16"/>
  <c r="R920" i="16"/>
  <c r="O921" i="16"/>
  <c r="W921" i="16"/>
  <c r="T922" i="16"/>
  <c r="Q923" i="16"/>
  <c r="N924" i="16"/>
  <c r="V924" i="16"/>
  <c r="S925" i="16"/>
  <c r="P926" i="16"/>
  <c r="X926" i="16"/>
  <c r="U927" i="16"/>
  <c r="R928" i="16"/>
  <c r="O929" i="16"/>
  <c r="W929" i="16"/>
  <c r="T930" i="16"/>
  <c r="Q931" i="16"/>
  <c r="N932" i="16"/>
  <c r="V932" i="16"/>
  <c r="S933" i="16"/>
  <c r="P934" i="16"/>
  <c r="X934" i="16"/>
  <c r="U935" i="16"/>
  <c r="R936" i="16"/>
  <c r="O937" i="16"/>
  <c r="W937" i="16"/>
  <c r="T938" i="16"/>
  <c r="Q939" i="16"/>
  <c r="N940" i="16"/>
  <c r="V940" i="16"/>
  <c r="S941" i="16"/>
  <c r="P942" i="16"/>
  <c r="X942" i="16"/>
  <c r="U943" i="16"/>
  <c r="R944" i="16"/>
  <c r="O945" i="16"/>
  <c r="W945" i="16"/>
  <c r="T946" i="16"/>
  <c r="Q947" i="16"/>
  <c r="N948" i="16"/>
  <c r="V948" i="16"/>
  <c r="S949" i="16"/>
  <c r="P950" i="16"/>
  <c r="X950" i="16"/>
  <c r="U951" i="16"/>
  <c r="R952" i="16"/>
  <c r="O953" i="16"/>
  <c r="W953" i="16"/>
  <c r="T954" i="16"/>
  <c r="Q955" i="16"/>
  <c r="N956" i="16"/>
  <c r="V956" i="16"/>
  <c r="S957" i="16"/>
  <c r="P958" i="16"/>
  <c r="X958" i="16"/>
  <c r="S347" i="16"/>
  <c r="N432" i="16"/>
  <c r="W473" i="16"/>
  <c r="Y473" i="16" s="1"/>
  <c r="Z473" i="16" s="1"/>
  <c r="T488" i="16"/>
  <c r="V501" i="16"/>
  <c r="R513" i="16"/>
  <c r="N525" i="16"/>
  <c r="U536" i="16"/>
  <c r="Q548" i="16"/>
  <c r="X559" i="16"/>
  <c r="V569" i="16"/>
  <c r="N577" i="16"/>
  <c r="O581" i="16"/>
  <c r="W584" i="16"/>
  <c r="Y584" i="16" s="1"/>
  <c r="Z584" i="16" s="1"/>
  <c r="P588" i="16"/>
  <c r="T591" i="16"/>
  <c r="W594" i="16"/>
  <c r="Y594" i="16" s="1"/>
  <c r="Z594" i="16" s="1"/>
  <c r="V597" i="16"/>
  <c r="U600" i="16"/>
  <c r="T603" i="16"/>
  <c r="S606" i="16"/>
  <c r="R609" i="16"/>
  <c r="Q612" i="16"/>
  <c r="V370" i="16"/>
  <c r="W437" i="16"/>
  <c r="Y437" i="16" s="1"/>
  <c r="Z437" i="16" s="1"/>
  <c r="V476" i="16"/>
  <c r="P490" i="16"/>
  <c r="P503" i="16"/>
  <c r="W514" i="16"/>
  <c r="Y514" i="16" s="1"/>
  <c r="Z514" i="16" s="1"/>
  <c r="S526" i="16"/>
  <c r="O538" i="16"/>
  <c r="V549" i="16"/>
  <c r="R561" i="16"/>
  <c r="W570" i="16"/>
  <c r="Y570" i="16" s="1"/>
  <c r="Z570" i="16" s="1"/>
  <c r="T577" i="16"/>
  <c r="T581" i="16"/>
  <c r="Q585" i="16"/>
  <c r="U588" i="16"/>
  <c r="X591" i="16"/>
  <c r="P595" i="16"/>
  <c r="O598" i="16"/>
  <c r="N601" i="16"/>
  <c r="X603" i="16"/>
  <c r="W606" i="16"/>
  <c r="Y606" i="16" s="1"/>
  <c r="Z606" i="16" s="1"/>
  <c r="V609" i="16"/>
  <c r="U612" i="16"/>
  <c r="T615" i="16"/>
  <c r="S618" i="16"/>
  <c r="R621" i="16"/>
  <c r="Q624" i="16"/>
  <c r="P627" i="16"/>
  <c r="O630" i="16"/>
  <c r="N633" i="16"/>
  <c r="X635" i="16"/>
  <c r="W638" i="16"/>
  <c r="Y638" i="16" s="1"/>
  <c r="Z638" i="16" s="1"/>
  <c r="V641" i="16"/>
  <c r="U644" i="16"/>
  <c r="T647" i="16"/>
  <c r="S650" i="16"/>
  <c r="R653" i="16"/>
  <c r="Q656" i="16"/>
  <c r="P659" i="16"/>
  <c r="O662" i="16"/>
  <c r="N665" i="16"/>
  <c r="X667" i="16"/>
  <c r="W670" i="16"/>
  <c r="Y670" i="16" s="1"/>
  <c r="Z670" i="16" s="1"/>
  <c r="V673" i="16"/>
  <c r="U676" i="16"/>
  <c r="T679" i="16"/>
  <c r="S682" i="16"/>
  <c r="R685" i="16"/>
  <c r="Q688" i="16"/>
  <c r="P691" i="16"/>
  <c r="O694" i="16"/>
  <c r="N697" i="16"/>
  <c r="X699" i="16"/>
  <c r="W702" i="16"/>
  <c r="Y702" i="16" s="1"/>
  <c r="Z702" i="16" s="1"/>
  <c r="V705" i="16"/>
  <c r="U708" i="16"/>
  <c r="T711" i="16"/>
  <c r="S714" i="16"/>
  <c r="R717" i="16"/>
  <c r="Q720" i="16"/>
  <c r="P723" i="16"/>
  <c r="O726" i="16"/>
  <c r="N729" i="16"/>
  <c r="X731" i="16"/>
  <c r="W734" i="16"/>
  <c r="Y734" i="16" s="1"/>
  <c r="Z734" i="16" s="1"/>
  <c r="V737" i="16"/>
  <c r="U740" i="16"/>
  <c r="T743" i="16"/>
  <c r="S746" i="16"/>
  <c r="R749" i="16"/>
  <c r="Q752" i="16"/>
  <c r="P755" i="16"/>
  <c r="O758" i="16"/>
  <c r="N761" i="16"/>
  <c r="X763" i="16"/>
  <c r="V765" i="16"/>
  <c r="T767" i="16"/>
  <c r="N769" i="16"/>
  <c r="S770" i="16"/>
  <c r="X771" i="16"/>
  <c r="R773" i="16"/>
  <c r="S774" i="16"/>
  <c r="T775" i="16"/>
  <c r="S776" i="16"/>
  <c r="R777" i="16"/>
  <c r="S778" i="16"/>
  <c r="R779" i="16"/>
  <c r="Q780" i="16"/>
  <c r="R781" i="16"/>
  <c r="P782" i="16"/>
  <c r="N783" i="16"/>
  <c r="W783" i="16"/>
  <c r="U784" i="16"/>
  <c r="S785" i="16"/>
  <c r="Q786" i="16"/>
  <c r="P787" i="16"/>
  <c r="N788" i="16"/>
  <c r="W788" i="16"/>
  <c r="U789" i="16"/>
  <c r="S790" i="16"/>
  <c r="Q791" i="16"/>
  <c r="O792" i="16"/>
  <c r="N793" i="16"/>
  <c r="W793" i="16"/>
  <c r="U794" i="16"/>
  <c r="S795" i="16"/>
  <c r="P796" i="16"/>
  <c r="X796" i="16"/>
  <c r="U797" i="16"/>
  <c r="R798" i="16"/>
  <c r="O799" i="16"/>
  <c r="W799" i="16"/>
  <c r="T800" i="16"/>
  <c r="Q801" i="16"/>
  <c r="N802" i="16"/>
  <c r="V802" i="16"/>
  <c r="S803" i="16"/>
  <c r="P804" i="16"/>
  <c r="X804" i="16"/>
  <c r="U805" i="16"/>
  <c r="R806" i="16"/>
  <c r="O807" i="16"/>
  <c r="W807" i="16"/>
  <c r="T808" i="16"/>
  <c r="Q809" i="16"/>
  <c r="N810" i="16"/>
  <c r="V810" i="16"/>
  <c r="S811" i="16"/>
  <c r="P812" i="16"/>
  <c r="X812" i="16"/>
  <c r="U813" i="16"/>
  <c r="R814" i="16"/>
  <c r="O815" i="16"/>
  <c r="W815" i="16"/>
  <c r="T816" i="16"/>
  <c r="Q817" i="16"/>
  <c r="N818" i="16"/>
  <c r="V818" i="16"/>
  <c r="S819" i="16"/>
  <c r="P820" i="16"/>
  <c r="X820" i="16"/>
  <c r="U821" i="16"/>
  <c r="R822" i="16"/>
  <c r="O823" i="16"/>
  <c r="W823" i="16"/>
  <c r="T824" i="16"/>
  <c r="Q825" i="16"/>
  <c r="N826" i="16"/>
  <c r="V826" i="16"/>
  <c r="S827" i="16"/>
  <c r="P828" i="16"/>
  <c r="X828" i="16"/>
  <c r="U829" i="16"/>
  <c r="R830" i="16"/>
  <c r="O831" i="16"/>
  <c r="W831" i="16"/>
  <c r="T832" i="16"/>
  <c r="Q833" i="16"/>
  <c r="N834" i="16"/>
  <c r="V834" i="16"/>
  <c r="S835" i="16"/>
  <c r="P836" i="16"/>
  <c r="X836" i="16"/>
  <c r="U837" i="16"/>
  <c r="R838" i="16"/>
  <c r="O839" i="16"/>
  <c r="W839" i="16"/>
  <c r="T840" i="16"/>
  <c r="Q841" i="16"/>
  <c r="N842" i="16"/>
  <c r="V842" i="16"/>
  <c r="S843" i="16"/>
  <c r="P844" i="16"/>
  <c r="X844" i="16"/>
  <c r="U845" i="16"/>
  <c r="R846" i="16"/>
  <c r="O847" i="16"/>
  <c r="W847" i="16"/>
  <c r="T848" i="16"/>
  <c r="Q849" i="16"/>
  <c r="N850" i="16"/>
  <c r="V850" i="16"/>
  <c r="S851" i="16"/>
  <c r="P852" i="16"/>
  <c r="X852" i="16"/>
  <c r="U853" i="16"/>
  <c r="R854" i="16"/>
  <c r="O855" i="16"/>
  <c r="W855" i="16"/>
  <c r="T856" i="16"/>
  <c r="Q857" i="16"/>
  <c r="N858" i="16"/>
  <c r="V858" i="16"/>
  <c r="S859" i="16"/>
  <c r="P860" i="16"/>
  <c r="X860" i="16"/>
  <c r="U861" i="16"/>
  <c r="R862" i="16"/>
  <c r="O863" i="16"/>
  <c r="W863" i="16"/>
  <c r="T864" i="16"/>
  <c r="Q865" i="16"/>
  <c r="N866" i="16"/>
  <c r="V866" i="16"/>
  <c r="S867" i="16"/>
  <c r="P868" i="16"/>
  <c r="X868" i="16"/>
  <c r="U869" i="16"/>
  <c r="R870" i="16"/>
  <c r="O871" i="16"/>
  <c r="W871" i="16"/>
  <c r="T872" i="16"/>
  <c r="Q873" i="16"/>
  <c r="N874" i="16"/>
  <c r="V874" i="16"/>
  <c r="S875" i="16"/>
  <c r="P876" i="16"/>
  <c r="X876" i="16"/>
  <c r="U877" i="16"/>
  <c r="R878" i="16"/>
  <c r="O879" i="16"/>
  <c r="W879" i="16"/>
  <c r="T880" i="16"/>
  <c r="Q881" i="16"/>
  <c r="N882" i="16"/>
  <c r="V882" i="16"/>
  <c r="S883" i="16"/>
  <c r="P884" i="16"/>
  <c r="X884" i="16"/>
  <c r="U885" i="16"/>
  <c r="R886" i="16"/>
  <c r="O887" i="16"/>
  <c r="W887" i="16"/>
  <c r="T888" i="16"/>
  <c r="Q889" i="16"/>
  <c r="N890" i="16"/>
  <c r="V890" i="16"/>
  <c r="S891" i="16"/>
  <c r="P892" i="16"/>
  <c r="X892" i="16"/>
  <c r="U893" i="16"/>
  <c r="R894" i="16"/>
  <c r="O895" i="16"/>
  <c r="W895" i="16"/>
  <c r="T896" i="16"/>
  <c r="Q897" i="16"/>
  <c r="N898" i="16"/>
  <c r="V898" i="16"/>
  <c r="S899" i="16"/>
  <c r="P900" i="16"/>
  <c r="X900" i="16"/>
  <c r="U901" i="16"/>
  <c r="R902" i="16"/>
  <c r="O903" i="16"/>
  <c r="W903" i="16"/>
  <c r="T904" i="16"/>
  <c r="Q905" i="16"/>
  <c r="N906" i="16"/>
  <c r="V906" i="16"/>
  <c r="S907" i="16"/>
  <c r="P908" i="16"/>
  <c r="X908" i="16"/>
  <c r="U909" i="16"/>
  <c r="R910" i="16"/>
  <c r="O911" i="16"/>
  <c r="W911" i="16"/>
  <c r="T912" i="16"/>
  <c r="Q913" i="16"/>
  <c r="N914" i="16"/>
  <c r="V914" i="16"/>
  <c r="S915" i="16"/>
  <c r="P916" i="16"/>
  <c r="X916" i="16"/>
  <c r="U917" i="16"/>
  <c r="R918" i="16"/>
  <c r="O919" i="16"/>
  <c r="W919" i="16"/>
  <c r="T920" i="16"/>
  <c r="Q921" i="16"/>
  <c r="N922" i="16"/>
  <c r="V922" i="16"/>
  <c r="S923" i="16"/>
  <c r="P924" i="16"/>
  <c r="X924" i="16"/>
  <c r="U925" i="16"/>
  <c r="R926" i="16"/>
  <c r="O927" i="16"/>
  <c r="W927" i="16"/>
  <c r="T928" i="16"/>
  <c r="Q929" i="16"/>
  <c r="N930" i="16"/>
  <c r="V930" i="16"/>
  <c r="S931" i="16"/>
  <c r="P932" i="16"/>
  <c r="X932" i="16"/>
  <c r="U933" i="16"/>
  <c r="R934" i="16"/>
  <c r="O935" i="16"/>
  <c r="W935" i="16"/>
  <c r="T936" i="16"/>
  <c r="Q937" i="16"/>
  <c r="N938" i="16"/>
  <c r="V938" i="16"/>
  <c r="S939" i="16"/>
  <c r="P940" i="16"/>
  <c r="X940" i="16"/>
  <c r="U941" i="16"/>
  <c r="R942" i="16"/>
  <c r="O943" i="16"/>
  <c r="W943" i="16"/>
  <c r="T944" i="16"/>
  <c r="Q945" i="16"/>
  <c r="X392" i="16"/>
  <c r="U443" i="16"/>
  <c r="T478" i="16"/>
  <c r="W491" i="16"/>
  <c r="Y491" i="16" s="1"/>
  <c r="Z491" i="16" s="1"/>
  <c r="U504" i="16"/>
  <c r="Q516" i="16"/>
  <c r="X527" i="16"/>
  <c r="T539" i="16"/>
  <c r="P551" i="16"/>
  <c r="W562" i="16"/>
  <c r="Y562" i="16" s="1"/>
  <c r="Z562" i="16" s="1"/>
  <c r="V571" i="16"/>
  <c r="P578" i="16"/>
  <c r="O582" i="16"/>
  <c r="V585" i="16"/>
  <c r="N589" i="16"/>
  <c r="R592" i="16"/>
  <c r="T595" i="16"/>
  <c r="S598" i="16"/>
  <c r="R601" i="16"/>
  <c r="Q604" i="16"/>
  <c r="P607" i="16"/>
  <c r="O610" i="16"/>
  <c r="N613" i="16"/>
  <c r="X615" i="16"/>
  <c r="W618" i="16"/>
  <c r="Y618" i="16" s="1"/>
  <c r="Z618" i="16" s="1"/>
  <c r="V621" i="16"/>
  <c r="U624" i="16"/>
  <c r="T627" i="16"/>
  <c r="S630" i="16"/>
  <c r="R633" i="16"/>
  <c r="Q636" i="16"/>
  <c r="P639" i="16"/>
  <c r="O642" i="16"/>
  <c r="N645" i="16"/>
  <c r="X647" i="16"/>
  <c r="W650" i="16"/>
  <c r="Y650" i="16" s="1"/>
  <c r="Z650" i="16" s="1"/>
  <c r="V653" i="16"/>
  <c r="U656" i="16"/>
  <c r="T659" i="16"/>
  <c r="S662" i="16"/>
  <c r="R665" i="16"/>
  <c r="Q668" i="16"/>
  <c r="P671" i="16"/>
  <c r="O674" i="16"/>
  <c r="N677" i="16"/>
  <c r="X679" i="16"/>
  <c r="W682" i="16"/>
  <c r="Y682" i="16" s="1"/>
  <c r="Z682" i="16" s="1"/>
  <c r="V685" i="16"/>
  <c r="U688" i="16"/>
  <c r="T691" i="16"/>
  <c r="S694" i="16"/>
  <c r="R697" i="16"/>
  <c r="Q700" i="16"/>
  <c r="P703" i="16"/>
  <c r="O706" i="16"/>
  <c r="N709" i="16"/>
  <c r="X711" i="16"/>
  <c r="W714" i="16"/>
  <c r="Y714" i="16" s="1"/>
  <c r="Z714" i="16" s="1"/>
  <c r="V717" i="16"/>
  <c r="U720" i="16"/>
  <c r="T723" i="16"/>
  <c r="S726" i="16"/>
  <c r="R729" i="16"/>
  <c r="Q732" i="16"/>
  <c r="P735" i="16"/>
  <c r="O738" i="16"/>
  <c r="N741" i="16"/>
  <c r="X743" i="16"/>
  <c r="W746" i="16"/>
  <c r="Y746" i="16" s="1"/>
  <c r="Z746" i="16" s="1"/>
  <c r="V749" i="16"/>
  <c r="U752" i="16"/>
  <c r="T755" i="16"/>
  <c r="S758" i="16"/>
  <c r="R761" i="16"/>
  <c r="N764" i="16"/>
  <c r="O766" i="16"/>
  <c r="U767" i="16"/>
  <c r="O769" i="16"/>
  <c r="T770" i="16"/>
  <c r="N772" i="16"/>
  <c r="S773" i="16"/>
  <c r="U774" i="16"/>
  <c r="U775" i="16"/>
  <c r="T776" i="16"/>
  <c r="T777" i="16"/>
  <c r="T778" i="16"/>
  <c r="S779" i="16"/>
  <c r="S780" i="16"/>
  <c r="S781" i="16"/>
  <c r="Q782" i="16"/>
  <c r="O783" i="16"/>
  <c r="X783" i="16"/>
  <c r="V784" i="16"/>
  <c r="T785" i="16"/>
  <c r="S786" i="16"/>
  <c r="Q787" i="16"/>
  <c r="O788" i="16"/>
  <c r="X788" i="16"/>
  <c r="V789" i="16"/>
  <c r="T790" i="16"/>
  <c r="R791" i="16"/>
  <c r="Q792" i="16"/>
  <c r="O793" i="16"/>
  <c r="X793" i="16"/>
  <c r="V794" i="16"/>
  <c r="T795" i="16"/>
  <c r="Q796" i="16"/>
  <c r="N797" i="16"/>
  <c r="V797" i="16"/>
  <c r="S798" i="16"/>
  <c r="P799" i="16"/>
  <c r="X799" i="16"/>
  <c r="U800" i="16"/>
  <c r="R801" i="16"/>
  <c r="O802" i="16"/>
  <c r="W802" i="16"/>
  <c r="T803" i="16"/>
  <c r="Q804" i="16"/>
  <c r="N805" i="16"/>
  <c r="V805" i="16"/>
  <c r="S806" i="16"/>
  <c r="P807" i="16"/>
  <c r="X807" i="16"/>
  <c r="U808" i="16"/>
  <c r="R809" i="16"/>
  <c r="O810" i="16"/>
  <c r="W810" i="16"/>
  <c r="T811" i="16"/>
  <c r="Q812" i="16"/>
  <c r="N813" i="16"/>
  <c r="V813" i="16"/>
  <c r="S814" i="16"/>
  <c r="P815" i="16"/>
  <c r="X815" i="16"/>
  <c r="U816" i="16"/>
  <c r="R817" i="16"/>
  <c r="O818" i="16"/>
  <c r="W818" i="16"/>
  <c r="T819" i="16"/>
  <c r="Q820" i="16"/>
  <c r="N821" i="16"/>
  <c r="V821" i="16"/>
  <c r="S822" i="16"/>
  <c r="P823" i="16"/>
  <c r="X823" i="16"/>
  <c r="U824" i="16"/>
  <c r="R825" i="16"/>
  <c r="O826" i="16"/>
  <c r="W826" i="16"/>
  <c r="T827" i="16"/>
  <c r="Q828" i="16"/>
  <c r="N829" i="16"/>
  <c r="V829" i="16"/>
  <c r="S830" i="16"/>
  <c r="P831" i="16"/>
  <c r="X831" i="16"/>
  <c r="U832" i="16"/>
  <c r="R833" i="16"/>
  <c r="O834" i="16"/>
  <c r="W834" i="16"/>
  <c r="T835" i="16"/>
  <c r="Q836" i="16"/>
  <c r="N837" i="16"/>
  <c r="V837" i="16"/>
  <c r="S838" i="16"/>
  <c r="P839" i="16"/>
  <c r="X839" i="16"/>
  <c r="U840" i="16"/>
  <c r="R841" i="16"/>
  <c r="O842" i="16"/>
  <c r="W842" i="16"/>
  <c r="T843" i="16"/>
  <c r="Q844" i="16"/>
  <c r="N845" i="16"/>
  <c r="V845" i="16"/>
  <c r="S846" i="16"/>
  <c r="P847" i="16"/>
  <c r="X847" i="16"/>
  <c r="U848" i="16"/>
  <c r="R849" i="16"/>
  <c r="O850" i="16"/>
  <c r="W850" i="16"/>
  <c r="T851" i="16"/>
  <c r="Q852" i="16"/>
  <c r="N853" i="16"/>
  <c r="V853" i="16"/>
  <c r="S854" i="16"/>
  <c r="P855" i="16"/>
  <c r="X855" i="16"/>
  <c r="U856" i="16"/>
  <c r="R857" i="16"/>
  <c r="O858" i="16"/>
  <c r="W858" i="16"/>
  <c r="T859" i="16"/>
  <c r="Q860" i="16"/>
  <c r="N861" i="16"/>
  <c r="V861" i="16"/>
  <c r="S862" i="16"/>
  <c r="P863" i="16"/>
  <c r="X863" i="16"/>
  <c r="U864" i="16"/>
  <c r="R865" i="16"/>
  <c r="O866" i="16"/>
  <c r="W866" i="16"/>
  <c r="T867" i="16"/>
  <c r="Q868" i="16"/>
  <c r="N869" i="16"/>
  <c r="V869" i="16"/>
  <c r="S870" i="16"/>
  <c r="P871" i="16"/>
  <c r="X871" i="16"/>
  <c r="U872" i="16"/>
  <c r="R873" i="16"/>
  <c r="O874" i="16"/>
  <c r="W874" i="16"/>
  <c r="T875" i="16"/>
  <c r="Q876" i="16"/>
  <c r="N877" i="16"/>
  <c r="V877" i="16"/>
  <c r="S878" i="16"/>
  <c r="P879" i="16"/>
  <c r="X879" i="16"/>
  <c r="U880" i="16"/>
  <c r="R881" i="16"/>
  <c r="O882" i="16"/>
  <c r="W882" i="16"/>
  <c r="T883" i="16"/>
  <c r="Q884" i="16"/>
  <c r="N885" i="16"/>
  <c r="V885" i="16"/>
  <c r="S886" i="16"/>
  <c r="P887" i="16"/>
  <c r="X887" i="16"/>
  <c r="U888" i="16"/>
  <c r="R889" i="16"/>
  <c r="O890" i="16"/>
  <c r="W890" i="16"/>
  <c r="T891" i="16"/>
  <c r="Q892" i="16"/>
  <c r="N893" i="16"/>
  <c r="V893" i="16"/>
  <c r="S894" i="16"/>
  <c r="P895" i="16"/>
  <c r="X895" i="16"/>
  <c r="U896" i="16"/>
  <c r="R897" i="16"/>
  <c r="O898" i="16"/>
  <c r="W898" i="16"/>
  <c r="T899" i="16"/>
  <c r="Q900" i="16"/>
  <c r="N901" i="16"/>
  <c r="V901" i="16"/>
  <c r="S902" i="16"/>
  <c r="P903" i="16"/>
  <c r="X903" i="16"/>
  <c r="U904" i="16"/>
  <c r="R905" i="16"/>
  <c r="O906" i="16"/>
  <c r="W906" i="16"/>
  <c r="T907" i="16"/>
  <c r="Q908" i="16"/>
  <c r="N909" i="16"/>
  <c r="V909" i="16"/>
  <c r="S910" i="16"/>
  <c r="P911" i="16"/>
  <c r="X911" i="16"/>
  <c r="U912" i="16"/>
  <c r="R913" i="16"/>
  <c r="O914" i="16"/>
  <c r="W914" i="16"/>
  <c r="T915" i="16"/>
  <c r="Q916" i="16"/>
  <c r="N917" i="16"/>
  <c r="V917" i="16"/>
  <c r="S918" i="16"/>
  <c r="P919" i="16"/>
  <c r="X919" i="16"/>
  <c r="U920" i="16"/>
  <c r="R921" i="16"/>
  <c r="O922" i="16"/>
  <c r="W922" i="16"/>
  <c r="T923" i="16"/>
  <c r="Q924" i="16"/>
  <c r="N925" i="16"/>
  <c r="V925" i="16"/>
  <c r="S926" i="16"/>
  <c r="P927" i="16"/>
  <c r="X927" i="16"/>
  <c r="U928" i="16"/>
  <c r="R929" i="16"/>
  <c r="O930" i="16"/>
  <c r="W930" i="16"/>
  <c r="T931" i="16"/>
  <c r="Q932" i="16"/>
  <c r="N933" i="16"/>
  <c r="V933" i="16"/>
  <c r="S934" i="16"/>
  <c r="P935" i="16"/>
  <c r="X935" i="16"/>
  <c r="U936" i="16"/>
  <c r="R937" i="16"/>
  <c r="O938" i="16"/>
  <c r="W938" i="16"/>
  <c r="T939" i="16"/>
  <c r="Q940" i="16"/>
  <c r="N941" i="16"/>
  <c r="V941" i="16"/>
  <c r="S942" i="16"/>
  <c r="P943" i="16"/>
  <c r="X943" i="16"/>
  <c r="U944" i="16"/>
  <c r="R945" i="16"/>
  <c r="O946" i="16"/>
  <c r="W946" i="16"/>
  <c r="T947" i="16"/>
  <c r="Q948" i="16"/>
  <c r="N949" i="16"/>
  <c r="V949" i="16"/>
  <c r="S950" i="16"/>
  <c r="P951" i="16"/>
  <c r="U402" i="16"/>
  <c r="S449" i="16"/>
  <c r="P480" i="16"/>
  <c r="T493" i="16"/>
  <c r="O506" i="16"/>
  <c r="V517" i="16"/>
  <c r="R529" i="16"/>
  <c r="N541" i="16"/>
  <c r="U552" i="16"/>
  <c r="Q564" i="16"/>
  <c r="U572" i="16"/>
  <c r="U578" i="16"/>
  <c r="T582" i="16"/>
  <c r="O586" i="16"/>
  <c r="S589" i="16"/>
  <c r="V592" i="16"/>
  <c r="X595" i="16"/>
  <c r="W598" i="16"/>
  <c r="Y598" i="16" s="1"/>
  <c r="Z598" i="16" s="1"/>
  <c r="V601" i="16"/>
  <c r="U604" i="16"/>
  <c r="T607" i="16"/>
  <c r="S610" i="16"/>
  <c r="R613" i="16"/>
  <c r="Q616" i="16"/>
  <c r="P619" i="16"/>
  <c r="O622" i="16"/>
  <c r="N625" i="16"/>
  <c r="X627" i="16"/>
  <c r="W630" i="16"/>
  <c r="Y630" i="16" s="1"/>
  <c r="Z630" i="16" s="1"/>
  <c r="V633" i="16"/>
  <c r="U636" i="16"/>
  <c r="T639" i="16"/>
  <c r="S642" i="16"/>
  <c r="R645" i="16"/>
  <c r="Q648" i="16"/>
  <c r="P651" i="16"/>
  <c r="O654" i="16"/>
  <c r="N657" i="16"/>
  <c r="X659" i="16"/>
  <c r="W662" i="16"/>
  <c r="Y662" i="16" s="1"/>
  <c r="Z662" i="16" s="1"/>
  <c r="V665" i="16"/>
  <c r="U668" i="16"/>
  <c r="T671" i="16"/>
  <c r="S674" i="16"/>
  <c r="R677" i="16"/>
  <c r="Q680" i="16"/>
  <c r="P683" i="16"/>
  <c r="O686" i="16"/>
  <c r="N689" i="16"/>
  <c r="X691" i="16"/>
  <c r="W694" i="16"/>
  <c r="Y694" i="16" s="1"/>
  <c r="Z694" i="16" s="1"/>
  <c r="V697" i="16"/>
  <c r="U700" i="16"/>
  <c r="T703" i="16"/>
  <c r="S706" i="16"/>
  <c r="R709" i="16"/>
  <c r="Q712" i="16"/>
  <c r="P715" i="16"/>
  <c r="O718" i="16"/>
  <c r="N721" i="16"/>
  <c r="X723" i="16"/>
  <c r="W726" i="16"/>
  <c r="Y726" i="16" s="1"/>
  <c r="Z726" i="16" s="1"/>
  <c r="V729" i="16"/>
  <c r="U732" i="16"/>
  <c r="T735" i="16"/>
  <c r="S738" i="16"/>
  <c r="R741" i="16"/>
  <c r="Q744" i="16"/>
  <c r="P747" i="16"/>
  <c r="O750" i="16"/>
  <c r="N753" i="16"/>
  <c r="X755" i="16"/>
  <c r="W758" i="16"/>
  <c r="Y758" i="16" s="1"/>
  <c r="Z758" i="16" s="1"/>
  <c r="V761" i="16"/>
  <c r="Q764" i="16"/>
  <c r="P766" i="16"/>
  <c r="X767" i="16"/>
  <c r="R769" i="16"/>
  <c r="W770" i="16"/>
  <c r="Y770" i="16" s="1"/>
  <c r="Z770" i="16" s="1"/>
  <c r="Q772" i="16"/>
  <c r="T773" i="16"/>
  <c r="W774" i="16"/>
  <c r="V775" i="16"/>
  <c r="U776" i="16"/>
  <c r="V777" i="16"/>
  <c r="U778" i="16"/>
  <c r="T779" i="16"/>
  <c r="U780" i="16"/>
  <c r="T781" i="16"/>
  <c r="R782" i="16"/>
  <c r="P783" i="16"/>
  <c r="N784" i="16"/>
  <c r="W784" i="16"/>
  <c r="Y784" i="16" s="1"/>
  <c r="Z784" i="16" s="1"/>
  <c r="V785" i="16"/>
  <c r="T786" i="16"/>
  <c r="R787" i="16"/>
  <c r="P788" i="16"/>
  <c r="N789" i="16"/>
  <c r="W789" i="16"/>
  <c r="U790" i="16"/>
  <c r="T791" i="16"/>
  <c r="R792" i="16"/>
  <c r="P793" i="16"/>
  <c r="N794" i="16"/>
  <c r="W794" i="16"/>
  <c r="U795" i="16"/>
  <c r="R796" i="16"/>
  <c r="O797" i="16"/>
  <c r="W797" i="16"/>
  <c r="T798" i="16"/>
  <c r="Q799" i="16"/>
  <c r="N800" i="16"/>
  <c r="V800" i="16"/>
  <c r="S801" i="16"/>
  <c r="P802" i="16"/>
  <c r="X802" i="16"/>
  <c r="U803" i="16"/>
  <c r="R804" i="16"/>
  <c r="O805" i="16"/>
  <c r="W805" i="16"/>
  <c r="T806" i="16"/>
  <c r="Q807" i="16"/>
  <c r="N808" i="16"/>
  <c r="V808" i="16"/>
  <c r="S809" i="16"/>
  <c r="P810" i="16"/>
  <c r="X810" i="16"/>
  <c r="U811" i="16"/>
  <c r="R812" i="16"/>
  <c r="O813" i="16"/>
  <c r="W813" i="16"/>
  <c r="T814" i="16"/>
  <c r="Q815" i="16"/>
  <c r="N816" i="16"/>
  <c r="V816" i="16"/>
  <c r="S817" i="16"/>
  <c r="P818" i="16"/>
  <c r="X818" i="16"/>
  <c r="U819" i="16"/>
  <c r="R820" i="16"/>
  <c r="O821" i="16"/>
  <c r="W821" i="16"/>
  <c r="T822" i="16"/>
  <c r="Q823" i="16"/>
  <c r="N824" i="16"/>
  <c r="V824" i="16"/>
  <c r="S825" i="16"/>
  <c r="P826" i="16"/>
  <c r="X826" i="16"/>
  <c r="U827" i="16"/>
  <c r="R828" i="16"/>
  <c r="O829" i="16"/>
  <c r="W829" i="16"/>
  <c r="T830" i="16"/>
  <c r="Q831" i="16"/>
  <c r="N832" i="16"/>
  <c r="V832" i="16"/>
  <c r="S833" i="16"/>
  <c r="P834" i="16"/>
  <c r="X834" i="16"/>
  <c r="U835" i="16"/>
  <c r="R836" i="16"/>
  <c r="O837" i="16"/>
  <c r="W837" i="16"/>
  <c r="T838" i="16"/>
  <c r="Q839" i="16"/>
  <c r="N840" i="16"/>
  <c r="V840" i="16"/>
  <c r="S841" i="16"/>
  <c r="P842" i="16"/>
  <c r="X842" i="16"/>
  <c r="U843" i="16"/>
  <c r="R844" i="16"/>
  <c r="O845" i="16"/>
  <c r="W845" i="16"/>
  <c r="T846" i="16"/>
  <c r="Q847" i="16"/>
  <c r="N848" i="16"/>
  <c r="V848" i="16"/>
  <c r="S849" i="16"/>
  <c r="P850" i="16"/>
  <c r="X850" i="16"/>
  <c r="U851" i="16"/>
  <c r="R852" i="16"/>
  <c r="O853" i="16"/>
  <c r="W853" i="16"/>
  <c r="T854" i="16"/>
  <c r="Q855" i="16"/>
  <c r="N856" i="16"/>
  <c r="V856" i="16"/>
  <c r="S857" i="16"/>
  <c r="P858" i="16"/>
  <c r="X858" i="16"/>
  <c r="U859" i="16"/>
  <c r="R860" i="16"/>
  <c r="O861" i="16"/>
  <c r="W861" i="16"/>
  <c r="T862" i="16"/>
  <c r="Q863" i="16"/>
  <c r="N864" i="16"/>
  <c r="V864" i="16"/>
  <c r="S865" i="16"/>
  <c r="P866" i="16"/>
  <c r="X866" i="16"/>
  <c r="U867" i="16"/>
  <c r="R868" i="16"/>
  <c r="O869" i="16"/>
  <c r="W869" i="16"/>
  <c r="T870" i="16"/>
  <c r="Q871" i="16"/>
  <c r="N872" i="16"/>
  <c r="V872" i="16"/>
  <c r="S873" i="16"/>
  <c r="P874" i="16"/>
  <c r="X874" i="16"/>
  <c r="U875" i="16"/>
  <c r="R876" i="16"/>
  <c r="O877" i="16"/>
  <c r="W877" i="16"/>
  <c r="T878" i="16"/>
  <c r="Q879" i="16"/>
  <c r="N880" i="16"/>
  <c r="V880" i="16"/>
  <c r="S881" i="16"/>
  <c r="P882" i="16"/>
  <c r="X882" i="16"/>
  <c r="U883" i="16"/>
  <c r="R884" i="16"/>
  <c r="O885" i="16"/>
  <c r="W885" i="16"/>
  <c r="T886" i="16"/>
  <c r="Q887" i="16"/>
  <c r="N888" i="16"/>
  <c r="V888" i="16"/>
  <c r="S889" i="16"/>
  <c r="P890" i="16"/>
  <c r="X890" i="16"/>
  <c r="U891" i="16"/>
  <c r="R892" i="16"/>
  <c r="O893" i="16"/>
  <c r="W893" i="16"/>
  <c r="T894" i="16"/>
  <c r="Q895" i="16"/>
  <c r="N896" i="16"/>
  <c r="V896" i="16"/>
  <c r="S897" i="16"/>
  <c r="P898" i="16"/>
  <c r="X898" i="16"/>
  <c r="U899" i="16"/>
  <c r="R900" i="16"/>
  <c r="O901" i="16"/>
  <c r="W901" i="16"/>
  <c r="T902" i="16"/>
  <c r="Q903" i="16"/>
  <c r="N904" i="16"/>
  <c r="V904" i="16"/>
  <c r="S905" i="16"/>
  <c r="P906" i="16"/>
  <c r="X906" i="16"/>
  <c r="U907" i="16"/>
  <c r="R908" i="16"/>
  <c r="O909" i="16"/>
  <c r="W909" i="16"/>
  <c r="T910" i="16"/>
  <c r="Q911" i="16"/>
  <c r="N912" i="16"/>
  <c r="V912" i="16"/>
  <c r="S913" i="16"/>
  <c r="P914" i="16"/>
  <c r="X914" i="16"/>
  <c r="U915" i="16"/>
  <c r="R916" i="16"/>
  <c r="O917" i="16"/>
  <c r="W917" i="16"/>
  <c r="T918" i="16"/>
  <c r="Q919" i="16"/>
  <c r="N920" i="16"/>
  <c r="V920" i="16"/>
  <c r="S921" i="16"/>
  <c r="P922" i="16"/>
  <c r="X922" i="16"/>
  <c r="U923" i="16"/>
  <c r="R924" i="16"/>
  <c r="O925" i="16"/>
  <c r="W925" i="16"/>
  <c r="T926" i="16"/>
  <c r="Q927" i="16"/>
  <c r="N928" i="16"/>
  <c r="V928" i="16"/>
  <c r="S929" i="16"/>
  <c r="P930" i="16"/>
  <c r="X930" i="16"/>
  <c r="U931" i="16"/>
  <c r="R932" i="16"/>
  <c r="O933" i="16"/>
  <c r="W933" i="16"/>
  <c r="T934" i="16"/>
  <c r="Q935" i="16"/>
  <c r="N936" i="16"/>
  <c r="V936" i="16"/>
  <c r="S937" i="16"/>
  <c r="P938" i="16"/>
  <c r="X938" i="16"/>
  <c r="U939" i="16"/>
  <c r="R940" i="16"/>
  <c r="O941" i="16"/>
  <c r="W941" i="16"/>
  <c r="T942" i="16"/>
  <c r="Q943" i="16"/>
  <c r="N944" i="16"/>
  <c r="V944" i="16"/>
  <c r="S945" i="16"/>
  <c r="P946" i="16"/>
  <c r="X946" i="16"/>
  <c r="U947" i="16"/>
  <c r="R948" i="16"/>
  <c r="O949" i="16"/>
  <c r="V408" i="16"/>
  <c r="Q455" i="16"/>
  <c r="X481" i="16"/>
  <c r="P495" i="16"/>
  <c r="T507" i="16"/>
  <c r="P519" i="16"/>
  <c r="W530" i="16"/>
  <c r="Y530" i="16" s="1"/>
  <c r="Z530" i="16" s="1"/>
  <c r="S542" i="16"/>
  <c r="O554" i="16"/>
  <c r="V565" i="16"/>
  <c r="V573" i="16"/>
  <c r="P579" i="16"/>
  <c r="N583" i="16"/>
  <c r="T586" i="16"/>
  <c r="W589" i="16"/>
  <c r="Y589" i="16" s="1"/>
  <c r="Z589" i="16" s="1"/>
  <c r="P593" i="16"/>
  <c r="Q596" i="16"/>
  <c r="P599" i="16"/>
  <c r="O602" i="16"/>
  <c r="N605" i="16"/>
  <c r="X607" i="16"/>
  <c r="W610" i="16"/>
  <c r="Y610" i="16" s="1"/>
  <c r="Z610" i="16" s="1"/>
  <c r="T414" i="16"/>
  <c r="O461" i="16"/>
  <c r="T483" i="16"/>
  <c r="W496" i="16"/>
  <c r="Y496" i="16" s="1"/>
  <c r="Z496" i="16" s="1"/>
  <c r="N509" i="16"/>
  <c r="U520" i="16"/>
  <c r="Q532" i="16"/>
  <c r="X543" i="16"/>
  <c r="T555" i="16"/>
  <c r="W566" i="16"/>
  <c r="Y566" i="16" s="1"/>
  <c r="Z566" i="16" s="1"/>
  <c r="U574" i="16"/>
  <c r="U579" i="16"/>
  <c r="T583" i="16"/>
  <c r="X586" i="16"/>
  <c r="Q590" i="16"/>
  <c r="T593" i="16"/>
  <c r="U596" i="16"/>
  <c r="T599" i="16"/>
  <c r="S602" i="16"/>
  <c r="R605" i="16"/>
  <c r="Q608" i="16"/>
  <c r="P611" i="16"/>
  <c r="O614" i="16"/>
  <c r="N617" i="16"/>
  <c r="X619" i="16"/>
  <c r="W622" i="16"/>
  <c r="Y622" i="16" s="1"/>
  <c r="Z622" i="16" s="1"/>
  <c r="V625" i="16"/>
  <c r="U628" i="16"/>
  <c r="T631" i="16"/>
  <c r="S634" i="16"/>
  <c r="R637" i="16"/>
  <c r="Q640" i="16"/>
  <c r="P643" i="16"/>
  <c r="O646" i="16"/>
  <c r="N649" i="16"/>
  <c r="X651" i="16"/>
  <c r="W654" i="16"/>
  <c r="Y654" i="16" s="1"/>
  <c r="Z654" i="16" s="1"/>
  <c r="V657" i="16"/>
  <c r="U660" i="16"/>
  <c r="T663" i="16"/>
  <c r="S666" i="16"/>
  <c r="R669" i="16"/>
  <c r="Q672" i="16"/>
  <c r="P675" i="16"/>
  <c r="O678" i="16"/>
  <c r="N681" i="16"/>
  <c r="X683" i="16"/>
  <c r="W686" i="16"/>
  <c r="Y686" i="16" s="1"/>
  <c r="Z686" i="16" s="1"/>
  <c r="V689" i="16"/>
  <c r="U692" i="16"/>
  <c r="T695" i="16"/>
  <c r="S698" i="16"/>
  <c r="R701" i="16"/>
  <c r="Q704" i="16"/>
  <c r="P707" i="16"/>
  <c r="O710" i="16"/>
  <c r="N713" i="16"/>
  <c r="X715" i="16"/>
  <c r="W718" i="16"/>
  <c r="Y718" i="16" s="1"/>
  <c r="Z718" i="16" s="1"/>
  <c r="V721" i="16"/>
  <c r="U724" i="16"/>
  <c r="T727" i="16"/>
  <c r="S730" i="16"/>
  <c r="R733" i="16"/>
  <c r="Q736" i="16"/>
  <c r="P739" i="16"/>
  <c r="O742" i="16"/>
  <c r="N745" i="16"/>
  <c r="X747" i="16"/>
  <c r="W750" i="16"/>
  <c r="Y750" i="16" s="1"/>
  <c r="Z750" i="16" s="1"/>
  <c r="V753" i="16"/>
  <c r="U756" i="16"/>
  <c r="T759" i="16"/>
  <c r="S762" i="16"/>
  <c r="V764" i="16"/>
  <c r="W766" i="16"/>
  <c r="Q768" i="16"/>
  <c r="V769" i="16"/>
  <c r="P771" i="16"/>
  <c r="U772" i="16"/>
  <c r="X773" i="16"/>
  <c r="N775" i="16"/>
  <c r="X775" i="16"/>
  <c r="N777" i="16"/>
  <c r="X777" i="16"/>
  <c r="W778" i="16"/>
  <c r="Y778" i="16" s="1"/>
  <c r="Z778" i="16" s="1"/>
  <c r="X779" i="16"/>
  <c r="W780" i="16"/>
  <c r="V781" i="16"/>
  <c r="T782" i="16"/>
  <c r="R783" i="16"/>
  <c r="Q784" i="16"/>
  <c r="O785" i="16"/>
  <c r="X785" i="16"/>
  <c r="V786" i="16"/>
  <c r="T787" i="16"/>
  <c r="R788" i="16"/>
  <c r="P789" i="16"/>
  <c r="O790" i="16"/>
  <c r="X790" i="16"/>
  <c r="V791" i="16"/>
  <c r="T792" i="16"/>
  <c r="R793" i="16"/>
  <c r="P794" i="16"/>
  <c r="N795" i="16"/>
  <c r="W795" i="16"/>
  <c r="T796" i="16"/>
  <c r="Q797" i="16"/>
  <c r="N798" i="16"/>
  <c r="V798" i="16"/>
  <c r="S799" i="16"/>
  <c r="P800" i="16"/>
  <c r="X800" i="16"/>
  <c r="U801" i="16"/>
  <c r="R802" i="16"/>
  <c r="O803" i="16"/>
  <c r="W803" i="16"/>
  <c r="T804" i="16"/>
  <c r="Q805" i="16"/>
  <c r="N806" i="16"/>
  <c r="V806" i="16"/>
  <c r="S807" i="16"/>
  <c r="P808" i="16"/>
  <c r="X808" i="16"/>
  <c r="U809" i="16"/>
  <c r="R810" i="16"/>
  <c r="O811" i="16"/>
  <c r="W811" i="16"/>
  <c r="T812" i="16"/>
  <c r="Q813" i="16"/>
  <c r="N814" i="16"/>
  <c r="V814" i="16"/>
  <c r="S815" i="16"/>
  <c r="P816" i="16"/>
  <c r="X816" i="16"/>
  <c r="U817" i="16"/>
  <c r="R818" i="16"/>
  <c r="O819" i="16"/>
  <c r="W819" i="16"/>
  <c r="T820" i="16"/>
  <c r="Q821" i="16"/>
  <c r="N822" i="16"/>
  <c r="V822" i="16"/>
  <c r="S823" i="16"/>
  <c r="P824" i="16"/>
  <c r="X824" i="16"/>
  <c r="U825" i="16"/>
  <c r="R826" i="16"/>
  <c r="O827" i="16"/>
  <c r="W827" i="16"/>
  <c r="T828" i="16"/>
  <c r="Q829" i="16"/>
  <c r="N830" i="16"/>
  <c r="V830" i="16"/>
  <c r="S831" i="16"/>
  <c r="P832" i="16"/>
  <c r="X832" i="16"/>
  <c r="U833" i="16"/>
  <c r="R834" i="16"/>
  <c r="O835" i="16"/>
  <c r="W835" i="16"/>
  <c r="T836" i="16"/>
  <c r="Q837" i="16"/>
  <c r="N838" i="16"/>
  <c r="V838" i="16"/>
  <c r="S839" i="16"/>
  <c r="P840" i="16"/>
  <c r="X840" i="16"/>
  <c r="U841" i="16"/>
  <c r="R842" i="16"/>
  <c r="O843" i="16"/>
  <c r="W843" i="16"/>
  <c r="T844" i="16"/>
  <c r="Q845" i="16"/>
  <c r="N846" i="16"/>
  <c r="V846" i="16"/>
  <c r="S847" i="16"/>
  <c r="P848" i="16"/>
  <c r="X848" i="16"/>
  <c r="U849" i="16"/>
  <c r="R850" i="16"/>
  <c r="O851" i="16"/>
  <c r="W851" i="16"/>
  <c r="T852" i="16"/>
  <c r="Q853" i="16"/>
  <c r="N854" i="16"/>
  <c r="V854" i="16"/>
  <c r="S855" i="16"/>
  <c r="P856" i="16"/>
  <c r="X856" i="16"/>
  <c r="U857" i="16"/>
  <c r="R858" i="16"/>
  <c r="O859" i="16"/>
  <c r="W859" i="16"/>
  <c r="T860" i="16"/>
  <c r="Q861" i="16"/>
  <c r="N862" i="16"/>
  <c r="V862" i="16"/>
  <c r="S863" i="16"/>
  <c r="P864" i="16"/>
  <c r="X864" i="16"/>
  <c r="U865" i="16"/>
  <c r="R866" i="16"/>
  <c r="O867" i="16"/>
  <c r="W867" i="16"/>
  <c r="T868" i="16"/>
  <c r="Q869" i="16"/>
  <c r="N870" i="16"/>
  <c r="V870" i="16"/>
  <c r="S871" i="16"/>
  <c r="P872" i="16"/>
  <c r="X872" i="16"/>
  <c r="U873" i="16"/>
  <c r="R874" i="16"/>
  <c r="O875" i="16"/>
  <c r="W875" i="16"/>
  <c r="T876" i="16"/>
  <c r="Q877" i="16"/>
  <c r="N878" i="16"/>
  <c r="V878" i="16"/>
  <c r="S879" i="16"/>
  <c r="P880" i="16"/>
  <c r="X880" i="16"/>
  <c r="U881" i="16"/>
  <c r="R882" i="16"/>
  <c r="O883" i="16"/>
  <c r="W883" i="16"/>
  <c r="T884" i="16"/>
  <c r="Q885" i="16"/>
  <c r="N886" i="16"/>
  <c r="V886" i="16"/>
  <c r="S887" i="16"/>
  <c r="P888" i="16"/>
  <c r="X888" i="16"/>
  <c r="U889" i="16"/>
  <c r="R890" i="16"/>
  <c r="O891" i="16"/>
  <c r="W891" i="16"/>
  <c r="T892" i="16"/>
  <c r="Q893" i="16"/>
  <c r="N894" i="16"/>
  <c r="V894" i="16"/>
  <c r="S895" i="16"/>
  <c r="P896" i="16"/>
  <c r="X896" i="16"/>
  <c r="U897" i="16"/>
  <c r="R898" i="16"/>
  <c r="O899" i="16"/>
  <c r="W899" i="16"/>
  <c r="T900" i="16"/>
  <c r="Q901" i="16"/>
  <c r="N902" i="16"/>
  <c r="V902" i="16"/>
  <c r="S903" i="16"/>
  <c r="P904" i="16"/>
  <c r="X904" i="16"/>
  <c r="U905" i="16"/>
  <c r="R906" i="16"/>
  <c r="O907" i="16"/>
  <c r="W907" i="16"/>
  <c r="T908" i="16"/>
  <c r="Q909" i="16"/>
  <c r="N910" i="16"/>
  <c r="V910" i="16"/>
  <c r="S911" i="16"/>
  <c r="P912" i="16"/>
  <c r="X912" i="16"/>
  <c r="U913" i="16"/>
  <c r="R914" i="16"/>
  <c r="O915" i="16"/>
  <c r="W915" i="16"/>
  <c r="T916" i="16"/>
  <c r="Q917" i="16"/>
  <c r="N918" i="16"/>
  <c r="V918" i="16"/>
  <c r="S919" i="16"/>
  <c r="P920" i="16"/>
  <c r="X920" i="16"/>
  <c r="U921" i="16"/>
  <c r="R922" i="16"/>
  <c r="O923" i="16"/>
  <c r="W923" i="16"/>
  <c r="T924" i="16"/>
  <c r="Q925" i="16"/>
  <c r="N926" i="16"/>
  <c r="V926" i="16"/>
  <c r="S927" i="16"/>
  <c r="P928" i="16"/>
  <c r="X928" i="16"/>
  <c r="U929" i="16"/>
  <c r="R930" i="16"/>
  <c r="O931" i="16"/>
  <c r="W931" i="16"/>
  <c r="T932" i="16"/>
  <c r="Q933" i="16"/>
  <c r="N934" i="16"/>
  <c r="V934" i="16"/>
  <c r="S935" i="16"/>
  <c r="P936" i="16"/>
  <c r="X936" i="16"/>
  <c r="U937" i="16"/>
  <c r="R938" i="16"/>
  <c r="O939" i="16"/>
  <c r="W939" i="16"/>
  <c r="T940" i="16"/>
  <c r="Q941" i="16"/>
  <c r="N942" i="16"/>
  <c r="V942" i="16"/>
  <c r="S943" i="16"/>
  <c r="P944" i="16"/>
  <c r="X944" i="16"/>
  <c r="U945" i="16"/>
  <c r="R946" i="16"/>
  <c r="O947" i="16"/>
  <c r="W947" i="16"/>
  <c r="T948" i="16"/>
  <c r="Q949" i="16"/>
  <c r="N950" i="16"/>
  <c r="V950" i="16"/>
  <c r="S951" i="16"/>
  <c r="P952" i="16"/>
  <c r="X952" i="16"/>
  <c r="U953" i="16"/>
  <c r="R954" i="16"/>
  <c r="O955" i="16"/>
  <c r="W955" i="16"/>
  <c r="T956" i="16"/>
  <c r="Q957" i="16"/>
  <c r="N958" i="16"/>
  <c r="V958" i="16"/>
  <c r="S959" i="16"/>
  <c r="P960" i="16"/>
  <c r="X960" i="16"/>
  <c r="U961" i="16"/>
  <c r="R962" i="16"/>
  <c r="O963" i="16"/>
  <c r="W963" i="16"/>
  <c r="T964" i="16"/>
  <c r="Q965" i="16"/>
  <c r="N966" i="16"/>
  <c r="V966" i="16"/>
  <c r="R420" i="16"/>
  <c r="X465" i="16"/>
  <c r="P485" i="16"/>
  <c r="T498" i="16"/>
  <c r="S510" i="16"/>
  <c r="O522" i="16"/>
  <c r="V533" i="16"/>
  <c r="R545" i="16"/>
  <c r="N557" i="16"/>
  <c r="X567" i="16"/>
  <c r="T575" i="16"/>
  <c r="O580" i="16"/>
  <c r="N584" i="16"/>
  <c r="R587" i="16"/>
  <c r="U590" i="16"/>
  <c r="N594" i="16"/>
  <c r="N597" i="16"/>
  <c r="X599" i="16"/>
  <c r="W602" i="16"/>
  <c r="Y602" i="16" s="1"/>
  <c r="Z602" i="16" s="1"/>
  <c r="V605" i="16"/>
  <c r="U608" i="16"/>
  <c r="T611" i="16"/>
  <c r="S614" i="16"/>
  <c r="R617" i="16"/>
  <c r="Q620" i="16"/>
  <c r="P623" i="16"/>
  <c r="O626" i="16"/>
  <c r="N629" i="16"/>
  <c r="X631" i="16"/>
  <c r="W634" i="16"/>
  <c r="Y634" i="16" s="1"/>
  <c r="Z634" i="16" s="1"/>
  <c r="V637" i="16"/>
  <c r="U640" i="16"/>
  <c r="T643" i="16"/>
  <c r="S646" i="16"/>
  <c r="R649" i="16"/>
  <c r="Q652" i="16"/>
  <c r="P655" i="16"/>
  <c r="O658" i="16"/>
  <c r="N661" i="16"/>
  <c r="X663" i="16"/>
  <c r="W666" i="16"/>
  <c r="Y666" i="16" s="1"/>
  <c r="Z666" i="16" s="1"/>
  <c r="V669" i="16"/>
  <c r="U672" i="16"/>
  <c r="T675" i="16"/>
  <c r="S678" i="16"/>
  <c r="R681" i="16"/>
  <c r="Q684" i="16"/>
  <c r="P687" i="16"/>
  <c r="O690" i="16"/>
  <c r="N693" i="16"/>
  <c r="X695" i="16"/>
  <c r="W698" i="16"/>
  <c r="Y698" i="16" s="1"/>
  <c r="Z698" i="16" s="1"/>
  <c r="V701" i="16"/>
  <c r="U704" i="16"/>
  <c r="T707" i="16"/>
  <c r="S710" i="16"/>
  <c r="R713" i="16"/>
  <c r="Q716" i="16"/>
  <c r="P719" i="16"/>
  <c r="O722" i="16"/>
  <c r="N725" i="16"/>
  <c r="X727" i="16"/>
  <c r="W730" i="16"/>
  <c r="Y730" i="16" s="1"/>
  <c r="Z730" i="16" s="1"/>
  <c r="V733" i="16"/>
  <c r="U736" i="16"/>
  <c r="T739" i="16"/>
  <c r="S742" i="16"/>
  <c r="R745" i="16"/>
  <c r="Q748" i="16"/>
  <c r="P751" i="16"/>
  <c r="O754" i="16"/>
  <c r="N757" i="16"/>
  <c r="X759" i="16"/>
  <c r="W762" i="16"/>
  <c r="Y762" i="16" s="1"/>
  <c r="Z762" i="16" s="1"/>
  <c r="N765" i="16"/>
  <c r="X766" i="16"/>
  <c r="R768" i="16"/>
  <c r="W769" i="16"/>
  <c r="Y769" i="16" s="1"/>
  <c r="Z769" i="16" s="1"/>
  <c r="Q771" i="16"/>
  <c r="V772" i="16"/>
  <c r="O774" i="16"/>
  <c r="O775" i="16"/>
  <c r="O776" i="16"/>
  <c r="O777" i="16"/>
  <c r="N778" i="16"/>
  <c r="N779" i="16"/>
  <c r="N780" i="16"/>
  <c r="X780" i="16"/>
  <c r="W781" i="16"/>
  <c r="Y781" i="16" s="1"/>
  <c r="Z781" i="16" s="1"/>
  <c r="U782" i="16"/>
  <c r="T783" i="16"/>
  <c r="R784" i="16"/>
  <c r="P785" i="16"/>
  <c r="N786" i="16"/>
  <c r="W786" i="16"/>
  <c r="Y786" i="16" s="1"/>
  <c r="Z786" i="16" s="1"/>
  <c r="U787" i="16"/>
  <c r="S788" i="16"/>
  <c r="R789" i="16"/>
  <c r="P790" i="16"/>
  <c r="N791" i="16"/>
  <c r="W791" i="16"/>
  <c r="Y791" i="16" s="1"/>
  <c r="Z791" i="16" s="1"/>
  <c r="U792" i="16"/>
  <c r="S793" i="16"/>
  <c r="Q794" i="16"/>
  <c r="P795" i="16"/>
  <c r="X795" i="16"/>
  <c r="U796" i="16"/>
  <c r="R797" i="16"/>
  <c r="O798" i="16"/>
  <c r="W798" i="16"/>
  <c r="Y798" i="16" s="1"/>
  <c r="Z798" i="16" s="1"/>
  <c r="T799" i="16"/>
  <c r="Q800" i="16"/>
  <c r="N801" i="16"/>
  <c r="V801" i="16"/>
  <c r="S802" i="16"/>
  <c r="P803" i="16"/>
  <c r="X803" i="16"/>
  <c r="U804" i="16"/>
  <c r="R805" i="16"/>
  <c r="O806" i="16"/>
  <c r="W806" i="16"/>
  <c r="Y806" i="16" s="1"/>
  <c r="Z806" i="16" s="1"/>
  <c r="T807" i="16"/>
  <c r="Q808" i="16"/>
  <c r="N809" i="16"/>
  <c r="V809" i="16"/>
  <c r="S810" i="16"/>
  <c r="P811" i="16"/>
  <c r="X811" i="16"/>
  <c r="U812" i="16"/>
  <c r="R813" i="16"/>
  <c r="O814" i="16"/>
  <c r="W814" i="16"/>
  <c r="Y814" i="16" s="1"/>
  <c r="Z814" i="16" s="1"/>
  <c r="T815" i="16"/>
  <c r="Q816" i="16"/>
  <c r="N817" i="16"/>
  <c r="V817" i="16"/>
  <c r="S818" i="16"/>
  <c r="P819" i="16"/>
  <c r="X819" i="16"/>
  <c r="U820" i="16"/>
  <c r="R821" i="16"/>
  <c r="O822" i="16"/>
  <c r="W822" i="16"/>
  <c r="Y822" i="16" s="1"/>
  <c r="Z822" i="16" s="1"/>
  <c r="T823" i="16"/>
  <c r="Q824" i="16"/>
  <c r="N825" i="16"/>
  <c r="V825" i="16"/>
  <c r="S826" i="16"/>
  <c r="P827" i="16"/>
  <c r="X827" i="16"/>
  <c r="U828" i="16"/>
  <c r="R829" i="16"/>
  <c r="O830" i="16"/>
  <c r="W830" i="16"/>
  <c r="Y830" i="16" s="1"/>
  <c r="Z830" i="16" s="1"/>
  <c r="T831" i="16"/>
  <c r="Q832" i="16"/>
  <c r="N833" i="16"/>
  <c r="V833" i="16"/>
  <c r="S834" i="16"/>
  <c r="P835" i="16"/>
  <c r="X835" i="16"/>
  <c r="U836" i="16"/>
  <c r="R837" i="16"/>
  <c r="O838" i="16"/>
  <c r="W838" i="16"/>
  <c r="Y838" i="16" s="1"/>
  <c r="Z838" i="16" s="1"/>
  <c r="T839" i="16"/>
  <c r="Q840" i="16"/>
  <c r="N841" i="16"/>
  <c r="V841" i="16"/>
  <c r="S842" i="16"/>
  <c r="P843" i="16"/>
  <c r="X843" i="16"/>
  <c r="U844" i="16"/>
  <c r="R845" i="16"/>
  <c r="O846" i="16"/>
  <c r="W846" i="16"/>
  <c r="Y846" i="16" s="1"/>
  <c r="Z846" i="16" s="1"/>
  <c r="T847" i="16"/>
  <c r="Q848" i="16"/>
  <c r="N849" i="16"/>
  <c r="V849" i="16"/>
  <c r="S850" i="16"/>
  <c r="P851" i="16"/>
  <c r="X851" i="16"/>
  <c r="U852" i="16"/>
  <c r="R853" i="16"/>
  <c r="O854" i="16"/>
  <c r="W854" i="16"/>
  <c r="Y854" i="16" s="1"/>
  <c r="Z854" i="16" s="1"/>
  <c r="T855" i="16"/>
  <c r="Q856" i="16"/>
  <c r="N857" i="16"/>
  <c r="V857" i="16"/>
  <c r="S858" i="16"/>
  <c r="P859" i="16"/>
  <c r="X859" i="16"/>
  <c r="U860" i="16"/>
  <c r="R861" i="16"/>
  <c r="O862" i="16"/>
  <c r="W862" i="16"/>
  <c r="Y862" i="16" s="1"/>
  <c r="Z862" i="16" s="1"/>
  <c r="T863" i="16"/>
  <c r="Q864" i="16"/>
  <c r="N865" i="16"/>
  <c r="V865" i="16"/>
  <c r="S866" i="16"/>
  <c r="P867" i="16"/>
  <c r="X867" i="16"/>
  <c r="U868" i="16"/>
  <c r="R869" i="16"/>
  <c r="O870" i="16"/>
  <c r="W870" i="16"/>
  <c r="Y870" i="16" s="1"/>
  <c r="Z870" i="16" s="1"/>
  <c r="T871" i="16"/>
  <c r="Q872" i="16"/>
  <c r="N873" i="16"/>
  <c r="V873" i="16"/>
  <c r="S874" i="16"/>
  <c r="P875" i="16"/>
  <c r="X875" i="16"/>
  <c r="U876" i="16"/>
  <c r="R877" i="16"/>
  <c r="O878" i="16"/>
  <c r="W878" i="16"/>
  <c r="Y878" i="16" s="1"/>
  <c r="Z878" i="16" s="1"/>
  <c r="T879" i="16"/>
  <c r="Q880" i="16"/>
  <c r="N881" i="16"/>
  <c r="V881" i="16"/>
  <c r="S882" i="16"/>
  <c r="P883" i="16"/>
  <c r="X883" i="16"/>
  <c r="U884" i="16"/>
  <c r="R885" i="16"/>
  <c r="O886" i="16"/>
  <c r="W886" i="16"/>
  <c r="Y886" i="16" s="1"/>
  <c r="Z886" i="16" s="1"/>
  <c r="T887" i="16"/>
  <c r="Q888" i="16"/>
  <c r="N889" i="16"/>
  <c r="V889" i="16"/>
  <c r="S890" i="16"/>
  <c r="P891" i="16"/>
  <c r="X891" i="16"/>
  <c r="U892" i="16"/>
  <c r="R893" i="16"/>
  <c r="O894" i="16"/>
  <c r="W894" i="16"/>
  <c r="Y894" i="16" s="1"/>
  <c r="Z894" i="16" s="1"/>
  <c r="T895" i="16"/>
  <c r="Q896" i="16"/>
  <c r="N897" i="16"/>
  <c r="V897" i="16"/>
  <c r="S898" i="16"/>
  <c r="P899" i="16"/>
  <c r="X899" i="16"/>
  <c r="U900" i="16"/>
  <c r="R901" i="16"/>
  <c r="O902" i="16"/>
  <c r="W902" i="16"/>
  <c r="Y902" i="16" s="1"/>
  <c r="Z902" i="16" s="1"/>
  <c r="T903" i="16"/>
  <c r="Q904" i="16"/>
  <c r="N905" i="16"/>
  <c r="V905" i="16"/>
  <c r="S906" i="16"/>
  <c r="P907" i="16"/>
  <c r="X907" i="16"/>
  <c r="U908" i="16"/>
  <c r="R909" i="16"/>
  <c r="O910" i="16"/>
  <c r="W910" i="16"/>
  <c r="Y910" i="16" s="1"/>
  <c r="Z910" i="16" s="1"/>
  <c r="T911" i="16"/>
  <c r="Q912" i="16"/>
  <c r="N913" i="16"/>
  <c r="V913" i="16"/>
  <c r="S914" i="16"/>
  <c r="P915" i="16"/>
  <c r="X915" i="16"/>
  <c r="U916" i="16"/>
  <c r="R917" i="16"/>
  <c r="O918" i="16"/>
  <c r="W918" i="16"/>
  <c r="Y918" i="16" s="1"/>
  <c r="Z918" i="16" s="1"/>
  <c r="T919" i="16"/>
  <c r="Q920" i="16"/>
  <c r="N921" i="16"/>
  <c r="V921" i="16"/>
  <c r="S922" i="16"/>
  <c r="P923" i="16"/>
  <c r="X923" i="16"/>
  <c r="U924" i="16"/>
  <c r="R925" i="16"/>
  <c r="O926" i="16"/>
  <c r="W926" i="16"/>
  <c r="Y926" i="16" s="1"/>
  <c r="Z926" i="16" s="1"/>
  <c r="T927" i="16"/>
  <c r="Q928" i="16"/>
  <c r="N929" i="16"/>
  <c r="V929" i="16"/>
  <c r="S930" i="16"/>
  <c r="P931" i="16"/>
  <c r="X931" i="16"/>
  <c r="U932" i="16"/>
  <c r="R933" i="16"/>
  <c r="O934" i="16"/>
  <c r="W934" i="16"/>
  <c r="Y934" i="16" s="1"/>
  <c r="Z934" i="16" s="1"/>
  <c r="T935" i="16"/>
  <c r="Q936" i="16"/>
  <c r="N937" i="16"/>
  <c r="V937" i="16"/>
  <c r="S938" i="16"/>
  <c r="P939" i="16"/>
  <c r="X939" i="16"/>
  <c r="U940" i="16"/>
  <c r="R941" i="16"/>
  <c r="O942" i="16"/>
  <c r="W942" i="16"/>
  <c r="Y942" i="16" s="1"/>
  <c r="Z942" i="16" s="1"/>
  <c r="T943" i="16"/>
  <c r="Q944" i="16"/>
  <c r="N945" i="16"/>
  <c r="V945" i="16"/>
  <c r="S946" i="16"/>
  <c r="P947" i="16"/>
  <c r="X947" i="16"/>
  <c r="U948" i="16"/>
  <c r="R949" i="16"/>
  <c r="O950" i="16"/>
  <c r="W950" i="16"/>
  <c r="Y950" i="16" s="1"/>
  <c r="Z950" i="16" s="1"/>
  <c r="T951" i="16"/>
  <c r="Q952" i="16"/>
  <c r="V613" i="16"/>
  <c r="R625" i="16"/>
  <c r="N637" i="16"/>
  <c r="U648" i="16"/>
  <c r="Q660" i="16"/>
  <c r="X671" i="16"/>
  <c r="T683" i="16"/>
  <c r="P695" i="16"/>
  <c r="W706" i="16"/>
  <c r="Y706" i="16" s="1"/>
  <c r="Z706" i="16" s="1"/>
  <c r="S718" i="16"/>
  <c r="O730" i="16"/>
  <c r="V741" i="16"/>
  <c r="R753" i="16"/>
  <c r="U764" i="16"/>
  <c r="N771" i="16"/>
  <c r="W775" i="16"/>
  <c r="Y775" i="16" s="1"/>
  <c r="Z775" i="16" s="1"/>
  <c r="V779" i="16"/>
  <c r="Q783" i="16"/>
  <c r="U786" i="16"/>
  <c r="X789" i="16"/>
  <c r="Q793" i="16"/>
  <c r="S796" i="16"/>
  <c r="R799" i="16"/>
  <c r="Q802" i="16"/>
  <c r="P805" i="16"/>
  <c r="O808" i="16"/>
  <c r="N811" i="16"/>
  <c r="X813" i="16"/>
  <c r="W816" i="16"/>
  <c r="Y816" i="16" s="1"/>
  <c r="Z816" i="16" s="1"/>
  <c r="V819" i="16"/>
  <c r="U822" i="16"/>
  <c r="T825" i="16"/>
  <c r="S828" i="16"/>
  <c r="R831" i="16"/>
  <c r="Q834" i="16"/>
  <c r="P837" i="16"/>
  <c r="O840" i="16"/>
  <c r="N843" i="16"/>
  <c r="X845" i="16"/>
  <c r="W848" i="16"/>
  <c r="Y848" i="16" s="1"/>
  <c r="Z848" i="16" s="1"/>
  <c r="V851" i="16"/>
  <c r="U854" i="16"/>
  <c r="T857" i="16"/>
  <c r="S860" i="16"/>
  <c r="R863" i="16"/>
  <c r="Q866" i="16"/>
  <c r="P869" i="16"/>
  <c r="O872" i="16"/>
  <c r="N875" i="16"/>
  <c r="X877" i="16"/>
  <c r="W880" i="16"/>
  <c r="Y880" i="16" s="1"/>
  <c r="Z880" i="16" s="1"/>
  <c r="V883" i="16"/>
  <c r="U886" i="16"/>
  <c r="T889" i="16"/>
  <c r="S892" i="16"/>
  <c r="R895" i="16"/>
  <c r="Q898" i="16"/>
  <c r="P901" i="16"/>
  <c r="O904" i="16"/>
  <c r="N907" i="16"/>
  <c r="X909" i="16"/>
  <c r="W912" i="16"/>
  <c r="Y912" i="16" s="1"/>
  <c r="Z912" i="16" s="1"/>
  <c r="V915" i="16"/>
  <c r="U918" i="16"/>
  <c r="T921" i="16"/>
  <c r="S924" i="16"/>
  <c r="R927" i="16"/>
  <c r="Q930" i="16"/>
  <c r="P933" i="16"/>
  <c r="O936" i="16"/>
  <c r="N939" i="16"/>
  <c r="X941" i="16"/>
  <c r="W944" i="16"/>
  <c r="Y944" i="16" s="1"/>
  <c r="Z944" i="16" s="1"/>
  <c r="N947" i="16"/>
  <c r="X948" i="16"/>
  <c r="T950" i="16"/>
  <c r="X951" i="16"/>
  <c r="N953" i="16"/>
  <c r="N954" i="16"/>
  <c r="X954" i="16"/>
  <c r="X955" i="16"/>
  <c r="X956" i="16"/>
  <c r="W957" i="16"/>
  <c r="W958" i="16"/>
  <c r="Y958" i="16" s="1"/>
  <c r="Z958" i="16" s="1"/>
  <c r="V959" i="16"/>
  <c r="T960" i="16"/>
  <c r="R961" i="16"/>
  <c r="P962" i="16"/>
  <c r="N963" i="16"/>
  <c r="X963" i="16"/>
  <c r="V964" i="16"/>
  <c r="T965" i="16"/>
  <c r="R966" i="16"/>
  <c r="P967" i="16"/>
  <c r="X967" i="16"/>
  <c r="U968" i="16"/>
  <c r="R969" i="16"/>
  <c r="O970" i="16"/>
  <c r="W970" i="16"/>
  <c r="T971" i="16"/>
  <c r="Q972" i="16"/>
  <c r="N973" i="16"/>
  <c r="V973" i="16"/>
  <c r="S974" i="16"/>
  <c r="P975" i="16"/>
  <c r="X975" i="16"/>
  <c r="U976" i="16"/>
  <c r="R977" i="16"/>
  <c r="O978" i="16"/>
  <c r="W978" i="16"/>
  <c r="T979" i="16"/>
  <c r="Q980" i="16"/>
  <c r="N981" i="16"/>
  <c r="V981" i="16"/>
  <c r="S982" i="16"/>
  <c r="P983" i="16"/>
  <c r="X983" i="16"/>
  <c r="U984" i="16"/>
  <c r="R985" i="16"/>
  <c r="O986" i="16"/>
  <c r="W986" i="16"/>
  <c r="T987" i="16"/>
  <c r="Q988" i="16"/>
  <c r="N989" i="16"/>
  <c r="V989" i="16"/>
  <c r="S990" i="16"/>
  <c r="P991" i="16"/>
  <c r="X991" i="16"/>
  <c r="U992" i="16"/>
  <c r="R993" i="16"/>
  <c r="O994" i="16"/>
  <c r="W994" i="16"/>
  <c r="T995" i="16"/>
  <c r="Q996" i="16"/>
  <c r="N997" i="16"/>
  <c r="V997" i="16"/>
  <c r="S998" i="16"/>
  <c r="P999" i="16"/>
  <c r="X999" i="16"/>
  <c r="U1000" i="16"/>
  <c r="R1001" i="16"/>
  <c r="O1002" i="16"/>
  <c r="W1002" i="16"/>
  <c r="T1003" i="16"/>
  <c r="Q1004" i="16"/>
  <c r="N1005" i="16"/>
  <c r="V1005" i="16"/>
  <c r="S1006" i="16"/>
  <c r="P1007" i="16"/>
  <c r="X1007" i="16"/>
  <c r="U1008" i="16"/>
  <c r="R1009" i="16"/>
  <c r="O1010" i="16"/>
  <c r="W1010" i="16"/>
  <c r="T1011" i="16"/>
  <c r="Q1012" i="16"/>
  <c r="N1013" i="16"/>
  <c r="V1013" i="16"/>
  <c r="S1014" i="16"/>
  <c r="P1015" i="16"/>
  <c r="X1015" i="16"/>
  <c r="U1016" i="16"/>
  <c r="R1017" i="16"/>
  <c r="O1018" i="16"/>
  <c r="W1018" i="16"/>
  <c r="T1019" i="16"/>
  <c r="Q1020" i="16"/>
  <c r="N1021" i="16"/>
  <c r="V1021" i="16"/>
  <c r="S1022" i="16"/>
  <c r="P1023" i="16"/>
  <c r="X1023" i="16"/>
  <c r="U1024" i="16"/>
  <c r="R1025" i="16"/>
  <c r="O1026" i="16"/>
  <c r="W1026" i="16"/>
  <c r="T1027" i="16"/>
  <c r="Q1028" i="16"/>
  <c r="N1029" i="16"/>
  <c r="V1029" i="16"/>
  <c r="S1030" i="16"/>
  <c r="P1031" i="16"/>
  <c r="X1031" i="16"/>
  <c r="U1032" i="16"/>
  <c r="R1033" i="16"/>
  <c r="O1034" i="16"/>
  <c r="W1034" i="16"/>
  <c r="T1035" i="16"/>
  <c r="Q1036" i="16"/>
  <c r="N1037" i="16"/>
  <c r="V1037" i="16"/>
  <c r="S1038" i="16"/>
  <c r="P1039" i="16"/>
  <c r="X1039" i="16"/>
  <c r="U1040" i="16"/>
  <c r="R1041" i="16"/>
  <c r="O1042" i="16"/>
  <c r="W1042" i="16"/>
  <c r="T1043" i="16"/>
  <c r="Q1044" i="16"/>
  <c r="N1045" i="16"/>
  <c r="V1045" i="16"/>
  <c r="S1046" i="16"/>
  <c r="P1047" i="16"/>
  <c r="X1047" i="16"/>
  <c r="U1048" i="16"/>
  <c r="R1049" i="16"/>
  <c r="O1050" i="16"/>
  <c r="W1050" i="16"/>
  <c r="T1051" i="16"/>
  <c r="Q1052" i="16"/>
  <c r="N1053" i="16"/>
  <c r="V1053" i="16"/>
  <c r="S1054" i="16"/>
  <c r="P1055" i="16"/>
  <c r="X1055" i="16"/>
  <c r="U1056" i="16"/>
  <c r="R1057" i="16"/>
  <c r="O1058" i="16"/>
  <c r="W1058" i="16"/>
  <c r="T1059" i="16"/>
  <c r="Q1060" i="16"/>
  <c r="N1061" i="16"/>
  <c r="V1061" i="16"/>
  <c r="S1062" i="16"/>
  <c r="P1063" i="16"/>
  <c r="X1063" i="16"/>
  <c r="U1064" i="16"/>
  <c r="R1065" i="16"/>
  <c r="O1066" i="16"/>
  <c r="W1066" i="16"/>
  <c r="T1067" i="16"/>
  <c r="Q1068" i="16"/>
  <c r="N1069" i="16"/>
  <c r="V1069" i="16"/>
  <c r="S1070" i="16"/>
  <c r="P1071" i="16"/>
  <c r="X1071" i="16"/>
  <c r="U1072" i="16"/>
  <c r="R1073" i="16"/>
  <c r="O1074" i="16"/>
  <c r="W1074" i="16"/>
  <c r="T1075" i="16"/>
  <c r="Q1076" i="16"/>
  <c r="N1077" i="16"/>
  <c r="V1077" i="16"/>
  <c r="S1078" i="16"/>
  <c r="P1079" i="16"/>
  <c r="X1079" i="16"/>
  <c r="U1080" i="16"/>
  <c r="R1081" i="16"/>
  <c r="O1082" i="16"/>
  <c r="W1082" i="16"/>
  <c r="T1083" i="16"/>
  <c r="Q1084" i="16"/>
  <c r="N1085" i="16"/>
  <c r="V1085" i="16"/>
  <c r="S1086" i="16"/>
  <c r="P1087" i="16"/>
  <c r="X1087" i="16"/>
  <c r="U1088" i="16"/>
  <c r="R1089" i="16"/>
  <c r="O1090" i="16"/>
  <c r="W1090" i="16"/>
  <c r="T1091" i="16"/>
  <c r="Q1092" i="16"/>
  <c r="N1093" i="16"/>
  <c r="V1093" i="16"/>
  <c r="S1094" i="16"/>
  <c r="P1095" i="16"/>
  <c r="X1095" i="16"/>
  <c r="U1096" i="16"/>
  <c r="R1097" i="16"/>
  <c r="O1098" i="16"/>
  <c r="W1098" i="16"/>
  <c r="T1099" i="16"/>
  <c r="Q1100" i="16"/>
  <c r="N1101" i="16"/>
  <c r="V1101" i="16"/>
  <c r="S1102" i="16"/>
  <c r="P1103" i="16"/>
  <c r="X1103" i="16"/>
  <c r="U1104" i="16"/>
  <c r="R1105" i="16"/>
  <c r="O1106" i="16"/>
  <c r="W1106" i="16"/>
  <c r="T1107" i="16"/>
  <c r="Q1108" i="16"/>
  <c r="N1109" i="16"/>
  <c r="V1109" i="16"/>
  <c r="S1110" i="16"/>
  <c r="P1111" i="16"/>
  <c r="X1111" i="16"/>
  <c r="U1112" i="16"/>
  <c r="R1113" i="16"/>
  <c r="O1114" i="16"/>
  <c r="W1114" i="16"/>
  <c r="T1115" i="16"/>
  <c r="Q1116" i="16"/>
  <c r="N1117" i="16"/>
  <c r="V1117" i="16"/>
  <c r="S1118" i="16"/>
  <c r="P1119" i="16"/>
  <c r="X1119" i="16"/>
  <c r="U1120" i="16"/>
  <c r="R1121" i="16"/>
  <c r="O1122" i="16"/>
  <c r="W1122" i="16"/>
  <c r="T1123" i="16"/>
  <c r="Q1124" i="16"/>
  <c r="N1125" i="16"/>
  <c r="V1125" i="16"/>
  <c r="S1126" i="16"/>
  <c r="P1127" i="16"/>
  <c r="X1127" i="16"/>
  <c r="U1128" i="16"/>
  <c r="R1129" i="16"/>
  <c r="O1130" i="16"/>
  <c r="W1130" i="16"/>
  <c r="T1131" i="16"/>
  <c r="Q1132" i="16"/>
  <c r="N1133" i="16"/>
  <c r="V1133" i="16"/>
  <c r="S1134" i="16"/>
  <c r="P1135" i="16"/>
  <c r="X1135" i="16"/>
  <c r="U1136" i="16"/>
  <c r="R1137" i="16"/>
  <c r="O1138" i="16"/>
  <c r="W1138" i="16"/>
  <c r="T1139" i="16"/>
  <c r="Q1140" i="16"/>
  <c r="N1141" i="16"/>
  <c r="V1141" i="16"/>
  <c r="S1142" i="16"/>
  <c r="P1143" i="16"/>
  <c r="X1143" i="16"/>
  <c r="U1144" i="16"/>
  <c r="R1145" i="16"/>
  <c r="O1146" i="16"/>
  <c r="W1146" i="16"/>
  <c r="T1147" i="16"/>
  <c r="Q1148" i="16"/>
  <c r="N1149" i="16"/>
  <c r="V1149" i="16"/>
  <c r="S1150" i="16"/>
  <c r="P1151" i="16"/>
  <c r="X1151" i="16"/>
  <c r="U1152" i="16"/>
  <c r="R1153" i="16"/>
  <c r="O1154" i="16"/>
  <c r="W1154" i="16"/>
  <c r="T1155" i="16"/>
  <c r="Q1156" i="16"/>
  <c r="N1157" i="16"/>
  <c r="V1157" i="16"/>
  <c r="S1158" i="16"/>
  <c r="P1159" i="16"/>
  <c r="X1159" i="16"/>
  <c r="U1160" i="16"/>
  <c r="R1161" i="16"/>
  <c r="O1162" i="16"/>
  <c r="W1162" i="16"/>
  <c r="T1163" i="16"/>
  <c r="Q1164" i="16"/>
  <c r="N1165" i="16"/>
  <c r="V1165" i="16"/>
  <c r="S1166" i="16"/>
  <c r="P1167" i="16"/>
  <c r="X1167" i="16"/>
  <c r="P615" i="16"/>
  <c r="W626" i="16"/>
  <c r="Y626" i="16" s="1"/>
  <c r="Z626" i="16" s="1"/>
  <c r="S638" i="16"/>
  <c r="O650" i="16"/>
  <c r="V661" i="16"/>
  <c r="R673" i="16"/>
  <c r="N685" i="16"/>
  <c r="U696" i="16"/>
  <c r="Q708" i="16"/>
  <c r="X719" i="16"/>
  <c r="T731" i="16"/>
  <c r="P743" i="16"/>
  <c r="W754" i="16"/>
  <c r="Y754" i="16" s="1"/>
  <c r="Z754" i="16" s="1"/>
  <c r="S765" i="16"/>
  <c r="V771" i="16"/>
  <c r="R776" i="16"/>
  <c r="P780" i="16"/>
  <c r="V783" i="16"/>
  <c r="N787" i="16"/>
  <c r="R790" i="16"/>
  <c r="V793" i="16"/>
  <c r="W796" i="16"/>
  <c r="Y796" i="16" s="1"/>
  <c r="Z796" i="16" s="1"/>
  <c r="V799" i="16"/>
  <c r="U802" i="16"/>
  <c r="T805" i="16"/>
  <c r="S808" i="16"/>
  <c r="R811" i="16"/>
  <c r="Q814" i="16"/>
  <c r="P817" i="16"/>
  <c r="O820" i="16"/>
  <c r="N823" i="16"/>
  <c r="X825" i="16"/>
  <c r="W828" i="16"/>
  <c r="Y828" i="16" s="1"/>
  <c r="Z828" i="16" s="1"/>
  <c r="V831" i="16"/>
  <c r="U834" i="16"/>
  <c r="T837" i="16"/>
  <c r="S840" i="16"/>
  <c r="R843" i="16"/>
  <c r="Q846" i="16"/>
  <c r="P849" i="16"/>
  <c r="O852" i="16"/>
  <c r="N855" i="16"/>
  <c r="X857" i="16"/>
  <c r="W860" i="16"/>
  <c r="Y860" i="16" s="1"/>
  <c r="Z860" i="16" s="1"/>
  <c r="V863" i="16"/>
  <c r="U866" i="16"/>
  <c r="T869" i="16"/>
  <c r="S872" i="16"/>
  <c r="R875" i="16"/>
  <c r="Q878" i="16"/>
  <c r="P881" i="16"/>
  <c r="O884" i="16"/>
  <c r="N887" i="16"/>
  <c r="X889" i="16"/>
  <c r="W892" i="16"/>
  <c r="Y892" i="16" s="1"/>
  <c r="Z892" i="16" s="1"/>
  <c r="V895" i="16"/>
  <c r="U898" i="16"/>
  <c r="T901" i="16"/>
  <c r="S904" i="16"/>
  <c r="R907" i="16"/>
  <c r="Q910" i="16"/>
  <c r="P913" i="16"/>
  <c r="O916" i="16"/>
  <c r="N919" i="16"/>
  <c r="X921" i="16"/>
  <c r="W924" i="16"/>
  <c r="Y924" i="16" s="1"/>
  <c r="Z924" i="16" s="1"/>
  <c r="V927" i="16"/>
  <c r="U930" i="16"/>
  <c r="T933" i="16"/>
  <c r="S936" i="16"/>
  <c r="R939" i="16"/>
  <c r="Q942" i="16"/>
  <c r="U616" i="16"/>
  <c r="Q628" i="16"/>
  <c r="X639" i="16"/>
  <c r="T651" i="16"/>
  <c r="P663" i="16"/>
  <c r="W674" i="16"/>
  <c r="Y674" i="16" s="1"/>
  <c r="Z674" i="16" s="1"/>
  <c r="S686" i="16"/>
  <c r="O698" i="16"/>
  <c r="V709" i="16"/>
  <c r="R721" i="16"/>
  <c r="N733" i="16"/>
  <c r="U744" i="16"/>
  <c r="Q756" i="16"/>
  <c r="S766" i="16"/>
  <c r="S772" i="16"/>
  <c r="W776" i="16"/>
  <c r="Y776" i="16" s="1"/>
  <c r="Z776" i="16" s="1"/>
  <c r="V780" i="16"/>
  <c r="O784" i="16"/>
  <c r="S787" i="16"/>
  <c r="W790" i="16"/>
  <c r="Y790" i="16" s="1"/>
  <c r="Z790" i="16" s="1"/>
  <c r="O794" i="16"/>
  <c r="P797" i="16"/>
  <c r="O800" i="16"/>
  <c r="N803" i="16"/>
  <c r="X805" i="16"/>
  <c r="W808" i="16"/>
  <c r="Y808" i="16" s="1"/>
  <c r="Z808" i="16" s="1"/>
  <c r="V811" i="16"/>
  <c r="U814" i="16"/>
  <c r="T817" i="16"/>
  <c r="S820" i="16"/>
  <c r="R823" i="16"/>
  <c r="Q826" i="16"/>
  <c r="P829" i="16"/>
  <c r="O832" i="16"/>
  <c r="N835" i="16"/>
  <c r="X837" i="16"/>
  <c r="W840" i="16"/>
  <c r="Y840" i="16" s="1"/>
  <c r="Z840" i="16" s="1"/>
  <c r="V843" i="16"/>
  <c r="U846" i="16"/>
  <c r="T849" i="16"/>
  <c r="S852" i="16"/>
  <c r="R855" i="16"/>
  <c r="Q858" i="16"/>
  <c r="P861" i="16"/>
  <c r="O864" i="16"/>
  <c r="N867" i="16"/>
  <c r="X869" i="16"/>
  <c r="W872" i="16"/>
  <c r="Y872" i="16" s="1"/>
  <c r="Z872" i="16" s="1"/>
  <c r="V875" i="16"/>
  <c r="U878" i="16"/>
  <c r="T881" i="16"/>
  <c r="S884" i="16"/>
  <c r="R887" i="16"/>
  <c r="Q890" i="16"/>
  <c r="P893" i="16"/>
  <c r="O896" i="16"/>
  <c r="N899" i="16"/>
  <c r="X901" i="16"/>
  <c r="W904" i="16"/>
  <c r="Y904" i="16" s="1"/>
  <c r="Z904" i="16" s="1"/>
  <c r="V907" i="16"/>
  <c r="U910" i="16"/>
  <c r="T913" i="16"/>
  <c r="S916" i="16"/>
  <c r="R919" i="16"/>
  <c r="Q922" i="16"/>
  <c r="P925" i="16"/>
  <c r="O928" i="16"/>
  <c r="N931" i="16"/>
  <c r="X933" i="16"/>
  <c r="W936" i="16"/>
  <c r="Y936" i="16" s="1"/>
  <c r="Z936" i="16" s="1"/>
  <c r="V939" i="16"/>
  <c r="U942" i="16"/>
  <c r="T945" i="16"/>
  <c r="S947" i="16"/>
  <c r="T949" i="16"/>
  <c r="N951" i="16"/>
  <c r="O952" i="16"/>
  <c r="Q953" i="16"/>
  <c r="P954" i="16"/>
  <c r="P955" i="16"/>
  <c r="P956" i="16"/>
  <c r="O957" i="16"/>
  <c r="O958" i="16"/>
  <c r="O959" i="16"/>
  <c r="X959" i="16"/>
  <c r="V960" i="16"/>
  <c r="T961" i="16"/>
  <c r="S962" i="16"/>
  <c r="Q963" i="16"/>
  <c r="O964" i="16"/>
  <c r="X964" i="16"/>
  <c r="V965" i="16"/>
  <c r="T966" i="16"/>
  <c r="R967" i="16"/>
  <c r="O968" i="16"/>
  <c r="W968" i="16"/>
  <c r="T969" i="16"/>
  <c r="Q970" i="16"/>
  <c r="N971" i="16"/>
  <c r="V971" i="16"/>
  <c r="S972" i="16"/>
  <c r="P973" i="16"/>
  <c r="X973" i="16"/>
  <c r="U974" i="16"/>
  <c r="R975" i="16"/>
  <c r="O976" i="16"/>
  <c r="W976" i="16"/>
  <c r="T977" i="16"/>
  <c r="Q978" i="16"/>
  <c r="N979" i="16"/>
  <c r="V979" i="16"/>
  <c r="S980" i="16"/>
  <c r="P981" i="16"/>
  <c r="X981" i="16"/>
  <c r="U982" i="16"/>
  <c r="R983" i="16"/>
  <c r="O984" i="16"/>
  <c r="W984" i="16"/>
  <c r="T985" i="16"/>
  <c r="Q986" i="16"/>
  <c r="N987" i="16"/>
  <c r="V987" i="16"/>
  <c r="S988" i="16"/>
  <c r="P989" i="16"/>
  <c r="X989" i="16"/>
  <c r="U990" i="16"/>
  <c r="R991" i="16"/>
  <c r="O992" i="16"/>
  <c r="W992" i="16"/>
  <c r="T993" i="16"/>
  <c r="Q994" i="16"/>
  <c r="N995" i="16"/>
  <c r="V995" i="16"/>
  <c r="S996" i="16"/>
  <c r="P997" i="16"/>
  <c r="X997" i="16"/>
  <c r="U998" i="16"/>
  <c r="R999" i="16"/>
  <c r="O1000" i="16"/>
  <c r="W1000" i="16"/>
  <c r="T1001" i="16"/>
  <c r="Q1002" i="16"/>
  <c r="N1003" i="16"/>
  <c r="V1003" i="16"/>
  <c r="S1004" i="16"/>
  <c r="P1005" i="16"/>
  <c r="X1005" i="16"/>
  <c r="U1006" i="16"/>
  <c r="R1007" i="16"/>
  <c r="O1008" i="16"/>
  <c r="W1008" i="16"/>
  <c r="T1009" i="16"/>
  <c r="Q1010" i="16"/>
  <c r="N1011" i="16"/>
  <c r="V1011" i="16"/>
  <c r="S1012" i="16"/>
  <c r="P1013" i="16"/>
  <c r="X1013" i="16"/>
  <c r="U1014" i="16"/>
  <c r="R1015" i="16"/>
  <c r="O1016" i="16"/>
  <c r="W1016" i="16"/>
  <c r="T1017" i="16"/>
  <c r="Q1018" i="16"/>
  <c r="N1019" i="16"/>
  <c r="V1019" i="16"/>
  <c r="S1020" i="16"/>
  <c r="P1021" i="16"/>
  <c r="X1021" i="16"/>
  <c r="U1022" i="16"/>
  <c r="R1023" i="16"/>
  <c r="O1024" i="16"/>
  <c r="W1024" i="16"/>
  <c r="T1025" i="16"/>
  <c r="Q1026" i="16"/>
  <c r="N1027" i="16"/>
  <c r="V1027" i="16"/>
  <c r="S1028" i="16"/>
  <c r="P1029" i="16"/>
  <c r="X1029" i="16"/>
  <c r="U1030" i="16"/>
  <c r="R1031" i="16"/>
  <c r="O1032" i="16"/>
  <c r="W1032" i="16"/>
  <c r="T1033" i="16"/>
  <c r="Q1034" i="16"/>
  <c r="N1035" i="16"/>
  <c r="V1035" i="16"/>
  <c r="S1036" i="16"/>
  <c r="P1037" i="16"/>
  <c r="X1037" i="16"/>
  <c r="U1038" i="16"/>
  <c r="R1039" i="16"/>
  <c r="O1040" i="16"/>
  <c r="W1040" i="16"/>
  <c r="T1041" i="16"/>
  <c r="Q1042" i="16"/>
  <c r="N1043" i="16"/>
  <c r="V1043" i="16"/>
  <c r="S1044" i="16"/>
  <c r="P1045" i="16"/>
  <c r="X1045" i="16"/>
  <c r="U1046" i="16"/>
  <c r="R1047" i="16"/>
  <c r="O1048" i="16"/>
  <c r="W1048" i="16"/>
  <c r="T1049" i="16"/>
  <c r="Q1050" i="16"/>
  <c r="N1051" i="16"/>
  <c r="V1051" i="16"/>
  <c r="S1052" i="16"/>
  <c r="P1053" i="16"/>
  <c r="X1053" i="16"/>
  <c r="U1054" i="16"/>
  <c r="R1055" i="16"/>
  <c r="O1056" i="16"/>
  <c r="W1056" i="16"/>
  <c r="T1057" i="16"/>
  <c r="Q1058" i="16"/>
  <c r="N1059" i="16"/>
  <c r="V1059" i="16"/>
  <c r="S1060" i="16"/>
  <c r="P1061" i="16"/>
  <c r="X1061" i="16"/>
  <c r="U1062" i="16"/>
  <c r="R1063" i="16"/>
  <c r="O1064" i="16"/>
  <c r="W1064" i="16"/>
  <c r="T1065" i="16"/>
  <c r="Q1066" i="16"/>
  <c r="N1067" i="16"/>
  <c r="V1067" i="16"/>
  <c r="S1068" i="16"/>
  <c r="P1069" i="16"/>
  <c r="X1069" i="16"/>
  <c r="U1070" i="16"/>
  <c r="R1071" i="16"/>
  <c r="O1072" i="16"/>
  <c r="W1072" i="16"/>
  <c r="T1073" i="16"/>
  <c r="Q1074" i="16"/>
  <c r="N1075" i="16"/>
  <c r="V1075" i="16"/>
  <c r="S1076" i="16"/>
  <c r="P1077" i="16"/>
  <c r="X1077" i="16"/>
  <c r="U1078" i="16"/>
  <c r="R1079" i="16"/>
  <c r="O1080" i="16"/>
  <c r="W1080" i="16"/>
  <c r="T1081" i="16"/>
  <c r="Q1082" i="16"/>
  <c r="N1083" i="16"/>
  <c r="V1083" i="16"/>
  <c r="S1084" i="16"/>
  <c r="P1085" i="16"/>
  <c r="X1085" i="16"/>
  <c r="U1086" i="16"/>
  <c r="R1087" i="16"/>
  <c r="O1088" i="16"/>
  <c r="W1088" i="16"/>
  <c r="T1089" i="16"/>
  <c r="Q1090" i="16"/>
  <c r="N1091" i="16"/>
  <c r="V1091" i="16"/>
  <c r="S1092" i="16"/>
  <c r="P1093" i="16"/>
  <c r="X1093" i="16"/>
  <c r="U1094" i="16"/>
  <c r="R1095" i="16"/>
  <c r="O1096" i="16"/>
  <c r="W1096" i="16"/>
  <c r="T1097" i="16"/>
  <c r="Q1098" i="16"/>
  <c r="N1099" i="16"/>
  <c r="V1099" i="16"/>
  <c r="S1100" i="16"/>
  <c r="P1101" i="16"/>
  <c r="X1101" i="16"/>
  <c r="U1102" i="16"/>
  <c r="R1103" i="16"/>
  <c r="O1104" i="16"/>
  <c r="W1104" i="16"/>
  <c r="T1105" i="16"/>
  <c r="Q1106" i="16"/>
  <c r="N1107" i="16"/>
  <c r="V1107" i="16"/>
  <c r="S1108" i="16"/>
  <c r="P1109" i="16"/>
  <c r="X1109" i="16"/>
  <c r="U1110" i="16"/>
  <c r="R1111" i="16"/>
  <c r="O1112" i="16"/>
  <c r="W1112" i="16"/>
  <c r="T1113" i="16"/>
  <c r="Q1114" i="16"/>
  <c r="N1115" i="16"/>
  <c r="V1115" i="16"/>
  <c r="S1116" i="16"/>
  <c r="P1117" i="16"/>
  <c r="X1117" i="16"/>
  <c r="U1118" i="16"/>
  <c r="R1119" i="16"/>
  <c r="O1120" i="16"/>
  <c r="W1120" i="16"/>
  <c r="T1121" i="16"/>
  <c r="Q1122" i="16"/>
  <c r="N1123" i="16"/>
  <c r="V1123" i="16"/>
  <c r="S1124" i="16"/>
  <c r="P1125" i="16"/>
  <c r="X1125" i="16"/>
  <c r="U1126" i="16"/>
  <c r="R1127" i="16"/>
  <c r="O1128" i="16"/>
  <c r="W1128" i="16"/>
  <c r="T1129" i="16"/>
  <c r="Q1130" i="16"/>
  <c r="N1131" i="16"/>
  <c r="V1131" i="16"/>
  <c r="S1132" i="16"/>
  <c r="P1133" i="16"/>
  <c r="X1133" i="16"/>
  <c r="U1134" i="16"/>
  <c r="R1135" i="16"/>
  <c r="O1136" i="16"/>
  <c r="W1136" i="16"/>
  <c r="T1137" i="16"/>
  <c r="Q1138" i="16"/>
  <c r="N1139" i="16"/>
  <c r="V1139" i="16"/>
  <c r="S1140" i="16"/>
  <c r="O618" i="16"/>
  <c r="V629" i="16"/>
  <c r="R641" i="16"/>
  <c r="N653" i="16"/>
  <c r="U664" i="16"/>
  <c r="Q676" i="16"/>
  <c r="X687" i="16"/>
  <c r="T699" i="16"/>
  <c r="P711" i="16"/>
  <c r="W722" i="16"/>
  <c r="Y722" i="16" s="1"/>
  <c r="Z722" i="16" s="1"/>
  <c r="S734" i="16"/>
  <c r="O746" i="16"/>
  <c r="V757" i="16"/>
  <c r="R767" i="16"/>
  <c r="P773" i="16"/>
  <c r="Q777" i="16"/>
  <c r="P781" i="16"/>
  <c r="T784" i="16"/>
  <c r="X787" i="16"/>
  <c r="P791" i="16"/>
  <c r="T794" i="16"/>
  <c r="T797" i="16"/>
  <c r="S800" i="16"/>
  <c r="R803" i="16"/>
  <c r="Q806" i="16"/>
  <c r="P809" i="16"/>
  <c r="O812" i="16"/>
  <c r="N815" i="16"/>
  <c r="X817" i="16"/>
  <c r="W820" i="16"/>
  <c r="Y820" i="16" s="1"/>
  <c r="Z820" i="16" s="1"/>
  <c r="V823" i="16"/>
  <c r="U826" i="16"/>
  <c r="T829" i="16"/>
  <c r="S832" i="16"/>
  <c r="R835" i="16"/>
  <c r="Q838" i="16"/>
  <c r="P841" i="16"/>
  <c r="O844" i="16"/>
  <c r="N847" i="16"/>
  <c r="X849" i="16"/>
  <c r="W852" i="16"/>
  <c r="Y852" i="16" s="1"/>
  <c r="Z852" i="16" s="1"/>
  <c r="V855" i="16"/>
  <c r="U858" i="16"/>
  <c r="T861" i="16"/>
  <c r="S864" i="16"/>
  <c r="R867" i="16"/>
  <c r="Q870" i="16"/>
  <c r="P873" i="16"/>
  <c r="O876" i="16"/>
  <c r="N879" i="16"/>
  <c r="X881" i="16"/>
  <c r="W884" i="16"/>
  <c r="Y884" i="16" s="1"/>
  <c r="Z884" i="16" s="1"/>
  <c r="V887" i="16"/>
  <c r="U890" i="16"/>
  <c r="T893" i="16"/>
  <c r="S896" i="16"/>
  <c r="R899" i="16"/>
  <c r="Q902" i="16"/>
  <c r="P905" i="16"/>
  <c r="O908" i="16"/>
  <c r="N911" i="16"/>
  <c r="X913" i="16"/>
  <c r="W916" i="16"/>
  <c r="Y916" i="16" s="1"/>
  <c r="Z916" i="16" s="1"/>
  <c r="V919" i="16"/>
  <c r="U922" i="16"/>
  <c r="T925" i="16"/>
  <c r="S928" i="16"/>
  <c r="R931" i="16"/>
  <c r="Q934" i="16"/>
  <c r="P937" i="16"/>
  <c r="O940" i="16"/>
  <c r="N943" i="16"/>
  <c r="X945" i="16"/>
  <c r="V947" i="16"/>
  <c r="U949" i="16"/>
  <c r="O951" i="16"/>
  <c r="S952" i="16"/>
  <c r="R953" i="16"/>
  <c r="Q954" i="16"/>
  <c r="R955" i="16"/>
  <c r="Q956" i="16"/>
  <c r="P957" i="16"/>
  <c r="Q958" i="16"/>
  <c r="P959" i="16"/>
  <c r="N960" i="16"/>
  <c r="W960" i="16"/>
  <c r="Y960" i="16" s="1"/>
  <c r="Z960" i="16" s="1"/>
  <c r="V961" i="16"/>
  <c r="T962" i="16"/>
  <c r="R963" i="16"/>
  <c r="P964" i="16"/>
  <c r="N965" i="16"/>
  <c r="W965" i="16"/>
  <c r="Y965" i="16" s="1"/>
  <c r="Z965" i="16" s="1"/>
  <c r="U966" i="16"/>
  <c r="S967" i="16"/>
  <c r="P968" i="16"/>
  <c r="X968" i="16"/>
  <c r="U969" i="16"/>
  <c r="R970" i="16"/>
  <c r="O971" i="16"/>
  <c r="W971" i="16"/>
  <c r="Y971" i="16" s="1"/>
  <c r="Z971" i="16" s="1"/>
  <c r="T972" i="16"/>
  <c r="Q973" i="16"/>
  <c r="N974" i="16"/>
  <c r="V974" i="16"/>
  <c r="S975" i="16"/>
  <c r="P976" i="16"/>
  <c r="X976" i="16"/>
  <c r="U977" i="16"/>
  <c r="R978" i="16"/>
  <c r="O979" i="16"/>
  <c r="W979" i="16"/>
  <c r="T980" i="16"/>
  <c r="Q981" i="16"/>
  <c r="N982" i="16"/>
  <c r="V982" i="16"/>
  <c r="S983" i="16"/>
  <c r="P984" i="16"/>
  <c r="X984" i="16"/>
  <c r="U985" i="16"/>
  <c r="R986" i="16"/>
  <c r="O987" i="16"/>
  <c r="W987" i="16"/>
  <c r="Y987" i="16" s="1"/>
  <c r="Z987" i="16" s="1"/>
  <c r="T988" i="16"/>
  <c r="Q989" i="16"/>
  <c r="N990" i="16"/>
  <c r="V990" i="16"/>
  <c r="S991" i="16"/>
  <c r="P992" i="16"/>
  <c r="X992" i="16"/>
  <c r="U993" i="16"/>
  <c r="R994" i="16"/>
  <c r="O995" i="16"/>
  <c r="W995" i="16"/>
  <c r="T996" i="16"/>
  <c r="Q997" i="16"/>
  <c r="N998" i="16"/>
  <c r="V998" i="16"/>
  <c r="S999" i="16"/>
  <c r="P1000" i="16"/>
  <c r="X1000" i="16"/>
  <c r="U1001" i="16"/>
  <c r="R1002" i="16"/>
  <c r="O1003" i="16"/>
  <c r="W1003" i="16"/>
  <c r="T1004" i="16"/>
  <c r="Q1005" i="16"/>
  <c r="N1006" i="16"/>
  <c r="V1006" i="16"/>
  <c r="S1007" i="16"/>
  <c r="P1008" i="16"/>
  <c r="X1008" i="16"/>
  <c r="U1009" i="16"/>
  <c r="R1010" i="16"/>
  <c r="O1011" i="16"/>
  <c r="W1011" i="16"/>
  <c r="T1012" i="16"/>
  <c r="Q1013" i="16"/>
  <c r="N1014" i="16"/>
  <c r="V1014" i="16"/>
  <c r="S1015" i="16"/>
  <c r="P1016" i="16"/>
  <c r="X1016" i="16"/>
  <c r="U1017" i="16"/>
  <c r="R1018" i="16"/>
  <c r="O1019" i="16"/>
  <c r="W1019" i="16"/>
  <c r="T1020" i="16"/>
  <c r="Q1021" i="16"/>
  <c r="N1022" i="16"/>
  <c r="V1022" i="16"/>
  <c r="S1023" i="16"/>
  <c r="P1024" i="16"/>
  <c r="X1024" i="16"/>
  <c r="U1025" i="16"/>
  <c r="R1026" i="16"/>
  <c r="O1027" i="16"/>
  <c r="W1027" i="16"/>
  <c r="T1028" i="16"/>
  <c r="Q1029" i="16"/>
  <c r="N1030" i="16"/>
  <c r="V1030" i="16"/>
  <c r="S1031" i="16"/>
  <c r="P1032" i="16"/>
  <c r="X1032" i="16"/>
  <c r="U1033" i="16"/>
  <c r="R1034" i="16"/>
  <c r="O1035" i="16"/>
  <c r="W1035" i="16"/>
  <c r="Y1035" i="16" s="1"/>
  <c r="Z1035" i="16" s="1"/>
  <c r="T1036" i="16"/>
  <c r="Q1037" i="16"/>
  <c r="N1038" i="16"/>
  <c r="V1038" i="16"/>
  <c r="S1039" i="16"/>
  <c r="P1040" i="16"/>
  <c r="X1040" i="16"/>
  <c r="U1041" i="16"/>
  <c r="R1042" i="16"/>
  <c r="O1043" i="16"/>
  <c r="W1043" i="16"/>
  <c r="T1044" i="16"/>
  <c r="Q1045" i="16"/>
  <c r="N1046" i="16"/>
  <c r="V1046" i="16"/>
  <c r="S1047" i="16"/>
  <c r="P1048" i="16"/>
  <c r="X1048" i="16"/>
  <c r="U1049" i="16"/>
  <c r="R1050" i="16"/>
  <c r="O1051" i="16"/>
  <c r="W1051" i="16"/>
  <c r="Y1051" i="16" s="1"/>
  <c r="Z1051" i="16" s="1"/>
  <c r="T1052" i="16"/>
  <c r="Q1053" i="16"/>
  <c r="N1054" i="16"/>
  <c r="V1054" i="16"/>
  <c r="S1055" i="16"/>
  <c r="P1056" i="16"/>
  <c r="X1056" i="16"/>
  <c r="U1057" i="16"/>
  <c r="R1058" i="16"/>
  <c r="O1059" i="16"/>
  <c r="W1059" i="16"/>
  <c r="T1060" i="16"/>
  <c r="Q1061" i="16"/>
  <c r="N1062" i="16"/>
  <c r="V1062" i="16"/>
  <c r="S1063" i="16"/>
  <c r="P1064" i="16"/>
  <c r="X1064" i="16"/>
  <c r="U1065" i="16"/>
  <c r="R1066" i="16"/>
  <c r="O1067" i="16"/>
  <c r="W1067" i="16"/>
  <c r="T1068" i="16"/>
  <c r="Q1069" i="16"/>
  <c r="N1070" i="16"/>
  <c r="V1070" i="16"/>
  <c r="S1071" i="16"/>
  <c r="P1072" i="16"/>
  <c r="X1072" i="16"/>
  <c r="U1073" i="16"/>
  <c r="R1074" i="16"/>
  <c r="O1075" i="16"/>
  <c r="W1075" i="16"/>
  <c r="T1076" i="16"/>
  <c r="Q1077" i="16"/>
  <c r="N1078" i="16"/>
  <c r="V1078" i="16"/>
  <c r="S1079" i="16"/>
  <c r="P1080" i="16"/>
  <c r="X1080" i="16"/>
  <c r="U1081" i="16"/>
  <c r="R1082" i="16"/>
  <c r="O1083" i="16"/>
  <c r="W1083" i="16"/>
  <c r="T1084" i="16"/>
  <c r="Q1085" i="16"/>
  <c r="N1086" i="16"/>
  <c r="V1086" i="16"/>
  <c r="S1087" i="16"/>
  <c r="P1088" i="16"/>
  <c r="X1088" i="16"/>
  <c r="U1089" i="16"/>
  <c r="R1090" i="16"/>
  <c r="O1091" i="16"/>
  <c r="W1091" i="16"/>
  <c r="T1092" i="16"/>
  <c r="Q1093" i="16"/>
  <c r="N1094" i="16"/>
  <c r="V1094" i="16"/>
  <c r="S1095" i="16"/>
  <c r="P1096" i="16"/>
  <c r="X1096" i="16"/>
  <c r="U1097" i="16"/>
  <c r="R1098" i="16"/>
  <c r="O1099" i="16"/>
  <c r="W1099" i="16"/>
  <c r="Y1099" i="16" s="1"/>
  <c r="Z1099" i="16" s="1"/>
  <c r="T1100" i="16"/>
  <c r="Q1101" i="16"/>
  <c r="N1102" i="16"/>
  <c r="V1102" i="16"/>
  <c r="S1103" i="16"/>
  <c r="P1104" i="16"/>
  <c r="X1104" i="16"/>
  <c r="U1105" i="16"/>
  <c r="R1106" i="16"/>
  <c r="O1107" i="16"/>
  <c r="W1107" i="16"/>
  <c r="T1108" i="16"/>
  <c r="Q1109" i="16"/>
  <c r="N1110" i="16"/>
  <c r="V1110" i="16"/>
  <c r="S1111" i="16"/>
  <c r="P1112" i="16"/>
  <c r="X1112" i="16"/>
  <c r="U1113" i="16"/>
  <c r="R1114" i="16"/>
  <c r="O1115" i="16"/>
  <c r="W1115" i="16"/>
  <c r="Y1115" i="16" s="1"/>
  <c r="Z1115" i="16" s="1"/>
  <c r="T1116" i="16"/>
  <c r="Q1117" i="16"/>
  <c r="N1118" i="16"/>
  <c r="V1118" i="16"/>
  <c r="S1119" i="16"/>
  <c r="P1120" i="16"/>
  <c r="X1120" i="16"/>
  <c r="U1121" i="16"/>
  <c r="R1122" i="16"/>
  <c r="O1123" i="16"/>
  <c r="W1123" i="16"/>
  <c r="T1124" i="16"/>
  <c r="Q1125" i="16"/>
  <c r="N1126" i="16"/>
  <c r="V1126" i="16"/>
  <c r="S1127" i="16"/>
  <c r="P1128" i="16"/>
  <c r="X1128" i="16"/>
  <c r="U1129" i="16"/>
  <c r="R1130" i="16"/>
  <c r="O1131" i="16"/>
  <c r="W1131" i="16"/>
  <c r="T1132" i="16"/>
  <c r="Q1133" i="16"/>
  <c r="N1134" i="16"/>
  <c r="V1134" i="16"/>
  <c r="S1135" i="16"/>
  <c r="P1136" i="16"/>
  <c r="X1136" i="16"/>
  <c r="U1137" i="16"/>
  <c r="R1138" i="16"/>
  <c r="O1139" i="16"/>
  <c r="W1139" i="16"/>
  <c r="T1140" i="16"/>
  <c r="Q1141" i="16"/>
  <c r="N1142" i="16"/>
  <c r="V1142" i="16"/>
  <c r="S1143" i="16"/>
  <c r="P1144" i="16"/>
  <c r="X1144" i="16"/>
  <c r="U1145" i="16"/>
  <c r="R1146" i="16"/>
  <c r="O1147" i="16"/>
  <c r="T619" i="16"/>
  <c r="P631" i="16"/>
  <c r="W642" i="16"/>
  <c r="Y642" i="16" s="1"/>
  <c r="Z642" i="16" s="1"/>
  <c r="S654" i="16"/>
  <c r="O666" i="16"/>
  <c r="V677" i="16"/>
  <c r="R689" i="16"/>
  <c r="N701" i="16"/>
  <c r="U712" i="16"/>
  <c r="Q724" i="16"/>
  <c r="X735" i="16"/>
  <c r="T747" i="16"/>
  <c r="P759" i="16"/>
  <c r="O768" i="16"/>
  <c r="V773" i="16"/>
  <c r="W777" i="16"/>
  <c r="Y777" i="16" s="1"/>
  <c r="Z777" i="16" s="1"/>
  <c r="U781" i="16"/>
  <c r="N785" i="16"/>
  <c r="Q788" i="16"/>
  <c r="U791" i="16"/>
  <c r="X794" i="16"/>
  <c r="X797" i="16"/>
  <c r="W800" i="16"/>
  <c r="Y800" i="16" s="1"/>
  <c r="Z800" i="16" s="1"/>
  <c r="V803" i="16"/>
  <c r="U806" i="16"/>
  <c r="T809" i="16"/>
  <c r="S812" i="16"/>
  <c r="R815" i="16"/>
  <c r="Q818" i="16"/>
  <c r="P821" i="16"/>
  <c r="O824" i="16"/>
  <c r="N827" i="16"/>
  <c r="X829" i="16"/>
  <c r="W832" i="16"/>
  <c r="Y832" i="16" s="1"/>
  <c r="Z832" i="16" s="1"/>
  <c r="V835" i="16"/>
  <c r="U838" i="16"/>
  <c r="T841" i="16"/>
  <c r="S844" i="16"/>
  <c r="R847" i="16"/>
  <c r="Q850" i="16"/>
  <c r="P853" i="16"/>
  <c r="O856" i="16"/>
  <c r="N859" i="16"/>
  <c r="X861" i="16"/>
  <c r="W864" i="16"/>
  <c r="Y864" i="16" s="1"/>
  <c r="Z864" i="16" s="1"/>
  <c r="V867" i="16"/>
  <c r="U870" i="16"/>
  <c r="T873" i="16"/>
  <c r="S876" i="16"/>
  <c r="R879" i="16"/>
  <c r="Q882" i="16"/>
  <c r="P885" i="16"/>
  <c r="O888" i="16"/>
  <c r="N891" i="16"/>
  <c r="X893" i="16"/>
  <c r="W896" i="16"/>
  <c r="Y896" i="16" s="1"/>
  <c r="Z896" i="16" s="1"/>
  <c r="V899" i="16"/>
  <c r="U902" i="16"/>
  <c r="T905" i="16"/>
  <c r="S908" i="16"/>
  <c r="R911" i="16"/>
  <c r="Q914" i="16"/>
  <c r="P917" i="16"/>
  <c r="O920" i="16"/>
  <c r="N923" i="16"/>
  <c r="X925" i="16"/>
  <c r="W928" i="16"/>
  <c r="Y928" i="16" s="1"/>
  <c r="Z928" i="16" s="1"/>
  <c r="V931" i="16"/>
  <c r="U934" i="16"/>
  <c r="T937" i="16"/>
  <c r="S940" i="16"/>
  <c r="R943" i="16"/>
  <c r="N946" i="16"/>
  <c r="O948" i="16"/>
  <c r="W949" i="16"/>
  <c r="Q951" i="16"/>
  <c r="T952" i="16"/>
  <c r="S953" i="16"/>
  <c r="S954" i="16"/>
  <c r="S955" i="16"/>
  <c r="R956" i="16"/>
  <c r="R957" i="16"/>
  <c r="R958" i="16"/>
  <c r="Q959" i="16"/>
  <c r="O960" i="16"/>
  <c r="N961" i="16"/>
  <c r="W961" i="16"/>
  <c r="U962" i="16"/>
  <c r="S963" i="16"/>
  <c r="Q964" i="16"/>
  <c r="O965" i="16"/>
  <c r="X965" i="16"/>
  <c r="W966" i="16"/>
  <c r="T967" i="16"/>
  <c r="Q968" i="16"/>
  <c r="N969" i="16"/>
  <c r="V969" i="16"/>
  <c r="S970" i="16"/>
  <c r="P971" i="16"/>
  <c r="X971" i="16"/>
  <c r="U972" i="16"/>
  <c r="R973" i="16"/>
  <c r="O974" i="16"/>
  <c r="W974" i="16"/>
  <c r="T975" i="16"/>
  <c r="Q976" i="16"/>
  <c r="N977" i="16"/>
  <c r="V977" i="16"/>
  <c r="S978" i="16"/>
  <c r="P979" i="16"/>
  <c r="X979" i="16"/>
  <c r="U980" i="16"/>
  <c r="R981" i="16"/>
  <c r="O982" i="16"/>
  <c r="W982" i="16"/>
  <c r="T983" i="16"/>
  <c r="Q984" i="16"/>
  <c r="N985" i="16"/>
  <c r="V985" i="16"/>
  <c r="S986" i="16"/>
  <c r="P987" i="16"/>
  <c r="X987" i="16"/>
  <c r="U988" i="16"/>
  <c r="R989" i="16"/>
  <c r="O990" i="16"/>
  <c r="W990" i="16"/>
  <c r="T991" i="16"/>
  <c r="Q992" i="16"/>
  <c r="N993" i="16"/>
  <c r="V993" i="16"/>
  <c r="S994" i="16"/>
  <c r="P995" i="16"/>
  <c r="X995" i="16"/>
  <c r="U996" i="16"/>
  <c r="R997" i="16"/>
  <c r="O998" i="16"/>
  <c r="W998" i="16"/>
  <c r="T999" i="16"/>
  <c r="Q1000" i="16"/>
  <c r="N1001" i="16"/>
  <c r="V1001" i="16"/>
  <c r="S1002" i="16"/>
  <c r="P1003" i="16"/>
  <c r="X1003" i="16"/>
  <c r="U1004" i="16"/>
  <c r="R1005" i="16"/>
  <c r="O1006" i="16"/>
  <c r="W1006" i="16"/>
  <c r="T1007" i="16"/>
  <c r="Q1008" i="16"/>
  <c r="N1009" i="16"/>
  <c r="V1009" i="16"/>
  <c r="S1010" i="16"/>
  <c r="P1011" i="16"/>
  <c r="X1011" i="16"/>
  <c r="U1012" i="16"/>
  <c r="R1013" i="16"/>
  <c r="O1014" i="16"/>
  <c r="W1014" i="16"/>
  <c r="T1015" i="16"/>
  <c r="Q1016" i="16"/>
  <c r="N1017" i="16"/>
  <c r="V1017" i="16"/>
  <c r="S1018" i="16"/>
  <c r="P1019" i="16"/>
  <c r="X1019" i="16"/>
  <c r="U1020" i="16"/>
  <c r="R1021" i="16"/>
  <c r="O1022" i="16"/>
  <c r="W1022" i="16"/>
  <c r="T1023" i="16"/>
  <c r="Q1024" i="16"/>
  <c r="N1025" i="16"/>
  <c r="V1025" i="16"/>
  <c r="S1026" i="16"/>
  <c r="P1027" i="16"/>
  <c r="X1027" i="16"/>
  <c r="U1028" i="16"/>
  <c r="R1029" i="16"/>
  <c r="O1030" i="16"/>
  <c r="W1030" i="16"/>
  <c r="T1031" i="16"/>
  <c r="Q1032" i="16"/>
  <c r="N1033" i="16"/>
  <c r="V1033" i="16"/>
  <c r="S1034" i="16"/>
  <c r="P1035" i="16"/>
  <c r="X1035" i="16"/>
  <c r="U1036" i="16"/>
  <c r="R1037" i="16"/>
  <c r="O1038" i="16"/>
  <c r="W1038" i="16"/>
  <c r="T1039" i="16"/>
  <c r="Q1040" i="16"/>
  <c r="N1041" i="16"/>
  <c r="V1041" i="16"/>
  <c r="S1042" i="16"/>
  <c r="P1043" i="16"/>
  <c r="X1043" i="16"/>
  <c r="U1044" i="16"/>
  <c r="R1045" i="16"/>
  <c r="O1046" i="16"/>
  <c r="W1046" i="16"/>
  <c r="T1047" i="16"/>
  <c r="Q1048" i="16"/>
  <c r="N1049" i="16"/>
  <c r="V1049" i="16"/>
  <c r="S1050" i="16"/>
  <c r="P1051" i="16"/>
  <c r="X1051" i="16"/>
  <c r="U1052" i="16"/>
  <c r="R1053" i="16"/>
  <c r="O1054" i="16"/>
  <c r="W1054" i="16"/>
  <c r="Y1054" i="16" s="1"/>
  <c r="Z1054" i="16" s="1"/>
  <c r="T1055" i="16"/>
  <c r="Q1056" i="16"/>
  <c r="N1057" i="16"/>
  <c r="V1057" i="16"/>
  <c r="S1058" i="16"/>
  <c r="P1059" i="16"/>
  <c r="X1059" i="16"/>
  <c r="U1060" i="16"/>
  <c r="R1061" i="16"/>
  <c r="O1062" i="16"/>
  <c r="W1062" i="16"/>
  <c r="T1063" i="16"/>
  <c r="Q1064" i="16"/>
  <c r="N1065" i="16"/>
  <c r="V1065" i="16"/>
  <c r="S1066" i="16"/>
  <c r="P1067" i="16"/>
  <c r="X1067" i="16"/>
  <c r="U1068" i="16"/>
  <c r="R1069" i="16"/>
  <c r="O1070" i="16"/>
  <c r="W1070" i="16"/>
  <c r="T1071" i="16"/>
  <c r="Q1072" i="16"/>
  <c r="N1073" i="16"/>
  <c r="V1073" i="16"/>
  <c r="S1074" i="16"/>
  <c r="P1075" i="16"/>
  <c r="X1075" i="16"/>
  <c r="U1076" i="16"/>
  <c r="R1077" i="16"/>
  <c r="O1078" i="16"/>
  <c r="W1078" i="16"/>
  <c r="T1079" i="16"/>
  <c r="Q1080" i="16"/>
  <c r="N1081" i="16"/>
  <c r="V1081" i="16"/>
  <c r="S1082" i="16"/>
  <c r="P1083" i="16"/>
  <c r="X1083" i="16"/>
  <c r="U1084" i="16"/>
  <c r="R1085" i="16"/>
  <c r="O1086" i="16"/>
  <c r="W1086" i="16"/>
  <c r="T1087" i="16"/>
  <c r="Q1088" i="16"/>
  <c r="N1089" i="16"/>
  <c r="V1089" i="16"/>
  <c r="S1090" i="16"/>
  <c r="P1091" i="16"/>
  <c r="X1091" i="16"/>
  <c r="U1092" i="16"/>
  <c r="R1093" i="16"/>
  <c r="O1094" i="16"/>
  <c r="W1094" i="16"/>
  <c r="T1095" i="16"/>
  <c r="Q1096" i="16"/>
  <c r="N1097" i="16"/>
  <c r="V1097" i="16"/>
  <c r="S1098" i="16"/>
  <c r="P1099" i="16"/>
  <c r="X1099" i="16"/>
  <c r="U1100" i="16"/>
  <c r="R1101" i="16"/>
  <c r="O1102" i="16"/>
  <c r="W1102" i="16"/>
  <c r="T1103" i="16"/>
  <c r="Q1104" i="16"/>
  <c r="N1105" i="16"/>
  <c r="V1105" i="16"/>
  <c r="S1106" i="16"/>
  <c r="P1107" i="16"/>
  <c r="X1107" i="16"/>
  <c r="U1108" i="16"/>
  <c r="R1109" i="16"/>
  <c r="O1110" i="16"/>
  <c r="W1110" i="16"/>
  <c r="Y1110" i="16" s="1"/>
  <c r="Z1110" i="16" s="1"/>
  <c r="T1111" i="16"/>
  <c r="Q1112" i="16"/>
  <c r="N1113" i="16"/>
  <c r="V1113" i="16"/>
  <c r="S1114" i="16"/>
  <c r="P1115" i="16"/>
  <c r="X1115" i="16"/>
  <c r="U1116" i="16"/>
  <c r="R1117" i="16"/>
  <c r="O1118" i="16"/>
  <c r="W1118" i="16"/>
  <c r="Y1118" i="16" s="1"/>
  <c r="Z1118" i="16" s="1"/>
  <c r="T1119" i="16"/>
  <c r="Q1120" i="16"/>
  <c r="N1121" i="16"/>
  <c r="V1121" i="16"/>
  <c r="S1122" i="16"/>
  <c r="P1123" i="16"/>
  <c r="X1123" i="16"/>
  <c r="U1124" i="16"/>
  <c r="R1125" i="16"/>
  <c r="O1126" i="16"/>
  <c r="W1126" i="16"/>
  <c r="Y1126" i="16" s="1"/>
  <c r="Z1126" i="16" s="1"/>
  <c r="T1127" i="16"/>
  <c r="Q1128" i="16"/>
  <c r="N1129" i="16"/>
  <c r="V1129" i="16"/>
  <c r="S1130" i="16"/>
  <c r="P1131" i="16"/>
  <c r="X1131" i="16"/>
  <c r="U1132" i="16"/>
  <c r="R1133" i="16"/>
  <c r="O1134" i="16"/>
  <c r="W1134" i="16"/>
  <c r="T1135" i="16"/>
  <c r="Q1136" i="16"/>
  <c r="N1137" i="16"/>
  <c r="V1137" i="16"/>
  <c r="S1138" i="16"/>
  <c r="P1139" i="16"/>
  <c r="X1139" i="16"/>
  <c r="U1140" i="16"/>
  <c r="R1141" i="16"/>
  <c r="O1142" i="16"/>
  <c r="W1142" i="16"/>
  <c r="Y1142" i="16" s="1"/>
  <c r="Z1142" i="16" s="1"/>
  <c r="T1143" i="16"/>
  <c r="Q1144" i="16"/>
  <c r="N1145" i="16"/>
  <c r="V1145" i="16"/>
  <c r="S1146" i="16"/>
  <c r="N621" i="16"/>
  <c r="U632" i="16"/>
  <c r="Q644" i="16"/>
  <c r="X655" i="16"/>
  <c r="T667" i="16"/>
  <c r="P679" i="16"/>
  <c r="W690" i="16"/>
  <c r="Y690" i="16" s="1"/>
  <c r="Z690" i="16" s="1"/>
  <c r="S702" i="16"/>
  <c r="O714" i="16"/>
  <c r="V725" i="16"/>
  <c r="R737" i="16"/>
  <c r="N749" i="16"/>
  <c r="U760" i="16"/>
  <c r="W768" i="16"/>
  <c r="Y768" i="16" s="1"/>
  <c r="Z768" i="16" s="1"/>
  <c r="Q774" i="16"/>
  <c r="Q778" i="16"/>
  <c r="O782" i="16"/>
  <c r="R785" i="16"/>
  <c r="V788" i="16"/>
  <c r="N792" i="16"/>
  <c r="R795" i="16"/>
  <c r="Q798" i="16"/>
  <c r="P801" i="16"/>
  <c r="O804" i="16"/>
  <c r="N807" i="16"/>
  <c r="X809" i="16"/>
  <c r="W812" i="16"/>
  <c r="Y812" i="16" s="1"/>
  <c r="Z812" i="16" s="1"/>
  <c r="V815" i="16"/>
  <c r="U818" i="16"/>
  <c r="T821" i="16"/>
  <c r="S824" i="16"/>
  <c r="R827" i="16"/>
  <c r="Q830" i="16"/>
  <c r="P833" i="16"/>
  <c r="O836" i="16"/>
  <c r="N839" i="16"/>
  <c r="X841" i="16"/>
  <c r="W844" i="16"/>
  <c r="Y844" i="16" s="1"/>
  <c r="Z844" i="16" s="1"/>
  <c r="V847" i="16"/>
  <c r="U850" i="16"/>
  <c r="T853" i="16"/>
  <c r="S856" i="16"/>
  <c r="R859" i="16"/>
  <c r="Q862" i="16"/>
  <c r="P865" i="16"/>
  <c r="O868" i="16"/>
  <c r="N871" i="16"/>
  <c r="X873" i="16"/>
  <c r="W876" i="16"/>
  <c r="Y876" i="16" s="1"/>
  <c r="Z876" i="16" s="1"/>
  <c r="V879" i="16"/>
  <c r="U882" i="16"/>
  <c r="T885" i="16"/>
  <c r="S888" i="16"/>
  <c r="R891" i="16"/>
  <c r="Q894" i="16"/>
  <c r="P897" i="16"/>
  <c r="O900" i="16"/>
  <c r="N903" i="16"/>
  <c r="X905" i="16"/>
  <c r="W908" i="16"/>
  <c r="Y908" i="16" s="1"/>
  <c r="Z908" i="16" s="1"/>
  <c r="V911" i="16"/>
  <c r="U914" i="16"/>
  <c r="T917" i="16"/>
  <c r="S920" i="16"/>
  <c r="R923" i="16"/>
  <c r="Q926" i="16"/>
  <c r="P929" i="16"/>
  <c r="O932" i="16"/>
  <c r="N935" i="16"/>
  <c r="X937" i="16"/>
  <c r="W940" i="16"/>
  <c r="Y940" i="16" s="1"/>
  <c r="Z940" i="16" s="1"/>
  <c r="S622" i="16"/>
  <c r="O634" i="16"/>
  <c r="V645" i="16"/>
  <c r="R657" i="16"/>
  <c r="N669" i="16"/>
  <c r="U680" i="16"/>
  <c r="Q692" i="16"/>
  <c r="X703" i="16"/>
  <c r="T715" i="16"/>
  <c r="P727" i="16"/>
  <c r="W738" i="16"/>
  <c r="Y738" i="16" s="1"/>
  <c r="Z738" i="16" s="1"/>
  <c r="S750" i="16"/>
  <c r="O762" i="16"/>
  <c r="T769" i="16"/>
  <c r="X774" i="16"/>
  <c r="V778" i="16"/>
  <c r="S782" i="16"/>
  <c r="W785" i="16"/>
  <c r="Y785" i="16" s="1"/>
  <c r="Z785" i="16" s="1"/>
  <c r="O789" i="16"/>
  <c r="S792" i="16"/>
  <c r="V795" i="16"/>
  <c r="U798" i="16"/>
  <c r="T801" i="16"/>
  <c r="S804" i="16"/>
  <c r="R807" i="16"/>
  <c r="Q810" i="16"/>
  <c r="P813" i="16"/>
  <c r="O816" i="16"/>
  <c r="N819" i="16"/>
  <c r="X821" i="16"/>
  <c r="W824" i="16"/>
  <c r="Y824" i="16" s="1"/>
  <c r="Z824" i="16" s="1"/>
  <c r="V827" i="16"/>
  <c r="U830" i="16"/>
  <c r="T833" i="16"/>
  <c r="S836" i="16"/>
  <c r="R839" i="16"/>
  <c r="Q842" i="16"/>
  <c r="P845" i="16"/>
  <c r="O848" i="16"/>
  <c r="N851" i="16"/>
  <c r="X853" i="16"/>
  <c r="W856" i="16"/>
  <c r="Y856" i="16" s="1"/>
  <c r="Z856" i="16" s="1"/>
  <c r="V859" i="16"/>
  <c r="U862" i="16"/>
  <c r="T865" i="16"/>
  <c r="S868" i="16"/>
  <c r="R871" i="16"/>
  <c r="Q874" i="16"/>
  <c r="P877" i="16"/>
  <c r="O880" i="16"/>
  <c r="N883" i="16"/>
  <c r="X885" i="16"/>
  <c r="W888" i="16"/>
  <c r="Y888" i="16" s="1"/>
  <c r="Z888" i="16" s="1"/>
  <c r="V891" i="16"/>
  <c r="U894" i="16"/>
  <c r="T897" i="16"/>
  <c r="S900" i="16"/>
  <c r="R903" i="16"/>
  <c r="Q906" i="16"/>
  <c r="P909" i="16"/>
  <c r="O912" i="16"/>
  <c r="N915" i="16"/>
  <c r="X917" i="16"/>
  <c r="W920" i="16"/>
  <c r="Y920" i="16" s="1"/>
  <c r="Z920" i="16" s="1"/>
  <c r="V923" i="16"/>
  <c r="U926" i="16"/>
  <c r="T929" i="16"/>
  <c r="S932" i="16"/>
  <c r="R935" i="16"/>
  <c r="Q938" i="16"/>
  <c r="P941" i="16"/>
  <c r="O944" i="16"/>
  <c r="U946" i="16"/>
  <c r="S948" i="16"/>
  <c r="Q950" i="16"/>
  <c r="V951" i="16"/>
  <c r="V952" i="16"/>
  <c r="V953" i="16"/>
  <c r="V954" i="16"/>
  <c r="U955" i="16"/>
  <c r="U956" i="16"/>
  <c r="U957" i="16"/>
  <c r="T958" i="16"/>
  <c r="T959" i="16"/>
  <c r="R960" i="16"/>
  <c r="P961" i="16"/>
  <c r="N962" i="16"/>
  <c r="W962" i="16"/>
  <c r="U963" i="16"/>
  <c r="S964" i="16"/>
  <c r="R965" i="16"/>
  <c r="P966" i="16"/>
  <c r="N967" i="16"/>
  <c r="V967" i="16"/>
  <c r="S968" i="16"/>
  <c r="P969" i="16"/>
  <c r="X969" i="16"/>
  <c r="U970" i="16"/>
  <c r="R971" i="16"/>
  <c r="O972" i="16"/>
  <c r="W972" i="16"/>
  <c r="T973" i="16"/>
  <c r="Q974" i="16"/>
  <c r="N975" i="16"/>
  <c r="V975" i="16"/>
  <c r="S976" i="16"/>
  <c r="P977" i="16"/>
  <c r="X977" i="16"/>
  <c r="U978" i="16"/>
  <c r="R979" i="16"/>
  <c r="O980" i="16"/>
  <c r="W980" i="16"/>
  <c r="T981" i="16"/>
  <c r="Q982" i="16"/>
  <c r="N983" i="16"/>
  <c r="V983" i="16"/>
  <c r="S984" i="16"/>
  <c r="P985" i="16"/>
  <c r="X985" i="16"/>
  <c r="U986" i="16"/>
  <c r="R987" i="16"/>
  <c r="O988" i="16"/>
  <c r="W988" i="16"/>
  <c r="T989" i="16"/>
  <c r="Q990" i="16"/>
  <c r="N991" i="16"/>
  <c r="V991" i="16"/>
  <c r="S992" i="16"/>
  <c r="P993" i="16"/>
  <c r="X993" i="16"/>
  <c r="U994" i="16"/>
  <c r="R995" i="16"/>
  <c r="O996" i="16"/>
  <c r="W996" i="16"/>
  <c r="T997" i="16"/>
  <c r="Q998" i="16"/>
  <c r="N999" i="16"/>
  <c r="V999" i="16"/>
  <c r="S1000" i="16"/>
  <c r="P1001" i="16"/>
  <c r="X1001" i="16"/>
  <c r="U1002" i="16"/>
  <c r="R1003" i="16"/>
  <c r="O1004" i="16"/>
  <c r="W1004" i="16"/>
  <c r="T1005" i="16"/>
  <c r="Q1006" i="16"/>
  <c r="N1007" i="16"/>
  <c r="V1007" i="16"/>
  <c r="S1008" i="16"/>
  <c r="P1009" i="16"/>
  <c r="X1009" i="16"/>
  <c r="U1010" i="16"/>
  <c r="R1011" i="16"/>
  <c r="O1012" i="16"/>
  <c r="W1012" i="16"/>
  <c r="Y1012" i="16" s="1"/>
  <c r="Z1012" i="16" s="1"/>
  <c r="T1013" i="16"/>
  <c r="Q1014" i="16"/>
  <c r="N1015" i="16"/>
  <c r="V1015" i="16"/>
  <c r="S1016" i="16"/>
  <c r="P1017" i="16"/>
  <c r="X1017" i="16"/>
  <c r="U1018" i="16"/>
  <c r="R1019" i="16"/>
  <c r="O1020" i="16"/>
  <c r="W1020" i="16"/>
  <c r="T1021" i="16"/>
  <c r="Q1022" i="16"/>
  <c r="N1023" i="16"/>
  <c r="V1023" i="16"/>
  <c r="S1024" i="16"/>
  <c r="P1025" i="16"/>
  <c r="X1025" i="16"/>
  <c r="U1026" i="16"/>
  <c r="R1027" i="16"/>
  <c r="O1028" i="16"/>
  <c r="W1028" i="16"/>
  <c r="Y1028" i="16" s="1"/>
  <c r="Z1028" i="16" s="1"/>
  <c r="T1029" i="16"/>
  <c r="Q1030" i="16"/>
  <c r="N1031" i="16"/>
  <c r="V1031" i="16"/>
  <c r="S1032" i="16"/>
  <c r="P1033" i="16"/>
  <c r="X1033" i="16"/>
  <c r="U1034" i="16"/>
  <c r="R1035" i="16"/>
  <c r="O1036" i="16"/>
  <c r="W1036" i="16"/>
  <c r="T1037" i="16"/>
  <c r="Q1038" i="16"/>
  <c r="N1039" i="16"/>
  <c r="V1039" i="16"/>
  <c r="S1040" i="16"/>
  <c r="P1041" i="16"/>
  <c r="X1041" i="16"/>
  <c r="U1042" i="16"/>
  <c r="R1043" i="16"/>
  <c r="O1044" i="16"/>
  <c r="W1044" i="16"/>
  <c r="T1045" i="16"/>
  <c r="Q1046" i="16"/>
  <c r="N1047" i="16"/>
  <c r="V1047" i="16"/>
  <c r="S1048" i="16"/>
  <c r="P1049" i="16"/>
  <c r="X1049" i="16"/>
  <c r="U1050" i="16"/>
  <c r="R1051" i="16"/>
  <c r="O1052" i="16"/>
  <c r="W1052" i="16"/>
  <c r="T1053" i="16"/>
  <c r="Q1054" i="16"/>
  <c r="N1055" i="16"/>
  <c r="V1055" i="16"/>
  <c r="S1056" i="16"/>
  <c r="P1057" i="16"/>
  <c r="X1057" i="16"/>
  <c r="U1058" i="16"/>
  <c r="R1059" i="16"/>
  <c r="O1060" i="16"/>
  <c r="W1060" i="16"/>
  <c r="T1061" i="16"/>
  <c r="Q1062" i="16"/>
  <c r="N1063" i="16"/>
  <c r="V1063" i="16"/>
  <c r="S1064" i="16"/>
  <c r="P1065" i="16"/>
  <c r="X1065" i="16"/>
  <c r="U1066" i="16"/>
  <c r="R1067" i="16"/>
  <c r="O1068" i="16"/>
  <c r="W1068" i="16"/>
  <c r="T1069" i="16"/>
  <c r="Q1070" i="16"/>
  <c r="N1071" i="16"/>
  <c r="V1071" i="16"/>
  <c r="S1072" i="16"/>
  <c r="P1073" i="16"/>
  <c r="X1073" i="16"/>
  <c r="U1074" i="16"/>
  <c r="R1075" i="16"/>
  <c r="O1076" i="16"/>
  <c r="W1076" i="16"/>
  <c r="Y1076" i="16" s="1"/>
  <c r="Z1076" i="16" s="1"/>
  <c r="T1077" i="16"/>
  <c r="Q1078" i="16"/>
  <c r="N1079" i="16"/>
  <c r="V1079" i="16"/>
  <c r="S1080" i="16"/>
  <c r="P1081" i="16"/>
  <c r="X1081" i="16"/>
  <c r="U1082" i="16"/>
  <c r="R1083" i="16"/>
  <c r="O1084" i="16"/>
  <c r="W1084" i="16"/>
  <c r="T1085" i="16"/>
  <c r="Q1086" i="16"/>
  <c r="N1087" i="16"/>
  <c r="V1087" i="16"/>
  <c r="S1088" i="16"/>
  <c r="P1089" i="16"/>
  <c r="X1089" i="16"/>
  <c r="U1090" i="16"/>
  <c r="R1091" i="16"/>
  <c r="O1092" i="16"/>
  <c r="W1092" i="16"/>
  <c r="Y1092" i="16" s="1"/>
  <c r="Z1092" i="16" s="1"/>
  <c r="T1093" i="16"/>
  <c r="Q1094" i="16"/>
  <c r="N1095" i="16"/>
  <c r="V1095" i="16"/>
  <c r="S1096" i="16"/>
  <c r="P1097" i="16"/>
  <c r="X1097" i="16"/>
  <c r="U1098" i="16"/>
  <c r="R1099" i="16"/>
  <c r="O1100" i="16"/>
  <c r="W1100" i="16"/>
  <c r="T1101" i="16"/>
  <c r="Q1102" i="16"/>
  <c r="N1103" i="16"/>
  <c r="V1103" i="16"/>
  <c r="S1104" i="16"/>
  <c r="P1105" i="16"/>
  <c r="X1105" i="16"/>
  <c r="U1106" i="16"/>
  <c r="R1107" i="16"/>
  <c r="O1108" i="16"/>
  <c r="W1108" i="16"/>
  <c r="T1109" i="16"/>
  <c r="Q1110" i="16"/>
  <c r="N1111" i="16"/>
  <c r="V1111" i="16"/>
  <c r="S1112" i="16"/>
  <c r="P1113" i="16"/>
  <c r="X1113" i="16"/>
  <c r="U1114" i="16"/>
  <c r="R1115" i="16"/>
  <c r="O1116" i="16"/>
  <c r="W1116" i="16"/>
  <c r="T1117" i="16"/>
  <c r="Q1118" i="16"/>
  <c r="N1119" i="16"/>
  <c r="V1119" i="16"/>
  <c r="S1120" i="16"/>
  <c r="P1121" i="16"/>
  <c r="X1121" i="16"/>
  <c r="U1122" i="16"/>
  <c r="R1123" i="16"/>
  <c r="O1124" i="16"/>
  <c r="W1124" i="16"/>
  <c r="T1125" i="16"/>
  <c r="Q1126" i="16"/>
  <c r="N1127" i="16"/>
  <c r="V1127" i="16"/>
  <c r="S1128" i="16"/>
  <c r="P1129" i="16"/>
  <c r="X1129" i="16"/>
  <c r="U1130" i="16"/>
  <c r="R1131" i="16"/>
  <c r="O1132" i="16"/>
  <c r="W1132" i="16"/>
  <c r="T1133" i="16"/>
  <c r="Q1134" i="16"/>
  <c r="N1135" i="16"/>
  <c r="V1135" i="16"/>
  <c r="S1136" i="16"/>
  <c r="P1137" i="16"/>
  <c r="X1137" i="16"/>
  <c r="U1138" i="16"/>
  <c r="R1139" i="16"/>
  <c r="O1140" i="16"/>
  <c r="W1140" i="16"/>
  <c r="Y1140" i="16" s="1"/>
  <c r="Z1140" i="16" s="1"/>
  <c r="T1141" i="16"/>
  <c r="X623" i="16"/>
  <c r="T635" i="16"/>
  <c r="P647" i="16"/>
  <c r="W658" i="16"/>
  <c r="Y658" i="16" s="1"/>
  <c r="Z658" i="16" s="1"/>
  <c r="S670" i="16"/>
  <c r="O682" i="16"/>
  <c r="V693" i="16"/>
  <c r="R705" i="16"/>
  <c r="N717" i="16"/>
  <c r="U728" i="16"/>
  <c r="Q740" i="16"/>
  <c r="X751" i="16"/>
  <c r="T763" i="16"/>
  <c r="Q770" i="16"/>
  <c r="R775" i="16"/>
  <c r="Q779" i="16"/>
  <c r="X782" i="16"/>
  <c r="P786" i="16"/>
  <c r="T789" i="16"/>
  <c r="W792" i="16"/>
  <c r="Y792" i="16" s="1"/>
  <c r="Z792" i="16" s="1"/>
  <c r="O796" i="16"/>
  <c r="N799" i="16"/>
  <c r="X801" i="16"/>
  <c r="W804" i="16"/>
  <c r="Y804" i="16" s="1"/>
  <c r="Z804" i="16" s="1"/>
  <c r="V807" i="16"/>
  <c r="U810" i="16"/>
  <c r="T813" i="16"/>
  <c r="S816" i="16"/>
  <c r="R819" i="16"/>
  <c r="Q822" i="16"/>
  <c r="P825" i="16"/>
  <c r="O828" i="16"/>
  <c r="N831" i="16"/>
  <c r="X833" i="16"/>
  <c r="W836" i="16"/>
  <c r="Y836" i="16" s="1"/>
  <c r="Z836" i="16" s="1"/>
  <c r="V839" i="16"/>
  <c r="U842" i="16"/>
  <c r="T845" i="16"/>
  <c r="S848" i="16"/>
  <c r="R851" i="16"/>
  <c r="Q854" i="16"/>
  <c r="P857" i="16"/>
  <c r="O860" i="16"/>
  <c r="N863" i="16"/>
  <c r="X865" i="16"/>
  <c r="W868" i="16"/>
  <c r="Y868" i="16" s="1"/>
  <c r="Z868" i="16" s="1"/>
  <c r="V871" i="16"/>
  <c r="U874" i="16"/>
  <c r="T877" i="16"/>
  <c r="S880" i="16"/>
  <c r="R883" i="16"/>
  <c r="Q886" i="16"/>
  <c r="P889" i="16"/>
  <c r="O892" i="16"/>
  <c r="N895" i="16"/>
  <c r="X897" i="16"/>
  <c r="W900" i="16"/>
  <c r="Y900" i="16" s="1"/>
  <c r="Z900" i="16" s="1"/>
  <c r="V903" i="16"/>
  <c r="U906" i="16"/>
  <c r="T909" i="16"/>
  <c r="S912" i="16"/>
  <c r="R915" i="16"/>
  <c r="Q918" i="16"/>
  <c r="P921" i="16"/>
  <c r="O924" i="16"/>
  <c r="N927" i="16"/>
  <c r="X929" i="16"/>
  <c r="W932" i="16"/>
  <c r="Y932" i="16" s="1"/>
  <c r="Z932" i="16" s="1"/>
  <c r="V935" i="16"/>
  <c r="U938" i="16"/>
  <c r="T941" i="16"/>
  <c r="S944" i="16"/>
  <c r="V946" i="16"/>
  <c r="W948" i="16"/>
  <c r="Y948" i="16" s="1"/>
  <c r="Z948" i="16" s="1"/>
  <c r="R950" i="16"/>
  <c r="W951" i="16"/>
  <c r="Y951" i="16" s="1"/>
  <c r="Z951" i="16" s="1"/>
  <c r="W952" i="16"/>
  <c r="Y952" i="16" s="1"/>
  <c r="Z952" i="16" s="1"/>
  <c r="X953" i="16"/>
  <c r="W954" i="16"/>
  <c r="Y954" i="16" s="1"/>
  <c r="Z954" i="16" s="1"/>
  <c r="V955" i="16"/>
  <c r="W956" i="16"/>
  <c r="Y956" i="16" s="1"/>
  <c r="Z956" i="16" s="1"/>
  <c r="V957" i="16"/>
  <c r="U958" i="16"/>
  <c r="U959" i="16"/>
  <c r="S960" i="16"/>
  <c r="Q961" i="16"/>
  <c r="O962" i="16"/>
  <c r="X962" i="16"/>
  <c r="V963" i="16"/>
  <c r="U964" i="16"/>
  <c r="S965" i="16"/>
  <c r="Q966" i="16"/>
  <c r="O967" i="16"/>
  <c r="W967" i="16"/>
  <c r="Y967" i="16" s="1"/>
  <c r="Z967" i="16" s="1"/>
  <c r="T968" i="16"/>
  <c r="Q969" i="16"/>
  <c r="N970" i="16"/>
  <c r="V970" i="16"/>
  <c r="S971" i="16"/>
  <c r="P972" i="16"/>
  <c r="X972" i="16"/>
  <c r="U973" i="16"/>
  <c r="R974" i="16"/>
  <c r="O975" i="16"/>
  <c r="W975" i="16"/>
  <c r="Y975" i="16" s="1"/>
  <c r="Z975" i="16" s="1"/>
  <c r="T976" i="16"/>
  <c r="Q977" i="16"/>
  <c r="N978" i="16"/>
  <c r="V978" i="16"/>
  <c r="S979" i="16"/>
  <c r="P980" i="16"/>
  <c r="X980" i="16"/>
  <c r="U981" i="16"/>
  <c r="R982" i="16"/>
  <c r="O983" i="16"/>
  <c r="W983" i="16"/>
  <c r="Y983" i="16" s="1"/>
  <c r="Z983" i="16" s="1"/>
  <c r="T984" i="16"/>
  <c r="Q985" i="16"/>
  <c r="N986" i="16"/>
  <c r="V986" i="16"/>
  <c r="S987" i="16"/>
  <c r="P988" i="16"/>
  <c r="X988" i="16"/>
  <c r="U989" i="16"/>
  <c r="R990" i="16"/>
  <c r="O991" i="16"/>
  <c r="W991" i="16"/>
  <c r="Y991" i="16" s="1"/>
  <c r="Z991" i="16" s="1"/>
  <c r="T992" i="16"/>
  <c r="Q993" i="16"/>
  <c r="N994" i="16"/>
  <c r="V994" i="16"/>
  <c r="S995" i="16"/>
  <c r="P996" i="16"/>
  <c r="X996" i="16"/>
  <c r="U997" i="16"/>
  <c r="R998" i="16"/>
  <c r="O999" i="16"/>
  <c r="W999" i="16"/>
  <c r="Y999" i="16" s="1"/>
  <c r="Z999" i="16" s="1"/>
  <c r="T1000" i="16"/>
  <c r="Q1001" i="16"/>
  <c r="N1002" i="16"/>
  <c r="V1002" i="16"/>
  <c r="S1003" i="16"/>
  <c r="P1004" i="16"/>
  <c r="X1004" i="16"/>
  <c r="U1005" i="16"/>
  <c r="R1006" i="16"/>
  <c r="O1007" i="16"/>
  <c r="W1007" i="16"/>
  <c r="Y1007" i="16" s="1"/>
  <c r="Z1007" i="16" s="1"/>
  <c r="T1008" i="16"/>
  <c r="Q1009" i="16"/>
  <c r="N1010" i="16"/>
  <c r="V1010" i="16"/>
  <c r="S1011" i="16"/>
  <c r="P1012" i="16"/>
  <c r="X1012" i="16"/>
  <c r="U1013" i="16"/>
  <c r="R1014" i="16"/>
  <c r="O1015" i="16"/>
  <c r="W1015" i="16"/>
  <c r="Y1015" i="16" s="1"/>
  <c r="Z1015" i="16" s="1"/>
  <c r="T1016" i="16"/>
  <c r="Q1017" i="16"/>
  <c r="N1018" i="16"/>
  <c r="V1018" i="16"/>
  <c r="S1019" i="16"/>
  <c r="P1020" i="16"/>
  <c r="X1020" i="16"/>
  <c r="U1021" i="16"/>
  <c r="R1022" i="16"/>
  <c r="O1023" i="16"/>
  <c r="W1023" i="16"/>
  <c r="Y1023" i="16" s="1"/>
  <c r="Z1023" i="16" s="1"/>
  <c r="T1024" i="16"/>
  <c r="Q1025" i="16"/>
  <c r="N1026" i="16"/>
  <c r="V1026" i="16"/>
  <c r="S1027" i="16"/>
  <c r="P1028" i="16"/>
  <c r="X1028" i="16"/>
  <c r="U1029" i="16"/>
  <c r="R1030" i="16"/>
  <c r="O1031" i="16"/>
  <c r="W1031" i="16"/>
  <c r="Y1031" i="16" s="1"/>
  <c r="Z1031" i="16" s="1"/>
  <c r="T1032" i="16"/>
  <c r="Q1033" i="16"/>
  <c r="N1034" i="16"/>
  <c r="V1034" i="16"/>
  <c r="S1035" i="16"/>
  <c r="P1036" i="16"/>
  <c r="X1036" i="16"/>
  <c r="U1037" i="16"/>
  <c r="R1038" i="16"/>
  <c r="O1039" i="16"/>
  <c r="W1039" i="16"/>
  <c r="Y1039" i="16" s="1"/>
  <c r="Z1039" i="16" s="1"/>
  <c r="T1040" i="16"/>
  <c r="Q1041" i="16"/>
  <c r="N1042" i="16"/>
  <c r="V1042" i="16"/>
  <c r="S1043" i="16"/>
  <c r="P1044" i="16"/>
  <c r="X1044" i="16"/>
  <c r="U1045" i="16"/>
  <c r="R1046" i="16"/>
  <c r="O1047" i="16"/>
  <c r="W1047" i="16"/>
  <c r="Y1047" i="16" s="1"/>
  <c r="Z1047" i="16" s="1"/>
  <c r="T1048" i="16"/>
  <c r="Q1049" i="16"/>
  <c r="N1050" i="16"/>
  <c r="V1050" i="16"/>
  <c r="S1051" i="16"/>
  <c r="P1052" i="16"/>
  <c r="X1052" i="16"/>
  <c r="U1053" i="16"/>
  <c r="R1054" i="16"/>
  <c r="O1055" i="16"/>
  <c r="W1055" i="16"/>
  <c r="Y1055" i="16" s="1"/>
  <c r="Z1055" i="16" s="1"/>
  <c r="T1056" i="16"/>
  <c r="Q1057" i="16"/>
  <c r="N1058" i="16"/>
  <c r="V1058" i="16"/>
  <c r="S1059" i="16"/>
  <c r="P1060" i="16"/>
  <c r="X1060" i="16"/>
  <c r="U1061" i="16"/>
  <c r="R1062" i="16"/>
  <c r="O1063" i="16"/>
  <c r="W1063" i="16"/>
  <c r="Y1063" i="16" s="1"/>
  <c r="Z1063" i="16" s="1"/>
  <c r="T1064" i="16"/>
  <c r="Q1065" i="16"/>
  <c r="N1066" i="16"/>
  <c r="V1066" i="16"/>
  <c r="S1067" i="16"/>
  <c r="P1068" i="16"/>
  <c r="X1068" i="16"/>
  <c r="U1069" i="16"/>
  <c r="R1070" i="16"/>
  <c r="O1071" i="16"/>
  <c r="W1071" i="16"/>
  <c r="Y1071" i="16" s="1"/>
  <c r="Z1071" i="16" s="1"/>
  <c r="T1072" i="16"/>
  <c r="Q1073" i="16"/>
  <c r="N1074" i="16"/>
  <c r="V1074" i="16"/>
  <c r="S1075" i="16"/>
  <c r="P1076" i="16"/>
  <c r="X1076" i="16"/>
  <c r="U1077" i="16"/>
  <c r="R1078" i="16"/>
  <c r="O1079" i="16"/>
  <c r="W1079" i="16"/>
  <c r="Y1079" i="16" s="1"/>
  <c r="Z1079" i="16" s="1"/>
  <c r="T1080" i="16"/>
  <c r="Q1081" i="16"/>
  <c r="N1082" i="16"/>
  <c r="V1082" i="16"/>
  <c r="S1083" i="16"/>
  <c r="P1084" i="16"/>
  <c r="X1084" i="16"/>
  <c r="U1085" i="16"/>
  <c r="R1086" i="16"/>
  <c r="O1087" i="16"/>
  <c r="W1087" i="16"/>
  <c r="Y1087" i="16" s="1"/>
  <c r="Z1087" i="16" s="1"/>
  <c r="T1088" i="16"/>
  <c r="Q1089" i="16"/>
  <c r="N1090" i="16"/>
  <c r="V1090" i="16"/>
  <c r="S1091" i="16"/>
  <c r="P1092" i="16"/>
  <c r="X1092" i="16"/>
  <c r="U1093" i="16"/>
  <c r="R1094" i="16"/>
  <c r="O1095" i="16"/>
  <c r="W1095" i="16"/>
  <c r="Y1095" i="16" s="1"/>
  <c r="Z1095" i="16" s="1"/>
  <c r="T1096" i="16"/>
  <c r="Q1097" i="16"/>
  <c r="N1098" i="16"/>
  <c r="V1098" i="16"/>
  <c r="S1099" i="16"/>
  <c r="P1100" i="16"/>
  <c r="X1100" i="16"/>
  <c r="U1101" i="16"/>
  <c r="R1102" i="16"/>
  <c r="O1103" i="16"/>
  <c r="W1103" i="16"/>
  <c r="Y1103" i="16" s="1"/>
  <c r="Z1103" i="16" s="1"/>
  <c r="T1104" i="16"/>
  <c r="Q1105" i="16"/>
  <c r="N1106" i="16"/>
  <c r="V1106" i="16"/>
  <c r="S1107" i="16"/>
  <c r="P1108" i="16"/>
  <c r="X1108" i="16"/>
  <c r="U1109" i="16"/>
  <c r="R1110" i="16"/>
  <c r="O1111" i="16"/>
  <c r="W1111" i="16"/>
  <c r="Y1111" i="16" s="1"/>
  <c r="Z1111" i="16" s="1"/>
  <c r="T1112" i="16"/>
  <c r="Q1113" i="16"/>
  <c r="N1114" i="16"/>
  <c r="V1114" i="16"/>
  <c r="S1115" i="16"/>
  <c r="P1116" i="16"/>
  <c r="X1116" i="16"/>
  <c r="U1117" i="16"/>
  <c r="R1118" i="16"/>
  <c r="O1119" i="16"/>
  <c r="W1119" i="16"/>
  <c r="Y1119" i="16" s="1"/>
  <c r="Z1119" i="16" s="1"/>
  <c r="T1120" i="16"/>
  <c r="Q1121" i="16"/>
  <c r="N1122" i="16"/>
  <c r="V1122" i="16"/>
  <c r="S1123" i="16"/>
  <c r="P1124" i="16"/>
  <c r="X1124" i="16"/>
  <c r="U1125" i="16"/>
  <c r="R1126" i="16"/>
  <c r="O1127" i="16"/>
  <c r="W1127" i="16"/>
  <c r="Y1127" i="16" s="1"/>
  <c r="Z1127" i="16" s="1"/>
  <c r="T1128" i="16"/>
  <c r="Q1129" i="16"/>
  <c r="N1130" i="16"/>
  <c r="V1130" i="16"/>
  <c r="S1131" i="16"/>
  <c r="P1132" i="16"/>
  <c r="X1132" i="16"/>
  <c r="U1133" i="16"/>
  <c r="R1134" i="16"/>
  <c r="O1135" i="16"/>
  <c r="W1135" i="16"/>
  <c r="Y1135" i="16" s="1"/>
  <c r="Z1135" i="16" s="1"/>
  <c r="T1136" i="16"/>
  <c r="Q1137" i="16"/>
  <c r="N1138" i="16"/>
  <c r="V1138" i="16"/>
  <c r="S1139" i="16"/>
  <c r="P1140" i="16"/>
  <c r="X1140" i="16"/>
  <c r="U1141" i="16"/>
  <c r="R1142" i="16"/>
  <c r="V943" i="16"/>
  <c r="R951" i="16"/>
  <c r="T955" i="16"/>
  <c r="R959" i="16"/>
  <c r="V962" i="16"/>
  <c r="O966" i="16"/>
  <c r="O969" i="16"/>
  <c r="N972" i="16"/>
  <c r="X974" i="16"/>
  <c r="W977" i="16"/>
  <c r="Y977" i="16" s="1"/>
  <c r="Z977" i="16" s="1"/>
  <c r="V980" i="16"/>
  <c r="U983" i="16"/>
  <c r="T986" i="16"/>
  <c r="S989" i="16"/>
  <c r="R992" i="16"/>
  <c r="Q995" i="16"/>
  <c r="P998" i="16"/>
  <c r="O1001" i="16"/>
  <c r="N1004" i="16"/>
  <c r="X1006" i="16"/>
  <c r="W1009" i="16"/>
  <c r="Y1009" i="16" s="1"/>
  <c r="Z1009" i="16" s="1"/>
  <c r="V1012" i="16"/>
  <c r="U1015" i="16"/>
  <c r="T1018" i="16"/>
  <c r="S1021" i="16"/>
  <c r="R1024" i="16"/>
  <c r="Q1027" i="16"/>
  <c r="P1030" i="16"/>
  <c r="O1033" i="16"/>
  <c r="N1036" i="16"/>
  <c r="X1038" i="16"/>
  <c r="W1041" i="16"/>
  <c r="Y1041" i="16" s="1"/>
  <c r="Z1041" i="16" s="1"/>
  <c r="V1044" i="16"/>
  <c r="U1047" i="16"/>
  <c r="T1050" i="16"/>
  <c r="S1053" i="16"/>
  <c r="R1056" i="16"/>
  <c r="Q1059" i="16"/>
  <c r="P1062" i="16"/>
  <c r="O1065" i="16"/>
  <c r="N1068" i="16"/>
  <c r="X1070" i="16"/>
  <c r="W1073" i="16"/>
  <c r="Y1073" i="16" s="1"/>
  <c r="Z1073" i="16" s="1"/>
  <c r="V1076" i="16"/>
  <c r="U1079" i="16"/>
  <c r="T1082" i="16"/>
  <c r="S1085" i="16"/>
  <c r="R1088" i="16"/>
  <c r="Q1091" i="16"/>
  <c r="P1094" i="16"/>
  <c r="O1097" i="16"/>
  <c r="N1100" i="16"/>
  <c r="X1102" i="16"/>
  <c r="W1105" i="16"/>
  <c r="V1108" i="16"/>
  <c r="U1111" i="16"/>
  <c r="T1114" i="16"/>
  <c r="S1117" i="16"/>
  <c r="R1120" i="16"/>
  <c r="Q1123" i="16"/>
  <c r="P1126" i="16"/>
  <c r="O1129" i="16"/>
  <c r="N1132" i="16"/>
  <c r="X1134" i="16"/>
  <c r="W1137" i="16"/>
  <c r="Y1137" i="16" s="1"/>
  <c r="Z1137" i="16" s="1"/>
  <c r="V1140" i="16"/>
  <c r="T1142" i="16"/>
  <c r="V1143" i="16"/>
  <c r="W1144" i="16"/>
  <c r="Y1144" i="16" s="1"/>
  <c r="Z1144" i="16" s="1"/>
  <c r="N1146" i="16"/>
  <c r="P1147" i="16"/>
  <c r="N1148" i="16"/>
  <c r="W1148" i="16"/>
  <c r="Y1148" i="16" s="1"/>
  <c r="Z1148" i="16" s="1"/>
  <c r="U1149" i="16"/>
  <c r="T1150" i="16"/>
  <c r="R1151" i="16"/>
  <c r="P1152" i="16"/>
  <c r="N1153" i="16"/>
  <c r="W1153" i="16"/>
  <c r="U1154" i="16"/>
  <c r="S1155" i="16"/>
  <c r="R1156" i="16"/>
  <c r="P1157" i="16"/>
  <c r="P945" i="16"/>
  <c r="N952" i="16"/>
  <c r="O956" i="16"/>
  <c r="W959" i="16"/>
  <c r="Y959" i="16" s="1"/>
  <c r="Z959" i="16" s="1"/>
  <c r="P963" i="16"/>
  <c r="S966" i="16"/>
  <c r="S969" i="16"/>
  <c r="R972" i="16"/>
  <c r="Q975" i="16"/>
  <c r="P978" i="16"/>
  <c r="O981" i="16"/>
  <c r="N984" i="16"/>
  <c r="X986" i="16"/>
  <c r="W989" i="16"/>
  <c r="Y989" i="16" s="1"/>
  <c r="Z989" i="16" s="1"/>
  <c r="V992" i="16"/>
  <c r="U995" i="16"/>
  <c r="T998" i="16"/>
  <c r="S1001" i="16"/>
  <c r="R1004" i="16"/>
  <c r="Q1007" i="16"/>
  <c r="P1010" i="16"/>
  <c r="O1013" i="16"/>
  <c r="N1016" i="16"/>
  <c r="X1018" i="16"/>
  <c r="W1021" i="16"/>
  <c r="Y1021" i="16" s="1"/>
  <c r="Z1021" i="16" s="1"/>
  <c r="V1024" i="16"/>
  <c r="U1027" i="16"/>
  <c r="T1030" i="16"/>
  <c r="S1033" i="16"/>
  <c r="R1036" i="16"/>
  <c r="Q1039" i="16"/>
  <c r="P1042" i="16"/>
  <c r="O1045" i="16"/>
  <c r="N1048" i="16"/>
  <c r="X1050" i="16"/>
  <c r="W1053" i="16"/>
  <c r="Y1053" i="16" s="1"/>
  <c r="Z1053" i="16" s="1"/>
  <c r="V1056" i="16"/>
  <c r="U1059" i="16"/>
  <c r="T1062" i="16"/>
  <c r="S1065" i="16"/>
  <c r="R1068" i="16"/>
  <c r="Q1071" i="16"/>
  <c r="P1074" i="16"/>
  <c r="O1077" i="16"/>
  <c r="N1080" i="16"/>
  <c r="X1082" i="16"/>
  <c r="W1085" i="16"/>
  <c r="Y1085" i="16" s="1"/>
  <c r="Z1085" i="16" s="1"/>
  <c r="V1088" i="16"/>
  <c r="U1091" i="16"/>
  <c r="T1094" i="16"/>
  <c r="S1097" i="16"/>
  <c r="R1100" i="16"/>
  <c r="Q1103" i="16"/>
  <c r="P1106" i="16"/>
  <c r="O1109" i="16"/>
  <c r="N1112" i="16"/>
  <c r="X1114" i="16"/>
  <c r="W1117" i="16"/>
  <c r="Y1117" i="16" s="1"/>
  <c r="Z1117" i="16" s="1"/>
  <c r="V1120" i="16"/>
  <c r="U1123" i="16"/>
  <c r="T1126" i="16"/>
  <c r="S1129" i="16"/>
  <c r="R1132" i="16"/>
  <c r="Q1135" i="16"/>
  <c r="P1138" i="16"/>
  <c r="O1141" i="16"/>
  <c r="U1142" i="16"/>
  <c r="W1143" i="16"/>
  <c r="Y1143" i="16" s="1"/>
  <c r="Z1143" i="16" s="1"/>
  <c r="O1145" i="16"/>
  <c r="P1146" i="16"/>
  <c r="Q1147" i="16"/>
  <c r="O1148" i="16"/>
  <c r="X1148" i="16"/>
  <c r="W1149" i="16"/>
  <c r="U1150" i="16"/>
  <c r="S1151" i="16"/>
  <c r="Q1152" i="16"/>
  <c r="O1153" i="16"/>
  <c r="X1153" i="16"/>
  <c r="V1154" i="16"/>
  <c r="U1155" i="16"/>
  <c r="S1156" i="16"/>
  <c r="Q1157" i="16"/>
  <c r="O1158" i="16"/>
  <c r="X1158" i="16"/>
  <c r="V1159" i="16"/>
  <c r="Q946" i="16"/>
  <c r="U952" i="16"/>
  <c r="S956" i="16"/>
  <c r="Q960" i="16"/>
  <c r="T963" i="16"/>
  <c r="X966" i="16"/>
  <c r="W969" i="16"/>
  <c r="Y969" i="16" s="1"/>
  <c r="Z969" i="16" s="1"/>
  <c r="V972" i="16"/>
  <c r="U975" i="16"/>
  <c r="T978" i="16"/>
  <c r="S981" i="16"/>
  <c r="R984" i="16"/>
  <c r="Q987" i="16"/>
  <c r="P990" i="16"/>
  <c r="O993" i="16"/>
  <c r="N996" i="16"/>
  <c r="X998" i="16"/>
  <c r="W1001" i="16"/>
  <c r="Y1001" i="16" s="1"/>
  <c r="Z1001" i="16" s="1"/>
  <c r="V1004" i="16"/>
  <c r="U1007" i="16"/>
  <c r="T1010" i="16"/>
  <c r="S1013" i="16"/>
  <c r="R1016" i="16"/>
  <c r="Q1019" i="16"/>
  <c r="P1022" i="16"/>
  <c r="O1025" i="16"/>
  <c r="N1028" i="16"/>
  <c r="X1030" i="16"/>
  <c r="W1033" i="16"/>
  <c r="Y1033" i="16" s="1"/>
  <c r="Z1033" i="16" s="1"/>
  <c r="V1036" i="16"/>
  <c r="U1039" i="16"/>
  <c r="T1042" i="16"/>
  <c r="S1045" i="16"/>
  <c r="R1048" i="16"/>
  <c r="Q1051" i="16"/>
  <c r="P1054" i="16"/>
  <c r="O1057" i="16"/>
  <c r="N1060" i="16"/>
  <c r="X1062" i="16"/>
  <c r="W1065" i="16"/>
  <c r="Y1065" i="16" s="1"/>
  <c r="Z1065" i="16" s="1"/>
  <c r="V1068" i="16"/>
  <c r="U1071" i="16"/>
  <c r="T1074" i="16"/>
  <c r="S1077" i="16"/>
  <c r="R1080" i="16"/>
  <c r="Q1083" i="16"/>
  <c r="P1086" i="16"/>
  <c r="O1089" i="16"/>
  <c r="N1092" i="16"/>
  <c r="X1094" i="16"/>
  <c r="W1097" i="16"/>
  <c r="Y1097" i="16" s="1"/>
  <c r="Z1097" i="16" s="1"/>
  <c r="V1100" i="16"/>
  <c r="U1103" i="16"/>
  <c r="T1106" i="16"/>
  <c r="S1109" i="16"/>
  <c r="R1112" i="16"/>
  <c r="Q1115" i="16"/>
  <c r="P1118" i="16"/>
  <c r="O1121" i="16"/>
  <c r="N1124" i="16"/>
  <c r="X1126" i="16"/>
  <c r="W1129" i="16"/>
  <c r="Y1129" i="16" s="1"/>
  <c r="Z1129" i="16" s="1"/>
  <c r="V1132" i="16"/>
  <c r="U1135" i="16"/>
  <c r="T1138" i="16"/>
  <c r="P1141" i="16"/>
  <c r="X1142" i="16"/>
  <c r="N1144" i="16"/>
  <c r="P1145" i="16"/>
  <c r="Q1146" i="16"/>
  <c r="R1147" i="16"/>
  <c r="P1148" i="16"/>
  <c r="O1149" i="16"/>
  <c r="X1149" i="16"/>
  <c r="V1150" i="16"/>
  <c r="T1151" i="16"/>
  <c r="R1152" i="16"/>
  <c r="P1153" i="16"/>
  <c r="N1154" i="16"/>
  <c r="X1154" i="16"/>
  <c r="R947" i="16"/>
  <c r="P953" i="16"/>
  <c r="N957" i="16"/>
  <c r="U960" i="16"/>
  <c r="N964" i="16"/>
  <c r="Q967" i="16"/>
  <c r="P970" i="16"/>
  <c r="O973" i="16"/>
  <c r="N976" i="16"/>
  <c r="X978" i="16"/>
  <c r="W981" i="16"/>
  <c r="Y981" i="16" s="1"/>
  <c r="Z981" i="16" s="1"/>
  <c r="V984" i="16"/>
  <c r="U987" i="16"/>
  <c r="T990" i="16"/>
  <c r="S993" i="16"/>
  <c r="R996" i="16"/>
  <c r="Q999" i="16"/>
  <c r="P1002" i="16"/>
  <c r="O1005" i="16"/>
  <c r="N1008" i="16"/>
  <c r="X1010" i="16"/>
  <c r="W1013" i="16"/>
  <c r="Y1013" i="16" s="1"/>
  <c r="Z1013" i="16" s="1"/>
  <c r="V1016" i="16"/>
  <c r="U1019" i="16"/>
  <c r="T1022" i="16"/>
  <c r="S1025" i="16"/>
  <c r="R1028" i="16"/>
  <c r="Q1031" i="16"/>
  <c r="P1034" i="16"/>
  <c r="O1037" i="16"/>
  <c r="N1040" i="16"/>
  <c r="X1042" i="16"/>
  <c r="W1045" i="16"/>
  <c r="Y1045" i="16" s="1"/>
  <c r="Z1045" i="16" s="1"/>
  <c r="V1048" i="16"/>
  <c r="U1051" i="16"/>
  <c r="T1054" i="16"/>
  <c r="S1057" i="16"/>
  <c r="R1060" i="16"/>
  <c r="Q1063" i="16"/>
  <c r="P1066" i="16"/>
  <c r="O1069" i="16"/>
  <c r="N1072" i="16"/>
  <c r="X1074" i="16"/>
  <c r="W1077" i="16"/>
  <c r="Y1077" i="16" s="1"/>
  <c r="Z1077" i="16" s="1"/>
  <c r="V1080" i="16"/>
  <c r="U1083" i="16"/>
  <c r="T1086" i="16"/>
  <c r="S1089" i="16"/>
  <c r="R1092" i="16"/>
  <c r="Q1095" i="16"/>
  <c r="P1098" i="16"/>
  <c r="O1101" i="16"/>
  <c r="N1104" i="16"/>
  <c r="X1106" i="16"/>
  <c r="W1109" i="16"/>
  <c r="Y1109" i="16" s="1"/>
  <c r="Z1109" i="16" s="1"/>
  <c r="V1112" i="16"/>
  <c r="U1115" i="16"/>
  <c r="T1118" i="16"/>
  <c r="S1121" i="16"/>
  <c r="R1124" i="16"/>
  <c r="Q1127" i="16"/>
  <c r="P1130" i="16"/>
  <c r="O1133" i="16"/>
  <c r="N1136" i="16"/>
  <c r="X1138" i="16"/>
  <c r="S1141" i="16"/>
  <c r="N1143" i="16"/>
  <c r="O1144" i="16"/>
  <c r="Q1145" i="16"/>
  <c r="T1146" i="16"/>
  <c r="S1147" i="16"/>
  <c r="R1148" i="16"/>
  <c r="P1149" i="16"/>
  <c r="N1150" i="16"/>
  <c r="W1150" i="16"/>
  <c r="U1151" i="16"/>
  <c r="S1152" i="16"/>
  <c r="Q1153" i="16"/>
  <c r="P1154" i="16"/>
  <c r="N1155" i="16"/>
  <c r="W1155" i="16"/>
  <c r="P948" i="16"/>
  <c r="T953" i="16"/>
  <c r="T957" i="16"/>
  <c r="O961" i="16"/>
  <c r="R964" i="16"/>
  <c r="U967" i="16"/>
  <c r="T970" i="16"/>
  <c r="S973" i="16"/>
  <c r="R976" i="16"/>
  <c r="Q979" i="16"/>
  <c r="P982" i="16"/>
  <c r="O985" i="16"/>
  <c r="N988" i="16"/>
  <c r="X990" i="16"/>
  <c r="W993" i="16"/>
  <c r="Y993" i="16" s="1"/>
  <c r="Z993" i="16" s="1"/>
  <c r="V996" i="16"/>
  <c r="U999" i="16"/>
  <c r="T1002" i="16"/>
  <c r="S1005" i="16"/>
  <c r="R1008" i="16"/>
  <c r="Q1011" i="16"/>
  <c r="P1014" i="16"/>
  <c r="O1017" i="16"/>
  <c r="N1020" i="16"/>
  <c r="X1022" i="16"/>
  <c r="W1025" i="16"/>
  <c r="V1028" i="16"/>
  <c r="U1031" i="16"/>
  <c r="T1034" i="16"/>
  <c r="S1037" i="16"/>
  <c r="R1040" i="16"/>
  <c r="Q1043" i="16"/>
  <c r="P1046" i="16"/>
  <c r="O1049" i="16"/>
  <c r="N1052" i="16"/>
  <c r="X1054" i="16"/>
  <c r="W1057" i="16"/>
  <c r="Y1057" i="16" s="1"/>
  <c r="Z1057" i="16" s="1"/>
  <c r="V1060" i="16"/>
  <c r="U1063" i="16"/>
  <c r="T1066" i="16"/>
  <c r="S1069" i="16"/>
  <c r="R1072" i="16"/>
  <c r="Q1075" i="16"/>
  <c r="P1078" i="16"/>
  <c r="O1081" i="16"/>
  <c r="N1084" i="16"/>
  <c r="X1086" i="16"/>
  <c r="W1089" i="16"/>
  <c r="Y1089" i="16" s="1"/>
  <c r="Z1089" i="16" s="1"/>
  <c r="V1092" i="16"/>
  <c r="U1095" i="16"/>
  <c r="T1098" i="16"/>
  <c r="S1101" i="16"/>
  <c r="R1104" i="16"/>
  <c r="Q1107" i="16"/>
  <c r="P1110" i="16"/>
  <c r="O1113" i="16"/>
  <c r="N1116" i="16"/>
  <c r="X1118" i="16"/>
  <c r="W1121" i="16"/>
  <c r="Y1121" i="16" s="1"/>
  <c r="Z1121" i="16" s="1"/>
  <c r="V1124" i="16"/>
  <c r="U1127" i="16"/>
  <c r="T1130" i="16"/>
  <c r="S1133" i="16"/>
  <c r="R1136" i="16"/>
  <c r="Q1139" i="16"/>
  <c r="W1141" i="16"/>
  <c r="O1143" i="16"/>
  <c r="R1144" i="16"/>
  <c r="S1145" i="16"/>
  <c r="U1146" i="16"/>
  <c r="U1147" i="16"/>
  <c r="S1148" i="16"/>
  <c r="Q1149" i="16"/>
  <c r="O1150" i="16"/>
  <c r="X1150" i="16"/>
  <c r="V1151" i="16"/>
  <c r="T1152" i="16"/>
  <c r="S1153" i="16"/>
  <c r="Q1154" i="16"/>
  <c r="O1155" i="16"/>
  <c r="P949" i="16"/>
  <c r="O954" i="16"/>
  <c r="X957" i="16"/>
  <c r="S961" i="16"/>
  <c r="W964" i="16"/>
  <c r="Y964" i="16" s="1"/>
  <c r="Z964" i="16" s="1"/>
  <c r="N968" i="16"/>
  <c r="X970" i="16"/>
  <c r="W973" i="16"/>
  <c r="Y973" i="16" s="1"/>
  <c r="Z973" i="16" s="1"/>
  <c r="V976" i="16"/>
  <c r="U979" i="16"/>
  <c r="T982" i="16"/>
  <c r="S985" i="16"/>
  <c r="R988" i="16"/>
  <c r="Q991" i="16"/>
  <c r="P994" i="16"/>
  <c r="O997" i="16"/>
  <c r="N1000" i="16"/>
  <c r="X1002" i="16"/>
  <c r="W1005" i="16"/>
  <c r="Y1005" i="16" s="1"/>
  <c r="Z1005" i="16" s="1"/>
  <c r="V1008" i="16"/>
  <c r="U1011" i="16"/>
  <c r="T1014" i="16"/>
  <c r="S1017" i="16"/>
  <c r="R1020" i="16"/>
  <c r="Q1023" i="16"/>
  <c r="P1026" i="16"/>
  <c r="O1029" i="16"/>
  <c r="N1032" i="16"/>
  <c r="X1034" i="16"/>
  <c r="W1037" i="16"/>
  <c r="Y1037" i="16" s="1"/>
  <c r="Z1037" i="16" s="1"/>
  <c r="V1040" i="16"/>
  <c r="U1043" i="16"/>
  <c r="T1046" i="16"/>
  <c r="S1049" i="16"/>
  <c r="R1052" i="16"/>
  <c r="Q1055" i="16"/>
  <c r="P1058" i="16"/>
  <c r="O1061" i="16"/>
  <c r="N1064" i="16"/>
  <c r="X1066" i="16"/>
  <c r="W1069" i="16"/>
  <c r="Y1069" i="16" s="1"/>
  <c r="Z1069" i="16" s="1"/>
  <c r="V1072" i="16"/>
  <c r="U1075" i="16"/>
  <c r="T1078" i="16"/>
  <c r="S1081" i="16"/>
  <c r="R1084" i="16"/>
  <c r="Q1087" i="16"/>
  <c r="P1090" i="16"/>
  <c r="O1093" i="16"/>
  <c r="N1096" i="16"/>
  <c r="X1098" i="16"/>
  <c r="W1101" i="16"/>
  <c r="Y1101" i="16" s="1"/>
  <c r="Z1101" i="16" s="1"/>
  <c r="V1104" i="16"/>
  <c r="U1107" i="16"/>
  <c r="T1110" i="16"/>
  <c r="S1113" i="16"/>
  <c r="R1116" i="16"/>
  <c r="Q1119" i="16"/>
  <c r="P1122" i="16"/>
  <c r="O1125" i="16"/>
  <c r="N1128" i="16"/>
  <c r="X1130" i="16"/>
  <c r="W1133" i="16"/>
  <c r="Y1133" i="16" s="1"/>
  <c r="Z1133" i="16" s="1"/>
  <c r="V1136" i="16"/>
  <c r="U1139" i="16"/>
  <c r="X1141" i="16"/>
  <c r="Q1143" i="16"/>
  <c r="S1144" i="16"/>
  <c r="T1145" i="16"/>
  <c r="V1146" i="16"/>
  <c r="V1147" i="16"/>
  <c r="T1148" i="16"/>
  <c r="R1149" i="16"/>
  <c r="P1150" i="16"/>
  <c r="N1151" i="16"/>
  <c r="W1151" i="16"/>
  <c r="Y1151" i="16" s="1"/>
  <c r="Z1151" i="16" s="1"/>
  <c r="V1152" i="16"/>
  <c r="T1153" i="16"/>
  <c r="R1154" i="16"/>
  <c r="P1155" i="16"/>
  <c r="N1156" i="16"/>
  <c r="W1156" i="16"/>
  <c r="U1157" i="16"/>
  <c r="T1158" i="16"/>
  <c r="R1159" i="16"/>
  <c r="X949" i="16"/>
  <c r="U954" i="16"/>
  <c r="S958" i="16"/>
  <c r="X961" i="16"/>
  <c r="P965" i="16"/>
  <c r="R968" i="16"/>
  <c r="Q971" i="16"/>
  <c r="P974" i="16"/>
  <c r="O977" i="16"/>
  <c r="N980" i="16"/>
  <c r="X982" i="16"/>
  <c r="W985" i="16"/>
  <c r="Y985" i="16" s="1"/>
  <c r="Z985" i="16" s="1"/>
  <c r="V988" i="16"/>
  <c r="U991" i="16"/>
  <c r="T994" i="16"/>
  <c r="S997" i="16"/>
  <c r="R1000" i="16"/>
  <c r="Q1003" i="16"/>
  <c r="P1006" i="16"/>
  <c r="O1009" i="16"/>
  <c r="N1012" i="16"/>
  <c r="X1014" i="16"/>
  <c r="W1017" i="16"/>
  <c r="V1020" i="16"/>
  <c r="U1023" i="16"/>
  <c r="T1026" i="16"/>
  <c r="S1029" i="16"/>
  <c r="R1032" i="16"/>
  <c r="Q1035" i="16"/>
  <c r="P1038" i="16"/>
  <c r="O1041" i="16"/>
  <c r="N1044" i="16"/>
  <c r="X1046" i="16"/>
  <c r="W1049" i="16"/>
  <c r="Y1049" i="16" s="1"/>
  <c r="Z1049" i="16" s="1"/>
  <c r="V1052" i="16"/>
  <c r="U1055" i="16"/>
  <c r="T1058" i="16"/>
  <c r="S1061" i="16"/>
  <c r="R1064" i="16"/>
  <c r="Q1067" i="16"/>
  <c r="P1070" i="16"/>
  <c r="O1073" i="16"/>
  <c r="N1076" i="16"/>
  <c r="X1078" i="16"/>
  <c r="W1081" i="16"/>
  <c r="V1084" i="16"/>
  <c r="U1087" i="16"/>
  <c r="T1090" i="16"/>
  <c r="S1093" i="16"/>
  <c r="R1096" i="16"/>
  <c r="Q1099" i="16"/>
  <c r="P1102" i="16"/>
  <c r="O1105" i="16"/>
  <c r="N1108" i="16"/>
  <c r="U950" i="16"/>
  <c r="N955" i="16"/>
  <c r="N959" i="16"/>
  <c r="Q962" i="16"/>
  <c r="U965" i="16"/>
  <c r="V968" i="16"/>
  <c r="U971" i="16"/>
  <c r="T974" i="16"/>
  <c r="S977" i="16"/>
  <c r="R980" i="16"/>
  <c r="Q983" i="16"/>
  <c r="P986" i="16"/>
  <c r="O989" i="16"/>
  <c r="N992" i="16"/>
  <c r="X994" i="16"/>
  <c r="W997" i="16"/>
  <c r="Y997" i="16" s="1"/>
  <c r="Z997" i="16" s="1"/>
  <c r="V1000" i="16"/>
  <c r="U1003" i="16"/>
  <c r="T1006" i="16"/>
  <c r="S1009" i="16"/>
  <c r="R1012" i="16"/>
  <c r="Q1015" i="16"/>
  <c r="P1018" i="16"/>
  <c r="O1021" i="16"/>
  <c r="N1024" i="16"/>
  <c r="X1026" i="16"/>
  <c r="W1029" i="16"/>
  <c r="Y1029" i="16" s="1"/>
  <c r="Z1029" i="16" s="1"/>
  <c r="V1032" i="16"/>
  <c r="U1035" i="16"/>
  <c r="T1038" i="16"/>
  <c r="S1041" i="16"/>
  <c r="R1044" i="16"/>
  <c r="Q1047" i="16"/>
  <c r="P1050" i="16"/>
  <c r="O1053" i="16"/>
  <c r="N1056" i="16"/>
  <c r="X1058" i="16"/>
  <c r="W1061" i="16"/>
  <c r="Y1061" i="16" s="1"/>
  <c r="Z1061" i="16" s="1"/>
  <c r="V1064" i="16"/>
  <c r="U1067" i="16"/>
  <c r="T1070" i="16"/>
  <c r="S1073" i="16"/>
  <c r="R1076" i="16"/>
  <c r="Q1079" i="16"/>
  <c r="P1082" i="16"/>
  <c r="O1085" i="16"/>
  <c r="N1088" i="16"/>
  <c r="X1090" i="16"/>
  <c r="W1093" i="16"/>
  <c r="Y1093" i="16" s="1"/>
  <c r="Z1093" i="16" s="1"/>
  <c r="V1096" i="16"/>
  <c r="U1099" i="16"/>
  <c r="T1102" i="16"/>
  <c r="S1105" i="16"/>
  <c r="R1108" i="16"/>
  <c r="X1110" i="16"/>
  <c r="T1122" i="16"/>
  <c r="P1134" i="16"/>
  <c r="R1143" i="16"/>
  <c r="W1147" i="16"/>
  <c r="O1151" i="16"/>
  <c r="S1154" i="16"/>
  <c r="T1156" i="16"/>
  <c r="W1157" i="16"/>
  <c r="W1158" i="16"/>
  <c r="Y1158" i="16" s="1"/>
  <c r="Z1158" i="16" s="1"/>
  <c r="N1160" i="16"/>
  <c r="W1160" i="16"/>
  <c r="U1161" i="16"/>
  <c r="S1162" i="16"/>
  <c r="Q1163" i="16"/>
  <c r="O1164" i="16"/>
  <c r="X1164" i="16"/>
  <c r="W1165" i="16"/>
  <c r="U1166" i="16"/>
  <c r="S1167" i="16"/>
  <c r="Q1168" i="16"/>
  <c r="N1169" i="16"/>
  <c r="V1169" i="16"/>
  <c r="S1170" i="16"/>
  <c r="P1171" i="16"/>
  <c r="X1171" i="16"/>
  <c r="U1172" i="16"/>
  <c r="R1173" i="16"/>
  <c r="O1174" i="16"/>
  <c r="W1174" i="16"/>
  <c r="T1175" i="16"/>
  <c r="Q1176" i="16"/>
  <c r="N1177" i="16"/>
  <c r="V1177" i="16"/>
  <c r="S1178" i="16"/>
  <c r="P1179" i="16"/>
  <c r="X1179" i="16"/>
  <c r="U1180" i="16"/>
  <c r="R1181" i="16"/>
  <c r="O1182" i="16"/>
  <c r="W1182" i="16"/>
  <c r="T1183" i="16"/>
  <c r="Q1184" i="16"/>
  <c r="N1185" i="16"/>
  <c r="V1185" i="16"/>
  <c r="S1186" i="16"/>
  <c r="P1187" i="16"/>
  <c r="X1187" i="16"/>
  <c r="U1188" i="16"/>
  <c r="R1189" i="16"/>
  <c r="O1190" i="16"/>
  <c r="W1190" i="16"/>
  <c r="T1191" i="16"/>
  <c r="Q1192" i="16"/>
  <c r="N1193" i="16"/>
  <c r="V1193" i="16"/>
  <c r="S1194" i="16"/>
  <c r="P1195" i="16"/>
  <c r="X1195" i="16"/>
  <c r="U1196" i="16"/>
  <c r="R1197" i="16"/>
  <c r="O1198" i="16"/>
  <c r="W1198" i="16"/>
  <c r="T1199" i="16"/>
  <c r="Q1200" i="16"/>
  <c r="N1201" i="16"/>
  <c r="V1201" i="16"/>
  <c r="S1202" i="16"/>
  <c r="P1203" i="16"/>
  <c r="X1203" i="16"/>
  <c r="U1204" i="16"/>
  <c r="R1205" i="16"/>
  <c r="O1206" i="16"/>
  <c r="W1206" i="16"/>
  <c r="T1207" i="16"/>
  <c r="Q1208" i="16"/>
  <c r="N1209" i="16"/>
  <c r="V1209" i="16"/>
  <c r="S1210" i="16"/>
  <c r="P1211" i="16"/>
  <c r="X1211" i="16"/>
  <c r="U1212" i="16"/>
  <c r="R1213" i="16"/>
  <c r="O1214" i="16"/>
  <c r="W1214" i="16"/>
  <c r="T1215" i="16"/>
  <c r="Q1216" i="16"/>
  <c r="N1217" i="16"/>
  <c r="V1217" i="16"/>
  <c r="S1218" i="16"/>
  <c r="P1219" i="16"/>
  <c r="X1219" i="16"/>
  <c r="U1220" i="16"/>
  <c r="R1221" i="16"/>
  <c r="O1222" i="16"/>
  <c r="W1222" i="16"/>
  <c r="T1223" i="16"/>
  <c r="Q1224" i="16"/>
  <c r="N1225" i="16"/>
  <c r="V1225" i="16"/>
  <c r="S1226" i="16"/>
  <c r="P1227" i="16"/>
  <c r="X1227" i="16"/>
  <c r="U1228" i="16"/>
  <c r="R1229" i="16"/>
  <c r="O1230" i="16"/>
  <c r="W1230" i="16"/>
  <c r="T1231" i="16"/>
  <c r="Q1232" i="16"/>
  <c r="N1233" i="16"/>
  <c r="V1233" i="16"/>
  <c r="S1234" i="16"/>
  <c r="P1235" i="16"/>
  <c r="X1235" i="16"/>
  <c r="U1236" i="16"/>
  <c r="R1237" i="16"/>
  <c r="O1238" i="16"/>
  <c r="W1238" i="16"/>
  <c r="T1239" i="16"/>
  <c r="Q1240" i="16"/>
  <c r="N1241" i="16"/>
  <c r="V1241" i="16"/>
  <c r="S1242" i="16"/>
  <c r="P1243" i="16"/>
  <c r="X1243" i="16"/>
  <c r="U1244" i="16"/>
  <c r="R1245" i="16"/>
  <c r="O1246" i="16"/>
  <c r="W1246" i="16"/>
  <c r="T1247" i="16"/>
  <c r="Q1248" i="16"/>
  <c r="N1249" i="16"/>
  <c r="V1249" i="16"/>
  <c r="S1250" i="16"/>
  <c r="P1251" i="16"/>
  <c r="X1251" i="16"/>
  <c r="U1252" i="16"/>
  <c r="R1253" i="16"/>
  <c r="O1254" i="16"/>
  <c r="W1254" i="16"/>
  <c r="T1255" i="16"/>
  <c r="Q1256" i="16"/>
  <c r="N1257" i="16"/>
  <c r="V1257" i="16"/>
  <c r="S1258" i="16"/>
  <c r="P1259" i="16"/>
  <c r="X1259" i="16"/>
  <c r="U1260" i="16"/>
  <c r="R1261" i="16"/>
  <c r="O1262" i="16"/>
  <c r="W1262" i="16"/>
  <c r="T1263" i="16"/>
  <c r="Q1264" i="16"/>
  <c r="N1265" i="16"/>
  <c r="V1265" i="16"/>
  <c r="S1266" i="16"/>
  <c r="P1267" i="16"/>
  <c r="X1267" i="16"/>
  <c r="U1268" i="16"/>
  <c r="R1269" i="16"/>
  <c r="O1270" i="16"/>
  <c r="W1270" i="16"/>
  <c r="T1271" i="16"/>
  <c r="Q1272" i="16"/>
  <c r="N1273" i="16"/>
  <c r="V1273" i="16"/>
  <c r="S1274" i="16"/>
  <c r="P1275" i="16"/>
  <c r="Q1111" i="16"/>
  <c r="X1122" i="16"/>
  <c r="T1134" i="16"/>
  <c r="U1143" i="16"/>
  <c r="X1147" i="16"/>
  <c r="Q1151" i="16"/>
  <c r="T1154" i="16"/>
  <c r="U1156" i="16"/>
  <c r="X1157" i="16"/>
  <c r="N1159" i="16"/>
  <c r="O1160" i="16"/>
  <c r="X1160" i="16"/>
  <c r="V1161" i="16"/>
  <c r="T1162" i="16"/>
  <c r="R1163" i="16"/>
  <c r="P1164" i="16"/>
  <c r="O1165" i="16"/>
  <c r="X1165" i="16"/>
  <c r="V1166" i="16"/>
  <c r="T1167" i="16"/>
  <c r="R1168" i="16"/>
  <c r="O1169" i="16"/>
  <c r="W1169" i="16"/>
  <c r="Y1169" i="16" s="1"/>
  <c r="Z1169" i="16" s="1"/>
  <c r="T1170" i="16"/>
  <c r="Q1171" i="16"/>
  <c r="N1172" i="16"/>
  <c r="V1172" i="16"/>
  <c r="S1173" i="16"/>
  <c r="P1174" i="16"/>
  <c r="X1174" i="16"/>
  <c r="U1175" i="16"/>
  <c r="R1176" i="16"/>
  <c r="O1177" i="16"/>
  <c r="W1177" i="16"/>
  <c r="T1178" i="16"/>
  <c r="Q1179" i="16"/>
  <c r="N1180" i="16"/>
  <c r="V1180" i="16"/>
  <c r="S1181" i="16"/>
  <c r="P1182" i="16"/>
  <c r="X1182" i="16"/>
  <c r="U1183" i="16"/>
  <c r="R1184" i="16"/>
  <c r="O1185" i="16"/>
  <c r="W1185" i="16"/>
  <c r="T1186" i="16"/>
  <c r="Q1187" i="16"/>
  <c r="N1188" i="16"/>
  <c r="V1188" i="16"/>
  <c r="S1189" i="16"/>
  <c r="P1190" i="16"/>
  <c r="X1190" i="16"/>
  <c r="U1191" i="16"/>
  <c r="R1192" i="16"/>
  <c r="O1193" i="16"/>
  <c r="W1193" i="16"/>
  <c r="T1194" i="16"/>
  <c r="Q1195" i="16"/>
  <c r="N1196" i="16"/>
  <c r="V1196" i="16"/>
  <c r="S1197" i="16"/>
  <c r="P1198" i="16"/>
  <c r="X1198" i="16"/>
  <c r="U1199" i="16"/>
  <c r="R1200" i="16"/>
  <c r="O1201" i="16"/>
  <c r="W1201" i="16"/>
  <c r="T1202" i="16"/>
  <c r="Q1203" i="16"/>
  <c r="N1204" i="16"/>
  <c r="V1204" i="16"/>
  <c r="S1205" i="16"/>
  <c r="P1206" i="16"/>
  <c r="X1206" i="16"/>
  <c r="U1207" i="16"/>
  <c r="R1208" i="16"/>
  <c r="O1209" i="16"/>
  <c r="W1209" i="16"/>
  <c r="T1210" i="16"/>
  <c r="Q1211" i="16"/>
  <c r="N1212" i="16"/>
  <c r="V1212" i="16"/>
  <c r="S1213" i="16"/>
  <c r="P1214" i="16"/>
  <c r="X1214" i="16"/>
  <c r="U1215" i="16"/>
  <c r="R1216" i="16"/>
  <c r="O1217" i="16"/>
  <c r="W1217" i="16"/>
  <c r="T1218" i="16"/>
  <c r="Q1219" i="16"/>
  <c r="N1220" i="16"/>
  <c r="V1220" i="16"/>
  <c r="S1221" i="16"/>
  <c r="P1222" i="16"/>
  <c r="X1222" i="16"/>
  <c r="U1223" i="16"/>
  <c r="R1224" i="16"/>
  <c r="O1225" i="16"/>
  <c r="W1225" i="16"/>
  <c r="T1226" i="16"/>
  <c r="Q1227" i="16"/>
  <c r="N1228" i="16"/>
  <c r="V1228" i="16"/>
  <c r="S1229" i="16"/>
  <c r="P1230" i="16"/>
  <c r="X1230" i="16"/>
  <c r="U1231" i="16"/>
  <c r="R1232" i="16"/>
  <c r="O1233" i="16"/>
  <c r="W1233" i="16"/>
  <c r="Y1233" i="16" s="1"/>
  <c r="Z1233" i="16" s="1"/>
  <c r="T1234" i="16"/>
  <c r="Q1235" i="16"/>
  <c r="N1236" i="16"/>
  <c r="V1236" i="16"/>
  <c r="S1237" i="16"/>
  <c r="P1238" i="16"/>
  <c r="X1238" i="16"/>
  <c r="U1239" i="16"/>
  <c r="R1240" i="16"/>
  <c r="O1241" i="16"/>
  <c r="W1241" i="16"/>
  <c r="T1242" i="16"/>
  <c r="Q1243" i="16"/>
  <c r="N1244" i="16"/>
  <c r="V1244" i="16"/>
  <c r="S1245" i="16"/>
  <c r="P1246" i="16"/>
  <c r="X1246" i="16"/>
  <c r="U1247" i="16"/>
  <c r="R1248" i="16"/>
  <c r="O1249" i="16"/>
  <c r="W1249" i="16"/>
  <c r="T1250" i="16"/>
  <c r="Q1251" i="16"/>
  <c r="N1252" i="16"/>
  <c r="V1252" i="16"/>
  <c r="S1253" i="16"/>
  <c r="P1254" i="16"/>
  <c r="X1254" i="16"/>
  <c r="U1255" i="16"/>
  <c r="R1256" i="16"/>
  <c r="O1257" i="16"/>
  <c r="W1257" i="16"/>
  <c r="T1258" i="16"/>
  <c r="Q1259" i="16"/>
  <c r="N1260" i="16"/>
  <c r="V1260" i="16"/>
  <c r="S1261" i="16"/>
  <c r="P1262" i="16"/>
  <c r="X1262" i="16"/>
  <c r="U1263" i="16"/>
  <c r="R1264" i="16"/>
  <c r="O1265" i="16"/>
  <c r="W1265" i="16"/>
  <c r="T1266" i="16"/>
  <c r="Q1267" i="16"/>
  <c r="N1268" i="16"/>
  <c r="V1268" i="16"/>
  <c r="S1269" i="16"/>
  <c r="P1270" i="16"/>
  <c r="X1270" i="16"/>
  <c r="U1271" i="16"/>
  <c r="R1272" i="16"/>
  <c r="O1273" i="16"/>
  <c r="W1273" i="16"/>
  <c r="T1274" i="16"/>
  <c r="Q1275" i="16"/>
  <c r="N1276" i="16"/>
  <c r="V1276" i="16"/>
  <c r="W1113" i="16"/>
  <c r="Y1113" i="16" s="1"/>
  <c r="Z1113" i="16" s="1"/>
  <c r="S1125" i="16"/>
  <c r="O1137" i="16"/>
  <c r="T1144" i="16"/>
  <c r="U1148" i="16"/>
  <c r="N1152" i="16"/>
  <c r="Q1155" i="16"/>
  <c r="V1156" i="16"/>
  <c r="N1158" i="16"/>
  <c r="O1159" i="16"/>
  <c r="P1160" i="16"/>
  <c r="N1161" i="16"/>
  <c r="W1161" i="16"/>
  <c r="Y1161" i="16" s="1"/>
  <c r="Z1161" i="16" s="1"/>
  <c r="U1162" i="16"/>
  <c r="S1163" i="16"/>
  <c r="R1164" i="16"/>
  <c r="P1165" i="16"/>
  <c r="N1166" i="16"/>
  <c r="W1166" i="16"/>
  <c r="U1167" i="16"/>
  <c r="S1168" i="16"/>
  <c r="P1169" i="16"/>
  <c r="X1169" i="16"/>
  <c r="U1170" i="16"/>
  <c r="R1171" i="16"/>
  <c r="O1172" i="16"/>
  <c r="W1172" i="16"/>
  <c r="T1173" i="16"/>
  <c r="Q1174" i="16"/>
  <c r="N1175" i="16"/>
  <c r="V1175" i="16"/>
  <c r="S1176" i="16"/>
  <c r="P1177" i="16"/>
  <c r="X1177" i="16"/>
  <c r="U1178" i="16"/>
  <c r="R1179" i="16"/>
  <c r="O1180" i="16"/>
  <c r="W1180" i="16"/>
  <c r="T1181" i="16"/>
  <c r="Q1182" i="16"/>
  <c r="N1183" i="16"/>
  <c r="V1183" i="16"/>
  <c r="S1184" i="16"/>
  <c r="P1185" i="16"/>
  <c r="X1185" i="16"/>
  <c r="U1186" i="16"/>
  <c r="R1187" i="16"/>
  <c r="O1188" i="16"/>
  <c r="W1188" i="16"/>
  <c r="T1189" i="16"/>
  <c r="Q1190" i="16"/>
  <c r="N1191" i="16"/>
  <c r="V1191" i="16"/>
  <c r="S1192" i="16"/>
  <c r="P1193" i="16"/>
  <c r="X1193" i="16"/>
  <c r="U1194" i="16"/>
  <c r="R1195" i="16"/>
  <c r="O1196" i="16"/>
  <c r="W1196" i="16"/>
  <c r="T1197" i="16"/>
  <c r="Q1198" i="16"/>
  <c r="N1199" i="16"/>
  <c r="V1199" i="16"/>
  <c r="S1200" i="16"/>
  <c r="P1201" i="16"/>
  <c r="X1201" i="16"/>
  <c r="U1202" i="16"/>
  <c r="R1203" i="16"/>
  <c r="O1204" i="16"/>
  <c r="W1204" i="16"/>
  <c r="T1205" i="16"/>
  <c r="Q1206" i="16"/>
  <c r="N1207" i="16"/>
  <c r="V1207" i="16"/>
  <c r="S1208" i="16"/>
  <c r="P1209" i="16"/>
  <c r="X1209" i="16"/>
  <c r="U1210" i="16"/>
  <c r="R1211" i="16"/>
  <c r="O1212" i="16"/>
  <c r="W1212" i="16"/>
  <c r="T1213" i="16"/>
  <c r="Q1214" i="16"/>
  <c r="N1215" i="16"/>
  <c r="V1215" i="16"/>
  <c r="S1216" i="16"/>
  <c r="P1217" i="16"/>
  <c r="X1217" i="16"/>
  <c r="U1218" i="16"/>
  <c r="R1219" i="16"/>
  <c r="O1220" i="16"/>
  <c r="W1220" i="16"/>
  <c r="Y1220" i="16" s="1"/>
  <c r="Z1220" i="16" s="1"/>
  <c r="T1221" i="16"/>
  <c r="Q1222" i="16"/>
  <c r="N1223" i="16"/>
  <c r="V1223" i="16"/>
  <c r="S1224" i="16"/>
  <c r="P1225" i="16"/>
  <c r="X1225" i="16"/>
  <c r="U1226" i="16"/>
  <c r="R1227" i="16"/>
  <c r="O1228" i="16"/>
  <c r="W1228" i="16"/>
  <c r="T1229" i="16"/>
  <c r="Q1230" i="16"/>
  <c r="N1231" i="16"/>
  <c r="V1231" i="16"/>
  <c r="S1232" i="16"/>
  <c r="P1233" i="16"/>
  <c r="X1233" i="16"/>
  <c r="U1234" i="16"/>
  <c r="R1235" i="16"/>
  <c r="O1236" i="16"/>
  <c r="W1236" i="16"/>
  <c r="T1237" i="16"/>
  <c r="Q1238" i="16"/>
  <c r="N1239" i="16"/>
  <c r="V1239" i="16"/>
  <c r="S1240" i="16"/>
  <c r="P1241" i="16"/>
  <c r="X1241" i="16"/>
  <c r="U1242" i="16"/>
  <c r="R1243" i="16"/>
  <c r="O1244" i="16"/>
  <c r="W1244" i="16"/>
  <c r="T1245" i="16"/>
  <c r="Q1246" i="16"/>
  <c r="N1247" i="16"/>
  <c r="V1247" i="16"/>
  <c r="S1248" i="16"/>
  <c r="P1249" i="16"/>
  <c r="X1249" i="16"/>
  <c r="U1250" i="16"/>
  <c r="R1251" i="16"/>
  <c r="O1252" i="16"/>
  <c r="W1252" i="16"/>
  <c r="T1253" i="16"/>
  <c r="P1114" i="16"/>
  <c r="W1125" i="16"/>
  <c r="Y1125" i="16" s="1"/>
  <c r="Z1125" i="16" s="1"/>
  <c r="S1137" i="16"/>
  <c r="V1144" i="16"/>
  <c r="V1148" i="16"/>
  <c r="O1152" i="16"/>
  <c r="R1155" i="16"/>
  <c r="X1156" i="16"/>
  <c r="P1158" i="16"/>
  <c r="Q1159" i="16"/>
  <c r="Q1160" i="16"/>
  <c r="O1161" i="16"/>
  <c r="X1161" i="16"/>
  <c r="V1162" i="16"/>
  <c r="U1163" i="16"/>
  <c r="S1164" i="16"/>
  <c r="Q1165" i="16"/>
  <c r="O1166" i="16"/>
  <c r="X1166" i="16"/>
  <c r="V1167" i="16"/>
  <c r="T1168" i="16"/>
  <c r="Q1169" i="16"/>
  <c r="N1170" i="16"/>
  <c r="V1170" i="16"/>
  <c r="S1171" i="16"/>
  <c r="P1172" i="16"/>
  <c r="X1172" i="16"/>
  <c r="U1173" i="16"/>
  <c r="R1174" i="16"/>
  <c r="O1175" i="16"/>
  <c r="W1175" i="16"/>
  <c r="T1176" i="16"/>
  <c r="Q1177" i="16"/>
  <c r="N1178" i="16"/>
  <c r="V1178" i="16"/>
  <c r="S1179" i="16"/>
  <c r="P1180" i="16"/>
  <c r="X1180" i="16"/>
  <c r="U1181" i="16"/>
  <c r="R1182" i="16"/>
  <c r="O1183" i="16"/>
  <c r="W1183" i="16"/>
  <c r="T1184" i="16"/>
  <c r="Q1185" i="16"/>
  <c r="N1186" i="16"/>
  <c r="V1186" i="16"/>
  <c r="S1187" i="16"/>
  <c r="P1188" i="16"/>
  <c r="X1188" i="16"/>
  <c r="U1189" i="16"/>
  <c r="R1190" i="16"/>
  <c r="O1191" i="16"/>
  <c r="W1191" i="16"/>
  <c r="T1192" i="16"/>
  <c r="Q1193" i="16"/>
  <c r="N1194" i="16"/>
  <c r="V1194" i="16"/>
  <c r="S1195" i="16"/>
  <c r="P1196" i="16"/>
  <c r="X1196" i="16"/>
  <c r="U1197" i="16"/>
  <c r="R1198" i="16"/>
  <c r="O1199" i="16"/>
  <c r="W1199" i="16"/>
  <c r="T1200" i="16"/>
  <c r="Q1201" i="16"/>
  <c r="N1202" i="16"/>
  <c r="V1202" i="16"/>
  <c r="S1203" i="16"/>
  <c r="P1204" i="16"/>
  <c r="X1204" i="16"/>
  <c r="U1205" i="16"/>
  <c r="R1206" i="16"/>
  <c r="O1207" i="16"/>
  <c r="W1207" i="16"/>
  <c r="Y1207" i="16" s="1"/>
  <c r="Z1207" i="16" s="1"/>
  <c r="T1208" i="16"/>
  <c r="Q1209" i="16"/>
  <c r="N1210" i="16"/>
  <c r="V1210" i="16"/>
  <c r="S1211" i="16"/>
  <c r="P1212" i="16"/>
  <c r="X1212" i="16"/>
  <c r="U1213" i="16"/>
  <c r="R1214" i="16"/>
  <c r="O1215" i="16"/>
  <c r="W1215" i="16"/>
  <c r="T1216" i="16"/>
  <c r="Q1217" i="16"/>
  <c r="N1218" i="16"/>
  <c r="V1218" i="16"/>
  <c r="S1219" i="16"/>
  <c r="P1220" i="16"/>
  <c r="X1220" i="16"/>
  <c r="U1221" i="16"/>
  <c r="R1222" i="16"/>
  <c r="O1223" i="16"/>
  <c r="W1223" i="16"/>
  <c r="Y1223" i="16" s="1"/>
  <c r="Z1223" i="16" s="1"/>
  <c r="T1224" i="16"/>
  <c r="Q1225" i="16"/>
  <c r="N1226" i="16"/>
  <c r="V1226" i="16"/>
  <c r="S1227" i="16"/>
  <c r="P1228" i="16"/>
  <c r="X1228" i="16"/>
  <c r="U1229" i="16"/>
  <c r="R1230" i="16"/>
  <c r="O1231" i="16"/>
  <c r="W1231" i="16"/>
  <c r="T1232" i="16"/>
  <c r="Q1233" i="16"/>
  <c r="N1234" i="16"/>
  <c r="V1234" i="16"/>
  <c r="S1235" i="16"/>
  <c r="P1236" i="16"/>
  <c r="X1236" i="16"/>
  <c r="U1237" i="16"/>
  <c r="R1238" i="16"/>
  <c r="O1239" i="16"/>
  <c r="W1239" i="16"/>
  <c r="T1240" i="16"/>
  <c r="Q1241" i="16"/>
  <c r="N1242" i="16"/>
  <c r="V1242" i="16"/>
  <c r="S1243" i="16"/>
  <c r="P1244" i="16"/>
  <c r="X1244" i="16"/>
  <c r="U1245" i="16"/>
  <c r="R1246" i="16"/>
  <c r="O1247" i="16"/>
  <c r="W1247" i="16"/>
  <c r="T1248" i="16"/>
  <c r="Q1249" i="16"/>
  <c r="N1250" i="16"/>
  <c r="V1250" i="16"/>
  <c r="S1251" i="16"/>
  <c r="P1252" i="16"/>
  <c r="X1252" i="16"/>
  <c r="U1253" i="16"/>
  <c r="R1254" i="16"/>
  <c r="O1255" i="16"/>
  <c r="W1255" i="16"/>
  <c r="T1256" i="16"/>
  <c r="Q1257" i="16"/>
  <c r="N1258" i="16"/>
  <c r="V1258" i="16"/>
  <c r="S1259" i="16"/>
  <c r="P1260" i="16"/>
  <c r="X1260" i="16"/>
  <c r="V1116" i="16"/>
  <c r="R1128" i="16"/>
  <c r="N1140" i="16"/>
  <c r="W1145" i="16"/>
  <c r="S1149" i="16"/>
  <c r="W1152" i="16"/>
  <c r="V1155" i="16"/>
  <c r="O1157" i="16"/>
  <c r="Q1158" i="16"/>
  <c r="S1159" i="16"/>
  <c r="R1160" i="16"/>
  <c r="P1161" i="16"/>
  <c r="N1162" i="16"/>
  <c r="X1162" i="16"/>
  <c r="V1163" i="16"/>
  <c r="T1164" i="16"/>
  <c r="R1165" i="16"/>
  <c r="P1166" i="16"/>
  <c r="N1167" i="16"/>
  <c r="W1167" i="16"/>
  <c r="Y1167" i="16" s="1"/>
  <c r="Z1167" i="16" s="1"/>
  <c r="U1168" i="16"/>
  <c r="R1169" i="16"/>
  <c r="O1170" i="16"/>
  <c r="W1170" i="16"/>
  <c r="T1171" i="16"/>
  <c r="Q1172" i="16"/>
  <c r="N1173" i="16"/>
  <c r="V1173" i="16"/>
  <c r="S1174" i="16"/>
  <c r="P1175" i="16"/>
  <c r="X1175" i="16"/>
  <c r="U1176" i="16"/>
  <c r="R1177" i="16"/>
  <c r="O1178" i="16"/>
  <c r="W1178" i="16"/>
  <c r="T1179" i="16"/>
  <c r="Q1180" i="16"/>
  <c r="N1181" i="16"/>
  <c r="V1181" i="16"/>
  <c r="S1182" i="16"/>
  <c r="P1183" i="16"/>
  <c r="X1183" i="16"/>
  <c r="U1184" i="16"/>
  <c r="R1185" i="16"/>
  <c r="O1186" i="16"/>
  <c r="W1186" i="16"/>
  <c r="T1187" i="16"/>
  <c r="Q1188" i="16"/>
  <c r="N1189" i="16"/>
  <c r="V1189" i="16"/>
  <c r="S1190" i="16"/>
  <c r="P1191" i="16"/>
  <c r="X1191" i="16"/>
  <c r="U1192" i="16"/>
  <c r="R1193" i="16"/>
  <c r="O1194" i="16"/>
  <c r="W1194" i="16"/>
  <c r="T1195" i="16"/>
  <c r="Q1196" i="16"/>
  <c r="N1197" i="16"/>
  <c r="V1197" i="16"/>
  <c r="S1198" i="16"/>
  <c r="P1199" i="16"/>
  <c r="X1199" i="16"/>
  <c r="U1200" i="16"/>
  <c r="R1201" i="16"/>
  <c r="O1202" i="16"/>
  <c r="W1202" i="16"/>
  <c r="T1203" i="16"/>
  <c r="Q1204" i="16"/>
  <c r="N1205" i="16"/>
  <c r="V1205" i="16"/>
  <c r="S1206" i="16"/>
  <c r="P1207" i="16"/>
  <c r="X1207" i="16"/>
  <c r="U1208" i="16"/>
  <c r="R1209" i="16"/>
  <c r="O1210" i="16"/>
  <c r="W1210" i="16"/>
  <c r="T1211" i="16"/>
  <c r="Q1212" i="16"/>
  <c r="N1213" i="16"/>
  <c r="V1213" i="16"/>
  <c r="S1214" i="16"/>
  <c r="P1215" i="16"/>
  <c r="X1215" i="16"/>
  <c r="U1216" i="16"/>
  <c r="R1217" i="16"/>
  <c r="O1218" i="16"/>
  <c r="W1218" i="16"/>
  <c r="T1219" i="16"/>
  <c r="Q1220" i="16"/>
  <c r="N1221" i="16"/>
  <c r="V1221" i="16"/>
  <c r="S1222" i="16"/>
  <c r="P1223" i="16"/>
  <c r="X1223" i="16"/>
  <c r="U1224" i="16"/>
  <c r="R1225" i="16"/>
  <c r="O1226" i="16"/>
  <c r="W1226" i="16"/>
  <c r="T1227" i="16"/>
  <c r="Q1228" i="16"/>
  <c r="N1229" i="16"/>
  <c r="V1229" i="16"/>
  <c r="S1230" i="16"/>
  <c r="P1231" i="16"/>
  <c r="X1231" i="16"/>
  <c r="U1232" i="16"/>
  <c r="R1233" i="16"/>
  <c r="O1234" i="16"/>
  <c r="W1234" i="16"/>
  <c r="T1235" i="16"/>
  <c r="Q1236" i="16"/>
  <c r="N1237" i="16"/>
  <c r="V1237" i="16"/>
  <c r="S1238" i="16"/>
  <c r="P1239" i="16"/>
  <c r="X1239" i="16"/>
  <c r="U1240" i="16"/>
  <c r="R1241" i="16"/>
  <c r="O1242" i="16"/>
  <c r="W1242" i="16"/>
  <c r="T1243" i="16"/>
  <c r="Q1244" i="16"/>
  <c r="N1245" i="16"/>
  <c r="V1245" i="16"/>
  <c r="S1246" i="16"/>
  <c r="P1247" i="16"/>
  <c r="X1247" i="16"/>
  <c r="U1248" i="16"/>
  <c r="R1249" i="16"/>
  <c r="O1250" i="16"/>
  <c r="W1250" i="16"/>
  <c r="T1251" i="16"/>
  <c r="Q1252" i="16"/>
  <c r="O1117" i="16"/>
  <c r="V1128" i="16"/>
  <c r="R1140" i="16"/>
  <c r="X1145" i="16"/>
  <c r="T1149" i="16"/>
  <c r="X1152" i="16"/>
  <c r="X1155" i="16"/>
  <c r="R1157" i="16"/>
  <c r="R1158" i="16"/>
  <c r="T1159" i="16"/>
  <c r="S1160" i="16"/>
  <c r="Q1161" i="16"/>
  <c r="P1162" i="16"/>
  <c r="N1163" i="16"/>
  <c r="W1163" i="16"/>
  <c r="U1164" i="16"/>
  <c r="S1165" i="16"/>
  <c r="Q1166" i="16"/>
  <c r="O1167" i="16"/>
  <c r="N1168" i="16"/>
  <c r="V1168" i="16"/>
  <c r="S1169" i="16"/>
  <c r="P1170" i="16"/>
  <c r="X1170" i="16"/>
  <c r="U1171" i="16"/>
  <c r="R1172" i="16"/>
  <c r="O1173" i="16"/>
  <c r="W1173" i="16"/>
  <c r="T1174" i="16"/>
  <c r="Q1175" i="16"/>
  <c r="N1176" i="16"/>
  <c r="V1176" i="16"/>
  <c r="S1177" i="16"/>
  <c r="P1178" i="16"/>
  <c r="X1178" i="16"/>
  <c r="U1179" i="16"/>
  <c r="R1180" i="16"/>
  <c r="O1181" i="16"/>
  <c r="W1181" i="16"/>
  <c r="T1182" i="16"/>
  <c r="Q1183" i="16"/>
  <c r="N1184" i="16"/>
  <c r="V1184" i="16"/>
  <c r="S1185" i="16"/>
  <c r="P1186" i="16"/>
  <c r="X1186" i="16"/>
  <c r="U1187" i="16"/>
  <c r="R1188" i="16"/>
  <c r="O1189" i="16"/>
  <c r="W1189" i="16"/>
  <c r="T1190" i="16"/>
  <c r="Q1191" i="16"/>
  <c r="N1192" i="16"/>
  <c r="V1192" i="16"/>
  <c r="S1193" i="16"/>
  <c r="P1194" i="16"/>
  <c r="X1194" i="16"/>
  <c r="U1195" i="16"/>
  <c r="R1196" i="16"/>
  <c r="O1197" i="16"/>
  <c r="W1197" i="16"/>
  <c r="T1198" i="16"/>
  <c r="Q1199" i="16"/>
  <c r="N1200" i="16"/>
  <c r="V1200" i="16"/>
  <c r="S1201" i="16"/>
  <c r="P1202" i="16"/>
  <c r="X1202" i="16"/>
  <c r="U1203" i="16"/>
  <c r="R1204" i="16"/>
  <c r="O1205" i="16"/>
  <c r="W1205" i="16"/>
  <c r="T1206" i="16"/>
  <c r="Q1207" i="16"/>
  <c r="N1208" i="16"/>
  <c r="V1208" i="16"/>
  <c r="S1209" i="16"/>
  <c r="P1210" i="16"/>
  <c r="X1210" i="16"/>
  <c r="U1211" i="16"/>
  <c r="R1212" i="16"/>
  <c r="O1213" i="16"/>
  <c r="W1213" i="16"/>
  <c r="T1214" i="16"/>
  <c r="Q1215" i="16"/>
  <c r="N1216" i="16"/>
  <c r="V1216" i="16"/>
  <c r="S1217" i="16"/>
  <c r="P1218" i="16"/>
  <c r="X1218" i="16"/>
  <c r="U1219" i="16"/>
  <c r="R1220" i="16"/>
  <c r="O1221" i="16"/>
  <c r="W1221" i="16"/>
  <c r="T1222" i="16"/>
  <c r="Q1223" i="16"/>
  <c r="N1224" i="16"/>
  <c r="V1224" i="16"/>
  <c r="S1225" i="16"/>
  <c r="P1226" i="16"/>
  <c r="X1226" i="16"/>
  <c r="U1227" i="16"/>
  <c r="R1228" i="16"/>
  <c r="O1229" i="16"/>
  <c r="W1229" i="16"/>
  <c r="T1230" i="16"/>
  <c r="Q1231" i="16"/>
  <c r="N1232" i="16"/>
  <c r="V1232" i="16"/>
  <c r="S1233" i="16"/>
  <c r="P1234" i="16"/>
  <c r="X1234" i="16"/>
  <c r="U1235" i="16"/>
  <c r="R1236" i="16"/>
  <c r="O1237" i="16"/>
  <c r="W1237" i="16"/>
  <c r="T1238" i="16"/>
  <c r="Q1239" i="16"/>
  <c r="N1240" i="16"/>
  <c r="V1240" i="16"/>
  <c r="S1241" i="16"/>
  <c r="P1242" i="16"/>
  <c r="X1242" i="16"/>
  <c r="U1243" i="16"/>
  <c r="R1244" i="16"/>
  <c r="O1245" i="16"/>
  <c r="W1245" i="16"/>
  <c r="T1246" i="16"/>
  <c r="Q1247" i="16"/>
  <c r="N1248" i="16"/>
  <c r="V1248" i="16"/>
  <c r="S1249" i="16"/>
  <c r="P1250" i="16"/>
  <c r="X1250" i="16"/>
  <c r="U1251" i="16"/>
  <c r="R1252" i="16"/>
  <c r="O1253" i="16"/>
  <c r="W1253" i="16"/>
  <c r="T1254" i="16"/>
  <c r="Q1255" i="16"/>
  <c r="N1256" i="16"/>
  <c r="V1256" i="16"/>
  <c r="S1257" i="16"/>
  <c r="P1258" i="16"/>
  <c r="X1258" i="16"/>
  <c r="U1259" i="16"/>
  <c r="R1260" i="16"/>
  <c r="O1261" i="16"/>
  <c r="W1261" i="16"/>
  <c r="T1262" i="16"/>
  <c r="Q1263" i="16"/>
  <c r="N1264" i="16"/>
  <c r="V1264" i="16"/>
  <c r="S1265" i="16"/>
  <c r="P1266" i="16"/>
  <c r="X1266" i="16"/>
  <c r="U1267" i="16"/>
  <c r="R1268" i="16"/>
  <c r="O1269" i="16"/>
  <c r="W1269" i="16"/>
  <c r="T1270" i="16"/>
  <c r="Q1271" i="16"/>
  <c r="N1272" i="16"/>
  <c r="V1272" i="16"/>
  <c r="S1273" i="16"/>
  <c r="P1274" i="16"/>
  <c r="X1274" i="16"/>
  <c r="U1275" i="16"/>
  <c r="U1119" i="16"/>
  <c r="Q1131" i="16"/>
  <c r="P1142" i="16"/>
  <c r="X1146" i="16"/>
  <c r="Q1150" i="16"/>
  <c r="U1153" i="16"/>
  <c r="O1156" i="16"/>
  <c r="S1157" i="16"/>
  <c r="U1158" i="16"/>
  <c r="U1159" i="16"/>
  <c r="T1160" i="16"/>
  <c r="S1161" i="16"/>
  <c r="Q1162" i="16"/>
  <c r="O1163" i="16"/>
  <c r="X1163" i="16"/>
  <c r="V1164" i="16"/>
  <c r="T1165" i="16"/>
  <c r="R1166" i="16"/>
  <c r="Q1167" i="16"/>
  <c r="O1168" i="16"/>
  <c r="W1168" i="16"/>
  <c r="Y1168" i="16" s="1"/>
  <c r="Z1168" i="16" s="1"/>
  <c r="T1169" i="16"/>
  <c r="Q1170" i="16"/>
  <c r="N1171" i="16"/>
  <c r="V1171" i="16"/>
  <c r="S1172" i="16"/>
  <c r="P1173" i="16"/>
  <c r="X1173" i="16"/>
  <c r="U1174" i="16"/>
  <c r="R1175" i="16"/>
  <c r="O1176" i="16"/>
  <c r="W1176" i="16"/>
  <c r="T1177" i="16"/>
  <c r="Q1178" i="16"/>
  <c r="N1179" i="16"/>
  <c r="V1179" i="16"/>
  <c r="S1180" i="16"/>
  <c r="P1181" i="16"/>
  <c r="X1181" i="16"/>
  <c r="U1182" i="16"/>
  <c r="R1183" i="16"/>
  <c r="O1184" i="16"/>
  <c r="W1184" i="16"/>
  <c r="T1185" i="16"/>
  <c r="Q1186" i="16"/>
  <c r="N1187" i="16"/>
  <c r="V1187" i="16"/>
  <c r="S1188" i="16"/>
  <c r="P1189" i="16"/>
  <c r="X1189" i="16"/>
  <c r="U1190" i="16"/>
  <c r="R1191" i="16"/>
  <c r="O1192" i="16"/>
  <c r="W1192" i="16"/>
  <c r="T1193" i="16"/>
  <c r="Q1194" i="16"/>
  <c r="N1195" i="16"/>
  <c r="V1195" i="16"/>
  <c r="S1196" i="16"/>
  <c r="P1197" i="16"/>
  <c r="X1197" i="16"/>
  <c r="U1198" i="16"/>
  <c r="R1199" i="16"/>
  <c r="O1200" i="16"/>
  <c r="W1200" i="16"/>
  <c r="T1201" i="16"/>
  <c r="Q1202" i="16"/>
  <c r="N1203" i="16"/>
  <c r="V1203" i="16"/>
  <c r="S1204" i="16"/>
  <c r="P1205" i="16"/>
  <c r="X1205" i="16"/>
  <c r="U1206" i="16"/>
  <c r="R1207" i="16"/>
  <c r="O1208" i="16"/>
  <c r="W1208" i="16"/>
  <c r="T1209" i="16"/>
  <c r="Q1210" i="16"/>
  <c r="N1211" i="16"/>
  <c r="V1211" i="16"/>
  <c r="S1212" i="16"/>
  <c r="P1213" i="16"/>
  <c r="X1213" i="16"/>
  <c r="U1214" i="16"/>
  <c r="R1215" i="16"/>
  <c r="O1216" i="16"/>
  <c r="W1216" i="16"/>
  <c r="T1217" i="16"/>
  <c r="Q1218" i="16"/>
  <c r="N1219" i="16"/>
  <c r="V1219" i="16"/>
  <c r="S1220" i="16"/>
  <c r="P1221" i="16"/>
  <c r="X1221" i="16"/>
  <c r="U1222" i="16"/>
  <c r="R1223" i="16"/>
  <c r="O1224" i="16"/>
  <c r="W1224" i="16"/>
  <c r="T1225" i="16"/>
  <c r="Q1226" i="16"/>
  <c r="N1227" i="16"/>
  <c r="V1227" i="16"/>
  <c r="S1228" i="16"/>
  <c r="P1229" i="16"/>
  <c r="X1229" i="16"/>
  <c r="U1230" i="16"/>
  <c r="R1231" i="16"/>
  <c r="O1232" i="16"/>
  <c r="W1232" i="16"/>
  <c r="T1233" i="16"/>
  <c r="Q1234" i="16"/>
  <c r="N1235" i="16"/>
  <c r="V1235" i="16"/>
  <c r="S1236" i="16"/>
  <c r="P1237" i="16"/>
  <c r="X1237" i="16"/>
  <c r="U1238" i="16"/>
  <c r="R1239" i="16"/>
  <c r="O1240" i="16"/>
  <c r="W1240" i="16"/>
  <c r="T1241" i="16"/>
  <c r="Q1242" i="16"/>
  <c r="N1243" i="16"/>
  <c r="V1243" i="16"/>
  <c r="S1244" i="16"/>
  <c r="P1245" i="16"/>
  <c r="N1120" i="16"/>
  <c r="U1131" i="16"/>
  <c r="Q1142" i="16"/>
  <c r="N1147" i="16"/>
  <c r="R1150" i="16"/>
  <c r="V1153" i="16"/>
  <c r="P1156" i="16"/>
  <c r="T1157" i="16"/>
  <c r="V1158" i="16"/>
  <c r="W1159" i="16"/>
  <c r="Y1159" i="16" s="1"/>
  <c r="Z1159" i="16" s="1"/>
  <c r="V1160" i="16"/>
  <c r="T1161" i="16"/>
  <c r="R1162" i="16"/>
  <c r="P1163" i="16"/>
  <c r="N1164" i="16"/>
  <c r="W1164" i="16"/>
  <c r="Y1164" i="16" s="1"/>
  <c r="Z1164" i="16" s="1"/>
  <c r="U1165" i="16"/>
  <c r="T1166" i="16"/>
  <c r="R1167" i="16"/>
  <c r="P1168" i="16"/>
  <c r="X1168" i="16"/>
  <c r="U1169" i="16"/>
  <c r="R1170" i="16"/>
  <c r="O1171" i="16"/>
  <c r="W1171" i="16"/>
  <c r="Y1171" i="16" s="1"/>
  <c r="Z1171" i="16" s="1"/>
  <c r="T1172" i="16"/>
  <c r="Q1173" i="16"/>
  <c r="N1174" i="16"/>
  <c r="V1174" i="16"/>
  <c r="S1175" i="16"/>
  <c r="P1176" i="16"/>
  <c r="X1176" i="16"/>
  <c r="U1177" i="16"/>
  <c r="R1178" i="16"/>
  <c r="O1179" i="16"/>
  <c r="W1179" i="16"/>
  <c r="Y1179" i="16" s="1"/>
  <c r="Z1179" i="16" s="1"/>
  <c r="T1180" i="16"/>
  <c r="Q1181" i="16"/>
  <c r="N1182" i="16"/>
  <c r="V1182" i="16"/>
  <c r="S1183" i="16"/>
  <c r="P1184" i="16"/>
  <c r="X1184" i="16"/>
  <c r="U1185" i="16"/>
  <c r="R1186" i="16"/>
  <c r="O1187" i="16"/>
  <c r="W1187" i="16"/>
  <c r="Y1187" i="16" s="1"/>
  <c r="Z1187" i="16" s="1"/>
  <c r="T1188" i="16"/>
  <c r="Q1189" i="16"/>
  <c r="N1190" i="16"/>
  <c r="V1190" i="16"/>
  <c r="S1191" i="16"/>
  <c r="P1192" i="16"/>
  <c r="X1192" i="16"/>
  <c r="U1193" i="16"/>
  <c r="R1194" i="16"/>
  <c r="O1195" i="16"/>
  <c r="W1195" i="16"/>
  <c r="Y1195" i="16" s="1"/>
  <c r="Z1195" i="16" s="1"/>
  <c r="T1196" i="16"/>
  <c r="Q1197" i="16"/>
  <c r="N1198" i="16"/>
  <c r="V1198" i="16"/>
  <c r="S1199" i="16"/>
  <c r="P1200" i="16"/>
  <c r="X1200" i="16"/>
  <c r="U1201" i="16"/>
  <c r="R1202" i="16"/>
  <c r="O1203" i="16"/>
  <c r="W1203" i="16"/>
  <c r="T1204" i="16"/>
  <c r="Q1205" i="16"/>
  <c r="N1206" i="16"/>
  <c r="V1206" i="16"/>
  <c r="S1207" i="16"/>
  <c r="P1208" i="16"/>
  <c r="X1208" i="16"/>
  <c r="U1209" i="16"/>
  <c r="R1210" i="16"/>
  <c r="O1211" i="16"/>
  <c r="W1211" i="16"/>
  <c r="Y1211" i="16" s="1"/>
  <c r="Z1211" i="16" s="1"/>
  <c r="T1212" i="16"/>
  <c r="Q1213" i="16"/>
  <c r="N1214" i="16"/>
  <c r="V1214" i="16"/>
  <c r="S1215" i="16"/>
  <c r="P1216" i="16"/>
  <c r="X1216" i="16"/>
  <c r="U1217" i="16"/>
  <c r="R1218" i="16"/>
  <c r="O1219" i="16"/>
  <c r="W1219" i="16"/>
  <c r="T1220" i="16"/>
  <c r="Q1221" i="16"/>
  <c r="N1222" i="16"/>
  <c r="V1222" i="16"/>
  <c r="S1223" i="16"/>
  <c r="P1224" i="16"/>
  <c r="X1224" i="16"/>
  <c r="U1225" i="16"/>
  <c r="R1226" i="16"/>
  <c r="O1227" i="16"/>
  <c r="W1227" i="16"/>
  <c r="Y1227" i="16" s="1"/>
  <c r="Z1227" i="16" s="1"/>
  <c r="T1228" i="16"/>
  <c r="Q1229" i="16"/>
  <c r="N1230" i="16"/>
  <c r="V1230" i="16"/>
  <c r="S1231" i="16"/>
  <c r="P1232" i="16"/>
  <c r="N1238" i="16"/>
  <c r="W1243" i="16"/>
  <c r="Y1243" i="16" s="1"/>
  <c r="Z1243" i="16" s="1"/>
  <c r="S1247" i="16"/>
  <c r="R1250" i="16"/>
  <c r="P1253" i="16"/>
  <c r="V1254" i="16"/>
  <c r="P1256" i="16"/>
  <c r="U1257" i="16"/>
  <c r="O1259" i="16"/>
  <c r="T1260" i="16"/>
  <c r="X1261" i="16"/>
  <c r="O1263" i="16"/>
  <c r="P1264" i="16"/>
  <c r="R1265" i="16"/>
  <c r="U1266" i="16"/>
  <c r="V1267" i="16"/>
  <c r="X1268" i="16"/>
  <c r="N1270" i="16"/>
  <c r="P1271" i="16"/>
  <c r="S1272" i="16"/>
  <c r="T1273" i="16"/>
  <c r="V1274" i="16"/>
  <c r="W1275" i="16"/>
  <c r="U1276" i="16"/>
  <c r="S1277" i="16"/>
  <c r="P1278" i="16"/>
  <c r="X1278" i="16"/>
  <c r="U1279" i="16"/>
  <c r="R1280" i="16"/>
  <c r="O1281" i="16"/>
  <c r="W1281" i="16"/>
  <c r="T1282" i="16"/>
  <c r="Q1283" i="16"/>
  <c r="N1284" i="16"/>
  <c r="V1284" i="16"/>
  <c r="S1285" i="16"/>
  <c r="P1286" i="16"/>
  <c r="X1286" i="16"/>
  <c r="U1287" i="16"/>
  <c r="R1288" i="16"/>
  <c r="O1289" i="16"/>
  <c r="W1289" i="16"/>
  <c r="T1290" i="16"/>
  <c r="Q1291" i="16"/>
  <c r="N1292" i="16"/>
  <c r="V1292" i="16"/>
  <c r="S1293" i="16"/>
  <c r="P1294" i="16"/>
  <c r="X1294" i="16"/>
  <c r="U1295" i="16"/>
  <c r="R1296" i="16"/>
  <c r="O1297" i="16"/>
  <c r="W1297" i="16"/>
  <c r="T1298" i="16"/>
  <c r="Q1299" i="16"/>
  <c r="N1300" i="16"/>
  <c r="V1300" i="16"/>
  <c r="S1301" i="16"/>
  <c r="P1302" i="16"/>
  <c r="X1302" i="16"/>
  <c r="U1303" i="16"/>
  <c r="R1304" i="16"/>
  <c r="O1305" i="16"/>
  <c r="W1305" i="16"/>
  <c r="T1306" i="16"/>
  <c r="Q1307" i="16"/>
  <c r="N1308" i="16"/>
  <c r="V1308" i="16"/>
  <c r="S1309" i="16"/>
  <c r="P1310" i="16"/>
  <c r="X1310" i="16"/>
  <c r="U1311" i="16"/>
  <c r="R1312" i="16"/>
  <c r="O1313" i="16"/>
  <c r="W1313" i="16"/>
  <c r="T1314" i="16"/>
  <c r="Q1315" i="16"/>
  <c r="N1316" i="16"/>
  <c r="V1316" i="16"/>
  <c r="S1317" i="16"/>
  <c r="P1318" i="16"/>
  <c r="X1318" i="16"/>
  <c r="U1319" i="16"/>
  <c r="R1320" i="16"/>
  <c r="O1321" i="16"/>
  <c r="W1321" i="16"/>
  <c r="T1322" i="16"/>
  <c r="Q1323" i="16"/>
  <c r="N1324" i="16"/>
  <c r="V1324" i="16"/>
  <c r="S1325" i="16"/>
  <c r="P1326" i="16"/>
  <c r="X1326" i="16"/>
  <c r="U1327" i="16"/>
  <c r="R1328" i="16"/>
  <c r="O1329" i="16"/>
  <c r="W1329" i="16"/>
  <c r="T1330" i="16"/>
  <c r="Q1331" i="16"/>
  <c r="N1332" i="16"/>
  <c r="V1332" i="16"/>
  <c r="S1333" i="16"/>
  <c r="P1334" i="16"/>
  <c r="X1334" i="16"/>
  <c r="U1335" i="16"/>
  <c r="R1336" i="16"/>
  <c r="O1337" i="16"/>
  <c r="W1337" i="16"/>
  <c r="T1338" i="16"/>
  <c r="Q1339" i="16"/>
  <c r="N1340" i="16"/>
  <c r="V1340" i="16"/>
  <c r="S1341" i="16"/>
  <c r="P1342" i="16"/>
  <c r="X1342" i="16"/>
  <c r="U1343" i="16"/>
  <c r="R1344" i="16"/>
  <c r="O1345" i="16"/>
  <c r="W1345" i="16"/>
  <c r="T1346" i="16"/>
  <c r="Q1347" i="16"/>
  <c r="N1348" i="16"/>
  <c r="V1348" i="16"/>
  <c r="S1349" i="16"/>
  <c r="P1350" i="16"/>
  <c r="X1350" i="16"/>
  <c r="U1351" i="16"/>
  <c r="R1352" i="16"/>
  <c r="O1353" i="16"/>
  <c r="W1353" i="16"/>
  <c r="T1354" i="16"/>
  <c r="Q1355" i="16"/>
  <c r="N1356" i="16"/>
  <c r="V1356" i="16"/>
  <c r="S1357" i="16"/>
  <c r="P1358" i="16"/>
  <c r="X1358" i="16"/>
  <c r="U1359" i="16"/>
  <c r="R1360" i="16"/>
  <c r="O1361" i="16"/>
  <c r="W1361" i="16"/>
  <c r="T1362" i="16"/>
  <c r="Q1363" i="16"/>
  <c r="N1364" i="16"/>
  <c r="V1364" i="16"/>
  <c r="S1365" i="16"/>
  <c r="P1366" i="16"/>
  <c r="X1366" i="16"/>
  <c r="U1367" i="16"/>
  <c r="R1368" i="16"/>
  <c r="O1369" i="16"/>
  <c r="W1369" i="16"/>
  <c r="T1370" i="16"/>
  <c r="Q1371" i="16"/>
  <c r="N1372" i="16"/>
  <c r="V1372" i="16"/>
  <c r="S1373" i="16"/>
  <c r="P1374" i="16"/>
  <c r="X1374" i="16"/>
  <c r="U1375" i="16"/>
  <c r="R1376" i="16"/>
  <c r="O1377" i="16"/>
  <c r="W1377" i="16"/>
  <c r="T1378" i="16"/>
  <c r="Q1379" i="16"/>
  <c r="N1380" i="16"/>
  <c r="V1380" i="16"/>
  <c r="S1381" i="16"/>
  <c r="P1382" i="16"/>
  <c r="X1382" i="16"/>
  <c r="U1383" i="16"/>
  <c r="R1384" i="16"/>
  <c r="O1385" i="16"/>
  <c r="W1385" i="16"/>
  <c r="T1386" i="16"/>
  <c r="Q1387" i="16"/>
  <c r="N1388" i="16"/>
  <c r="V1388" i="16"/>
  <c r="S1389" i="16"/>
  <c r="P1390" i="16"/>
  <c r="X1390" i="16"/>
  <c r="U1391" i="16"/>
  <c r="R1392" i="16"/>
  <c r="O1393" i="16"/>
  <c r="W1393" i="16"/>
  <c r="T1394" i="16"/>
  <c r="Q1395" i="16"/>
  <c r="N1396" i="16"/>
  <c r="V1396" i="16"/>
  <c r="S1397" i="16"/>
  <c r="P1398" i="16"/>
  <c r="X1232" i="16"/>
  <c r="V1238" i="16"/>
  <c r="T1244" i="16"/>
  <c r="O1248" i="16"/>
  <c r="N1251" i="16"/>
  <c r="Q1253" i="16"/>
  <c r="N1255" i="16"/>
  <c r="S1256" i="16"/>
  <c r="X1257" i="16"/>
  <c r="R1259" i="16"/>
  <c r="W1260" i="16"/>
  <c r="Y1260" i="16" s="1"/>
  <c r="Z1260" i="16" s="1"/>
  <c r="N1262" i="16"/>
  <c r="P1263" i="16"/>
  <c r="S1264" i="16"/>
  <c r="T1265" i="16"/>
  <c r="V1266" i="16"/>
  <c r="W1267" i="16"/>
  <c r="Y1267" i="16" s="1"/>
  <c r="Z1267" i="16" s="1"/>
  <c r="N1269" i="16"/>
  <c r="Q1270" i="16"/>
  <c r="R1271" i="16"/>
  <c r="T1272" i="16"/>
  <c r="U1273" i="16"/>
  <c r="W1274" i="16"/>
  <c r="Y1274" i="16" s="1"/>
  <c r="Z1274" i="16" s="1"/>
  <c r="X1275" i="16"/>
  <c r="W1276" i="16"/>
  <c r="T1277" i="16"/>
  <c r="Q1278" i="16"/>
  <c r="N1279" i="16"/>
  <c r="V1279" i="16"/>
  <c r="S1280" i="16"/>
  <c r="P1281" i="16"/>
  <c r="X1281" i="16"/>
  <c r="U1282" i="16"/>
  <c r="R1283" i="16"/>
  <c r="O1284" i="16"/>
  <c r="W1284" i="16"/>
  <c r="T1285" i="16"/>
  <c r="Q1286" i="16"/>
  <c r="N1287" i="16"/>
  <c r="V1287" i="16"/>
  <c r="S1288" i="16"/>
  <c r="P1289" i="16"/>
  <c r="X1289" i="16"/>
  <c r="U1290" i="16"/>
  <c r="R1291" i="16"/>
  <c r="O1292" i="16"/>
  <c r="W1292" i="16"/>
  <c r="T1293" i="16"/>
  <c r="Q1294" i="16"/>
  <c r="N1295" i="16"/>
  <c r="V1295" i="16"/>
  <c r="S1296" i="16"/>
  <c r="P1297" i="16"/>
  <c r="X1297" i="16"/>
  <c r="U1298" i="16"/>
  <c r="R1299" i="16"/>
  <c r="O1300" i="16"/>
  <c r="W1300" i="16"/>
  <c r="T1301" i="16"/>
  <c r="Q1302" i="16"/>
  <c r="N1303" i="16"/>
  <c r="V1303" i="16"/>
  <c r="S1304" i="16"/>
  <c r="P1305" i="16"/>
  <c r="X1305" i="16"/>
  <c r="U1306" i="16"/>
  <c r="R1307" i="16"/>
  <c r="O1308" i="16"/>
  <c r="W1308" i="16"/>
  <c r="Y1308" i="16" s="1"/>
  <c r="Z1308" i="16" s="1"/>
  <c r="T1309" i="16"/>
  <c r="Q1310" i="16"/>
  <c r="N1311" i="16"/>
  <c r="V1311" i="16"/>
  <c r="S1312" i="16"/>
  <c r="P1313" i="16"/>
  <c r="X1313" i="16"/>
  <c r="U1314" i="16"/>
  <c r="R1315" i="16"/>
  <c r="O1316" i="16"/>
  <c r="W1316" i="16"/>
  <c r="T1317" i="16"/>
  <c r="Q1318" i="16"/>
  <c r="N1319" i="16"/>
  <c r="V1319" i="16"/>
  <c r="S1320" i="16"/>
  <c r="P1321" i="16"/>
  <c r="X1321" i="16"/>
  <c r="U1322" i="16"/>
  <c r="R1323" i="16"/>
  <c r="O1324" i="16"/>
  <c r="W1324" i="16"/>
  <c r="Y1324" i="16" s="1"/>
  <c r="Z1324" i="16" s="1"/>
  <c r="T1325" i="16"/>
  <c r="Q1326" i="16"/>
  <c r="N1327" i="16"/>
  <c r="V1327" i="16"/>
  <c r="S1328" i="16"/>
  <c r="P1329" i="16"/>
  <c r="X1329" i="16"/>
  <c r="U1330" i="16"/>
  <c r="R1331" i="16"/>
  <c r="O1332" i="16"/>
  <c r="W1332" i="16"/>
  <c r="T1333" i="16"/>
  <c r="Q1334" i="16"/>
  <c r="N1335" i="16"/>
  <c r="V1335" i="16"/>
  <c r="S1336" i="16"/>
  <c r="P1337" i="16"/>
  <c r="X1337" i="16"/>
  <c r="U1338" i="16"/>
  <c r="R1339" i="16"/>
  <c r="O1340" i="16"/>
  <c r="W1340" i="16"/>
  <c r="T1341" i="16"/>
  <c r="Q1342" i="16"/>
  <c r="N1343" i="16"/>
  <c r="V1343" i="16"/>
  <c r="S1344" i="16"/>
  <c r="P1345" i="16"/>
  <c r="X1345" i="16"/>
  <c r="U1346" i="16"/>
  <c r="R1347" i="16"/>
  <c r="O1348" i="16"/>
  <c r="W1348" i="16"/>
  <c r="T1349" i="16"/>
  <c r="Q1350" i="16"/>
  <c r="N1351" i="16"/>
  <c r="V1351" i="16"/>
  <c r="S1352" i="16"/>
  <c r="P1353" i="16"/>
  <c r="X1353" i="16"/>
  <c r="U1354" i="16"/>
  <c r="R1355" i="16"/>
  <c r="O1356" i="16"/>
  <c r="W1356" i="16"/>
  <c r="T1357" i="16"/>
  <c r="Q1358" i="16"/>
  <c r="N1359" i="16"/>
  <c r="V1359" i="16"/>
  <c r="S1360" i="16"/>
  <c r="P1361" i="16"/>
  <c r="X1361" i="16"/>
  <c r="U1362" i="16"/>
  <c r="R1363" i="16"/>
  <c r="O1364" i="16"/>
  <c r="W1364" i="16"/>
  <c r="T1365" i="16"/>
  <c r="Q1366" i="16"/>
  <c r="N1367" i="16"/>
  <c r="V1367" i="16"/>
  <c r="S1368" i="16"/>
  <c r="P1369" i="16"/>
  <c r="X1369" i="16"/>
  <c r="U1370" i="16"/>
  <c r="R1371" i="16"/>
  <c r="O1372" i="16"/>
  <c r="W1372" i="16"/>
  <c r="T1373" i="16"/>
  <c r="Q1374" i="16"/>
  <c r="N1375" i="16"/>
  <c r="V1375" i="16"/>
  <c r="S1376" i="16"/>
  <c r="P1377" i="16"/>
  <c r="X1377" i="16"/>
  <c r="U1378" i="16"/>
  <c r="R1379" i="16"/>
  <c r="O1380" i="16"/>
  <c r="W1380" i="16"/>
  <c r="T1381" i="16"/>
  <c r="Q1382" i="16"/>
  <c r="N1383" i="16"/>
  <c r="V1383" i="16"/>
  <c r="S1384" i="16"/>
  <c r="P1385" i="16"/>
  <c r="X1385" i="16"/>
  <c r="U1386" i="16"/>
  <c r="R1387" i="16"/>
  <c r="O1388" i="16"/>
  <c r="W1388" i="16"/>
  <c r="T1389" i="16"/>
  <c r="Q1390" i="16"/>
  <c r="U1233" i="16"/>
  <c r="S1239" i="16"/>
  <c r="Q1245" i="16"/>
  <c r="P1248" i="16"/>
  <c r="O1251" i="16"/>
  <c r="V1253" i="16"/>
  <c r="P1255" i="16"/>
  <c r="U1256" i="16"/>
  <c r="O1258" i="16"/>
  <c r="T1259" i="16"/>
  <c r="N1261" i="16"/>
  <c r="Q1262" i="16"/>
  <c r="R1263" i="16"/>
  <c r="T1264" i="16"/>
  <c r="U1265" i="16"/>
  <c r="W1266" i="16"/>
  <c r="Y1266" i="16" s="1"/>
  <c r="Z1266" i="16" s="1"/>
  <c r="O1268" i="16"/>
  <c r="P1269" i="16"/>
  <c r="R1270" i="16"/>
  <c r="S1271" i="16"/>
  <c r="U1272" i="16"/>
  <c r="X1273" i="16"/>
  <c r="N1275" i="16"/>
  <c r="O1276" i="16"/>
  <c r="X1276" i="16"/>
  <c r="U1277" i="16"/>
  <c r="R1278" i="16"/>
  <c r="O1279" i="16"/>
  <c r="W1279" i="16"/>
  <c r="T1280" i="16"/>
  <c r="Q1281" i="16"/>
  <c r="N1282" i="16"/>
  <c r="V1282" i="16"/>
  <c r="S1283" i="16"/>
  <c r="P1284" i="16"/>
  <c r="X1284" i="16"/>
  <c r="U1285" i="16"/>
  <c r="R1286" i="16"/>
  <c r="O1287" i="16"/>
  <c r="W1287" i="16"/>
  <c r="T1288" i="16"/>
  <c r="Q1289" i="16"/>
  <c r="N1290" i="16"/>
  <c r="V1290" i="16"/>
  <c r="S1291" i="16"/>
  <c r="P1292" i="16"/>
  <c r="X1292" i="16"/>
  <c r="U1293" i="16"/>
  <c r="R1294" i="16"/>
  <c r="O1295" i="16"/>
  <c r="W1295" i="16"/>
  <c r="T1296" i="16"/>
  <c r="Q1297" i="16"/>
  <c r="N1298" i="16"/>
  <c r="V1298" i="16"/>
  <c r="S1299" i="16"/>
  <c r="P1300" i="16"/>
  <c r="X1300" i="16"/>
  <c r="U1301" i="16"/>
  <c r="R1302" i="16"/>
  <c r="O1303" i="16"/>
  <c r="W1303" i="16"/>
  <c r="T1304" i="16"/>
  <c r="Q1305" i="16"/>
  <c r="N1306" i="16"/>
  <c r="V1306" i="16"/>
  <c r="S1307" i="16"/>
  <c r="P1308" i="16"/>
  <c r="X1308" i="16"/>
  <c r="U1309" i="16"/>
  <c r="R1310" i="16"/>
  <c r="O1311" i="16"/>
  <c r="W1311" i="16"/>
  <c r="T1312" i="16"/>
  <c r="Q1313" i="16"/>
  <c r="N1314" i="16"/>
  <c r="V1314" i="16"/>
  <c r="S1315" i="16"/>
  <c r="P1316" i="16"/>
  <c r="X1316" i="16"/>
  <c r="U1317" i="16"/>
  <c r="R1318" i="16"/>
  <c r="O1319" i="16"/>
  <c r="W1319" i="16"/>
  <c r="T1320" i="16"/>
  <c r="Q1321" i="16"/>
  <c r="N1322" i="16"/>
  <c r="V1322" i="16"/>
  <c r="S1323" i="16"/>
  <c r="P1324" i="16"/>
  <c r="X1324" i="16"/>
  <c r="U1325" i="16"/>
  <c r="R1326" i="16"/>
  <c r="O1327" i="16"/>
  <c r="W1327" i="16"/>
  <c r="Y1327" i="16" s="1"/>
  <c r="Z1327" i="16" s="1"/>
  <c r="T1328" i="16"/>
  <c r="Q1329" i="16"/>
  <c r="N1330" i="16"/>
  <c r="V1330" i="16"/>
  <c r="S1331" i="16"/>
  <c r="P1332" i="16"/>
  <c r="X1332" i="16"/>
  <c r="U1333" i="16"/>
  <c r="R1334" i="16"/>
  <c r="O1335" i="16"/>
  <c r="W1335" i="16"/>
  <c r="T1336" i="16"/>
  <c r="Q1337" i="16"/>
  <c r="N1338" i="16"/>
  <c r="V1338" i="16"/>
  <c r="S1339" i="16"/>
  <c r="P1340" i="16"/>
  <c r="X1340" i="16"/>
  <c r="U1341" i="16"/>
  <c r="R1342" i="16"/>
  <c r="O1343" i="16"/>
  <c r="W1343" i="16"/>
  <c r="T1344" i="16"/>
  <c r="Q1345" i="16"/>
  <c r="N1346" i="16"/>
  <c r="V1346" i="16"/>
  <c r="S1347" i="16"/>
  <c r="P1348" i="16"/>
  <c r="X1348" i="16"/>
  <c r="U1349" i="16"/>
  <c r="R1350" i="16"/>
  <c r="O1351" i="16"/>
  <c r="W1351" i="16"/>
  <c r="T1352" i="16"/>
  <c r="Q1353" i="16"/>
  <c r="N1354" i="16"/>
  <c r="V1354" i="16"/>
  <c r="S1355" i="16"/>
  <c r="P1356" i="16"/>
  <c r="X1356" i="16"/>
  <c r="U1357" i="16"/>
  <c r="R1358" i="16"/>
  <c r="O1359" i="16"/>
  <c r="W1359" i="16"/>
  <c r="T1360" i="16"/>
  <c r="Q1361" i="16"/>
  <c r="N1362" i="16"/>
  <c r="R1234" i="16"/>
  <c r="P1240" i="16"/>
  <c r="X1245" i="16"/>
  <c r="W1248" i="16"/>
  <c r="V1251" i="16"/>
  <c r="X1253" i="16"/>
  <c r="R1255" i="16"/>
  <c r="W1256" i="16"/>
  <c r="Q1258" i="16"/>
  <c r="V1259" i="16"/>
  <c r="P1261" i="16"/>
  <c r="R1262" i="16"/>
  <c r="S1263" i="16"/>
  <c r="U1264" i="16"/>
  <c r="X1265" i="16"/>
  <c r="N1267" i="16"/>
  <c r="P1268" i="16"/>
  <c r="Q1269" i="16"/>
  <c r="S1270" i="16"/>
  <c r="V1271" i="16"/>
  <c r="W1272" i="16"/>
  <c r="N1274" i="16"/>
  <c r="O1275" i="16"/>
  <c r="P1276" i="16"/>
  <c r="N1277" i="16"/>
  <c r="V1277" i="16"/>
  <c r="S1278" i="16"/>
  <c r="P1279" i="16"/>
  <c r="X1279" i="16"/>
  <c r="U1280" i="16"/>
  <c r="R1281" i="16"/>
  <c r="O1282" i="16"/>
  <c r="W1282" i="16"/>
  <c r="T1283" i="16"/>
  <c r="Q1284" i="16"/>
  <c r="N1285" i="16"/>
  <c r="V1285" i="16"/>
  <c r="S1286" i="16"/>
  <c r="P1287" i="16"/>
  <c r="X1287" i="16"/>
  <c r="U1288" i="16"/>
  <c r="R1289" i="16"/>
  <c r="O1290" i="16"/>
  <c r="W1290" i="16"/>
  <c r="T1291" i="16"/>
  <c r="Q1292" i="16"/>
  <c r="N1293" i="16"/>
  <c r="V1293" i="16"/>
  <c r="S1294" i="16"/>
  <c r="P1295" i="16"/>
  <c r="X1295" i="16"/>
  <c r="U1296" i="16"/>
  <c r="R1297" i="16"/>
  <c r="O1298" i="16"/>
  <c r="W1298" i="16"/>
  <c r="T1299" i="16"/>
  <c r="Q1300" i="16"/>
  <c r="N1301" i="16"/>
  <c r="V1301" i="16"/>
  <c r="S1302" i="16"/>
  <c r="P1303" i="16"/>
  <c r="X1303" i="16"/>
  <c r="U1304" i="16"/>
  <c r="R1305" i="16"/>
  <c r="O1306" i="16"/>
  <c r="W1306" i="16"/>
  <c r="T1307" i="16"/>
  <c r="Q1308" i="16"/>
  <c r="N1309" i="16"/>
  <c r="V1309" i="16"/>
  <c r="S1310" i="16"/>
  <c r="P1311" i="16"/>
  <c r="X1311" i="16"/>
  <c r="U1312" i="16"/>
  <c r="R1313" i="16"/>
  <c r="O1314" i="16"/>
  <c r="W1314" i="16"/>
  <c r="T1315" i="16"/>
  <c r="Q1316" i="16"/>
  <c r="N1317" i="16"/>
  <c r="V1317" i="16"/>
  <c r="S1318" i="16"/>
  <c r="P1319" i="16"/>
  <c r="X1319" i="16"/>
  <c r="U1320" i="16"/>
  <c r="R1321" i="16"/>
  <c r="O1322" i="16"/>
  <c r="W1322" i="16"/>
  <c r="T1323" i="16"/>
  <c r="Q1324" i="16"/>
  <c r="N1325" i="16"/>
  <c r="V1325" i="16"/>
  <c r="S1326" i="16"/>
  <c r="P1327" i="16"/>
  <c r="X1327" i="16"/>
  <c r="U1328" i="16"/>
  <c r="R1329" i="16"/>
  <c r="O1330" i="16"/>
  <c r="W1330" i="16"/>
  <c r="Y1330" i="16" s="1"/>
  <c r="Z1330" i="16" s="1"/>
  <c r="T1331" i="16"/>
  <c r="Q1332" i="16"/>
  <c r="N1333" i="16"/>
  <c r="V1333" i="16"/>
  <c r="S1334" i="16"/>
  <c r="P1335" i="16"/>
  <c r="X1335" i="16"/>
  <c r="U1336" i="16"/>
  <c r="R1337" i="16"/>
  <c r="O1338" i="16"/>
  <c r="W1338" i="16"/>
  <c r="T1339" i="16"/>
  <c r="Q1340" i="16"/>
  <c r="N1341" i="16"/>
  <c r="V1341" i="16"/>
  <c r="S1342" i="16"/>
  <c r="P1343" i="16"/>
  <c r="X1343" i="16"/>
  <c r="U1344" i="16"/>
  <c r="R1345" i="16"/>
  <c r="O1346" i="16"/>
  <c r="W1346" i="16"/>
  <c r="T1347" i="16"/>
  <c r="Q1348" i="16"/>
  <c r="N1349" i="16"/>
  <c r="V1349" i="16"/>
  <c r="S1350" i="16"/>
  <c r="P1351" i="16"/>
  <c r="X1351" i="16"/>
  <c r="U1352" i="16"/>
  <c r="R1353" i="16"/>
  <c r="O1354" i="16"/>
  <c r="W1354" i="16"/>
  <c r="T1355" i="16"/>
  <c r="Q1356" i="16"/>
  <c r="N1357" i="16"/>
  <c r="V1357" i="16"/>
  <c r="S1358" i="16"/>
  <c r="P1359" i="16"/>
  <c r="X1359" i="16"/>
  <c r="U1360" i="16"/>
  <c r="R1361" i="16"/>
  <c r="O1362" i="16"/>
  <c r="W1362" i="16"/>
  <c r="T1363" i="16"/>
  <c r="Q1364" i="16"/>
  <c r="N1365" i="16"/>
  <c r="V1365" i="16"/>
  <c r="S1366" i="16"/>
  <c r="P1367" i="16"/>
  <c r="X1367" i="16"/>
  <c r="U1368" i="16"/>
  <c r="R1369" i="16"/>
  <c r="O1370" i="16"/>
  <c r="W1370" i="16"/>
  <c r="O1235" i="16"/>
  <c r="X1240" i="16"/>
  <c r="N1246" i="16"/>
  <c r="X1248" i="16"/>
  <c r="W1251" i="16"/>
  <c r="N1254" i="16"/>
  <c r="S1255" i="16"/>
  <c r="X1256" i="16"/>
  <c r="R1258" i="16"/>
  <c r="W1259" i="16"/>
  <c r="Y1259" i="16" s="1"/>
  <c r="Z1259" i="16" s="1"/>
  <c r="Q1261" i="16"/>
  <c r="S1262" i="16"/>
  <c r="V1263" i="16"/>
  <c r="W1264" i="16"/>
  <c r="N1266" i="16"/>
  <c r="O1267" i="16"/>
  <c r="Q1268" i="16"/>
  <c r="T1269" i="16"/>
  <c r="U1270" i="16"/>
  <c r="W1271" i="16"/>
  <c r="X1272" i="16"/>
  <c r="O1274" i="16"/>
  <c r="R1275" i="16"/>
  <c r="Q1276" i="16"/>
  <c r="O1277" i="16"/>
  <c r="W1277" i="16"/>
  <c r="T1278" i="16"/>
  <c r="Q1279" i="16"/>
  <c r="N1280" i="16"/>
  <c r="V1280" i="16"/>
  <c r="S1281" i="16"/>
  <c r="P1282" i="16"/>
  <c r="X1282" i="16"/>
  <c r="U1283" i="16"/>
  <c r="R1284" i="16"/>
  <c r="O1285" i="16"/>
  <c r="W1285" i="16"/>
  <c r="T1286" i="16"/>
  <c r="Q1287" i="16"/>
  <c r="N1288" i="16"/>
  <c r="V1288" i="16"/>
  <c r="S1289" i="16"/>
  <c r="P1290" i="16"/>
  <c r="X1290" i="16"/>
  <c r="U1291" i="16"/>
  <c r="R1292" i="16"/>
  <c r="O1293" i="16"/>
  <c r="W1293" i="16"/>
  <c r="T1294" i="16"/>
  <c r="Q1295" i="16"/>
  <c r="N1296" i="16"/>
  <c r="V1296" i="16"/>
  <c r="S1297" i="16"/>
  <c r="P1298" i="16"/>
  <c r="X1298" i="16"/>
  <c r="U1299" i="16"/>
  <c r="R1300" i="16"/>
  <c r="O1301" i="16"/>
  <c r="W1301" i="16"/>
  <c r="T1302" i="16"/>
  <c r="Q1303" i="16"/>
  <c r="N1304" i="16"/>
  <c r="V1304" i="16"/>
  <c r="S1305" i="16"/>
  <c r="P1306" i="16"/>
  <c r="X1306" i="16"/>
  <c r="U1307" i="16"/>
  <c r="R1308" i="16"/>
  <c r="O1309" i="16"/>
  <c r="W1309" i="16"/>
  <c r="T1310" i="16"/>
  <c r="Q1311" i="16"/>
  <c r="N1312" i="16"/>
  <c r="V1312" i="16"/>
  <c r="S1313" i="16"/>
  <c r="P1314" i="16"/>
  <c r="X1314" i="16"/>
  <c r="U1315" i="16"/>
  <c r="R1316" i="16"/>
  <c r="O1317" i="16"/>
  <c r="W1317" i="16"/>
  <c r="Y1317" i="16" s="1"/>
  <c r="Z1317" i="16" s="1"/>
  <c r="T1318" i="16"/>
  <c r="Q1319" i="16"/>
  <c r="N1320" i="16"/>
  <c r="V1320" i="16"/>
  <c r="S1321" i="16"/>
  <c r="P1322" i="16"/>
  <c r="X1322" i="16"/>
  <c r="U1323" i="16"/>
  <c r="R1324" i="16"/>
  <c r="O1325" i="16"/>
  <c r="W1325" i="16"/>
  <c r="T1326" i="16"/>
  <c r="Q1327" i="16"/>
  <c r="N1328" i="16"/>
  <c r="V1328" i="16"/>
  <c r="S1329" i="16"/>
  <c r="P1330" i="16"/>
  <c r="X1330" i="16"/>
  <c r="U1331" i="16"/>
  <c r="R1332" i="16"/>
  <c r="O1333" i="16"/>
  <c r="W1333" i="16"/>
  <c r="Y1333" i="16" s="1"/>
  <c r="Z1333" i="16" s="1"/>
  <c r="T1334" i="16"/>
  <c r="Q1335" i="16"/>
  <c r="N1336" i="16"/>
  <c r="V1336" i="16"/>
  <c r="S1337" i="16"/>
  <c r="P1338" i="16"/>
  <c r="X1338" i="16"/>
  <c r="U1339" i="16"/>
  <c r="R1340" i="16"/>
  <c r="O1341" i="16"/>
  <c r="W1341" i="16"/>
  <c r="T1342" i="16"/>
  <c r="Q1343" i="16"/>
  <c r="N1344" i="16"/>
  <c r="V1344" i="16"/>
  <c r="S1345" i="16"/>
  <c r="P1346" i="16"/>
  <c r="X1346" i="16"/>
  <c r="U1347" i="16"/>
  <c r="R1348" i="16"/>
  <c r="O1349" i="16"/>
  <c r="W1349" i="16"/>
  <c r="T1350" i="16"/>
  <c r="Q1351" i="16"/>
  <c r="N1352" i="16"/>
  <c r="V1352" i="16"/>
  <c r="S1353" i="16"/>
  <c r="P1354" i="16"/>
  <c r="X1354" i="16"/>
  <c r="U1355" i="16"/>
  <c r="R1356" i="16"/>
  <c r="O1357" i="16"/>
  <c r="W1357" i="16"/>
  <c r="T1358" i="16"/>
  <c r="Q1359" i="16"/>
  <c r="N1360" i="16"/>
  <c r="V1360" i="16"/>
  <c r="W1235" i="16"/>
  <c r="U1241" i="16"/>
  <c r="U1246" i="16"/>
  <c r="T1249" i="16"/>
  <c r="S1252" i="16"/>
  <c r="Q1254" i="16"/>
  <c r="V1255" i="16"/>
  <c r="P1257" i="16"/>
  <c r="U1258" i="16"/>
  <c r="O1260" i="16"/>
  <c r="T1261" i="16"/>
  <c r="U1262" i="16"/>
  <c r="W1263" i="16"/>
  <c r="Y1263" i="16" s="1"/>
  <c r="Z1263" i="16" s="1"/>
  <c r="X1264" i="16"/>
  <c r="O1266" i="16"/>
  <c r="R1267" i="16"/>
  <c r="S1268" i="16"/>
  <c r="U1269" i="16"/>
  <c r="V1270" i="16"/>
  <c r="X1271" i="16"/>
  <c r="P1273" i="16"/>
  <c r="Q1274" i="16"/>
  <c r="S1275" i="16"/>
  <c r="R1276" i="16"/>
  <c r="P1277" i="16"/>
  <c r="X1277" i="16"/>
  <c r="U1278" i="16"/>
  <c r="R1279" i="16"/>
  <c r="O1280" i="16"/>
  <c r="W1280" i="16"/>
  <c r="T1281" i="16"/>
  <c r="Q1282" i="16"/>
  <c r="N1283" i="16"/>
  <c r="V1283" i="16"/>
  <c r="S1284" i="16"/>
  <c r="P1285" i="16"/>
  <c r="X1285" i="16"/>
  <c r="U1286" i="16"/>
  <c r="R1287" i="16"/>
  <c r="O1288" i="16"/>
  <c r="W1288" i="16"/>
  <c r="T1289" i="16"/>
  <c r="Q1290" i="16"/>
  <c r="N1291" i="16"/>
  <c r="V1291" i="16"/>
  <c r="S1292" i="16"/>
  <c r="P1293" i="16"/>
  <c r="X1293" i="16"/>
  <c r="U1294" i="16"/>
  <c r="R1295" i="16"/>
  <c r="O1296" i="16"/>
  <c r="W1296" i="16"/>
  <c r="T1297" i="16"/>
  <c r="Q1298" i="16"/>
  <c r="N1299" i="16"/>
  <c r="V1299" i="16"/>
  <c r="S1300" i="16"/>
  <c r="P1301" i="16"/>
  <c r="X1301" i="16"/>
  <c r="U1302" i="16"/>
  <c r="R1303" i="16"/>
  <c r="O1304" i="16"/>
  <c r="W1304" i="16"/>
  <c r="T1305" i="16"/>
  <c r="Q1306" i="16"/>
  <c r="N1307" i="16"/>
  <c r="V1307" i="16"/>
  <c r="S1308" i="16"/>
  <c r="P1309" i="16"/>
  <c r="X1309" i="16"/>
  <c r="U1310" i="16"/>
  <c r="R1311" i="16"/>
  <c r="O1312" i="16"/>
  <c r="W1312" i="16"/>
  <c r="T1313" i="16"/>
  <c r="Q1314" i="16"/>
  <c r="N1315" i="16"/>
  <c r="V1315" i="16"/>
  <c r="S1316" i="16"/>
  <c r="P1317" i="16"/>
  <c r="X1317" i="16"/>
  <c r="U1318" i="16"/>
  <c r="R1319" i="16"/>
  <c r="O1320" i="16"/>
  <c r="W1320" i="16"/>
  <c r="Y1320" i="16" s="1"/>
  <c r="Z1320" i="16" s="1"/>
  <c r="T1321" i="16"/>
  <c r="Q1322" i="16"/>
  <c r="N1323" i="16"/>
  <c r="V1323" i="16"/>
  <c r="S1324" i="16"/>
  <c r="P1325" i="16"/>
  <c r="X1325" i="16"/>
  <c r="U1326" i="16"/>
  <c r="R1327" i="16"/>
  <c r="O1328" i="16"/>
  <c r="W1328" i="16"/>
  <c r="T1329" i="16"/>
  <c r="Q1330" i="16"/>
  <c r="N1331" i="16"/>
  <c r="V1331" i="16"/>
  <c r="S1332" i="16"/>
  <c r="P1333" i="16"/>
  <c r="X1333" i="16"/>
  <c r="U1334" i="16"/>
  <c r="R1335" i="16"/>
  <c r="O1336" i="16"/>
  <c r="W1336" i="16"/>
  <c r="T1337" i="16"/>
  <c r="Q1338" i="16"/>
  <c r="N1339" i="16"/>
  <c r="V1339" i="16"/>
  <c r="S1340" i="16"/>
  <c r="P1341" i="16"/>
  <c r="X1341" i="16"/>
  <c r="U1342" i="16"/>
  <c r="R1343" i="16"/>
  <c r="O1344" i="16"/>
  <c r="W1344" i="16"/>
  <c r="T1345" i="16"/>
  <c r="Q1346" i="16"/>
  <c r="N1347" i="16"/>
  <c r="V1347" i="16"/>
  <c r="S1348" i="16"/>
  <c r="P1349" i="16"/>
  <c r="X1349" i="16"/>
  <c r="U1350" i="16"/>
  <c r="R1351" i="16"/>
  <c r="O1352" i="16"/>
  <c r="W1352" i="16"/>
  <c r="T1353" i="16"/>
  <c r="Q1354" i="16"/>
  <c r="N1355" i="16"/>
  <c r="V1355" i="16"/>
  <c r="S1356" i="16"/>
  <c r="P1357" i="16"/>
  <c r="X1357" i="16"/>
  <c r="U1358" i="16"/>
  <c r="R1359" i="16"/>
  <c r="O1360" i="16"/>
  <c r="W1360" i="16"/>
  <c r="T1361" i="16"/>
  <c r="Q1362" i="16"/>
  <c r="N1363" i="16"/>
  <c r="V1363" i="16"/>
  <c r="S1364" i="16"/>
  <c r="P1365" i="16"/>
  <c r="X1365" i="16"/>
  <c r="U1366" i="16"/>
  <c r="R1367" i="16"/>
  <c r="O1368" i="16"/>
  <c r="W1368" i="16"/>
  <c r="T1369" i="16"/>
  <c r="Q1370" i="16"/>
  <c r="N1371" i="16"/>
  <c r="V1371" i="16"/>
  <c r="S1372" i="16"/>
  <c r="P1373" i="16"/>
  <c r="X1373" i="16"/>
  <c r="U1374" i="16"/>
  <c r="R1375" i="16"/>
  <c r="O1376" i="16"/>
  <c r="W1376" i="16"/>
  <c r="T1377" i="16"/>
  <c r="Q1378" i="16"/>
  <c r="N1379" i="16"/>
  <c r="V1379" i="16"/>
  <c r="S1380" i="16"/>
  <c r="P1381" i="16"/>
  <c r="X1381" i="16"/>
  <c r="U1382" i="16"/>
  <c r="T1236" i="16"/>
  <c r="R1242" i="16"/>
  <c r="V1246" i="16"/>
  <c r="U1249" i="16"/>
  <c r="T1252" i="16"/>
  <c r="S1254" i="16"/>
  <c r="X1255" i="16"/>
  <c r="R1257" i="16"/>
  <c r="W1258" i="16"/>
  <c r="Y1258" i="16" s="1"/>
  <c r="Z1258" i="16" s="1"/>
  <c r="Q1260" i="16"/>
  <c r="U1261" i="16"/>
  <c r="V1262" i="16"/>
  <c r="X1263" i="16"/>
  <c r="P1265" i="16"/>
  <c r="Q1266" i="16"/>
  <c r="S1267" i="16"/>
  <c r="T1268" i="16"/>
  <c r="V1269" i="16"/>
  <c r="N1271" i="16"/>
  <c r="O1272" i="16"/>
  <c r="Q1273" i="16"/>
  <c r="R1274" i="16"/>
  <c r="T1275" i="16"/>
  <c r="S1276" i="16"/>
  <c r="Q1277" i="16"/>
  <c r="N1278" i="16"/>
  <c r="V1278" i="16"/>
  <c r="S1279" i="16"/>
  <c r="P1280" i="16"/>
  <c r="X1280" i="16"/>
  <c r="U1281" i="16"/>
  <c r="R1282" i="16"/>
  <c r="O1283" i="16"/>
  <c r="W1283" i="16"/>
  <c r="T1284" i="16"/>
  <c r="Q1285" i="16"/>
  <c r="N1286" i="16"/>
  <c r="V1286" i="16"/>
  <c r="S1287" i="16"/>
  <c r="P1288" i="16"/>
  <c r="X1288" i="16"/>
  <c r="U1289" i="16"/>
  <c r="R1290" i="16"/>
  <c r="O1291" i="16"/>
  <c r="W1291" i="16"/>
  <c r="T1292" i="16"/>
  <c r="Q1293" i="16"/>
  <c r="N1294" i="16"/>
  <c r="V1294" i="16"/>
  <c r="S1295" i="16"/>
  <c r="P1296" i="16"/>
  <c r="X1296" i="16"/>
  <c r="U1297" i="16"/>
  <c r="R1298" i="16"/>
  <c r="O1299" i="16"/>
  <c r="W1299" i="16"/>
  <c r="T1300" i="16"/>
  <c r="Q1301" i="16"/>
  <c r="N1302" i="16"/>
  <c r="V1302" i="16"/>
  <c r="S1303" i="16"/>
  <c r="P1304" i="16"/>
  <c r="X1304" i="16"/>
  <c r="U1305" i="16"/>
  <c r="R1306" i="16"/>
  <c r="O1307" i="16"/>
  <c r="W1307" i="16"/>
  <c r="T1308" i="16"/>
  <c r="Q1309" i="16"/>
  <c r="N1310" i="16"/>
  <c r="V1310" i="16"/>
  <c r="S1311" i="16"/>
  <c r="P1312" i="16"/>
  <c r="X1312" i="16"/>
  <c r="U1313" i="16"/>
  <c r="R1314" i="16"/>
  <c r="O1315" i="16"/>
  <c r="W1315" i="16"/>
  <c r="T1316" i="16"/>
  <c r="Q1317" i="16"/>
  <c r="N1318" i="16"/>
  <c r="V1318" i="16"/>
  <c r="S1319" i="16"/>
  <c r="P1320" i="16"/>
  <c r="X1320" i="16"/>
  <c r="U1321" i="16"/>
  <c r="R1322" i="16"/>
  <c r="O1323" i="16"/>
  <c r="W1323" i="16"/>
  <c r="T1324" i="16"/>
  <c r="Q1325" i="16"/>
  <c r="N1326" i="16"/>
  <c r="V1326" i="16"/>
  <c r="S1327" i="16"/>
  <c r="P1328" i="16"/>
  <c r="X1328" i="16"/>
  <c r="U1329" i="16"/>
  <c r="R1330" i="16"/>
  <c r="O1331" i="16"/>
  <c r="W1331" i="16"/>
  <c r="T1332" i="16"/>
  <c r="Q1333" i="16"/>
  <c r="N1334" i="16"/>
  <c r="V1334" i="16"/>
  <c r="S1335" i="16"/>
  <c r="P1336" i="16"/>
  <c r="X1336" i="16"/>
  <c r="U1337" i="16"/>
  <c r="R1338" i="16"/>
  <c r="O1339" i="16"/>
  <c r="W1339" i="16"/>
  <c r="T1340" i="16"/>
  <c r="Q1341" i="16"/>
  <c r="N1342" i="16"/>
  <c r="V1342" i="16"/>
  <c r="S1343" i="16"/>
  <c r="P1344" i="16"/>
  <c r="X1344" i="16"/>
  <c r="U1345" i="16"/>
  <c r="R1346" i="16"/>
  <c r="O1347" i="16"/>
  <c r="W1347" i="16"/>
  <c r="T1348" i="16"/>
  <c r="Q1349" i="16"/>
  <c r="N1350" i="16"/>
  <c r="V1350" i="16"/>
  <c r="S1351" i="16"/>
  <c r="P1352" i="16"/>
  <c r="X1352" i="16"/>
  <c r="U1353" i="16"/>
  <c r="R1354" i="16"/>
  <c r="O1355" i="16"/>
  <c r="W1355" i="16"/>
  <c r="T1356" i="16"/>
  <c r="Q1357" i="16"/>
  <c r="N1358" i="16"/>
  <c r="Q1237" i="16"/>
  <c r="O1243" i="16"/>
  <c r="R1247" i="16"/>
  <c r="Q1250" i="16"/>
  <c r="N1253" i="16"/>
  <c r="U1254" i="16"/>
  <c r="O1256" i="16"/>
  <c r="T1257" i="16"/>
  <c r="N1259" i="16"/>
  <c r="S1260" i="16"/>
  <c r="V1261" i="16"/>
  <c r="N1263" i="16"/>
  <c r="O1264" i="16"/>
  <c r="Q1265" i="16"/>
  <c r="R1266" i="16"/>
  <c r="T1267" i="16"/>
  <c r="W1268" i="16"/>
  <c r="Y1268" i="16" s="1"/>
  <c r="Z1268" i="16" s="1"/>
  <c r="X1269" i="16"/>
  <c r="O1271" i="16"/>
  <c r="P1272" i="16"/>
  <c r="R1273" i="16"/>
  <c r="U1274" i="16"/>
  <c r="V1275" i="16"/>
  <c r="T1276" i="16"/>
  <c r="R1277" i="16"/>
  <c r="O1278" i="16"/>
  <c r="W1278" i="16"/>
  <c r="Y1278" i="16" s="1"/>
  <c r="Z1278" i="16" s="1"/>
  <c r="T1279" i="16"/>
  <c r="Q1280" i="16"/>
  <c r="N1281" i="16"/>
  <c r="V1281" i="16"/>
  <c r="S1282" i="16"/>
  <c r="P1283" i="16"/>
  <c r="X1283" i="16"/>
  <c r="U1284" i="16"/>
  <c r="R1285" i="16"/>
  <c r="O1286" i="16"/>
  <c r="W1286" i="16"/>
  <c r="Y1286" i="16" s="1"/>
  <c r="Z1286" i="16" s="1"/>
  <c r="T1287" i="16"/>
  <c r="Q1288" i="16"/>
  <c r="N1289" i="16"/>
  <c r="V1289" i="16"/>
  <c r="S1290" i="16"/>
  <c r="P1291" i="16"/>
  <c r="X1291" i="16"/>
  <c r="U1292" i="16"/>
  <c r="R1293" i="16"/>
  <c r="O1294" i="16"/>
  <c r="W1294" i="16"/>
  <c r="Y1294" i="16" s="1"/>
  <c r="Z1294" i="16" s="1"/>
  <c r="T1295" i="16"/>
  <c r="Q1296" i="16"/>
  <c r="N1297" i="16"/>
  <c r="V1297" i="16"/>
  <c r="S1298" i="16"/>
  <c r="P1299" i="16"/>
  <c r="X1299" i="16"/>
  <c r="U1300" i="16"/>
  <c r="R1301" i="16"/>
  <c r="O1302" i="16"/>
  <c r="W1302" i="16"/>
  <c r="Y1302" i="16" s="1"/>
  <c r="Z1302" i="16" s="1"/>
  <c r="T1303" i="16"/>
  <c r="Q1304" i="16"/>
  <c r="N1305" i="16"/>
  <c r="V1305" i="16"/>
  <c r="S1306" i="16"/>
  <c r="P1307" i="16"/>
  <c r="X1307" i="16"/>
  <c r="U1308" i="16"/>
  <c r="R1309" i="16"/>
  <c r="O1310" i="16"/>
  <c r="W1310" i="16"/>
  <c r="Y1310" i="16" s="1"/>
  <c r="Z1310" i="16" s="1"/>
  <c r="T1311" i="16"/>
  <c r="Q1312" i="16"/>
  <c r="N1313" i="16"/>
  <c r="V1313" i="16"/>
  <c r="S1314" i="16"/>
  <c r="P1315" i="16"/>
  <c r="X1315" i="16"/>
  <c r="U1316" i="16"/>
  <c r="R1317" i="16"/>
  <c r="O1318" i="16"/>
  <c r="W1318" i="16"/>
  <c r="Y1318" i="16" s="1"/>
  <c r="Z1318" i="16" s="1"/>
  <c r="T1319" i="16"/>
  <c r="Q1320" i="16"/>
  <c r="N1321" i="16"/>
  <c r="V1321" i="16"/>
  <c r="S1322" i="16"/>
  <c r="P1323" i="16"/>
  <c r="X1323" i="16"/>
  <c r="U1324" i="16"/>
  <c r="R1325" i="16"/>
  <c r="O1326" i="16"/>
  <c r="W1326" i="16"/>
  <c r="T1327" i="16"/>
  <c r="Q1328" i="16"/>
  <c r="N1329" i="16"/>
  <c r="V1329" i="16"/>
  <c r="S1330" i="16"/>
  <c r="P1331" i="16"/>
  <c r="X1331" i="16"/>
  <c r="U1332" i="16"/>
  <c r="R1333" i="16"/>
  <c r="O1334" i="16"/>
  <c r="W1334" i="16"/>
  <c r="Y1334" i="16" s="1"/>
  <c r="Z1334" i="16" s="1"/>
  <c r="T1335" i="16"/>
  <c r="Q1336" i="16"/>
  <c r="N1337" i="16"/>
  <c r="V1337" i="16"/>
  <c r="S1338" i="16"/>
  <c r="P1339" i="16"/>
  <c r="X1339" i="16"/>
  <c r="U1340" i="16"/>
  <c r="R1341" i="16"/>
  <c r="O1342" i="16"/>
  <c r="X1347" i="16"/>
  <c r="V1353" i="16"/>
  <c r="W1358" i="16"/>
  <c r="Y1358" i="16" s="1"/>
  <c r="Z1358" i="16" s="1"/>
  <c r="U1361" i="16"/>
  <c r="P1363" i="16"/>
  <c r="U1364" i="16"/>
  <c r="O1366" i="16"/>
  <c r="T1367" i="16"/>
  <c r="N1369" i="16"/>
  <c r="S1370" i="16"/>
  <c r="W1371" i="16"/>
  <c r="N1373" i="16"/>
  <c r="O1374" i="16"/>
  <c r="Q1375" i="16"/>
  <c r="T1376" i="16"/>
  <c r="U1377" i="16"/>
  <c r="W1378" i="16"/>
  <c r="X1379" i="16"/>
  <c r="O1381" i="16"/>
  <c r="R1382" i="16"/>
  <c r="R1383" i="16"/>
  <c r="Q1384" i="16"/>
  <c r="R1385" i="16"/>
  <c r="Q1386" i="16"/>
  <c r="P1387" i="16"/>
  <c r="Q1388" i="16"/>
  <c r="P1389" i="16"/>
  <c r="O1390" i="16"/>
  <c r="O1391" i="16"/>
  <c r="X1391" i="16"/>
  <c r="V1392" i="16"/>
  <c r="T1393" i="16"/>
  <c r="R1394" i="16"/>
  <c r="P1395" i="16"/>
  <c r="O1396" i="16"/>
  <c r="X1396" i="16"/>
  <c r="V1397" i="16"/>
  <c r="T1398" i="16"/>
  <c r="Q1399" i="16"/>
  <c r="N1400" i="16"/>
  <c r="V1400" i="16"/>
  <c r="S1401" i="16"/>
  <c r="P1402" i="16"/>
  <c r="X1402" i="16"/>
  <c r="U1403" i="16"/>
  <c r="R1404" i="16"/>
  <c r="O1405" i="16"/>
  <c r="W1405" i="16"/>
  <c r="T1406" i="16"/>
  <c r="Q1407" i="16"/>
  <c r="N1408" i="16"/>
  <c r="V1408" i="16"/>
  <c r="S1409" i="16"/>
  <c r="P1410" i="16"/>
  <c r="X1410" i="16"/>
  <c r="U1411" i="16"/>
  <c r="R1412" i="16"/>
  <c r="O1413" i="16"/>
  <c r="W1413" i="16"/>
  <c r="T1414" i="16"/>
  <c r="Q1415" i="16"/>
  <c r="N1416" i="16"/>
  <c r="V1416" i="16"/>
  <c r="S1417" i="16"/>
  <c r="P1418" i="16"/>
  <c r="X1418" i="16"/>
  <c r="U1419" i="16"/>
  <c r="R1420" i="16"/>
  <c r="O1421" i="16"/>
  <c r="W1421" i="16"/>
  <c r="T1422" i="16"/>
  <c r="Q1423" i="16"/>
  <c r="N1424" i="16"/>
  <c r="V1424" i="16"/>
  <c r="S1425" i="16"/>
  <c r="P1426" i="16"/>
  <c r="X1426" i="16"/>
  <c r="U1427" i="16"/>
  <c r="R1428" i="16"/>
  <c r="O1429" i="16"/>
  <c r="W1429" i="16"/>
  <c r="T1430" i="16"/>
  <c r="Q1431" i="16"/>
  <c r="N1432" i="16"/>
  <c r="V1432" i="16"/>
  <c r="S1433" i="16"/>
  <c r="P1434" i="16"/>
  <c r="X1434" i="16"/>
  <c r="U1435" i="16"/>
  <c r="R1436" i="16"/>
  <c r="O1437" i="16"/>
  <c r="W1437" i="16"/>
  <c r="T1438" i="16"/>
  <c r="Q1439" i="16"/>
  <c r="N1440" i="16"/>
  <c r="V1440" i="16"/>
  <c r="S1441" i="16"/>
  <c r="P1442" i="16"/>
  <c r="X1442" i="16"/>
  <c r="U1443" i="16"/>
  <c r="R1444" i="16"/>
  <c r="O1445" i="16"/>
  <c r="W1445" i="16"/>
  <c r="Y1445" i="16" s="1"/>
  <c r="Z1445" i="16" s="1"/>
  <c r="T1446" i="16"/>
  <c r="Q1447" i="16"/>
  <c r="N1448" i="16"/>
  <c r="V1448" i="16"/>
  <c r="S1449" i="16"/>
  <c r="P1450" i="16"/>
  <c r="X1450" i="16"/>
  <c r="U1451" i="16"/>
  <c r="R1452" i="16"/>
  <c r="O1453" i="16"/>
  <c r="W1453" i="16"/>
  <c r="T1454" i="16"/>
  <c r="Q1455" i="16"/>
  <c r="N1456" i="16"/>
  <c r="V1456" i="16"/>
  <c r="S1457" i="16"/>
  <c r="P1458" i="16"/>
  <c r="X1458" i="16"/>
  <c r="U1459" i="16"/>
  <c r="R1460" i="16"/>
  <c r="O1461" i="16"/>
  <c r="W1461" i="16"/>
  <c r="T1462" i="16"/>
  <c r="Q1463" i="16"/>
  <c r="N1464" i="16"/>
  <c r="V1464" i="16"/>
  <c r="S1465" i="16"/>
  <c r="P1466" i="16"/>
  <c r="X1466" i="16"/>
  <c r="U1467" i="16"/>
  <c r="W1342" i="16"/>
  <c r="Y1342" i="16" s="1"/>
  <c r="Z1342" i="16" s="1"/>
  <c r="U1348" i="16"/>
  <c r="S1354" i="16"/>
  <c r="S1359" i="16"/>
  <c r="V1361" i="16"/>
  <c r="S1363" i="16"/>
  <c r="X1364" i="16"/>
  <c r="R1366" i="16"/>
  <c r="W1367" i="16"/>
  <c r="Y1367" i="16" s="1"/>
  <c r="Z1367" i="16" s="1"/>
  <c r="Q1369" i="16"/>
  <c r="V1370" i="16"/>
  <c r="X1371" i="16"/>
  <c r="O1373" i="16"/>
  <c r="R1374" i="16"/>
  <c r="S1375" i="16"/>
  <c r="U1376" i="16"/>
  <c r="V1377" i="16"/>
  <c r="X1378" i="16"/>
  <c r="P1380" i="16"/>
  <c r="Q1381" i="16"/>
  <c r="S1382" i="16"/>
  <c r="S1383" i="16"/>
  <c r="T1384" i="16"/>
  <c r="S1385" i="16"/>
  <c r="R1386" i="16"/>
  <c r="S1387" i="16"/>
  <c r="R1388" i="16"/>
  <c r="Q1389" i="16"/>
  <c r="R1390" i="16"/>
  <c r="P1391" i="16"/>
  <c r="N1392" i="16"/>
  <c r="W1392" i="16"/>
  <c r="U1393" i="16"/>
  <c r="S1394" i="16"/>
  <c r="R1395" i="16"/>
  <c r="P1396" i="16"/>
  <c r="N1397" i="16"/>
  <c r="W1397" i="16"/>
  <c r="U1398" i="16"/>
  <c r="R1399" i="16"/>
  <c r="O1400" i="16"/>
  <c r="W1400" i="16"/>
  <c r="Y1400" i="16" s="1"/>
  <c r="Z1400" i="16" s="1"/>
  <c r="T1401" i="16"/>
  <c r="Q1402" i="16"/>
  <c r="N1403" i="16"/>
  <c r="V1403" i="16"/>
  <c r="S1404" i="16"/>
  <c r="P1405" i="16"/>
  <c r="X1405" i="16"/>
  <c r="U1406" i="16"/>
  <c r="R1407" i="16"/>
  <c r="O1408" i="16"/>
  <c r="W1408" i="16"/>
  <c r="T1409" i="16"/>
  <c r="Q1410" i="16"/>
  <c r="N1411" i="16"/>
  <c r="V1411" i="16"/>
  <c r="S1412" i="16"/>
  <c r="P1413" i="16"/>
  <c r="X1413" i="16"/>
  <c r="U1414" i="16"/>
  <c r="R1415" i="16"/>
  <c r="O1416" i="16"/>
  <c r="W1416" i="16"/>
  <c r="T1417" i="16"/>
  <c r="Q1418" i="16"/>
  <c r="N1419" i="16"/>
  <c r="V1419" i="16"/>
  <c r="S1420" i="16"/>
  <c r="P1421" i="16"/>
  <c r="X1421" i="16"/>
  <c r="U1422" i="16"/>
  <c r="R1423" i="16"/>
  <c r="O1424" i="16"/>
  <c r="W1424" i="16"/>
  <c r="T1425" i="16"/>
  <c r="Q1426" i="16"/>
  <c r="N1427" i="16"/>
  <c r="V1427" i="16"/>
  <c r="S1428" i="16"/>
  <c r="P1429" i="16"/>
  <c r="X1429" i="16"/>
  <c r="U1430" i="16"/>
  <c r="R1431" i="16"/>
  <c r="O1432" i="16"/>
  <c r="W1432" i="16"/>
  <c r="T1433" i="16"/>
  <c r="Q1434" i="16"/>
  <c r="N1435" i="16"/>
  <c r="V1435" i="16"/>
  <c r="S1436" i="16"/>
  <c r="P1437" i="16"/>
  <c r="X1437" i="16"/>
  <c r="U1438" i="16"/>
  <c r="R1439" i="16"/>
  <c r="O1440" i="16"/>
  <c r="W1440" i="16"/>
  <c r="Y1440" i="16" s="1"/>
  <c r="Z1440" i="16" s="1"/>
  <c r="T1441" i="16"/>
  <c r="Q1442" i="16"/>
  <c r="N1443" i="16"/>
  <c r="V1443" i="16"/>
  <c r="S1444" i="16"/>
  <c r="P1445" i="16"/>
  <c r="X1445" i="16"/>
  <c r="U1446" i="16"/>
  <c r="R1447" i="16"/>
  <c r="O1448" i="16"/>
  <c r="W1448" i="16"/>
  <c r="T1449" i="16"/>
  <c r="Q1450" i="16"/>
  <c r="N1451" i="16"/>
  <c r="V1451" i="16"/>
  <c r="S1452" i="16"/>
  <c r="P1453" i="16"/>
  <c r="X1453" i="16"/>
  <c r="U1454" i="16"/>
  <c r="R1455" i="16"/>
  <c r="O1456" i="16"/>
  <c r="W1456" i="16"/>
  <c r="T1457" i="16"/>
  <c r="Q1458" i="16"/>
  <c r="N1459" i="16"/>
  <c r="V1459" i="16"/>
  <c r="S1460" i="16"/>
  <c r="P1461" i="16"/>
  <c r="X1461" i="16"/>
  <c r="U1462" i="16"/>
  <c r="R1463" i="16"/>
  <c r="O1464" i="16"/>
  <c r="W1464" i="16"/>
  <c r="Y1464" i="16" s="1"/>
  <c r="Z1464" i="16" s="1"/>
  <c r="T1465" i="16"/>
  <c r="Q1466" i="16"/>
  <c r="N1467" i="16"/>
  <c r="V1467" i="16"/>
  <c r="T1343" i="16"/>
  <c r="R1349" i="16"/>
  <c r="P1355" i="16"/>
  <c r="T1359" i="16"/>
  <c r="P1362" i="16"/>
  <c r="U1363" i="16"/>
  <c r="O1365" i="16"/>
  <c r="T1366" i="16"/>
  <c r="N1368" i="16"/>
  <c r="S1369" i="16"/>
  <c r="X1370" i="16"/>
  <c r="P1372" i="16"/>
  <c r="Q1373" i="16"/>
  <c r="S1374" i="16"/>
  <c r="T1375" i="16"/>
  <c r="V1376" i="16"/>
  <c r="N1378" i="16"/>
  <c r="O1379" i="16"/>
  <c r="Q1380" i="16"/>
  <c r="R1381" i="16"/>
  <c r="T1382" i="16"/>
  <c r="T1383" i="16"/>
  <c r="U1384" i="16"/>
  <c r="T1385" i="16"/>
  <c r="S1386" i="16"/>
  <c r="T1387" i="16"/>
  <c r="S1388" i="16"/>
  <c r="R1389" i="16"/>
  <c r="S1390" i="16"/>
  <c r="Q1391" i="16"/>
  <c r="O1392" i="16"/>
  <c r="X1392" i="16"/>
  <c r="V1393" i="16"/>
  <c r="U1394" i="16"/>
  <c r="S1395" i="16"/>
  <c r="Q1396" i="16"/>
  <c r="O1397" i="16"/>
  <c r="X1397" i="16"/>
  <c r="V1398" i="16"/>
  <c r="S1399" i="16"/>
  <c r="P1400" i="16"/>
  <c r="X1400" i="16"/>
  <c r="U1401" i="16"/>
  <c r="R1402" i="16"/>
  <c r="O1403" i="16"/>
  <c r="W1403" i="16"/>
  <c r="T1404" i="16"/>
  <c r="Q1405" i="16"/>
  <c r="N1406" i="16"/>
  <c r="V1406" i="16"/>
  <c r="S1407" i="16"/>
  <c r="P1408" i="16"/>
  <c r="X1408" i="16"/>
  <c r="U1409" i="16"/>
  <c r="R1410" i="16"/>
  <c r="O1411" i="16"/>
  <c r="W1411" i="16"/>
  <c r="T1412" i="16"/>
  <c r="Q1413" i="16"/>
  <c r="N1414" i="16"/>
  <c r="V1414" i="16"/>
  <c r="S1415" i="16"/>
  <c r="P1416" i="16"/>
  <c r="X1416" i="16"/>
  <c r="U1417" i="16"/>
  <c r="R1418" i="16"/>
  <c r="O1419" i="16"/>
  <c r="W1419" i="16"/>
  <c r="Y1419" i="16" s="1"/>
  <c r="Z1419" i="16" s="1"/>
  <c r="T1420" i="16"/>
  <c r="Q1421" i="16"/>
  <c r="N1422" i="16"/>
  <c r="V1422" i="16"/>
  <c r="S1423" i="16"/>
  <c r="P1424" i="16"/>
  <c r="X1424" i="16"/>
  <c r="U1425" i="16"/>
  <c r="R1426" i="16"/>
  <c r="O1427" i="16"/>
  <c r="W1427" i="16"/>
  <c r="T1428" i="16"/>
  <c r="Q1429" i="16"/>
  <c r="N1430" i="16"/>
  <c r="V1430" i="16"/>
  <c r="S1431" i="16"/>
  <c r="P1432" i="16"/>
  <c r="X1432" i="16"/>
  <c r="U1433" i="16"/>
  <c r="R1434" i="16"/>
  <c r="O1435" i="16"/>
  <c r="W1435" i="16"/>
  <c r="T1436" i="16"/>
  <c r="Q1437" i="16"/>
  <c r="N1438" i="16"/>
  <c r="V1438" i="16"/>
  <c r="S1439" i="16"/>
  <c r="P1440" i="16"/>
  <c r="X1440" i="16"/>
  <c r="U1441" i="16"/>
  <c r="R1442" i="16"/>
  <c r="O1443" i="16"/>
  <c r="W1443" i="16"/>
  <c r="T1444" i="16"/>
  <c r="Q1445" i="16"/>
  <c r="N1446" i="16"/>
  <c r="V1446" i="16"/>
  <c r="S1447" i="16"/>
  <c r="P1448" i="16"/>
  <c r="X1448" i="16"/>
  <c r="U1449" i="16"/>
  <c r="R1450" i="16"/>
  <c r="O1451" i="16"/>
  <c r="W1451" i="16"/>
  <c r="T1452" i="16"/>
  <c r="Q1453" i="16"/>
  <c r="N1454" i="16"/>
  <c r="V1454" i="16"/>
  <c r="S1455" i="16"/>
  <c r="P1456" i="16"/>
  <c r="X1456" i="16"/>
  <c r="U1457" i="16"/>
  <c r="R1458" i="16"/>
  <c r="O1459" i="16"/>
  <c r="W1459" i="16"/>
  <c r="Y1459" i="16" s="1"/>
  <c r="Z1459" i="16" s="1"/>
  <c r="T1460" i="16"/>
  <c r="Q1461" i="16"/>
  <c r="N1462" i="16"/>
  <c r="V1462" i="16"/>
  <c r="S1463" i="16"/>
  <c r="P1464" i="16"/>
  <c r="X1464" i="16"/>
  <c r="U1465" i="16"/>
  <c r="R1466" i="16"/>
  <c r="O1467" i="16"/>
  <c r="W1467" i="16"/>
  <c r="Q1344" i="16"/>
  <c r="O1350" i="16"/>
  <c r="X1355" i="16"/>
  <c r="P1360" i="16"/>
  <c r="R1362" i="16"/>
  <c r="W1363" i="16"/>
  <c r="Y1363" i="16" s="1"/>
  <c r="Z1363" i="16" s="1"/>
  <c r="Q1365" i="16"/>
  <c r="V1366" i="16"/>
  <c r="P1368" i="16"/>
  <c r="U1369" i="16"/>
  <c r="O1371" i="16"/>
  <c r="Q1372" i="16"/>
  <c r="R1373" i="16"/>
  <c r="T1374" i="16"/>
  <c r="W1375" i="16"/>
  <c r="X1376" i="16"/>
  <c r="O1378" i="16"/>
  <c r="P1379" i="16"/>
  <c r="R1380" i="16"/>
  <c r="U1381" i="16"/>
  <c r="V1382" i="16"/>
  <c r="W1383" i="16"/>
  <c r="Y1383" i="16" s="1"/>
  <c r="Z1383" i="16" s="1"/>
  <c r="V1384" i="16"/>
  <c r="U1385" i="16"/>
  <c r="V1386" i="16"/>
  <c r="U1387" i="16"/>
  <c r="T1388" i="16"/>
  <c r="U1389" i="16"/>
  <c r="T1390" i="16"/>
  <c r="R1391" i="16"/>
  <c r="P1392" i="16"/>
  <c r="N1393" i="16"/>
  <c r="X1393" i="16"/>
  <c r="V1394" i="16"/>
  <c r="T1395" i="16"/>
  <c r="R1396" i="16"/>
  <c r="P1397" i="16"/>
  <c r="N1398" i="16"/>
  <c r="W1398" i="16"/>
  <c r="T1399" i="16"/>
  <c r="Q1400" i="16"/>
  <c r="N1401" i="16"/>
  <c r="V1401" i="16"/>
  <c r="S1402" i="16"/>
  <c r="P1403" i="16"/>
  <c r="X1403" i="16"/>
  <c r="U1404" i="16"/>
  <c r="R1405" i="16"/>
  <c r="O1406" i="16"/>
  <c r="W1406" i="16"/>
  <c r="T1407" i="16"/>
  <c r="Q1408" i="16"/>
  <c r="N1409" i="16"/>
  <c r="V1409" i="16"/>
  <c r="S1410" i="16"/>
  <c r="P1411" i="16"/>
  <c r="X1411" i="16"/>
  <c r="U1412" i="16"/>
  <c r="R1413" i="16"/>
  <c r="O1414" i="16"/>
  <c r="W1414" i="16"/>
  <c r="Y1414" i="16" s="1"/>
  <c r="Z1414" i="16" s="1"/>
  <c r="T1415" i="16"/>
  <c r="Q1416" i="16"/>
  <c r="N1417" i="16"/>
  <c r="V1417" i="16"/>
  <c r="S1418" i="16"/>
  <c r="P1419" i="16"/>
  <c r="X1419" i="16"/>
  <c r="U1420" i="16"/>
  <c r="R1421" i="16"/>
  <c r="O1422" i="16"/>
  <c r="W1422" i="16"/>
  <c r="T1423" i="16"/>
  <c r="Q1424" i="16"/>
  <c r="N1425" i="16"/>
  <c r="V1425" i="16"/>
  <c r="S1426" i="16"/>
  <c r="P1427" i="16"/>
  <c r="X1427" i="16"/>
  <c r="U1428" i="16"/>
  <c r="R1429" i="16"/>
  <c r="O1430" i="16"/>
  <c r="W1430" i="16"/>
  <c r="T1431" i="16"/>
  <c r="Q1432" i="16"/>
  <c r="N1433" i="16"/>
  <c r="V1433" i="16"/>
  <c r="S1434" i="16"/>
  <c r="P1435" i="16"/>
  <c r="X1435" i="16"/>
  <c r="U1436" i="16"/>
  <c r="R1437" i="16"/>
  <c r="O1438" i="16"/>
  <c r="W1438" i="16"/>
  <c r="Y1438" i="16" s="1"/>
  <c r="Z1438" i="16" s="1"/>
  <c r="T1439" i="16"/>
  <c r="Q1440" i="16"/>
  <c r="N1441" i="16"/>
  <c r="V1441" i="16"/>
  <c r="S1442" i="16"/>
  <c r="P1443" i="16"/>
  <c r="X1443" i="16"/>
  <c r="U1444" i="16"/>
  <c r="R1445" i="16"/>
  <c r="O1446" i="16"/>
  <c r="W1446" i="16"/>
  <c r="T1447" i="16"/>
  <c r="Q1448" i="16"/>
  <c r="N1449" i="16"/>
  <c r="V1449" i="16"/>
  <c r="S1450" i="16"/>
  <c r="P1451" i="16"/>
  <c r="X1451" i="16"/>
  <c r="U1452" i="16"/>
  <c r="R1453" i="16"/>
  <c r="O1454" i="16"/>
  <c r="W1454" i="16"/>
  <c r="T1455" i="16"/>
  <c r="Q1456" i="16"/>
  <c r="N1457" i="16"/>
  <c r="V1457" i="16"/>
  <c r="S1458" i="16"/>
  <c r="P1459" i="16"/>
  <c r="X1459" i="16"/>
  <c r="U1460" i="16"/>
  <c r="R1461" i="16"/>
  <c r="O1462" i="16"/>
  <c r="W1462" i="16"/>
  <c r="T1463" i="16"/>
  <c r="Q1464" i="16"/>
  <c r="N1465" i="16"/>
  <c r="V1465" i="16"/>
  <c r="S1466" i="16"/>
  <c r="P1467" i="16"/>
  <c r="X1467" i="16"/>
  <c r="N1345" i="16"/>
  <c r="W1350" i="16"/>
  <c r="Y1350" i="16" s="1"/>
  <c r="Z1350" i="16" s="1"/>
  <c r="U1356" i="16"/>
  <c r="Q1360" i="16"/>
  <c r="S1362" i="16"/>
  <c r="X1363" i="16"/>
  <c r="R1365" i="16"/>
  <c r="W1366" i="16"/>
  <c r="Y1366" i="16" s="1"/>
  <c r="Z1366" i="16" s="1"/>
  <c r="Q1368" i="16"/>
  <c r="V1369" i="16"/>
  <c r="P1371" i="16"/>
  <c r="R1372" i="16"/>
  <c r="U1373" i="16"/>
  <c r="V1374" i="16"/>
  <c r="X1375" i="16"/>
  <c r="N1377" i="16"/>
  <c r="P1378" i="16"/>
  <c r="S1379" i="16"/>
  <c r="T1380" i="16"/>
  <c r="V1381" i="16"/>
  <c r="W1382" i="16"/>
  <c r="Y1382" i="16" s="1"/>
  <c r="Z1382" i="16" s="1"/>
  <c r="X1383" i="16"/>
  <c r="W1384" i="16"/>
  <c r="Y1384" i="16" s="1"/>
  <c r="Z1384" i="16" s="1"/>
  <c r="V1385" i="16"/>
  <c r="W1386" i="16"/>
  <c r="Y1386" i="16" s="1"/>
  <c r="Z1386" i="16" s="1"/>
  <c r="V1387" i="16"/>
  <c r="U1388" i="16"/>
  <c r="V1389" i="16"/>
  <c r="U1390" i="16"/>
  <c r="S1391" i="16"/>
  <c r="Q1392" i="16"/>
  <c r="P1393" i="16"/>
  <c r="N1394" i="16"/>
  <c r="W1394" i="16"/>
  <c r="U1395" i="16"/>
  <c r="S1396" i="16"/>
  <c r="Q1397" i="16"/>
  <c r="O1398" i="16"/>
  <c r="X1398" i="16"/>
  <c r="U1399" i="16"/>
  <c r="R1400" i="16"/>
  <c r="O1401" i="16"/>
  <c r="W1401" i="16"/>
  <c r="T1402" i="16"/>
  <c r="Q1403" i="16"/>
  <c r="N1404" i="16"/>
  <c r="V1404" i="16"/>
  <c r="S1405" i="16"/>
  <c r="P1406" i="16"/>
  <c r="X1406" i="16"/>
  <c r="U1407" i="16"/>
  <c r="R1408" i="16"/>
  <c r="O1409" i="16"/>
  <c r="W1409" i="16"/>
  <c r="T1410" i="16"/>
  <c r="Q1411" i="16"/>
  <c r="N1412" i="16"/>
  <c r="V1412" i="16"/>
  <c r="S1413" i="16"/>
  <c r="P1414" i="16"/>
  <c r="X1414" i="16"/>
  <c r="U1415" i="16"/>
  <c r="R1416" i="16"/>
  <c r="O1417" i="16"/>
  <c r="W1417" i="16"/>
  <c r="Y1417" i="16" s="1"/>
  <c r="Z1417" i="16" s="1"/>
  <c r="T1418" i="16"/>
  <c r="Q1419" i="16"/>
  <c r="N1420" i="16"/>
  <c r="V1420" i="16"/>
  <c r="S1421" i="16"/>
  <c r="P1422" i="16"/>
  <c r="X1422" i="16"/>
  <c r="U1423" i="16"/>
  <c r="R1424" i="16"/>
  <c r="O1425" i="16"/>
  <c r="W1425" i="16"/>
  <c r="T1426" i="16"/>
  <c r="Q1427" i="16"/>
  <c r="N1428" i="16"/>
  <c r="V1428" i="16"/>
  <c r="S1429" i="16"/>
  <c r="P1430" i="16"/>
  <c r="X1430" i="16"/>
  <c r="U1431" i="16"/>
  <c r="R1432" i="16"/>
  <c r="O1433" i="16"/>
  <c r="W1433" i="16"/>
  <c r="Y1433" i="16" s="1"/>
  <c r="Z1433" i="16" s="1"/>
  <c r="T1434" i="16"/>
  <c r="Q1435" i="16"/>
  <c r="N1436" i="16"/>
  <c r="V1436" i="16"/>
  <c r="S1437" i="16"/>
  <c r="P1438" i="16"/>
  <c r="X1438" i="16"/>
  <c r="U1439" i="16"/>
  <c r="R1440" i="16"/>
  <c r="O1441" i="16"/>
  <c r="W1441" i="16"/>
  <c r="T1442" i="16"/>
  <c r="Q1443" i="16"/>
  <c r="N1444" i="16"/>
  <c r="V1444" i="16"/>
  <c r="S1445" i="16"/>
  <c r="P1446" i="16"/>
  <c r="X1446" i="16"/>
  <c r="U1447" i="16"/>
  <c r="R1448" i="16"/>
  <c r="O1449" i="16"/>
  <c r="W1449" i="16"/>
  <c r="T1450" i="16"/>
  <c r="Q1451" i="16"/>
  <c r="N1452" i="16"/>
  <c r="V1452" i="16"/>
  <c r="S1453" i="16"/>
  <c r="P1454" i="16"/>
  <c r="X1454" i="16"/>
  <c r="U1455" i="16"/>
  <c r="R1456" i="16"/>
  <c r="O1457" i="16"/>
  <c r="W1457" i="16"/>
  <c r="Y1457" i="16" s="1"/>
  <c r="Z1457" i="16" s="1"/>
  <c r="T1458" i="16"/>
  <c r="Q1459" i="16"/>
  <c r="N1460" i="16"/>
  <c r="V1460" i="16"/>
  <c r="S1461" i="16"/>
  <c r="P1462" i="16"/>
  <c r="X1462" i="16"/>
  <c r="U1463" i="16"/>
  <c r="R1464" i="16"/>
  <c r="O1465" i="16"/>
  <c r="W1465" i="16"/>
  <c r="T1466" i="16"/>
  <c r="Q1467" i="16"/>
  <c r="V1345" i="16"/>
  <c r="T1351" i="16"/>
  <c r="R1357" i="16"/>
  <c r="X1360" i="16"/>
  <c r="V1362" i="16"/>
  <c r="P1364" i="16"/>
  <c r="U1365" i="16"/>
  <c r="O1367" i="16"/>
  <c r="T1368" i="16"/>
  <c r="N1370" i="16"/>
  <c r="S1371" i="16"/>
  <c r="T1372" i="16"/>
  <c r="V1373" i="16"/>
  <c r="W1374" i="16"/>
  <c r="Y1374" i="16" s="1"/>
  <c r="Z1374" i="16" s="1"/>
  <c r="N1376" i="16"/>
  <c r="Q1377" i="16"/>
  <c r="R1378" i="16"/>
  <c r="T1379" i="16"/>
  <c r="U1380" i="16"/>
  <c r="W1381" i="16"/>
  <c r="Y1381" i="16" s="1"/>
  <c r="Z1381" i="16" s="1"/>
  <c r="O1383" i="16"/>
  <c r="N1384" i="16"/>
  <c r="X1384" i="16"/>
  <c r="N1386" i="16"/>
  <c r="X1386" i="16"/>
  <c r="W1387" i="16"/>
  <c r="Y1387" i="16" s="1"/>
  <c r="Z1387" i="16" s="1"/>
  <c r="X1388" i="16"/>
  <c r="W1389" i="16"/>
  <c r="Y1389" i="16" s="1"/>
  <c r="Z1389" i="16" s="1"/>
  <c r="V1390" i="16"/>
  <c r="T1391" i="16"/>
  <c r="S1392" i="16"/>
  <c r="Q1393" i="16"/>
  <c r="O1394" i="16"/>
  <c r="X1394" i="16"/>
  <c r="V1395" i="16"/>
  <c r="T1396" i="16"/>
  <c r="R1397" i="16"/>
  <c r="Q1398" i="16"/>
  <c r="N1399" i="16"/>
  <c r="V1399" i="16"/>
  <c r="S1400" i="16"/>
  <c r="P1401" i="16"/>
  <c r="X1401" i="16"/>
  <c r="U1402" i="16"/>
  <c r="R1403" i="16"/>
  <c r="O1404" i="16"/>
  <c r="W1404" i="16"/>
  <c r="T1405" i="16"/>
  <c r="Q1406" i="16"/>
  <c r="N1407" i="16"/>
  <c r="V1407" i="16"/>
  <c r="S1408" i="16"/>
  <c r="P1409" i="16"/>
  <c r="X1409" i="16"/>
  <c r="U1410" i="16"/>
  <c r="R1411" i="16"/>
  <c r="O1412" i="16"/>
  <c r="W1412" i="16"/>
  <c r="Y1412" i="16" s="1"/>
  <c r="Z1412" i="16" s="1"/>
  <c r="T1413" i="16"/>
  <c r="Q1414" i="16"/>
  <c r="N1415" i="16"/>
  <c r="V1415" i="16"/>
  <c r="S1416" i="16"/>
  <c r="P1417" i="16"/>
  <c r="X1417" i="16"/>
  <c r="U1418" i="16"/>
  <c r="R1419" i="16"/>
  <c r="O1420" i="16"/>
  <c r="W1420" i="16"/>
  <c r="T1421" i="16"/>
  <c r="Q1422" i="16"/>
  <c r="N1423" i="16"/>
  <c r="V1423" i="16"/>
  <c r="S1424" i="16"/>
  <c r="P1425" i="16"/>
  <c r="X1425" i="16"/>
  <c r="U1426" i="16"/>
  <c r="R1427" i="16"/>
  <c r="O1428" i="16"/>
  <c r="W1428" i="16"/>
  <c r="T1429" i="16"/>
  <c r="Q1430" i="16"/>
  <c r="N1431" i="16"/>
  <c r="V1431" i="16"/>
  <c r="S1432" i="16"/>
  <c r="P1433" i="16"/>
  <c r="X1433" i="16"/>
  <c r="U1434" i="16"/>
  <c r="R1435" i="16"/>
  <c r="O1436" i="16"/>
  <c r="W1436" i="16"/>
  <c r="Y1436" i="16" s="1"/>
  <c r="Z1436" i="16" s="1"/>
  <c r="T1437" i="16"/>
  <c r="Q1438" i="16"/>
  <c r="N1439" i="16"/>
  <c r="V1439" i="16"/>
  <c r="S1440" i="16"/>
  <c r="P1441" i="16"/>
  <c r="X1441" i="16"/>
  <c r="U1442" i="16"/>
  <c r="R1443" i="16"/>
  <c r="O1444" i="16"/>
  <c r="W1444" i="16"/>
  <c r="T1445" i="16"/>
  <c r="Q1446" i="16"/>
  <c r="N1447" i="16"/>
  <c r="V1447" i="16"/>
  <c r="S1448" i="16"/>
  <c r="P1449" i="16"/>
  <c r="X1449" i="16"/>
  <c r="U1450" i="16"/>
  <c r="R1451" i="16"/>
  <c r="O1452" i="16"/>
  <c r="W1452" i="16"/>
  <c r="T1453" i="16"/>
  <c r="Q1454" i="16"/>
  <c r="N1455" i="16"/>
  <c r="V1455" i="16"/>
  <c r="S1456" i="16"/>
  <c r="P1457" i="16"/>
  <c r="X1457" i="16"/>
  <c r="U1458" i="16"/>
  <c r="R1459" i="16"/>
  <c r="O1460" i="16"/>
  <c r="W1460" i="16"/>
  <c r="Y1460" i="16" s="1"/>
  <c r="Z1460" i="16" s="1"/>
  <c r="T1461" i="16"/>
  <c r="Q1462" i="16"/>
  <c r="N1463" i="16"/>
  <c r="V1463" i="16"/>
  <c r="S1464" i="16"/>
  <c r="P1465" i="16"/>
  <c r="X1465" i="16"/>
  <c r="U1466" i="16"/>
  <c r="R1467" i="16"/>
  <c r="S1346" i="16"/>
  <c r="Q1352" i="16"/>
  <c r="O1358" i="16"/>
  <c r="N1361" i="16"/>
  <c r="X1362" i="16"/>
  <c r="R1364" i="16"/>
  <c r="W1365" i="16"/>
  <c r="Y1365" i="16" s="1"/>
  <c r="Z1365" i="16" s="1"/>
  <c r="Q1367" i="16"/>
  <c r="V1368" i="16"/>
  <c r="P1370" i="16"/>
  <c r="T1371" i="16"/>
  <c r="U1372" i="16"/>
  <c r="W1373" i="16"/>
  <c r="Y1373" i="16" s="1"/>
  <c r="Z1373" i="16" s="1"/>
  <c r="O1375" i="16"/>
  <c r="P1376" i="16"/>
  <c r="R1377" i="16"/>
  <c r="S1378" i="16"/>
  <c r="U1379" i="16"/>
  <c r="X1380" i="16"/>
  <c r="N1382" i="16"/>
  <c r="P1383" i="16"/>
  <c r="O1384" i="16"/>
  <c r="N1385" i="16"/>
  <c r="O1386" i="16"/>
  <c r="N1387" i="16"/>
  <c r="X1387" i="16"/>
  <c r="N1389" i="16"/>
  <c r="X1389" i="16"/>
  <c r="W1390" i="16"/>
  <c r="Y1390" i="16" s="1"/>
  <c r="Z1390" i="16" s="1"/>
  <c r="V1391" i="16"/>
  <c r="T1392" i="16"/>
  <c r="R1393" i="16"/>
  <c r="P1394" i="16"/>
  <c r="N1395" i="16"/>
  <c r="W1395" i="16"/>
  <c r="U1396" i="16"/>
  <c r="T1397" i="16"/>
  <c r="R1398" i="16"/>
  <c r="O1399" i="16"/>
  <c r="W1399" i="16"/>
  <c r="T1400" i="16"/>
  <c r="Q1401" i="16"/>
  <c r="N1402" i="16"/>
  <c r="V1402" i="16"/>
  <c r="S1403" i="16"/>
  <c r="P1404" i="16"/>
  <c r="X1404" i="16"/>
  <c r="U1405" i="16"/>
  <c r="R1406" i="16"/>
  <c r="O1407" i="16"/>
  <c r="W1407" i="16"/>
  <c r="T1408" i="16"/>
  <c r="Q1409" i="16"/>
  <c r="N1410" i="16"/>
  <c r="V1410" i="16"/>
  <c r="S1411" i="16"/>
  <c r="P1412" i="16"/>
  <c r="X1412" i="16"/>
  <c r="U1413" i="16"/>
  <c r="R1414" i="16"/>
  <c r="O1415" i="16"/>
  <c r="W1415" i="16"/>
  <c r="Y1415" i="16" s="1"/>
  <c r="Z1415" i="16" s="1"/>
  <c r="T1416" i="16"/>
  <c r="Q1417" i="16"/>
  <c r="N1418" i="16"/>
  <c r="V1418" i="16"/>
  <c r="S1419" i="16"/>
  <c r="P1420" i="16"/>
  <c r="X1420" i="16"/>
  <c r="U1421" i="16"/>
  <c r="R1422" i="16"/>
  <c r="O1423" i="16"/>
  <c r="W1423" i="16"/>
  <c r="T1424" i="16"/>
  <c r="Q1425" i="16"/>
  <c r="N1426" i="16"/>
  <c r="V1426" i="16"/>
  <c r="S1427" i="16"/>
  <c r="P1428" i="16"/>
  <c r="X1428" i="16"/>
  <c r="U1429" i="16"/>
  <c r="R1430" i="16"/>
  <c r="O1431" i="16"/>
  <c r="W1431" i="16"/>
  <c r="T1432" i="16"/>
  <c r="Q1433" i="16"/>
  <c r="N1434" i="16"/>
  <c r="V1434" i="16"/>
  <c r="S1435" i="16"/>
  <c r="P1436" i="16"/>
  <c r="X1436" i="16"/>
  <c r="U1437" i="16"/>
  <c r="R1438" i="16"/>
  <c r="O1439" i="16"/>
  <c r="W1439" i="16"/>
  <c r="Y1439" i="16" s="1"/>
  <c r="Z1439" i="16" s="1"/>
  <c r="T1440" i="16"/>
  <c r="Q1441" i="16"/>
  <c r="N1442" i="16"/>
  <c r="V1442" i="16"/>
  <c r="S1443" i="16"/>
  <c r="P1444" i="16"/>
  <c r="X1444" i="16"/>
  <c r="U1445" i="16"/>
  <c r="R1446" i="16"/>
  <c r="O1447" i="16"/>
  <c r="W1447" i="16"/>
  <c r="T1448" i="16"/>
  <c r="Q1449" i="16"/>
  <c r="N1450" i="16"/>
  <c r="V1450" i="16"/>
  <c r="S1451" i="16"/>
  <c r="P1452" i="16"/>
  <c r="X1452" i="16"/>
  <c r="U1453" i="16"/>
  <c r="R1454" i="16"/>
  <c r="O1455" i="16"/>
  <c r="W1455" i="16"/>
  <c r="Y1455" i="16" s="1"/>
  <c r="Z1455" i="16" s="1"/>
  <c r="T1456" i="16"/>
  <c r="Q1457" i="16"/>
  <c r="N1458" i="16"/>
  <c r="V1458" i="16"/>
  <c r="S1459" i="16"/>
  <c r="P1460" i="16"/>
  <c r="X1460" i="16"/>
  <c r="U1461" i="16"/>
  <c r="R1462" i="16"/>
  <c r="O1463" i="16"/>
  <c r="W1463" i="16"/>
  <c r="T1464" i="16"/>
  <c r="Q1465" i="16"/>
  <c r="N1466" i="16"/>
  <c r="V1466" i="16"/>
  <c r="S1467" i="16"/>
  <c r="P1347" i="16"/>
  <c r="N1353" i="16"/>
  <c r="V1358" i="16"/>
  <c r="S1361" i="16"/>
  <c r="O1363" i="16"/>
  <c r="T1364" i="16"/>
  <c r="N1366" i="16"/>
  <c r="S1367" i="16"/>
  <c r="X1368" i="16"/>
  <c r="R1370" i="16"/>
  <c r="U1371" i="16"/>
  <c r="X1372" i="16"/>
  <c r="N1374" i="16"/>
  <c r="P1375" i="16"/>
  <c r="Q1376" i="16"/>
  <c r="S1377" i="16"/>
  <c r="V1378" i="16"/>
  <c r="W1379" i="16"/>
  <c r="Y1379" i="16" s="1"/>
  <c r="Z1379" i="16" s="1"/>
  <c r="N1381" i="16"/>
  <c r="O1382" i="16"/>
  <c r="Q1383" i="16"/>
  <c r="P1384" i="16"/>
  <c r="Q1385" i="16"/>
  <c r="P1386" i="16"/>
  <c r="O1387" i="16"/>
  <c r="P1388" i="16"/>
  <c r="O1389" i="16"/>
  <c r="N1390" i="16"/>
  <c r="N1391" i="16"/>
  <c r="W1391" i="16"/>
  <c r="Y1391" i="16" s="1"/>
  <c r="Z1391" i="16" s="1"/>
  <c r="U1392" i="16"/>
  <c r="S1393" i="16"/>
  <c r="Q1394" i="16"/>
  <c r="O1395" i="16"/>
  <c r="X1395" i="16"/>
  <c r="W1396" i="16"/>
  <c r="Y1396" i="16" s="1"/>
  <c r="Z1396" i="16" s="1"/>
  <c r="U1397" i="16"/>
  <c r="S1398" i="16"/>
  <c r="P1399" i="16"/>
  <c r="X1399" i="16"/>
  <c r="U1400" i="16"/>
  <c r="R1401" i="16"/>
  <c r="O1402" i="16"/>
  <c r="W1402" i="16"/>
  <c r="Y1402" i="16" s="1"/>
  <c r="Z1402" i="16" s="1"/>
  <c r="T1403" i="16"/>
  <c r="Q1404" i="16"/>
  <c r="N1405" i="16"/>
  <c r="V1405" i="16"/>
  <c r="S1406" i="16"/>
  <c r="P1407" i="16"/>
  <c r="X1407" i="16"/>
  <c r="U1408" i="16"/>
  <c r="R1409" i="16"/>
  <c r="O1410" i="16"/>
  <c r="W1410" i="16"/>
  <c r="T1411" i="16"/>
  <c r="Q1412" i="16"/>
  <c r="N1413" i="16"/>
  <c r="V1413" i="16"/>
  <c r="S1414" i="16"/>
  <c r="P1415" i="16"/>
  <c r="X1415" i="16"/>
  <c r="U1416" i="16"/>
  <c r="R1417" i="16"/>
  <c r="O1418" i="16"/>
  <c r="W1418" i="16"/>
  <c r="Y1418" i="16" s="1"/>
  <c r="Z1418" i="16" s="1"/>
  <c r="T1419" i="16"/>
  <c r="Q1420" i="16"/>
  <c r="N1421" i="16"/>
  <c r="V1421" i="16"/>
  <c r="S1422" i="16"/>
  <c r="P1423" i="16"/>
  <c r="X1423" i="16"/>
  <c r="U1424" i="16"/>
  <c r="R1425" i="16"/>
  <c r="O1426" i="16"/>
  <c r="W1426" i="16"/>
  <c r="Y1426" i="16" s="1"/>
  <c r="Z1426" i="16" s="1"/>
  <c r="T1427" i="16"/>
  <c r="Q1428" i="16"/>
  <c r="N1429" i="16"/>
  <c r="V1429" i="16"/>
  <c r="S1430" i="16"/>
  <c r="P1431" i="16"/>
  <c r="X1431" i="16"/>
  <c r="U1432" i="16"/>
  <c r="R1433" i="16"/>
  <c r="O1434" i="16"/>
  <c r="W1434" i="16"/>
  <c r="Y1434" i="16" s="1"/>
  <c r="Z1434" i="16" s="1"/>
  <c r="T1435" i="16"/>
  <c r="Q1436" i="16"/>
  <c r="N1437" i="16"/>
  <c r="V1437" i="16"/>
  <c r="S1438" i="16"/>
  <c r="P1439" i="16"/>
  <c r="X1439" i="16"/>
  <c r="U1440" i="16"/>
  <c r="R1441" i="16"/>
  <c r="O1442" i="16"/>
  <c r="W1442" i="16"/>
  <c r="Y1442" i="16" s="1"/>
  <c r="Z1442" i="16" s="1"/>
  <c r="T1443" i="16"/>
  <c r="Q1444" i="16"/>
  <c r="N1445" i="16"/>
  <c r="V1445" i="16"/>
  <c r="S1446" i="16"/>
  <c r="P1447" i="16"/>
  <c r="X1447" i="16"/>
  <c r="U1448" i="16"/>
  <c r="R1449" i="16"/>
  <c r="O1450" i="16"/>
  <c r="W1450" i="16"/>
  <c r="Y1450" i="16" s="1"/>
  <c r="Z1450" i="16" s="1"/>
  <c r="T1451" i="16"/>
  <c r="Q1452" i="16"/>
  <c r="N1453" i="16"/>
  <c r="V1453" i="16"/>
  <c r="S1454" i="16"/>
  <c r="P1455" i="16"/>
  <c r="X1455" i="16"/>
  <c r="U1456" i="16"/>
  <c r="R1457" i="16"/>
  <c r="O1458" i="16"/>
  <c r="W1458" i="16"/>
  <c r="Y1458" i="16" s="1"/>
  <c r="Z1458" i="16" s="1"/>
  <c r="T1459" i="16"/>
  <c r="Q1460" i="16"/>
  <c r="N1461" i="16"/>
  <c r="V1461" i="16"/>
  <c r="S1462" i="16"/>
  <c r="P1463" i="16"/>
  <c r="X1463" i="16"/>
  <c r="U1464" i="16"/>
  <c r="R1465" i="16"/>
  <c r="O1466" i="16"/>
  <c r="W1466" i="16"/>
  <c r="Y1466" i="16" s="1"/>
  <c r="Z1466" i="16" s="1"/>
  <c r="T1467" i="16"/>
  <c r="AD17" i="7"/>
  <c r="AD16" i="7"/>
  <c r="AD15" i="7"/>
  <c r="J4" i="7"/>
  <c r="AB7" i="7" s="1"/>
  <c r="K4" i="7"/>
  <c r="L4" i="7"/>
  <c r="M4" i="7"/>
  <c r="O4" i="7"/>
  <c r="K6" i="7"/>
  <c r="M7" i="7"/>
  <c r="O8" i="7"/>
  <c r="K10" i="7"/>
  <c r="M11" i="7"/>
  <c r="O12" i="7"/>
  <c r="K14" i="7"/>
  <c r="M15" i="7"/>
  <c r="O16" i="7"/>
  <c r="K18" i="7"/>
  <c r="M19" i="7"/>
  <c r="O20" i="7"/>
  <c r="K22" i="7"/>
  <c r="M23" i="7"/>
  <c r="O24" i="7"/>
  <c r="K26" i="7"/>
  <c r="M27" i="7"/>
  <c r="O28" i="7"/>
  <c r="K30" i="7"/>
  <c r="M31" i="7"/>
  <c r="O32" i="7"/>
  <c r="K34" i="7"/>
  <c r="M35" i="7"/>
  <c r="O36" i="7"/>
  <c r="K38" i="7"/>
  <c r="M39" i="7"/>
  <c r="O40" i="7"/>
  <c r="K42" i="7"/>
  <c r="M43" i="7"/>
  <c r="O44" i="7"/>
  <c r="K46" i="7"/>
  <c r="M47" i="7"/>
  <c r="O48" i="7"/>
  <c r="K50" i="7"/>
  <c r="M51" i="7"/>
  <c r="O52" i="7"/>
  <c r="K54" i="7"/>
  <c r="M55" i="7"/>
  <c r="O56" i="7"/>
  <c r="K58" i="7"/>
  <c r="M59" i="7"/>
  <c r="O60" i="7"/>
  <c r="K62" i="7"/>
  <c r="M63" i="7"/>
  <c r="O64" i="7"/>
  <c r="K66" i="7"/>
  <c r="M67" i="7"/>
  <c r="O68" i="7"/>
  <c r="K70" i="7"/>
  <c r="M71" i="7"/>
  <c r="O72" i="7"/>
  <c r="K74" i="7"/>
  <c r="M75" i="7"/>
  <c r="O76" i="7"/>
  <c r="K78" i="7"/>
  <c r="M79" i="7"/>
  <c r="O80" i="7"/>
  <c r="K82" i="7"/>
  <c r="M83" i="7"/>
  <c r="O84" i="7"/>
  <c r="K86" i="7"/>
  <c r="M87" i="7"/>
  <c r="O88" i="7"/>
  <c r="K90" i="7"/>
  <c r="M91" i="7"/>
  <c r="O92" i="7"/>
  <c r="K94" i="7"/>
  <c r="M95" i="7"/>
  <c r="O96" i="7"/>
  <c r="K98" i="7"/>
  <c r="M99" i="7"/>
  <c r="O100" i="7"/>
  <c r="K102" i="7"/>
  <c r="M103" i="7"/>
  <c r="O104" i="7"/>
  <c r="K106" i="7"/>
  <c r="M107" i="7"/>
  <c r="O108" i="7"/>
  <c r="K110" i="7"/>
  <c r="M111" i="7"/>
  <c r="O112" i="7"/>
  <c r="K114" i="7"/>
  <c r="M115" i="7"/>
  <c r="O116" i="7"/>
  <c r="K5" i="7"/>
  <c r="N6" i="7"/>
  <c r="P6" i="7" s="1"/>
  <c r="Q6" i="7" s="1"/>
  <c r="K8" i="7"/>
  <c r="N9" i="7"/>
  <c r="K11" i="7"/>
  <c r="N12" i="7"/>
  <c r="P12" i="7" s="1"/>
  <c r="Q12" i="7" s="1"/>
  <c r="L14" i="7"/>
  <c r="O15" i="7"/>
  <c r="L17" i="7"/>
  <c r="O18" i="7"/>
  <c r="L20" i="7"/>
  <c r="O21" i="7"/>
  <c r="L23" i="7"/>
  <c r="J25" i="7"/>
  <c r="M26" i="7"/>
  <c r="J28" i="7"/>
  <c r="M29" i="7"/>
  <c r="J31" i="7"/>
  <c r="M32" i="7"/>
  <c r="J34" i="7"/>
  <c r="N35" i="7"/>
  <c r="K37" i="7"/>
  <c r="N38" i="7"/>
  <c r="K40" i="7"/>
  <c r="N41" i="7"/>
  <c r="K43" i="7"/>
  <c r="N44" i="7"/>
  <c r="P44" i="7" s="1"/>
  <c r="Q44" i="7" s="1"/>
  <c r="L46" i="7"/>
  <c r="O47" i="7"/>
  <c r="L49" i="7"/>
  <c r="O50" i="7"/>
  <c r="L52" i="7"/>
  <c r="O53" i="7"/>
  <c r="L55" i="7"/>
  <c r="J57" i="7"/>
  <c r="M58" i="7"/>
  <c r="J60" i="7"/>
  <c r="M61" i="7"/>
  <c r="J63" i="7"/>
  <c r="M64" i="7"/>
  <c r="J66" i="7"/>
  <c r="N67" i="7"/>
  <c r="K69" i="7"/>
  <c r="N70" i="7"/>
  <c r="K72" i="7"/>
  <c r="N73" i="7"/>
  <c r="K75" i="7"/>
  <c r="N76" i="7"/>
  <c r="P76" i="7" s="1"/>
  <c r="Q76" i="7" s="1"/>
  <c r="L78" i="7"/>
  <c r="O79" i="7"/>
  <c r="L81" i="7"/>
  <c r="O82" i="7"/>
  <c r="L84" i="7"/>
  <c r="O85" i="7"/>
  <c r="L87" i="7"/>
  <c r="J89" i="7"/>
  <c r="M90" i="7"/>
  <c r="J92" i="7"/>
  <c r="M93" i="7"/>
  <c r="J95" i="7"/>
  <c r="M96" i="7"/>
  <c r="J98" i="7"/>
  <c r="N99" i="7"/>
  <c r="K101" i="7"/>
  <c r="N102" i="7"/>
  <c r="K104" i="7"/>
  <c r="N105" i="7"/>
  <c r="K107" i="7"/>
  <c r="N108" i="7"/>
  <c r="P108" i="7" s="1"/>
  <c r="Q108" i="7" s="1"/>
  <c r="L110" i="7"/>
  <c r="O111" i="7"/>
  <c r="L113" i="7"/>
  <c r="O114" i="7"/>
  <c r="L116" i="7"/>
  <c r="O117" i="7"/>
  <c r="K119" i="7"/>
  <c r="M120" i="7"/>
  <c r="O121" i="7"/>
  <c r="K123" i="7"/>
  <c r="M124" i="7"/>
  <c r="O125" i="7"/>
  <c r="K127" i="7"/>
  <c r="M128" i="7"/>
  <c r="O129" i="7"/>
  <c r="K131" i="7"/>
  <c r="L5" i="7"/>
  <c r="O6" i="7"/>
  <c r="L8" i="7"/>
  <c r="O9" i="7"/>
  <c r="L11" i="7"/>
  <c r="J13" i="7"/>
  <c r="M14" i="7"/>
  <c r="J16" i="7"/>
  <c r="M17" i="7"/>
  <c r="J19" i="7"/>
  <c r="M20" i="7"/>
  <c r="J22" i="7"/>
  <c r="N23" i="7"/>
  <c r="K25" i="7"/>
  <c r="N26" i="7"/>
  <c r="K28" i="7"/>
  <c r="N29" i="7"/>
  <c r="K31" i="7"/>
  <c r="O5" i="7"/>
  <c r="L7" i="7"/>
  <c r="J9" i="7"/>
  <c r="M10" i="7"/>
  <c r="J12" i="7"/>
  <c r="M13" i="7"/>
  <c r="J15" i="7"/>
  <c r="J6" i="7"/>
  <c r="J7" i="7"/>
  <c r="L9" i="7"/>
  <c r="O11" i="7"/>
  <c r="J14" i="7"/>
  <c r="M16" i="7"/>
  <c r="M18" i="7"/>
  <c r="N20" i="7"/>
  <c r="P20" i="7" s="1"/>
  <c r="Q20" i="7" s="1"/>
  <c r="N22" i="7"/>
  <c r="M24" i="7"/>
  <c r="O26" i="7"/>
  <c r="N28" i="7"/>
  <c r="P28" i="7" s="1"/>
  <c r="Q28" i="7" s="1"/>
  <c r="N30" i="7"/>
  <c r="N32" i="7"/>
  <c r="M34" i="7"/>
  <c r="K36" i="7"/>
  <c r="O37" i="7"/>
  <c r="N39" i="7"/>
  <c r="L41" i="7"/>
  <c r="J43" i="7"/>
  <c r="J45" i="7"/>
  <c r="N46" i="7"/>
  <c r="L48" i="7"/>
  <c r="J50" i="7"/>
  <c r="O51" i="7"/>
  <c r="M53" i="7"/>
  <c r="K55" i="7"/>
  <c r="K57" i="7"/>
  <c r="O58" i="7"/>
  <c r="M60" i="7"/>
  <c r="L62" i="7"/>
  <c r="J64" i="7"/>
  <c r="N65" i="7"/>
  <c r="L67" i="7"/>
  <c r="L69" i="7"/>
  <c r="J71" i="7"/>
  <c r="N72" i="7"/>
  <c r="P72" i="7" s="1"/>
  <c r="Q72" i="7" s="1"/>
  <c r="M74" i="7"/>
  <c r="K76" i="7"/>
  <c r="O77" i="7"/>
  <c r="N79" i="7"/>
  <c r="M81" i="7"/>
  <c r="K83" i="7"/>
  <c r="J85" i="7"/>
  <c r="N86" i="7"/>
  <c r="L88" i="7"/>
  <c r="J90" i="7"/>
  <c r="O91" i="7"/>
  <c r="N93" i="7"/>
  <c r="L95" i="7"/>
  <c r="K97" i="7"/>
  <c r="O98" i="7"/>
  <c r="M100" i="7"/>
  <c r="L102" i="7"/>
  <c r="J104" i="7"/>
  <c r="O105" i="7"/>
  <c r="N107" i="7"/>
  <c r="L109" i="7"/>
  <c r="J111" i="7"/>
  <c r="N112" i="7"/>
  <c r="P112" i="7" s="1"/>
  <c r="Q112" i="7" s="1"/>
  <c r="M114" i="7"/>
  <c r="K116" i="7"/>
  <c r="J118" i="7"/>
  <c r="M119" i="7"/>
  <c r="J121" i="7"/>
  <c r="M122" i="7"/>
  <c r="J124" i="7"/>
  <c r="M125" i="7"/>
  <c r="J127" i="7"/>
  <c r="N128" i="7"/>
  <c r="K130" i="7"/>
  <c r="N131" i="7"/>
  <c r="P131" i="7" s="1"/>
  <c r="Q131" i="7" s="1"/>
  <c r="J133" i="7"/>
  <c r="L134" i="7"/>
  <c r="N135" i="7"/>
  <c r="P135" i="7" s="1"/>
  <c r="Q135" i="7" s="1"/>
  <c r="J137" i="7"/>
  <c r="L138" i="7"/>
  <c r="N139" i="7"/>
  <c r="J141" i="7"/>
  <c r="L142" i="7"/>
  <c r="N143" i="7"/>
  <c r="J145" i="7"/>
  <c r="L146" i="7"/>
  <c r="N147" i="7"/>
  <c r="J149" i="7"/>
  <c r="L150" i="7"/>
  <c r="N151" i="7"/>
  <c r="K7" i="7"/>
  <c r="M9" i="7"/>
  <c r="K12" i="7"/>
  <c r="N14" i="7"/>
  <c r="N16" i="7"/>
  <c r="P16" i="7" s="1"/>
  <c r="Q16" i="7" s="1"/>
  <c r="N18" i="7"/>
  <c r="P18" i="7" s="1"/>
  <c r="Q18" i="7" s="1"/>
  <c r="J21" i="7"/>
  <c r="O22" i="7"/>
  <c r="N24" i="7"/>
  <c r="P24" i="7" s="1"/>
  <c r="Q24" i="7" s="1"/>
  <c r="J27" i="7"/>
  <c r="J29" i="7"/>
  <c r="O30" i="7"/>
  <c r="J33" i="7"/>
  <c r="N34" i="7"/>
  <c r="L36" i="7"/>
  <c r="J38" i="7"/>
  <c r="O39" i="7"/>
  <c r="M41" i="7"/>
  <c r="L43" i="7"/>
  <c r="K45" i="7"/>
  <c r="O46" i="7"/>
  <c r="M48" i="7"/>
  <c r="L50" i="7"/>
  <c r="J52" i="7"/>
  <c r="N53" i="7"/>
  <c r="P53" i="7" s="1"/>
  <c r="Q53" i="7" s="1"/>
  <c r="N55" i="7"/>
  <c r="L57" i="7"/>
  <c r="J59" i="7"/>
  <c r="N60" i="7"/>
  <c r="P60" i="7" s="1"/>
  <c r="Q60" i="7" s="1"/>
  <c r="M62" i="7"/>
  <c r="K64" i="7"/>
  <c r="O65" i="7"/>
  <c r="O67" i="7"/>
  <c r="M69" i="7"/>
  <c r="K71" i="7"/>
  <c r="J73" i="7"/>
  <c r="N74" i="7"/>
  <c r="L76" i="7"/>
  <c r="J78" i="7"/>
  <c r="J80" i="7"/>
  <c r="N81" i="7"/>
  <c r="L83" i="7"/>
  <c r="K85" i="7"/>
  <c r="O86" i="7"/>
  <c r="M88" i="7"/>
  <c r="L90" i="7"/>
  <c r="K92" i="7"/>
  <c r="O93" i="7"/>
  <c r="N95" i="7"/>
  <c r="P95" i="7" s="1"/>
  <c r="Q95" i="7" s="1"/>
  <c r="L97" i="7"/>
  <c r="J99" i="7"/>
  <c r="N100" i="7"/>
  <c r="P100" i="7" s="1"/>
  <c r="Q100" i="7" s="1"/>
  <c r="M102" i="7"/>
  <c r="L104" i="7"/>
  <c r="J106" i="7"/>
  <c r="O107" i="7"/>
  <c r="M109" i="7"/>
  <c r="K111" i="7"/>
  <c r="J113" i="7"/>
  <c r="N114" i="7"/>
  <c r="P114" i="7" s="1"/>
  <c r="Q114" i="7" s="1"/>
  <c r="M116" i="7"/>
  <c r="K118" i="7"/>
  <c r="N119" i="7"/>
  <c r="K121" i="7"/>
  <c r="N122" i="7"/>
  <c r="P122" i="7" s="1"/>
  <c r="Q122" i="7" s="1"/>
  <c r="K124" i="7"/>
  <c r="N125" i="7"/>
  <c r="P125" i="7" s="1"/>
  <c r="Q125" i="7" s="1"/>
  <c r="L127" i="7"/>
  <c r="O128" i="7"/>
  <c r="L130" i="7"/>
  <c r="O131" i="7"/>
  <c r="K133" i="7"/>
  <c r="M134" i="7"/>
  <c r="O135" i="7"/>
  <c r="K137" i="7"/>
  <c r="M138" i="7"/>
  <c r="O139" i="7"/>
  <c r="K141" i="7"/>
  <c r="M142" i="7"/>
  <c r="O143" i="7"/>
  <c r="K145" i="7"/>
  <c r="M146" i="7"/>
  <c r="O147" i="7"/>
  <c r="K149" i="7"/>
  <c r="M150" i="7"/>
  <c r="N7" i="7"/>
  <c r="N10" i="7"/>
  <c r="N13" i="7"/>
  <c r="P13" i="7" s="1"/>
  <c r="Q13" i="7" s="1"/>
  <c r="J17" i="7"/>
  <c r="N19" i="7"/>
  <c r="L22" i="7"/>
  <c r="L25" i="7"/>
  <c r="N27" i="7"/>
  <c r="P27" i="7" s="1"/>
  <c r="Q27" i="7" s="1"/>
  <c r="L30" i="7"/>
  <c r="K33" i="7"/>
  <c r="K35" i="7"/>
  <c r="M37" i="7"/>
  <c r="J40" i="7"/>
  <c r="L42" i="7"/>
  <c r="L44" i="7"/>
  <c r="J47" i="7"/>
  <c r="K49" i="7"/>
  <c r="L51" i="7"/>
  <c r="J54" i="7"/>
  <c r="K56" i="7"/>
  <c r="L58" i="7"/>
  <c r="J61" i="7"/>
  <c r="K63" i="7"/>
  <c r="L65" i="7"/>
  <c r="J68" i="7"/>
  <c r="J70" i="7"/>
  <c r="L72" i="7"/>
  <c r="O74" i="7"/>
  <c r="K77" i="7"/>
  <c r="K79" i="7"/>
  <c r="O81" i="7"/>
  <c r="J84" i="7"/>
  <c r="L86" i="7"/>
  <c r="N88" i="7"/>
  <c r="J91" i="7"/>
  <c r="K93" i="7"/>
  <c r="O95" i="7"/>
  <c r="O97" i="7"/>
  <c r="K100" i="7"/>
  <c r="O102" i="7"/>
  <c r="J105" i="7"/>
  <c r="J107" i="7"/>
  <c r="N109" i="7"/>
  <c r="P109" i="7" s="1"/>
  <c r="Q109" i="7" s="1"/>
  <c r="J112" i="7"/>
  <c r="J114" i="7"/>
  <c r="N116" i="7"/>
  <c r="P116" i="7" s="1"/>
  <c r="Q116" i="7" s="1"/>
  <c r="N118" i="7"/>
  <c r="N120" i="7"/>
  <c r="P120" i="7" s="1"/>
  <c r="Q120" i="7" s="1"/>
  <c r="O122" i="7"/>
  <c r="O124" i="7"/>
  <c r="N126" i="7"/>
  <c r="P126" i="7" s="1"/>
  <c r="Q126" i="7" s="1"/>
  <c r="J129" i="7"/>
  <c r="O130" i="7"/>
  <c r="N132" i="7"/>
  <c r="N134" i="7"/>
  <c r="L136" i="7"/>
  <c r="J138" i="7"/>
  <c r="J140" i="7"/>
  <c r="N141" i="7"/>
  <c r="P141" i="7" s="1"/>
  <c r="Q141" i="7" s="1"/>
  <c r="L143" i="7"/>
  <c r="L145" i="7"/>
  <c r="J147" i="7"/>
  <c r="N148" i="7"/>
  <c r="N150" i="7"/>
  <c r="P150" i="7" s="1"/>
  <c r="Q150" i="7" s="1"/>
  <c r="K152" i="7"/>
  <c r="M153" i="7"/>
  <c r="O154" i="7"/>
  <c r="K156" i="7"/>
  <c r="M157" i="7"/>
  <c r="O158" i="7"/>
  <c r="K160" i="7"/>
  <c r="M161" i="7"/>
  <c r="O162" i="7"/>
  <c r="K164" i="7"/>
  <c r="M165" i="7"/>
  <c r="O166" i="7"/>
  <c r="K168" i="7"/>
  <c r="M169" i="7"/>
  <c r="O170" i="7"/>
  <c r="K172" i="7"/>
  <c r="M173" i="7"/>
  <c r="O174" i="7"/>
  <c r="K176" i="7"/>
  <c r="M177" i="7"/>
  <c r="O178" i="7"/>
  <c r="K180" i="7"/>
  <c r="M181" i="7"/>
  <c r="O182" i="7"/>
  <c r="K184" i="7"/>
  <c r="M185" i="7"/>
  <c r="O186" i="7"/>
  <c r="K188" i="7"/>
  <c r="M189" i="7"/>
  <c r="O190" i="7"/>
  <c r="K192" i="7"/>
  <c r="M193" i="7"/>
  <c r="O194" i="7"/>
  <c r="K196" i="7"/>
  <c r="M197" i="7"/>
  <c r="O198" i="7"/>
  <c r="K200" i="7"/>
  <c r="M201" i="7"/>
  <c r="O202" i="7"/>
  <c r="K204" i="7"/>
  <c r="M205" i="7"/>
  <c r="O206" i="7"/>
  <c r="K208" i="7"/>
  <c r="M209" i="7"/>
  <c r="O210" i="7"/>
  <c r="K212" i="7"/>
  <c r="M213" i="7"/>
  <c r="O214" i="7"/>
  <c r="K216" i="7"/>
  <c r="M217" i="7"/>
  <c r="O218" i="7"/>
  <c r="K220" i="7"/>
  <c r="M221" i="7"/>
  <c r="O222" i="7"/>
  <c r="K224" i="7"/>
  <c r="M225" i="7"/>
  <c r="O226" i="7"/>
  <c r="K228" i="7"/>
  <c r="M229" i="7"/>
  <c r="O230" i="7"/>
  <c r="K232" i="7"/>
  <c r="M233" i="7"/>
  <c r="O234" i="7"/>
  <c r="K236" i="7"/>
  <c r="M237" i="7"/>
  <c r="O238" i="7"/>
  <c r="K240" i="7"/>
  <c r="M241" i="7"/>
  <c r="O242" i="7"/>
  <c r="K244" i="7"/>
  <c r="M245" i="7"/>
  <c r="O246" i="7"/>
  <c r="K248" i="7"/>
  <c r="M249" i="7"/>
  <c r="O250" i="7"/>
  <c r="K252" i="7"/>
  <c r="M253" i="7"/>
  <c r="O254" i="7"/>
  <c r="K256" i="7"/>
  <c r="M257" i="7"/>
  <c r="O258" i="7"/>
  <c r="K260" i="7"/>
  <c r="M261" i="7"/>
  <c r="O262" i="7"/>
  <c r="K264" i="7"/>
  <c r="M265" i="7"/>
  <c r="O266" i="7"/>
  <c r="K268" i="7"/>
  <c r="M269" i="7"/>
  <c r="O270" i="7"/>
  <c r="K272" i="7"/>
  <c r="M273" i="7"/>
  <c r="O274" i="7"/>
  <c r="K276" i="7"/>
  <c r="M277" i="7"/>
  <c r="O278" i="7"/>
  <c r="K280" i="7"/>
  <c r="M281" i="7"/>
  <c r="O282" i="7"/>
  <c r="K284" i="7"/>
  <c r="M285" i="7"/>
  <c r="O286" i="7"/>
  <c r="K288" i="7"/>
  <c r="M289" i="7"/>
  <c r="O290" i="7"/>
  <c r="K292" i="7"/>
  <c r="O7" i="7"/>
  <c r="O10" i="7"/>
  <c r="O13" i="7"/>
  <c r="K17" i="7"/>
  <c r="O19" i="7"/>
  <c r="M22" i="7"/>
  <c r="M25" i="7"/>
  <c r="O27" i="7"/>
  <c r="M30" i="7"/>
  <c r="L33" i="7"/>
  <c r="L35" i="7"/>
  <c r="N37" i="7"/>
  <c r="P37" i="7" s="1"/>
  <c r="Q37" i="7" s="1"/>
  <c r="L40" i="7"/>
  <c r="M42" i="7"/>
  <c r="M44" i="7"/>
  <c r="K47" i="7"/>
  <c r="M49" i="7"/>
  <c r="N51" i="7"/>
  <c r="P51" i="7" s="1"/>
  <c r="Q51" i="7" s="1"/>
  <c r="L54" i="7"/>
  <c r="L56" i="7"/>
  <c r="N58" i="7"/>
  <c r="P58" i="7" s="1"/>
  <c r="Q58" i="7" s="1"/>
  <c r="K61" i="7"/>
  <c r="L63" i="7"/>
  <c r="M65" i="7"/>
  <c r="K68" i="7"/>
  <c r="L70" i="7"/>
  <c r="M72" i="7"/>
  <c r="J75" i="7"/>
  <c r="L77" i="7"/>
  <c r="L79" i="7"/>
  <c r="J82" i="7"/>
  <c r="K84" i="7"/>
  <c r="M86" i="7"/>
  <c r="K89" i="7"/>
  <c r="K91" i="7"/>
  <c r="L93" i="7"/>
  <c r="J96" i="7"/>
  <c r="L98" i="7"/>
  <c r="L100" i="7"/>
  <c r="J103" i="7"/>
  <c r="K105" i="7"/>
  <c r="L107" i="7"/>
  <c r="O109" i="7"/>
  <c r="K112" i="7"/>
  <c r="L114" i="7"/>
  <c r="J117" i="7"/>
  <c r="O118" i="7"/>
  <c r="O120" i="7"/>
  <c r="J123" i="7"/>
  <c r="J125" i="7"/>
  <c r="O126" i="7"/>
  <c r="K129" i="7"/>
  <c r="J131" i="7"/>
  <c r="O132" i="7"/>
  <c r="O134" i="7"/>
  <c r="M136" i="7"/>
  <c r="K138" i="7"/>
  <c r="K140" i="7"/>
  <c r="O141" i="7"/>
  <c r="M143" i="7"/>
  <c r="M145" i="7"/>
  <c r="K147" i="7"/>
  <c r="O148" i="7"/>
  <c r="O150" i="7"/>
  <c r="L152" i="7"/>
  <c r="N153" i="7"/>
  <c r="J155" i="7"/>
  <c r="L156" i="7"/>
  <c r="N157" i="7"/>
  <c r="J159" i="7"/>
  <c r="L160" i="7"/>
  <c r="N161" i="7"/>
  <c r="J163" i="7"/>
  <c r="L164" i="7"/>
  <c r="N165" i="7"/>
  <c r="J167" i="7"/>
  <c r="L168" i="7"/>
  <c r="N169" i="7"/>
  <c r="J171" i="7"/>
  <c r="L172" i="7"/>
  <c r="N173" i="7"/>
  <c r="J175" i="7"/>
  <c r="L176" i="7"/>
  <c r="N177" i="7"/>
  <c r="J179" i="7"/>
  <c r="L180" i="7"/>
  <c r="N181" i="7"/>
  <c r="J183" i="7"/>
  <c r="L184" i="7"/>
  <c r="N185" i="7"/>
  <c r="J187" i="7"/>
  <c r="L188" i="7"/>
  <c r="N189" i="7"/>
  <c r="P189" i="7" s="1"/>
  <c r="Q189" i="7" s="1"/>
  <c r="J191" i="7"/>
  <c r="L192" i="7"/>
  <c r="N193" i="7"/>
  <c r="J195" i="7"/>
  <c r="L196" i="7"/>
  <c r="N197" i="7"/>
  <c r="J199" i="7"/>
  <c r="L200" i="7"/>
  <c r="N201" i="7"/>
  <c r="J203" i="7"/>
  <c r="L204" i="7"/>
  <c r="N205" i="7"/>
  <c r="J207" i="7"/>
  <c r="L208" i="7"/>
  <c r="N209" i="7"/>
  <c r="J211" i="7"/>
  <c r="L212" i="7"/>
  <c r="N213" i="7"/>
  <c r="J215" i="7"/>
  <c r="L216" i="7"/>
  <c r="N217" i="7"/>
  <c r="J219" i="7"/>
  <c r="L220" i="7"/>
  <c r="N221" i="7"/>
  <c r="J223" i="7"/>
  <c r="L224" i="7"/>
  <c r="N225" i="7"/>
  <c r="J227" i="7"/>
  <c r="L228" i="7"/>
  <c r="N229" i="7"/>
  <c r="J231" i="7"/>
  <c r="L232" i="7"/>
  <c r="N233" i="7"/>
  <c r="J235" i="7"/>
  <c r="L236" i="7"/>
  <c r="N237" i="7"/>
  <c r="P237" i="7" s="1"/>
  <c r="Q237" i="7" s="1"/>
  <c r="J239" i="7"/>
  <c r="L240" i="7"/>
  <c r="N241" i="7"/>
  <c r="J243" i="7"/>
  <c r="L244" i="7"/>
  <c r="N245" i="7"/>
  <c r="J247" i="7"/>
  <c r="L248" i="7"/>
  <c r="N249" i="7"/>
  <c r="J251" i="7"/>
  <c r="L252" i="7"/>
  <c r="N253" i="7"/>
  <c r="J255" i="7"/>
  <c r="L256" i="7"/>
  <c r="N257" i="7"/>
  <c r="J259" i="7"/>
  <c r="L260" i="7"/>
  <c r="N261" i="7"/>
  <c r="J263" i="7"/>
  <c r="L264" i="7"/>
  <c r="N265" i="7"/>
  <c r="J267" i="7"/>
  <c r="L268" i="7"/>
  <c r="N269" i="7"/>
  <c r="J271" i="7"/>
  <c r="L272" i="7"/>
  <c r="N273" i="7"/>
  <c r="J275" i="7"/>
  <c r="L276" i="7"/>
  <c r="N277" i="7"/>
  <c r="J279" i="7"/>
  <c r="L280" i="7"/>
  <c r="N281" i="7"/>
  <c r="J283" i="7"/>
  <c r="L284" i="7"/>
  <c r="N285" i="7"/>
  <c r="J287" i="7"/>
  <c r="L288" i="7"/>
  <c r="N289" i="7"/>
  <c r="J291" i="7"/>
  <c r="L292" i="7"/>
  <c r="J8" i="7"/>
  <c r="L12" i="7"/>
  <c r="K16" i="7"/>
  <c r="J20" i="7"/>
  <c r="O23" i="7"/>
  <c r="K27" i="7"/>
  <c r="L31" i="7"/>
  <c r="O33" i="7"/>
  <c r="J37" i="7"/>
  <c r="M40" i="7"/>
  <c r="N43" i="7"/>
  <c r="J46" i="7"/>
  <c r="N49" i="7"/>
  <c r="N52" i="7"/>
  <c r="O55" i="7"/>
  <c r="K59" i="7"/>
  <c r="O61" i="7"/>
  <c r="J65" i="7"/>
  <c r="L68" i="7"/>
  <c r="L71" i="7"/>
  <c r="J74" i="7"/>
  <c r="M77" i="7"/>
  <c r="M80" i="7"/>
  <c r="N83" i="7"/>
  <c r="J87" i="7"/>
  <c r="N89" i="7"/>
  <c r="N92" i="7"/>
  <c r="P92" i="7" s="1"/>
  <c r="Q92" i="7" s="1"/>
  <c r="K96" i="7"/>
  <c r="K99" i="7"/>
  <c r="O101" i="7"/>
  <c r="L105" i="7"/>
  <c r="L108" i="7"/>
  <c r="L111" i="7"/>
  <c r="J115" i="7"/>
  <c r="M117" i="7"/>
  <c r="K120" i="7"/>
  <c r="L123" i="7"/>
  <c r="J126" i="7"/>
  <c r="K128" i="7"/>
  <c r="L131" i="7"/>
  <c r="N133" i="7"/>
  <c r="J136" i="7"/>
  <c r="N138" i="7"/>
  <c r="N140" i="7"/>
  <c r="P140" i="7" s="1"/>
  <c r="Q140" i="7" s="1"/>
  <c r="J143" i="7"/>
  <c r="N145" i="7"/>
  <c r="J148" i="7"/>
  <c r="J150" i="7"/>
  <c r="M152" i="7"/>
  <c r="K154" i="7"/>
  <c r="O155" i="7"/>
  <c r="O157" i="7"/>
  <c r="M159" i="7"/>
  <c r="K161" i="7"/>
  <c r="K163" i="7"/>
  <c r="O164" i="7"/>
  <c r="M166" i="7"/>
  <c r="M168" i="7"/>
  <c r="K170" i="7"/>
  <c r="O171" i="7"/>
  <c r="O173" i="7"/>
  <c r="M175" i="7"/>
  <c r="K177" i="7"/>
  <c r="K179" i="7"/>
  <c r="O180" i="7"/>
  <c r="M182" i="7"/>
  <c r="M184" i="7"/>
  <c r="K186" i="7"/>
  <c r="O187" i="7"/>
  <c r="O189" i="7"/>
  <c r="M191" i="7"/>
  <c r="K193" i="7"/>
  <c r="K195" i="7"/>
  <c r="O196" i="7"/>
  <c r="M198" i="7"/>
  <c r="M200" i="7"/>
  <c r="K202" i="7"/>
  <c r="O203" i="7"/>
  <c r="O205" i="7"/>
  <c r="M207" i="7"/>
  <c r="K209" i="7"/>
  <c r="K211" i="7"/>
  <c r="O212" i="7"/>
  <c r="M214" i="7"/>
  <c r="M216" i="7"/>
  <c r="K218" i="7"/>
  <c r="O219" i="7"/>
  <c r="O221" i="7"/>
  <c r="M223" i="7"/>
  <c r="K225" i="7"/>
  <c r="K227" i="7"/>
  <c r="O228" i="7"/>
  <c r="M230" i="7"/>
  <c r="M232" i="7"/>
  <c r="K234" i="7"/>
  <c r="O235" i="7"/>
  <c r="O237" i="7"/>
  <c r="M239" i="7"/>
  <c r="K241" i="7"/>
  <c r="K243" i="7"/>
  <c r="O244" i="7"/>
  <c r="M246" i="7"/>
  <c r="M248" i="7"/>
  <c r="K250" i="7"/>
  <c r="O251" i="7"/>
  <c r="O253" i="7"/>
  <c r="M255" i="7"/>
  <c r="K257" i="7"/>
  <c r="K259" i="7"/>
  <c r="O260" i="7"/>
  <c r="M262" i="7"/>
  <c r="M264" i="7"/>
  <c r="K266" i="7"/>
  <c r="O267" i="7"/>
  <c r="O269" i="7"/>
  <c r="M271" i="7"/>
  <c r="K273" i="7"/>
  <c r="K275" i="7"/>
  <c r="O276" i="7"/>
  <c r="M278" i="7"/>
  <c r="M280" i="7"/>
  <c r="K282" i="7"/>
  <c r="O283" i="7"/>
  <c r="O285" i="7"/>
  <c r="M287" i="7"/>
  <c r="K289" i="7"/>
  <c r="K291" i="7"/>
  <c r="O292" i="7"/>
  <c r="K294" i="7"/>
  <c r="M295" i="7"/>
  <c r="O296" i="7"/>
  <c r="K298" i="7"/>
  <c r="M299" i="7"/>
  <c r="O300" i="7"/>
  <c r="K302" i="7"/>
  <c r="M303" i="7"/>
  <c r="O304" i="7"/>
  <c r="K306" i="7"/>
  <c r="M307" i="7"/>
  <c r="O308" i="7"/>
  <c r="K310" i="7"/>
  <c r="M311" i="7"/>
  <c r="O312" i="7"/>
  <c r="K314" i="7"/>
  <c r="M315" i="7"/>
  <c r="O316" i="7"/>
  <c r="K318" i="7"/>
  <c r="M319" i="7"/>
  <c r="O320" i="7"/>
  <c r="K322" i="7"/>
  <c r="M323" i="7"/>
  <c r="O324" i="7"/>
  <c r="K326" i="7"/>
  <c r="M327" i="7"/>
  <c r="O328" i="7"/>
  <c r="K330" i="7"/>
  <c r="M331" i="7"/>
  <c r="O332" i="7"/>
  <c r="K334" i="7"/>
  <c r="M335" i="7"/>
  <c r="O336" i="7"/>
  <c r="K338" i="7"/>
  <c r="M339" i="7"/>
  <c r="O340" i="7"/>
  <c r="K342" i="7"/>
  <c r="M343" i="7"/>
  <c r="O344" i="7"/>
  <c r="K346" i="7"/>
  <c r="M347" i="7"/>
  <c r="O348" i="7"/>
  <c r="K350" i="7"/>
  <c r="M351" i="7"/>
  <c r="O352" i="7"/>
  <c r="K354" i="7"/>
  <c r="M355" i="7"/>
  <c r="O356" i="7"/>
  <c r="K358" i="7"/>
  <c r="M359" i="7"/>
  <c r="O360" i="7"/>
  <c r="K362" i="7"/>
  <c r="M363" i="7"/>
  <c r="O364" i="7"/>
  <c r="K366" i="7"/>
  <c r="M367" i="7"/>
  <c r="O368" i="7"/>
  <c r="K370" i="7"/>
  <c r="M371" i="7"/>
  <c r="O372" i="7"/>
  <c r="K374" i="7"/>
  <c r="M375" i="7"/>
  <c r="O376" i="7"/>
  <c r="K378" i="7"/>
  <c r="M379" i="7"/>
  <c r="O380" i="7"/>
  <c r="K382" i="7"/>
  <c r="M383" i="7"/>
  <c r="O384" i="7"/>
  <c r="K386" i="7"/>
  <c r="M387" i="7"/>
  <c r="O388" i="7"/>
  <c r="K390" i="7"/>
  <c r="M391" i="7"/>
  <c r="O392" i="7"/>
  <c r="K394" i="7"/>
  <c r="M395" i="7"/>
  <c r="O396" i="7"/>
  <c r="K398" i="7"/>
  <c r="M399" i="7"/>
  <c r="O400" i="7"/>
  <c r="K402" i="7"/>
  <c r="M403" i="7"/>
  <c r="O404" i="7"/>
  <c r="K406" i="7"/>
  <c r="M407" i="7"/>
  <c r="O408" i="7"/>
  <c r="K410" i="7"/>
  <c r="M411" i="7"/>
  <c r="O412" i="7"/>
  <c r="K414" i="7"/>
  <c r="M415" i="7"/>
  <c r="O416" i="7"/>
  <c r="K418" i="7"/>
  <c r="M419" i="7"/>
  <c r="O420" i="7"/>
  <c r="K422" i="7"/>
  <c r="M423" i="7"/>
  <c r="O424" i="7"/>
  <c r="K426" i="7"/>
  <c r="M427" i="7"/>
  <c r="O428" i="7"/>
  <c r="K430" i="7"/>
  <c r="M431" i="7"/>
  <c r="O432" i="7"/>
  <c r="K434" i="7"/>
  <c r="M435" i="7"/>
  <c r="O436" i="7"/>
  <c r="K438" i="7"/>
  <c r="M439" i="7"/>
  <c r="O440" i="7"/>
  <c r="K442" i="7"/>
  <c r="M443" i="7"/>
  <c r="O444" i="7"/>
  <c r="K446" i="7"/>
  <c r="M447" i="7"/>
  <c r="O448" i="7"/>
  <c r="K450" i="7"/>
  <c r="M451" i="7"/>
  <c r="O452" i="7"/>
  <c r="K454" i="7"/>
  <c r="M455" i="7"/>
  <c r="O456" i="7"/>
  <c r="K458" i="7"/>
  <c r="M459" i="7"/>
  <c r="O460" i="7"/>
  <c r="K462" i="7"/>
  <c r="M463" i="7"/>
  <c r="O464" i="7"/>
  <c r="K466" i="7"/>
  <c r="M467" i="7"/>
  <c r="O468" i="7"/>
  <c r="K470" i="7"/>
  <c r="M471" i="7"/>
  <c r="O472" i="7"/>
  <c r="K474" i="7"/>
  <c r="M475" i="7"/>
  <c r="O476" i="7"/>
  <c r="K478" i="7"/>
  <c r="M479" i="7"/>
  <c r="O480" i="7"/>
  <c r="K482" i="7"/>
  <c r="M483" i="7"/>
  <c r="O484" i="7"/>
  <c r="K486" i="7"/>
  <c r="M487" i="7"/>
  <c r="O488" i="7"/>
  <c r="K490" i="7"/>
  <c r="M491" i="7"/>
  <c r="O492" i="7"/>
  <c r="K494" i="7"/>
  <c r="M495" i="7"/>
  <c r="O496" i="7"/>
  <c r="K498" i="7"/>
  <c r="M499" i="7"/>
  <c r="O500" i="7"/>
  <c r="K502" i="7"/>
  <c r="M503" i="7"/>
  <c r="O504" i="7"/>
  <c r="K506" i="7"/>
  <c r="M507" i="7"/>
  <c r="O508" i="7"/>
  <c r="K510" i="7"/>
  <c r="M511" i="7"/>
  <c r="O512" i="7"/>
  <c r="K514" i="7"/>
  <c r="M515" i="7"/>
  <c r="O516" i="7"/>
  <c r="K518" i="7"/>
  <c r="M519" i="7"/>
  <c r="O520" i="7"/>
  <c r="K522" i="7"/>
  <c r="M523" i="7"/>
  <c r="O524" i="7"/>
  <c r="K526" i="7"/>
  <c r="M527" i="7"/>
  <c r="O528" i="7"/>
  <c r="K530" i="7"/>
  <c r="M531" i="7"/>
  <c r="O532" i="7"/>
  <c r="K534" i="7"/>
  <c r="M535" i="7"/>
  <c r="O536" i="7"/>
  <c r="K538" i="7"/>
  <c r="M539" i="7"/>
  <c r="O540" i="7"/>
  <c r="K542" i="7"/>
  <c r="M543" i="7"/>
  <c r="O544" i="7"/>
  <c r="K546" i="7"/>
  <c r="M547" i="7"/>
  <c r="O548" i="7"/>
  <c r="K550" i="7"/>
  <c r="M551" i="7"/>
  <c r="O552" i="7"/>
  <c r="K554" i="7"/>
  <c r="M555" i="7"/>
  <c r="O556" i="7"/>
  <c r="K558" i="7"/>
  <c r="M559" i="7"/>
  <c r="O560" i="7"/>
  <c r="K562" i="7"/>
  <c r="M563" i="7"/>
  <c r="O564" i="7"/>
  <c r="K566" i="7"/>
  <c r="M567" i="7"/>
  <c r="O568" i="7"/>
  <c r="K570" i="7"/>
  <c r="M571" i="7"/>
  <c r="O572" i="7"/>
  <c r="K574" i="7"/>
  <c r="M575" i="7"/>
  <c r="O576" i="7"/>
  <c r="M8" i="7"/>
  <c r="M12" i="7"/>
  <c r="L16" i="7"/>
  <c r="K20" i="7"/>
  <c r="J24" i="7"/>
  <c r="L27" i="7"/>
  <c r="N31" i="7"/>
  <c r="L34" i="7"/>
  <c r="L37" i="7"/>
  <c r="N40" i="7"/>
  <c r="P40" i="7" s="1"/>
  <c r="Q40" i="7" s="1"/>
  <c r="O43" i="7"/>
  <c r="M46" i="7"/>
  <c r="O49" i="7"/>
  <c r="J53" i="7"/>
  <c r="J56" i="7"/>
  <c r="L59" i="7"/>
  <c r="J62" i="7"/>
  <c r="K65" i="7"/>
  <c r="M68" i="7"/>
  <c r="N71" i="7"/>
  <c r="L74" i="7"/>
  <c r="N77" i="7"/>
  <c r="P77" i="7" s="1"/>
  <c r="Q77" i="7" s="1"/>
  <c r="N80" i="7"/>
  <c r="P80" i="7" s="1"/>
  <c r="Q80" i="7" s="1"/>
  <c r="O83" i="7"/>
  <c r="K87" i="7"/>
  <c r="O89" i="7"/>
  <c r="J93" i="7"/>
  <c r="L96" i="7"/>
  <c r="L99" i="7"/>
  <c r="J102" i="7"/>
  <c r="M105" i="7"/>
  <c r="M108" i="7"/>
  <c r="N111" i="7"/>
  <c r="P111" i="7" s="1"/>
  <c r="Q111" i="7" s="1"/>
  <c r="K115" i="7"/>
  <c r="N117" i="7"/>
  <c r="P117" i="7" s="1"/>
  <c r="Q117" i="7" s="1"/>
  <c r="L120" i="7"/>
  <c r="M123" i="7"/>
  <c r="K126" i="7"/>
  <c r="L128" i="7"/>
  <c r="M131" i="7"/>
  <c r="O133" i="7"/>
  <c r="K136" i="7"/>
  <c r="O138" i="7"/>
  <c r="O140" i="7"/>
  <c r="K143" i="7"/>
  <c r="O145" i="7"/>
  <c r="K148" i="7"/>
  <c r="K150" i="7"/>
  <c r="N152" i="7"/>
  <c r="L154" i="7"/>
  <c r="J156" i="7"/>
  <c r="J158" i="7"/>
  <c r="N159" i="7"/>
  <c r="L161" i="7"/>
  <c r="L163" i="7"/>
  <c r="J165" i="7"/>
  <c r="N166" i="7"/>
  <c r="N168" i="7"/>
  <c r="L170" i="7"/>
  <c r="J172" i="7"/>
  <c r="J174" i="7"/>
  <c r="N175" i="7"/>
  <c r="L177" i="7"/>
  <c r="L179" i="7"/>
  <c r="J181" i="7"/>
  <c r="N182" i="7"/>
  <c r="P182" i="7" s="1"/>
  <c r="Q182" i="7" s="1"/>
  <c r="N184" i="7"/>
  <c r="L186" i="7"/>
  <c r="J188" i="7"/>
  <c r="J190" i="7"/>
  <c r="N191" i="7"/>
  <c r="L193" i="7"/>
  <c r="L195" i="7"/>
  <c r="J197" i="7"/>
  <c r="N198" i="7"/>
  <c r="P198" i="7" s="1"/>
  <c r="Q198" i="7" s="1"/>
  <c r="N200" i="7"/>
  <c r="L202" i="7"/>
  <c r="J204" i="7"/>
  <c r="J206" i="7"/>
  <c r="N207" i="7"/>
  <c r="L209" i="7"/>
  <c r="L211" i="7"/>
  <c r="J213" i="7"/>
  <c r="N214" i="7"/>
  <c r="N216" i="7"/>
  <c r="L218" i="7"/>
  <c r="J220" i="7"/>
  <c r="J222" i="7"/>
  <c r="N223" i="7"/>
  <c r="L225" i="7"/>
  <c r="L227" i="7"/>
  <c r="J229" i="7"/>
  <c r="N230" i="7"/>
  <c r="P230" i="7" s="1"/>
  <c r="Q230" i="7" s="1"/>
  <c r="N232" i="7"/>
  <c r="L234" i="7"/>
  <c r="J236" i="7"/>
  <c r="J238" i="7"/>
  <c r="N239" i="7"/>
  <c r="L241" i="7"/>
  <c r="L243" i="7"/>
  <c r="J245" i="7"/>
  <c r="N246" i="7"/>
  <c r="P246" i="7" s="1"/>
  <c r="Q246" i="7" s="1"/>
  <c r="N248" i="7"/>
  <c r="L250" i="7"/>
  <c r="J252" i="7"/>
  <c r="J254" i="7"/>
  <c r="N255" i="7"/>
  <c r="P255" i="7" s="1"/>
  <c r="Q255" i="7" s="1"/>
  <c r="L257" i="7"/>
  <c r="L259" i="7"/>
  <c r="J261" i="7"/>
  <c r="N262" i="7"/>
  <c r="P262" i="7" s="1"/>
  <c r="Q262" i="7" s="1"/>
  <c r="N264" i="7"/>
  <c r="L266" i="7"/>
  <c r="J268" i="7"/>
  <c r="J270" i="7"/>
  <c r="N271" i="7"/>
  <c r="L273" i="7"/>
  <c r="L275" i="7"/>
  <c r="J277" i="7"/>
  <c r="N278" i="7"/>
  <c r="P278" i="7" s="1"/>
  <c r="Q278" i="7" s="1"/>
  <c r="N280" i="7"/>
  <c r="L282" i="7"/>
  <c r="J284" i="7"/>
  <c r="J286" i="7"/>
  <c r="N287" i="7"/>
  <c r="L289" i="7"/>
  <c r="L291" i="7"/>
  <c r="J293" i="7"/>
  <c r="L294" i="7"/>
  <c r="N295" i="7"/>
  <c r="J297" i="7"/>
  <c r="L298" i="7"/>
  <c r="N299" i="7"/>
  <c r="P299" i="7" s="1"/>
  <c r="Q299" i="7" s="1"/>
  <c r="J301" i="7"/>
  <c r="L302" i="7"/>
  <c r="N303" i="7"/>
  <c r="J305" i="7"/>
  <c r="L306" i="7"/>
  <c r="N307" i="7"/>
  <c r="J309" i="7"/>
  <c r="L310" i="7"/>
  <c r="N311" i="7"/>
  <c r="J313" i="7"/>
  <c r="L314" i="7"/>
  <c r="N315" i="7"/>
  <c r="J317" i="7"/>
  <c r="L318" i="7"/>
  <c r="N319" i="7"/>
  <c r="J321" i="7"/>
  <c r="L322" i="7"/>
  <c r="N323" i="7"/>
  <c r="J325" i="7"/>
  <c r="L326" i="7"/>
  <c r="N327" i="7"/>
  <c r="J329" i="7"/>
  <c r="L330" i="7"/>
  <c r="N331" i="7"/>
  <c r="J333" i="7"/>
  <c r="L334" i="7"/>
  <c r="N335" i="7"/>
  <c r="J337" i="7"/>
  <c r="L338" i="7"/>
  <c r="N339" i="7"/>
  <c r="J341" i="7"/>
  <c r="L342" i="7"/>
  <c r="N343" i="7"/>
  <c r="J345" i="7"/>
  <c r="L346" i="7"/>
  <c r="N347" i="7"/>
  <c r="J349" i="7"/>
  <c r="L350" i="7"/>
  <c r="N351" i="7"/>
  <c r="J353" i="7"/>
  <c r="L354" i="7"/>
  <c r="N355" i="7"/>
  <c r="J357" i="7"/>
  <c r="L358" i="7"/>
  <c r="N359" i="7"/>
  <c r="J361" i="7"/>
  <c r="L362" i="7"/>
  <c r="N363" i="7"/>
  <c r="J365" i="7"/>
  <c r="L366" i="7"/>
  <c r="N367" i="7"/>
  <c r="J369" i="7"/>
  <c r="L370" i="7"/>
  <c r="N371" i="7"/>
  <c r="J373" i="7"/>
  <c r="L374" i="7"/>
  <c r="N375" i="7"/>
  <c r="J377" i="7"/>
  <c r="L378" i="7"/>
  <c r="N379" i="7"/>
  <c r="J381" i="7"/>
  <c r="L382" i="7"/>
  <c r="N383" i="7"/>
  <c r="J385" i="7"/>
  <c r="L386" i="7"/>
  <c r="N387" i="7"/>
  <c r="J389" i="7"/>
  <c r="L390" i="7"/>
  <c r="N391" i="7"/>
  <c r="J393" i="7"/>
  <c r="L394" i="7"/>
  <c r="N395" i="7"/>
  <c r="J397" i="7"/>
  <c r="L398" i="7"/>
  <c r="N399" i="7"/>
  <c r="J401" i="7"/>
  <c r="L402" i="7"/>
  <c r="N403" i="7"/>
  <c r="J405" i="7"/>
  <c r="L406" i="7"/>
  <c r="N407" i="7"/>
  <c r="J409" i="7"/>
  <c r="L410" i="7"/>
  <c r="N411" i="7"/>
  <c r="J413" i="7"/>
  <c r="L414" i="7"/>
  <c r="N415" i="7"/>
  <c r="J417" i="7"/>
  <c r="L418" i="7"/>
  <c r="N419" i="7"/>
  <c r="J421" i="7"/>
  <c r="L422" i="7"/>
  <c r="N423" i="7"/>
  <c r="J425" i="7"/>
  <c r="L426" i="7"/>
  <c r="N427" i="7"/>
  <c r="P427" i="7" s="1"/>
  <c r="Q427" i="7" s="1"/>
  <c r="J429" i="7"/>
  <c r="L430" i="7"/>
  <c r="N431" i="7"/>
  <c r="J433" i="7"/>
  <c r="L434" i="7"/>
  <c r="N435" i="7"/>
  <c r="J437" i="7"/>
  <c r="L438" i="7"/>
  <c r="N439" i="7"/>
  <c r="J441" i="7"/>
  <c r="L442" i="7"/>
  <c r="N443" i="7"/>
  <c r="J445" i="7"/>
  <c r="L446" i="7"/>
  <c r="N447" i="7"/>
  <c r="J449" i="7"/>
  <c r="L450" i="7"/>
  <c r="N451" i="7"/>
  <c r="J453" i="7"/>
  <c r="L454" i="7"/>
  <c r="N455" i="7"/>
  <c r="J457" i="7"/>
  <c r="L458" i="7"/>
  <c r="N459" i="7"/>
  <c r="J461" i="7"/>
  <c r="L462" i="7"/>
  <c r="N463" i="7"/>
  <c r="J465" i="7"/>
  <c r="L466" i="7"/>
  <c r="N467" i="7"/>
  <c r="J469" i="7"/>
  <c r="L470" i="7"/>
  <c r="N471" i="7"/>
  <c r="J473" i="7"/>
  <c r="L474" i="7"/>
  <c r="N475" i="7"/>
  <c r="J477" i="7"/>
  <c r="L478" i="7"/>
  <c r="N479" i="7"/>
  <c r="J481" i="7"/>
  <c r="L482" i="7"/>
  <c r="N483" i="7"/>
  <c r="J485" i="7"/>
  <c r="L486" i="7"/>
  <c r="N487" i="7"/>
  <c r="J489" i="7"/>
  <c r="L490" i="7"/>
  <c r="N491" i="7"/>
  <c r="J493" i="7"/>
  <c r="L494" i="7"/>
  <c r="N495" i="7"/>
  <c r="J497" i="7"/>
  <c r="L498" i="7"/>
  <c r="N499" i="7"/>
  <c r="J501" i="7"/>
  <c r="L502" i="7"/>
  <c r="N503" i="7"/>
  <c r="J505" i="7"/>
  <c r="L506" i="7"/>
  <c r="N507" i="7"/>
  <c r="J509" i="7"/>
  <c r="L510" i="7"/>
  <c r="N511" i="7"/>
  <c r="J513" i="7"/>
  <c r="L514" i="7"/>
  <c r="N515" i="7"/>
  <c r="J517" i="7"/>
  <c r="L518" i="7"/>
  <c r="N519" i="7"/>
  <c r="J521" i="7"/>
  <c r="L522" i="7"/>
  <c r="N523" i="7"/>
  <c r="J525" i="7"/>
  <c r="L526" i="7"/>
  <c r="N527" i="7"/>
  <c r="J529" i="7"/>
  <c r="L530" i="7"/>
  <c r="N531" i="7"/>
  <c r="J533" i="7"/>
  <c r="L534" i="7"/>
  <c r="N535" i="7"/>
  <c r="J537" i="7"/>
  <c r="L538" i="7"/>
  <c r="N539" i="7"/>
  <c r="J541" i="7"/>
  <c r="L542" i="7"/>
  <c r="N543" i="7"/>
  <c r="J545" i="7"/>
  <c r="L546" i="7"/>
  <c r="N547" i="7"/>
  <c r="J549" i="7"/>
  <c r="L550" i="7"/>
  <c r="N551" i="7"/>
  <c r="J553" i="7"/>
  <c r="L554" i="7"/>
  <c r="N555" i="7"/>
  <c r="P555" i="7" s="1"/>
  <c r="Q555" i="7" s="1"/>
  <c r="J557" i="7"/>
  <c r="L558" i="7"/>
  <c r="N559" i="7"/>
  <c r="J561" i="7"/>
  <c r="L562" i="7"/>
  <c r="N563" i="7"/>
  <c r="J565" i="7"/>
  <c r="L566" i="7"/>
  <c r="N567" i="7"/>
  <c r="J569" i="7"/>
  <c r="L570" i="7"/>
  <c r="N571" i="7"/>
  <c r="J573" i="7"/>
  <c r="L574" i="7"/>
  <c r="N575" i="7"/>
  <c r="J577" i="7"/>
  <c r="N4" i="7"/>
  <c r="J10" i="7"/>
  <c r="L15" i="7"/>
  <c r="K21" i="7"/>
  <c r="N25" i="7"/>
  <c r="O29" i="7"/>
  <c r="O34" i="7"/>
  <c r="O38" i="7"/>
  <c r="N42" i="7"/>
  <c r="L47" i="7"/>
  <c r="J51" i="7"/>
  <c r="O54" i="7"/>
  <c r="N59" i="7"/>
  <c r="N63" i="7"/>
  <c r="J67" i="7"/>
  <c r="O71" i="7"/>
  <c r="O75" i="7"/>
  <c r="K80" i="7"/>
  <c r="M84" i="7"/>
  <c r="J88" i="7"/>
  <c r="L92" i="7"/>
  <c r="N96" i="7"/>
  <c r="P96" i="7" s="1"/>
  <c r="Q96" i="7" s="1"/>
  <c r="J101" i="7"/>
  <c r="M104" i="7"/>
  <c r="J109" i="7"/>
  <c r="K113" i="7"/>
  <c r="K117" i="7"/>
  <c r="L121" i="7"/>
  <c r="L124" i="7"/>
  <c r="O127" i="7"/>
  <c r="J132" i="7"/>
  <c r="J135" i="7"/>
  <c r="N137" i="7"/>
  <c r="L141" i="7"/>
  <c r="L144" i="7"/>
  <c r="L147" i="7"/>
  <c r="J151" i="7"/>
  <c r="K153" i="7"/>
  <c r="M155" i="7"/>
  <c r="K158" i="7"/>
  <c r="M160" i="7"/>
  <c r="M162" i="7"/>
  <c r="K165" i="7"/>
  <c r="M167" i="7"/>
  <c r="O169" i="7"/>
  <c r="M172" i="7"/>
  <c r="M174" i="7"/>
  <c r="O176" i="7"/>
  <c r="M179" i="7"/>
  <c r="O181" i="7"/>
  <c r="O183" i="7"/>
  <c r="M186" i="7"/>
  <c r="O188" i="7"/>
  <c r="K191" i="7"/>
  <c r="O193" i="7"/>
  <c r="O195" i="7"/>
  <c r="K198" i="7"/>
  <c r="O200" i="7"/>
  <c r="K203" i="7"/>
  <c r="K205" i="7"/>
  <c r="O207" i="7"/>
  <c r="K210" i="7"/>
  <c r="M212" i="7"/>
  <c r="K215" i="7"/>
  <c r="K217" i="7"/>
  <c r="M219" i="7"/>
  <c r="K222" i="7"/>
  <c r="M224" i="7"/>
  <c r="M226" i="7"/>
  <c r="K229" i="7"/>
  <c r="M231" i="7"/>
  <c r="O233" i="7"/>
  <c r="M236" i="7"/>
  <c r="M238" i="7"/>
  <c r="O240" i="7"/>
  <c r="M243" i="7"/>
  <c r="O245" i="7"/>
  <c r="O247" i="7"/>
  <c r="M250" i="7"/>
  <c r="O252" i="7"/>
  <c r="K255" i="7"/>
  <c r="O257" i="7"/>
  <c r="O259" i="7"/>
  <c r="K262" i="7"/>
  <c r="O264" i="7"/>
  <c r="J5" i="7"/>
  <c r="L10" i="7"/>
  <c r="N15" i="7"/>
  <c r="P15" i="7" s="1"/>
  <c r="Q15" i="7" s="1"/>
  <c r="L21" i="7"/>
  <c r="O25" i="7"/>
  <c r="J30" i="7"/>
  <c r="J35" i="7"/>
  <c r="J39" i="7"/>
  <c r="O42" i="7"/>
  <c r="N47" i="7"/>
  <c r="P47" i="7" s="1"/>
  <c r="Q47" i="7" s="1"/>
  <c r="K51" i="7"/>
  <c r="J55" i="7"/>
  <c r="O59" i="7"/>
  <c r="O63" i="7"/>
  <c r="K67" i="7"/>
  <c r="J72" i="7"/>
  <c r="J76" i="7"/>
  <c r="L80" i="7"/>
  <c r="N84" i="7"/>
  <c r="P84" i="7" s="1"/>
  <c r="Q84" i="7" s="1"/>
  <c r="K88" i="7"/>
  <c r="M92" i="7"/>
  <c r="J97" i="7"/>
  <c r="L101" i="7"/>
  <c r="N104" i="7"/>
  <c r="P104" i="7" s="1"/>
  <c r="Q104" i="7" s="1"/>
  <c r="K109" i="7"/>
  <c r="M113" i="7"/>
  <c r="L117" i="7"/>
  <c r="M121" i="7"/>
  <c r="N124" i="7"/>
  <c r="P124" i="7" s="1"/>
  <c r="Q124" i="7" s="1"/>
  <c r="J128" i="7"/>
  <c r="K132" i="7"/>
  <c r="K135" i="7"/>
  <c r="O137" i="7"/>
  <c r="M141" i="7"/>
  <c r="M144" i="7"/>
  <c r="M147" i="7"/>
  <c r="K151" i="7"/>
  <c r="L153" i="7"/>
  <c r="N155" i="7"/>
  <c r="L158" i="7"/>
  <c r="N160" i="7"/>
  <c r="P160" i="7" s="1"/>
  <c r="Q160" i="7" s="1"/>
  <c r="N162" i="7"/>
  <c r="P162" i="7" s="1"/>
  <c r="Q162" i="7" s="1"/>
  <c r="L165" i="7"/>
  <c r="N167" i="7"/>
  <c r="P167" i="7" s="1"/>
  <c r="Q167" i="7" s="1"/>
  <c r="J170" i="7"/>
  <c r="N172" i="7"/>
  <c r="N174" i="7"/>
  <c r="P174" i="7" s="1"/>
  <c r="Q174" i="7" s="1"/>
  <c r="J177" i="7"/>
  <c r="N179" i="7"/>
  <c r="P179" i="7" s="1"/>
  <c r="Q179" i="7" s="1"/>
  <c r="J182" i="7"/>
  <c r="J184" i="7"/>
  <c r="N186" i="7"/>
  <c r="P186" i="7" s="1"/>
  <c r="Q186" i="7" s="1"/>
  <c r="J189" i="7"/>
  <c r="L191" i="7"/>
  <c r="J194" i="7"/>
  <c r="J196" i="7"/>
  <c r="L198" i="7"/>
  <c r="J201" i="7"/>
  <c r="L203" i="7"/>
  <c r="L205" i="7"/>
  <c r="J208" i="7"/>
  <c r="L210" i="7"/>
  <c r="N212" i="7"/>
  <c r="L215" i="7"/>
  <c r="L217" i="7"/>
  <c r="N219" i="7"/>
  <c r="L222" i="7"/>
  <c r="N224" i="7"/>
  <c r="P224" i="7" s="1"/>
  <c r="Q224" i="7" s="1"/>
  <c r="N226" i="7"/>
  <c r="P226" i="7" s="1"/>
  <c r="Q226" i="7" s="1"/>
  <c r="L229" i="7"/>
  <c r="M5" i="7"/>
  <c r="J11" i="7"/>
  <c r="N17" i="7"/>
  <c r="P17" i="7" s="1"/>
  <c r="Q17" i="7" s="1"/>
  <c r="M21" i="7"/>
  <c r="J26" i="7"/>
  <c r="O31" i="7"/>
  <c r="O35" i="7"/>
  <c r="K39" i="7"/>
  <c r="J44" i="7"/>
  <c r="J48" i="7"/>
  <c r="K52" i="7"/>
  <c r="M56" i="7"/>
  <c r="K60" i="7"/>
  <c r="L64" i="7"/>
  <c r="N68" i="7"/>
  <c r="P68" i="7" s="1"/>
  <c r="Q68" i="7" s="1"/>
  <c r="K73" i="7"/>
  <c r="M76" i="7"/>
  <c r="J81" i="7"/>
  <c r="L85" i="7"/>
  <c r="L89" i="7"/>
  <c r="J94" i="7"/>
  <c r="M97" i="7"/>
  <c r="M101" i="7"/>
  <c r="L106" i="7"/>
  <c r="J110" i="7"/>
  <c r="N113" i="7"/>
  <c r="L118" i="7"/>
  <c r="N121" i="7"/>
  <c r="P121" i="7" s="1"/>
  <c r="Q121" i="7" s="1"/>
  <c r="K125" i="7"/>
  <c r="L129" i="7"/>
  <c r="L132" i="7"/>
  <c r="L135" i="7"/>
  <c r="J139" i="7"/>
  <c r="J142" i="7"/>
  <c r="N144" i="7"/>
  <c r="P144" i="7" s="1"/>
  <c r="Q144" i="7" s="1"/>
  <c r="L148" i="7"/>
  <c r="L151" i="7"/>
  <c r="O153" i="7"/>
  <c r="M156" i="7"/>
  <c r="M158" i="7"/>
  <c r="O160" i="7"/>
  <c r="M163" i="7"/>
  <c r="O165" i="7"/>
  <c r="O167" i="7"/>
  <c r="M170" i="7"/>
  <c r="O172" i="7"/>
  <c r="K175" i="7"/>
  <c r="O177" i="7"/>
  <c r="O179" i="7"/>
  <c r="K182" i="7"/>
  <c r="O184" i="7"/>
  <c r="K187" i="7"/>
  <c r="K189" i="7"/>
  <c r="O191" i="7"/>
  <c r="K194" i="7"/>
  <c r="M196" i="7"/>
  <c r="K199" i="7"/>
  <c r="K201" i="7"/>
  <c r="M203" i="7"/>
  <c r="K206" i="7"/>
  <c r="M208" i="7"/>
  <c r="M210" i="7"/>
  <c r="K213" i="7"/>
  <c r="M215" i="7"/>
  <c r="O217" i="7"/>
  <c r="M220" i="7"/>
  <c r="M222" i="7"/>
  <c r="O224" i="7"/>
  <c r="M227" i="7"/>
  <c r="O229" i="7"/>
  <c r="O231" i="7"/>
  <c r="M234" i="7"/>
  <c r="O236" i="7"/>
  <c r="K239" i="7"/>
  <c r="O241" i="7"/>
  <c r="O243" i="7"/>
  <c r="K246" i="7"/>
  <c r="O248" i="7"/>
  <c r="K251" i="7"/>
  <c r="K253" i="7"/>
  <c r="O255" i="7"/>
  <c r="K258" i="7"/>
  <c r="M260" i="7"/>
  <c r="K263" i="7"/>
  <c r="K265" i="7"/>
  <c r="N5" i="7"/>
  <c r="P5" i="7" s="1"/>
  <c r="Q5" i="7" s="1"/>
  <c r="N11" i="7"/>
  <c r="P11" i="7" s="1"/>
  <c r="Q11" i="7" s="1"/>
  <c r="O17" i="7"/>
  <c r="N21" i="7"/>
  <c r="P21" i="7" s="1"/>
  <c r="Q21" i="7" s="1"/>
  <c r="L26" i="7"/>
  <c r="J32" i="7"/>
  <c r="J36" i="7"/>
  <c r="L39" i="7"/>
  <c r="K44" i="7"/>
  <c r="K48" i="7"/>
  <c r="M52" i="7"/>
  <c r="N56" i="7"/>
  <c r="P56" i="7" s="1"/>
  <c r="Q56" i="7" s="1"/>
  <c r="L60" i="7"/>
  <c r="N64" i="7"/>
  <c r="P64" i="7" s="1"/>
  <c r="Q64" i="7" s="1"/>
  <c r="J69" i="7"/>
  <c r="L73" i="7"/>
  <c r="J77" i="7"/>
  <c r="K81" i="7"/>
  <c r="M85" i="7"/>
  <c r="M89" i="7"/>
  <c r="L94" i="7"/>
  <c r="N97" i="7"/>
  <c r="P97" i="7" s="1"/>
  <c r="Q97" i="7" s="1"/>
  <c r="N101" i="7"/>
  <c r="P101" i="7" s="1"/>
  <c r="Q101" i="7" s="1"/>
  <c r="M106" i="7"/>
  <c r="M110" i="7"/>
  <c r="O113" i="7"/>
  <c r="M118" i="7"/>
  <c r="J122" i="7"/>
  <c r="L125" i="7"/>
  <c r="M129" i="7"/>
  <c r="M132" i="7"/>
  <c r="M135" i="7"/>
  <c r="K139" i="7"/>
  <c r="K142" i="7"/>
  <c r="O144" i="7"/>
  <c r="M148" i="7"/>
  <c r="M151" i="7"/>
  <c r="J154" i="7"/>
  <c r="N156" i="7"/>
  <c r="N158" i="7"/>
  <c r="P158" i="7" s="1"/>
  <c r="Q158" i="7" s="1"/>
  <c r="J161" i="7"/>
  <c r="N163" i="7"/>
  <c r="J166" i="7"/>
  <c r="J168" i="7"/>
  <c r="N170" i="7"/>
  <c r="P170" i="7" s="1"/>
  <c r="Q170" i="7" s="1"/>
  <c r="J173" i="7"/>
  <c r="L175" i="7"/>
  <c r="J178" i="7"/>
  <c r="J180" i="7"/>
  <c r="L182" i="7"/>
  <c r="J185" i="7"/>
  <c r="L187" i="7"/>
  <c r="L189" i="7"/>
  <c r="J192" i="7"/>
  <c r="L194" i="7"/>
  <c r="N196" i="7"/>
  <c r="P196" i="7" s="1"/>
  <c r="Q196" i="7" s="1"/>
  <c r="L199" i="7"/>
  <c r="L201" i="7"/>
  <c r="N203" i="7"/>
  <c r="P203" i="7" s="1"/>
  <c r="Q203" i="7" s="1"/>
  <c r="L206" i="7"/>
  <c r="N208" i="7"/>
  <c r="N210" i="7"/>
  <c r="P210" i="7" s="1"/>
  <c r="Q210" i="7" s="1"/>
  <c r="L213" i="7"/>
  <c r="N215" i="7"/>
  <c r="J218" i="7"/>
  <c r="N220" i="7"/>
  <c r="N222" i="7"/>
  <c r="P222" i="7" s="1"/>
  <c r="Q222" i="7" s="1"/>
  <c r="J225" i="7"/>
  <c r="N227" i="7"/>
  <c r="J230" i="7"/>
  <c r="J232" i="7"/>
  <c r="N234" i="7"/>
  <c r="P234" i="7" s="1"/>
  <c r="Q234" i="7" s="1"/>
  <c r="J237" i="7"/>
  <c r="L239" i="7"/>
  <c r="J242" i="7"/>
  <c r="J244" i="7"/>
  <c r="L246" i="7"/>
  <c r="J249" i="7"/>
  <c r="L251" i="7"/>
  <c r="L253" i="7"/>
  <c r="J256" i="7"/>
  <c r="L258" i="7"/>
  <c r="N260" i="7"/>
  <c r="P260" i="7" s="1"/>
  <c r="Q260" i="7" s="1"/>
  <c r="L6" i="7"/>
  <c r="K13" i="7"/>
  <c r="J18" i="7"/>
  <c r="J23" i="7"/>
  <c r="L28" i="7"/>
  <c r="K32" i="7"/>
  <c r="M36" i="7"/>
  <c r="J41" i="7"/>
  <c r="L45" i="7"/>
  <c r="N48" i="7"/>
  <c r="P48" i="7" s="1"/>
  <c r="Q48" i="7" s="1"/>
  <c r="K53" i="7"/>
  <c r="M57" i="7"/>
  <c r="L61" i="7"/>
  <c r="L66" i="7"/>
  <c r="N69" i="7"/>
  <c r="M73" i="7"/>
  <c r="M78" i="7"/>
  <c r="L82" i="7"/>
  <c r="N85" i="7"/>
  <c r="P85" i="7" s="1"/>
  <c r="Q85" i="7" s="1"/>
  <c r="N90" i="7"/>
  <c r="M6" i="7"/>
  <c r="N8" i="7"/>
  <c r="P8" i="7" s="1"/>
  <c r="Q8" i="7" s="1"/>
  <c r="O14" i="7"/>
  <c r="K19" i="7"/>
  <c r="K24" i="7"/>
  <c r="K29" i="7"/>
  <c r="M33" i="7"/>
  <c r="L38" i="7"/>
  <c r="O41" i="7"/>
  <c r="N45" i="7"/>
  <c r="M50" i="7"/>
  <c r="M54" i="7"/>
  <c r="O57" i="7"/>
  <c r="N62" i="7"/>
  <c r="N66" i="7"/>
  <c r="M70" i="7"/>
  <c r="L75" i="7"/>
  <c r="O78" i="7"/>
  <c r="N82" i="7"/>
  <c r="P82" i="7" s="1"/>
  <c r="Q82" i="7" s="1"/>
  <c r="N87" i="7"/>
  <c r="L91" i="7"/>
  <c r="O94" i="7"/>
  <c r="O99" i="7"/>
  <c r="N103" i="7"/>
  <c r="J108" i="7"/>
  <c r="L112" i="7"/>
  <c r="O115" i="7"/>
  <c r="O119" i="7"/>
  <c r="N123" i="7"/>
  <c r="M127" i="7"/>
  <c r="M130" i="7"/>
  <c r="J134" i="7"/>
  <c r="L137" i="7"/>
  <c r="L140" i="7"/>
  <c r="J144" i="7"/>
  <c r="N146" i="7"/>
  <c r="N149" i="7"/>
  <c r="O152" i="7"/>
  <c r="K155" i="7"/>
  <c r="K157" i="7"/>
  <c r="O159" i="7"/>
  <c r="K162" i="7"/>
  <c r="M164" i="7"/>
  <c r="K167" i="7"/>
  <c r="K169" i="7"/>
  <c r="M171" i="7"/>
  <c r="K174" i="7"/>
  <c r="M176" i="7"/>
  <c r="M178" i="7"/>
  <c r="K181" i="7"/>
  <c r="M183" i="7"/>
  <c r="O185" i="7"/>
  <c r="M188" i="7"/>
  <c r="M190" i="7"/>
  <c r="O192" i="7"/>
  <c r="M195" i="7"/>
  <c r="O197" i="7"/>
  <c r="O199" i="7"/>
  <c r="M202" i="7"/>
  <c r="O204" i="7"/>
  <c r="K207" i="7"/>
  <c r="O209" i="7"/>
  <c r="O211" i="7"/>
  <c r="K214" i="7"/>
  <c r="O216" i="7"/>
  <c r="K219" i="7"/>
  <c r="K221" i="7"/>
  <c r="O223" i="7"/>
  <c r="K226" i="7"/>
  <c r="M228" i="7"/>
  <c r="K231" i="7"/>
  <c r="K233" i="7"/>
  <c r="M235" i="7"/>
  <c r="K238" i="7"/>
  <c r="M240" i="7"/>
  <c r="M242" i="7"/>
  <c r="K245" i="7"/>
  <c r="M247" i="7"/>
  <c r="O249" i="7"/>
  <c r="M252" i="7"/>
  <c r="M254" i="7"/>
  <c r="O256" i="7"/>
  <c r="M259" i="7"/>
  <c r="O261" i="7"/>
  <c r="O263" i="7"/>
  <c r="M266" i="7"/>
  <c r="O268" i="7"/>
  <c r="K271" i="7"/>
  <c r="O273" i="7"/>
  <c r="O275" i="7"/>
  <c r="K278" i="7"/>
  <c r="O280" i="7"/>
  <c r="K283" i="7"/>
  <c r="K285" i="7"/>
  <c r="O287" i="7"/>
  <c r="K290" i="7"/>
  <c r="M292" i="7"/>
  <c r="M294" i="7"/>
  <c r="K296" i="7"/>
  <c r="O297" i="7"/>
  <c r="O299" i="7"/>
  <c r="M301" i="7"/>
  <c r="K303" i="7"/>
  <c r="K305" i="7"/>
  <c r="O306" i="7"/>
  <c r="M308" i="7"/>
  <c r="M310" i="7"/>
  <c r="K312" i="7"/>
  <c r="O313" i="7"/>
  <c r="O315" i="7"/>
  <c r="M317" i="7"/>
  <c r="K319" i="7"/>
  <c r="K321" i="7"/>
  <c r="O322" i="7"/>
  <c r="M324" i="7"/>
  <c r="M326" i="7"/>
  <c r="K328" i="7"/>
  <c r="O329" i="7"/>
  <c r="O331" i="7"/>
  <c r="M333" i="7"/>
  <c r="K335" i="7"/>
  <c r="K337" i="7"/>
  <c r="O338" i="7"/>
  <c r="M340" i="7"/>
  <c r="M342" i="7"/>
  <c r="K344" i="7"/>
  <c r="O345" i="7"/>
  <c r="O347" i="7"/>
  <c r="M349" i="7"/>
  <c r="K351" i="7"/>
  <c r="K353" i="7"/>
  <c r="O354" i="7"/>
  <c r="M356" i="7"/>
  <c r="M358" i="7"/>
  <c r="K360" i="7"/>
  <c r="O361" i="7"/>
  <c r="O363" i="7"/>
  <c r="M365" i="7"/>
  <c r="K367" i="7"/>
  <c r="K369" i="7"/>
  <c r="O370" i="7"/>
  <c r="M372" i="7"/>
  <c r="M374" i="7"/>
  <c r="K376" i="7"/>
  <c r="O377" i="7"/>
  <c r="O379" i="7"/>
  <c r="M381" i="7"/>
  <c r="K383" i="7"/>
  <c r="K385" i="7"/>
  <c r="O386" i="7"/>
  <c r="M388" i="7"/>
  <c r="M390" i="7"/>
  <c r="K392" i="7"/>
  <c r="O393" i="7"/>
  <c r="O395" i="7"/>
  <c r="M397" i="7"/>
  <c r="K399" i="7"/>
  <c r="K401" i="7"/>
  <c r="O402" i="7"/>
  <c r="M404" i="7"/>
  <c r="M406" i="7"/>
  <c r="K408" i="7"/>
  <c r="O409" i="7"/>
  <c r="O411" i="7"/>
  <c r="M413" i="7"/>
  <c r="K415" i="7"/>
  <c r="K417" i="7"/>
  <c r="O418" i="7"/>
  <c r="M420" i="7"/>
  <c r="M422" i="7"/>
  <c r="K424" i="7"/>
  <c r="O425" i="7"/>
  <c r="O427" i="7"/>
  <c r="M429" i="7"/>
  <c r="K431" i="7"/>
  <c r="K433" i="7"/>
  <c r="O434" i="7"/>
  <c r="M436" i="7"/>
  <c r="M438" i="7"/>
  <c r="K440" i="7"/>
  <c r="O441" i="7"/>
  <c r="O443" i="7"/>
  <c r="M445" i="7"/>
  <c r="K447" i="7"/>
  <c r="K449" i="7"/>
  <c r="O450" i="7"/>
  <c r="M452" i="7"/>
  <c r="M454" i="7"/>
  <c r="K456" i="7"/>
  <c r="O457" i="7"/>
  <c r="O459" i="7"/>
  <c r="M461" i="7"/>
  <c r="K463" i="7"/>
  <c r="K465" i="7"/>
  <c r="O466" i="7"/>
  <c r="M468" i="7"/>
  <c r="M470" i="7"/>
  <c r="K472" i="7"/>
  <c r="O473" i="7"/>
  <c r="O475" i="7"/>
  <c r="M477" i="7"/>
  <c r="K479" i="7"/>
  <c r="K481" i="7"/>
  <c r="O482" i="7"/>
  <c r="M484" i="7"/>
  <c r="M486" i="7"/>
  <c r="K488" i="7"/>
  <c r="O489" i="7"/>
  <c r="O491" i="7"/>
  <c r="M493" i="7"/>
  <c r="K495" i="7"/>
  <c r="K497" i="7"/>
  <c r="O498" i="7"/>
  <c r="M500" i="7"/>
  <c r="M502" i="7"/>
  <c r="K504" i="7"/>
  <c r="O505" i="7"/>
  <c r="O507" i="7"/>
  <c r="M509" i="7"/>
  <c r="K511" i="7"/>
  <c r="K513" i="7"/>
  <c r="O514" i="7"/>
  <c r="M516" i="7"/>
  <c r="M518" i="7"/>
  <c r="K520" i="7"/>
  <c r="O521" i="7"/>
  <c r="O523" i="7"/>
  <c r="M525" i="7"/>
  <c r="K527" i="7"/>
  <c r="K529" i="7"/>
  <c r="O530" i="7"/>
  <c r="M532" i="7"/>
  <c r="M534" i="7"/>
  <c r="K536" i="7"/>
  <c r="O537" i="7"/>
  <c r="O539" i="7"/>
  <c r="M541" i="7"/>
  <c r="K543" i="7"/>
  <c r="K545" i="7"/>
  <c r="O546" i="7"/>
  <c r="M548" i="7"/>
  <c r="M550" i="7"/>
  <c r="K552" i="7"/>
  <c r="O553" i="7"/>
  <c r="O555" i="7"/>
  <c r="M557" i="7"/>
  <c r="K559" i="7"/>
  <c r="K561" i="7"/>
  <c r="O562" i="7"/>
  <c r="M564" i="7"/>
  <c r="M566" i="7"/>
  <c r="K568" i="7"/>
  <c r="O569" i="7"/>
  <c r="O571" i="7"/>
  <c r="M573" i="7"/>
  <c r="K575" i="7"/>
  <c r="K577" i="7"/>
  <c r="M578" i="7"/>
  <c r="O579" i="7"/>
  <c r="K581" i="7"/>
  <c r="M582" i="7"/>
  <c r="O583" i="7"/>
  <c r="K585" i="7"/>
  <c r="M586" i="7"/>
  <c r="O587" i="7"/>
  <c r="K589" i="7"/>
  <c r="M590" i="7"/>
  <c r="O591" i="7"/>
  <c r="K593" i="7"/>
  <c r="M594" i="7"/>
  <c r="O595" i="7"/>
  <c r="K597" i="7"/>
  <c r="M598" i="7"/>
  <c r="O599" i="7"/>
  <c r="K601" i="7"/>
  <c r="M602" i="7"/>
  <c r="O603" i="7"/>
  <c r="K605" i="7"/>
  <c r="M606" i="7"/>
  <c r="O607" i="7"/>
  <c r="K609" i="7"/>
  <c r="M610" i="7"/>
  <c r="O611" i="7"/>
  <c r="K613" i="7"/>
  <c r="M614" i="7"/>
  <c r="O615" i="7"/>
  <c r="K617" i="7"/>
  <c r="M618" i="7"/>
  <c r="O619" i="7"/>
  <c r="K621" i="7"/>
  <c r="M622" i="7"/>
  <c r="O623" i="7"/>
  <c r="K625" i="7"/>
  <c r="M626" i="7"/>
  <c r="O627" i="7"/>
  <c r="K629" i="7"/>
  <c r="M630" i="7"/>
  <c r="O631" i="7"/>
  <c r="K633" i="7"/>
  <c r="M634" i="7"/>
  <c r="O635" i="7"/>
  <c r="K637" i="7"/>
  <c r="M638" i="7"/>
  <c r="O639" i="7"/>
  <c r="K641" i="7"/>
  <c r="M642" i="7"/>
  <c r="O643" i="7"/>
  <c r="K645" i="7"/>
  <c r="M646" i="7"/>
  <c r="O647" i="7"/>
  <c r="K649" i="7"/>
  <c r="M650" i="7"/>
  <c r="O651" i="7"/>
  <c r="K653" i="7"/>
  <c r="M654" i="7"/>
  <c r="O655" i="7"/>
  <c r="K657" i="7"/>
  <c r="M658" i="7"/>
  <c r="O659" i="7"/>
  <c r="K661" i="7"/>
  <c r="M662" i="7"/>
  <c r="O663" i="7"/>
  <c r="K665" i="7"/>
  <c r="M666" i="7"/>
  <c r="O667" i="7"/>
  <c r="K669" i="7"/>
  <c r="M670" i="7"/>
  <c r="O671" i="7"/>
  <c r="K673" i="7"/>
  <c r="M674" i="7"/>
  <c r="O675" i="7"/>
  <c r="K677" i="7"/>
  <c r="M678" i="7"/>
  <c r="O679" i="7"/>
  <c r="K681" i="7"/>
  <c r="M682" i="7"/>
  <c r="O683" i="7"/>
  <c r="K685" i="7"/>
  <c r="M686" i="7"/>
  <c r="O687" i="7"/>
  <c r="K689" i="7"/>
  <c r="M690" i="7"/>
  <c r="O691" i="7"/>
  <c r="K693" i="7"/>
  <c r="M694" i="7"/>
  <c r="O695" i="7"/>
  <c r="K697" i="7"/>
  <c r="M698" i="7"/>
  <c r="O699" i="7"/>
  <c r="K701" i="7"/>
  <c r="M702" i="7"/>
  <c r="O703" i="7"/>
  <c r="K705" i="7"/>
  <c r="M706" i="7"/>
  <c r="O707" i="7"/>
  <c r="K709" i="7"/>
  <c r="M710" i="7"/>
  <c r="O711" i="7"/>
  <c r="K713" i="7"/>
  <c r="M714" i="7"/>
  <c r="O715" i="7"/>
  <c r="K717" i="7"/>
  <c r="M718" i="7"/>
  <c r="O719" i="7"/>
  <c r="K721" i="7"/>
  <c r="M722" i="7"/>
  <c r="O723" i="7"/>
  <c r="K725" i="7"/>
  <c r="M726" i="7"/>
  <c r="O727" i="7"/>
  <c r="K729" i="7"/>
  <c r="M730" i="7"/>
  <c r="O731" i="7"/>
  <c r="K733" i="7"/>
  <c r="M734" i="7"/>
  <c r="O735" i="7"/>
  <c r="K737" i="7"/>
  <c r="M738" i="7"/>
  <c r="O739" i="7"/>
  <c r="K741" i="7"/>
  <c r="M742" i="7"/>
  <c r="O743" i="7"/>
  <c r="K745" i="7"/>
  <c r="M746" i="7"/>
  <c r="O747" i="7"/>
  <c r="K749" i="7"/>
  <c r="M750" i="7"/>
  <c r="O751" i="7"/>
  <c r="K753" i="7"/>
  <c r="M754" i="7"/>
  <c r="O755" i="7"/>
  <c r="K757" i="7"/>
  <c r="M758" i="7"/>
  <c r="O759" i="7"/>
  <c r="K761" i="7"/>
  <c r="M762" i="7"/>
  <c r="O763" i="7"/>
  <c r="K765" i="7"/>
  <c r="M766" i="7"/>
  <c r="O767" i="7"/>
  <c r="K769" i="7"/>
  <c r="M770" i="7"/>
  <c r="O771" i="7"/>
  <c r="K773" i="7"/>
  <c r="M774" i="7"/>
  <c r="O775" i="7"/>
  <c r="K777" i="7"/>
  <c r="M778" i="7"/>
  <c r="O779" i="7"/>
  <c r="K781" i="7"/>
  <c r="M782" i="7"/>
  <c r="O783" i="7"/>
  <c r="K785" i="7"/>
  <c r="M786" i="7"/>
  <c r="O787" i="7"/>
  <c r="K789" i="7"/>
  <c r="M790" i="7"/>
  <c r="O791" i="7"/>
  <c r="K793" i="7"/>
  <c r="M794" i="7"/>
  <c r="O795" i="7"/>
  <c r="K797" i="7"/>
  <c r="M798" i="7"/>
  <c r="O799" i="7"/>
  <c r="K801" i="7"/>
  <c r="M802" i="7"/>
  <c r="O803" i="7"/>
  <c r="K805" i="7"/>
  <c r="M806" i="7"/>
  <c r="O807" i="7"/>
  <c r="K809" i="7"/>
  <c r="M810" i="7"/>
  <c r="O811" i="7"/>
  <c r="K813" i="7"/>
  <c r="M814" i="7"/>
  <c r="O815" i="7"/>
  <c r="K817" i="7"/>
  <c r="M818" i="7"/>
  <c r="O819" i="7"/>
  <c r="K821" i="7"/>
  <c r="M822" i="7"/>
  <c r="O823" i="7"/>
  <c r="K825" i="7"/>
  <c r="M826" i="7"/>
  <c r="O827" i="7"/>
  <c r="K829" i="7"/>
  <c r="M830" i="7"/>
  <c r="O831" i="7"/>
  <c r="K833" i="7"/>
  <c r="M834" i="7"/>
  <c r="O835" i="7"/>
  <c r="K837" i="7"/>
  <c r="M838" i="7"/>
  <c r="O839" i="7"/>
  <c r="K841" i="7"/>
  <c r="M842" i="7"/>
  <c r="O843" i="7"/>
  <c r="K845" i="7"/>
  <c r="M846" i="7"/>
  <c r="O847" i="7"/>
  <c r="K849" i="7"/>
  <c r="M850" i="7"/>
  <c r="O851" i="7"/>
  <c r="K853" i="7"/>
  <c r="M854" i="7"/>
  <c r="O855" i="7"/>
  <c r="K857" i="7"/>
  <c r="M858" i="7"/>
  <c r="O859" i="7"/>
  <c r="K861" i="7"/>
  <c r="M862" i="7"/>
  <c r="O863" i="7"/>
  <c r="K865" i="7"/>
  <c r="M866" i="7"/>
  <c r="O867" i="7"/>
  <c r="K869" i="7"/>
  <c r="M870" i="7"/>
  <c r="O871" i="7"/>
  <c r="K873" i="7"/>
  <c r="M874" i="7"/>
  <c r="O875" i="7"/>
  <c r="K877" i="7"/>
  <c r="M878" i="7"/>
  <c r="O879" i="7"/>
  <c r="K881" i="7"/>
  <c r="M882" i="7"/>
  <c r="O883" i="7"/>
  <c r="K885" i="7"/>
  <c r="M886" i="7"/>
  <c r="O887" i="7"/>
  <c r="K889" i="7"/>
  <c r="M890" i="7"/>
  <c r="O891" i="7"/>
  <c r="K893" i="7"/>
  <c r="M894" i="7"/>
  <c r="O895" i="7"/>
  <c r="K897" i="7"/>
  <c r="M898" i="7"/>
  <c r="O899" i="7"/>
  <c r="K901" i="7"/>
  <c r="M902" i="7"/>
  <c r="O903" i="7"/>
  <c r="K905" i="7"/>
  <c r="M906" i="7"/>
  <c r="O907" i="7"/>
  <c r="K909" i="7"/>
  <c r="M910" i="7"/>
  <c r="O911" i="7"/>
  <c r="K913" i="7"/>
  <c r="M914" i="7"/>
  <c r="O915" i="7"/>
  <c r="K917" i="7"/>
  <c r="M918" i="7"/>
  <c r="O919" i="7"/>
  <c r="K921" i="7"/>
  <c r="M922" i="7"/>
  <c r="O923" i="7"/>
  <c r="K925" i="7"/>
  <c r="M926" i="7"/>
  <c r="O927" i="7"/>
  <c r="K929" i="7"/>
  <c r="M930" i="7"/>
  <c r="O931" i="7"/>
  <c r="K933" i="7"/>
  <c r="M934" i="7"/>
  <c r="O935" i="7"/>
  <c r="K937" i="7"/>
  <c r="M938" i="7"/>
  <c r="O939" i="7"/>
  <c r="K941" i="7"/>
  <c r="M942" i="7"/>
  <c r="O943" i="7"/>
  <c r="K945" i="7"/>
  <c r="M946" i="7"/>
  <c r="O947" i="7"/>
  <c r="K949" i="7"/>
  <c r="M950" i="7"/>
  <c r="O951" i="7"/>
  <c r="K953" i="7"/>
  <c r="M954" i="7"/>
  <c r="O955" i="7"/>
  <c r="K957" i="7"/>
  <c r="M958" i="7"/>
  <c r="O959" i="7"/>
  <c r="K961" i="7"/>
  <c r="M962" i="7"/>
  <c r="O963" i="7"/>
  <c r="K965" i="7"/>
  <c r="M966" i="7"/>
  <c r="O967" i="7"/>
  <c r="K969" i="7"/>
  <c r="M970" i="7"/>
  <c r="O971" i="7"/>
  <c r="K973" i="7"/>
  <c r="M974" i="7"/>
  <c r="O975" i="7"/>
  <c r="K977" i="7"/>
  <c r="M978" i="7"/>
  <c r="O979" i="7"/>
  <c r="K981" i="7"/>
  <c r="M982" i="7"/>
  <c r="O983" i="7"/>
  <c r="K985" i="7"/>
  <c r="M986" i="7"/>
  <c r="O987" i="7"/>
  <c r="K989" i="7"/>
  <c r="M990" i="7"/>
  <c r="O991" i="7"/>
  <c r="K993" i="7"/>
  <c r="K9" i="7"/>
  <c r="K15" i="7"/>
  <c r="L19" i="7"/>
  <c r="L24" i="7"/>
  <c r="L29" i="7"/>
  <c r="N33" i="7"/>
  <c r="P33" i="7" s="1"/>
  <c r="Q33" i="7" s="1"/>
  <c r="M38" i="7"/>
  <c r="J42" i="7"/>
  <c r="O45" i="7"/>
  <c r="N50" i="7"/>
  <c r="P50" i="7" s="1"/>
  <c r="Q50" i="7" s="1"/>
  <c r="N54" i="7"/>
  <c r="P54" i="7" s="1"/>
  <c r="Q54" i="7" s="1"/>
  <c r="J58" i="7"/>
  <c r="O62" i="7"/>
  <c r="O66" i="7"/>
  <c r="O70" i="7"/>
  <c r="N75" i="7"/>
  <c r="P75" i="7" s="1"/>
  <c r="Q75" i="7" s="1"/>
  <c r="J79" i="7"/>
  <c r="J83" i="7"/>
  <c r="O87" i="7"/>
  <c r="N91" i="7"/>
  <c r="P91" i="7" s="1"/>
  <c r="Q91" i="7" s="1"/>
  <c r="K95" i="7"/>
  <c r="J100" i="7"/>
  <c r="O103" i="7"/>
  <c r="K108" i="7"/>
  <c r="M112" i="7"/>
  <c r="J116" i="7"/>
  <c r="J120" i="7"/>
  <c r="O123" i="7"/>
  <c r="N127" i="7"/>
  <c r="P127" i="7" s="1"/>
  <c r="Q127" i="7" s="1"/>
  <c r="N130" i="7"/>
  <c r="P130" i="7" s="1"/>
  <c r="Q130" i="7" s="1"/>
  <c r="K134" i="7"/>
  <c r="M137" i="7"/>
  <c r="M140" i="7"/>
  <c r="K144" i="7"/>
  <c r="O146" i="7"/>
  <c r="O149" i="7"/>
  <c r="J153" i="7"/>
  <c r="L155" i="7"/>
  <c r="L157" i="7"/>
  <c r="J160" i="7"/>
  <c r="L162" i="7"/>
  <c r="N164" i="7"/>
  <c r="P164" i="7" s="1"/>
  <c r="Q164" i="7" s="1"/>
  <c r="L167" i="7"/>
  <c r="L169" i="7"/>
  <c r="N171" i="7"/>
  <c r="P171" i="7" s="1"/>
  <c r="Q171" i="7" s="1"/>
  <c r="L174" i="7"/>
  <c r="N176" i="7"/>
  <c r="P176" i="7" s="1"/>
  <c r="Q176" i="7" s="1"/>
  <c r="N178" i="7"/>
  <c r="P178" i="7" s="1"/>
  <c r="Q178" i="7" s="1"/>
  <c r="L181" i="7"/>
  <c r="N183" i="7"/>
  <c r="P183" i="7" s="1"/>
  <c r="Q183" i="7" s="1"/>
  <c r="J186" i="7"/>
  <c r="N188" i="7"/>
  <c r="P188" i="7" s="1"/>
  <c r="Q188" i="7" s="1"/>
  <c r="N190" i="7"/>
  <c r="P190" i="7" s="1"/>
  <c r="Q190" i="7" s="1"/>
  <c r="J193" i="7"/>
  <c r="N195" i="7"/>
  <c r="P195" i="7" s="1"/>
  <c r="Q195" i="7" s="1"/>
  <c r="J198" i="7"/>
  <c r="J200" i="7"/>
  <c r="N202" i="7"/>
  <c r="P202" i="7" s="1"/>
  <c r="Q202" i="7" s="1"/>
  <c r="J205" i="7"/>
  <c r="L207" i="7"/>
  <c r="J210" i="7"/>
  <c r="J212" i="7"/>
  <c r="L214" i="7"/>
  <c r="J217" i="7"/>
  <c r="L219" i="7"/>
  <c r="L221" i="7"/>
  <c r="J224" i="7"/>
  <c r="L226" i="7"/>
  <c r="N228" i="7"/>
  <c r="P228" i="7" s="1"/>
  <c r="Q228" i="7" s="1"/>
  <c r="L231" i="7"/>
  <c r="L233" i="7"/>
  <c r="N235" i="7"/>
  <c r="P235" i="7" s="1"/>
  <c r="Q235" i="7" s="1"/>
  <c r="L238" i="7"/>
  <c r="N240" i="7"/>
  <c r="P240" i="7" s="1"/>
  <c r="Q240" i="7" s="1"/>
  <c r="N242" i="7"/>
  <c r="P242" i="7" s="1"/>
  <c r="Q242" i="7" s="1"/>
  <c r="L245" i="7"/>
  <c r="N247" i="7"/>
  <c r="P247" i="7" s="1"/>
  <c r="Q247" i="7" s="1"/>
  <c r="J250" i="7"/>
  <c r="N252" i="7"/>
  <c r="P252" i="7" s="1"/>
  <c r="Q252" i="7" s="1"/>
  <c r="N254" i="7"/>
  <c r="P254" i="7" s="1"/>
  <c r="Q254" i="7" s="1"/>
  <c r="J257" i="7"/>
  <c r="N259" i="7"/>
  <c r="P259" i="7" s="1"/>
  <c r="Q259" i="7" s="1"/>
  <c r="J262" i="7"/>
  <c r="J264" i="7"/>
  <c r="N266" i="7"/>
  <c r="P266" i="7" s="1"/>
  <c r="Q266" i="7" s="1"/>
  <c r="J269" i="7"/>
  <c r="L271" i="7"/>
  <c r="J274" i="7"/>
  <c r="J276" i="7"/>
  <c r="L278" i="7"/>
  <c r="J281" i="7"/>
  <c r="L283" i="7"/>
  <c r="L285" i="7"/>
  <c r="J288" i="7"/>
  <c r="L290" i="7"/>
  <c r="N292" i="7"/>
  <c r="P292" i="7" s="1"/>
  <c r="Q292" i="7" s="1"/>
  <c r="N294" i="7"/>
  <c r="L296" i="7"/>
  <c r="J298" i="7"/>
  <c r="J300" i="7"/>
  <c r="N301" i="7"/>
  <c r="L303" i="7"/>
  <c r="L305" i="7"/>
  <c r="J307" i="7"/>
  <c r="N308" i="7"/>
  <c r="P308" i="7" s="1"/>
  <c r="Q308" i="7" s="1"/>
  <c r="N310" i="7"/>
  <c r="L312" i="7"/>
  <c r="J314" i="7"/>
  <c r="J316" i="7"/>
  <c r="N317" i="7"/>
  <c r="L319" i="7"/>
  <c r="L321" i="7"/>
  <c r="J323" i="7"/>
  <c r="N324" i="7"/>
  <c r="P324" i="7" s="1"/>
  <c r="Q324" i="7" s="1"/>
  <c r="N326" i="7"/>
  <c r="L328" i="7"/>
  <c r="J330" i="7"/>
  <c r="J332" i="7"/>
  <c r="N333" i="7"/>
  <c r="L335" i="7"/>
  <c r="L337" i="7"/>
  <c r="J339" i="7"/>
  <c r="N340" i="7"/>
  <c r="P340" i="7" s="1"/>
  <c r="Q340" i="7" s="1"/>
  <c r="N342" i="7"/>
  <c r="L344" i="7"/>
  <c r="J346" i="7"/>
  <c r="J348" i="7"/>
  <c r="N349" i="7"/>
  <c r="L351" i="7"/>
  <c r="L353" i="7"/>
  <c r="J355" i="7"/>
  <c r="N356" i="7"/>
  <c r="P356" i="7" s="1"/>
  <c r="Q356" i="7" s="1"/>
  <c r="N358" i="7"/>
  <c r="L360" i="7"/>
  <c r="J362" i="7"/>
  <c r="J364" i="7"/>
  <c r="N365" i="7"/>
  <c r="L367" i="7"/>
  <c r="L369" i="7"/>
  <c r="J371" i="7"/>
  <c r="N372" i="7"/>
  <c r="P372" i="7" s="1"/>
  <c r="Q372" i="7" s="1"/>
  <c r="N374" i="7"/>
  <c r="L376" i="7"/>
  <c r="J378" i="7"/>
  <c r="J380" i="7"/>
  <c r="N381" i="7"/>
  <c r="L383" i="7"/>
  <c r="L385" i="7"/>
  <c r="J387" i="7"/>
  <c r="N388" i="7"/>
  <c r="P388" i="7" s="1"/>
  <c r="Q388" i="7" s="1"/>
  <c r="N390" i="7"/>
  <c r="L392" i="7"/>
  <c r="J394" i="7"/>
  <c r="J396" i="7"/>
  <c r="N397" i="7"/>
  <c r="L399" i="7"/>
  <c r="L401" i="7"/>
  <c r="J403" i="7"/>
  <c r="N404" i="7"/>
  <c r="P404" i="7" s="1"/>
  <c r="Q404" i="7" s="1"/>
  <c r="N406" i="7"/>
  <c r="L408" i="7"/>
  <c r="J410" i="7"/>
  <c r="J412" i="7"/>
  <c r="N413" i="7"/>
  <c r="L415" i="7"/>
  <c r="L417" i="7"/>
  <c r="J419" i="7"/>
  <c r="N420" i="7"/>
  <c r="P420" i="7" s="1"/>
  <c r="Q420" i="7" s="1"/>
  <c r="N422" i="7"/>
  <c r="L424" i="7"/>
  <c r="J426" i="7"/>
  <c r="J428" i="7"/>
  <c r="N429" i="7"/>
  <c r="L431" i="7"/>
  <c r="L433" i="7"/>
  <c r="J435" i="7"/>
  <c r="N436" i="7"/>
  <c r="P436" i="7" s="1"/>
  <c r="Q436" i="7" s="1"/>
  <c r="N438" i="7"/>
  <c r="L440" i="7"/>
  <c r="J442" i="7"/>
  <c r="J444" i="7"/>
  <c r="N445" i="7"/>
  <c r="L447" i="7"/>
  <c r="L449" i="7"/>
  <c r="J451" i="7"/>
  <c r="N452" i="7"/>
  <c r="P452" i="7" s="1"/>
  <c r="Q452" i="7" s="1"/>
  <c r="N454" i="7"/>
  <c r="L456" i="7"/>
  <c r="J458" i="7"/>
  <c r="J460" i="7"/>
  <c r="N461" i="7"/>
  <c r="L463" i="7"/>
  <c r="L465" i="7"/>
  <c r="J467" i="7"/>
  <c r="N468" i="7"/>
  <c r="P468" i="7" s="1"/>
  <c r="Q468" i="7" s="1"/>
  <c r="N470" i="7"/>
  <c r="L472" i="7"/>
  <c r="J474" i="7"/>
  <c r="J476" i="7"/>
  <c r="N477" i="7"/>
  <c r="L479" i="7"/>
  <c r="L481" i="7"/>
  <c r="J483" i="7"/>
  <c r="N484" i="7"/>
  <c r="P484" i="7" s="1"/>
  <c r="Q484" i="7" s="1"/>
  <c r="N486" i="7"/>
  <c r="L488" i="7"/>
  <c r="J490" i="7"/>
  <c r="J492" i="7"/>
  <c r="N493" i="7"/>
  <c r="L495" i="7"/>
  <c r="L497" i="7"/>
  <c r="J499" i="7"/>
  <c r="N500" i="7"/>
  <c r="P500" i="7" s="1"/>
  <c r="Q500" i="7" s="1"/>
  <c r="N502" i="7"/>
  <c r="L504" i="7"/>
  <c r="J506" i="7"/>
  <c r="J508" i="7"/>
  <c r="N509" i="7"/>
  <c r="L511" i="7"/>
  <c r="L513" i="7"/>
  <c r="J515" i="7"/>
  <c r="N516" i="7"/>
  <c r="P516" i="7" s="1"/>
  <c r="Q516" i="7" s="1"/>
  <c r="N518" i="7"/>
  <c r="L520" i="7"/>
  <c r="J522" i="7"/>
  <c r="J524" i="7"/>
  <c r="N525" i="7"/>
  <c r="L527" i="7"/>
  <c r="L529" i="7"/>
  <c r="J531" i="7"/>
  <c r="N532" i="7"/>
  <c r="P532" i="7" s="1"/>
  <c r="Q532" i="7" s="1"/>
  <c r="N534" i="7"/>
  <c r="L536" i="7"/>
  <c r="J538" i="7"/>
  <c r="J540" i="7"/>
  <c r="N541" i="7"/>
  <c r="L543" i="7"/>
  <c r="L545" i="7"/>
  <c r="J547" i="7"/>
  <c r="N548" i="7"/>
  <c r="P548" i="7" s="1"/>
  <c r="Q548" i="7" s="1"/>
  <c r="N550" i="7"/>
  <c r="L552" i="7"/>
  <c r="J554" i="7"/>
  <c r="J556" i="7"/>
  <c r="N557" i="7"/>
  <c r="L559" i="7"/>
  <c r="L561" i="7"/>
  <c r="J563" i="7"/>
  <c r="N564" i="7"/>
  <c r="P564" i="7" s="1"/>
  <c r="Q564" i="7" s="1"/>
  <c r="N566" i="7"/>
  <c r="L568" i="7"/>
  <c r="J570" i="7"/>
  <c r="J572" i="7"/>
  <c r="N573" i="7"/>
  <c r="L575" i="7"/>
  <c r="L577" i="7"/>
  <c r="N578" i="7"/>
  <c r="J580" i="7"/>
  <c r="L581" i="7"/>
  <c r="N582" i="7"/>
  <c r="J584" i="7"/>
  <c r="L585" i="7"/>
  <c r="N586" i="7"/>
  <c r="J588" i="7"/>
  <c r="L589" i="7"/>
  <c r="N590" i="7"/>
  <c r="J592" i="7"/>
  <c r="L593" i="7"/>
  <c r="N594" i="7"/>
  <c r="J596" i="7"/>
  <c r="L597" i="7"/>
  <c r="N598" i="7"/>
  <c r="J600" i="7"/>
  <c r="L601" i="7"/>
  <c r="N602" i="7"/>
  <c r="J604" i="7"/>
  <c r="L605" i="7"/>
  <c r="N606" i="7"/>
  <c r="J608" i="7"/>
  <c r="L609" i="7"/>
  <c r="N610" i="7"/>
  <c r="J612" i="7"/>
  <c r="L613" i="7"/>
  <c r="N614" i="7"/>
  <c r="J616" i="7"/>
  <c r="L617" i="7"/>
  <c r="N618" i="7"/>
  <c r="J620" i="7"/>
  <c r="L621" i="7"/>
  <c r="N622" i="7"/>
  <c r="J624" i="7"/>
  <c r="L625" i="7"/>
  <c r="N626" i="7"/>
  <c r="J628" i="7"/>
  <c r="L629" i="7"/>
  <c r="N630" i="7"/>
  <c r="J632" i="7"/>
  <c r="L633" i="7"/>
  <c r="N634" i="7"/>
  <c r="J636" i="7"/>
  <c r="L637" i="7"/>
  <c r="N638" i="7"/>
  <c r="J640" i="7"/>
  <c r="L641" i="7"/>
  <c r="N642" i="7"/>
  <c r="J644" i="7"/>
  <c r="L645" i="7"/>
  <c r="N646" i="7"/>
  <c r="J648" i="7"/>
  <c r="L649" i="7"/>
  <c r="N650" i="7"/>
  <c r="J652" i="7"/>
  <c r="L653" i="7"/>
  <c r="N654" i="7"/>
  <c r="J656" i="7"/>
  <c r="L657" i="7"/>
  <c r="N658" i="7"/>
  <c r="J660" i="7"/>
  <c r="L661" i="7"/>
  <c r="N662" i="7"/>
  <c r="J664" i="7"/>
  <c r="L665" i="7"/>
  <c r="N666" i="7"/>
  <c r="J668" i="7"/>
  <c r="L669" i="7"/>
  <c r="N670" i="7"/>
  <c r="J672" i="7"/>
  <c r="L673" i="7"/>
  <c r="N674" i="7"/>
  <c r="J676" i="7"/>
  <c r="L677" i="7"/>
  <c r="N678" i="7"/>
  <c r="J680" i="7"/>
  <c r="L681" i="7"/>
  <c r="N682" i="7"/>
  <c r="J684" i="7"/>
  <c r="L685" i="7"/>
  <c r="N686" i="7"/>
  <c r="J688" i="7"/>
  <c r="L689" i="7"/>
  <c r="N690" i="7"/>
  <c r="J692" i="7"/>
  <c r="L693" i="7"/>
  <c r="N694" i="7"/>
  <c r="J696" i="7"/>
  <c r="L697" i="7"/>
  <c r="N698" i="7"/>
  <c r="J700" i="7"/>
  <c r="L701" i="7"/>
  <c r="N702" i="7"/>
  <c r="J704" i="7"/>
  <c r="L705" i="7"/>
  <c r="N706" i="7"/>
  <c r="J708" i="7"/>
  <c r="L709" i="7"/>
  <c r="N710" i="7"/>
  <c r="J712" i="7"/>
  <c r="L713" i="7"/>
  <c r="N714" i="7"/>
  <c r="J716" i="7"/>
  <c r="L717" i="7"/>
  <c r="N718" i="7"/>
  <c r="J720" i="7"/>
  <c r="L721" i="7"/>
  <c r="N722" i="7"/>
  <c r="J724" i="7"/>
  <c r="L725" i="7"/>
  <c r="N726" i="7"/>
  <c r="J728" i="7"/>
  <c r="L729" i="7"/>
  <c r="N730" i="7"/>
  <c r="J732" i="7"/>
  <c r="L733" i="7"/>
  <c r="N734" i="7"/>
  <c r="J736" i="7"/>
  <c r="L737" i="7"/>
  <c r="N738" i="7"/>
  <c r="J740" i="7"/>
  <c r="L741" i="7"/>
  <c r="N742" i="7"/>
  <c r="J744" i="7"/>
  <c r="L745" i="7"/>
  <c r="N746" i="7"/>
  <c r="J748" i="7"/>
  <c r="L749" i="7"/>
  <c r="N750" i="7"/>
  <c r="J752" i="7"/>
  <c r="L753" i="7"/>
  <c r="N754" i="7"/>
  <c r="J756" i="7"/>
  <c r="L757" i="7"/>
  <c r="N758" i="7"/>
  <c r="J760" i="7"/>
  <c r="L761" i="7"/>
  <c r="N762" i="7"/>
  <c r="J764" i="7"/>
  <c r="L765" i="7"/>
  <c r="N766" i="7"/>
  <c r="J768" i="7"/>
  <c r="L769" i="7"/>
  <c r="N770" i="7"/>
  <c r="J772" i="7"/>
  <c r="L773" i="7"/>
  <c r="N774" i="7"/>
  <c r="J776" i="7"/>
  <c r="L777" i="7"/>
  <c r="N778" i="7"/>
  <c r="J780" i="7"/>
  <c r="L781" i="7"/>
  <c r="N782" i="7"/>
  <c r="J784" i="7"/>
  <c r="L785" i="7"/>
  <c r="N786" i="7"/>
  <c r="J788" i="7"/>
  <c r="L789" i="7"/>
  <c r="N790" i="7"/>
  <c r="J792" i="7"/>
  <c r="L793" i="7"/>
  <c r="N794" i="7"/>
  <c r="J796" i="7"/>
  <c r="L797" i="7"/>
  <c r="N798" i="7"/>
  <c r="J800" i="7"/>
  <c r="L801" i="7"/>
  <c r="N802" i="7"/>
  <c r="J804" i="7"/>
  <c r="L805" i="7"/>
  <c r="N806" i="7"/>
  <c r="J808" i="7"/>
  <c r="L809" i="7"/>
  <c r="N810" i="7"/>
  <c r="J812" i="7"/>
  <c r="L813" i="7"/>
  <c r="N814" i="7"/>
  <c r="J816" i="7"/>
  <c r="L817" i="7"/>
  <c r="N818" i="7"/>
  <c r="J820" i="7"/>
  <c r="L821" i="7"/>
  <c r="N822" i="7"/>
  <c r="J824" i="7"/>
  <c r="L825" i="7"/>
  <c r="N826" i="7"/>
  <c r="J828" i="7"/>
  <c r="L829" i="7"/>
  <c r="N830" i="7"/>
  <c r="J832" i="7"/>
  <c r="L833" i="7"/>
  <c r="N834" i="7"/>
  <c r="J836" i="7"/>
  <c r="L837" i="7"/>
  <c r="N838" i="7"/>
  <c r="J840" i="7"/>
  <c r="L841" i="7"/>
  <c r="N842" i="7"/>
  <c r="J844" i="7"/>
  <c r="L845" i="7"/>
  <c r="N846" i="7"/>
  <c r="J848" i="7"/>
  <c r="L849" i="7"/>
  <c r="N850" i="7"/>
  <c r="J852" i="7"/>
  <c r="L853" i="7"/>
  <c r="N854" i="7"/>
  <c r="J856" i="7"/>
  <c r="L857" i="7"/>
  <c r="N858" i="7"/>
  <c r="J860" i="7"/>
  <c r="L861" i="7"/>
  <c r="N862" i="7"/>
  <c r="J864" i="7"/>
  <c r="L865" i="7"/>
  <c r="N866" i="7"/>
  <c r="J868" i="7"/>
  <c r="L869" i="7"/>
  <c r="N870" i="7"/>
  <c r="J872" i="7"/>
  <c r="L873" i="7"/>
  <c r="N874" i="7"/>
  <c r="J876" i="7"/>
  <c r="L877" i="7"/>
  <c r="N878" i="7"/>
  <c r="J880" i="7"/>
  <c r="L881" i="7"/>
  <c r="N882" i="7"/>
  <c r="J884" i="7"/>
  <c r="L885" i="7"/>
  <c r="N886" i="7"/>
  <c r="J888" i="7"/>
  <c r="L889" i="7"/>
  <c r="N890" i="7"/>
  <c r="J892" i="7"/>
  <c r="L893" i="7"/>
  <c r="N894" i="7"/>
  <c r="J896" i="7"/>
  <c r="L897" i="7"/>
  <c r="N898" i="7"/>
  <c r="J900" i="7"/>
  <c r="L901" i="7"/>
  <c r="N902" i="7"/>
  <c r="J904" i="7"/>
  <c r="L905" i="7"/>
  <c r="N906" i="7"/>
  <c r="J908" i="7"/>
  <c r="L909" i="7"/>
  <c r="N910" i="7"/>
  <c r="J912" i="7"/>
  <c r="L913" i="7"/>
  <c r="N914" i="7"/>
  <c r="J916" i="7"/>
  <c r="L917" i="7"/>
  <c r="N918" i="7"/>
  <c r="J920" i="7"/>
  <c r="L921" i="7"/>
  <c r="N922" i="7"/>
  <c r="J924" i="7"/>
  <c r="L925" i="7"/>
  <c r="N926" i="7"/>
  <c r="J928" i="7"/>
  <c r="L929" i="7"/>
  <c r="N930" i="7"/>
  <c r="J932" i="7"/>
  <c r="L933" i="7"/>
  <c r="N934" i="7"/>
  <c r="J936" i="7"/>
  <c r="L937" i="7"/>
  <c r="N938" i="7"/>
  <c r="J940" i="7"/>
  <c r="L941" i="7"/>
  <c r="N942" i="7"/>
  <c r="J944" i="7"/>
  <c r="L945" i="7"/>
  <c r="N946" i="7"/>
  <c r="J948" i="7"/>
  <c r="L949" i="7"/>
  <c r="N950" i="7"/>
  <c r="J952" i="7"/>
  <c r="L953" i="7"/>
  <c r="N954" i="7"/>
  <c r="J956" i="7"/>
  <c r="L957" i="7"/>
  <c r="N958" i="7"/>
  <c r="J960" i="7"/>
  <c r="L961" i="7"/>
  <c r="N962" i="7"/>
  <c r="J964" i="7"/>
  <c r="L965" i="7"/>
  <c r="N966" i="7"/>
  <c r="J968" i="7"/>
  <c r="L969" i="7"/>
  <c r="N970" i="7"/>
  <c r="J972" i="7"/>
  <c r="L973" i="7"/>
  <c r="N974" i="7"/>
  <c r="J976" i="7"/>
  <c r="L977" i="7"/>
  <c r="N978" i="7"/>
  <c r="J980" i="7"/>
  <c r="L981" i="7"/>
  <c r="N982" i="7"/>
  <c r="J984" i="7"/>
  <c r="L985" i="7"/>
  <c r="N986" i="7"/>
  <c r="J988" i="7"/>
  <c r="L989" i="7"/>
  <c r="N990" i="7"/>
  <c r="M82" i="7"/>
  <c r="L103" i="7"/>
  <c r="L119" i="7"/>
  <c r="M133" i="7"/>
  <c r="K146" i="7"/>
  <c r="J157" i="7"/>
  <c r="L166" i="7"/>
  <c r="J176" i="7"/>
  <c r="L185" i="7"/>
  <c r="N194" i="7"/>
  <c r="P194" i="7" s="1"/>
  <c r="Q194" i="7" s="1"/>
  <c r="L223" i="7"/>
  <c r="M283" i="7"/>
  <c r="M361" i="7"/>
  <c r="O453" i="7"/>
  <c r="L32" i="7"/>
  <c r="M66" i="7"/>
  <c r="N94" i="7"/>
  <c r="P94" i="7" s="1"/>
  <c r="Q94" i="7" s="1"/>
  <c r="O110" i="7"/>
  <c r="M126" i="7"/>
  <c r="M139" i="7"/>
  <c r="J152" i="7"/>
  <c r="J162" i="7"/>
  <c r="L171" i="7"/>
  <c r="N180" i="7"/>
  <c r="P180" i="7" s="1"/>
  <c r="Q180" i="7" s="1"/>
  <c r="L190" i="7"/>
  <c r="N199" i="7"/>
  <c r="P199" i="7" s="1"/>
  <c r="Q199" i="7" s="1"/>
  <c r="J209" i="7"/>
  <c r="N218" i="7"/>
  <c r="P218" i="7" s="1"/>
  <c r="Q218" i="7" s="1"/>
  <c r="J228" i="7"/>
  <c r="L235" i="7"/>
  <c r="K242" i="7"/>
  <c r="J248" i="7"/>
  <c r="L254" i="7"/>
  <c r="K261" i="7"/>
  <c r="O265" i="7"/>
  <c r="K269" i="7"/>
  <c r="M272" i="7"/>
  <c r="M275" i="7"/>
  <c r="K279" i="7"/>
  <c r="O281" i="7"/>
  <c r="O284" i="7"/>
  <c r="M288" i="7"/>
  <c r="M291" i="7"/>
  <c r="O293" i="7"/>
  <c r="M296" i="7"/>
  <c r="O298" i="7"/>
  <c r="K301" i="7"/>
  <c r="O303" i="7"/>
  <c r="O305" i="7"/>
  <c r="K308" i="7"/>
  <c r="O310" i="7"/>
  <c r="K313" i="7"/>
  <c r="K315" i="7"/>
  <c r="O317" i="7"/>
  <c r="K320" i="7"/>
  <c r="M322" i="7"/>
  <c r="K325" i="7"/>
  <c r="K327" i="7"/>
  <c r="M329" i="7"/>
  <c r="K332" i="7"/>
  <c r="M334" i="7"/>
  <c r="M336" i="7"/>
  <c r="K339" i="7"/>
  <c r="M341" i="7"/>
  <c r="O343" i="7"/>
  <c r="M346" i="7"/>
  <c r="M348" i="7"/>
  <c r="O350" i="7"/>
  <c r="M353" i="7"/>
  <c r="O355" i="7"/>
  <c r="O357" i="7"/>
  <c r="M360" i="7"/>
  <c r="O362" i="7"/>
  <c r="K365" i="7"/>
  <c r="O367" i="7"/>
  <c r="O369" i="7"/>
  <c r="K372" i="7"/>
  <c r="O374" i="7"/>
  <c r="K377" i="7"/>
  <c r="K379" i="7"/>
  <c r="O381" i="7"/>
  <c r="K384" i="7"/>
  <c r="M386" i="7"/>
  <c r="K389" i="7"/>
  <c r="K391" i="7"/>
  <c r="M393" i="7"/>
  <c r="K396" i="7"/>
  <c r="M398" i="7"/>
  <c r="M400" i="7"/>
  <c r="K403" i="7"/>
  <c r="M405" i="7"/>
  <c r="O407" i="7"/>
  <c r="M410" i="7"/>
  <c r="M412" i="7"/>
  <c r="O414" i="7"/>
  <c r="M417" i="7"/>
  <c r="O419" i="7"/>
  <c r="O421" i="7"/>
  <c r="M424" i="7"/>
  <c r="K41" i="7"/>
  <c r="O73" i="7"/>
  <c r="N98" i="7"/>
  <c r="P98" i="7" s="1"/>
  <c r="Q98" i="7" s="1"/>
  <c r="N115" i="7"/>
  <c r="P115" i="7" s="1"/>
  <c r="Q115" i="7" s="1"/>
  <c r="J130" i="7"/>
  <c r="O142" i="7"/>
  <c r="N154" i="7"/>
  <c r="P154" i="7" s="1"/>
  <c r="Q154" i="7" s="1"/>
  <c r="J164" i="7"/>
  <c r="L173" i="7"/>
  <c r="L183" i="7"/>
  <c r="N192" i="7"/>
  <c r="P192" i="7" s="1"/>
  <c r="Q192" i="7" s="1"/>
  <c r="J202" i="7"/>
  <c r="N211" i="7"/>
  <c r="P211" i="7" s="1"/>
  <c r="Q211" i="7" s="1"/>
  <c r="J221" i="7"/>
  <c r="L230" i="7"/>
  <c r="K237" i="7"/>
  <c r="N243" i="7"/>
  <c r="P243" i="7" s="1"/>
  <c r="Q243" i="7" s="1"/>
  <c r="L249" i="7"/>
  <c r="M256" i="7"/>
  <c r="L262" i="7"/>
  <c r="K267" i="7"/>
  <c r="K270" i="7"/>
  <c r="O272" i="7"/>
  <c r="M276" i="7"/>
  <c r="M279" i="7"/>
  <c r="M282" i="7"/>
  <c r="K286" i="7"/>
  <c r="O288" i="7"/>
  <c r="O291" i="7"/>
  <c r="O294" i="7"/>
  <c r="K297" i="7"/>
  <c r="K299" i="7"/>
  <c r="O301" i="7"/>
  <c r="K304" i="7"/>
  <c r="M306" i="7"/>
  <c r="K309" i="7"/>
  <c r="K311" i="7"/>
  <c r="M313" i="7"/>
  <c r="K316" i="7"/>
  <c r="M318" i="7"/>
  <c r="M320" i="7"/>
  <c r="K323" i="7"/>
  <c r="M325" i="7"/>
  <c r="O327" i="7"/>
  <c r="M330" i="7"/>
  <c r="M332" i="7"/>
  <c r="O334" i="7"/>
  <c r="M337" i="7"/>
  <c r="O339" i="7"/>
  <c r="O341" i="7"/>
  <c r="M344" i="7"/>
  <c r="O346" i="7"/>
  <c r="K349" i="7"/>
  <c r="O351" i="7"/>
  <c r="O353" i="7"/>
  <c r="K356" i="7"/>
  <c r="O358" i="7"/>
  <c r="K361" i="7"/>
  <c r="K363" i="7"/>
  <c r="O365" i="7"/>
  <c r="K368" i="7"/>
  <c r="M370" i="7"/>
  <c r="K373" i="7"/>
  <c r="K375" i="7"/>
  <c r="M377" i="7"/>
  <c r="K380" i="7"/>
  <c r="M382" i="7"/>
  <c r="M384" i="7"/>
  <c r="K387" i="7"/>
  <c r="M389" i="7"/>
  <c r="O391" i="7"/>
  <c r="M394" i="7"/>
  <c r="M396" i="7"/>
  <c r="O398" i="7"/>
  <c r="M401" i="7"/>
  <c r="O403" i="7"/>
  <c r="O405" i="7"/>
  <c r="M408" i="7"/>
  <c r="O410" i="7"/>
  <c r="K413" i="7"/>
  <c r="O415" i="7"/>
  <c r="O417" i="7"/>
  <c r="K420" i="7"/>
  <c r="O422" i="7"/>
  <c r="K425" i="7"/>
  <c r="K427" i="7"/>
  <c r="O429" i="7"/>
  <c r="K432" i="7"/>
  <c r="M434" i="7"/>
  <c r="K437" i="7"/>
  <c r="K439" i="7"/>
  <c r="M441" i="7"/>
  <c r="K444" i="7"/>
  <c r="M446" i="7"/>
  <c r="M448" i="7"/>
  <c r="K451" i="7"/>
  <c r="M453" i="7"/>
  <c r="O455" i="7"/>
  <c r="M458" i="7"/>
  <c r="M460" i="7"/>
  <c r="O462" i="7"/>
  <c r="M465" i="7"/>
  <c r="O467" i="7"/>
  <c r="O469" i="7"/>
  <c r="M472" i="7"/>
  <c r="O474" i="7"/>
  <c r="K477" i="7"/>
  <c r="O479" i="7"/>
  <c r="O481" i="7"/>
  <c r="K484" i="7"/>
  <c r="O486" i="7"/>
  <c r="K489" i="7"/>
  <c r="K491" i="7"/>
  <c r="O493" i="7"/>
  <c r="K496" i="7"/>
  <c r="M498" i="7"/>
  <c r="K501" i="7"/>
  <c r="K503" i="7"/>
  <c r="M505" i="7"/>
  <c r="K508" i="7"/>
  <c r="M510" i="7"/>
  <c r="M512" i="7"/>
  <c r="K515" i="7"/>
  <c r="M517" i="7"/>
  <c r="O519" i="7"/>
  <c r="M522" i="7"/>
  <c r="M524" i="7"/>
  <c r="O526" i="7"/>
  <c r="M529" i="7"/>
  <c r="O531" i="7"/>
  <c r="O533" i="7"/>
  <c r="M536" i="7"/>
  <c r="O538" i="7"/>
  <c r="K541" i="7"/>
  <c r="O543" i="7"/>
  <c r="O545" i="7"/>
  <c r="K548" i="7"/>
  <c r="O550" i="7"/>
  <c r="K553" i="7"/>
  <c r="K555" i="7"/>
  <c r="O557" i="7"/>
  <c r="K560" i="7"/>
  <c r="M562" i="7"/>
  <c r="K565" i="7"/>
  <c r="K567" i="7"/>
  <c r="M569" i="7"/>
  <c r="K572" i="7"/>
  <c r="M574" i="7"/>
  <c r="M576" i="7"/>
  <c r="O578" i="7"/>
  <c r="M580" i="7"/>
  <c r="K582" i="7"/>
  <c r="K584" i="7"/>
  <c r="O585" i="7"/>
  <c r="M587" i="7"/>
  <c r="M589" i="7"/>
  <c r="K591" i="7"/>
  <c r="O592" i="7"/>
  <c r="O594" i="7"/>
  <c r="M596" i="7"/>
  <c r="K598" i="7"/>
  <c r="K600" i="7"/>
  <c r="O601" i="7"/>
  <c r="M603" i="7"/>
  <c r="M605" i="7"/>
  <c r="K607" i="7"/>
  <c r="O608" i="7"/>
  <c r="O610" i="7"/>
  <c r="M612" i="7"/>
  <c r="K614" i="7"/>
  <c r="K616" i="7"/>
  <c r="O617" i="7"/>
  <c r="M619" i="7"/>
  <c r="M621" i="7"/>
  <c r="K623" i="7"/>
  <c r="O624" i="7"/>
  <c r="O626" i="7"/>
  <c r="M628" i="7"/>
  <c r="K630" i="7"/>
  <c r="K632" i="7"/>
  <c r="O633" i="7"/>
  <c r="M635" i="7"/>
  <c r="M637" i="7"/>
  <c r="K639" i="7"/>
  <c r="O640" i="7"/>
  <c r="O642" i="7"/>
  <c r="M644" i="7"/>
  <c r="K646" i="7"/>
  <c r="K648" i="7"/>
  <c r="O649" i="7"/>
  <c r="M651" i="7"/>
  <c r="M653" i="7"/>
  <c r="K655" i="7"/>
  <c r="O656" i="7"/>
  <c r="O658" i="7"/>
  <c r="M660" i="7"/>
  <c r="K662" i="7"/>
  <c r="K664" i="7"/>
  <c r="O665" i="7"/>
  <c r="M667" i="7"/>
  <c r="M669" i="7"/>
  <c r="K671" i="7"/>
  <c r="O672" i="7"/>
  <c r="O674" i="7"/>
  <c r="M676" i="7"/>
  <c r="K678" i="7"/>
  <c r="K680" i="7"/>
  <c r="O681" i="7"/>
  <c r="M683" i="7"/>
  <c r="M685" i="7"/>
  <c r="K687" i="7"/>
  <c r="O688" i="7"/>
  <c r="O690" i="7"/>
  <c r="M692" i="7"/>
  <c r="K694" i="7"/>
  <c r="K696" i="7"/>
  <c r="O697" i="7"/>
  <c r="M699" i="7"/>
  <c r="M701" i="7"/>
  <c r="K703" i="7"/>
  <c r="O704" i="7"/>
  <c r="O706" i="7"/>
  <c r="M708" i="7"/>
  <c r="K710" i="7"/>
  <c r="K712" i="7"/>
  <c r="O713" i="7"/>
  <c r="M715" i="7"/>
  <c r="M717" i="7"/>
  <c r="K719" i="7"/>
  <c r="O720" i="7"/>
  <c r="O722" i="7"/>
  <c r="M724" i="7"/>
  <c r="K726" i="7"/>
  <c r="K728" i="7"/>
  <c r="O729" i="7"/>
  <c r="M731" i="7"/>
  <c r="M733" i="7"/>
  <c r="K735" i="7"/>
  <c r="O736" i="7"/>
  <c r="O738" i="7"/>
  <c r="M740" i="7"/>
  <c r="K742" i="7"/>
  <c r="K744" i="7"/>
  <c r="O745" i="7"/>
  <c r="M747" i="7"/>
  <c r="M749" i="7"/>
  <c r="K751" i="7"/>
  <c r="O752" i="7"/>
  <c r="O754" i="7"/>
  <c r="M756" i="7"/>
  <c r="K758" i="7"/>
  <c r="K760" i="7"/>
  <c r="O761" i="7"/>
  <c r="M763" i="7"/>
  <c r="M765" i="7"/>
  <c r="K767" i="7"/>
  <c r="O768" i="7"/>
  <c r="O770" i="7"/>
  <c r="M772" i="7"/>
  <c r="K774" i="7"/>
  <c r="K776" i="7"/>
  <c r="O777" i="7"/>
  <c r="M779" i="7"/>
  <c r="M781" i="7"/>
  <c r="K783" i="7"/>
  <c r="O784" i="7"/>
  <c r="O786" i="7"/>
  <c r="M788" i="7"/>
  <c r="K790" i="7"/>
  <c r="K792" i="7"/>
  <c r="O793" i="7"/>
  <c r="M795" i="7"/>
  <c r="M797" i="7"/>
  <c r="K799" i="7"/>
  <c r="O800" i="7"/>
  <c r="O802" i="7"/>
  <c r="M804" i="7"/>
  <c r="K806" i="7"/>
  <c r="K808" i="7"/>
  <c r="O809" i="7"/>
  <c r="M811" i="7"/>
  <c r="M813" i="7"/>
  <c r="K815" i="7"/>
  <c r="O816" i="7"/>
  <c r="O818" i="7"/>
  <c r="M820" i="7"/>
  <c r="K822" i="7"/>
  <c r="K824" i="7"/>
  <c r="O825" i="7"/>
  <c r="M827" i="7"/>
  <c r="M829" i="7"/>
  <c r="K831" i="7"/>
  <c r="O832" i="7"/>
  <c r="O834" i="7"/>
  <c r="M836" i="7"/>
  <c r="K838" i="7"/>
  <c r="K840" i="7"/>
  <c r="O841" i="7"/>
  <c r="M843" i="7"/>
  <c r="M845" i="7"/>
  <c r="K847" i="7"/>
  <c r="O848" i="7"/>
  <c r="O850" i="7"/>
  <c r="M852" i="7"/>
  <c r="K854" i="7"/>
  <c r="K856" i="7"/>
  <c r="O857" i="7"/>
  <c r="M859" i="7"/>
  <c r="M861" i="7"/>
  <c r="K863" i="7"/>
  <c r="O864" i="7"/>
  <c r="O866" i="7"/>
  <c r="M868" i="7"/>
  <c r="K870" i="7"/>
  <c r="K872" i="7"/>
  <c r="O873" i="7"/>
  <c r="M875" i="7"/>
  <c r="M877" i="7"/>
  <c r="K879" i="7"/>
  <c r="O880" i="7"/>
  <c r="O882" i="7"/>
  <c r="M884" i="7"/>
  <c r="K886" i="7"/>
  <c r="K888" i="7"/>
  <c r="O889" i="7"/>
  <c r="M891" i="7"/>
  <c r="M893" i="7"/>
  <c r="K895" i="7"/>
  <c r="O896" i="7"/>
  <c r="O898" i="7"/>
  <c r="M900" i="7"/>
  <c r="K902" i="7"/>
  <c r="K904" i="7"/>
  <c r="O905" i="7"/>
  <c r="M907" i="7"/>
  <c r="M909" i="7"/>
  <c r="K911" i="7"/>
  <c r="O912" i="7"/>
  <c r="O914" i="7"/>
  <c r="M916" i="7"/>
  <c r="K918" i="7"/>
  <c r="K920" i="7"/>
  <c r="O921" i="7"/>
  <c r="M923" i="7"/>
  <c r="M925" i="7"/>
  <c r="K927" i="7"/>
  <c r="O928" i="7"/>
  <c r="O930" i="7"/>
  <c r="M932" i="7"/>
  <c r="K934" i="7"/>
  <c r="K936" i="7"/>
  <c r="O937" i="7"/>
  <c r="M939" i="7"/>
  <c r="M941" i="7"/>
  <c r="K943" i="7"/>
  <c r="O944" i="7"/>
  <c r="O946" i="7"/>
  <c r="M948" i="7"/>
  <c r="K950" i="7"/>
  <c r="K952" i="7"/>
  <c r="O953" i="7"/>
  <c r="M955" i="7"/>
  <c r="M957" i="7"/>
  <c r="K959" i="7"/>
  <c r="O960" i="7"/>
  <c r="O962" i="7"/>
  <c r="M964" i="7"/>
  <c r="K966" i="7"/>
  <c r="K968" i="7"/>
  <c r="O969" i="7"/>
  <c r="M971" i="7"/>
  <c r="M973" i="7"/>
  <c r="K975" i="7"/>
  <c r="O976" i="7"/>
  <c r="O978" i="7"/>
  <c r="M980" i="7"/>
  <c r="K982" i="7"/>
  <c r="K984" i="7"/>
  <c r="O985" i="7"/>
  <c r="M987" i="7"/>
  <c r="M989" i="7"/>
  <c r="K991" i="7"/>
  <c r="N992" i="7"/>
  <c r="K994" i="7"/>
  <c r="M995" i="7"/>
  <c r="O996" i="7"/>
  <c r="K998" i="7"/>
  <c r="M999" i="7"/>
  <c r="J49" i="7"/>
  <c r="N204" i="7"/>
  <c r="P204" i="7" s="1"/>
  <c r="Q204" i="7" s="1"/>
  <c r="O232" i="7"/>
  <c r="N238" i="7"/>
  <c r="P238" i="7" s="1"/>
  <c r="Q238" i="7" s="1"/>
  <c r="M251" i="7"/>
  <c r="M263" i="7"/>
  <c r="M270" i="7"/>
  <c r="K277" i="7"/>
  <c r="M286" i="7"/>
  <c r="K293" i="7"/>
  <c r="M297" i="7"/>
  <c r="M302" i="7"/>
  <c r="K307" i="7"/>
  <c r="O311" i="7"/>
  <c r="M316" i="7"/>
  <c r="M321" i="7"/>
  <c r="O325" i="7"/>
  <c r="O330" i="7"/>
  <c r="O335" i="7"/>
  <c r="K340" i="7"/>
  <c r="K345" i="7"/>
  <c r="O349" i="7"/>
  <c r="M354" i="7"/>
  <c r="K364" i="7"/>
  <c r="M368" i="7"/>
  <c r="M373" i="7"/>
  <c r="M378" i="7"/>
  <c r="O382" i="7"/>
  <c r="O387" i="7"/>
  <c r="M392" i="7"/>
  <c r="K397" i="7"/>
  <c r="O401" i="7"/>
  <c r="O406" i="7"/>
  <c r="K411" i="7"/>
  <c r="K416" i="7"/>
  <c r="K421" i="7"/>
  <c r="M425" i="7"/>
  <c r="M430" i="7"/>
  <c r="K435" i="7"/>
  <c r="O439" i="7"/>
  <c r="M444" i="7"/>
  <c r="M449" i="7"/>
  <c r="M456" i="7"/>
  <c r="K461" i="7"/>
  <c r="O465" i="7"/>
  <c r="O470" i="7"/>
  <c r="K475" i="7"/>
  <c r="K480" i="7"/>
  <c r="K485" i="7"/>
  <c r="M489" i="7"/>
  <c r="M494" i="7"/>
  <c r="K499" i="7"/>
  <c r="O503" i="7"/>
  <c r="M508" i="7"/>
  <c r="M513" i="7"/>
  <c r="O517" i="7"/>
  <c r="O522" i="7"/>
  <c r="O527" i="7"/>
  <c r="K532" i="7"/>
  <c r="K537" i="7"/>
  <c r="O541" i="7"/>
  <c r="M546" i="7"/>
  <c r="K551" i="7"/>
  <c r="K556" i="7"/>
  <c r="M560" i="7"/>
  <c r="M565" i="7"/>
  <c r="M572" i="7"/>
  <c r="M577" i="7"/>
  <c r="O580" i="7"/>
  <c r="M45" i="7"/>
  <c r="N78" i="7"/>
  <c r="P78" i="7" s="1"/>
  <c r="Q78" i="7" s="1"/>
  <c r="K103" i="7"/>
  <c r="J119" i="7"/>
  <c r="L133" i="7"/>
  <c r="J146" i="7"/>
  <c r="O156" i="7"/>
  <c r="K166" i="7"/>
  <c r="O175" i="7"/>
  <c r="K185" i="7"/>
  <c r="M194" i="7"/>
  <c r="M204" i="7"/>
  <c r="O213" i="7"/>
  <c r="K223" i="7"/>
  <c r="N231" i="7"/>
  <c r="P231" i="7" s="1"/>
  <c r="Q231" i="7" s="1"/>
  <c r="L237" i="7"/>
  <c r="M244" i="7"/>
  <c r="N250" i="7"/>
  <c r="P250" i="7" s="1"/>
  <c r="Q250" i="7" s="1"/>
  <c r="N256" i="7"/>
  <c r="P256" i="7" s="1"/>
  <c r="Q256" i="7" s="1"/>
  <c r="L263" i="7"/>
  <c r="L267" i="7"/>
  <c r="L270" i="7"/>
  <c r="J273" i="7"/>
  <c r="N276" i="7"/>
  <c r="P276" i="7" s="1"/>
  <c r="Q276" i="7" s="1"/>
  <c r="N279" i="7"/>
  <c r="N282" i="7"/>
  <c r="P282" i="7" s="1"/>
  <c r="Q282" i="7" s="1"/>
  <c r="L286" i="7"/>
  <c r="J289" i="7"/>
  <c r="J292" i="7"/>
  <c r="J295" i="7"/>
  <c r="L297" i="7"/>
  <c r="L299" i="7"/>
  <c r="J302" i="7"/>
  <c r="L304" i="7"/>
  <c r="N306" i="7"/>
  <c r="P306" i="7" s="1"/>
  <c r="Q306" i="7" s="1"/>
  <c r="L309" i="7"/>
  <c r="L311" i="7"/>
  <c r="N313" i="7"/>
  <c r="P313" i="7" s="1"/>
  <c r="Q313" i="7" s="1"/>
  <c r="L316" i="7"/>
  <c r="N318" i="7"/>
  <c r="N320" i="7"/>
  <c r="P320" i="7" s="1"/>
  <c r="Q320" i="7" s="1"/>
  <c r="L323" i="7"/>
  <c r="N325" i="7"/>
  <c r="P325" i="7" s="1"/>
  <c r="Q325" i="7" s="1"/>
  <c r="J328" i="7"/>
  <c r="N330" i="7"/>
  <c r="P330" i="7" s="1"/>
  <c r="Q330" i="7" s="1"/>
  <c r="N332" i="7"/>
  <c r="P332" i="7" s="1"/>
  <c r="Q332" i="7" s="1"/>
  <c r="J335" i="7"/>
  <c r="N337" i="7"/>
  <c r="J340" i="7"/>
  <c r="J342" i="7"/>
  <c r="N344" i="7"/>
  <c r="P344" i="7" s="1"/>
  <c r="Q344" i="7" s="1"/>
  <c r="J347" i="7"/>
  <c r="L349" i="7"/>
  <c r="J352" i="7"/>
  <c r="J354" i="7"/>
  <c r="L356" i="7"/>
  <c r="J359" i="7"/>
  <c r="L361" i="7"/>
  <c r="L363" i="7"/>
  <c r="J366" i="7"/>
  <c r="L368" i="7"/>
  <c r="N370" i="7"/>
  <c r="P370" i="7" s="1"/>
  <c r="Q370" i="7" s="1"/>
  <c r="L373" i="7"/>
  <c r="L375" i="7"/>
  <c r="N377" i="7"/>
  <c r="P377" i="7" s="1"/>
  <c r="Q377" i="7" s="1"/>
  <c r="L380" i="7"/>
  <c r="N382" i="7"/>
  <c r="P382" i="7" s="1"/>
  <c r="Q382" i="7" s="1"/>
  <c r="N384" i="7"/>
  <c r="P384" i="7" s="1"/>
  <c r="Q384" i="7" s="1"/>
  <c r="L387" i="7"/>
  <c r="N389" i="7"/>
  <c r="J392" i="7"/>
  <c r="N394" i="7"/>
  <c r="N396" i="7"/>
  <c r="P396" i="7" s="1"/>
  <c r="Q396" i="7" s="1"/>
  <c r="J399" i="7"/>
  <c r="N401" i="7"/>
  <c r="P401" i="7" s="1"/>
  <c r="Q401" i="7" s="1"/>
  <c r="J404" i="7"/>
  <c r="J406" i="7"/>
  <c r="N408" i="7"/>
  <c r="P408" i="7" s="1"/>
  <c r="Q408" i="7" s="1"/>
  <c r="J411" i="7"/>
  <c r="L413" i="7"/>
  <c r="J416" i="7"/>
  <c r="J418" i="7"/>
  <c r="L420" i="7"/>
  <c r="J423" i="7"/>
  <c r="L425" i="7"/>
  <c r="L427" i="7"/>
  <c r="J430" i="7"/>
  <c r="L432" i="7"/>
  <c r="N434" i="7"/>
  <c r="P434" i="7" s="1"/>
  <c r="Q434" i="7" s="1"/>
  <c r="L437" i="7"/>
  <c r="L439" i="7"/>
  <c r="N441" i="7"/>
  <c r="P441" i="7" s="1"/>
  <c r="Q441" i="7" s="1"/>
  <c r="L444" i="7"/>
  <c r="N446" i="7"/>
  <c r="N448" i="7"/>
  <c r="P448" i="7" s="1"/>
  <c r="Q448" i="7" s="1"/>
  <c r="L451" i="7"/>
  <c r="N453" i="7"/>
  <c r="P453" i="7" s="1"/>
  <c r="Q453" i="7" s="1"/>
  <c r="J456" i="7"/>
  <c r="N458" i="7"/>
  <c r="N460" i="7"/>
  <c r="P460" i="7" s="1"/>
  <c r="Q460" i="7" s="1"/>
  <c r="J463" i="7"/>
  <c r="N465" i="7"/>
  <c r="P465" i="7" s="1"/>
  <c r="Q465" i="7" s="1"/>
  <c r="J468" i="7"/>
  <c r="J470" i="7"/>
  <c r="N472" i="7"/>
  <c r="P472" i="7" s="1"/>
  <c r="Q472" i="7" s="1"/>
  <c r="J475" i="7"/>
  <c r="L477" i="7"/>
  <c r="J480" i="7"/>
  <c r="J482" i="7"/>
  <c r="L484" i="7"/>
  <c r="J487" i="7"/>
  <c r="L489" i="7"/>
  <c r="L491" i="7"/>
  <c r="J494" i="7"/>
  <c r="L496" i="7"/>
  <c r="N498" i="7"/>
  <c r="P498" i="7" s="1"/>
  <c r="Q498" i="7" s="1"/>
  <c r="L501" i="7"/>
  <c r="L503" i="7"/>
  <c r="N505" i="7"/>
  <c r="P505" i="7" s="1"/>
  <c r="Q505" i="7" s="1"/>
  <c r="L508" i="7"/>
  <c r="N510" i="7"/>
  <c r="N512" i="7"/>
  <c r="P512" i="7" s="1"/>
  <c r="Q512" i="7" s="1"/>
  <c r="L515" i="7"/>
  <c r="N517" i="7"/>
  <c r="P517" i="7" s="1"/>
  <c r="Q517" i="7" s="1"/>
  <c r="J520" i="7"/>
  <c r="N522" i="7"/>
  <c r="P522" i="7" s="1"/>
  <c r="Q522" i="7" s="1"/>
  <c r="N524" i="7"/>
  <c r="P524" i="7" s="1"/>
  <c r="Q524" i="7" s="1"/>
  <c r="J527" i="7"/>
  <c r="N529" i="7"/>
  <c r="J532" i="7"/>
  <c r="J534" i="7"/>
  <c r="N536" i="7"/>
  <c r="P536" i="7" s="1"/>
  <c r="Q536" i="7" s="1"/>
  <c r="J539" i="7"/>
  <c r="L541" i="7"/>
  <c r="J544" i="7"/>
  <c r="J546" i="7"/>
  <c r="L548" i="7"/>
  <c r="J551" i="7"/>
  <c r="L553" i="7"/>
  <c r="L555" i="7"/>
  <c r="J558" i="7"/>
  <c r="L560" i="7"/>
  <c r="N562" i="7"/>
  <c r="P562" i="7" s="1"/>
  <c r="Q562" i="7" s="1"/>
  <c r="L565" i="7"/>
  <c r="L567" i="7"/>
  <c r="N569" i="7"/>
  <c r="P569" i="7" s="1"/>
  <c r="Q569" i="7" s="1"/>
  <c r="L572" i="7"/>
  <c r="N574" i="7"/>
  <c r="N576" i="7"/>
  <c r="P576" i="7" s="1"/>
  <c r="Q576" i="7" s="1"/>
  <c r="J579" i="7"/>
  <c r="N580" i="7"/>
  <c r="P580" i="7" s="1"/>
  <c r="Q580" i="7" s="1"/>
  <c r="L582" i="7"/>
  <c r="L584" i="7"/>
  <c r="J586" i="7"/>
  <c r="N587" i="7"/>
  <c r="P587" i="7" s="1"/>
  <c r="Q587" i="7" s="1"/>
  <c r="N589" i="7"/>
  <c r="L591" i="7"/>
  <c r="J593" i="7"/>
  <c r="J595" i="7"/>
  <c r="N596" i="7"/>
  <c r="L598" i="7"/>
  <c r="L600" i="7"/>
  <c r="J602" i="7"/>
  <c r="N603" i="7"/>
  <c r="P603" i="7" s="1"/>
  <c r="Q603" i="7" s="1"/>
  <c r="N605" i="7"/>
  <c r="L607" i="7"/>
  <c r="J609" i="7"/>
  <c r="J611" i="7"/>
  <c r="N612" i="7"/>
  <c r="L614" i="7"/>
  <c r="L616" i="7"/>
  <c r="J618" i="7"/>
  <c r="N619" i="7"/>
  <c r="P619" i="7" s="1"/>
  <c r="Q619" i="7" s="1"/>
  <c r="N621" i="7"/>
  <c r="L623" i="7"/>
  <c r="J625" i="7"/>
  <c r="J627" i="7"/>
  <c r="N628" i="7"/>
  <c r="L630" i="7"/>
  <c r="L632" i="7"/>
  <c r="J634" i="7"/>
  <c r="N635" i="7"/>
  <c r="P635" i="7" s="1"/>
  <c r="Q635" i="7" s="1"/>
  <c r="N637" i="7"/>
  <c r="L639" i="7"/>
  <c r="J641" i="7"/>
  <c r="J643" i="7"/>
  <c r="N644" i="7"/>
  <c r="L646" i="7"/>
  <c r="L648" i="7"/>
  <c r="J650" i="7"/>
  <c r="N651" i="7"/>
  <c r="P651" i="7" s="1"/>
  <c r="Q651" i="7" s="1"/>
  <c r="N653" i="7"/>
  <c r="L655" i="7"/>
  <c r="J657" i="7"/>
  <c r="J659" i="7"/>
  <c r="N660" i="7"/>
  <c r="L662" i="7"/>
  <c r="L664" i="7"/>
  <c r="J666" i="7"/>
  <c r="N667" i="7"/>
  <c r="P667" i="7" s="1"/>
  <c r="Q667" i="7" s="1"/>
  <c r="N669" i="7"/>
  <c r="L671" i="7"/>
  <c r="J673" i="7"/>
  <c r="J675" i="7"/>
  <c r="N676" i="7"/>
  <c r="L678" i="7"/>
  <c r="L680" i="7"/>
  <c r="J682" i="7"/>
  <c r="N683" i="7"/>
  <c r="P683" i="7" s="1"/>
  <c r="Q683" i="7" s="1"/>
  <c r="N685" i="7"/>
  <c r="L687" i="7"/>
  <c r="J689" i="7"/>
  <c r="J691" i="7"/>
  <c r="N692" i="7"/>
  <c r="L694" i="7"/>
  <c r="L696" i="7"/>
  <c r="J698" i="7"/>
  <c r="N699" i="7"/>
  <c r="P699" i="7" s="1"/>
  <c r="Q699" i="7" s="1"/>
  <c r="N701" i="7"/>
  <c r="L703" i="7"/>
  <c r="J705" i="7"/>
  <c r="J707" i="7"/>
  <c r="N708" i="7"/>
  <c r="L710" i="7"/>
  <c r="L712" i="7"/>
  <c r="J714" i="7"/>
  <c r="N715" i="7"/>
  <c r="P715" i="7" s="1"/>
  <c r="Q715" i="7" s="1"/>
  <c r="N717" i="7"/>
  <c r="L719" i="7"/>
  <c r="J721" i="7"/>
  <c r="J723" i="7"/>
  <c r="N724" i="7"/>
  <c r="L726" i="7"/>
  <c r="L728" i="7"/>
  <c r="J730" i="7"/>
  <c r="N731" i="7"/>
  <c r="P731" i="7" s="1"/>
  <c r="Q731" i="7" s="1"/>
  <c r="N733" i="7"/>
  <c r="L735" i="7"/>
  <c r="J737" i="7"/>
  <c r="J739" i="7"/>
  <c r="N740" i="7"/>
  <c r="L742" i="7"/>
  <c r="L744" i="7"/>
  <c r="J746" i="7"/>
  <c r="N747" i="7"/>
  <c r="P747" i="7" s="1"/>
  <c r="Q747" i="7" s="1"/>
  <c r="N749" i="7"/>
  <c r="L751" i="7"/>
  <c r="J753" i="7"/>
  <c r="J755" i="7"/>
  <c r="N756" i="7"/>
  <c r="L758" i="7"/>
  <c r="L760" i="7"/>
  <c r="J762" i="7"/>
  <c r="N763" i="7"/>
  <c r="P763" i="7" s="1"/>
  <c r="Q763" i="7" s="1"/>
  <c r="N765" i="7"/>
  <c r="L767" i="7"/>
  <c r="J769" i="7"/>
  <c r="J771" i="7"/>
  <c r="N772" i="7"/>
  <c r="L774" i="7"/>
  <c r="L776" i="7"/>
  <c r="J778" i="7"/>
  <c r="N779" i="7"/>
  <c r="P779" i="7" s="1"/>
  <c r="Q779" i="7" s="1"/>
  <c r="N781" i="7"/>
  <c r="L783" i="7"/>
  <c r="J785" i="7"/>
  <c r="J787" i="7"/>
  <c r="N788" i="7"/>
  <c r="L790" i="7"/>
  <c r="L792" i="7"/>
  <c r="J794" i="7"/>
  <c r="N795" i="7"/>
  <c r="P795" i="7" s="1"/>
  <c r="Q795" i="7" s="1"/>
  <c r="N797" i="7"/>
  <c r="L799" i="7"/>
  <c r="J801" i="7"/>
  <c r="J803" i="7"/>
  <c r="N804" i="7"/>
  <c r="L806" i="7"/>
  <c r="L808" i="7"/>
  <c r="J810" i="7"/>
  <c r="N811" i="7"/>
  <c r="P811" i="7" s="1"/>
  <c r="Q811" i="7" s="1"/>
  <c r="N813" i="7"/>
  <c r="L815" i="7"/>
  <c r="J817" i="7"/>
  <c r="J819" i="7"/>
  <c r="N820" i="7"/>
  <c r="L822" i="7"/>
  <c r="L824" i="7"/>
  <c r="J826" i="7"/>
  <c r="N827" i="7"/>
  <c r="P827" i="7" s="1"/>
  <c r="Q827" i="7" s="1"/>
  <c r="N829" i="7"/>
  <c r="L831" i="7"/>
  <c r="J833" i="7"/>
  <c r="J835" i="7"/>
  <c r="N836" i="7"/>
  <c r="L838" i="7"/>
  <c r="L840" i="7"/>
  <c r="J842" i="7"/>
  <c r="N843" i="7"/>
  <c r="P843" i="7" s="1"/>
  <c r="Q843" i="7" s="1"/>
  <c r="N845" i="7"/>
  <c r="L847" i="7"/>
  <c r="J849" i="7"/>
  <c r="J851" i="7"/>
  <c r="N852" i="7"/>
  <c r="L854" i="7"/>
  <c r="L856" i="7"/>
  <c r="J858" i="7"/>
  <c r="N859" i="7"/>
  <c r="P859" i="7" s="1"/>
  <c r="Q859" i="7" s="1"/>
  <c r="N861" i="7"/>
  <c r="L863" i="7"/>
  <c r="J865" i="7"/>
  <c r="J867" i="7"/>
  <c r="N868" i="7"/>
  <c r="L870" i="7"/>
  <c r="L872" i="7"/>
  <c r="J874" i="7"/>
  <c r="N875" i="7"/>
  <c r="P875" i="7" s="1"/>
  <c r="Q875" i="7" s="1"/>
  <c r="N877" i="7"/>
  <c r="L879" i="7"/>
  <c r="J881" i="7"/>
  <c r="J883" i="7"/>
  <c r="N884" i="7"/>
  <c r="L886" i="7"/>
  <c r="L888" i="7"/>
  <c r="J890" i="7"/>
  <c r="N891" i="7"/>
  <c r="P891" i="7" s="1"/>
  <c r="Q891" i="7" s="1"/>
  <c r="N893" i="7"/>
  <c r="L895" i="7"/>
  <c r="J897" i="7"/>
  <c r="J899" i="7"/>
  <c r="N900" i="7"/>
  <c r="L902" i="7"/>
  <c r="L904" i="7"/>
  <c r="J906" i="7"/>
  <c r="N907" i="7"/>
  <c r="P907" i="7" s="1"/>
  <c r="Q907" i="7" s="1"/>
  <c r="N909" i="7"/>
  <c r="L911" i="7"/>
  <c r="J913" i="7"/>
  <c r="J915" i="7"/>
  <c r="N916" i="7"/>
  <c r="L918" i="7"/>
  <c r="L920" i="7"/>
  <c r="J922" i="7"/>
  <c r="N923" i="7"/>
  <c r="P923" i="7" s="1"/>
  <c r="Q923" i="7" s="1"/>
  <c r="N925" i="7"/>
  <c r="L927" i="7"/>
  <c r="J929" i="7"/>
  <c r="J931" i="7"/>
  <c r="N932" i="7"/>
  <c r="L934" i="7"/>
  <c r="L936" i="7"/>
  <c r="J938" i="7"/>
  <c r="N939" i="7"/>
  <c r="P939" i="7" s="1"/>
  <c r="Q939" i="7" s="1"/>
  <c r="N941" i="7"/>
  <c r="L943" i="7"/>
  <c r="J945" i="7"/>
  <c r="J947" i="7"/>
  <c r="N948" i="7"/>
  <c r="L950" i="7"/>
  <c r="L952" i="7"/>
  <c r="J954" i="7"/>
  <c r="N955" i="7"/>
  <c r="P955" i="7" s="1"/>
  <c r="Q955" i="7" s="1"/>
  <c r="N957" i="7"/>
  <c r="L959" i="7"/>
  <c r="J961" i="7"/>
  <c r="J963" i="7"/>
  <c r="N964" i="7"/>
  <c r="L966" i="7"/>
  <c r="L968" i="7"/>
  <c r="J970" i="7"/>
  <c r="N971" i="7"/>
  <c r="P971" i="7" s="1"/>
  <c r="Q971" i="7" s="1"/>
  <c r="N973" i="7"/>
  <c r="L975" i="7"/>
  <c r="J977" i="7"/>
  <c r="J979" i="7"/>
  <c r="N980" i="7"/>
  <c r="L982" i="7"/>
  <c r="L984" i="7"/>
  <c r="J986" i="7"/>
  <c r="N987" i="7"/>
  <c r="P987" i="7" s="1"/>
  <c r="Q987" i="7" s="1"/>
  <c r="N989" i="7"/>
  <c r="L991" i="7"/>
  <c r="O992" i="7"/>
  <c r="L994" i="7"/>
  <c r="N995" i="7"/>
  <c r="J997" i="7"/>
  <c r="L998" i="7"/>
  <c r="N999" i="7"/>
  <c r="L13" i="7"/>
  <c r="J214" i="7"/>
  <c r="N244" i="7"/>
  <c r="P244" i="7" s="1"/>
  <c r="Q244" i="7" s="1"/>
  <c r="J258" i="7"/>
  <c r="M267" i="7"/>
  <c r="K274" i="7"/>
  <c r="O279" i="7"/>
  <c r="O289" i="7"/>
  <c r="K295" i="7"/>
  <c r="K300" i="7"/>
  <c r="M304" i="7"/>
  <c r="M309" i="7"/>
  <c r="M314" i="7"/>
  <c r="O318" i="7"/>
  <c r="O323" i="7"/>
  <c r="M328" i="7"/>
  <c r="K333" i="7"/>
  <c r="O337" i="7"/>
  <c r="O342" i="7"/>
  <c r="K347" i="7"/>
  <c r="K352" i="7"/>
  <c r="K357" i="7"/>
  <c r="K359" i="7"/>
  <c r="M366" i="7"/>
  <c r="K371" i="7"/>
  <c r="O375" i="7"/>
  <c r="M380" i="7"/>
  <c r="M385" i="7"/>
  <c r="O389" i="7"/>
  <c r="O394" i="7"/>
  <c r="O399" i="7"/>
  <c r="K404" i="7"/>
  <c r="K409" i="7"/>
  <c r="O413" i="7"/>
  <c r="M418" i="7"/>
  <c r="K423" i="7"/>
  <c r="K428" i="7"/>
  <c r="M432" i="7"/>
  <c r="M437" i="7"/>
  <c r="M442" i="7"/>
  <c r="O446" i="7"/>
  <c r="O451" i="7"/>
  <c r="O458" i="7"/>
  <c r="O463" i="7"/>
  <c r="K468" i="7"/>
  <c r="K473" i="7"/>
  <c r="O477" i="7"/>
  <c r="M482" i="7"/>
  <c r="K487" i="7"/>
  <c r="K492" i="7"/>
  <c r="M496" i="7"/>
  <c r="M501" i="7"/>
  <c r="M506" i="7"/>
  <c r="O510" i="7"/>
  <c r="O515" i="7"/>
  <c r="M520" i="7"/>
  <c r="K525" i="7"/>
  <c r="O529" i="7"/>
  <c r="O534" i="7"/>
  <c r="K539" i="7"/>
  <c r="K544" i="7"/>
  <c r="K549" i="7"/>
  <c r="M553" i="7"/>
  <c r="M558" i="7"/>
  <c r="K563" i="7"/>
  <c r="M570" i="7"/>
  <c r="O574" i="7"/>
  <c r="K579" i="7"/>
  <c r="O582" i="7"/>
  <c r="K122" i="7"/>
  <c r="L149" i="7"/>
  <c r="O168" i="7"/>
  <c r="M187" i="7"/>
  <c r="M206" i="7"/>
  <c r="O225" i="7"/>
  <c r="O239" i="7"/>
  <c r="L277" i="7"/>
  <c r="L371" i="7"/>
  <c r="J575" i="7"/>
  <c r="J861" i="7"/>
  <c r="M28" i="7"/>
  <c r="M94" i="7"/>
  <c r="L126" i="7"/>
  <c r="O151" i="7"/>
  <c r="K171" i="7"/>
  <c r="K190" i="7"/>
  <c r="O208" i="7"/>
  <c r="N36" i="7"/>
  <c r="P36" i="7" s="1"/>
  <c r="Q36" i="7" s="1"/>
  <c r="M98" i="7"/>
  <c r="N129" i="7"/>
  <c r="P129" i="7" s="1"/>
  <c r="Q129" i="7" s="1"/>
  <c r="M154" i="7"/>
  <c r="K173" i="7"/>
  <c r="M192" i="7"/>
  <c r="L53" i="7"/>
  <c r="N106" i="7"/>
  <c r="N136" i="7"/>
  <c r="K159" i="7"/>
  <c r="K178" i="7"/>
  <c r="K197" i="7"/>
  <c r="O215" i="7"/>
  <c r="J233" i="7"/>
  <c r="J246" i="7"/>
  <c r="M258" i="7"/>
  <c r="N267" i="7"/>
  <c r="P267" i="7" s="1"/>
  <c r="Q267" i="7" s="1"/>
  <c r="L274" i="7"/>
  <c r="J280" i="7"/>
  <c r="N286" i="7"/>
  <c r="P286" i="7" s="1"/>
  <c r="Q286" i="7" s="1"/>
  <c r="L293" i="7"/>
  <c r="N297" i="7"/>
  <c r="P297" i="7" s="1"/>
  <c r="Q297" i="7" s="1"/>
  <c r="N302" i="7"/>
  <c r="L307" i="7"/>
  <c r="J312" i="7"/>
  <c r="N316" i="7"/>
  <c r="P316" i="7" s="1"/>
  <c r="Q316" i="7" s="1"/>
  <c r="N321" i="7"/>
  <c r="J326" i="7"/>
  <c r="J331" i="7"/>
  <c r="J336" i="7"/>
  <c r="L340" i="7"/>
  <c r="L345" i="7"/>
  <c r="J350" i="7"/>
  <c r="N354" i="7"/>
  <c r="P354" i="7" s="1"/>
  <c r="Q354" i="7" s="1"/>
  <c r="L359" i="7"/>
  <c r="L364" i="7"/>
  <c r="N368" i="7"/>
  <c r="P368" i="7" s="1"/>
  <c r="Q368" i="7" s="1"/>
  <c r="N373" i="7"/>
  <c r="N378" i="7"/>
  <c r="J383" i="7"/>
  <c r="J388" i="7"/>
  <c r="N392" i="7"/>
  <c r="P392" i="7" s="1"/>
  <c r="Q392" i="7" s="1"/>
  <c r="L397" i="7"/>
  <c r="J402" i="7"/>
  <c r="J407" i="7"/>
  <c r="L411" i="7"/>
  <c r="L416" i="7"/>
  <c r="L421" i="7"/>
  <c r="N425" i="7"/>
  <c r="P425" i="7" s="1"/>
  <c r="Q425" i="7" s="1"/>
  <c r="K429" i="7"/>
  <c r="M433" i="7"/>
  <c r="L436" i="7"/>
  <c r="N440" i="7"/>
  <c r="P440" i="7" s="1"/>
  <c r="Q440" i="7" s="1"/>
  <c r="N444" i="7"/>
  <c r="P444" i="7" s="1"/>
  <c r="Q444" i="7" s="1"/>
  <c r="K448" i="7"/>
  <c r="K452" i="7"/>
  <c r="L455" i="7"/>
  <c r="L459" i="7"/>
  <c r="J464" i="7"/>
  <c r="K467" i="7"/>
  <c r="K471" i="7"/>
  <c r="N474" i="7"/>
  <c r="P474" i="7" s="1"/>
  <c r="Q474" i="7" s="1"/>
  <c r="N478" i="7"/>
  <c r="N482" i="7"/>
  <c r="P482" i="7" s="1"/>
  <c r="Q482" i="7" s="1"/>
  <c r="O485" i="7"/>
  <c r="M490" i="7"/>
  <c r="L493" i="7"/>
  <c r="N497" i="7"/>
  <c r="N501" i="7"/>
  <c r="K505" i="7"/>
  <c r="K509" i="7"/>
  <c r="L512" i="7"/>
  <c r="L516" i="7"/>
  <c r="N520" i="7"/>
  <c r="P520" i="7" s="1"/>
  <c r="Q520" i="7" s="1"/>
  <c r="K524" i="7"/>
  <c r="K528" i="7"/>
  <c r="L531" i="7"/>
  <c r="L535" i="7"/>
  <c r="L539" i="7"/>
  <c r="O542" i="7"/>
  <c r="K547" i="7"/>
  <c r="J550" i="7"/>
  <c r="N554" i="7"/>
  <c r="N558" i="7"/>
  <c r="O561" i="7"/>
  <c r="O565" i="7"/>
  <c r="K569" i="7"/>
  <c r="K573" i="7"/>
  <c r="L576" i="7"/>
  <c r="N579" i="7"/>
  <c r="P579" i="7" s="1"/>
  <c r="Q579" i="7" s="1"/>
  <c r="J583" i="7"/>
  <c r="J585" i="7"/>
  <c r="L587" i="7"/>
  <c r="J590" i="7"/>
  <c r="L592" i="7"/>
  <c r="L594" i="7"/>
  <c r="J597" i="7"/>
  <c r="L599" i="7"/>
  <c r="N601" i="7"/>
  <c r="P601" i="7" s="1"/>
  <c r="Q601" i="7" s="1"/>
  <c r="L604" i="7"/>
  <c r="L606" i="7"/>
  <c r="N608" i="7"/>
  <c r="P608" i="7" s="1"/>
  <c r="Q608" i="7" s="1"/>
  <c r="L611" i="7"/>
  <c r="N613" i="7"/>
  <c r="N615" i="7"/>
  <c r="P615" i="7" s="1"/>
  <c r="Q615" i="7" s="1"/>
  <c r="L618" i="7"/>
  <c r="N620" i="7"/>
  <c r="J623" i="7"/>
  <c r="N625" i="7"/>
  <c r="N627" i="7"/>
  <c r="P627" i="7" s="1"/>
  <c r="Q627" i="7" s="1"/>
  <c r="J630" i="7"/>
  <c r="N632" i="7"/>
  <c r="J635" i="7"/>
  <c r="J637" i="7"/>
  <c r="N639" i="7"/>
  <c r="P639" i="7" s="1"/>
  <c r="Q639" i="7" s="1"/>
  <c r="J642" i="7"/>
  <c r="L644" i="7"/>
  <c r="J647" i="7"/>
  <c r="J649" i="7"/>
  <c r="L651" i="7"/>
  <c r="J654" i="7"/>
  <c r="L656" i="7"/>
  <c r="L658" i="7"/>
  <c r="J661" i="7"/>
  <c r="L663" i="7"/>
  <c r="N665" i="7"/>
  <c r="P665" i="7" s="1"/>
  <c r="Q665" i="7" s="1"/>
  <c r="L668" i="7"/>
  <c r="L670" i="7"/>
  <c r="N672" i="7"/>
  <c r="P672" i="7" s="1"/>
  <c r="Q672" i="7" s="1"/>
  <c r="L675" i="7"/>
  <c r="N677" i="7"/>
  <c r="N679" i="7"/>
  <c r="P679" i="7" s="1"/>
  <c r="Q679" i="7" s="1"/>
  <c r="L682" i="7"/>
  <c r="N684" i="7"/>
  <c r="J687" i="7"/>
  <c r="N689" i="7"/>
  <c r="N691" i="7"/>
  <c r="P691" i="7" s="1"/>
  <c r="Q691" i="7" s="1"/>
  <c r="J694" i="7"/>
  <c r="N696" i="7"/>
  <c r="J699" i="7"/>
  <c r="J701" i="7"/>
  <c r="N703" i="7"/>
  <c r="P703" i="7" s="1"/>
  <c r="Q703" i="7" s="1"/>
  <c r="J706" i="7"/>
  <c r="L708" i="7"/>
  <c r="J711" i="7"/>
  <c r="J713" i="7"/>
  <c r="L715" i="7"/>
  <c r="J718" i="7"/>
  <c r="L720" i="7"/>
  <c r="L722" i="7"/>
  <c r="J725" i="7"/>
  <c r="L727" i="7"/>
  <c r="N729" i="7"/>
  <c r="P729" i="7" s="1"/>
  <c r="Q729" i="7" s="1"/>
  <c r="L732" i="7"/>
  <c r="L734" i="7"/>
  <c r="N736" i="7"/>
  <c r="P736" i="7" s="1"/>
  <c r="Q736" i="7" s="1"/>
  <c r="L739" i="7"/>
  <c r="N741" i="7"/>
  <c r="N743" i="7"/>
  <c r="P743" i="7" s="1"/>
  <c r="Q743" i="7" s="1"/>
  <c r="L746" i="7"/>
  <c r="N748" i="7"/>
  <c r="J751" i="7"/>
  <c r="N753" i="7"/>
  <c r="N755" i="7"/>
  <c r="P755" i="7" s="1"/>
  <c r="Q755" i="7" s="1"/>
  <c r="J758" i="7"/>
  <c r="N760" i="7"/>
  <c r="J763" i="7"/>
  <c r="J765" i="7"/>
  <c r="N767" i="7"/>
  <c r="P767" i="7" s="1"/>
  <c r="Q767" i="7" s="1"/>
  <c r="J770" i="7"/>
  <c r="L772" i="7"/>
  <c r="J775" i="7"/>
  <c r="J777" i="7"/>
  <c r="L779" i="7"/>
  <c r="J782" i="7"/>
  <c r="L784" i="7"/>
  <c r="N61" i="7"/>
  <c r="P61" i="7" s="1"/>
  <c r="Q61" i="7" s="1"/>
  <c r="N110" i="7"/>
  <c r="P110" i="7" s="1"/>
  <c r="Q110" i="7" s="1"/>
  <c r="L139" i="7"/>
  <c r="O161" i="7"/>
  <c r="M180" i="7"/>
  <c r="M199" i="7"/>
  <c r="M218" i="7"/>
  <c r="K235" i="7"/>
  <c r="L247" i="7"/>
  <c r="J260" i="7"/>
  <c r="N268" i="7"/>
  <c r="P268" i="7" s="1"/>
  <c r="Q268" i="7" s="1"/>
  <c r="N274" i="7"/>
  <c r="P274" i="7" s="1"/>
  <c r="Q274" i="7" s="1"/>
  <c r="L281" i="7"/>
  <c r="L287" i="7"/>
  <c r="N293" i="7"/>
  <c r="P293" i="7" s="1"/>
  <c r="Q293" i="7" s="1"/>
  <c r="N298" i="7"/>
  <c r="P298" i="7" s="1"/>
  <c r="Q298" i="7" s="1"/>
  <c r="J303" i="7"/>
  <c r="J308" i="7"/>
  <c r="N312" i="7"/>
  <c r="P312" i="7" s="1"/>
  <c r="Q312" i="7" s="1"/>
  <c r="L317" i="7"/>
  <c r="J322" i="7"/>
  <c r="J327" i="7"/>
  <c r="L331" i="7"/>
  <c r="L336" i="7"/>
  <c r="L341" i="7"/>
  <c r="N345" i="7"/>
  <c r="P345" i="7" s="1"/>
  <c r="Q345" i="7" s="1"/>
  <c r="N350" i="7"/>
  <c r="P350" i="7" s="1"/>
  <c r="Q350" i="7" s="1"/>
  <c r="L355" i="7"/>
  <c r="J360" i="7"/>
  <c r="N364" i="7"/>
  <c r="P364" i="7" s="1"/>
  <c r="Q364" i="7" s="1"/>
  <c r="N369" i="7"/>
  <c r="P369" i="7" s="1"/>
  <c r="Q369" i="7" s="1"/>
  <c r="J374" i="7"/>
  <c r="J379" i="7"/>
  <c r="J384" i="7"/>
  <c r="L388" i="7"/>
  <c r="L393" i="7"/>
  <c r="J398" i="7"/>
  <c r="N402" i="7"/>
  <c r="P402" i="7" s="1"/>
  <c r="Q402" i="7" s="1"/>
  <c r="L407" i="7"/>
  <c r="L412" i="7"/>
  <c r="N416" i="7"/>
  <c r="P416" i="7" s="1"/>
  <c r="Q416" i="7" s="1"/>
  <c r="N421" i="7"/>
  <c r="P421" i="7" s="1"/>
  <c r="Q421" i="7" s="1"/>
  <c r="N426" i="7"/>
  <c r="N430" i="7"/>
  <c r="O433" i="7"/>
  <c r="O437" i="7"/>
  <c r="L441" i="7"/>
  <c r="L445" i="7"/>
  <c r="N449" i="7"/>
  <c r="K453" i="7"/>
  <c r="K457" i="7"/>
  <c r="L460" i="7"/>
  <c r="L464" i="7"/>
  <c r="L468" i="7"/>
  <c r="O471" i="7"/>
  <c r="K476" i="7"/>
  <c r="J479" i="7"/>
  <c r="L483" i="7"/>
  <c r="L487" i="7"/>
  <c r="O490" i="7"/>
  <c r="O494" i="7"/>
  <c r="J498" i="7"/>
  <c r="J502" i="7"/>
  <c r="N506" i="7"/>
  <c r="O509" i="7"/>
  <c r="O513" i="7"/>
  <c r="L517" i="7"/>
  <c r="L521" i="7"/>
  <c r="L525" i="7"/>
  <c r="M528" i="7"/>
  <c r="K533" i="7"/>
  <c r="J536" i="7"/>
  <c r="L540" i="7"/>
  <c r="L544" i="7"/>
  <c r="O547" i="7"/>
  <c r="O551" i="7"/>
  <c r="J555" i="7"/>
  <c r="J559" i="7"/>
  <c r="L563" i="7"/>
  <c r="O566" i="7"/>
  <c r="N570" i="7"/>
  <c r="O573" i="7"/>
  <c r="O577" i="7"/>
  <c r="L580" i="7"/>
  <c r="L583" i="7"/>
  <c r="N585" i="7"/>
  <c r="P585" i="7" s="1"/>
  <c r="Q585" i="7" s="1"/>
  <c r="L588" i="7"/>
  <c r="L590" i="7"/>
  <c r="N592" i="7"/>
  <c r="P592" i="7" s="1"/>
  <c r="Q592" i="7" s="1"/>
  <c r="L595" i="7"/>
  <c r="N597" i="7"/>
  <c r="N599" i="7"/>
  <c r="P599" i="7" s="1"/>
  <c r="Q599" i="7" s="1"/>
  <c r="L602" i="7"/>
  <c r="N604" i="7"/>
  <c r="J607" i="7"/>
  <c r="N609" i="7"/>
  <c r="N611" i="7"/>
  <c r="P611" i="7" s="1"/>
  <c r="Q611" i="7" s="1"/>
  <c r="J614" i="7"/>
  <c r="N616" i="7"/>
  <c r="J619" i="7"/>
  <c r="J621" i="7"/>
  <c r="N623" i="7"/>
  <c r="P623" i="7" s="1"/>
  <c r="Q623" i="7" s="1"/>
  <c r="J626" i="7"/>
  <c r="L628" i="7"/>
  <c r="J631" i="7"/>
  <c r="J633" i="7"/>
  <c r="L635" i="7"/>
  <c r="J638" i="7"/>
  <c r="L640" i="7"/>
  <c r="L642" i="7"/>
  <c r="J645" i="7"/>
  <c r="L647" i="7"/>
  <c r="N649" i="7"/>
  <c r="P649" i="7" s="1"/>
  <c r="Q649" i="7" s="1"/>
  <c r="L652" i="7"/>
  <c r="L654" i="7"/>
  <c r="N656" i="7"/>
  <c r="P656" i="7" s="1"/>
  <c r="Q656" i="7" s="1"/>
  <c r="L659" i="7"/>
  <c r="N661" i="7"/>
  <c r="N663" i="7"/>
  <c r="P663" i="7" s="1"/>
  <c r="Q663" i="7" s="1"/>
  <c r="L666" i="7"/>
  <c r="N668" i="7"/>
  <c r="J671" i="7"/>
  <c r="N673" i="7"/>
  <c r="N675" i="7"/>
  <c r="P675" i="7" s="1"/>
  <c r="Q675" i="7" s="1"/>
  <c r="J678" i="7"/>
  <c r="N680" i="7"/>
  <c r="J683" i="7"/>
  <c r="J685" i="7"/>
  <c r="N687" i="7"/>
  <c r="P687" i="7" s="1"/>
  <c r="Q687" i="7" s="1"/>
  <c r="J690" i="7"/>
  <c r="L692" i="7"/>
  <c r="J695" i="7"/>
  <c r="J697" i="7"/>
  <c r="L699" i="7"/>
  <c r="J702" i="7"/>
  <c r="L704" i="7"/>
  <c r="L706" i="7"/>
  <c r="J709" i="7"/>
  <c r="L711" i="7"/>
  <c r="N713" i="7"/>
  <c r="P713" i="7" s="1"/>
  <c r="Q713" i="7" s="1"/>
  <c r="L716" i="7"/>
  <c r="L718" i="7"/>
  <c r="N720" i="7"/>
  <c r="P720" i="7" s="1"/>
  <c r="Q720" i="7" s="1"/>
  <c r="L723" i="7"/>
  <c r="N725" i="7"/>
  <c r="N727" i="7"/>
  <c r="P727" i="7" s="1"/>
  <c r="Q727" i="7" s="1"/>
  <c r="L730" i="7"/>
  <c r="N732" i="7"/>
  <c r="J735" i="7"/>
  <c r="N737" i="7"/>
  <c r="N739" i="7"/>
  <c r="P739" i="7" s="1"/>
  <c r="Q739" i="7" s="1"/>
  <c r="J742" i="7"/>
  <c r="N744" i="7"/>
  <c r="J747" i="7"/>
  <c r="J749" i="7"/>
  <c r="N751" i="7"/>
  <c r="P751" i="7" s="1"/>
  <c r="Q751" i="7" s="1"/>
  <c r="J754" i="7"/>
  <c r="L756" i="7"/>
  <c r="J759" i="7"/>
  <c r="J761" i="7"/>
  <c r="L763" i="7"/>
  <c r="J766" i="7"/>
  <c r="L768" i="7"/>
  <c r="L770" i="7"/>
  <c r="J773" i="7"/>
  <c r="L775" i="7"/>
  <c r="N777" i="7"/>
  <c r="P777" i="7" s="1"/>
  <c r="Q777" i="7" s="1"/>
  <c r="L780" i="7"/>
  <c r="L782" i="7"/>
  <c r="N784" i="7"/>
  <c r="P784" i="7" s="1"/>
  <c r="Q784" i="7" s="1"/>
  <c r="L787" i="7"/>
  <c r="N789" i="7"/>
  <c r="N791" i="7"/>
  <c r="P791" i="7" s="1"/>
  <c r="Q791" i="7" s="1"/>
  <c r="L794" i="7"/>
  <c r="N796" i="7"/>
  <c r="J799" i="7"/>
  <c r="N801" i="7"/>
  <c r="N803" i="7"/>
  <c r="P803" i="7" s="1"/>
  <c r="Q803" i="7" s="1"/>
  <c r="J806" i="7"/>
  <c r="N808" i="7"/>
  <c r="J811" i="7"/>
  <c r="J813" i="7"/>
  <c r="N815" i="7"/>
  <c r="P815" i="7" s="1"/>
  <c r="Q815" i="7" s="1"/>
  <c r="J818" i="7"/>
  <c r="L820" i="7"/>
  <c r="J823" i="7"/>
  <c r="J825" i="7"/>
  <c r="L827" i="7"/>
  <c r="J830" i="7"/>
  <c r="L832" i="7"/>
  <c r="L834" i="7"/>
  <c r="J837" i="7"/>
  <c r="L839" i="7"/>
  <c r="N841" i="7"/>
  <c r="P841" i="7" s="1"/>
  <c r="Q841" i="7" s="1"/>
  <c r="L844" i="7"/>
  <c r="L846" i="7"/>
  <c r="N848" i="7"/>
  <c r="P848" i="7" s="1"/>
  <c r="Q848" i="7" s="1"/>
  <c r="L851" i="7"/>
  <c r="N853" i="7"/>
  <c r="N855" i="7"/>
  <c r="P855" i="7" s="1"/>
  <c r="Q855" i="7" s="1"/>
  <c r="L858" i="7"/>
  <c r="N860" i="7"/>
  <c r="J863" i="7"/>
  <c r="N865" i="7"/>
  <c r="N867" i="7"/>
  <c r="P867" i="7" s="1"/>
  <c r="Q867" i="7" s="1"/>
  <c r="J870" i="7"/>
  <c r="N872" i="7"/>
  <c r="J875" i="7"/>
  <c r="J877" i="7"/>
  <c r="N879" i="7"/>
  <c r="P879" i="7" s="1"/>
  <c r="Q879" i="7" s="1"/>
  <c r="J882" i="7"/>
  <c r="L884" i="7"/>
  <c r="J887" i="7"/>
  <c r="J889" i="7"/>
  <c r="L891" i="7"/>
  <c r="J894" i="7"/>
  <c r="L896" i="7"/>
  <c r="L898" i="7"/>
  <c r="J901" i="7"/>
  <c r="L903" i="7"/>
  <c r="N905" i="7"/>
  <c r="P905" i="7" s="1"/>
  <c r="Q905" i="7" s="1"/>
  <c r="L908" i="7"/>
  <c r="L910" i="7"/>
  <c r="N912" i="7"/>
  <c r="P912" i="7" s="1"/>
  <c r="Q912" i="7" s="1"/>
  <c r="L915" i="7"/>
  <c r="N917" i="7"/>
  <c r="N919" i="7"/>
  <c r="P919" i="7" s="1"/>
  <c r="Q919" i="7" s="1"/>
  <c r="L922" i="7"/>
  <c r="N924" i="7"/>
  <c r="J927" i="7"/>
  <c r="N929" i="7"/>
  <c r="N931" i="7"/>
  <c r="P931" i="7" s="1"/>
  <c r="Q931" i="7" s="1"/>
  <c r="J934" i="7"/>
  <c r="N936" i="7"/>
  <c r="J939" i="7"/>
  <c r="J941" i="7"/>
  <c r="N943" i="7"/>
  <c r="P943" i="7" s="1"/>
  <c r="Q943" i="7" s="1"/>
  <c r="J946" i="7"/>
  <c r="L948" i="7"/>
  <c r="J951" i="7"/>
  <c r="J953" i="7"/>
  <c r="L955" i="7"/>
  <c r="J958" i="7"/>
  <c r="L960" i="7"/>
  <c r="L962" i="7"/>
  <c r="J965" i="7"/>
  <c r="L967" i="7"/>
  <c r="N969" i="7"/>
  <c r="P969" i="7" s="1"/>
  <c r="Q969" i="7" s="1"/>
  <c r="L972" i="7"/>
  <c r="L974" i="7"/>
  <c r="N976" i="7"/>
  <c r="P976" i="7" s="1"/>
  <c r="Q976" i="7" s="1"/>
  <c r="L979" i="7"/>
  <c r="N981" i="7"/>
  <c r="N983" i="7"/>
  <c r="P983" i="7" s="1"/>
  <c r="Q983" i="7" s="1"/>
  <c r="L986" i="7"/>
  <c r="N988" i="7"/>
  <c r="J991" i="7"/>
  <c r="L993" i="7"/>
  <c r="J995" i="7"/>
  <c r="N996" i="7"/>
  <c r="P996" i="7" s="1"/>
  <c r="Q996" i="7" s="1"/>
  <c r="N998" i="7"/>
  <c r="J86" i="7"/>
  <c r="N251" i="7"/>
  <c r="P251" i="7" s="1"/>
  <c r="Q251" i="7" s="1"/>
  <c r="N270" i="7"/>
  <c r="P270" i="7" s="1"/>
  <c r="Q270" i="7" s="1"/>
  <c r="N283" i="7"/>
  <c r="P283" i="7" s="1"/>
  <c r="Q283" i="7" s="1"/>
  <c r="L295" i="7"/>
  <c r="N304" i="7"/>
  <c r="P304" i="7" s="1"/>
  <c r="Q304" i="7" s="1"/>
  <c r="N314" i="7"/>
  <c r="J324" i="7"/>
  <c r="L333" i="7"/>
  <c r="J343" i="7"/>
  <c r="L352" i="7"/>
  <c r="N361" i="7"/>
  <c r="P361" i="7" s="1"/>
  <c r="Q361" i="7" s="1"/>
  <c r="J376" i="7"/>
  <c r="N385" i="7"/>
  <c r="J395" i="7"/>
  <c r="L404" i="7"/>
  <c r="J414" i="7"/>
  <c r="L423" i="7"/>
  <c r="J431" i="7"/>
  <c r="O438" i="7"/>
  <c r="J446" i="7"/>
  <c r="J454" i="7"/>
  <c r="O461" i="7"/>
  <c r="L469" i="7"/>
  <c r="M476" i="7"/>
  <c r="J484" i="7"/>
  <c r="L492" i="7"/>
  <c r="O499" i="7"/>
  <c r="J507" i="7"/>
  <c r="M514" i="7"/>
  <c r="N521" i="7"/>
  <c r="P521" i="7" s="1"/>
  <c r="Q521" i="7" s="1"/>
  <c r="J530" i="7"/>
  <c r="M537" i="7"/>
  <c r="N544" i="7"/>
  <c r="P544" i="7" s="1"/>
  <c r="Q544" i="7" s="1"/>
  <c r="M552" i="7"/>
  <c r="J560" i="7"/>
  <c r="O567" i="7"/>
  <c r="K578" i="7"/>
  <c r="N583" i="7"/>
  <c r="P583" i="7" s="1"/>
  <c r="Q583" i="7" s="1"/>
  <c r="N588" i="7"/>
  <c r="N593" i="7"/>
  <c r="J598" i="7"/>
  <c r="J603" i="7"/>
  <c r="N607" i="7"/>
  <c r="P607" i="7" s="1"/>
  <c r="Q607" i="7" s="1"/>
  <c r="L612" i="7"/>
  <c r="J617" i="7"/>
  <c r="J622" i="7"/>
  <c r="L626" i="7"/>
  <c r="L631" i="7"/>
  <c r="L636" i="7"/>
  <c r="N640" i="7"/>
  <c r="P640" i="7" s="1"/>
  <c r="Q640" i="7" s="1"/>
  <c r="N645" i="7"/>
  <c r="L650" i="7"/>
  <c r="J655" i="7"/>
  <c r="N659" i="7"/>
  <c r="P659" i="7" s="1"/>
  <c r="Q659" i="7" s="1"/>
  <c r="N664" i="7"/>
  <c r="J669" i="7"/>
  <c r="J674" i="7"/>
  <c r="J679" i="7"/>
  <c r="L683" i="7"/>
  <c r="L688" i="7"/>
  <c r="J693" i="7"/>
  <c r="N697" i="7"/>
  <c r="P697" i="7" s="1"/>
  <c r="Q697" i="7" s="1"/>
  <c r="L702" i="7"/>
  <c r="L707" i="7"/>
  <c r="N711" i="7"/>
  <c r="P711" i="7" s="1"/>
  <c r="Q711" i="7" s="1"/>
  <c r="N716" i="7"/>
  <c r="N721" i="7"/>
  <c r="J726" i="7"/>
  <c r="J731" i="7"/>
  <c r="N735" i="7"/>
  <c r="P735" i="7" s="1"/>
  <c r="Q735" i="7" s="1"/>
  <c r="L740" i="7"/>
  <c r="J745" i="7"/>
  <c r="J750" i="7"/>
  <c r="L754" i="7"/>
  <c r="L759" i="7"/>
  <c r="L764" i="7"/>
  <c r="N768" i="7"/>
  <c r="P768" i="7" s="1"/>
  <c r="Q768" i="7" s="1"/>
  <c r="N773" i="7"/>
  <c r="L778" i="7"/>
  <c r="J783" i="7"/>
  <c r="N787" i="7"/>
  <c r="P787" i="7" s="1"/>
  <c r="Q787" i="7" s="1"/>
  <c r="N792" i="7"/>
  <c r="J797" i="7"/>
  <c r="J802" i="7"/>
  <c r="J807" i="7"/>
  <c r="L811" i="7"/>
  <c r="L816" i="7"/>
  <c r="J821" i="7"/>
  <c r="N825" i="7"/>
  <c r="P825" i="7" s="1"/>
  <c r="Q825" i="7" s="1"/>
  <c r="L830" i="7"/>
  <c r="L835" i="7"/>
  <c r="N839" i="7"/>
  <c r="P839" i="7" s="1"/>
  <c r="Q839" i="7" s="1"/>
  <c r="N844" i="7"/>
  <c r="N849" i="7"/>
  <c r="J854" i="7"/>
  <c r="J859" i="7"/>
  <c r="J866" i="7"/>
  <c r="J871" i="7"/>
  <c r="L875" i="7"/>
  <c r="L880" i="7"/>
  <c r="J885" i="7"/>
  <c r="N889" i="7"/>
  <c r="P889" i="7" s="1"/>
  <c r="Q889" i="7" s="1"/>
  <c r="L894" i="7"/>
  <c r="L899" i="7"/>
  <c r="N903" i="7"/>
  <c r="P903" i="7" s="1"/>
  <c r="Q903" i="7" s="1"/>
  <c r="N908" i="7"/>
  <c r="N913" i="7"/>
  <c r="J918" i="7"/>
  <c r="J923" i="7"/>
  <c r="N927" i="7"/>
  <c r="P927" i="7" s="1"/>
  <c r="Q927" i="7" s="1"/>
  <c r="L932" i="7"/>
  <c r="J937" i="7"/>
  <c r="J942" i="7"/>
  <c r="L946" i="7"/>
  <c r="L951" i="7"/>
  <c r="L956" i="7"/>
  <c r="N960" i="7"/>
  <c r="P960" i="7" s="1"/>
  <c r="Q960" i="7" s="1"/>
  <c r="N965" i="7"/>
  <c r="L970" i="7"/>
  <c r="J975" i="7"/>
  <c r="N979" i="7"/>
  <c r="P979" i="7" s="1"/>
  <c r="Q979" i="7" s="1"/>
  <c r="N984" i="7"/>
  <c r="J989" i="7"/>
  <c r="N993" i="7"/>
  <c r="L997" i="7"/>
  <c r="O69" i="7"/>
  <c r="L115" i="7"/>
  <c r="N142" i="7"/>
  <c r="P142" i="7" s="1"/>
  <c r="Q142" i="7" s="1"/>
  <c r="O163" i="7"/>
  <c r="K183" i="7"/>
  <c r="O201" i="7"/>
  <c r="O220" i="7"/>
  <c r="N236" i="7"/>
  <c r="P236" i="7" s="1"/>
  <c r="Q236" i="7" s="1"/>
  <c r="K249" i="7"/>
  <c r="L261" i="7"/>
  <c r="L269" i="7"/>
  <c r="N275" i="7"/>
  <c r="P275" i="7" s="1"/>
  <c r="Q275" i="7" s="1"/>
  <c r="J282" i="7"/>
  <c r="N288" i="7"/>
  <c r="P288" i="7" s="1"/>
  <c r="Q288" i="7" s="1"/>
  <c r="J294" i="7"/>
  <c r="J299" i="7"/>
  <c r="J304" i="7"/>
  <c r="L308" i="7"/>
  <c r="L313" i="7"/>
  <c r="J318" i="7"/>
  <c r="N322" i="7"/>
  <c r="P322" i="7" s="1"/>
  <c r="Q322" i="7" s="1"/>
  <c r="L327" i="7"/>
  <c r="L332" i="7"/>
  <c r="N336" i="7"/>
  <c r="P336" i="7" s="1"/>
  <c r="Q336" i="7" s="1"/>
  <c r="N341" i="7"/>
  <c r="P341" i="7" s="1"/>
  <c r="Q341" i="7" s="1"/>
  <c r="N346" i="7"/>
  <c r="P346" i="7" s="1"/>
  <c r="Q346" i="7" s="1"/>
  <c r="J351" i="7"/>
  <c r="J356" i="7"/>
  <c r="N360" i="7"/>
  <c r="P360" i="7" s="1"/>
  <c r="Q360" i="7" s="1"/>
  <c r="L365" i="7"/>
  <c r="J370" i="7"/>
  <c r="J375" i="7"/>
  <c r="L379" i="7"/>
  <c r="L384" i="7"/>
  <c r="L389" i="7"/>
  <c r="N393" i="7"/>
  <c r="P393" i="7" s="1"/>
  <c r="Q393" i="7" s="1"/>
  <c r="N398" i="7"/>
  <c r="P398" i="7" s="1"/>
  <c r="Q398" i="7" s="1"/>
  <c r="L403" i="7"/>
  <c r="J408" i="7"/>
  <c r="N412" i="7"/>
  <c r="P412" i="7" s="1"/>
  <c r="Q412" i="7" s="1"/>
  <c r="N417" i="7"/>
  <c r="P417" i="7" s="1"/>
  <c r="Q417" i="7" s="1"/>
  <c r="J422" i="7"/>
  <c r="O426" i="7"/>
  <c r="O430" i="7"/>
  <c r="J434" i="7"/>
  <c r="J438" i="7"/>
  <c r="N442" i="7"/>
  <c r="O445" i="7"/>
  <c r="O449" i="7"/>
  <c r="L453" i="7"/>
  <c r="L457" i="7"/>
  <c r="L461" i="7"/>
  <c r="M464" i="7"/>
  <c r="K469" i="7"/>
  <c r="J472" i="7"/>
  <c r="L476" i="7"/>
  <c r="L480" i="7"/>
  <c r="O483" i="7"/>
  <c r="O487" i="7"/>
  <c r="J491" i="7"/>
  <c r="J495" i="7"/>
  <c r="L499" i="7"/>
  <c r="O502" i="7"/>
  <c r="O506" i="7"/>
  <c r="J510" i="7"/>
  <c r="J514" i="7"/>
  <c r="J518" i="7"/>
  <c r="M521" i="7"/>
  <c r="O525" i="7"/>
  <c r="N528" i="7"/>
  <c r="P528" i="7" s="1"/>
  <c r="Q528" i="7" s="1"/>
  <c r="L533" i="7"/>
  <c r="L537" i="7"/>
  <c r="M540" i="7"/>
  <c r="M544" i="7"/>
  <c r="J548" i="7"/>
  <c r="J552" i="7"/>
  <c r="L556" i="7"/>
  <c r="O559" i="7"/>
  <c r="O563" i="7"/>
  <c r="J567" i="7"/>
  <c r="O570" i="7"/>
  <c r="J574" i="7"/>
  <c r="J578" i="7"/>
  <c r="J581" i="7"/>
  <c r="M583" i="7"/>
  <c r="K586" i="7"/>
  <c r="M588" i="7"/>
  <c r="O590" i="7"/>
  <c r="M593" i="7"/>
  <c r="M595" i="7"/>
  <c r="O597" i="7"/>
  <c r="M600" i="7"/>
  <c r="O602" i="7"/>
  <c r="O604" i="7"/>
  <c r="M607" i="7"/>
  <c r="O609" i="7"/>
  <c r="K612" i="7"/>
  <c r="O614" i="7"/>
  <c r="O616" i="7"/>
  <c r="K619" i="7"/>
  <c r="O621" i="7"/>
  <c r="K624" i="7"/>
  <c r="K626" i="7"/>
  <c r="O628" i="7"/>
  <c r="K631" i="7"/>
  <c r="M633" i="7"/>
  <c r="K636" i="7"/>
  <c r="K638" i="7"/>
  <c r="M640" i="7"/>
  <c r="K643" i="7"/>
  <c r="M645" i="7"/>
  <c r="M647" i="7"/>
  <c r="K650" i="7"/>
  <c r="M652" i="7"/>
  <c r="O654" i="7"/>
  <c r="M657" i="7"/>
  <c r="M659" i="7"/>
  <c r="O661" i="7"/>
  <c r="M664" i="7"/>
  <c r="O666" i="7"/>
  <c r="O668" i="7"/>
  <c r="M671" i="7"/>
  <c r="O673" i="7"/>
  <c r="K676" i="7"/>
  <c r="O678" i="7"/>
  <c r="O680" i="7"/>
  <c r="K683" i="7"/>
  <c r="O685" i="7"/>
  <c r="K688" i="7"/>
  <c r="K690" i="7"/>
  <c r="O692" i="7"/>
  <c r="K695" i="7"/>
  <c r="M697" i="7"/>
  <c r="K700" i="7"/>
  <c r="K702" i="7"/>
  <c r="M704" i="7"/>
  <c r="K707" i="7"/>
  <c r="M709" i="7"/>
  <c r="M711" i="7"/>
  <c r="K714" i="7"/>
  <c r="M716" i="7"/>
  <c r="O718" i="7"/>
  <c r="M721" i="7"/>
  <c r="M723" i="7"/>
  <c r="O725" i="7"/>
  <c r="M728" i="7"/>
  <c r="O730" i="7"/>
  <c r="O732" i="7"/>
  <c r="M735" i="7"/>
  <c r="O737" i="7"/>
  <c r="K740" i="7"/>
  <c r="O742" i="7"/>
  <c r="O744" i="7"/>
  <c r="K747" i="7"/>
  <c r="O749" i="7"/>
  <c r="K752" i="7"/>
  <c r="K754" i="7"/>
  <c r="O756" i="7"/>
  <c r="K759" i="7"/>
  <c r="M761" i="7"/>
  <c r="K764" i="7"/>
  <c r="K766" i="7"/>
  <c r="M768" i="7"/>
  <c r="K771" i="7"/>
  <c r="M773" i="7"/>
  <c r="M775" i="7"/>
  <c r="K778" i="7"/>
  <c r="M780" i="7"/>
  <c r="O782" i="7"/>
  <c r="M785" i="7"/>
  <c r="M787" i="7"/>
  <c r="O789" i="7"/>
  <c r="M792" i="7"/>
  <c r="O794" i="7"/>
  <c r="O796" i="7"/>
  <c r="M799" i="7"/>
  <c r="O801" i="7"/>
  <c r="K804" i="7"/>
  <c r="O806" i="7"/>
  <c r="O808" i="7"/>
  <c r="K811" i="7"/>
  <c r="O813" i="7"/>
  <c r="K816" i="7"/>
  <c r="K818" i="7"/>
  <c r="O820" i="7"/>
  <c r="K823" i="7"/>
  <c r="M825" i="7"/>
  <c r="K828" i="7"/>
  <c r="K830" i="7"/>
  <c r="M832" i="7"/>
  <c r="K835" i="7"/>
  <c r="M837" i="7"/>
  <c r="M839" i="7"/>
  <c r="K842" i="7"/>
  <c r="M844" i="7"/>
  <c r="O846" i="7"/>
  <c r="M849" i="7"/>
  <c r="M851" i="7"/>
  <c r="O853" i="7"/>
  <c r="M856" i="7"/>
  <c r="O858" i="7"/>
  <c r="O860" i="7"/>
  <c r="M863" i="7"/>
  <c r="O865" i="7"/>
  <c r="K868" i="7"/>
  <c r="O870" i="7"/>
  <c r="O872" i="7"/>
  <c r="K875" i="7"/>
  <c r="O877" i="7"/>
  <c r="K880" i="7"/>
  <c r="K882" i="7"/>
  <c r="O884" i="7"/>
  <c r="K887" i="7"/>
  <c r="M889" i="7"/>
  <c r="K892" i="7"/>
  <c r="K894" i="7"/>
  <c r="M896" i="7"/>
  <c r="K899" i="7"/>
  <c r="M901" i="7"/>
  <c r="M903" i="7"/>
  <c r="K906" i="7"/>
  <c r="M908" i="7"/>
  <c r="O910" i="7"/>
  <c r="M913" i="7"/>
  <c r="M915" i="7"/>
  <c r="O917" i="7"/>
  <c r="M920" i="7"/>
  <c r="O922" i="7"/>
  <c r="O924" i="7"/>
  <c r="M927" i="7"/>
  <c r="O929" i="7"/>
  <c r="K932" i="7"/>
  <c r="O934" i="7"/>
  <c r="O936" i="7"/>
  <c r="K939" i="7"/>
  <c r="O941" i="7"/>
  <c r="K944" i="7"/>
  <c r="K946" i="7"/>
  <c r="O948" i="7"/>
  <c r="K951" i="7"/>
  <c r="M953" i="7"/>
  <c r="K956" i="7"/>
  <c r="K958" i="7"/>
  <c r="M960" i="7"/>
  <c r="K963" i="7"/>
  <c r="M965" i="7"/>
  <c r="M967" i="7"/>
  <c r="K970" i="7"/>
  <c r="M972" i="7"/>
  <c r="O974" i="7"/>
  <c r="M977" i="7"/>
  <c r="M979" i="7"/>
  <c r="O981" i="7"/>
  <c r="M984" i="7"/>
  <c r="O986" i="7"/>
  <c r="O988" i="7"/>
  <c r="M991" i="7"/>
  <c r="M993" i="7"/>
  <c r="K995" i="7"/>
  <c r="K997" i="7"/>
  <c r="O998" i="7"/>
  <c r="L18" i="7"/>
  <c r="N263" i="7"/>
  <c r="P263" i="7" s="1"/>
  <c r="Q263" i="7" s="1"/>
  <c r="J290" i="7"/>
  <c r="L300" i="7"/>
  <c r="N309" i="7"/>
  <c r="J319" i="7"/>
  <c r="N328" i="7"/>
  <c r="P328" i="7" s="1"/>
  <c r="Q328" i="7" s="1"/>
  <c r="J338" i="7"/>
  <c r="L347" i="7"/>
  <c r="L357" i="7"/>
  <c r="N366" i="7"/>
  <c r="N380" i="7"/>
  <c r="P380" i="7" s="1"/>
  <c r="Q380" i="7" s="1"/>
  <c r="J390" i="7"/>
  <c r="J400" i="7"/>
  <c r="L409" i="7"/>
  <c r="N418" i="7"/>
  <c r="P418" i="7" s="1"/>
  <c r="Q418" i="7" s="1"/>
  <c r="J427" i="7"/>
  <c r="L435" i="7"/>
  <c r="O442" i="7"/>
  <c r="J450" i="7"/>
  <c r="M457" i="7"/>
  <c r="N464" i="7"/>
  <c r="P464" i="7" s="1"/>
  <c r="Q464" i="7" s="1"/>
  <c r="L473" i="7"/>
  <c r="M480" i="7"/>
  <c r="J488" i="7"/>
  <c r="O495" i="7"/>
  <c r="J503" i="7"/>
  <c r="J511" i="7"/>
  <c r="O518" i="7"/>
  <c r="J526" i="7"/>
  <c r="M533" i="7"/>
  <c r="N540" i="7"/>
  <c r="P540" i="7" s="1"/>
  <c r="Q540" i="7" s="1"/>
  <c r="L549" i="7"/>
  <c r="M556" i="7"/>
  <c r="J564" i="7"/>
  <c r="J571" i="7"/>
  <c r="M581" i="7"/>
  <c r="L586" i="7"/>
  <c r="J591" i="7"/>
  <c r="N595" i="7"/>
  <c r="P595" i="7" s="1"/>
  <c r="Q595" i="7" s="1"/>
  <c r="N600" i="7"/>
  <c r="J605" i="7"/>
  <c r="J610" i="7"/>
  <c r="J615" i="7"/>
  <c r="L619" i="7"/>
  <c r="L624" i="7"/>
  <c r="J629" i="7"/>
  <c r="N633" i="7"/>
  <c r="P633" i="7" s="1"/>
  <c r="Q633" i="7" s="1"/>
  <c r="L638" i="7"/>
  <c r="L643" i="7"/>
  <c r="N647" i="7"/>
  <c r="P647" i="7" s="1"/>
  <c r="Q647" i="7" s="1"/>
  <c r="N652" i="7"/>
  <c r="N657" i="7"/>
  <c r="J662" i="7"/>
  <c r="J667" i="7"/>
  <c r="N671" i="7"/>
  <c r="P671" i="7" s="1"/>
  <c r="Q671" i="7" s="1"/>
  <c r="L676" i="7"/>
  <c r="J681" i="7"/>
  <c r="J686" i="7"/>
  <c r="L690" i="7"/>
  <c r="L695" i="7"/>
  <c r="L700" i="7"/>
  <c r="N704" i="7"/>
  <c r="P704" i="7" s="1"/>
  <c r="Q704" i="7" s="1"/>
  <c r="N709" i="7"/>
  <c r="L714" i="7"/>
  <c r="J719" i="7"/>
  <c r="N723" i="7"/>
  <c r="P723" i="7" s="1"/>
  <c r="Q723" i="7" s="1"/>
  <c r="N728" i="7"/>
  <c r="J733" i="7"/>
  <c r="J738" i="7"/>
  <c r="J743" i="7"/>
  <c r="L747" i="7"/>
  <c r="L752" i="7"/>
  <c r="J757" i="7"/>
  <c r="N761" i="7"/>
  <c r="P761" i="7" s="1"/>
  <c r="Q761" i="7" s="1"/>
  <c r="L766" i="7"/>
  <c r="L771" i="7"/>
  <c r="N775" i="7"/>
  <c r="P775" i="7" s="1"/>
  <c r="Q775" i="7" s="1"/>
  <c r="N780" i="7"/>
  <c r="N785" i="7"/>
  <c r="J790" i="7"/>
  <c r="J795" i="7"/>
  <c r="N799" i="7"/>
  <c r="P799" i="7" s="1"/>
  <c r="Q799" i="7" s="1"/>
  <c r="L804" i="7"/>
  <c r="J809" i="7"/>
  <c r="J814" i="7"/>
  <c r="L818" i="7"/>
  <c r="L823" i="7"/>
  <c r="L828" i="7"/>
  <c r="N832" i="7"/>
  <c r="P832" i="7" s="1"/>
  <c r="Q832" i="7" s="1"/>
  <c r="N837" i="7"/>
  <c r="L842" i="7"/>
  <c r="J847" i="7"/>
  <c r="N851" i="7"/>
  <c r="P851" i="7" s="1"/>
  <c r="Q851" i="7" s="1"/>
  <c r="N856" i="7"/>
  <c r="N863" i="7"/>
  <c r="P863" i="7" s="1"/>
  <c r="Q863" i="7" s="1"/>
  <c r="L868" i="7"/>
  <c r="J873" i="7"/>
  <c r="J878" i="7"/>
  <c r="L882" i="7"/>
  <c r="L887" i="7"/>
  <c r="L892" i="7"/>
  <c r="N896" i="7"/>
  <c r="P896" i="7" s="1"/>
  <c r="Q896" i="7" s="1"/>
  <c r="N901" i="7"/>
  <c r="L906" i="7"/>
  <c r="J911" i="7"/>
  <c r="N915" i="7"/>
  <c r="P915" i="7" s="1"/>
  <c r="Q915" i="7" s="1"/>
  <c r="N920" i="7"/>
  <c r="J925" i="7"/>
  <c r="J930" i="7"/>
  <c r="J935" i="7"/>
  <c r="L939" i="7"/>
  <c r="L944" i="7"/>
  <c r="J949" i="7"/>
  <c r="N953" i="7"/>
  <c r="P953" i="7" s="1"/>
  <c r="Q953" i="7" s="1"/>
  <c r="L958" i="7"/>
  <c r="L963" i="7"/>
  <c r="N967" i="7"/>
  <c r="P967" i="7" s="1"/>
  <c r="Q967" i="7" s="1"/>
  <c r="N972" i="7"/>
  <c r="N977" i="7"/>
  <c r="J982" i="7"/>
  <c r="J987" i="7"/>
  <c r="N991" i="7"/>
  <c r="P991" i="7" s="1"/>
  <c r="Q991" i="7" s="1"/>
  <c r="L995" i="7"/>
  <c r="J999" i="7"/>
  <c r="K834" i="7"/>
  <c r="M899" i="7"/>
  <c r="M929" i="7"/>
  <c r="K948" i="7"/>
  <c r="K967" i="7"/>
  <c r="K990" i="7"/>
  <c r="L999" i="7"/>
  <c r="K682" i="7"/>
  <c r="N816" i="7"/>
  <c r="P816" i="7" s="1"/>
  <c r="Q816" i="7" s="1"/>
  <c r="K862" i="7"/>
  <c r="N888" i="7"/>
  <c r="P888" i="7" s="1"/>
  <c r="Q888" i="7" s="1"/>
  <c r="N911" i="7"/>
  <c r="P911" i="7" s="1"/>
  <c r="Q911" i="7" s="1"/>
  <c r="O933" i="7"/>
  <c r="M961" i="7"/>
  <c r="L987" i="7"/>
  <c r="N812" i="7"/>
  <c r="K896" i="7"/>
  <c r="K923" i="7"/>
  <c r="N945" i="7"/>
  <c r="L964" i="7"/>
  <c r="L983" i="7"/>
  <c r="J240" i="7"/>
  <c r="M357" i="7"/>
  <c r="L485" i="7"/>
  <c r="M643" i="7"/>
  <c r="M815" i="7"/>
  <c r="L978" i="7"/>
  <c r="M805" i="7"/>
  <c r="M885" i="7"/>
  <c r="K915" i="7"/>
  <c r="K938" i="7"/>
  <c r="O956" i="7"/>
  <c r="K980" i="7"/>
  <c r="M997" i="7"/>
  <c r="L122" i="7"/>
  <c r="N206" i="7"/>
  <c r="P206" i="7" s="1"/>
  <c r="Q206" i="7" s="1"/>
  <c r="J241" i="7"/>
  <c r="L265" i="7"/>
  <c r="J278" i="7"/>
  <c r="N290" i="7"/>
  <c r="P290" i="7" s="1"/>
  <c r="Q290" i="7" s="1"/>
  <c r="N300" i="7"/>
  <c r="P300" i="7" s="1"/>
  <c r="Q300" i="7" s="1"/>
  <c r="J310" i="7"/>
  <c r="J320" i="7"/>
  <c r="L329" i="7"/>
  <c r="N338" i="7"/>
  <c r="P338" i="7" s="1"/>
  <c r="Q338" i="7" s="1"/>
  <c r="L348" i="7"/>
  <c r="N357" i="7"/>
  <c r="P357" i="7" s="1"/>
  <c r="Q357" i="7" s="1"/>
  <c r="J367" i="7"/>
  <c r="N376" i="7"/>
  <c r="P376" i="7" s="1"/>
  <c r="Q376" i="7" s="1"/>
  <c r="J386" i="7"/>
  <c r="L395" i="7"/>
  <c r="L405" i="7"/>
  <c r="N414" i="7"/>
  <c r="P414" i="7" s="1"/>
  <c r="Q414" i="7" s="1"/>
  <c r="J424" i="7"/>
  <c r="J432" i="7"/>
  <c r="J440" i="7"/>
  <c r="O447" i="7"/>
  <c r="J455" i="7"/>
  <c r="M462" i="7"/>
  <c r="N469" i="7"/>
  <c r="P469" i="7" s="1"/>
  <c r="Q469" i="7" s="1"/>
  <c r="J478" i="7"/>
  <c r="M485" i="7"/>
  <c r="N492" i="7"/>
  <c r="P492" i="7" s="1"/>
  <c r="Q492" i="7" s="1"/>
  <c r="K500" i="7"/>
  <c r="L507" i="7"/>
  <c r="J516" i="7"/>
  <c r="K523" i="7"/>
  <c r="N530" i="7"/>
  <c r="P530" i="7" s="1"/>
  <c r="Q530" i="7" s="1"/>
  <c r="M538" i="7"/>
  <c r="N545" i="7"/>
  <c r="P545" i="7" s="1"/>
  <c r="Q545" i="7" s="1"/>
  <c r="N553" i="7"/>
  <c r="P553" i="7" s="1"/>
  <c r="Q553" i="7" s="1"/>
  <c r="M561" i="7"/>
  <c r="M568" i="7"/>
  <c r="J576" i="7"/>
  <c r="O581" i="7"/>
  <c r="J587" i="7"/>
  <c r="N591" i="7"/>
  <c r="P591" i="7" s="1"/>
  <c r="Q591" i="7" s="1"/>
  <c r="L596" i="7"/>
  <c r="J601" i="7"/>
  <c r="J606" i="7"/>
  <c r="L610" i="7"/>
  <c r="L615" i="7"/>
  <c r="L620" i="7"/>
  <c r="N624" i="7"/>
  <c r="P624" i="7" s="1"/>
  <c r="Q624" i="7" s="1"/>
  <c r="N629" i="7"/>
  <c r="L634" i="7"/>
  <c r="J639" i="7"/>
  <c r="N643" i="7"/>
  <c r="P643" i="7" s="1"/>
  <c r="Q643" i="7" s="1"/>
  <c r="N648" i="7"/>
  <c r="J653" i="7"/>
  <c r="J658" i="7"/>
  <c r="J663" i="7"/>
  <c r="L667" i="7"/>
  <c r="L672" i="7"/>
  <c r="J677" i="7"/>
  <c r="N681" i="7"/>
  <c r="P681" i="7" s="1"/>
  <c r="Q681" i="7" s="1"/>
  <c r="L686" i="7"/>
  <c r="L691" i="7"/>
  <c r="N695" i="7"/>
  <c r="P695" i="7" s="1"/>
  <c r="Q695" i="7" s="1"/>
  <c r="N700" i="7"/>
  <c r="N705" i="7"/>
  <c r="J710" i="7"/>
  <c r="J715" i="7"/>
  <c r="N719" i="7"/>
  <c r="P719" i="7" s="1"/>
  <c r="Q719" i="7" s="1"/>
  <c r="L724" i="7"/>
  <c r="J729" i="7"/>
  <c r="J734" i="7"/>
  <c r="L738" i="7"/>
  <c r="L743" i="7"/>
  <c r="L748" i="7"/>
  <c r="N752" i="7"/>
  <c r="P752" i="7" s="1"/>
  <c r="Q752" i="7" s="1"/>
  <c r="N757" i="7"/>
  <c r="P757" i="7" s="1"/>
  <c r="Q757" i="7" s="1"/>
  <c r="L762" i="7"/>
  <c r="J767" i="7"/>
  <c r="N771" i="7"/>
  <c r="P771" i="7" s="1"/>
  <c r="Q771" i="7" s="1"/>
  <c r="N776" i="7"/>
  <c r="P776" i="7" s="1"/>
  <c r="Q776" i="7" s="1"/>
  <c r="J781" i="7"/>
  <c r="J786" i="7"/>
  <c r="M789" i="7"/>
  <c r="M793" i="7"/>
  <c r="O797" i="7"/>
  <c r="N800" i="7"/>
  <c r="P800" i="7" s="1"/>
  <c r="Q800" i="7" s="1"/>
  <c r="J805" i="7"/>
  <c r="M808" i="7"/>
  <c r="M812" i="7"/>
  <c r="M816" i="7"/>
  <c r="N819" i="7"/>
  <c r="P819" i="7" s="1"/>
  <c r="Q819" i="7" s="1"/>
  <c r="N823" i="7"/>
  <c r="P823" i="7" s="1"/>
  <c r="Q823" i="7" s="1"/>
  <c r="K827" i="7"/>
  <c r="M831" i="7"/>
  <c r="M835" i="7"/>
  <c r="J839" i="7"/>
  <c r="J843" i="7"/>
  <c r="K846" i="7"/>
  <c r="K850" i="7"/>
  <c r="O854" i="7"/>
  <c r="N857" i="7"/>
  <c r="P857" i="7" s="1"/>
  <c r="Q857" i="7" s="1"/>
  <c r="J862" i="7"/>
  <c r="M865" i="7"/>
  <c r="M869" i="7"/>
  <c r="M873" i="7"/>
  <c r="N876" i="7"/>
  <c r="N880" i="7"/>
  <c r="P880" i="7" s="1"/>
  <c r="Q880" i="7" s="1"/>
  <c r="K884" i="7"/>
  <c r="M888" i="7"/>
  <c r="M892" i="7"/>
  <c r="N895" i="7"/>
  <c r="P895" i="7" s="1"/>
  <c r="Q895" i="7" s="1"/>
  <c r="N899" i="7"/>
  <c r="P899" i="7" s="1"/>
  <c r="Q899" i="7" s="1"/>
  <c r="K903" i="7"/>
  <c r="K907" i="7"/>
  <c r="M911" i="7"/>
  <c r="L914" i="7"/>
  <c r="J919" i="7"/>
  <c r="K922" i="7"/>
  <c r="K926" i="7"/>
  <c r="K930" i="7"/>
  <c r="N933" i="7"/>
  <c r="P933" i="7" s="1"/>
  <c r="Q933" i="7" s="1"/>
  <c r="N937" i="7"/>
  <c r="P937" i="7" s="1"/>
  <c r="Q937" i="7" s="1"/>
  <c r="O940" i="7"/>
  <c r="M945" i="7"/>
  <c r="M949" i="7"/>
  <c r="N952" i="7"/>
  <c r="N956" i="7"/>
  <c r="P956" i="7" s="1"/>
  <c r="Q956" i="7" s="1"/>
  <c r="K960" i="7"/>
  <c r="K964" i="7"/>
  <c r="M968" i="7"/>
  <c r="L971" i="7"/>
  <c r="N975" i="7"/>
  <c r="P975" i="7" s="1"/>
  <c r="Q975" i="7" s="1"/>
  <c r="K979" i="7"/>
  <c r="K983" i="7"/>
  <c r="K987" i="7"/>
  <c r="L990" i="7"/>
  <c r="J994" i="7"/>
  <c r="M996" i="7"/>
  <c r="O999" i="7"/>
  <c r="N462" i="7"/>
  <c r="P462" i="7" s="1"/>
  <c r="Q462" i="7" s="1"/>
  <c r="O705" i="7"/>
  <c r="M801" i="7"/>
  <c r="N831" i="7"/>
  <c r="P831" i="7" s="1"/>
  <c r="Q831" i="7" s="1"/>
  <c r="J855" i="7"/>
  <c r="M881" i="7"/>
  <c r="M904" i="7"/>
  <c r="L926" i="7"/>
  <c r="N949" i="7"/>
  <c r="P949" i="7" s="1"/>
  <c r="Q949" i="7" s="1"/>
  <c r="K976" i="7"/>
  <c r="O136" i="7"/>
  <c r="M211" i="7"/>
  <c r="L242" i="7"/>
  <c r="J266" i="7"/>
  <c r="L279" i="7"/>
  <c r="N291" i="7"/>
  <c r="P291" i="7" s="1"/>
  <c r="Q291" i="7" s="1"/>
  <c r="L301" i="7"/>
  <c r="J311" i="7"/>
  <c r="L320" i="7"/>
  <c r="N329" i="7"/>
  <c r="P329" i="7" s="1"/>
  <c r="Q329" i="7" s="1"/>
  <c r="L339" i="7"/>
  <c r="N348" i="7"/>
  <c r="P348" i="7" s="1"/>
  <c r="Q348" i="7" s="1"/>
  <c r="J358" i="7"/>
  <c r="J368" i="7"/>
  <c r="L377" i="7"/>
  <c r="N386" i="7"/>
  <c r="P386" i="7" s="1"/>
  <c r="Q386" i="7" s="1"/>
  <c r="L396" i="7"/>
  <c r="N405" i="7"/>
  <c r="P405" i="7" s="1"/>
  <c r="Q405" i="7" s="1"/>
  <c r="J415" i="7"/>
  <c r="N424" i="7"/>
  <c r="P424" i="7" s="1"/>
  <c r="Q424" i="7" s="1"/>
  <c r="N432" i="7"/>
  <c r="P432" i="7" s="1"/>
  <c r="Q432" i="7" s="1"/>
  <c r="M440" i="7"/>
  <c r="J448" i="7"/>
  <c r="K455" i="7"/>
  <c r="J471" i="7"/>
  <c r="M478" i="7"/>
  <c r="N485" i="7"/>
  <c r="P485" i="7" s="1"/>
  <c r="Q485" i="7" s="1"/>
  <c r="K493" i="7"/>
  <c r="L500" i="7"/>
  <c r="N508" i="7"/>
  <c r="P508" i="7" s="1"/>
  <c r="Q508" i="7" s="1"/>
  <c r="K516" i="7"/>
  <c r="L523" i="7"/>
  <c r="K531" i="7"/>
  <c r="N538" i="7"/>
  <c r="P538" i="7" s="1"/>
  <c r="Q538" i="7" s="1"/>
  <c r="N546" i="7"/>
  <c r="P546" i="7" s="1"/>
  <c r="Q546" i="7" s="1"/>
  <c r="M554" i="7"/>
  <c r="N561" i="7"/>
  <c r="P561" i="7" s="1"/>
  <c r="Q561" i="7" s="1"/>
  <c r="N568" i="7"/>
  <c r="P568" i="7" s="1"/>
  <c r="Q568" i="7" s="1"/>
  <c r="K576" i="7"/>
  <c r="J582" i="7"/>
  <c r="K587" i="7"/>
  <c r="K592" i="7"/>
  <c r="O596" i="7"/>
  <c r="M601" i="7"/>
  <c r="K606" i="7"/>
  <c r="K611" i="7"/>
  <c r="M615" i="7"/>
  <c r="M620" i="7"/>
  <c r="M625" i="7"/>
  <c r="O629" i="7"/>
  <c r="O634" i="7"/>
  <c r="M639" i="7"/>
  <c r="K644" i="7"/>
  <c r="O648" i="7"/>
  <c r="O653" i="7"/>
  <c r="K658" i="7"/>
  <c r="K663" i="7"/>
  <c r="M677" i="7"/>
  <c r="O686" i="7"/>
  <c r="M691" i="7"/>
  <c r="M696" i="7"/>
  <c r="O700" i="7"/>
  <c r="O710" i="7"/>
  <c r="K715" i="7"/>
  <c r="K720" i="7"/>
  <c r="O724" i="7"/>
  <c r="M729" i="7"/>
  <c r="K734" i="7"/>
  <c r="K739" i="7"/>
  <c r="M743" i="7"/>
  <c r="M748" i="7"/>
  <c r="M753" i="7"/>
  <c r="O757" i="7"/>
  <c r="O762" i="7"/>
  <c r="M767" i="7"/>
  <c r="K772" i="7"/>
  <c r="O776" i="7"/>
  <c r="O781" i="7"/>
  <c r="K786" i="7"/>
  <c r="J798" i="7"/>
  <c r="M809" i="7"/>
  <c r="K820" i="7"/>
  <c r="M149" i="7"/>
  <c r="J216" i="7"/>
  <c r="K247" i="7"/>
  <c r="M268" i="7"/>
  <c r="K281" i="7"/>
  <c r="M293" i="7"/>
  <c r="O302" i="7"/>
  <c r="M312" i="7"/>
  <c r="O321" i="7"/>
  <c r="K331" i="7"/>
  <c r="K341" i="7"/>
  <c r="M350" i="7"/>
  <c r="O359" i="7"/>
  <c r="M369" i="7"/>
  <c r="O378" i="7"/>
  <c r="K388" i="7"/>
  <c r="O397" i="7"/>
  <c r="K407" i="7"/>
  <c r="M416" i="7"/>
  <c r="M426" i="7"/>
  <c r="N433" i="7"/>
  <c r="P433" i="7" s="1"/>
  <c r="Q433" i="7" s="1"/>
  <c r="K441" i="7"/>
  <c r="L448" i="7"/>
  <c r="N456" i="7"/>
  <c r="P456" i="7" s="1"/>
  <c r="Q456" i="7" s="1"/>
  <c r="K464" i="7"/>
  <c r="L471" i="7"/>
  <c r="O478" i="7"/>
  <c r="J486" i="7"/>
  <c r="N494" i="7"/>
  <c r="P494" i="7" s="1"/>
  <c r="Q494" i="7" s="1"/>
  <c r="O501" i="7"/>
  <c r="L509" i="7"/>
  <c r="K517" i="7"/>
  <c r="L524" i="7"/>
  <c r="L532" i="7"/>
  <c r="K540" i="7"/>
  <c r="L547" i="7"/>
  <c r="O554" i="7"/>
  <c r="J562" i="7"/>
  <c r="L569" i="7"/>
  <c r="N577" i="7"/>
  <c r="P577" i="7" s="1"/>
  <c r="Q577" i="7" s="1"/>
  <c r="K583" i="7"/>
  <c r="K588" i="7"/>
  <c r="M592" i="7"/>
  <c r="M597" i="7"/>
  <c r="K602" i="7"/>
  <c r="O606" i="7"/>
  <c r="M611" i="7"/>
  <c r="M616" i="7"/>
  <c r="O620" i="7"/>
  <c r="O625" i="7"/>
  <c r="O630" i="7"/>
  <c r="K635" i="7"/>
  <c r="K640" i="7"/>
  <c r="O644" i="7"/>
  <c r="M649" i="7"/>
  <c r="K654" i="7"/>
  <c r="K659" i="7"/>
  <c r="M663" i="7"/>
  <c r="M668" i="7"/>
  <c r="M673" i="7"/>
  <c r="O677" i="7"/>
  <c r="O682" i="7"/>
  <c r="M687" i="7"/>
  <c r="K692" i="7"/>
  <c r="O696" i="7"/>
  <c r="O701" i="7"/>
  <c r="K706" i="7"/>
  <c r="K711" i="7"/>
  <c r="K716" i="7"/>
  <c r="M720" i="7"/>
  <c r="M725" i="7"/>
  <c r="K730" i="7"/>
  <c r="O734" i="7"/>
  <c r="M739" i="7"/>
  <c r="M744" i="7"/>
  <c r="O748" i="7"/>
  <c r="O753" i="7"/>
  <c r="O758" i="7"/>
  <c r="K763" i="7"/>
  <c r="K768" i="7"/>
  <c r="O772" i="7"/>
  <c r="M777" i="7"/>
  <c r="K782" i="7"/>
  <c r="L786" i="7"/>
  <c r="J791" i="7"/>
  <c r="K794" i="7"/>
  <c r="K798" i="7"/>
  <c r="K802" i="7"/>
  <c r="N805" i="7"/>
  <c r="N809" i="7"/>
  <c r="P809" i="7" s="1"/>
  <c r="Q809" i="7" s="1"/>
  <c r="O812" i="7"/>
  <c r="M817" i="7"/>
  <c r="M821" i="7"/>
  <c r="N824" i="7"/>
  <c r="N828" i="7"/>
  <c r="K832" i="7"/>
  <c r="K836" i="7"/>
  <c r="M840" i="7"/>
  <c r="L843" i="7"/>
  <c r="N847" i="7"/>
  <c r="P847" i="7" s="1"/>
  <c r="Q847" i="7" s="1"/>
  <c r="K851" i="7"/>
  <c r="K855" i="7"/>
  <c r="K859" i="7"/>
  <c r="L862" i="7"/>
  <c r="L866" i="7"/>
  <c r="O869" i="7"/>
  <c r="K874" i="7"/>
  <c r="K878" i="7"/>
  <c r="N881" i="7"/>
  <c r="N885" i="7"/>
  <c r="O888" i="7"/>
  <c r="O892" i="7"/>
  <c r="M897" i="7"/>
  <c r="L900" i="7"/>
  <c r="N904" i="7"/>
  <c r="K908" i="7"/>
  <c r="K912" i="7"/>
  <c r="K916" i="7"/>
  <c r="L919" i="7"/>
  <c r="L923" i="7"/>
  <c r="O926" i="7"/>
  <c r="K931" i="7"/>
  <c r="K935" i="7"/>
  <c r="L938" i="7"/>
  <c r="L942" i="7"/>
  <c r="O945" i="7"/>
  <c r="O949" i="7"/>
  <c r="K954" i="7"/>
  <c r="J957" i="7"/>
  <c r="N961" i="7"/>
  <c r="O964" i="7"/>
  <c r="O968" i="7"/>
  <c r="O972" i="7"/>
  <c r="L976" i="7"/>
  <c r="L980" i="7"/>
  <c r="M983" i="7"/>
  <c r="K988" i="7"/>
  <c r="J992" i="7"/>
  <c r="N994" i="7"/>
  <c r="N997" i="7"/>
  <c r="J169" i="7"/>
  <c r="O227" i="7"/>
  <c r="K254" i="7"/>
  <c r="N284" i="7"/>
  <c r="P284" i="7" s="1"/>
  <c r="Q284" i="7" s="1"/>
  <c r="N305" i="7"/>
  <c r="P305" i="7" s="1"/>
  <c r="Q305" i="7" s="1"/>
  <c r="L324" i="7"/>
  <c r="J334" i="7"/>
  <c r="N352" i="7"/>
  <c r="P352" i="7" s="1"/>
  <c r="Q352" i="7" s="1"/>
  <c r="J372" i="7"/>
  <c r="J391" i="7"/>
  <c r="N409" i="7"/>
  <c r="P409" i="7" s="1"/>
  <c r="Q409" i="7" s="1"/>
  <c r="J436" i="7"/>
  <c r="N450" i="7"/>
  <c r="P450" i="7" s="1"/>
  <c r="Q450" i="7" s="1"/>
  <c r="M466" i="7"/>
  <c r="M481" i="7"/>
  <c r="N496" i="7"/>
  <c r="P496" i="7" s="1"/>
  <c r="Q496" i="7" s="1"/>
  <c r="J512" i="7"/>
  <c r="N526" i="7"/>
  <c r="P526" i="7" s="1"/>
  <c r="Q526" i="7" s="1"/>
  <c r="M542" i="7"/>
  <c r="K557" i="7"/>
  <c r="L571" i="7"/>
  <c r="N584" i="7"/>
  <c r="J594" i="7"/>
  <c r="L603" i="7"/>
  <c r="J613" i="7"/>
  <c r="L622" i="7"/>
  <c r="N631" i="7"/>
  <c r="P631" i="7" s="1"/>
  <c r="Q631" i="7" s="1"/>
  <c r="N641" i="7"/>
  <c r="P641" i="7" s="1"/>
  <c r="Q641" i="7" s="1"/>
  <c r="J651" i="7"/>
  <c r="L660" i="7"/>
  <c r="J670" i="7"/>
  <c r="L679" i="7"/>
  <c r="N688" i="7"/>
  <c r="P688" i="7" s="1"/>
  <c r="Q688" i="7" s="1"/>
  <c r="L698" i="7"/>
  <c r="N707" i="7"/>
  <c r="P707" i="7" s="1"/>
  <c r="Q707" i="7" s="1"/>
  <c r="J717" i="7"/>
  <c r="J727" i="7"/>
  <c r="L736" i="7"/>
  <c r="N745" i="7"/>
  <c r="P745" i="7" s="1"/>
  <c r="Q745" i="7" s="1"/>
  <c r="L755" i="7"/>
  <c r="N764" i="7"/>
  <c r="P764" i="7" s="1"/>
  <c r="Q764" i="7" s="1"/>
  <c r="J774" i="7"/>
  <c r="N783" i="7"/>
  <c r="P783" i="7" s="1"/>
  <c r="Q783" i="7" s="1"/>
  <c r="L791" i="7"/>
  <c r="O798" i="7"/>
  <c r="K807" i="7"/>
  <c r="L814" i="7"/>
  <c r="O821" i="7"/>
  <c r="J829" i="7"/>
  <c r="O836" i="7"/>
  <c r="O844" i="7"/>
  <c r="L852" i="7"/>
  <c r="K860" i="7"/>
  <c r="L867" i="7"/>
  <c r="O874" i="7"/>
  <c r="K883" i="7"/>
  <c r="L890" i="7"/>
  <c r="O897" i="7"/>
  <c r="J905" i="7"/>
  <c r="M912" i="7"/>
  <c r="O920" i="7"/>
  <c r="L928" i="7"/>
  <c r="M935" i="7"/>
  <c r="J943" i="7"/>
  <c r="O950" i="7"/>
  <c r="O958" i="7"/>
  <c r="J966" i="7"/>
  <c r="O973" i="7"/>
  <c r="J981" i="7"/>
  <c r="M988" i="7"/>
  <c r="O995" i="7"/>
  <c r="L178" i="7"/>
  <c r="K230" i="7"/>
  <c r="N272" i="7"/>
  <c r="P272" i="7" s="1"/>
  <c r="Q272" i="7" s="1"/>
  <c r="J285" i="7"/>
  <c r="J306" i="7"/>
  <c r="L325" i="7"/>
  <c r="J344" i="7"/>
  <c r="J363" i="7"/>
  <c r="J382" i="7"/>
  <c r="N400" i="7"/>
  <c r="P400" i="7" s="1"/>
  <c r="Q400" i="7" s="1"/>
  <c r="J420" i="7"/>
  <c r="K436" i="7"/>
  <c r="J452" i="7"/>
  <c r="N466" i="7"/>
  <c r="P466" i="7" s="1"/>
  <c r="Q466" i="7" s="1"/>
  <c r="N481" i="7"/>
  <c r="P481" i="7" s="1"/>
  <c r="Q481" i="7" s="1"/>
  <c r="M497" i="7"/>
  <c r="K512" i="7"/>
  <c r="J528" i="7"/>
  <c r="N542" i="7"/>
  <c r="P542" i="7" s="1"/>
  <c r="Q542" i="7" s="1"/>
  <c r="L557" i="7"/>
  <c r="N572" i="7"/>
  <c r="P572" i="7" s="1"/>
  <c r="Q572" i="7" s="1"/>
  <c r="O584" i="7"/>
  <c r="K594" i="7"/>
  <c r="K604" i="7"/>
  <c r="M613" i="7"/>
  <c r="O622" i="7"/>
  <c r="M632" i="7"/>
  <c r="O641" i="7"/>
  <c r="K651" i="7"/>
  <c r="O660" i="7"/>
  <c r="K670" i="7"/>
  <c r="M679" i="7"/>
  <c r="M689" i="7"/>
  <c r="O698" i="7"/>
  <c r="K708" i="7"/>
  <c r="O717" i="7"/>
  <c r="K727" i="7"/>
  <c r="M736" i="7"/>
  <c r="K746" i="7"/>
  <c r="M755" i="7"/>
  <c r="O764" i="7"/>
  <c r="O774" i="7"/>
  <c r="K784" i="7"/>
  <c r="M791" i="7"/>
  <c r="K800" i="7"/>
  <c r="L807" i="7"/>
  <c r="O814" i="7"/>
  <c r="J822" i="7"/>
  <c r="O829" i="7"/>
  <c r="O837" i="7"/>
  <c r="J845" i="7"/>
  <c r="O852" i="7"/>
  <c r="L860" i="7"/>
  <c r="M867" i="7"/>
  <c r="K876" i="7"/>
  <c r="L883" i="7"/>
  <c r="O890" i="7"/>
  <c r="J898" i="7"/>
  <c r="M905" i="7"/>
  <c r="O913" i="7"/>
  <c r="J921" i="7"/>
  <c r="M928" i="7"/>
  <c r="N935" i="7"/>
  <c r="P935" i="7" s="1"/>
  <c r="Q935" i="7" s="1"/>
  <c r="M943" i="7"/>
  <c r="M951" i="7"/>
  <c r="J959" i="7"/>
  <c r="O966" i="7"/>
  <c r="J974" i="7"/>
  <c r="M981" i="7"/>
  <c r="O989" i="7"/>
  <c r="J996" i="7"/>
  <c r="N187" i="7"/>
  <c r="P187" i="7" s="1"/>
  <c r="Q187" i="7" s="1"/>
  <c r="J234" i="7"/>
  <c r="N258" i="7"/>
  <c r="P258" i="7" s="1"/>
  <c r="Q258" i="7" s="1"/>
  <c r="K287" i="7"/>
  <c r="O307" i="7"/>
  <c r="O326" i="7"/>
  <c r="K336" i="7"/>
  <c r="K355" i="7"/>
  <c r="O373" i="7"/>
  <c r="K393" i="7"/>
  <c r="K412" i="7"/>
  <c r="L429" i="7"/>
  <c r="K445" i="7"/>
  <c r="K460" i="7"/>
  <c r="L475" i="7"/>
  <c r="N490" i="7"/>
  <c r="P490" i="7" s="1"/>
  <c r="Q490" i="7" s="1"/>
  <c r="L505" i="7"/>
  <c r="K521" i="7"/>
  <c r="O535" i="7"/>
  <c r="L551" i="7"/>
  <c r="J566" i="7"/>
  <c r="K580" i="7"/>
  <c r="K590" i="7"/>
  <c r="M599" i="7"/>
  <c r="M609" i="7"/>
  <c r="O618" i="7"/>
  <c r="K628" i="7"/>
  <c r="O637" i="7"/>
  <c r="K647" i="7"/>
  <c r="M656" i="7"/>
  <c r="K666" i="7"/>
  <c r="M675" i="7"/>
  <c r="O684" i="7"/>
  <c r="O694" i="7"/>
  <c r="K704" i="7"/>
  <c r="M713" i="7"/>
  <c r="K723" i="7"/>
  <c r="M732" i="7"/>
  <c r="O741" i="7"/>
  <c r="M751" i="7"/>
  <c r="O760" i="7"/>
  <c r="K770" i="7"/>
  <c r="K780" i="7"/>
  <c r="O788" i="7"/>
  <c r="L796" i="7"/>
  <c r="M803" i="7"/>
  <c r="K812" i="7"/>
  <c r="L819" i="7"/>
  <c r="O826" i="7"/>
  <c r="J834" i="7"/>
  <c r="M841" i="7"/>
  <c r="O849" i="7"/>
  <c r="J857" i="7"/>
  <c r="M864" i="7"/>
  <c r="N871" i="7"/>
  <c r="P871" i="7" s="1"/>
  <c r="Q871" i="7" s="1"/>
  <c r="M879" i="7"/>
  <c r="M887" i="7"/>
  <c r="J895" i="7"/>
  <c r="O902" i="7"/>
  <c r="J910" i="7"/>
  <c r="M917" i="7"/>
  <c r="O925" i="7"/>
  <c r="J933" i="7"/>
  <c r="M940" i="7"/>
  <c r="N947" i="7"/>
  <c r="P947" i="7" s="1"/>
  <c r="Q947" i="7" s="1"/>
  <c r="K955" i="7"/>
  <c r="M963" i="7"/>
  <c r="J971" i="7"/>
  <c r="K978" i="7"/>
  <c r="N985" i="7"/>
  <c r="P985" i="7" s="1"/>
  <c r="Q985" i="7" s="1"/>
  <c r="J993" i="7"/>
  <c r="K999" i="7"/>
  <c r="O106" i="7"/>
  <c r="O277" i="7"/>
  <c r="M300" i="7"/>
  <c r="K329" i="7"/>
  <c r="K348" i="7"/>
  <c r="M376" i="7"/>
  <c r="K395" i="7"/>
  <c r="M414" i="7"/>
  <c r="O431" i="7"/>
  <c r="J447" i="7"/>
  <c r="J462" i="7"/>
  <c r="M469" i="7"/>
  <c r="M492" i="7"/>
  <c r="K507" i="7"/>
  <c r="J523" i="7"/>
  <c r="N537" i="7"/>
  <c r="P537" i="7" s="1"/>
  <c r="Q537" i="7" s="1"/>
  <c r="N552" i="7"/>
  <c r="P552" i="7" s="1"/>
  <c r="Q552" i="7" s="1"/>
  <c r="J568" i="7"/>
  <c r="N581" i="7"/>
  <c r="P581" i="7" s="1"/>
  <c r="Q581" i="7" s="1"/>
  <c r="M591" i="7"/>
  <c r="O600" i="7"/>
  <c r="K610" i="7"/>
  <c r="K620" i="7"/>
  <c r="M629" i="7"/>
  <c r="O638" i="7"/>
  <c r="O652" i="7"/>
  <c r="O662" i="7"/>
  <c r="K672" i="7"/>
  <c r="M681" i="7"/>
  <c r="K691" i="7"/>
  <c r="M700" i="7"/>
  <c r="O709" i="7"/>
  <c r="M719" i="7"/>
  <c r="O728" i="7"/>
  <c r="K738" i="7"/>
  <c r="K748" i="7"/>
  <c r="M757" i="7"/>
  <c r="O766" i="7"/>
  <c r="M776" i="7"/>
  <c r="O785" i="7"/>
  <c r="J793" i="7"/>
  <c r="M800" i="7"/>
  <c r="N807" i="7"/>
  <c r="P807" i="7" s="1"/>
  <c r="Q807" i="7" s="1"/>
  <c r="M819" i="7"/>
  <c r="J827" i="7"/>
  <c r="O838" i="7"/>
  <c r="J846" i="7"/>
  <c r="M853" i="7"/>
  <c r="O861" i="7"/>
  <c r="J869" i="7"/>
  <c r="M876" i="7"/>
  <c r="N883" i="7"/>
  <c r="P883" i="7" s="1"/>
  <c r="Q883" i="7" s="1"/>
  <c r="K891" i="7"/>
  <c r="J903" i="7"/>
  <c r="K910" i="7"/>
  <c r="O918" i="7"/>
  <c r="J926" i="7"/>
  <c r="M937" i="7"/>
  <c r="N944" i="7"/>
  <c r="P944" i="7" s="1"/>
  <c r="Q944" i="7" s="1"/>
  <c r="M956" i="7"/>
  <c r="N963" i="7"/>
  <c r="P963" i="7" s="1"/>
  <c r="Q963" i="7" s="1"/>
  <c r="M975" i="7"/>
  <c r="K986" i="7"/>
  <c r="L996" i="7"/>
  <c r="M672" i="7"/>
  <c r="O790" i="7"/>
  <c r="M824" i="7"/>
  <c r="K839" i="7"/>
  <c r="M847" i="7"/>
  <c r="K858" i="7"/>
  <c r="N869" i="7"/>
  <c r="P869" i="7" s="1"/>
  <c r="Q869" i="7" s="1"/>
  <c r="O876" i="7"/>
  <c r="K900" i="7"/>
  <c r="K919" i="7"/>
  <c r="K942" i="7"/>
  <c r="N968" i="7"/>
  <c r="P968" i="7" s="1"/>
  <c r="Q968" i="7" s="1"/>
  <c r="O990" i="7"/>
  <c r="L159" i="7"/>
  <c r="J226" i="7"/>
  <c r="J253" i="7"/>
  <c r="O271" i="7"/>
  <c r="M284" i="7"/>
  <c r="O295" i="7"/>
  <c r="M305" i="7"/>
  <c r="O314" i="7"/>
  <c r="K324" i="7"/>
  <c r="O333" i="7"/>
  <c r="K343" i="7"/>
  <c r="M352" i="7"/>
  <c r="M362" i="7"/>
  <c r="O371" i="7"/>
  <c r="K381" i="7"/>
  <c r="O390" i="7"/>
  <c r="K400" i="7"/>
  <c r="M409" i="7"/>
  <c r="K419" i="7"/>
  <c r="L428" i="7"/>
  <c r="O435" i="7"/>
  <c r="J443" i="7"/>
  <c r="M450" i="7"/>
  <c r="N457" i="7"/>
  <c r="P457" i="7" s="1"/>
  <c r="Q457" i="7" s="1"/>
  <c r="J466" i="7"/>
  <c r="M473" i="7"/>
  <c r="N480" i="7"/>
  <c r="P480" i="7" s="1"/>
  <c r="Q480" i="7" s="1"/>
  <c r="M488" i="7"/>
  <c r="J496" i="7"/>
  <c r="J504" i="7"/>
  <c r="O511" i="7"/>
  <c r="J519" i="7"/>
  <c r="M526" i="7"/>
  <c r="N533" i="7"/>
  <c r="P533" i="7" s="1"/>
  <c r="Q533" i="7" s="1"/>
  <c r="J542" i="7"/>
  <c r="M549" i="7"/>
  <c r="N556" i="7"/>
  <c r="P556" i="7" s="1"/>
  <c r="Q556" i="7" s="1"/>
  <c r="K564" i="7"/>
  <c r="K571" i="7"/>
  <c r="L578" i="7"/>
  <c r="M584" i="7"/>
  <c r="O588" i="7"/>
  <c r="O593" i="7"/>
  <c r="O598" i="7"/>
  <c r="K603" i="7"/>
  <c r="K608" i="7"/>
  <c r="O612" i="7"/>
  <c r="M617" i="7"/>
  <c r="K622" i="7"/>
  <c r="K627" i="7"/>
  <c r="M631" i="7"/>
  <c r="M636" i="7"/>
  <c r="M641" i="7"/>
  <c r="O645" i="7"/>
  <c r="O650" i="7"/>
  <c r="M655" i="7"/>
  <c r="K660" i="7"/>
  <c r="O664" i="7"/>
  <c r="O669" i="7"/>
  <c r="K674" i="7"/>
  <c r="K679" i="7"/>
  <c r="K684" i="7"/>
  <c r="M688" i="7"/>
  <c r="M693" i="7"/>
  <c r="K698" i="7"/>
  <c r="O702" i="7"/>
  <c r="M707" i="7"/>
  <c r="M712" i="7"/>
  <c r="O716" i="7"/>
  <c r="O721" i="7"/>
  <c r="O726" i="7"/>
  <c r="K731" i="7"/>
  <c r="K736" i="7"/>
  <c r="O740" i="7"/>
  <c r="M745" i="7"/>
  <c r="K750" i="7"/>
  <c r="K755" i="7"/>
  <c r="M759" i="7"/>
  <c r="M764" i="7"/>
  <c r="M769" i="7"/>
  <c r="O773" i="7"/>
  <c r="O778" i="7"/>
  <c r="M783" i="7"/>
  <c r="K787" i="7"/>
  <c r="K791" i="7"/>
  <c r="K795" i="7"/>
  <c r="L798" i="7"/>
  <c r="L802" i="7"/>
  <c r="O805" i="7"/>
  <c r="K810" i="7"/>
  <c r="K814" i="7"/>
  <c r="N817" i="7"/>
  <c r="N821" i="7"/>
  <c r="P821" i="7" s="1"/>
  <c r="Q821" i="7" s="1"/>
  <c r="O824" i="7"/>
  <c r="O828" i="7"/>
  <c r="M833" i="7"/>
  <c r="L836" i="7"/>
  <c r="N840" i="7"/>
  <c r="P840" i="7" s="1"/>
  <c r="Q840" i="7" s="1"/>
  <c r="K844" i="7"/>
  <c r="K848" i="7"/>
  <c r="K852" i="7"/>
  <c r="L855" i="7"/>
  <c r="L859" i="7"/>
  <c r="O862" i="7"/>
  <c r="K867" i="7"/>
  <c r="K871" i="7"/>
  <c r="L874" i="7"/>
  <c r="L878" i="7"/>
  <c r="O881" i="7"/>
  <c r="O885" i="7"/>
  <c r="K890" i="7"/>
  <c r="J893" i="7"/>
  <c r="N897" i="7"/>
  <c r="P897" i="7" s="1"/>
  <c r="Q897" i="7" s="1"/>
  <c r="O900" i="7"/>
  <c r="O904" i="7"/>
  <c r="O908" i="7"/>
  <c r="L912" i="7"/>
  <c r="L916" i="7"/>
  <c r="M919" i="7"/>
  <c r="K924" i="7"/>
  <c r="K928" i="7"/>
  <c r="L931" i="7"/>
  <c r="L935" i="7"/>
  <c r="O938" i="7"/>
  <c r="O942" i="7"/>
  <c r="K947" i="7"/>
  <c r="J950" i="7"/>
  <c r="L954" i="7"/>
  <c r="O957" i="7"/>
  <c r="O961" i="7"/>
  <c r="O965" i="7"/>
  <c r="J969" i="7"/>
  <c r="J973" i="7"/>
  <c r="M976" i="7"/>
  <c r="O980" i="7"/>
  <c r="O984" i="7"/>
  <c r="L988" i="7"/>
  <c r="K992" i="7"/>
  <c r="O994" i="7"/>
  <c r="O997" i="7"/>
  <c r="K23" i="7"/>
  <c r="J272" i="7"/>
  <c r="J296" i="7"/>
  <c r="J315" i="7"/>
  <c r="L343" i="7"/>
  <c r="N362" i="7"/>
  <c r="P362" i="7" s="1"/>
  <c r="Q362" i="7" s="1"/>
  <c r="L381" i="7"/>
  <c r="L400" i="7"/>
  <c r="L419" i="7"/>
  <c r="M428" i="7"/>
  <c r="K443" i="7"/>
  <c r="J459" i="7"/>
  <c r="N473" i="7"/>
  <c r="P473" i="7" s="1"/>
  <c r="Q473" i="7" s="1"/>
  <c r="N488" i="7"/>
  <c r="P488" i="7" s="1"/>
  <c r="Q488" i="7" s="1"/>
  <c r="M504" i="7"/>
  <c r="K519" i="7"/>
  <c r="J535" i="7"/>
  <c r="N549" i="7"/>
  <c r="P549" i="7" s="1"/>
  <c r="Q549" i="7" s="1"/>
  <c r="L564" i="7"/>
  <c r="L579" i="7"/>
  <c r="J589" i="7"/>
  <c r="J599" i="7"/>
  <c r="L608" i="7"/>
  <c r="N617" i="7"/>
  <c r="P617" i="7" s="1"/>
  <c r="Q617" i="7" s="1"/>
  <c r="L627" i="7"/>
  <c r="N636" i="7"/>
  <c r="P636" i="7" s="1"/>
  <c r="Q636" i="7" s="1"/>
  <c r="J646" i="7"/>
  <c r="N655" i="7"/>
  <c r="P655" i="7" s="1"/>
  <c r="Q655" i="7" s="1"/>
  <c r="J665" i="7"/>
  <c r="L674" i="7"/>
  <c r="L684" i="7"/>
  <c r="N693" i="7"/>
  <c r="J703" i="7"/>
  <c r="N712" i="7"/>
  <c r="P712" i="7" s="1"/>
  <c r="Q712" i="7" s="1"/>
  <c r="J722" i="7"/>
  <c r="L731" i="7"/>
  <c r="J741" i="7"/>
  <c r="L750" i="7"/>
  <c r="N759" i="7"/>
  <c r="P759" i="7" s="1"/>
  <c r="Q759" i="7" s="1"/>
  <c r="N769" i="7"/>
  <c r="J779" i="7"/>
  <c r="K788" i="7"/>
  <c r="L795" i="7"/>
  <c r="K803" i="7"/>
  <c r="L810" i="7"/>
  <c r="O817" i="7"/>
  <c r="K826" i="7"/>
  <c r="N833" i="7"/>
  <c r="O840" i="7"/>
  <c r="L848" i="7"/>
  <c r="M855" i="7"/>
  <c r="K864" i="7"/>
  <c r="L871" i="7"/>
  <c r="O878" i="7"/>
  <c r="J886" i="7"/>
  <c r="O893" i="7"/>
  <c r="O901" i="7"/>
  <c r="J909" i="7"/>
  <c r="O916" i="7"/>
  <c r="L924" i="7"/>
  <c r="M931" i="7"/>
  <c r="K940" i="7"/>
  <c r="L947" i="7"/>
  <c r="O954" i="7"/>
  <c r="J962" i="7"/>
  <c r="M969" i="7"/>
  <c r="O977" i="7"/>
  <c r="J985" i="7"/>
  <c r="L992" i="7"/>
  <c r="J998" i="7"/>
  <c r="N57" i="7"/>
  <c r="P57" i="7" s="1"/>
  <c r="Q57" i="7" s="1"/>
  <c r="L255" i="7"/>
  <c r="N296" i="7"/>
  <c r="P296" i="7" s="1"/>
  <c r="Q296" i="7" s="1"/>
  <c r="L315" i="7"/>
  <c r="N334" i="7"/>
  <c r="P334" i="7" s="1"/>
  <c r="Q334" i="7" s="1"/>
  <c r="N353" i="7"/>
  <c r="P353" i="7" s="1"/>
  <c r="Q353" i="7" s="1"/>
  <c r="L372" i="7"/>
  <c r="L391" i="7"/>
  <c r="N410" i="7"/>
  <c r="P410" i="7" s="1"/>
  <c r="Q410" i="7" s="1"/>
  <c r="N428" i="7"/>
  <c r="P428" i="7" s="1"/>
  <c r="Q428" i="7" s="1"/>
  <c r="L443" i="7"/>
  <c r="K459" i="7"/>
  <c r="M474" i="7"/>
  <c r="N489" i="7"/>
  <c r="P489" i="7" s="1"/>
  <c r="Q489" i="7" s="1"/>
  <c r="N504" i="7"/>
  <c r="P504" i="7" s="1"/>
  <c r="Q504" i="7" s="1"/>
  <c r="L519" i="7"/>
  <c r="K535" i="7"/>
  <c r="O549" i="7"/>
  <c r="N565" i="7"/>
  <c r="P565" i="7" s="1"/>
  <c r="Q565" i="7" s="1"/>
  <c r="M579" i="7"/>
  <c r="O589" i="7"/>
  <c r="K599" i="7"/>
  <c r="M608" i="7"/>
  <c r="K618" i="7"/>
  <c r="M627" i="7"/>
  <c r="O636" i="7"/>
  <c r="O646" i="7"/>
  <c r="K656" i="7"/>
  <c r="M665" i="7"/>
  <c r="K675" i="7"/>
  <c r="M684" i="7"/>
  <c r="O693" i="7"/>
  <c r="M703" i="7"/>
  <c r="O712" i="7"/>
  <c r="K722" i="7"/>
  <c r="K732" i="7"/>
  <c r="M741" i="7"/>
  <c r="O750" i="7"/>
  <c r="M760" i="7"/>
  <c r="O769" i="7"/>
  <c r="K779" i="7"/>
  <c r="L788" i="7"/>
  <c r="K796" i="7"/>
  <c r="L803" i="7"/>
  <c r="O810" i="7"/>
  <c r="K819" i="7"/>
  <c r="L826" i="7"/>
  <c r="O833" i="7"/>
  <c r="J841" i="7"/>
  <c r="M848" i="7"/>
  <c r="O856" i="7"/>
  <c r="L864" i="7"/>
  <c r="M871" i="7"/>
  <c r="J879" i="7"/>
  <c r="O886" i="7"/>
  <c r="O894" i="7"/>
  <c r="J902" i="7"/>
  <c r="O909" i="7"/>
  <c r="J917" i="7"/>
  <c r="M924" i="7"/>
  <c r="O932" i="7"/>
  <c r="L940" i="7"/>
  <c r="M947" i="7"/>
  <c r="J955" i="7"/>
  <c r="K962" i="7"/>
  <c r="O970" i="7"/>
  <c r="J978" i="7"/>
  <c r="M985" i="7"/>
  <c r="M992" i="7"/>
  <c r="M998" i="7"/>
  <c r="O90" i="7"/>
  <c r="M274" i="7"/>
  <c r="M298" i="7"/>
  <c r="K317" i="7"/>
  <c r="M345" i="7"/>
  <c r="M364" i="7"/>
  <c r="O383" i="7"/>
  <c r="M402" i="7"/>
  <c r="M421" i="7"/>
  <c r="N437" i="7"/>
  <c r="P437" i="7" s="1"/>
  <c r="Q437" i="7" s="1"/>
  <c r="L452" i="7"/>
  <c r="L467" i="7"/>
  <c r="K483" i="7"/>
  <c r="O497" i="7"/>
  <c r="N513" i="7"/>
  <c r="P513" i="7" s="1"/>
  <c r="Q513" i="7" s="1"/>
  <c r="L528" i="7"/>
  <c r="J543" i="7"/>
  <c r="O558" i="7"/>
  <c r="L573" i="7"/>
  <c r="M585" i="7"/>
  <c r="K595" i="7"/>
  <c r="M604" i="7"/>
  <c r="O613" i="7"/>
  <c r="M623" i="7"/>
  <c r="O632" i="7"/>
  <c r="K642" i="7"/>
  <c r="K652" i="7"/>
  <c r="M661" i="7"/>
  <c r="O670" i="7"/>
  <c r="M680" i="7"/>
  <c r="O689" i="7"/>
  <c r="K699" i="7"/>
  <c r="O708" i="7"/>
  <c r="K718" i="7"/>
  <c r="M727" i="7"/>
  <c r="M737" i="7"/>
  <c r="O746" i="7"/>
  <c r="K756" i="7"/>
  <c r="O765" i="7"/>
  <c r="K775" i="7"/>
  <c r="M784" i="7"/>
  <c r="O792" i="7"/>
  <c r="L800" i="7"/>
  <c r="M807" i="7"/>
  <c r="J815" i="7"/>
  <c r="O822" i="7"/>
  <c r="O830" i="7"/>
  <c r="J838" i="7"/>
  <c r="O845" i="7"/>
  <c r="J853" i="7"/>
  <c r="M860" i="7"/>
  <c r="O868" i="7"/>
  <c r="L876" i="7"/>
  <c r="M883" i="7"/>
  <c r="J891" i="7"/>
  <c r="K898" i="7"/>
  <c r="O906" i="7"/>
  <c r="J914" i="7"/>
  <c r="M921" i="7"/>
  <c r="N928" i="7"/>
  <c r="P928" i="7" s="1"/>
  <c r="Q928" i="7" s="1"/>
  <c r="M936" i="7"/>
  <c r="M944" i="7"/>
  <c r="N951" i="7"/>
  <c r="P951" i="7" s="1"/>
  <c r="Q951" i="7" s="1"/>
  <c r="M959" i="7"/>
  <c r="J967" i="7"/>
  <c r="K974" i="7"/>
  <c r="O982" i="7"/>
  <c r="J990" i="7"/>
  <c r="K996" i="7"/>
  <c r="L197" i="7"/>
  <c r="J265" i="7"/>
  <c r="M290" i="7"/>
  <c r="O309" i="7"/>
  <c r="O319" i="7"/>
  <c r="M338" i="7"/>
  <c r="O366" i="7"/>
  <c r="O385" i="7"/>
  <c r="K405" i="7"/>
  <c r="O423" i="7"/>
  <c r="J439" i="7"/>
  <c r="O454" i="7"/>
  <c r="N476" i="7"/>
  <c r="P476" i="7" s="1"/>
  <c r="Q476" i="7" s="1"/>
  <c r="J500" i="7"/>
  <c r="N514" i="7"/>
  <c r="P514" i="7" s="1"/>
  <c r="Q514" i="7" s="1"/>
  <c r="M530" i="7"/>
  <c r="M545" i="7"/>
  <c r="N560" i="7"/>
  <c r="P560" i="7" s="1"/>
  <c r="Q560" i="7" s="1"/>
  <c r="O575" i="7"/>
  <c r="O586" i="7"/>
  <c r="K596" i="7"/>
  <c r="O605" i="7"/>
  <c r="K615" i="7"/>
  <c r="M624" i="7"/>
  <c r="K634" i="7"/>
  <c r="M648" i="7"/>
  <c r="O657" i="7"/>
  <c r="K667" i="7"/>
  <c r="O676" i="7"/>
  <c r="K686" i="7"/>
  <c r="M695" i="7"/>
  <c r="M705" i="7"/>
  <c r="O714" i="7"/>
  <c r="K724" i="7"/>
  <c r="O733" i="7"/>
  <c r="K743" i="7"/>
  <c r="M752" i="7"/>
  <c r="K762" i="7"/>
  <c r="M771" i="7"/>
  <c r="O780" i="7"/>
  <c r="J789" i="7"/>
  <c r="M796" i="7"/>
  <c r="O804" i="7"/>
  <c r="L812" i="7"/>
  <c r="M823" i="7"/>
  <c r="J831" i="7"/>
  <c r="O842" i="7"/>
  <c r="J850" i="7"/>
  <c r="M857" i="7"/>
  <c r="N864" i="7"/>
  <c r="P864" i="7" s="1"/>
  <c r="Q864" i="7" s="1"/>
  <c r="M872" i="7"/>
  <c r="M880" i="7"/>
  <c r="N887" i="7"/>
  <c r="P887" i="7" s="1"/>
  <c r="Q887" i="7" s="1"/>
  <c r="M895" i="7"/>
  <c r="J907" i="7"/>
  <c r="K914" i="7"/>
  <c r="N921" i="7"/>
  <c r="P921" i="7" s="1"/>
  <c r="Q921" i="7" s="1"/>
  <c r="M933" i="7"/>
  <c r="N940" i="7"/>
  <c r="P940" i="7" s="1"/>
  <c r="Q940" i="7" s="1"/>
  <c r="M952" i="7"/>
  <c r="N959" i="7"/>
  <c r="P959" i="7" s="1"/>
  <c r="Q959" i="7" s="1"/>
  <c r="K971" i="7"/>
  <c r="J983" i="7"/>
  <c r="O993" i="7"/>
  <c r="K668" i="7"/>
  <c r="N793" i="7"/>
  <c r="P793" i="7" s="1"/>
  <c r="Q793" i="7" s="1"/>
  <c r="M828" i="7"/>
  <c r="N835" i="7"/>
  <c r="P835" i="7" s="1"/>
  <c r="Q835" i="7" s="1"/>
  <c r="K843" i="7"/>
  <c r="L850" i="7"/>
  <c r="K866" i="7"/>
  <c r="N873" i="7"/>
  <c r="P873" i="7" s="1"/>
  <c r="Q873" i="7" s="1"/>
  <c r="N892" i="7"/>
  <c r="P892" i="7" s="1"/>
  <c r="Q892" i="7" s="1"/>
  <c r="L907" i="7"/>
  <c r="L930" i="7"/>
  <c r="O952" i="7"/>
  <c r="K972" i="7"/>
  <c r="M994" i="7"/>
  <c r="E2" i="7"/>
  <c r="C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Y5" i="7" a="1"/>
  <c r="AH5" i="16" a="1"/>
  <c r="Y6" i="7" l="1"/>
  <c r="AE14" i="7" s="1"/>
  <c r="Y5" i="7"/>
  <c r="AE13" i="7" s="1"/>
  <c r="Y7" i="7"/>
  <c r="AE15" i="7" s="1"/>
  <c r="Y8" i="7"/>
  <c r="AE16" i="7" s="1"/>
  <c r="Y9" i="7"/>
  <c r="AE17" i="7" s="1"/>
  <c r="P584" i="7"/>
  <c r="Q584" i="7" s="1"/>
  <c r="P961" i="7"/>
  <c r="Q961" i="7" s="1"/>
  <c r="P705" i="7"/>
  <c r="Q705" i="7" s="1"/>
  <c r="P629" i="7"/>
  <c r="Q629" i="7" s="1"/>
  <c r="P442" i="7"/>
  <c r="Q442" i="7" s="1"/>
  <c r="P993" i="7"/>
  <c r="Q993" i="7" s="1"/>
  <c r="P936" i="7"/>
  <c r="Q936" i="7" s="1"/>
  <c r="P917" i="7"/>
  <c r="Q917" i="7" s="1"/>
  <c r="P860" i="7"/>
  <c r="Q860" i="7" s="1"/>
  <c r="P989" i="7"/>
  <c r="Q989" i="7" s="1"/>
  <c r="P932" i="7"/>
  <c r="Q932" i="7" s="1"/>
  <c r="P861" i="7"/>
  <c r="Q861" i="7" s="1"/>
  <c r="P804" i="7"/>
  <c r="Q804" i="7" s="1"/>
  <c r="P733" i="7"/>
  <c r="Q733" i="7" s="1"/>
  <c r="P676" i="7"/>
  <c r="Q676" i="7" s="1"/>
  <c r="P605" i="7"/>
  <c r="Q605" i="7" s="1"/>
  <c r="P970" i="7"/>
  <c r="Q970" i="7" s="1"/>
  <c r="P938" i="7"/>
  <c r="Q938" i="7" s="1"/>
  <c r="P906" i="7"/>
  <c r="Q906" i="7" s="1"/>
  <c r="P874" i="7"/>
  <c r="Q874" i="7" s="1"/>
  <c r="P842" i="7"/>
  <c r="Q842" i="7" s="1"/>
  <c r="P810" i="7"/>
  <c r="Q810" i="7" s="1"/>
  <c r="P778" i="7"/>
  <c r="Q778" i="7" s="1"/>
  <c r="P746" i="7"/>
  <c r="Q746" i="7" s="1"/>
  <c r="P714" i="7"/>
  <c r="Q714" i="7" s="1"/>
  <c r="P682" i="7"/>
  <c r="Q682" i="7" s="1"/>
  <c r="P650" i="7"/>
  <c r="Q650" i="7" s="1"/>
  <c r="P618" i="7"/>
  <c r="Q618" i="7" s="1"/>
  <c r="P586" i="7"/>
  <c r="Q586" i="7" s="1"/>
  <c r="P518" i="7"/>
  <c r="Q518" i="7" s="1"/>
  <c r="P461" i="7"/>
  <c r="Q461" i="7" s="1"/>
  <c r="P390" i="7"/>
  <c r="Q390" i="7" s="1"/>
  <c r="P333" i="7"/>
  <c r="Q333" i="7" s="1"/>
  <c r="P103" i="7"/>
  <c r="Q103" i="7" s="1"/>
  <c r="P90" i="7"/>
  <c r="Q90" i="7" s="1"/>
  <c r="P156" i="7"/>
  <c r="Q156" i="7" s="1"/>
  <c r="P219" i="7"/>
  <c r="Q219" i="7" s="1"/>
  <c r="P575" i="7"/>
  <c r="Q575" i="7" s="1"/>
  <c r="P543" i="7"/>
  <c r="Q543" i="7" s="1"/>
  <c r="P511" i="7"/>
  <c r="Q511" i="7" s="1"/>
  <c r="P479" i="7"/>
  <c r="Q479" i="7" s="1"/>
  <c r="P447" i="7"/>
  <c r="Q447" i="7" s="1"/>
  <c r="P415" i="7"/>
  <c r="Q415" i="7" s="1"/>
  <c r="P383" i="7"/>
  <c r="Q383" i="7" s="1"/>
  <c r="P351" i="7"/>
  <c r="Q351" i="7" s="1"/>
  <c r="P319" i="7"/>
  <c r="Q319" i="7" s="1"/>
  <c r="P271" i="7"/>
  <c r="Q271" i="7" s="1"/>
  <c r="P214" i="7"/>
  <c r="Q214" i="7" s="1"/>
  <c r="P200" i="7"/>
  <c r="Q200" i="7" s="1"/>
  <c r="P71" i="7"/>
  <c r="Q71" i="7" s="1"/>
  <c r="P133" i="7"/>
  <c r="Q133" i="7" s="1"/>
  <c r="P261" i="7"/>
  <c r="Q261" i="7" s="1"/>
  <c r="P229" i="7"/>
  <c r="Q229" i="7" s="1"/>
  <c r="P197" i="7"/>
  <c r="Q197" i="7" s="1"/>
  <c r="P165" i="7"/>
  <c r="Q165" i="7" s="1"/>
  <c r="P19" i="7"/>
  <c r="Q19" i="7" s="1"/>
  <c r="P55" i="7"/>
  <c r="Q55" i="7" s="1"/>
  <c r="P143" i="7"/>
  <c r="Q143" i="7" s="1"/>
  <c r="P107" i="7"/>
  <c r="Q107" i="7" s="1"/>
  <c r="P93" i="7"/>
  <c r="Q93" i="7" s="1"/>
  <c r="P79" i="7"/>
  <c r="Q79" i="7" s="1"/>
  <c r="P65" i="7"/>
  <c r="Q65" i="7" s="1"/>
  <c r="P22" i="7"/>
  <c r="Q22" i="7" s="1"/>
  <c r="P99" i="7"/>
  <c r="Q99" i="7" s="1"/>
  <c r="P38" i="7"/>
  <c r="Q38" i="7" s="1"/>
  <c r="P805" i="7"/>
  <c r="Q805" i="7" s="1"/>
  <c r="P700" i="7"/>
  <c r="Q700" i="7" s="1"/>
  <c r="P600" i="7"/>
  <c r="Q600" i="7" s="1"/>
  <c r="P913" i="7"/>
  <c r="Q913" i="7" s="1"/>
  <c r="P721" i="7"/>
  <c r="Q721" i="7" s="1"/>
  <c r="P645" i="7"/>
  <c r="Q645" i="7" s="1"/>
  <c r="P801" i="7"/>
  <c r="Q801" i="7" s="1"/>
  <c r="P744" i="7"/>
  <c r="Q744" i="7" s="1"/>
  <c r="P725" i="7"/>
  <c r="Q725" i="7" s="1"/>
  <c r="P668" i="7"/>
  <c r="Q668" i="7" s="1"/>
  <c r="P570" i="7"/>
  <c r="Q570" i="7" s="1"/>
  <c r="P449" i="7"/>
  <c r="Q449" i="7" s="1"/>
  <c r="P748" i="7"/>
  <c r="Q748" i="7" s="1"/>
  <c r="P136" i="7"/>
  <c r="Q136" i="7" s="1"/>
  <c r="P999" i="7"/>
  <c r="Q999" i="7" s="1"/>
  <c r="P973" i="7"/>
  <c r="Q973" i="7" s="1"/>
  <c r="P916" i="7"/>
  <c r="Q916" i="7" s="1"/>
  <c r="P845" i="7"/>
  <c r="Q845" i="7" s="1"/>
  <c r="P788" i="7"/>
  <c r="Q788" i="7" s="1"/>
  <c r="P717" i="7"/>
  <c r="Q717" i="7" s="1"/>
  <c r="P660" i="7"/>
  <c r="Q660" i="7" s="1"/>
  <c r="P589" i="7"/>
  <c r="Q589" i="7" s="1"/>
  <c r="P574" i="7"/>
  <c r="Q574" i="7" s="1"/>
  <c r="P990" i="7"/>
  <c r="Q990" i="7" s="1"/>
  <c r="P958" i="7"/>
  <c r="Q958" i="7" s="1"/>
  <c r="P926" i="7"/>
  <c r="Q926" i="7" s="1"/>
  <c r="P894" i="7"/>
  <c r="Q894" i="7" s="1"/>
  <c r="P862" i="7"/>
  <c r="Q862" i="7" s="1"/>
  <c r="P830" i="7"/>
  <c r="Q830" i="7" s="1"/>
  <c r="P798" i="7"/>
  <c r="Q798" i="7" s="1"/>
  <c r="P766" i="7"/>
  <c r="Q766" i="7" s="1"/>
  <c r="P734" i="7"/>
  <c r="Q734" i="7" s="1"/>
  <c r="P702" i="7"/>
  <c r="Q702" i="7" s="1"/>
  <c r="P670" i="7"/>
  <c r="Q670" i="7" s="1"/>
  <c r="P638" i="7"/>
  <c r="Q638" i="7" s="1"/>
  <c r="P606" i="7"/>
  <c r="Q606" i="7" s="1"/>
  <c r="P573" i="7"/>
  <c r="Q573" i="7" s="1"/>
  <c r="P502" i="7"/>
  <c r="Q502" i="7" s="1"/>
  <c r="P445" i="7"/>
  <c r="Q445" i="7" s="1"/>
  <c r="P374" i="7"/>
  <c r="Q374" i="7" s="1"/>
  <c r="P317" i="7"/>
  <c r="Q317" i="7" s="1"/>
  <c r="P66" i="7"/>
  <c r="Q66" i="7" s="1"/>
  <c r="P63" i="7"/>
  <c r="Q63" i="7" s="1"/>
  <c r="P563" i="7"/>
  <c r="Q563" i="7" s="1"/>
  <c r="P531" i="7"/>
  <c r="Q531" i="7" s="1"/>
  <c r="P499" i="7"/>
  <c r="Q499" i="7" s="1"/>
  <c r="P467" i="7"/>
  <c r="Q467" i="7" s="1"/>
  <c r="P435" i="7"/>
  <c r="Q435" i="7" s="1"/>
  <c r="P403" i="7"/>
  <c r="Q403" i="7" s="1"/>
  <c r="P371" i="7"/>
  <c r="Q371" i="7" s="1"/>
  <c r="P339" i="7"/>
  <c r="Q339" i="7" s="1"/>
  <c r="P307" i="7"/>
  <c r="Q307" i="7" s="1"/>
  <c r="P184" i="7"/>
  <c r="Q184" i="7" s="1"/>
  <c r="P83" i="7"/>
  <c r="Q83" i="7" s="1"/>
  <c r="P281" i="7"/>
  <c r="Q281" i="7" s="1"/>
  <c r="P249" i="7"/>
  <c r="Q249" i="7" s="1"/>
  <c r="P217" i="7"/>
  <c r="Q217" i="7" s="1"/>
  <c r="P185" i="7"/>
  <c r="Q185" i="7" s="1"/>
  <c r="P153" i="7"/>
  <c r="Q153" i="7" s="1"/>
  <c r="P81" i="7"/>
  <c r="Q81" i="7" s="1"/>
  <c r="P29" i="7"/>
  <c r="Q29" i="7" s="1"/>
  <c r="P73" i="7"/>
  <c r="Q73" i="7" s="1"/>
  <c r="P945" i="7"/>
  <c r="Q945" i="7" s="1"/>
  <c r="P977" i="7"/>
  <c r="Q977" i="7" s="1"/>
  <c r="P901" i="7"/>
  <c r="Q901" i="7" s="1"/>
  <c r="P785" i="7"/>
  <c r="Q785" i="7" s="1"/>
  <c r="P709" i="7"/>
  <c r="Q709" i="7" s="1"/>
  <c r="P984" i="7"/>
  <c r="Q984" i="7" s="1"/>
  <c r="P908" i="7"/>
  <c r="Q908" i="7" s="1"/>
  <c r="P792" i="7"/>
  <c r="Q792" i="7" s="1"/>
  <c r="P716" i="7"/>
  <c r="Q716" i="7" s="1"/>
  <c r="P988" i="7"/>
  <c r="Q988" i="7" s="1"/>
  <c r="P609" i="7"/>
  <c r="Q609" i="7" s="1"/>
  <c r="P506" i="7"/>
  <c r="Q506" i="7" s="1"/>
  <c r="P689" i="7"/>
  <c r="Q689" i="7" s="1"/>
  <c r="P632" i="7"/>
  <c r="Q632" i="7" s="1"/>
  <c r="P613" i="7"/>
  <c r="Q613" i="7" s="1"/>
  <c r="P106" i="7"/>
  <c r="Q106" i="7" s="1"/>
  <c r="P957" i="7"/>
  <c r="Q957" i="7" s="1"/>
  <c r="P900" i="7"/>
  <c r="Q900" i="7" s="1"/>
  <c r="P829" i="7"/>
  <c r="Q829" i="7" s="1"/>
  <c r="P772" i="7"/>
  <c r="Q772" i="7" s="1"/>
  <c r="P701" i="7"/>
  <c r="Q701" i="7" s="1"/>
  <c r="P644" i="7"/>
  <c r="Q644" i="7" s="1"/>
  <c r="P458" i="7"/>
  <c r="Q458" i="7" s="1"/>
  <c r="P978" i="7"/>
  <c r="Q978" i="7" s="1"/>
  <c r="P946" i="7"/>
  <c r="Q946" i="7" s="1"/>
  <c r="P914" i="7"/>
  <c r="Q914" i="7" s="1"/>
  <c r="P882" i="7"/>
  <c r="Q882" i="7" s="1"/>
  <c r="P850" i="7"/>
  <c r="Q850" i="7" s="1"/>
  <c r="P818" i="7"/>
  <c r="Q818" i="7" s="1"/>
  <c r="P786" i="7"/>
  <c r="Q786" i="7" s="1"/>
  <c r="P754" i="7"/>
  <c r="Q754" i="7" s="1"/>
  <c r="P722" i="7"/>
  <c r="Q722" i="7" s="1"/>
  <c r="P690" i="7"/>
  <c r="Q690" i="7" s="1"/>
  <c r="P658" i="7"/>
  <c r="Q658" i="7" s="1"/>
  <c r="P626" i="7"/>
  <c r="Q626" i="7" s="1"/>
  <c r="P594" i="7"/>
  <c r="Q594" i="7" s="1"/>
  <c r="P557" i="7"/>
  <c r="Q557" i="7" s="1"/>
  <c r="P486" i="7"/>
  <c r="Q486" i="7" s="1"/>
  <c r="P429" i="7"/>
  <c r="Q429" i="7" s="1"/>
  <c r="P358" i="7"/>
  <c r="Q358" i="7" s="1"/>
  <c r="P301" i="7"/>
  <c r="Q301" i="7" s="1"/>
  <c r="P62" i="7"/>
  <c r="Q62" i="7" s="1"/>
  <c r="P227" i="7"/>
  <c r="Q227" i="7" s="1"/>
  <c r="P208" i="7"/>
  <c r="Q208" i="7" s="1"/>
  <c r="P113" i="7"/>
  <c r="Q113" i="7" s="1"/>
  <c r="P59" i="7"/>
  <c r="Q59" i="7" s="1"/>
  <c r="P25" i="7"/>
  <c r="Q25" i="7" s="1"/>
  <c r="P551" i="7"/>
  <c r="Q551" i="7" s="1"/>
  <c r="P519" i="7"/>
  <c r="Q519" i="7" s="1"/>
  <c r="P487" i="7"/>
  <c r="Q487" i="7" s="1"/>
  <c r="P455" i="7"/>
  <c r="Q455" i="7" s="1"/>
  <c r="P423" i="7"/>
  <c r="Q423" i="7" s="1"/>
  <c r="P391" i="7"/>
  <c r="Q391" i="7" s="1"/>
  <c r="P359" i="7"/>
  <c r="Q359" i="7" s="1"/>
  <c r="P327" i="7"/>
  <c r="Q327" i="7" s="1"/>
  <c r="P295" i="7"/>
  <c r="Q295" i="7" s="1"/>
  <c r="P239" i="7"/>
  <c r="Q239" i="7" s="1"/>
  <c r="P168" i="7"/>
  <c r="Q168" i="7" s="1"/>
  <c r="P269" i="7"/>
  <c r="Q269" i="7" s="1"/>
  <c r="P205" i="7"/>
  <c r="Q205" i="7" s="1"/>
  <c r="P173" i="7"/>
  <c r="Q173" i="7" s="1"/>
  <c r="P151" i="7"/>
  <c r="Q151" i="7" s="1"/>
  <c r="P35" i="7"/>
  <c r="Q35" i="7" s="1"/>
  <c r="P828" i="7"/>
  <c r="Q828" i="7" s="1"/>
  <c r="P952" i="7"/>
  <c r="Q952" i="7" s="1"/>
  <c r="P972" i="7"/>
  <c r="Q972" i="7" s="1"/>
  <c r="P856" i="7"/>
  <c r="Q856" i="7" s="1"/>
  <c r="P780" i="7"/>
  <c r="Q780" i="7" s="1"/>
  <c r="P929" i="7"/>
  <c r="Q929" i="7" s="1"/>
  <c r="P872" i="7"/>
  <c r="Q872" i="7" s="1"/>
  <c r="P853" i="7"/>
  <c r="Q853" i="7" s="1"/>
  <c r="P796" i="7"/>
  <c r="Q796" i="7" s="1"/>
  <c r="P478" i="7"/>
  <c r="Q478" i="7" s="1"/>
  <c r="P378" i="7"/>
  <c r="Q378" i="7" s="1"/>
  <c r="P302" i="7"/>
  <c r="Q302" i="7" s="1"/>
  <c r="P941" i="7"/>
  <c r="Q941" i="7" s="1"/>
  <c r="P884" i="7"/>
  <c r="Q884" i="7" s="1"/>
  <c r="P813" i="7"/>
  <c r="Q813" i="7" s="1"/>
  <c r="P756" i="7"/>
  <c r="Q756" i="7" s="1"/>
  <c r="P685" i="7"/>
  <c r="Q685" i="7" s="1"/>
  <c r="P628" i="7"/>
  <c r="Q628" i="7" s="1"/>
  <c r="P966" i="7"/>
  <c r="Q966" i="7" s="1"/>
  <c r="P934" i="7"/>
  <c r="Q934" i="7" s="1"/>
  <c r="P902" i="7"/>
  <c r="Q902" i="7" s="1"/>
  <c r="P870" i="7"/>
  <c r="Q870" i="7" s="1"/>
  <c r="P838" i="7"/>
  <c r="Q838" i="7" s="1"/>
  <c r="P806" i="7"/>
  <c r="Q806" i="7" s="1"/>
  <c r="P774" i="7"/>
  <c r="Q774" i="7" s="1"/>
  <c r="P742" i="7"/>
  <c r="Q742" i="7" s="1"/>
  <c r="P710" i="7"/>
  <c r="Q710" i="7" s="1"/>
  <c r="P678" i="7"/>
  <c r="Q678" i="7" s="1"/>
  <c r="P646" i="7"/>
  <c r="Q646" i="7" s="1"/>
  <c r="P614" i="7"/>
  <c r="Q614" i="7" s="1"/>
  <c r="P582" i="7"/>
  <c r="Q582" i="7" s="1"/>
  <c r="P541" i="7"/>
  <c r="Q541" i="7" s="1"/>
  <c r="P470" i="7"/>
  <c r="Q470" i="7" s="1"/>
  <c r="P413" i="7"/>
  <c r="Q413" i="7" s="1"/>
  <c r="P342" i="7"/>
  <c r="Q342" i="7" s="1"/>
  <c r="P149" i="7"/>
  <c r="Q149" i="7" s="1"/>
  <c r="P123" i="7"/>
  <c r="Q123" i="7" s="1"/>
  <c r="P212" i="7"/>
  <c r="Q212" i="7" s="1"/>
  <c r="P155" i="7"/>
  <c r="Q155" i="7" s="1"/>
  <c r="P571" i="7"/>
  <c r="Q571" i="7" s="1"/>
  <c r="P539" i="7"/>
  <c r="Q539" i="7" s="1"/>
  <c r="P507" i="7"/>
  <c r="Q507" i="7" s="1"/>
  <c r="P475" i="7"/>
  <c r="Q475" i="7" s="1"/>
  <c r="P443" i="7"/>
  <c r="Q443" i="7" s="1"/>
  <c r="P411" i="7"/>
  <c r="Q411" i="7" s="1"/>
  <c r="P379" i="7"/>
  <c r="Q379" i="7" s="1"/>
  <c r="P347" i="7"/>
  <c r="Q347" i="7" s="1"/>
  <c r="P315" i="7"/>
  <c r="Q315" i="7" s="1"/>
  <c r="P280" i="7"/>
  <c r="Q280" i="7" s="1"/>
  <c r="P223" i="7"/>
  <c r="Q223" i="7" s="1"/>
  <c r="P166" i="7"/>
  <c r="Q166" i="7" s="1"/>
  <c r="P152" i="7"/>
  <c r="Q152" i="7" s="1"/>
  <c r="P145" i="7"/>
  <c r="Q145" i="7" s="1"/>
  <c r="P52" i="7"/>
  <c r="Q52" i="7" s="1"/>
  <c r="P289" i="7"/>
  <c r="Q289" i="7" s="1"/>
  <c r="P257" i="7"/>
  <c r="Q257" i="7" s="1"/>
  <c r="P225" i="7"/>
  <c r="Q225" i="7" s="1"/>
  <c r="P193" i="7"/>
  <c r="Q193" i="7" s="1"/>
  <c r="P161" i="7"/>
  <c r="Q161" i="7" s="1"/>
  <c r="P88" i="7"/>
  <c r="Q88" i="7" s="1"/>
  <c r="P10" i="7"/>
  <c r="Q10" i="7" s="1"/>
  <c r="P119" i="7"/>
  <c r="Q119" i="7" s="1"/>
  <c r="P139" i="7"/>
  <c r="Q139" i="7" s="1"/>
  <c r="P128" i="7"/>
  <c r="Q128" i="7" s="1"/>
  <c r="P46" i="7"/>
  <c r="Q46" i="7" s="1"/>
  <c r="P32" i="7"/>
  <c r="Q32" i="7" s="1"/>
  <c r="P26" i="7"/>
  <c r="Q26" i="7" s="1"/>
  <c r="P70" i="7"/>
  <c r="Q70" i="7" s="1"/>
  <c r="P9" i="7"/>
  <c r="Q9" i="7" s="1"/>
  <c r="O1000" i="7"/>
  <c r="AN6" i="7" s="1"/>
  <c r="P885" i="7"/>
  <c r="Q885" i="7" s="1"/>
  <c r="P824" i="7"/>
  <c r="Q824" i="7" s="1"/>
  <c r="P648" i="7"/>
  <c r="Q648" i="7" s="1"/>
  <c r="P593" i="7"/>
  <c r="Q593" i="7" s="1"/>
  <c r="P737" i="7"/>
  <c r="Q737" i="7" s="1"/>
  <c r="P680" i="7"/>
  <c r="Q680" i="7" s="1"/>
  <c r="P661" i="7"/>
  <c r="Q661" i="7" s="1"/>
  <c r="P604" i="7"/>
  <c r="Q604" i="7" s="1"/>
  <c r="P760" i="7"/>
  <c r="Q760" i="7" s="1"/>
  <c r="P741" i="7"/>
  <c r="Q741" i="7" s="1"/>
  <c r="P684" i="7"/>
  <c r="Q684" i="7" s="1"/>
  <c r="P373" i="7"/>
  <c r="Q373" i="7" s="1"/>
  <c r="P995" i="7"/>
  <c r="Q995" i="7" s="1"/>
  <c r="P925" i="7"/>
  <c r="Q925" i="7" s="1"/>
  <c r="P868" i="7"/>
  <c r="Q868" i="7" s="1"/>
  <c r="P797" i="7"/>
  <c r="Q797" i="7" s="1"/>
  <c r="P740" i="7"/>
  <c r="Q740" i="7" s="1"/>
  <c r="P669" i="7"/>
  <c r="Q669" i="7" s="1"/>
  <c r="P612" i="7"/>
  <c r="Q612" i="7" s="1"/>
  <c r="P529" i="7"/>
  <c r="Q529" i="7" s="1"/>
  <c r="P510" i="7"/>
  <c r="Q510" i="7" s="1"/>
  <c r="P279" i="7"/>
  <c r="Q279" i="7" s="1"/>
  <c r="P986" i="7"/>
  <c r="Q986" i="7" s="1"/>
  <c r="P954" i="7"/>
  <c r="Q954" i="7" s="1"/>
  <c r="P922" i="7"/>
  <c r="Q922" i="7" s="1"/>
  <c r="P890" i="7"/>
  <c r="Q890" i="7" s="1"/>
  <c r="P858" i="7"/>
  <c r="Q858" i="7" s="1"/>
  <c r="P826" i="7"/>
  <c r="Q826" i="7" s="1"/>
  <c r="P794" i="7"/>
  <c r="Q794" i="7" s="1"/>
  <c r="P762" i="7"/>
  <c r="Q762" i="7" s="1"/>
  <c r="P730" i="7"/>
  <c r="Q730" i="7" s="1"/>
  <c r="P698" i="7"/>
  <c r="Q698" i="7" s="1"/>
  <c r="P666" i="7"/>
  <c r="Q666" i="7" s="1"/>
  <c r="P634" i="7"/>
  <c r="Q634" i="7" s="1"/>
  <c r="P602" i="7"/>
  <c r="Q602" i="7" s="1"/>
  <c r="P525" i="7"/>
  <c r="Q525" i="7" s="1"/>
  <c r="P454" i="7"/>
  <c r="Q454" i="7" s="1"/>
  <c r="P397" i="7"/>
  <c r="Q397" i="7" s="1"/>
  <c r="P326" i="7"/>
  <c r="Q326" i="7" s="1"/>
  <c r="P146" i="7"/>
  <c r="Q146" i="7" s="1"/>
  <c r="P87" i="7"/>
  <c r="Q87" i="7" s="1"/>
  <c r="P172" i="7"/>
  <c r="Q172" i="7" s="1"/>
  <c r="P559" i="7"/>
  <c r="Q559" i="7" s="1"/>
  <c r="P527" i="7"/>
  <c r="Q527" i="7" s="1"/>
  <c r="P495" i="7"/>
  <c r="Q495" i="7" s="1"/>
  <c r="P463" i="7"/>
  <c r="Q463" i="7" s="1"/>
  <c r="P431" i="7"/>
  <c r="Q431" i="7" s="1"/>
  <c r="P399" i="7"/>
  <c r="Q399" i="7" s="1"/>
  <c r="P367" i="7"/>
  <c r="Q367" i="7" s="1"/>
  <c r="P335" i="7"/>
  <c r="Q335" i="7" s="1"/>
  <c r="P303" i="7"/>
  <c r="Q303" i="7" s="1"/>
  <c r="P264" i="7"/>
  <c r="Q264" i="7" s="1"/>
  <c r="P207" i="7"/>
  <c r="Q207" i="7" s="1"/>
  <c r="P49" i="7"/>
  <c r="Q49" i="7" s="1"/>
  <c r="P277" i="7"/>
  <c r="Q277" i="7" s="1"/>
  <c r="P245" i="7"/>
  <c r="Q245" i="7" s="1"/>
  <c r="P213" i="7"/>
  <c r="Q213" i="7" s="1"/>
  <c r="P181" i="7"/>
  <c r="Q181" i="7" s="1"/>
  <c r="P7" i="7"/>
  <c r="Q7" i="7" s="1"/>
  <c r="P34" i="7"/>
  <c r="Q34" i="7" s="1"/>
  <c r="P86" i="7"/>
  <c r="Q86" i="7" s="1"/>
  <c r="P30" i="7"/>
  <c r="Q30" i="7" s="1"/>
  <c r="P105" i="7"/>
  <c r="Q105" i="7" s="1"/>
  <c r="P881" i="7"/>
  <c r="Q881" i="7" s="1"/>
  <c r="P812" i="7"/>
  <c r="Q812" i="7" s="1"/>
  <c r="P657" i="7"/>
  <c r="Q657" i="7" s="1"/>
  <c r="P309" i="7"/>
  <c r="Q309" i="7" s="1"/>
  <c r="P664" i="7"/>
  <c r="Q664" i="7" s="1"/>
  <c r="P588" i="7"/>
  <c r="Q588" i="7" s="1"/>
  <c r="P998" i="7"/>
  <c r="Q998" i="7" s="1"/>
  <c r="P981" i="7"/>
  <c r="Q981" i="7" s="1"/>
  <c r="P924" i="7"/>
  <c r="Q924" i="7" s="1"/>
  <c r="P625" i="7"/>
  <c r="Q625" i="7" s="1"/>
  <c r="P501" i="7"/>
  <c r="Q501" i="7" s="1"/>
  <c r="P980" i="7"/>
  <c r="Q980" i="7" s="1"/>
  <c r="P909" i="7"/>
  <c r="Q909" i="7" s="1"/>
  <c r="P852" i="7"/>
  <c r="Q852" i="7" s="1"/>
  <c r="P781" i="7"/>
  <c r="Q781" i="7" s="1"/>
  <c r="P724" i="7"/>
  <c r="Q724" i="7" s="1"/>
  <c r="P653" i="7"/>
  <c r="Q653" i="7" s="1"/>
  <c r="P596" i="7"/>
  <c r="Q596" i="7" s="1"/>
  <c r="P394" i="7"/>
  <c r="Q394" i="7" s="1"/>
  <c r="P337" i="7"/>
  <c r="Q337" i="7" s="1"/>
  <c r="P318" i="7"/>
  <c r="Q318" i="7" s="1"/>
  <c r="P974" i="7"/>
  <c r="Q974" i="7" s="1"/>
  <c r="P942" i="7"/>
  <c r="Q942" i="7" s="1"/>
  <c r="P910" i="7"/>
  <c r="Q910" i="7" s="1"/>
  <c r="P878" i="7"/>
  <c r="Q878" i="7" s="1"/>
  <c r="P846" i="7"/>
  <c r="Q846" i="7" s="1"/>
  <c r="P814" i="7"/>
  <c r="Q814" i="7" s="1"/>
  <c r="P782" i="7"/>
  <c r="Q782" i="7" s="1"/>
  <c r="P750" i="7"/>
  <c r="Q750" i="7" s="1"/>
  <c r="P718" i="7"/>
  <c r="Q718" i="7" s="1"/>
  <c r="P686" i="7"/>
  <c r="Q686" i="7" s="1"/>
  <c r="P654" i="7"/>
  <c r="Q654" i="7" s="1"/>
  <c r="P622" i="7"/>
  <c r="Q622" i="7" s="1"/>
  <c r="P590" i="7"/>
  <c r="Q590" i="7" s="1"/>
  <c r="P566" i="7"/>
  <c r="Q566" i="7" s="1"/>
  <c r="P509" i="7"/>
  <c r="Q509" i="7" s="1"/>
  <c r="P438" i="7"/>
  <c r="Q438" i="7" s="1"/>
  <c r="P381" i="7"/>
  <c r="Q381" i="7" s="1"/>
  <c r="P310" i="7"/>
  <c r="Q310" i="7" s="1"/>
  <c r="P69" i="7"/>
  <c r="Q69" i="7" s="1"/>
  <c r="P220" i="7"/>
  <c r="Q220" i="7" s="1"/>
  <c r="P163" i="7"/>
  <c r="Q163" i="7" s="1"/>
  <c r="P547" i="7"/>
  <c r="Q547" i="7" s="1"/>
  <c r="P515" i="7"/>
  <c r="Q515" i="7" s="1"/>
  <c r="P483" i="7"/>
  <c r="Q483" i="7" s="1"/>
  <c r="P451" i="7"/>
  <c r="Q451" i="7" s="1"/>
  <c r="P419" i="7"/>
  <c r="Q419" i="7" s="1"/>
  <c r="P387" i="7"/>
  <c r="Q387" i="7" s="1"/>
  <c r="P355" i="7"/>
  <c r="Q355" i="7" s="1"/>
  <c r="P323" i="7"/>
  <c r="Q323" i="7" s="1"/>
  <c r="P248" i="7"/>
  <c r="Q248" i="7" s="1"/>
  <c r="P191" i="7"/>
  <c r="Q191" i="7" s="1"/>
  <c r="P31" i="7"/>
  <c r="Q31" i="7" s="1"/>
  <c r="P265" i="7"/>
  <c r="Q265" i="7" s="1"/>
  <c r="P233" i="7"/>
  <c r="Q233" i="7" s="1"/>
  <c r="P201" i="7"/>
  <c r="Q201" i="7" s="1"/>
  <c r="P169" i="7"/>
  <c r="Q169" i="7" s="1"/>
  <c r="P74" i="7"/>
  <c r="Q74" i="7" s="1"/>
  <c r="P147" i="7"/>
  <c r="Q147" i="7" s="1"/>
  <c r="P23" i="7"/>
  <c r="Q23" i="7" s="1"/>
  <c r="P67" i="7"/>
  <c r="Q67" i="7" s="1"/>
  <c r="P997" i="7"/>
  <c r="Q997" i="7" s="1"/>
  <c r="P920" i="7"/>
  <c r="Q920" i="7" s="1"/>
  <c r="P728" i="7"/>
  <c r="Q728" i="7" s="1"/>
  <c r="P652" i="7"/>
  <c r="Q652" i="7" s="1"/>
  <c r="P965" i="7"/>
  <c r="Q965" i="7" s="1"/>
  <c r="P849" i="7"/>
  <c r="Q849" i="7" s="1"/>
  <c r="P773" i="7"/>
  <c r="Q773" i="7" s="1"/>
  <c r="P314" i="7"/>
  <c r="Q314" i="7" s="1"/>
  <c r="P865" i="7"/>
  <c r="Q865" i="7" s="1"/>
  <c r="P808" i="7"/>
  <c r="Q808" i="7" s="1"/>
  <c r="P789" i="7"/>
  <c r="Q789" i="7" s="1"/>
  <c r="P732" i="7"/>
  <c r="Q732" i="7" s="1"/>
  <c r="P430" i="7"/>
  <c r="Q430" i="7" s="1"/>
  <c r="P558" i="7"/>
  <c r="Q558" i="7" s="1"/>
  <c r="P497" i="7"/>
  <c r="Q497" i="7" s="1"/>
  <c r="P964" i="7"/>
  <c r="Q964" i="7" s="1"/>
  <c r="P893" i="7"/>
  <c r="Q893" i="7" s="1"/>
  <c r="P836" i="7"/>
  <c r="Q836" i="7" s="1"/>
  <c r="P765" i="7"/>
  <c r="Q765" i="7" s="1"/>
  <c r="P708" i="7"/>
  <c r="Q708" i="7" s="1"/>
  <c r="P637" i="7"/>
  <c r="Q637" i="7" s="1"/>
  <c r="P962" i="7"/>
  <c r="Q962" i="7" s="1"/>
  <c r="P930" i="7"/>
  <c r="Q930" i="7" s="1"/>
  <c r="P898" i="7"/>
  <c r="Q898" i="7" s="1"/>
  <c r="P866" i="7"/>
  <c r="Q866" i="7" s="1"/>
  <c r="P834" i="7"/>
  <c r="Q834" i="7" s="1"/>
  <c r="P802" i="7"/>
  <c r="Q802" i="7" s="1"/>
  <c r="P770" i="7"/>
  <c r="Q770" i="7" s="1"/>
  <c r="P738" i="7"/>
  <c r="Q738" i="7" s="1"/>
  <c r="P706" i="7"/>
  <c r="Q706" i="7" s="1"/>
  <c r="P674" i="7"/>
  <c r="Q674" i="7" s="1"/>
  <c r="P642" i="7"/>
  <c r="Q642" i="7" s="1"/>
  <c r="P610" i="7"/>
  <c r="Q610" i="7" s="1"/>
  <c r="P578" i="7"/>
  <c r="Q578" i="7" s="1"/>
  <c r="P550" i="7"/>
  <c r="Q550" i="7" s="1"/>
  <c r="P493" i="7"/>
  <c r="Q493" i="7" s="1"/>
  <c r="P422" i="7"/>
  <c r="Q422" i="7" s="1"/>
  <c r="P365" i="7"/>
  <c r="Q365" i="7" s="1"/>
  <c r="P294" i="7"/>
  <c r="Q294" i="7" s="1"/>
  <c r="P45" i="7"/>
  <c r="Q45" i="7" s="1"/>
  <c r="P137" i="7"/>
  <c r="Q137" i="7" s="1"/>
  <c r="P42" i="7"/>
  <c r="Q42" i="7" s="1"/>
  <c r="N1000" i="7"/>
  <c r="P4" i="7"/>
  <c r="P567" i="7"/>
  <c r="Q567" i="7" s="1"/>
  <c r="P535" i="7"/>
  <c r="Q535" i="7" s="1"/>
  <c r="P503" i="7"/>
  <c r="Q503" i="7" s="1"/>
  <c r="P471" i="7"/>
  <c r="Q471" i="7" s="1"/>
  <c r="P439" i="7"/>
  <c r="Q439" i="7" s="1"/>
  <c r="P407" i="7"/>
  <c r="Q407" i="7" s="1"/>
  <c r="P375" i="7"/>
  <c r="Q375" i="7" s="1"/>
  <c r="P343" i="7"/>
  <c r="Q343" i="7" s="1"/>
  <c r="P311" i="7"/>
  <c r="Q311" i="7" s="1"/>
  <c r="P232" i="7"/>
  <c r="Q232" i="7" s="1"/>
  <c r="P175" i="7"/>
  <c r="Q175" i="7" s="1"/>
  <c r="P138" i="7"/>
  <c r="Q138" i="7" s="1"/>
  <c r="P43" i="7"/>
  <c r="Q43" i="7" s="1"/>
  <c r="P285" i="7"/>
  <c r="Q285" i="7" s="1"/>
  <c r="P253" i="7"/>
  <c r="Q253" i="7" s="1"/>
  <c r="P221" i="7"/>
  <c r="Q221" i="7" s="1"/>
  <c r="P157" i="7"/>
  <c r="Q157" i="7" s="1"/>
  <c r="P148" i="7"/>
  <c r="Q148" i="7" s="1"/>
  <c r="P134" i="7"/>
  <c r="Q134" i="7" s="1"/>
  <c r="P118" i="7"/>
  <c r="Q118" i="7" s="1"/>
  <c r="P14" i="7"/>
  <c r="Q14" i="7" s="1"/>
  <c r="P102" i="7"/>
  <c r="Q102" i="7" s="1"/>
  <c r="P41" i="7"/>
  <c r="Q41" i="7" s="1"/>
  <c r="P833" i="7"/>
  <c r="Q833" i="7" s="1"/>
  <c r="P769" i="7"/>
  <c r="Q769" i="7" s="1"/>
  <c r="P693" i="7"/>
  <c r="Q693" i="7" s="1"/>
  <c r="P817" i="7"/>
  <c r="Q817" i="7" s="1"/>
  <c r="P994" i="7"/>
  <c r="Q994" i="7" s="1"/>
  <c r="P904" i="7"/>
  <c r="Q904" i="7" s="1"/>
  <c r="P876" i="7"/>
  <c r="Q876" i="7" s="1"/>
  <c r="P837" i="7"/>
  <c r="Q837" i="7" s="1"/>
  <c r="P366" i="7"/>
  <c r="Q366" i="7" s="1"/>
  <c r="P844" i="7"/>
  <c r="Q844" i="7" s="1"/>
  <c r="P385" i="7"/>
  <c r="Q385" i="7" s="1"/>
  <c r="P673" i="7"/>
  <c r="Q673" i="7" s="1"/>
  <c r="P616" i="7"/>
  <c r="Q616" i="7" s="1"/>
  <c r="P597" i="7"/>
  <c r="Q597" i="7" s="1"/>
  <c r="P426" i="7"/>
  <c r="Q426" i="7" s="1"/>
  <c r="P753" i="7"/>
  <c r="Q753" i="7" s="1"/>
  <c r="P696" i="7"/>
  <c r="Q696" i="7" s="1"/>
  <c r="P677" i="7"/>
  <c r="Q677" i="7" s="1"/>
  <c r="P620" i="7"/>
  <c r="Q620" i="7" s="1"/>
  <c r="P554" i="7"/>
  <c r="Q554" i="7" s="1"/>
  <c r="P321" i="7"/>
  <c r="Q321" i="7" s="1"/>
  <c r="P948" i="7"/>
  <c r="Q948" i="7" s="1"/>
  <c r="P877" i="7"/>
  <c r="Q877" i="7" s="1"/>
  <c r="P820" i="7"/>
  <c r="Q820" i="7" s="1"/>
  <c r="P749" i="7"/>
  <c r="Q749" i="7" s="1"/>
  <c r="P692" i="7"/>
  <c r="Q692" i="7" s="1"/>
  <c r="P621" i="7"/>
  <c r="Q621" i="7" s="1"/>
  <c r="P446" i="7"/>
  <c r="Q446" i="7" s="1"/>
  <c r="P389" i="7"/>
  <c r="Q389" i="7" s="1"/>
  <c r="P992" i="7"/>
  <c r="Q992" i="7" s="1"/>
  <c r="P982" i="7"/>
  <c r="Q982" i="7" s="1"/>
  <c r="P950" i="7"/>
  <c r="Q950" i="7" s="1"/>
  <c r="P918" i="7"/>
  <c r="Q918" i="7" s="1"/>
  <c r="P886" i="7"/>
  <c r="Q886" i="7" s="1"/>
  <c r="P854" i="7"/>
  <c r="Q854" i="7" s="1"/>
  <c r="P822" i="7"/>
  <c r="Q822" i="7" s="1"/>
  <c r="P790" i="7"/>
  <c r="Q790" i="7" s="1"/>
  <c r="P758" i="7"/>
  <c r="Q758" i="7" s="1"/>
  <c r="P726" i="7"/>
  <c r="Q726" i="7" s="1"/>
  <c r="P694" i="7"/>
  <c r="Q694" i="7" s="1"/>
  <c r="P662" i="7"/>
  <c r="Q662" i="7" s="1"/>
  <c r="P630" i="7"/>
  <c r="Q630" i="7" s="1"/>
  <c r="P598" i="7"/>
  <c r="Q598" i="7" s="1"/>
  <c r="P534" i="7"/>
  <c r="Q534" i="7" s="1"/>
  <c r="P477" i="7"/>
  <c r="Q477" i="7" s="1"/>
  <c r="P406" i="7"/>
  <c r="Q406" i="7" s="1"/>
  <c r="P349" i="7"/>
  <c r="Q349" i="7" s="1"/>
  <c r="P215" i="7"/>
  <c r="Q215" i="7" s="1"/>
  <c r="P523" i="7"/>
  <c r="Q523" i="7" s="1"/>
  <c r="P491" i="7"/>
  <c r="Q491" i="7" s="1"/>
  <c r="P459" i="7"/>
  <c r="Q459" i="7" s="1"/>
  <c r="P395" i="7"/>
  <c r="Q395" i="7" s="1"/>
  <c r="P363" i="7"/>
  <c r="Q363" i="7" s="1"/>
  <c r="P331" i="7"/>
  <c r="Q331" i="7" s="1"/>
  <c r="P287" i="7"/>
  <c r="Q287" i="7" s="1"/>
  <c r="P216" i="7"/>
  <c r="Q216" i="7" s="1"/>
  <c r="P159" i="7"/>
  <c r="Q159" i="7" s="1"/>
  <c r="P89" i="7"/>
  <c r="Q89" i="7" s="1"/>
  <c r="P273" i="7"/>
  <c r="Q273" i="7" s="1"/>
  <c r="P241" i="7"/>
  <c r="Q241" i="7" s="1"/>
  <c r="P209" i="7"/>
  <c r="Q209" i="7" s="1"/>
  <c r="P177" i="7"/>
  <c r="Q177" i="7" s="1"/>
  <c r="P132" i="7"/>
  <c r="Q132" i="7" s="1"/>
  <c r="P39" i="7"/>
  <c r="Q39" i="7" s="1"/>
  <c r="Y1423" i="16"/>
  <c r="Z1423" i="16" s="1"/>
  <c r="Y1444" i="16"/>
  <c r="Z1444" i="16" s="1"/>
  <c r="Y1465" i="16"/>
  <c r="Z1465" i="16" s="1"/>
  <c r="Y1401" i="16"/>
  <c r="Z1401" i="16" s="1"/>
  <c r="Y1446" i="16"/>
  <c r="Z1446" i="16" s="1"/>
  <c r="Y1427" i="16"/>
  <c r="Z1427" i="16" s="1"/>
  <c r="Y1408" i="16"/>
  <c r="Z1408" i="16" s="1"/>
  <c r="Y1462" i="16"/>
  <c r="Z1462" i="16" s="1"/>
  <c r="Y1398" i="16"/>
  <c r="Z1398" i="16" s="1"/>
  <c r="Y1375" i="16"/>
  <c r="Z1375" i="16" s="1"/>
  <c r="Y1443" i="16"/>
  <c r="Z1443" i="16" s="1"/>
  <c r="Y1424" i="16"/>
  <c r="Z1424" i="16" s="1"/>
  <c r="Y1463" i="16"/>
  <c r="Z1463" i="16" s="1"/>
  <c r="Y1399" i="16"/>
  <c r="Z1399" i="16" s="1"/>
  <c r="Y1420" i="16"/>
  <c r="Z1420" i="16" s="1"/>
  <c r="Y1441" i="16"/>
  <c r="Z1441" i="16" s="1"/>
  <c r="Y1394" i="16"/>
  <c r="Z1394" i="16" s="1"/>
  <c r="Y1422" i="16"/>
  <c r="Z1422" i="16" s="1"/>
  <c r="Y1467" i="16"/>
  <c r="Z1467" i="16" s="1"/>
  <c r="Y1403" i="16"/>
  <c r="Z1403" i="16" s="1"/>
  <c r="Y1448" i="16"/>
  <c r="Z1448" i="16" s="1"/>
  <c r="Y1407" i="16"/>
  <c r="Z1407" i="16" s="1"/>
  <c r="Y1395" i="16"/>
  <c r="Z1395" i="16" s="1"/>
  <c r="Y1428" i="16"/>
  <c r="Z1428" i="16" s="1"/>
  <c r="Y1449" i="16"/>
  <c r="Z1449" i="16" s="1"/>
  <c r="Y1430" i="16"/>
  <c r="Z1430" i="16" s="1"/>
  <c r="Y1411" i="16"/>
  <c r="Z1411" i="16" s="1"/>
  <c r="Y1456" i="16"/>
  <c r="Z1456" i="16" s="1"/>
  <c r="Y1437" i="16"/>
  <c r="Z1437" i="16" s="1"/>
  <c r="Y1453" i="16"/>
  <c r="Z1453" i="16" s="1"/>
  <c r="Y1429" i="16"/>
  <c r="Z1429" i="16" s="1"/>
  <c r="Y1410" i="16"/>
  <c r="Z1410" i="16" s="1"/>
  <c r="Y1431" i="16"/>
  <c r="Z1431" i="16" s="1"/>
  <c r="Y1452" i="16"/>
  <c r="Z1452" i="16" s="1"/>
  <c r="Y1409" i="16"/>
  <c r="Z1409" i="16" s="1"/>
  <c r="Y1454" i="16"/>
  <c r="Z1454" i="16" s="1"/>
  <c r="Y1435" i="16"/>
  <c r="Z1435" i="16" s="1"/>
  <c r="Y1416" i="16"/>
  <c r="Z1416" i="16" s="1"/>
  <c r="Y1392" i="16"/>
  <c r="Z1392" i="16" s="1"/>
  <c r="Y1461" i="16"/>
  <c r="Z1461" i="16" s="1"/>
  <c r="Y1339" i="16"/>
  <c r="Z1339" i="16" s="1"/>
  <c r="Y1352" i="16"/>
  <c r="Z1352" i="16" s="1"/>
  <c r="Y1288" i="16"/>
  <c r="Z1288" i="16" s="1"/>
  <c r="Y1235" i="16"/>
  <c r="Z1235" i="16" s="1"/>
  <c r="Y1349" i="16"/>
  <c r="Z1349" i="16" s="1"/>
  <c r="Y1285" i="16"/>
  <c r="Z1285" i="16" s="1"/>
  <c r="Y1251" i="16"/>
  <c r="Z1251" i="16" s="1"/>
  <c r="Y1362" i="16"/>
  <c r="Z1362" i="16" s="1"/>
  <c r="Y1298" i="16"/>
  <c r="Z1298" i="16" s="1"/>
  <c r="Y1343" i="16"/>
  <c r="Z1343" i="16" s="1"/>
  <c r="Y1279" i="16"/>
  <c r="Z1279" i="16" s="1"/>
  <c r="Y1364" i="16"/>
  <c r="Z1364" i="16" s="1"/>
  <c r="Y1300" i="16"/>
  <c r="Z1300" i="16" s="1"/>
  <c r="Y1393" i="16"/>
  <c r="Z1393" i="16" s="1"/>
  <c r="Y1329" i="16"/>
  <c r="Z1329" i="16" s="1"/>
  <c r="Y1203" i="16"/>
  <c r="Z1203" i="16" s="1"/>
  <c r="Y1184" i="16"/>
  <c r="Z1184" i="16" s="1"/>
  <c r="Y1213" i="16"/>
  <c r="Z1213" i="16" s="1"/>
  <c r="Y1242" i="16"/>
  <c r="Z1242" i="16" s="1"/>
  <c r="Y1178" i="16"/>
  <c r="Z1178" i="16" s="1"/>
  <c r="Y1239" i="16"/>
  <c r="Z1239" i="16" s="1"/>
  <c r="Y1175" i="16"/>
  <c r="Z1175" i="16" s="1"/>
  <c r="Y1252" i="16"/>
  <c r="Z1252" i="16" s="1"/>
  <c r="Y1188" i="16"/>
  <c r="Z1188" i="16" s="1"/>
  <c r="Y1265" i="16"/>
  <c r="Z1265" i="16" s="1"/>
  <c r="Y1201" i="16"/>
  <c r="Z1201" i="16" s="1"/>
  <c r="Y1230" i="16"/>
  <c r="Z1230" i="16" s="1"/>
  <c r="Y1017" i="16"/>
  <c r="Z1017" i="16" s="1"/>
  <c r="Y1105" i="16"/>
  <c r="Z1105" i="16" s="1"/>
  <c r="Y1132" i="16"/>
  <c r="Z1132" i="16" s="1"/>
  <c r="Y1068" i="16"/>
  <c r="Z1068" i="16" s="1"/>
  <c r="Y1004" i="16"/>
  <c r="Z1004" i="16" s="1"/>
  <c r="Y1134" i="16"/>
  <c r="Z1134" i="16" s="1"/>
  <c r="Y1070" i="16"/>
  <c r="Z1070" i="16" s="1"/>
  <c r="Y1006" i="16"/>
  <c r="Z1006" i="16" s="1"/>
  <c r="Y1091" i="16"/>
  <c r="Z1091" i="16" s="1"/>
  <c r="Y1027" i="16"/>
  <c r="Z1027" i="16" s="1"/>
  <c r="Y1315" i="16"/>
  <c r="Z1315" i="16" s="1"/>
  <c r="Y1328" i="16"/>
  <c r="Z1328" i="16" s="1"/>
  <c r="Y1325" i="16"/>
  <c r="Z1325" i="16" s="1"/>
  <c r="Y1271" i="16"/>
  <c r="Z1271" i="16" s="1"/>
  <c r="Y1338" i="16"/>
  <c r="Z1338" i="16" s="1"/>
  <c r="Y1319" i="16"/>
  <c r="Z1319" i="16" s="1"/>
  <c r="Y1340" i="16"/>
  <c r="Z1340" i="16" s="1"/>
  <c r="Y1276" i="16"/>
  <c r="Z1276" i="16" s="1"/>
  <c r="Y1369" i="16"/>
  <c r="Z1369" i="16" s="1"/>
  <c r="Y1305" i="16"/>
  <c r="Z1305" i="16" s="1"/>
  <c r="Y1224" i="16"/>
  <c r="Z1224" i="16" s="1"/>
  <c r="Y1253" i="16"/>
  <c r="Z1253" i="16" s="1"/>
  <c r="Y1189" i="16"/>
  <c r="Z1189" i="16" s="1"/>
  <c r="Y1218" i="16"/>
  <c r="Z1218" i="16" s="1"/>
  <c r="Y1215" i="16"/>
  <c r="Z1215" i="16" s="1"/>
  <c r="Y1228" i="16"/>
  <c r="Z1228" i="16" s="1"/>
  <c r="Y1241" i="16"/>
  <c r="Z1241" i="16" s="1"/>
  <c r="Y1177" i="16"/>
  <c r="Z1177" i="16" s="1"/>
  <c r="Y1270" i="16"/>
  <c r="Z1270" i="16" s="1"/>
  <c r="Y1206" i="16"/>
  <c r="Z1206" i="16" s="1"/>
  <c r="Y1165" i="16"/>
  <c r="Z1165" i="16" s="1"/>
  <c r="Y1149" i="16"/>
  <c r="Z1149" i="16" s="1"/>
  <c r="Y1108" i="16"/>
  <c r="Z1108" i="16" s="1"/>
  <c r="Y1044" i="16"/>
  <c r="Z1044" i="16" s="1"/>
  <c r="Y980" i="16"/>
  <c r="Z980" i="16" s="1"/>
  <c r="Y962" i="16"/>
  <c r="Z962" i="16" s="1"/>
  <c r="Y1046" i="16"/>
  <c r="Z1046" i="16" s="1"/>
  <c r="Y982" i="16"/>
  <c r="Z982" i="16" s="1"/>
  <c r="Y949" i="16"/>
  <c r="Z949" i="16" s="1"/>
  <c r="Y1131" i="16"/>
  <c r="Z1131" i="16" s="1"/>
  <c r="Y1067" i="16"/>
  <c r="Z1067" i="16" s="1"/>
  <c r="Y1003" i="16"/>
  <c r="Z1003" i="16" s="1"/>
  <c r="Y1447" i="16"/>
  <c r="Z1447" i="16" s="1"/>
  <c r="Y1404" i="16"/>
  <c r="Z1404" i="16" s="1"/>
  <c r="Y1425" i="16"/>
  <c r="Z1425" i="16" s="1"/>
  <c r="Y1406" i="16"/>
  <c r="Z1406" i="16" s="1"/>
  <c r="Y1451" i="16"/>
  <c r="Z1451" i="16" s="1"/>
  <c r="Y1432" i="16"/>
  <c r="Z1432" i="16" s="1"/>
  <c r="Y1397" i="16"/>
  <c r="Z1397" i="16" s="1"/>
  <c r="Y1413" i="16"/>
  <c r="Z1413" i="16" s="1"/>
  <c r="Y1371" i="16"/>
  <c r="Z1371" i="16" s="1"/>
  <c r="Y1326" i="16"/>
  <c r="Z1326" i="16" s="1"/>
  <c r="Y1355" i="16"/>
  <c r="Z1355" i="16" s="1"/>
  <c r="Y1291" i="16"/>
  <c r="Z1291" i="16" s="1"/>
  <c r="Y1368" i="16"/>
  <c r="Z1368" i="16" s="1"/>
  <c r="Y1304" i="16"/>
  <c r="Z1304" i="16" s="1"/>
  <c r="Y1301" i="16"/>
  <c r="Z1301" i="16" s="1"/>
  <c r="Y1314" i="16"/>
  <c r="Z1314" i="16" s="1"/>
  <c r="Y1272" i="16"/>
  <c r="Z1272" i="16" s="1"/>
  <c r="Y1359" i="16"/>
  <c r="Z1359" i="16" s="1"/>
  <c r="Y1295" i="16"/>
  <c r="Z1295" i="16" s="1"/>
  <c r="Y1380" i="16"/>
  <c r="Z1380" i="16" s="1"/>
  <c r="Y1316" i="16"/>
  <c r="Z1316" i="16" s="1"/>
  <c r="Y1345" i="16"/>
  <c r="Z1345" i="16" s="1"/>
  <c r="Y1281" i="16"/>
  <c r="Z1281" i="16" s="1"/>
  <c r="Y1275" i="16"/>
  <c r="Z1275" i="16" s="1"/>
  <c r="Y1219" i="16"/>
  <c r="Z1219" i="16" s="1"/>
  <c r="Y1200" i="16"/>
  <c r="Z1200" i="16" s="1"/>
  <c r="Y1229" i="16"/>
  <c r="Z1229" i="16" s="1"/>
  <c r="Y1194" i="16"/>
  <c r="Z1194" i="16" s="1"/>
  <c r="Y1255" i="16"/>
  <c r="Z1255" i="16" s="1"/>
  <c r="Y1191" i="16"/>
  <c r="Z1191" i="16" s="1"/>
  <c r="Y1204" i="16"/>
  <c r="Z1204" i="16" s="1"/>
  <c r="Y1217" i="16"/>
  <c r="Z1217" i="16" s="1"/>
  <c r="Y1246" i="16"/>
  <c r="Z1246" i="16" s="1"/>
  <c r="Y1182" i="16"/>
  <c r="Z1182" i="16" s="1"/>
  <c r="Y1157" i="16"/>
  <c r="Z1157" i="16" s="1"/>
  <c r="Y1081" i="16"/>
  <c r="Z1081" i="16" s="1"/>
  <c r="Y1156" i="16"/>
  <c r="Z1156" i="16" s="1"/>
  <c r="Y1141" i="16"/>
  <c r="Z1141" i="16" s="1"/>
  <c r="Y1025" i="16"/>
  <c r="Z1025" i="16" s="1"/>
  <c r="Y1150" i="16"/>
  <c r="Z1150" i="16" s="1"/>
  <c r="Y1084" i="16"/>
  <c r="Z1084" i="16" s="1"/>
  <c r="Y1020" i="16"/>
  <c r="Z1020" i="16" s="1"/>
  <c r="Y1086" i="16"/>
  <c r="Z1086" i="16" s="1"/>
  <c r="Y1022" i="16"/>
  <c r="Z1022" i="16" s="1"/>
  <c r="Y1107" i="16"/>
  <c r="Z1107" i="16" s="1"/>
  <c r="Y1043" i="16"/>
  <c r="Z1043" i="16" s="1"/>
  <c r="Y979" i="16"/>
  <c r="Z979" i="16" s="1"/>
  <c r="Y1331" i="16"/>
  <c r="Z1331" i="16" s="1"/>
  <c r="Y1344" i="16"/>
  <c r="Z1344" i="16" s="1"/>
  <c r="Y1280" i="16"/>
  <c r="Z1280" i="16" s="1"/>
  <c r="Y1341" i="16"/>
  <c r="Z1341" i="16" s="1"/>
  <c r="Y1277" i="16"/>
  <c r="Z1277" i="16" s="1"/>
  <c r="Y1354" i="16"/>
  <c r="Z1354" i="16" s="1"/>
  <c r="Y1290" i="16"/>
  <c r="Z1290" i="16" s="1"/>
  <c r="Y1248" i="16"/>
  <c r="Z1248" i="16" s="1"/>
  <c r="Y1335" i="16"/>
  <c r="Z1335" i="16" s="1"/>
  <c r="Y1356" i="16"/>
  <c r="Z1356" i="16" s="1"/>
  <c r="Y1292" i="16"/>
  <c r="Z1292" i="16" s="1"/>
  <c r="Y1385" i="16"/>
  <c r="Z1385" i="16" s="1"/>
  <c r="Y1321" i="16"/>
  <c r="Z1321" i="16" s="1"/>
  <c r="Y1240" i="16"/>
  <c r="Z1240" i="16" s="1"/>
  <c r="Y1176" i="16"/>
  <c r="Z1176" i="16" s="1"/>
  <c r="Y1269" i="16"/>
  <c r="Z1269" i="16" s="1"/>
  <c r="Y1205" i="16"/>
  <c r="Z1205" i="16" s="1"/>
  <c r="Y1234" i="16"/>
  <c r="Z1234" i="16" s="1"/>
  <c r="Y1170" i="16"/>
  <c r="Z1170" i="16" s="1"/>
  <c r="Y1231" i="16"/>
  <c r="Z1231" i="16" s="1"/>
  <c r="Y1244" i="16"/>
  <c r="Z1244" i="16" s="1"/>
  <c r="Y1180" i="16"/>
  <c r="Z1180" i="16" s="1"/>
  <c r="Y1257" i="16"/>
  <c r="Z1257" i="16" s="1"/>
  <c r="Y1193" i="16"/>
  <c r="Z1193" i="16" s="1"/>
  <c r="Y1222" i="16"/>
  <c r="Z1222" i="16" s="1"/>
  <c r="Y1124" i="16"/>
  <c r="Z1124" i="16" s="1"/>
  <c r="Y1060" i="16"/>
  <c r="Z1060" i="16" s="1"/>
  <c r="Y996" i="16"/>
  <c r="Z996" i="16" s="1"/>
  <c r="Y1062" i="16"/>
  <c r="Z1062" i="16" s="1"/>
  <c r="Y998" i="16"/>
  <c r="Z998" i="16" s="1"/>
  <c r="Y1083" i="16"/>
  <c r="Z1083" i="16" s="1"/>
  <c r="Y1019" i="16"/>
  <c r="Z1019" i="16" s="1"/>
  <c r="Y1378" i="16"/>
  <c r="Z1378" i="16" s="1"/>
  <c r="Y1307" i="16"/>
  <c r="Z1307" i="16" s="1"/>
  <c r="Y1311" i="16"/>
  <c r="Z1311" i="16" s="1"/>
  <c r="Y1332" i="16"/>
  <c r="Z1332" i="16" s="1"/>
  <c r="Y1361" i="16"/>
  <c r="Z1361" i="16" s="1"/>
  <c r="Y1297" i="16"/>
  <c r="Z1297" i="16" s="1"/>
  <c r="Y1216" i="16"/>
  <c r="Z1216" i="16" s="1"/>
  <c r="Y1245" i="16"/>
  <c r="Z1245" i="16" s="1"/>
  <c r="Y1181" i="16"/>
  <c r="Z1181" i="16" s="1"/>
  <c r="Y1163" i="16"/>
  <c r="Z1163" i="16" s="1"/>
  <c r="Y1210" i="16"/>
  <c r="Z1210" i="16" s="1"/>
  <c r="Y1262" i="16"/>
  <c r="Z1262" i="16" s="1"/>
  <c r="Y1198" i="16"/>
  <c r="Z1198" i="16" s="1"/>
  <c r="Y1155" i="16"/>
  <c r="Z1155" i="16" s="1"/>
  <c r="Y1100" i="16"/>
  <c r="Z1100" i="16" s="1"/>
  <c r="Y1036" i="16"/>
  <c r="Z1036" i="16" s="1"/>
  <c r="Y972" i="16"/>
  <c r="Z972" i="16" s="1"/>
  <c r="Y1102" i="16"/>
  <c r="Z1102" i="16" s="1"/>
  <c r="Y1038" i="16"/>
  <c r="Z1038" i="16" s="1"/>
  <c r="Y974" i="16"/>
  <c r="Z974" i="16" s="1"/>
  <c r="Y1123" i="16"/>
  <c r="Z1123" i="16" s="1"/>
  <c r="Y1059" i="16"/>
  <c r="Z1059" i="16" s="1"/>
  <c r="Y995" i="16"/>
  <c r="Z995" i="16" s="1"/>
  <c r="Y1405" i="16"/>
  <c r="Z1405" i="16" s="1"/>
  <c r="Y1347" i="16"/>
  <c r="Z1347" i="16" s="1"/>
  <c r="Y1283" i="16"/>
  <c r="Z1283" i="16" s="1"/>
  <c r="Y1360" i="16"/>
  <c r="Z1360" i="16" s="1"/>
  <c r="Y1296" i="16"/>
  <c r="Z1296" i="16" s="1"/>
  <c r="Y1357" i="16"/>
  <c r="Z1357" i="16" s="1"/>
  <c r="Y1293" i="16"/>
  <c r="Z1293" i="16" s="1"/>
  <c r="Y1370" i="16"/>
  <c r="Z1370" i="16" s="1"/>
  <c r="Y1306" i="16"/>
  <c r="Z1306" i="16" s="1"/>
  <c r="Y1351" i="16"/>
  <c r="Z1351" i="16" s="1"/>
  <c r="Y1287" i="16"/>
  <c r="Z1287" i="16" s="1"/>
  <c r="Y1372" i="16"/>
  <c r="Z1372" i="16" s="1"/>
  <c r="Y1337" i="16"/>
  <c r="Z1337" i="16" s="1"/>
  <c r="Y1192" i="16"/>
  <c r="Z1192" i="16" s="1"/>
  <c r="Y1221" i="16"/>
  <c r="Z1221" i="16" s="1"/>
  <c r="Y1250" i="16"/>
  <c r="Z1250" i="16" s="1"/>
  <c r="Y1186" i="16"/>
  <c r="Z1186" i="16" s="1"/>
  <c r="Y1152" i="16"/>
  <c r="Z1152" i="16" s="1"/>
  <c r="Y1247" i="16"/>
  <c r="Z1247" i="16" s="1"/>
  <c r="Y1183" i="16"/>
  <c r="Z1183" i="16" s="1"/>
  <c r="Y1196" i="16"/>
  <c r="Z1196" i="16" s="1"/>
  <c r="Y1273" i="16"/>
  <c r="Z1273" i="16" s="1"/>
  <c r="Y1209" i="16"/>
  <c r="Z1209" i="16" s="1"/>
  <c r="Y1238" i="16"/>
  <c r="Z1238" i="16" s="1"/>
  <c r="Y1174" i="16"/>
  <c r="Z1174" i="16" s="1"/>
  <c r="Y1078" i="16"/>
  <c r="Z1078" i="16" s="1"/>
  <c r="Y1014" i="16"/>
  <c r="Z1014" i="16" s="1"/>
  <c r="Y961" i="16"/>
  <c r="Z961" i="16" s="1"/>
  <c r="Y1323" i="16"/>
  <c r="Z1323" i="16" s="1"/>
  <c r="Y1336" i="16"/>
  <c r="Z1336" i="16" s="1"/>
  <c r="Y1346" i="16"/>
  <c r="Z1346" i="16" s="1"/>
  <c r="Y1282" i="16"/>
  <c r="Z1282" i="16" s="1"/>
  <c r="Y1348" i="16"/>
  <c r="Z1348" i="16" s="1"/>
  <c r="Y1284" i="16"/>
  <c r="Z1284" i="16" s="1"/>
  <c r="Y1377" i="16"/>
  <c r="Z1377" i="16" s="1"/>
  <c r="Y1313" i="16"/>
  <c r="Z1313" i="16" s="1"/>
  <c r="Y1232" i="16"/>
  <c r="Z1232" i="16" s="1"/>
  <c r="Y1261" i="16"/>
  <c r="Z1261" i="16" s="1"/>
  <c r="Y1197" i="16"/>
  <c r="Z1197" i="16" s="1"/>
  <c r="Y1226" i="16"/>
  <c r="Z1226" i="16" s="1"/>
  <c r="Y1236" i="16"/>
  <c r="Z1236" i="16" s="1"/>
  <c r="Y1172" i="16"/>
  <c r="Z1172" i="16" s="1"/>
  <c r="Y1166" i="16"/>
  <c r="Z1166" i="16" s="1"/>
  <c r="Y1249" i="16"/>
  <c r="Z1249" i="16" s="1"/>
  <c r="Y1185" i="16"/>
  <c r="Z1185" i="16" s="1"/>
  <c r="Y1214" i="16"/>
  <c r="Z1214" i="16" s="1"/>
  <c r="Y1147" i="16"/>
  <c r="Z1147" i="16" s="1"/>
  <c r="Y1116" i="16"/>
  <c r="Z1116" i="16" s="1"/>
  <c r="Y1052" i="16"/>
  <c r="Z1052" i="16" s="1"/>
  <c r="Y988" i="16"/>
  <c r="Z988" i="16" s="1"/>
  <c r="Y990" i="16"/>
  <c r="Z990" i="16" s="1"/>
  <c r="Y1139" i="16"/>
  <c r="Z1139" i="16" s="1"/>
  <c r="Y1075" i="16"/>
  <c r="Z1075" i="16" s="1"/>
  <c r="Y1011" i="16"/>
  <c r="Z1011" i="16" s="1"/>
  <c r="Y1421" i="16"/>
  <c r="Z1421" i="16" s="1"/>
  <c r="Y1299" i="16"/>
  <c r="Z1299" i="16" s="1"/>
  <c r="Y1376" i="16"/>
  <c r="Z1376" i="16" s="1"/>
  <c r="Y1312" i="16"/>
  <c r="Z1312" i="16" s="1"/>
  <c r="Y1309" i="16"/>
  <c r="Z1309" i="16" s="1"/>
  <c r="Y1264" i="16"/>
  <c r="Z1264" i="16" s="1"/>
  <c r="Y1322" i="16"/>
  <c r="Z1322" i="16" s="1"/>
  <c r="Y1256" i="16"/>
  <c r="Z1256" i="16" s="1"/>
  <c r="Y1303" i="16"/>
  <c r="Z1303" i="16" s="1"/>
  <c r="Y1388" i="16"/>
  <c r="Z1388" i="16" s="1"/>
  <c r="Y1353" i="16"/>
  <c r="Z1353" i="16" s="1"/>
  <c r="Y1289" i="16"/>
  <c r="Z1289" i="16" s="1"/>
  <c r="Y1208" i="16"/>
  <c r="Z1208" i="16" s="1"/>
  <c r="Y1237" i="16"/>
  <c r="Z1237" i="16" s="1"/>
  <c r="Y1173" i="16"/>
  <c r="Z1173" i="16" s="1"/>
  <c r="Y1202" i="16"/>
  <c r="Z1202" i="16" s="1"/>
  <c r="Y1145" i="16"/>
  <c r="Z1145" i="16" s="1"/>
  <c r="Y1199" i="16"/>
  <c r="Z1199" i="16" s="1"/>
  <c r="Y1212" i="16"/>
  <c r="Z1212" i="16" s="1"/>
  <c r="Y1225" i="16"/>
  <c r="Z1225" i="16" s="1"/>
  <c r="Y1254" i="16"/>
  <c r="Z1254" i="16" s="1"/>
  <c r="Y1190" i="16"/>
  <c r="Z1190" i="16" s="1"/>
  <c r="Y1160" i="16"/>
  <c r="Z1160" i="16" s="1"/>
  <c r="Y1153" i="16"/>
  <c r="Z1153" i="16" s="1"/>
  <c r="Y1094" i="16"/>
  <c r="Z1094" i="16" s="1"/>
  <c r="Y1030" i="16"/>
  <c r="Z1030" i="16" s="1"/>
  <c r="Y966" i="16"/>
  <c r="Z966" i="16" s="1"/>
  <c r="Y1088" i="16"/>
  <c r="Z1088" i="16" s="1"/>
  <c r="Y1024" i="16"/>
  <c r="Z1024" i="16" s="1"/>
  <c r="Y1130" i="16"/>
  <c r="Z1130" i="16" s="1"/>
  <c r="Y1066" i="16"/>
  <c r="Z1066" i="16" s="1"/>
  <c r="Y1002" i="16"/>
  <c r="Z1002" i="16" s="1"/>
  <c r="Y931" i="16"/>
  <c r="Z931" i="16" s="1"/>
  <c r="Y867" i="16"/>
  <c r="Z867" i="16" s="1"/>
  <c r="Y803" i="16"/>
  <c r="Z803" i="16" s="1"/>
  <c r="Y933" i="16"/>
  <c r="Z933" i="16" s="1"/>
  <c r="Y869" i="16"/>
  <c r="Z869" i="16" s="1"/>
  <c r="Y805" i="16"/>
  <c r="Z805" i="16" s="1"/>
  <c r="Y898" i="16"/>
  <c r="Z898" i="16" s="1"/>
  <c r="Y834" i="16"/>
  <c r="Z834" i="16" s="1"/>
  <c r="Y927" i="16"/>
  <c r="Z927" i="16" s="1"/>
  <c r="Y863" i="16"/>
  <c r="Z863" i="16" s="1"/>
  <c r="Y799" i="16"/>
  <c r="Z799" i="16" s="1"/>
  <c r="Y793" i="16"/>
  <c r="Z793" i="16" s="1"/>
  <c r="Y905" i="16"/>
  <c r="Z905" i="16" s="1"/>
  <c r="Y841" i="16"/>
  <c r="Z841" i="16" s="1"/>
  <c r="Y733" i="16"/>
  <c r="Z733" i="16" s="1"/>
  <c r="Y669" i="16"/>
  <c r="Z669" i="16" s="1"/>
  <c r="Y605" i="16"/>
  <c r="Z605" i="16" s="1"/>
  <c r="Y727" i="16"/>
  <c r="Z727" i="16" s="1"/>
  <c r="Y663" i="16"/>
  <c r="Z663" i="16" s="1"/>
  <c r="Y599" i="16"/>
  <c r="Z599" i="16" s="1"/>
  <c r="Y772" i="16"/>
  <c r="Z772" i="16" s="1"/>
  <c r="Y708" i="16"/>
  <c r="Z708" i="16" s="1"/>
  <c r="Y644" i="16"/>
  <c r="Z644" i="16" s="1"/>
  <c r="Y761" i="16"/>
  <c r="Z761" i="16" s="1"/>
  <c r="Y697" i="16"/>
  <c r="Z697" i="16" s="1"/>
  <c r="Y633" i="16"/>
  <c r="Z633" i="16" s="1"/>
  <c r="Y578" i="16"/>
  <c r="Z578" i="16" s="1"/>
  <c r="Y747" i="16"/>
  <c r="Z747" i="16" s="1"/>
  <c r="Y683" i="16"/>
  <c r="Z683" i="16" s="1"/>
  <c r="Y619" i="16"/>
  <c r="Z619" i="16" s="1"/>
  <c r="Y517" i="16"/>
  <c r="Z517" i="16" s="1"/>
  <c r="Y543" i="16"/>
  <c r="Z543" i="16" s="1"/>
  <c r="Y540" i="16"/>
  <c r="Z540" i="16" s="1"/>
  <c r="Y569" i="16"/>
  <c r="Z569" i="16" s="1"/>
  <c r="Y505" i="16"/>
  <c r="Z505" i="16" s="1"/>
  <c r="Y571" i="16"/>
  <c r="Z571" i="16" s="1"/>
  <c r="Y507" i="16"/>
  <c r="Z507" i="16" s="1"/>
  <c r="Y488" i="16"/>
  <c r="Z488" i="16" s="1"/>
  <c r="Y424" i="16"/>
  <c r="Z424" i="16" s="1"/>
  <c r="Y388" i="16"/>
  <c r="Z388" i="16" s="1"/>
  <c r="Y466" i="16"/>
  <c r="Z466" i="16" s="1"/>
  <c r="Y392" i="16"/>
  <c r="Z392" i="16" s="1"/>
  <c r="Y471" i="16"/>
  <c r="Z471" i="16" s="1"/>
  <c r="Y407" i="16"/>
  <c r="Z407" i="16" s="1"/>
  <c r="Y412" i="16"/>
  <c r="Z412" i="16" s="1"/>
  <c r="Y340" i="16"/>
  <c r="Z340" i="16" s="1"/>
  <c r="Y454" i="16"/>
  <c r="Z454" i="16" s="1"/>
  <c r="Y311" i="16"/>
  <c r="Z311" i="16" s="1"/>
  <c r="Y369" i="16"/>
  <c r="Z369" i="16" s="1"/>
  <c r="Y293" i="16"/>
  <c r="Z293" i="16" s="1"/>
  <c r="Y366" i="16"/>
  <c r="Z366" i="16" s="1"/>
  <c r="Y288" i="16"/>
  <c r="Z288" i="16" s="1"/>
  <c r="Y339" i="16"/>
  <c r="Z339" i="16" s="1"/>
  <c r="Y376" i="16"/>
  <c r="Z376" i="16" s="1"/>
  <c r="Y312" i="16"/>
  <c r="Z312" i="16" s="1"/>
  <c r="Y295" i="16"/>
  <c r="Z295" i="16" s="1"/>
  <c r="Y381" i="16"/>
  <c r="Z381" i="16" s="1"/>
  <c r="Y317" i="16"/>
  <c r="Z317" i="16" s="1"/>
  <c r="Y303" i="16"/>
  <c r="Z303" i="16" s="1"/>
  <c r="Y283" i="16"/>
  <c r="Z283" i="16" s="1"/>
  <c r="Y300" i="16"/>
  <c r="Z300" i="16" s="1"/>
  <c r="Y281" i="16"/>
  <c r="Z281" i="16" s="1"/>
  <c r="Y247" i="16"/>
  <c r="Z247" i="16" s="1"/>
  <c r="Y237" i="16"/>
  <c r="Z237" i="16" s="1"/>
  <c r="Y167" i="16"/>
  <c r="Z167" i="16" s="1"/>
  <c r="Y263" i="16"/>
  <c r="Z263" i="16" s="1"/>
  <c r="Y273" i="16"/>
  <c r="Z273" i="16" s="1"/>
  <c r="Y146" i="16"/>
  <c r="Z146" i="16" s="1"/>
  <c r="Y122" i="16"/>
  <c r="Z122" i="16" s="1"/>
  <c r="Y229" i="16"/>
  <c r="Z229" i="16" s="1"/>
  <c r="Y218" i="16"/>
  <c r="Z218" i="16" s="1"/>
  <c r="Y212" i="16"/>
  <c r="Z212" i="16" s="1"/>
  <c r="Y222" i="16"/>
  <c r="Z222" i="16" s="1"/>
  <c r="Y162" i="16"/>
  <c r="Z162" i="16" s="1"/>
  <c r="Y143" i="16"/>
  <c r="Z143" i="16" s="1"/>
  <c r="Y211" i="16"/>
  <c r="Z211" i="16" s="1"/>
  <c r="Y147" i="16"/>
  <c r="Z147" i="16" s="1"/>
  <c r="Y152" i="16"/>
  <c r="Z152" i="16" s="1"/>
  <c r="Y112" i="16"/>
  <c r="Z112" i="16" s="1"/>
  <c r="Y65" i="16"/>
  <c r="Z65" i="16" s="1"/>
  <c r="Y108" i="16"/>
  <c r="Z108" i="16" s="1"/>
  <c r="Y89" i="16"/>
  <c r="Z89" i="16" s="1"/>
  <c r="Y67" i="16"/>
  <c r="Z67" i="16" s="1"/>
  <c r="Y60" i="16"/>
  <c r="Z60" i="16" s="1"/>
  <c r="Y32" i="16"/>
  <c r="Z32" i="16" s="1"/>
  <c r="Y47" i="16"/>
  <c r="Z47" i="16" s="1"/>
  <c r="Y33" i="16"/>
  <c r="Z33" i="16" s="1"/>
  <c r="Y1128" i="16"/>
  <c r="Z1128" i="16" s="1"/>
  <c r="Y1064" i="16"/>
  <c r="Z1064" i="16" s="1"/>
  <c r="Y1000" i="16"/>
  <c r="Z1000" i="16" s="1"/>
  <c r="Y1106" i="16"/>
  <c r="Z1106" i="16" s="1"/>
  <c r="Y1042" i="16"/>
  <c r="Z1042" i="16" s="1"/>
  <c r="Y978" i="16"/>
  <c r="Z978" i="16" s="1"/>
  <c r="Y907" i="16"/>
  <c r="Z907" i="16" s="1"/>
  <c r="Y843" i="16"/>
  <c r="Z843" i="16" s="1"/>
  <c r="Y766" i="16"/>
  <c r="Z766" i="16" s="1"/>
  <c r="Y909" i="16"/>
  <c r="Z909" i="16" s="1"/>
  <c r="Y845" i="16"/>
  <c r="Z845" i="16" s="1"/>
  <c r="Y938" i="16"/>
  <c r="Z938" i="16" s="1"/>
  <c r="Y874" i="16"/>
  <c r="Z874" i="16" s="1"/>
  <c r="Y810" i="16"/>
  <c r="Z810" i="16" s="1"/>
  <c r="Y903" i="16"/>
  <c r="Z903" i="16" s="1"/>
  <c r="Y839" i="16"/>
  <c r="Z839" i="16" s="1"/>
  <c r="Y945" i="16"/>
  <c r="Z945" i="16" s="1"/>
  <c r="Y881" i="16"/>
  <c r="Z881" i="16" s="1"/>
  <c r="Y817" i="16"/>
  <c r="Z817" i="16" s="1"/>
  <c r="Y773" i="16"/>
  <c r="Z773" i="16" s="1"/>
  <c r="Y709" i="16"/>
  <c r="Z709" i="16" s="1"/>
  <c r="Y645" i="16"/>
  <c r="Z645" i="16" s="1"/>
  <c r="Y767" i="16"/>
  <c r="Z767" i="16" s="1"/>
  <c r="Y703" i="16"/>
  <c r="Z703" i="16" s="1"/>
  <c r="Y639" i="16"/>
  <c r="Z639" i="16" s="1"/>
  <c r="Y748" i="16"/>
  <c r="Z748" i="16" s="1"/>
  <c r="Y684" i="16"/>
  <c r="Z684" i="16" s="1"/>
  <c r="Y620" i="16"/>
  <c r="Z620" i="16" s="1"/>
  <c r="Y737" i="16"/>
  <c r="Z737" i="16" s="1"/>
  <c r="Y673" i="16"/>
  <c r="Z673" i="16" s="1"/>
  <c r="Y609" i="16"/>
  <c r="Z609" i="16" s="1"/>
  <c r="Y787" i="16"/>
  <c r="Z787" i="16" s="1"/>
  <c r="Y723" i="16"/>
  <c r="Z723" i="16" s="1"/>
  <c r="Y659" i="16"/>
  <c r="Z659" i="16" s="1"/>
  <c r="Y595" i="16"/>
  <c r="Z595" i="16" s="1"/>
  <c r="Y557" i="16"/>
  <c r="Z557" i="16" s="1"/>
  <c r="Y492" i="16"/>
  <c r="Z492" i="16" s="1"/>
  <c r="Y583" i="16"/>
  <c r="Z583" i="16" s="1"/>
  <c r="Y519" i="16"/>
  <c r="Z519" i="16" s="1"/>
  <c r="Y516" i="16"/>
  <c r="Z516" i="16" s="1"/>
  <c r="Y485" i="16"/>
  <c r="Z485" i="16" s="1"/>
  <c r="Y545" i="16"/>
  <c r="Z545" i="16" s="1"/>
  <c r="Y547" i="16"/>
  <c r="Z547" i="16" s="1"/>
  <c r="Y464" i="16"/>
  <c r="Z464" i="16" s="1"/>
  <c r="Y442" i="16"/>
  <c r="Z442" i="16" s="1"/>
  <c r="Y447" i="16"/>
  <c r="Z447" i="16" s="1"/>
  <c r="Y452" i="16"/>
  <c r="Z452" i="16" s="1"/>
  <c r="Y494" i="16"/>
  <c r="Z494" i="16" s="1"/>
  <c r="Y430" i="16"/>
  <c r="Z430" i="16" s="1"/>
  <c r="Y345" i="16"/>
  <c r="Z345" i="16" s="1"/>
  <c r="Y342" i="16"/>
  <c r="Z342" i="16" s="1"/>
  <c r="Y379" i="16"/>
  <c r="Z379" i="16" s="1"/>
  <c r="Y315" i="16"/>
  <c r="Z315" i="16" s="1"/>
  <c r="Y309" i="16"/>
  <c r="Z309" i="16" s="1"/>
  <c r="Y352" i="16"/>
  <c r="Z352" i="16" s="1"/>
  <c r="Y357" i="16"/>
  <c r="Z357" i="16" s="1"/>
  <c r="Y260" i="16"/>
  <c r="Z260" i="16" s="1"/>
  <c r="Y275" i="16"/>
  <c r="Z275" i="16" s="1"/>
  <c r="Y302" i="16"/>
  <c r="Z302" i="16" s="1"/>
  <c r="Y206" i="16"/>
  <c r="Z206" i="16" s="1"/>
  <c r="Y138" i="16"/>
  <c r="Z138" i="16" s="1"/>
  <c r="Y107" i="16"/>
  <c r="Z107" i="16" s="1"/>
  <c r="Y188" i="16"/>
  <c r="Z188" i="16" s="1"/>
  <c r="Y249" i="16"/>
  <c r="Z249" i="16" s="1"/>
  <c r="Y187" i="16"/>
  <c r="Z187" i="16" s="1"/>
  <c r="Y192" i="16"/>
  <c r="Z192" i="16" s="1"/>
  <c r="Y128" i="16"/>
  <c r="Z128" i="16" s="1"/>
  <c r="Y19" i="16"/>
  <c r="Z19" i="16" s="1"/>
  <c r="Y87" i="16"/>
  <c r="Z87" i="16" s="1"/>
  <c r="Y86" i="16"/>
  <c r="Z86" i="16" s="1"/>
  <c r="Y59" i="16"/>
  <c r="Z59" i="16" s="1"/>
  <c r="Y8" i="16"/>
  <c r="Z8" i="16" s="1"/>
  <c r="Y37" i="16"/>
  <c r="Z37" i="16" s="1"/>
  <c r="Y23" i="16"/>
  <c r="Z23" i="16" s="1"/>
  <c r="Y9" i="16"/>
  <c r="Z9" i="16" s="1"/>
  <c r="AK7" i="16"/>
  <c r="Y1104" i="16"/>
  <c r="Z1104" i="16" s="1"/>
  <c r="Y1040" i="16"/>
  <c r="Z1040" i="16" s="1"/>
  <c r="Y976" i="16"/>
  <c r="Z976" i="16" s="1"/>
  <c r="Y1146" i="16"/>
  <c r="Z1146" i="16" s="1"/>
  <c r="Y1082" i="16"/>
  <c r="Z1082" i="16" s="1"/>
  <c r="Y1018" i="16"/>
  <c r="Z1018" i="16" s="1"/>
  <c r="Y947" i="16"/>
  <c r="Z947" i="16" s="1"/>
  <c r="Y883" i="16"/>
  <c r="Z883" i="16" s="1"/>
  <c r="Y819" i="16"/>
  <c r="Z819" i="16" s="1"/>
  <c r="Y885" i="16"/>
  <c r="Z885" i="16" s="1"/>
  <c r="Y821" i="16"/>
  <c r="Z821" i="16" s="1"/>
  <c r="Y914" i="16"/>
  <c r="Z914" i="16" s="1"/>
  <c r="Y850" i="16"/>
  <c r="Z850" i="16" s="1"/>
  <c r="Y943" i="16"/>
  <c r="Z943" i="16" s="1"/>
  <c r="Y879" i="16"/>
  <c r="Z879" i="16" s="1"/>
  <c r="Y815" i="16"/>
  <c r="Z815" i="16" s="1"/>
  <c r="Y921" i="16"/>
  <c r="Z921" i="16" s="1"/>
  <c r="Y857" i="16"/>
  <c r="Z857" i="16" s="1"/>
  <c r="Y749" i="16"/>
  <c r="Z749" i="16" s="1"/>
  <c r="Y685" i="16"/>
  <c r="Z685" i="16" s="1"/>
  <c r="Y621" i="16"/>
  <c r="Z621" i="16" s="1"/>
  <c r="Y585" i="16"/>
  <c r="Z585" i="16" s="1"/>
  <c r="Y743" i="16"/>
  <c r="Z743" i="16" s="1"/>
  <c r="Y679" i="16"/>
  <c r="Z679" i="16" s="1"/>
  <c r="Y615" i="16"/>
  <c r="Z615" i="16" s="1"/>
  <c r="Y724" i="16"/>
  <c r="Z724" i="16" s="1"/>
  <c r="Y660" i="16"/>
  <c r="Z660" i="16" s="1"/>
  <c r="Y596" i="16"/>
  <c r="Z596" i="16" s="1"/>
  <c r="Y713" i="16"/>
  <c r="Z713" i="16" s="1"/>
  <c r="Y649" i="16"/>
  <c r="Z649" i="16" s="1"/>
  <c r="Y763" i="16"/>
  <c r="Z763" i="16" s="1"/>
  <c r="Y699" i="16"/>
  <c r="Z699" i="16" s="1"/>
  <c r="Y635" i="16"/>
  <c r="Z635" i="16" s="1"/>
  <c r="Y533" i="16"/>
  <c r="Z533" i="16" s="1"/>
  <c r="Y559" i="16"/>
  <c r="Z559" i="16" s="1"/>
  <c r="Y481" i="16"/>
  <c r="Z481" i="16" s="1"/>
  <c r="Y556" i="16"/>
  <c r="Z556" i="16" s="1"/>
  <c r="Y521" i="16"/>
  <c r="Z521" i="16" s="1"/>
  <c r="Y587" i="16"/>
  <c r="Z587" i="16" s="1"/>
  <c r="Y523" i="16"/>
  <c r="Z523" i="16" s="1"/>
  <c r="Y493" i="16"/>
  <c r="Z493" i="16" s="1"/>
  <c r="Y440" i="16"/>
  <c r="Z440" i="16" s="1"/>
  <c r="Y418" i="16"/>
  <c r="Z418" i="16" s="1"/>
  <c r="Y364" i="16"/>
  <c r="Z364" i="16" s="1"/>
  <c r="Y423" i="16"/>
  <c r="Z423" i="16" s="1"/>
  <c r="Y428" i="16"/>
  <c r="Z428" i="16" s="1"/>
  <c r="Y470" i="16"/>
  <c r="Z470" i="16" s="1"/>
  <c r="Y406" i="16"/>
  <c r="Z406" i="16" s="1"/>
  <c r="Y385" i="16"/>
  <c r="Z385" i="16" s="1"/>
  <c r="Y321" i="16"/>
  <c r="Z321" i="16" s="1"/>
  <c r="Y382" i="16"/>
  <c r="Z382" i="16" s="1"/>
  <c r="Y318" i="16"/>
  <c r="Z318" i="16" s="1"/>
  <c r="Y355" i="16"/>
  <c r="Z355" i="16" s="1"/>
  <c r="Y328" i="16"/>
  <c r="Z328" i="16" s="1"/>
  <c r="Y266" i="16"/>
  <c r="Z266" i="16" s="1"/>
  <c r="Y333" i="16"/>
  <c r="Z333" i="16" s="1"/>
  <c r="Y272" i="16"/>
  <c r="Z272" i="16" s="1"/>
  <c r="Y274" i="16"/>
  <c r="Z274" i="16" s="1"/>
  <c r="Y239" i="16"/>
  <c r="Z239" i="16" s="1"/>
  <c r="Y225" i="16"/>
  <c r="Z225" i="16" s="1"/>
  <c r="Y156" i="16"/>
  <c r="Z156" i="16" s="1"/>
  <c r="Y163" i="16"/>
  <c r="Z163" i="16" s="1"/>
  <c r="Y168" i="16"/>
  <c r="Z168" i="16" s="1"/>
  <c r="Y81" i="16"/>
  <c r="Z81" i="16" s="1"/>
  <c r="Y124" i="16"/>
  <c r="Z124" i="16" s="1"/>
  <c r="Y50" i="16"/>
  <c r="Z50" i="16" s="1"/>
  <c r="Y11" i="16"/>
  <c r="Z11" i="16" s="1"/>
  <c r="Y18" i="16"/>
  <c r="Z18" i="16" s="1"/>
  <c r="Y13" i="16"/>
  <c r="Z13" i="16" s="1"/>
  <c r="Y49" i="16"/>
  <c r="Z49" i="16" s="1"/>
  <c r="Y1080" i="16"/>
  <c r="Z1080" i="16" s="1"/>
  <c r="Y1016" i="16"/>
  <c r="Z1016" i="16" s="1"/>
  <c r="Y1122" i="16"/>
  <c r="Z1122" i="16" s="1"/>
  <c r="Y1058" i="16"/>
  <c r="Z1058" i="16" s="1"/>
  <c r="Y994" i="16"/>
  <c r="Z994" i="16" s="1"/>
  <c r="Y923" i="16"/>
  <c r="Z923" i="16" s="1"/>
  <c r="Y859" i="16"/>
  <c r="Z859" i="16" s="1"/>
  <c r="Y795" i="16"/>
  <c r="Z795" i="16" s="1"/>
  <c r="Y925" i="16"/>
  <c r="Z925" i="16" s="1"/>
  <c r="Y861" i="16"/>
  <c r="Z861" i="16" s="1"/>
  <c r="Y797" i="16"/>
  <c r="Z797" i="16" s="1"/>
  <c r="Y890" i="16"/>
  <c r="Z890" i="16" s="1"/>
  <c r="Y826" i="16"/>
  <c r="Z826" i="16" s="1"/>
  <c r="Y919" i="16"/>
  <c r="Z919" i="16" s="1"/>
  <c r="Y855" i="16"/>
  <c r="Z855" i="16" s="1"/>
  <c r="Y897" i="16"/>
  <c r="Z897" i="16" s="1"/>
  <c r="Y833" i="16"/>
  <c r="Z833" i="16" s="1"/>
  <c r="Y725" i="16"/>
  <c r="Z725" i="16" s="1"/>
  <c r="Y661" i="16"/>
  <c r="Z661" i="16" s="1"/>
  <c r="Y597" i="16"/>
  <c r="Z597" i="16" s="1"/>
  <c r="Y719" i="16"/>
  <c r="Z719" i="16" s="1"/>
  <c r="Y655" i="16"/>
  <c r="Z655" i="16" s="1"/>
  <c r="Y764" i="16"/>
  <c r="Z764" i="16" s="1"/>
  <c r="Y700" i="16"/>
  <c r="Z700" i="16" s="1"/>
  <c r="Y636" i="16"/>
  <c r="Z636" i="16" s="1"/>
  <c r="Y582" i="16"/>
  <c r="Z582" i="16" s="1"/>
  <c r="Y753" i="16"/>
  <c r="Z753" i="16" s="1"/>
  <c r="Y689" i="16"/>
  <c r="Z689" i="16" s="1"/>
  <c r="Y625" i="16"/>
  <c r="Z625" i="16" s="1"/>
  <c r="Y739" i="16"/>
  <c r="Z739" i="16" s="1"/>
  <c r="Y675" i="16"/>
  <c r="Z675" i="16" s="1"/>
  <c r="Y611" i="16"/>
  <c r="Z611" i="16" s="1"/>
  <c r="Y573" i="16"/>
  <c r="Z573" i="16" s="1"/>
  <c r="Y535" i="16"/>
  <c r="Z535" i="16" s="1"/>
  <c r="Y561" i="16"/>
  <c r="Z561" i="16" s="1"/>
  <c r="Y563" i="16"/>
  <c r="Z563" i="16" s="1"/>
  <c r="Y458" i="16"/>
  <c r="Z458" i="16" s="1"/>
  <c r="Y446" i="16"/>
  <c r="Z446" i="16" s="1"/>
  <c r="Y402" i="16"/>
  <c r="Z402" i="16" s="1"/>
  <c r="Y361" i="16"/>
  <c r="Z361" i="16" s="1"/>
  <c r="Y292" i="16"/>
  <c r="Z292" i="16" s="1"/>
  <c r="Y186" i="16"/>
  <c r="Z186" i="16" s="1"/>
  <c r="Y135" i="16"/>
  <c r="Z135" i="16" s="1"/>
  <c r="Y203" i="16"/>
  <c r="Z203" i="16" s="1"/>
  <c r="Y104" i="16"/>
  <c r="Z104" i="16" s="1"/>
  <c r="X1468" i="16"/>
  <c r="BB6" i="16" s="1"/>
  <c r="Y25" i="16"/>
  <c r="Z25" i="16" s="1"/>
  <c r="Y1120" i="16"/>
  <c r="Z1120" i="16" s="1"/>
  <c r="Y1056" i="16"/>
  <c r="Z1056" i="16" s="1"/>
  <c r="Y992" i="16"/>
  <c r="Z992" i="16" s="1"/>
  <c r="Y1162" i="16"/>
  <c r="Z1162" i="16" s="1"/>
  <c r="Y1098" i="16"/>
  <c r="Z1098" i="16" s="1"/>
  <c r="Y1034" i="16"/>
  <c r="Z1034" i="16" s="1"/>
  <c r="Y970" i="16"/>
  <c r="Z970" i="16" s="1"/>
  <c r="Y957" i="16"/>
  <c r="Z957" i="16" s="1"/>
  <c r="Y963" i="16"/>
  <c r="Z963" i="16" s="1"/>
  <c r="Y899" i="16"/>
  <c r="Z899" i="16" s="1"/>
  <c r="Y835" i="16"/>
  <c r="Z835" i="16" s="1"/>
  <c r="Y901" i="16"/>
  <c r="Z901" i="16" s="1"/>
  <c r="Y837" i="16"/>
  <c r="Z837" i="16" s="1"/>
  <c r="Y930" i="16"/>
  <c r="Z930" i="16" s="1"/>
  <c r="Y866" i="16"/>
  <c r="Z866" i="16" s="1"/>
  <c r="Y802" i="16"/>
  <c r="Z802" i="16" s="1"/>
  <c r="Y895" i="16"/>
  <c r="Z895" i="16" s="1"/>
  <c r="Y831" i="16"/>
  <c r="Z831" i="16" s="1"/>
  <c r="Y783" i="16"/>
  <c r="Z783" i="16" s="1"/>
  <c r="Y937" i="16"/>
  <c r="Z937" i="16" s="1"/>
  <c r="Y873" i="16"/>
  <c r="Z873" i="16" s="1"/>
  <c r="Y809" i="16"/>
  <c r="Z809" i="16" s="1"/>
  <c r="Y765" i="16"/>
  <c r="Z765" i="16" s="1"/>
  <c r="Y701" i="16"/>
  <c r="Z701" i="16" s="1"/>
  <c r="Y637" i="16"/>
  <c r="Z637" i="16" s="1"/>
  <c r="Y590" i="16"/>
  <c r="Z590" i="16" s="1"/>
  <c r="Y759" i="16"/>
  <c r="Z759" i="16" s="1"/>
  <c r="Y695" i="16"/>
  <c r="Z695" i="16" s="1"/>
  <c r="Y631" i="16"/>
  <c r="Z631" i="16" s="1"/>
  <c r="Y740" i="16"/>
  <c r="Z740" i="16" s="1"/>
  <c r="Y676" i="16"/>
  <c r="Z676" i="16" s="1"/>
  <c r="Y612" i="16"/>
  <c r="Z612" i="16" s="1"/>
  <c r="Y588" i="16"/>
  <c r="Z588" i="16" s="1"/>
  <c r="Y581" i="16"/>
  <c r="Z581" i="16" s="1"/>
  <c r="Y729" i="16"/>
  <c r="Z729" i="16" s="1"/>
  <c r="Y665" i="16"/>
  <c r="Z665" i="16" s="1"/>
  <c r="Y601" i="16"/>
  <c r="Z601" i="16" s="1"/>
  <c r="Y779" i="16"/>
  <c r="Z779" i="16" s="1"/>
  <c r="Y715" i="16"/>
  <c r="Z715" i="16" s="1"/>
  <c r="Y651" i="16"/>
  <c r="Z651" i="16" s="1"/>
  <c r="Y586" i="16"/>
  <c r="Z586" i="16" s="1"/>
  <c r="Y549" i="16"/>
  <c r="Z549" i="16" s="1"/>
  <c r="Y476" i="16"/>
  <c r="Z476" i="16" s="1"/>
  <c r="Y575" i="16"/>
  <c r="Z575" i="16" s="1"/>
  <c r="Y511" i="16"/>
  <c r="Z511" i="16" s="1"/>
  <c r="Y572" i="16"/>
  <c r="Z572" i="16" s="1"/>
  <c r="Y508" i="16"/>
  <c r="Z508" i="16" s="1"/>
  <c r="Y537" i="16"/>
  <c r="Z537" i="16" s="1"/>
  <c r="Y539" i="16"/>
  <c r="Z539" i="16" s="1"/>
  <c r="Y498" i="16"/>
  <c r="Z498" i="16" s="1"/>
  <c r="Y456" i="16"/>
  <c r="Z456" i="16" s="1"/>
  <c r="Y434" i="16"/>
  <c r="Z434" i="16" s="1"/>
  <c r="Y397" i="16"/>
  <c r="Z397" i="16" s="1"/>
  <c r="Y439" i="16"/>
  <c r="Z439" i="16" s="1"/>
  <c r="Y444" i="16"/>
  <c r="Z444" i="16" s="1"/>
  <c r="Y486" i="16"/>
  <c r="Z486" i="16" s="1"/>
  <c r="Y422" i="16"/>
  <c r="Z422" i="16" s="1"/>
  <c r="Y380" i="16"/>
  <c r="Z380" i="16" s="1"/>
  <c r="Y298" i="16"/>
  <c r="Z298" i="16" s="1"/>
  <c r="Y401" i="16"/>
  <c r="Z401" i="16" s="1"/>
  <c r="Y337" i="16"/>
  <c r="Z337" i="16" s="1"/>
  <c r="Y398" i="16"/>
  <c r="Z398" i="16" s="1"/>
  <c r="Y334" i="16"/>
  <c r="Z334" i="16" s="1"/>
  <c r="Y371" i="16"/>
  <c r="Z371" i="16" s="1"/>
  <c r="Y344" i="16"/>
  <c r="Z344" i="16" s="1"/>
  <c r="Y279" i="16"/>
  <c r="Z279" i="16" s="1"/>
  <c r="Y349" i="16"/>
  <c r="Z349" i="16" s="1"/>
  <c r="Y294" i="16"/>
  <c r="Z294" i="16" s="1"/>
  <c r="Y216" i="16"/>
  <c r="Z216" i="16" s="1"/>
  <c r="Y258" i="16"/>
  <c r="Z258" i="16" s="1"/>
  <c r="Y175" i="16"/>
  <c r="Z175" i="16" s="1"/>
  <c r="Y241" i="16"/>
  <c r="Z241" i="16" s="1"/>
  <c r="Y254" i="16"/>
  <c r="Z254" i="16" s="1"/>
  <c r="Y199" i="16"/>
  <c r="Z199" i="16" s="1"/>
  <c r="Y172" i="16"/>
  <c r="Z172" i="16" s="1"/>
  <c r="Y51" i="16"/>
  <c r="Z51" i="16" s="1"/>
  <c r="Y179" i="16"/>
  <c r="Z179" i="16" s="1"/>
  <c r="Y184" i="16"/>
  <c r="Z184" i="16" s="1"/>
  <c r="Y53" i="16"/>
  <c r="Z53" i="16" s="1"/>
  <c r="Y90" i="16"/>
  <c r="Z90" i="16" s="1"/>
  <c r="Y48" i="16"/>
  <c r="Z48" i="16" s="1"/>
  <c r="Y79" i="16"/>
  <c r="Z79" i="16" s="1"/>
  <c r="Y10" i="16"/>
  <c r="Z10" i="16" s="1"/>
  <c r="Y78" i="16"/>
  <c r="Z78" i="16" s="1"/>
  <c r="Y43" i="16"/>
  <c r="Z43" i="16" s="1"/>
  <c r="Y29" i="16"/>
  <c r="Z29" i="16" s="1"/>
  <c r="Y15" i="16"/>
  <c r="Z15" i="16" s="1"/>
  <c r="Y1096" i="16"/>
  <c r="Z1096" i="16" s="1"/>
  <c r="Y1032" i="16"/>
  <c r="Z1032" i="16" s="1"/>
  <c r="Y968" i="16"/>
  <c r="Z968" i="16" s="1"/>
  <c r="Y1138" i="16"/>
  <c r="Z1138" i="16" s="1"/>
  <c r="Y1074" i="16"/>
  <c r="Z1074" i="16" s="1"/>
  <c r="Y1010" i="16"/>
  <c r="Z1010" i="16" s="1"/>
  <c r="Y939" i="16"/>
  <c r="Z939" i="16" s="1"/>
  <c r="Y875" i="16"/>
  <c r="Z875" i="16" s="1"/>
  <c r="Y811" i="16"/>
  <c r="Z811" i="16" s="1"/>
  <c r="Y780" i="16"/>
  <c r="Z780" i="16" s="1"/>
  <c r="Y941" i="16"/>
  <c r="Z941" i="16" s="1"/>
  <c r="Y877" i="16"/>
  <c r="Z877" i="16" s="1"/>
  <c r="Y813" i="16"/>
  <c r="Z813" i="16" s="1"/>
  <c r="Y789" i="16"/>
  <c r="Z789" i="16" s="1"/>
  <c r="Y906" i="16"/>
  <c r="Z906" i="16" s="1"/>
  <c r="Y842" i="16"/>
  <c r="Z842" i="16" s="1"/>
  <c r="Y935" i="16"/>
  <c r="Z935" i="16" s="1"/>
  <c r="Y871" i="16"/>
  <c r="Z871" i="16" s="1"/>
  <c r="Y807" i="16"/>
  <c r="Z807" i="16" s="1"/>
  <c r="Y913" i="16"/>
  <c r="Z913" i="16" s="1"/>
  <c r="Y849" i="16"/>
  <c r="Z849" i="16" s="1"/>
  <c r="Y741" i="16"/>
  <c r="Z741" i="16" s="1"/>
  <c r="Y677" i="16"/>
  <c r="Z677" i="16" s="1"/>
  <c r="Y613" i="16"/>
  <c r="Z613" i="16" s="1"/>
  <c r="Y735" i="16"/>
  <c r="Z735" i="16" s="1"/>
  <c r="Y671" i="16"/>
  <c r="Z671" i="16" s="1"/>
  <c r="Y607" i="16"/>
  <c r="Z607" i="16" s="1"/>
  <c r="Y716" i="16"/>
  <c r="Z716" i="16" s="1"/>
  <c r="Y652" i="16"/>
  <c r="Z652" i="16" s="1"/>
  <c r="Y705" i="16"/>
  <c r="Z705" i="16" s="1"/>
  <c r="Y641" i="16"/>
  <c r="Z641" i="16" s="1"/>
  <c r="Y755" i="16"/>
  <c r="Z755" i="16" s="1"/>
  <c r="Y691" i="16"/>
  <c r="Z691" i="16" s="1"/>
  <c r="Y627" i="16"/>
  <c r="Z627" i="16" s="1"/>
  <c r="Y525" i="16"/>
  <c r="Z525" i="16" s="1"/>
  <c r="Y482" i="16"/>
  <c r="Z482" i="16" s="1"/>
  <c r="Y551" i="16"/>
  <c r="Z551" i="16" s="1"/>
  <c r="Y548" i="16"/>
  <c r="Z548" i="16" s="1"/>
  <c r="Y495" i="16"/>
  <c r="Z495" i="16" s="1"/>
  <c r="Y513" i="16"/>
  <c r="Z513" i="16" s="1"/>
  <c r="Y579" i="16"/>
  <c r="Z579" i="16" s="1"/>
  <c r="Y515" i="16"/>
  <c r="Z515" i="16" s="1"/>
  <c r="Y432" i="16"/>
  <c r="Z432" i="16" s="1"/>
  <c r="Y474" i="16"/>
  <c r="Z474" i="16" s="1"/>
  <c r="Y410" i="16"/>
  <c r="Z410" i="16" s="1"/>
  <c r="Y332" i="16"/>
  <c r="Z332" i="16" s="1"/>
  <c r="Y415" i="16"/>
  <c r="Z415" i="16" s="1"/>
  <c r="Y420" i="16"/>
  <c r="Z420" i="16" s="1"/>
  <c r="Y372" i="16"/>
  <c r="Z372" i="16" s="1"/>
  <c r="Y462" i="16"/>
  <c r="Z462" i="16" s="1"/>
  <c r="Y236" i="16"/>
  <c r="Z236" i="16" s="1"/>
  <c r="Y377" i="16"/>
  <c r="Z377" i="16" s="1"/>
  <c r="Y313" i="16"/>
  <c r="Z313" i="16" s="1"/>
  <c r="Y374" i="16"/>
  <c r="Z374" i="16" s="1"/>
  <c r="Y310" i="16"/>
  <c r="Z310" i="16" s="1"/>
  <c r="Y301" i="16"/>
  <c r="Z301" i="16" s="1"/>
  <c r="Y264" i="16"/>
  <c r="Z264" i="16" s="1"/>
  <c r="Y347" i="16"/>
  <c r="Z347" i="16" s="1"/>
  <c r="Y384" i="16"/>
  <c r="Z384" i="16" s="1"/>
  <c r="Y320" i="16"/>
  <c r="Z320" i="16" s="1"/>
  <c r="Y389" i="16"/>
  <c r="Z389" i="16" s="1"/>
  <c r="Y325" i="16"/>
  <c r="Z325" i="16" s="1"/>
  <c r="Y308" i="16"/>
  <c r="Z308" i="16" s="1"/>
  <c r="Y261" i="16"/>
  <c r="Z261" i="16" s="1"/>
  <c r="Y289" i="16"/>
  <c r="Z289" i="16" s="1"/>
  <c r="Y277" i="16"/>
  <c r="Z277" i="16" s="1"/>
  <c r="Y255" i="16"/>
  <c r="Z255" i="16" s="1"/>
  <c r="Y271" i="16"/>
  <c r="Z271" i="16" s="1"/>
  <c r="Y224" i="16"/>
  <c r="Z224" i="16" s="1"/>
  <c r="Y226" i="16"/>
  <c r="Z226" i="16" s="1"/>
  <c r="Y185" i="16"/>
  <c r="Z185" i="16" s="1"/>
  <c r="Y126" i="16"/>
  <c r="Z126" i="16" s="1"/>
  <c r="Y217" i="16"/>
  <c r="Z217" i="16" s="1"/>
  <c r="Y204" i="16"/>
  <c r="Z204" i="16" s="1"/>
  <c r="Y154" i="16"/>
  <c r="Z154" i="16" s="1"/>
  <c r="Y230" i="16"/>
  <c r="Z230" i="16" s="1"/>
  <c r="Y134" i="16"/>
  <c r="Z134" i="16" s="1"/>
  <c r="Y99" i="16"/>
  <c r="Z99" i="16" s="1"/>
  <c r="Y151" i="16"/>
  <c r="Z151" i="16" s="1"/>
  <c r="Y148" i="16"/>
  <c r="Z148" i="16" s="1"/>
  <c r="Y155" i="16"/>
  <c r="Z155" i="16" s="1"/>
  <c r="Y106" i="16"/>
  <c r="Z106" i="16" s="1"/>
  <c r="Y160" i="16"/>
  <c r="Z160" i="16" s="1"/>
  <c r="Y74" i="16"/>
  <c r="Z74" i="16" s="1"/>
  <c r="Y116" i="16"/>
  <c r="Z116" i="16" s="1"/>
  <c r="Y92" i="16"/>
  <c r="Z92" i="16" s="1"/>
  <c r="Y96" i="16"/>
  <c r="Z96" i="16" s="1"/>
  <c r="Y40" i="16"/>
  <c r="Z40" i="16" s="1"/>
  <c r="Y5" i="16"/>
  <c r="Z5" i="16" s="1"/>
  <c r="Y55" i="16"/>
  <c r="Z55" i="16" s="1"/>
  <c r="Y41" i="16"/>
  <c r="Z41" i="16" s="1"/>
  <c r="Y1136" i="16"/>
  <c r="Z1136" i="16" s="1"/>
  <c r="Y1072" i="16"/>
  <c r="Z1072" i="16" s="1"/>
  <c r="Y1008" i="16"/>
  <c r="Z1008" i="16" s="1"/>
  <c r="Y1114" i="16"/>
  <c r="Z1114" i="16" s="1"/>
  <c r="Y1050" i="16"/>
  <c r="Z1050" i="16" s="1"/>
  <c r="Y986" i="16"/>
  <c r="Z986" i="16" s="1"/>
  <c r="Y915" i="16"/>
  <c r="Z915" i="16" s="1"/>
  <c r="Y851" i="16"/>
  <c r="Z851" i="16" s="1"/>
  <c r="Y917" i="16"/>
  <c r="Z917" i="16" s="1"/>
  <c r="Y853" i="16"/>
  <c r="Z853" i="16" s="1"/>
  <c r="Y774" i="16"/>
  <c r="Z774" i="16" s="1"/>
  <c r="Y946" i="16"/>
  <c r="Z946" i="16" s="1"/>
  <c r="Y882" i="16"/>
  <c r="Z882" i="16" s="1"/>
  <c r="Y818" i="16"/>
  <c r="Z818" i="16" s="1"/>
  <c r="Y911" i="16"/>
  <c r="Z911" i="16" s="1"/>
  <c r="Y847" i="16"/>
  <c r="Z847" i="16" s="1"/>
  <c r="Y788" i="16"/>
  <c r="Z788" i="16" s="1"/>
  <c r="Y953" i="16"/>
  <c r="Z953" i="16" s="1"/>
  <c r="Y889" i="16"/>
  <c r="Z889" i="16" s="1"/>
  <c r="Y825" i="16"/>
  <c r="Z825" i="16" s="1"/>
  <c r="Y717" i="16"/>
  <c r="Z717" i="16" s="1"/>
  <c r="Y653" i="16"/>
  <c r="Z653" i="16" s="1"/>
  <c r="Y711" i="16"/>
  <c r="Z711" i="16" s="1"/>
  <c r="Y647" i="16"/>
  <c r="Z647" i="16" s="1"/>
  <c r="Y756" i="16"/>
  <c r="Z756" i="16" s="1"/>
  <c r="Y692" i="16"/>
  <c r="Z692" i="16" s="1"/>
  <c r="Y628" i="16"/>
  <c r="Z628" i="16" s="1"/>
  <c r="Y593" i="16"/>
  <c r="Z593" i="16" s="1"/>
  <c r="Y745" i="16"/>
  <c r="Z745" i="16" s="1"/>
  <c r="Y681" i="16"/>
  <c r="Z681" i="16" s="1"/>
  <c r="Y617" i="16"/>
  <c r="Z617" i="16" s="1"/>
  <c r="Y731" i="16"/>
  <c r="Z731" i="16" s="1"/>
  <c r="Y667" i="16"/>
  <c r="Z667" i="16" s="1"/>
  <c r="Y603" i="16"/>
  <c r="Z603" i="16" s="1"/>
  <c r="Y591" i="16"/>
  <c r="Z591" i="16" s="1"/>
  <c r="Y565" i="16"/>
  <c r="Z565" i="16" s="1"/>
  <c r="Y501" i="16"/>
  <c r="Z501" i="16" s="1"/>
  <c r="Y527" i="16"/>
  <c r="Z527" i="16" s="1"/>
  <c r="Y465" i="16"/>
  <c r="Z465" i="16" s="1"/>
  <c r="Y524" i="16"/>
  <c r="Z524" i="16" s="1"/>
  <c r="Y553" i="16"/>
  <c r="Z553" i="16" s="1"/>
  <c r="Y555" i="16"/>
  <c r="Z555" i="16" s="1"/>
  <c r="Y472" i="16"/>
  <c r="Z472" i="16" s="1"/>
  <c r="Y408" i="16"/>
  <c r="Z408" i="16" s="1"/>
  <c r="Y324" i="16"/>
  <c r="Z324" i="16" s="1"/>
  <c r="Y450" i="16"/>
  <c r="Z450" i="16" s="1"/>
  <c r="Y455" i="16"/>
  <c r="Z455" i="16" s="1"/>
  <c r="Y460" i="16"/>
  <c r="Z460" i="16" s="1"/>
  <c r="Y438" i="16"/>
  <c r="Z438" i="16" s="1"/>
  <c r="Y394" i="16"/>
  <c r="Z394" i="16" s="1"/>
  <c r="Y244" i="16"/>
  <c r="Z244" i="16" s="1"/>
  <c r="Y353" i="16"/>
  <c r="Z353" i="16" s="1"/>
  <c r="Y350" i="16"/>
  <c r="Z350" i="16" s="1"/>
  <c r="Y387" i="16"/>
  <c r="Z387" i="16" s="1"/>
  <c r="Y323" i="16"/>
  <c r="Z323" i="16" s="1"/>
  <c r="Y360" i="16"/>
  <c r="Z360" i="16" s="1"/>
  <c r="Y365" i="16"/>
  <c r="Z365" i="16" s="1"/>
  <c r="Y284" i="16"/>
  <c r="Z284" i="16" s="1"/>
  <c r="Y257" i="16"/>
  <c r="Z257" i="16" s="1"/>
  <c r="Y210" i="16"/>
  <c r="Z210" i="16" s="1"/>
  <c r="Y127" i="16"/>
  <c r="Z127" i="16" s="1"/>
  <c r="Y195" i="16"/>
  <c r="Z195" i="16" s="1"/>
  <c r="Y82" i="16"/>
  <c r="Z82" i="16" s="1"/>
  <c r="Y35" i="16"/>
  <c r="Z35" i="16" s="1"/>
  <c r="Y94" i="16"/>
  <c r="Z94" i="16" s="1"/>
  <c r="Y16" i="16"/>
  <c r="Z16" i="16" s="1"/>
  <c r="Y17" i="16"/>
  <c r="Z17" i="16" s="1"/>
  <c r="Y1112" i="16"/>
  <c r="Z1112" i="16" s="1"/>
  <c r="Y1048" i="16"/>
  <c r="Z1048" i="16" s="1"/>
  <c r="Y984" i="16"/>
  <c r="Z984" i="16" s="1"/>
  <c r="Y1154" i="16"/>
  <c r="Z1154" i="16" s="1"/>
  <c r="Y1090" i="16"/>
  <c r="Z1090" i="16" s="1"/>
  <c r="Y1026" i="16"/>
  <c r="Z1026" i="16" s="1"/>
  <c r="Y955" i="16"/>
  <c r="Z955" i="16" s="1"/>
  <c r="Y891" i="16"/>
  <c r="Z891" i="16" s="1"/>
  <c r="Y827" i="16"/>
  <c r="Z827" i="16" s="1"/>
  <c r="Y893" i="16"/>
  <c r="Z893" i="16" s="1"/>
  <c r="Y829" i="16"/>
  <c r="Z829" i="16" s="1"/>
  <c r="Y794" i="16"/>
  <c r="Z794" i="16" s="1"/>
  <c r="Y922" i="16"/>
  <c r="Z922" i="16" s="1"/>
  <c r="Y858" i="16"/>
  <c r="Z858" i="16" s="1"/>
  <c r="Y887" i="16"/>
  <c r="Z887" i="16" s="1"/>
  <c r="Y823" i="16"/>
  <c r="Z823" i="16" s="1"/>
  <c r="Y929" i="16"/>
  <c r="Z929" i="16" s="1"/>
  <c r="Y865" i="16"/>
  <c r="Z865" i="16" s="1"/>
  <c r="Y801" i="16"/>
  <c r="Z801" i="16" s="1"/>
  <c r="Y782" i="16"/>
  <c r="Z782" i="16" s="1"/>
  <c r="Y757" i="16"/>
  <c r="Z757" i="16" s="1"/>
  <c r="Y693" i="16"/>
  <c r="Z693" i="16" s="1"/>
  <c r="Y629" i="16"/>
  <c r="Z629" i="16" s="1"/>
  <c r="Y751" i="16"/>
  <c r="Z751" i="16" s="1"/>
  <c r="Y687" i="16"/>
  <c r="Z687" i="16" s="1"/>
  <c r="Y623" i="16"/>
  <c r="Z623" i="16" s="1"/>
  <c r="Y732" i="16"/>
  <c r="Z732" i="16" s="1"/>
  <c r="Y668" i="16"/>
  <c r="Z668" i="16" s="1"/>
  <c r="Y604" i="16"/>
  <c r="Z604" i="16" s="1"/>
  <c r="Y721" i="16"/>
  <c r="Z721" i="16" s="1"/>
  <c r="Y657" i="16"/>
  <c r="Z657" i="16" s="1"/>
  <c r="Y771" i="16"/>
  <c r="Z771" i="16" s="1"/>
  <c r="Y707" i="16"/>
  <c r="Z707" i="16" s="1"/>
  <c r="Y643" i="16"/>
  <c r="Z643" i="16" s="1"/>
  <c r="Y541" i="16"/>
  <c r="Z541" i="16" s="1"/>
  <c r="Y487" i="16"/>
  <c r="Z487" i="16" s="1"/>
  <c r="Y567" i="16"/>
  <c r="Z567" i="16" s="1"/>
  <c r="Y503" i="16"/>
  <c r="Z503" i="16" s="1"/>
  <c r="Y564" i="16"/>
  <c r="Z564" i="16" s="1"/>
  <c r="Y500" i="16"/>
  <c r="Z500" i="16" s="1"/>
  <c r="Y480" i="16"/>
  <c r="Z480" i="16" s="1"/>
  <c r="Y529" i="16"/>
  <c r="Z529" i="16" s="1"/>
  <c r="Y531" i="16"/>
  <c r="Z531" i="16" s="1"/>
  <c r="Y426" i="16"/>
  <c r="Z426" i="16" s="1"/>
  <c r="Y478" i="16"/>
  <c r="Z478" i="16" s="1"/>
  <c r="Y414" i="16"/>
  <c r="Z414" i="16" s="1"/>
  <c r="Y348" i="16"/>
  <c r="Z348" i="16" s="1"/>
  <c r="Y316" i="16"/>
  <c r="Z316" i="16" s="1"/>
  <c r="Y393" i="16"/>
  <c r="Z393" i="16" s="1"/>
  <c r="Y329" i="16"/>
  <c r="Z329" i="16" s="1"/>
  <c r="Y390" i="16"/>
  <c r="Z390" i="16" s="1"/>
  <c r="Y326" i="16"/>
  <c r="Z326" i="16" s="1"/>
  <c r="Y228" i="16"/>
  <c r="Z228" i="16" s="1"/>
  <c r="Y248" i="16"/>
  <c r="Z248" i="16" s="1"/>
  <c r="Y174" i="16"/>
  <c r="Z174" i="16" s="1"/>
  <c r="Y191" i="16"/>
  <c r="Z191" i="16" s="1"/>
  <c r="Y130" i="16"/>
  <c r="Z130" i="16" s="1"/>
  <c r="Y190" i="16"/>
  <c r="Z190" i="16" s="1"/>
  <c r="Y242" i="16"/>
  <c r="Z242" i="16" s="1"/>
  <c r="Y183" i="16"/>
  <c r="Z183" i="16" s="1"/>
  <c r="Y233" i="16"/>
  <c r="Z233" i="16" s="1"/>
  <c r="Y202" i="16"/>
  <c r="Z202" i="16" s="1"/>
  <c r="Y161" i="16"/>
  <c r="Z161" i="16" s="1"/>
  <c r="Y246" i="16"/>
  <c r="Z246" i="16" s="1"/>
  <c r="Y164" i="16"/>
  <c r="Z164" i="16" s="1"/>
  <c r="Y171" i="16"/>
  <c r="Z171" i="16" s="1"/>
  <c r="Y176" i="16"/>
  <c r="Z176" i="16" s="1"/>
  <c r="Y117" i="16"/>
  <c r="Z117" i="16" s="1"/>
  <c r="Y97" i="16"/>
  <c r="Z97" i="16" s="1"/>
  <c r="Y71" i="16"/>
  <c r="Z71" i="16" s="1"/>
  <c r="Y70" i="16"/>
  <c r="Z70" i="16" s="1"/>
  <c r="Y64" i="16"/>
  <c r="Z64" i="16" s="1"/>
  <c r="Y27" i="16"/>
  <c r="Z27" i="16" s="1"/>
  <c r="Y61" i="16"/>
  <c r="Z61" i="16" s="1"/>
  <c r="Y34" i="16"/>
  <c r="Z34" i="16" s="1"/>
  <c r="Y21" i="16"/>
  <c r="Z21" i="16" s="1"/>
  <c r="Y7" i="16"/>
  <c r="Z7" i="16" s="1"/>
  <c r="Y57" i="16"/>
  <c r="Z57" i="16" s="1"/>
  <c r="AH8" i="16"/>
  <c r="AH5" i="16"/>
  <c r="AH12" i="16"/>
  <c r="AA401" i="16" s="1"/>
  <c r="AH13" i="16"/>
  <c r="AA295" i="16" s="1"/>
  <c r="AH14" i="16"/>
  <c r="AH7" i="16"/>
  <c r="AH11" i="16"/>
  <c r="AH9" i="16"/>
  <c r="AH10" i="16"/>
  <c r="AH6" i="16"/>
  <c r="W1468" i="16"/>
  <c r="Y4" i="16"/>
  <c r="Y1468" i="16" s="1"/>
  <c r="AA878" i="16"/>
  <c r="AA1033" i="16"/>
  <c r="AA1269" i="16"/>
  <c r="AA1464" i="16"/>
  <c r="AA1243" i="16"/>
  <c r="AA1458" i="16"/>
  <c r="AA1181" i="16"/>
  <c r="AA1036" i="16"/>
  <c r="AA1368" i="16"/>
  <c r="AA1430" i="16"/>
  <c r="U252" i="7"/>
  <c r="U234" i="7"/>
  <c r="AI17" i="7"/>
  <c r="AI15" i="7"/>
  <c r="AI14" i="7"/>
  <c r="AI13" i="7"/>
  <c r="AI16" i="7"/>
  <c r="R70" i="7"/>
  <c r="R74" i="7"/>
  <c r="R91" i="7"/>
  <c r="R93" i="7"/>
  <c r="R95" i="7"/>
  <c r="R107" i="7"/>
  <c r="R131" i="7"/>
  <c r="R139" i="7"/>
  <c r="R145" i="7"/>
  <c r="R196" i="7"/>
  <c r="U196" i="7" s="1"/>
  <c r="R199" i="7"/>
  <c r="R202" i="7"/>
  <c r="U202" i="7" s="1"/>
  <c r="R205" i="7"/>
  <c r="R218" i="7"/>
  <c r="U218" i="7" s="1"/>
  <c r="R221" i="7"/>
  <c r="R233" i="7"/>
  <c r="R271" i="7"/>
  <c r="R275" i="7"/>
  <c r="U275" i="7" s="1"/>
  <c r="R279" i="7"/>
  <c r="R283" i="7"/>
  <c r="U283" i="7" s="1"/>
  <c r="R287" i="7"/>
  <c r="R291" i="7"/>
  <c r="U291" i="7" s="1"/>
  <c r="R298" i="7"/>
  <c r="U298" i="7" s="1"/>
  <c r="R317" i="7"/>
  <c r="R332" i="7"/>
  <c r="R336" i="7"/>
  <c r="U336" i="7" s="1"/>
  <c r="R340" i="7"/>
  <c r="U340" i="7" s="1"/>
  <c r="R347" i="7"/>
  <c r="R350" i="7"/>
  <c r="R356" i="7"/>
  <c r="R363" i="7"/>
  <c r="U363" i="7" s="1"/>
  <c r="R366" i="7"/>
  <c r="R376" i="7"/>
  <c r="R386" i="7"/>
  <c r="R389" i="7"/>
  <c r="R392" i="7"/>
  <c r="R405" i="7"/>
  <c r="R414" i="7"/>
  <c r="R417" i="7"/>
  <c r="R420" i="7"/>
  <c r="R429" i="7"/>
  <c r="R432" i="7"/>
  <c r="R7" i="7"/>
  <c r="U7" i="7" s="1"/>
  <c r="R11" i="7"/>
  <c r="U11" i="7" s="1"/>
  <c r="R15" i="7"/>
  <c r="U15" i="7" s="1"/>
  <c r="R19" i="7"/>
  <c r="U19" i="7" s="1"/>
  <c r="R23" i="7"/>
  <c r="R27" i="7"/>
  <c r="R31" i="7"/>
  <c r="R35" i="7"/>
  <c r="R39" i="7"/>
  <c r="U39" i="7" s="1"/>
  <c r="R43" i="7"/>
  <c r="R47" i="7"/>
  <c r="U47" i="7" s="1"/>
  <c r="R51" i="7"/>
  <c r="R55" i="7"/>
  <c r="R59" i="7"/>
  <c r="R63" i="7"/>
  <c r="R67" i="7"/>
  <c r="U67" i="7" s="1"/>
  <c r="R78" i="7"/>
  <c r="R82" i="7"/>
  <c r="R85" i="7"/>
  <c r="R89" i="7"/>
  <c r="R98" i="7"/>
  <c r="R100" i="7"/>
  <c r="R102" i="7"/>
  <c r="R112" i="7"/>
  <c r="R117" i="7"/>
  <c r="R122" i="7"/>
  <c r="R127" i="7"/>
  <c r="R129" i="7"/>
  <c r="R134" i="7"/>
  <c r="R142" i="7"/>
  <c r="R158" i="7"/>
  <c r="U158" i="7" s="1"/>
  <c r="R161" i="7"/>
  <c r="R165" i="7"/>
  <c r="R169" i="7"/>
  <c r="R173" i="7"/>
  <c r="R177" i="7"/>
  <c r="R181" i="7"/>
  <c r="R185" i="7"/>
  <c r="R189" i="7"/>
  <c r="R193" i="7"/>
  <c r="R212" i="7"/>
  <c r="U212" i="7" s="1"/>
  <c r="R215" i="7"/>
  <c r="R228" i="7"/>
  <c r="R231" i="7"/>
  <c r="R237" i="7"/>
  <c r="R243" i="7"/>
  <c r="R246" i="7"/>
  <c r="U246" i="7" s="1"/>
  <c r="R252" i="7"/>
  <c r="R256" i="7"/>
  <c r="R260" i="7"/>
  <c r="R264" i="7"/>
  <c r="R268" i="7"/>
  <c r="U268" i="7" s="1"/>
  <c r="R295" i="7"/>
  <c r="U295" i="7" s="1"/>
  <c r="R302" i="7"/>
  <c r="R306" i="7"/>
  <c r="R310" i="7"/>
  <c r="R321" i="7"/>
  <c r="R325" i="7"/>
  <c r="U325" i="7" s="1"/>
  <c r="R329" i="7"/>
  <c r="R344" i="7"/>
  <c r="R360" i="7"/>
  <c r="R370" i="7"/>
  <c r="R373" i="7"/>
  <c r="R383" i="7"/>
  <c r="U383" i="7" s="1"/>
  <c r="R399" i="7"/>
  <c r="U399" i="7" s="1"/>
  <c r="R402" i="7"/>
  <c r="R408" i="7"/>
  <c r="R411" i="7"/>
  <c r="R423" i="7"/>
  <c r="R426" i="7"/>
  <c r="R439" i="7"/>
  <c r="R442" i="7"/>
  <c r="R71" i="7"/>
  <c r="U71" i="7" s="1"/>
  <c r="R75" i="7"/>
  <c r="R105" i="7"/>
  <c r="R115" i="7"/>
  <c r="R120" i="7"/>
  <c r="R137" i="7"/>
  <c r="R146" i="7"/>
  <c r="R149" i="7"/>
  <c r="R152" i="7"/>
  <c r="R155" i="7"/>
  <c r="R200" i="7"/>
  <c r="U200" i="7" s="1"/>
  <c r="R206" i="7"/>
  <c r="R209" i="7"/>
  <c r="R222" i="7"/>
  <c r="R225" i="7"/>
  <c r="R234" i="7"/>
  <c r="R240" i="7"/>
  <c r="R249" i="7"/>
  <c r="R272" i="7"/>
  <c r="R276" i="7"/>
  <c r="R280" i="7"/>
  <c r="R284" i="7"/>
  <c r="R288" i="7"/>
  <c r="U288" i="7" s="1"/>
  <c r="R292" i="7"/>
  <c r="R299" i="7"/>
  <c r="R314" i="7"/>
  <c r="R333" i="7"/>
  <c r="R337" i="7"/>
  <c r="R341" i="7"/>
  <c r="R351" i="7"/>
  <c r="R354" i="7"/>
  <c r="R357" i="7"/>
  <c r="U357" i="7" s="1"/>
  <c r="R367" i="7"/>
  <c r="U367" i="7" s="1"/>
  <c r="R380" i="7"/>
  <c r="R387" i="7"/>
  <c r="R8" i="7"/>
  <c r="R12" i="7"/>
  <c r="U12" i="7" s="1"/>
  <c r="R16" i="7"/>
  <c r="R20" i="7"/>
  <c r="R24" i="7"/>
  <c r="U24" i="7" s="1"/>
  <c r="R28" i="7"/>
  <c r="R32" i="7"/>
  <c r="U32" i="7" s="1"/>
  <c r="R36" i="7"/>
  <c r="R40" i="7"/>
  <c r="U40" i="7" s="1"/>
  <c r="R44" i="7"/>
  <c r="R48" i="7"/>
  <c r="U48" i="7" s="1"/>
  <c r="R52" i="7"/>
  <c r="R56" i="7"/>
  <c r="R60" i="7"/>
  <c r="R64" i="7"/>
  <c r="R68" i="7"/>
  <c r="R79" i="7"/>
  <c r="R86" i="7"/>
  <c r="R96" i="7"/>
  <c r="R108" i="7"/>
  <c r="R110" i="7"/>
  <c r="R125" i="7"/>
  <c r="R132" i="7"/>
  <c r="R140" i="7"/>
  <c r="R162" i="7"/>
  <c r="R166" i="7"/>
  <c r="R170" i="7"/>
  <c r="R174" i="7"/>
  <c r="R178" i="7"/>
  <c r="R182" i="7"/>
  <c r="R186" i="7"/>
  <c r="U186" i="7" s="1"/>
  <c r="R190" i="7"/>
  <c r="U190" i="7" s="1"/>
  <c r="R194" i="7"/>
  <c r="R197" i="7"/>
  <c r="R203" i="7"/>
  <c r="R216" i="7"/>
  <c r="R219" i="7"/>
  <c r="R238" i="7"/>
  <c r="R253" i="7"/>
  <c r="U253" i="7" s="1"/>
  <c r="R257" i="7"/>
  <c r="R261" i="7"/>
  <c r="U261" i="7" s="1"/>
  <c r="R265" i="7"/>
  <c r="R269" i="7"/>
  <c r="U269" i="7" s="1"/>
  <c r="R303" i="7"/>
  <c r="R307" i="7"/>
  <c r="R311" i="7"/>
  <c r="R318" i="7"/>
  <c r="R322" i="7"/>
  <c r="R326" i="7"/>
  <c r="R330" i="7"/>
  <c r="R345" i="7"/>
  <c r="R348" i="7"/>
  <c r="R361" i="7"/>
  <c r="R364" i="7"/>
  <c r="R371" i="7"/>
  <c r="R377" i="7"/>
  <c r="R384" i="7"/>
  <c r="R72" i="7"/>
  <c r="U72" i="7" s="1"/>
  <c r="R76" i="7"/>
  <c r="R83" i="7"/>
  <c r="R92" i="7"/>
  <c r="R94" i="7"/>
  <c r="R103" i="7"/>
  <c r="R113" i="7"/>
  <c r="R118" i="7"/>
  <c r="R123" i="7"/>
  <c r="R135" i="7"/>
  <c r="R143" i="7"/>
  <c r="R147" i="7"/>
  <c r="R150" i="7"/>
  <c r="R153" i="7"/>
  <c r="U153" i="7" s="1"/>
  <c r="R159" i="7"/>
  <c r="R210" i="7"/>
  <c r="R213" i="7"/>
  <c r="R226" i="7"/>
  <c r="R229" i="7"/>
  <c r="R235" i="7"/>
  <c r="R244" i="7"/>
  <c r="R247" i="7"/>
  <c r="R250" i="7"/>
  <c r="U250" i="7" s="1"/>
  <c r="R273" i="7"/>
  <c r="R277" i="7"/>
  <c r="U277" i="7" s="1"/>
  <c r="R281" i="7"/>
  <c r="R285" i="7"/>
  <c r="R289" i="7"/>
  <c r="R296" i="7"/>
  <c r="R300" i="7"/>
  <c r="R315" i="7"/>
  <c r="R334" i="7"/>
  <c r="R338" i="7"/>
  <c r="R342" i="7"/>
  <c r="R355" i="7"/>
  <c r="R368" i="7"/>
  <c r="R374" i="7"/>
  <c r="R381" i="7"/>
  <c r="R397" i="7"/>
  <c r="R400" i="7"/>
  <c r="R409" i="7"/>
  <c r="R421" i="7"/>
  <c r="R437" i="7"/>
  <c r="R440" i="7"/>
  <c r="R5" i="7"/>
  <c r="R9" i="7"/>
  <c r="R13" i="7"/>
  <c r="R17" i="7"/>
  <c r="R21" i="7"/>
  <c r="R25" i="7"/>
  <c r="R29" i="7"/>
  <c r="R33" i="7"/>
  <c r="R37" i="7"/>
  <c r="R41" i="7"/>
  <c r="U41" i="7" s="1"/>
  <c r="R45" i="7"/>
  <c r="R49" i="7"/>
  <c r="R53" i="7"/>
  <c r="R57" i="7"/>
  <c r="R61" i="7"/>
  <c r="R65" i="7"/>
  <c r="U65" i="7" s="1"/>
  <c r="R80" i="7"/>
  <c r="R87" i="7"/>
  <c r="R90" i="7"/>
  <c r="R99" i="7"/>
  <c r="R101" i="7"/>
  <c r="R106" i="7"/>
  <c r="R116" i="7"/>
  <c r="R128" i="7"/>
  <c r="R130" i="7"/>
  <c r="R138" i="7"/>
  <c r="R156" i="7"/>
  <c r="R163" i="7"/>
  <c r="R167" i="7"/>
  <c r="R171" i="7"/>
  <c r="R175" i="7"/>
  <c r="R179" i="7"/>
  <c r="R183" i="7"/>
  <c r="R187" i="7"/>
  <c r="R191" i="7"/>
  <c r="R198" i="7"/>
  <c r="U198" i="7" s="1"/>
  <c r="R201" i="7"/>
  <c r="R204" i="7"/>
  <c r="R207" i="7"/>
  <c r="R220" i="7"/>
  <c r="R223" i="7"/>
  <c r="R232" i="7"/>
  <c r="R241" i="7"/>
  <c r="R254" i="7"/>
  <c r="R258" i="7"/>
  <c r="U258" i="7" s="1"/>
  <c r="R262" i="7"/>
  <c r="R266" i="7"/>
  <c r="R270" i="7"/>
  <c r="R293" i="7"/>
  <c r="R304" i="7"/>
  <c r="U304" i="7" s="1"/>
  <c r="R308" i="7"/>
  <c r="R312" i="7"/>
  <c r="R319" i="7"/>
  <c r="R323" i="7"/>
  <c r="R327" i="7"/>
  <c r="U327" i="7" s="1"/>
  <c r="R346" i="7"/>
  <c r="R349" i="7"/>
  <c r="R352" i="7"/>
  <c r="R358" i="7"/>
  <c r="R365" i="7"/>
  <c r="R378" i="7"/>
  <c r="R388" i="7"/>
  <c r="R391" i="7"/>
  <c r="R394" i="7"/>
  <c r="R407" i="7"/>
  <c r="R413" i="7"/>
  <c r="R416" i="7"/>
  <c r="U416" i="7" s="1"/>
  <c r="R431" i="7"/>
  <c r="R434" i="7"/>
  <c r="R69" i="7"/>
  <c r="R73" i="7"/>
  <c r="U73" i="7" s="1"/>
  <c r="R84" i="7"/>
  <c r="R97" i="7"/>
  <c r="R109" i="7"/>
  <c r="R111" i="7"/>
  <c r="R121" i="7"/>
  <c r="R126" i="7"/>
  <c r="R133" i="7"/>
  <c r="R141" i="7"/>
  <c r="R144" i="7"/>
  <c r="R151" i="7"/>
  <c r="R160" i="7"/>
  <c r="U160" i="7" s="1"/>
  <c r="R195" i="7"/>
  <c r="R214" i="7"/>
  <c r="U214" i="7" s="1"/>
  <c r="R217" i="7"/>
  <c r="R230" i="7"/>
  <c r="U230" i="7" s="1"/>
  <c r="R236" i="7"/>
  <c r="R239" i="7"/>
  <c r="R251" i="7"/>
  <c r="R274" i="7"/>
  <c r="U274" i="7" s="1"/>
  <c r="R278" i="7"/>
  <c r="R282" i="7"/>
  <c r="U282" i="7" s="1"/>
  <c r="R286" i="7"/>
  <c r="R290" i="7"/>
  <c r="R297" i="7"/>
  <c r="R301" i="7"/>
  <c r="R316" i="7"/>
  <c r="R331" i="7"/>
  <c r="R335" i="7"/>
  <c r="U335" i="7" s="1"/>
  <c r="R339" i="7"/>
  <c r="R343" i="7"/>
  <c r="R362" i="7"/>
  <c r="R372" i="7"/>
  <c r="R375" i="7"/>
  <c r="R385" i="7"/>
  <c r="R404" i="7"/>
  <c r="R6" i="7"/>
  <c r="R10" i="7"/>
  <c r="R14" i="7"/>
  <c r="R18" i="7"/>
  <c r="R22" i="7"/>
  <c r="R26" i="7"/>
  <c r="R30" i="7"/>
  <c r="R34" i="7"/>
  <c r="R38" i="7"/>
  <c r="U38" i="7" s="1"/>
  <c r="R42" i="7"/>
  <c r="R46" i="7"/>
  <c r="U46" i="7" s="1"/>
  <c r="R50" i="7"/>
  <c r="R54" i="7"/>
  <c r="R58" i="7"/>
  <c r="R62" i="7"/>
  <c r="R66" i="7"/>
  <c r="U66" i="7" s="1"/>
  <c r="R77" i="7"/>
  <c r="U77" i="7" s="1"/>
  <c r="R81" i="7"/>
  <c r="U81" i="7" s="1"/>
  <c r="R88" i="7"/>
  <c r="R104" i="7"/>
  <c r="R114" i="7"/>
  <c r="R119" i="7"/>
  <c r="R124" i="7"/>
  <c r="R136" i="7"/>
  <c r="R148" i="7"/>
  <c r="R154" i="7"/>
  <c r="R157" i="7"/>
  <c r="R164" i="7"/>
  <c r="R168" i="7"/>
  <c r="R172" i="7"/>
  <c r="R176" i="7"/>
  <c r="R180" i="7"/>
  <c r="U180" i="7" s="1"/>
  <c r="R184" i="7"/>
  <c r="U184" i="7" s="1"/>
  <c r="R188" i="7"/>
  <c r="U188" i="7" s="1"/>
  <c r="R192" i="7"/>
  <c r="U192" i="7" s="1"/>
  <c r="R208" i="7"/>
  <c r="R211" i="7"/>
  <c r="R224" i="7"/>
  <c r="R227" i="7"/>
  <c r="R242" i="7"/>
  <c r="U242" i="7" s="1"/>
  <c r="R245" i="7"/>
  <c r="R248" i="7"/>
  <c r="R255" i="7"/>
  <c r="R259" i="7"/>
  <c r="U259" i="7" s="1"/>
  <c r="R263" i="7"/>
  <c r="R267" i="7"/>
  <c r="R294" i="7"/>
  <c r="R305" i="7"/>
  <c r="R309" i="7"/>
  <c r="U309" i="7" s="1"/>
  <c r="R313" i="7"/>
  <c r="R320" i="7"/>
  <c r="R324" i="7"/>
  <c r="R328" i="7"/>
  <c r="U328" i="7" s="1"/>
  <c r="R353" i="7"/>
  <c r="R425" i="7"/>
  <c r="R433" i="7"/>
  <c r="R441" i="7"/>
  <c r="R448" i="7"/>
  <c r="R454" i="7"/>
  <c r="R458" i="7"/>
  <c r="R462" i="7"/>
  <c r="R466" i="7"/>
  <c r="R470" i="7"/>
  <c r="R474" i="7"/>
  <c r="R478" i="7"/>
  <c r="R482" i="7"/>
  <c r="R486" i="7"/>
  <c r="R490" i="7"/>
  <c r="R494" i="7"/>
  <c r="R498" i="7"/>
  <c r="R502" i="7"/>
  <c r="R506" i="7"/>
  <c r="R510" i="7"/>
  <c r="R514" i="7"/>
  <c r="U514" i="7" s="1"/>
  <c r="R518" i="7"/>
  <c r="R522" i="7"/>
  <c r="R526" i="7"/>
  <c r="R530" i="7"/>
  <c r="U530" i="7" s="1"/>
  <c r="R534" i="7"/>
  <c r="R538" i="7"/>
  <c r="U538" i="7" s="1"/>
  <c r="R542" i="7"/>
  <c r="U542" i="7" s="1"/>
  <c r="R546" i="7"/>
  <c r="R550" i="7"/>
  <c r="R554" i="7"/>
  <c r="R558" i="7"/>
  <c r="R562" i="7"/>
  <c r="U562" i="7" s="1"/>
  <c r="R565" i="7"/>
  <c r="R569" i="7"/>
  <c r="U569" i="7" s="1"/>
  <c r="R573" i="7"/>
  <c r="R580" i="7"/>
  <c r="R598" i="7"/>
  <c r="R602" i="7"/>
  <c r="R606" i="7"/>
  <c r="U606" i="7" s="1"/>
  <c r="R610" i="7"/>
  <c r="R614" i="7"/>
  <c r="R618" i="7"/>
  <c r="U618" i="7" s="1"/>
  <c r="R622" i="7"/>
  <c r="U622" i="7" s="1"/>
  <c r="R648" i="7"/>
  <c r="R652" i="7"/>
  <c r="R656" i="7"/>
  <c r="R660" i="7"/>
  <c r="R664" i="7"/>
  <c r="R668" i="7"/>
  <c r="R672" i="7"/>
  <c r="R676" i="7"/>
  <c r="R680" i="7"/>
  <c r="R684" i="7"/>
  <c r="R688" i="7"/>
  <c r="R692" i="7"/>
  <c r="R696" i="7"/>
  <c r="R700" i="7"/>
  <c r="R704" i="7"/>
  <c r="R706" i="7"/>
  <c r="R716" i="7"/>
  <c r="U716" i="7" s="1"/>
  <c r="R719" i="7"/>
  <c r="R726" i="7"/>
  <c r="R730" i="7"/>
  <c r="R745" i="7"/>
  <c r="R749" i="7"/>
  <c r="R760" i="7"/>
  <c r="R773" i="7"/>
  <c r="R777" i="7"/>
  <c r="U777" i="7" s="1"/>
  <c r="R790" i="7"/>
  <c r="R839" i="7"/>
  <c r="R850" i="7"/>
  <c r="R854" i="7"/>
  <c r="R858" i="7"/>
  <c r="R379" i="7"/>
  <c r="R393" i="7"/>
  <c r="R401" i="7"/>
  <c r="R418" i="7"/>
  <c r="R445" i="7"/>
  <c r="R451" i="7"/>
  <c r="R577" i="7"/>
  <c r="R587" i="7"/>
  <c r="R591" i="7"/>
  <c r="R626" i="7"/>
  <c r="U626" i="7" s="1"/>
  <c r="R630" i="7"/>
  <c r="U630" i="7" s="1"/>
  <c r="R634" i="7"/>
  <c r="U634" i="7" s="1"/>
  <c r="R638" i="7"/>
  <c r="U638" i="7" s="1"/>
  <c r="R641" i="7"/>
  <c r="R645" i="7"/>
  <c r="R713" i="7"/>
  <c r="R723" i="7"/>
  <c r="U723" i="7" s="1"/>
  <c r="R734" i="7"/>
  <c r="R738" i="7"/>
  <c r="R742" i="7"/>
  <c r="R753" i="7"/>
  <c r="R757" i="7"/>
  <c r="R764" i="7"/>
  <c r="R767" i="7"/>
  <c r="R770" i="7"/>
  <c r="R781" i="7"/>
  <c r="U781" i="7" s="1"/>
  <c r="R785" i="7"/>
  <c r="U785" i="7" s="1"/>
  <c r="R788" i="7"/>
  <c r="R797" i="7"/>
  <c r="R801" i="7"/>
  <c r="R805" i="7"/>
  <c r="R809" i="7"/>
  <c r="R813" i="7"/>
  <c r="U813" i="7" s="1"/>
  <c r="R817" i="7"/>
  <c r="U817" i="7" s="1"/>
  <c r="R821" i="7"/>
  <c r="R825" i="7"/>
  <c r="U825" i="7" s="1"/>
  <c r="R829" i="7"/>
  <c r="R836" i="7"/>
  <c r="R843" i="7"/>
  <c r="R847" i="7"/>
  <c r="R862" i="7"/>
  <c r="U862" i="7" s="1"/>
  <c r="R866" i="7"/>
  <c r="R369" i="7"/>
  <c r="R406" i="7"/>
  <c r="R410" i="7"/>
  <c r="R415" i="7"/>
  <c r="R422" i="7"/>
  <c r="R430" i="7"/>
  <c r="R438" i="7"/>
  <c r="R455" i="7"/>
  <c r="R459" i="7"/>
  <c r="R463" i="7"/>
  <c r="R467" i="7"/>
  <c r="R471" i="7"/>
  <c r="R475" i="7"/>
  <c r="R479" i="7"/>
  <c r="R483" i="7"/>
  <c r="R487" i="7"/>
  <c r="R491" i="7"/>
  <c r="R495" i="7"/>
  <c r="R499" i="7"/>
  <c r="R503" i="7"/>
  <c r="R507" i="7"/>
  <c r="R511" i="7"/>
  <c r="R515" i="7"/>
  <c r="R519" i="7"/>
  <c r="U519" i="7" s="1"/>
  <c r="R523" i="7"/>
  <c r="R527" i="7"/>
  <c r="U527" i="7" s="1"/>
  <c r="R531" i="7"/>
  <c r="R535" i="7"/>
  <c r="R539" i="7"/>
  <c r="R543" i="7"/>
  <c r="R547" i="7"/>
  <c r="U547" i="7" s="1"/>
  <c r="R551" i="7"/>
  <c r="U551" i="7" s="1"/>
  <c r="R555" i="7"/>
  <c r="U555" i="7" s="1"/>
  <c r="R559" i="7"/>
  <c r="R566" i="7"/>
  <c r="R570" i="7"/>
  <c r="R574" i="7"/>
  <c r="R581" i="7"/>
  <c r="R584" i="7"/>
  <c r="R595" i="7"/>
  <c r="R599" i="7"/>
  <c r="R603" i="7"/>
  <c r="R607" i="7"/>
  <c r="R611" i="7"/>
  <c r="R615" i="7"/>
  <c r="R619" i="7"/>
  <c r="R649" i="7"/>
  <c r="R653" i="7"/>
  <c r="R657" i="7"/>
  <c r="R661" i="7"/>
  <c r="R665" i="7"/>
  <c r="R669" i="7"/>
  <c r="U669" i="7" s="1"/>
  <c r="R673" i="7"/>
  <c r="R677" i="7"/>
  <c r="R681" i="7"/>
  <c r="R685" i="7"/>
  <c r="U685" i="7" s="1"/>
  <c r="R689" i="7"/>
  <c r="R693" i="7"/>
  <c r="U693" i="7" s="1"/>
  <c r="R697" i="7"/>
  <c r="R701" i="7"/>
  <c r="R707" i="7"/>
  <c r="R710" i="7"/>
  <c r="R720" i="7"/>
  <c r="U720" i="7" s="1"/>
  <c r="R727" i="7"/>
  <c r="U727" i="7" s="1"/>
  <c r="R731" i="7"/>
  <c r="U731" i="7" s="1"/>
  <c r="R746" i="7"/>
  <c r="R359" i="7"/>
  <c r="U359" i="7" s="1"/>
  <c r="R390" i="7"/>
  <c r="R398" i="7"/>
  <c r="R446" i="7"/>
  <c r="R449" i="7"/>
  <c r="R563" i="7"/>
  <c r="U563" i="7" s="1"/>
  <c r="R588" i="7"/>
  <c r="R592" i="7"/>
  <c r="R623" i="7"/>
  <c r="R627" i="7"/>
  <c r="R631" i="7"/>
  <c r="R635" i="7"/>
  <c r="R642" i="7"/>
  <c r="U642" i="7" s="1"/>
  <c r="R646" i="7"/>
  <c r="R705" i="7"/>
  <c r="R717" i="7"/>
  <c r="R724" i="7"/>
  <c r="R735" i="7"/>
  <c r="R739" i="7"/>
  <c r="R743" i="7"/>
  <c r="R754" i="7"/>
  <c r="R758" i="7"/>
  <c r="R761" i="7"/>
  <c r="U761" i="7" s="1"/>
  <c r="R765" i="7"/>
  <c r="R768" i="7"/>
  <c r="R771" i="7"/>
  <c r="R782" i="7"/>
  <c r="R798" i="7"/>
  <c r="R802" i="7"/>
  <c r="R806" i="7"/>
  <c r="R810" i="7"/>
  <c r="R814" i="7"/>
  <c r="R818" i="7"/>
  <c r="R822" i="7"/>
  <c r="R826" i="7"/>
  <c r="R830" i="7"/>
  <c r="R395" i="7"/>
  <c r="U395" i="7" s="1"/>
  <c r="R403" i="7"/>
  <c r="U403" i="7" s="1"/>
  <c r="R419" i="7"/>
  <c r="R427" i="7"/>
  <c r="U427" i="7" s="1"/>
  <c r="R435" i="7"/>
  <c r="R443" i="7"/>
  <c r="R452" i="7"/>
  <c r="R456" i="7"/>
  <c r="R460" i="7"/>
  <c r="R464" i="7"/>
  <c r="R468" i="7"/>
  <c r="R472" i="7"/>
  <c r="R476" i="7"/>
  <c r="R480" i="7"/>
  <c r="R484" i="7"/>
  <c r="R488" i="7"/>
  <c r="R492" i="7"/>
  <c r="R496" i="7"/>
  <c r="R500" i="7"/>
  <c r="R504" i="7"/>
  <c r="R508" i="7"/>
  <c r="R512" i="7"/>
  <c r="R516" i="7"/>
  <c r="R520" i="7"/>
  <c r="R524" i="7"/>
  <c r="R528" i="7"/>
  <c r="U528" i="7" s="1"/>
  <c r="R532" i="7"/>
  <c r="U532" i="7" s="1"/>
  <c r="R536" i="7"/>
  <c r="R540" i="7"/>
  <c r="R544" i="7"/>
  <c r="R548" i="7"/>
  <c r="R552" i="7"/>
  <c r="R556" i="7"/>
  <c r="U556" i="7" s="1"/>
  <c r="R560" i="7"/>
  <c r="R567" i="7"/>
  <c r="U567" i="7" s="1"/>
  <c r="R571" i="7"/>
  <c r="R575" i="7"/>
  <c r="U575" i="7" s="1"/>
  <c r="R578" i="7"/>
  <c r="R582" i="7"/>
  <c r="R585" i="7"/>
  <c r="R596" i="7"/>
  <c r="R600" i="7"/>
  <c r="R604" i="7"/>
  <c r="R608" i="7"/>
  <c r="R612" i="7"/>
  <c r="R616" i="7"/>
  <c r="R620" i="7"/>
  <c r="R639" i="7"/>
  <c r="R650" i="7"/>
  <c r="U650" i="7" s="1"/>
  <c r="R654" i="7"/>
  <c r="U654" i="7" s="1"/>
  <c r="R658" i="7"/>
  <c r="R662" i="7"/>
  <c r="U662" i="7" s="1"/>
  <c r="R666" i="7"/>
  <c r="U666" i="7" s="1"/>
  <c r="R670" i="7"/>
  <c r="R674" i="7"/>
  <c r="R678" i="7"/>
  <c r="R682" i="7"/>
  <c r="U682" i="7" s="1"/>
  <c r="R686" i="7"/>
  <c r="U686" i="7" s="1"/>
  <c r="R690" i="7"/>
  <c r="R694" i="7"/>
  <c r="U694" i="7" s="1"/>
  <c r="R698" i="7"/>
  <c r="U698" i="7" s="1"/>
  <c r="R702" i="7"/>
  <c r="R708" i="7"/>
  <c r="R711" i="7"/>
  <c r="R714" i="7"/>
  <c r="R721" i="7"/>
  <c r="R728" i="7"/>
  <c r="U728" i="7" s="1"/>
  <c r="R732" i="7"/>
  <c r="R747" i="7"/>
  <c r="R751" i="7"/>
  <c r="U751" i="7" s="1"/>
  <c r="R775" i="7"/>
  <c r="R779" i="7"/>
  <c r="R792" i="7"/>
  <c r="R795" i="7"/>
  <c r="R841" i="7"/>
  <c r="R852" i="7"/>
  <c r="U852" i="7" s="1"/>
  <c r="R856" i="7"/>
  <c r="R860" i="7"/>
  <c r="R412" i="7"/>
  <c r="R424" i="7"/>
  <c r="R564" i="7"/>
  <c r="U564" i="7" s="1"/>
  <c r="R589" i="7"/>
  <c r="R593" i="7"/>
  <c r="R624" i="7"/>
  <c r="R628" i="7"/>
  <c r="R632" i="7"/>
  <c r="R636" i="7"/>
  <c r="R643" i="7"/>
  <c r="R647" i="7"/>
  <c r="R736" i="7"/>
  <c r="U736" i="7" s="1"/>
  <c r="R740" i="7"/>
  <c r="U740" i="7" s="1"/>
  <c r="R744" i="7"/>
  <c r="U744" i="7" s="1"/>
  <c r="R755" i="7"/>
  <c r="R762" i="7"/>
  <c r="R772" i="7"/>
  <c r="R783" i="7"/>
  <c r="R786" i="7"/>
  <c r="R789" i="7"/>
  <c r="R799" i="7"/>
  <c r="R803" i="7"/>
  <c r="R807" i="7"/>
  <c r="R811" i="7"/>
  <c r="R815" i="7"/>
  <c r="R819" i="7"/>
  <c r="R823" i="7"/>
  <c r="R827" i="7"/>
  <c r="R831" i="7"/>
  <c r="R834" i="7"/>
  <c r="R838" i="7"/>
  <c r="R845" i="7"/>
  <c r="U845" i="7" s="1"/>
  <c r="R849" i="7"/>
  <c r="R864" i="7"/>
  <c r="R447" i="7"/>
  <c r="R450" i="7"/>
  <c r="R453" i="7"/>
  <c r="R457" i="7"/>
  <c r="R461" i="7"/>
  <c r="R465" i="7"/>
  <c r="R469" i="7"/>
  <c r="R473" i="7"/>
  <c r="R477" i="7"/>
  <c r="R481" i="7"/>
  <c r="R485" i="7"/>
  <c r="R489" i="7"/>
  <c r="R493" i="7"/>
  <c r="R497" i="7"/>
  <c r="R501" i="7"/>
  <c r="R505" i="7"/>
  <c r="R509" i="7"/>
  <c r="R513" i="7"/>
  <c r="R517" i="7"/>
  <c r="R521" i="7"/>
  <c r="U521" i="7" s="1"/>
  <c r="R525" i="7"/>
  <c r="R529" i="7"/>
  <c r="R533" i="7"/>
  <c r="R537" i="7"/>
  <c r="R541" i="7"/>
  <c r="R545" i="7"/>
  <c r="U545" i="7" s="1"/>
  <c r="R549" i="7"/>
  <c r="R553" i="7"/>
  <c r="R557" i="7"/>
  <c r="R561" i="7"/>
  <c r="U561" i="7" s="1"/>
  <c r="R568" i="7"/>
  <c r="R572" i="7"/>
  <c r="R579" i="7"/>
  <c r="R597" i="7"/>
  <c r="R601" i="7"/>
  <c r="U601" i="7" s="1"/>
  <c r="R605" i="7"/>
  <c r="R609" i="7"/>
  <c r="R613" i="7"/>
  <c r="R617" i="7"/>
  <c r="R621" i="7"/>
  <c r="R651" i="7"/>
  <c r="R655" i="7"/>
  <c r="R659" i="7"/>
  <c r="R663" i="7"/>
  <c r="R667" i="7"/>
  <c r="R671" i="7"/>
  <c r="R675" i="7"/>
  <c r="R679" i="7"/>
  <c r="R683" i="7"/>
  <c r="R687" i="7"/>
  <c r="R691" i="7"/>
  <c r="R695" i="7"/>
  <c r="R699" i="7"/>
  <c r="R703" i="7"/>
  <c r="U703" i="7" s="1"/>
  <c r="R712" i="7"/>
  <c r="U712" i="7" s="1"/>
  <c r="R715" i="7"/>
  <c r="R718" i="7"/>
  <c r="R722" i="7"/>
  <c r="R725" i="7"/>
  <c r="R729" i="7"/>
  <c r="R748" i="7"/>
  <c r="U748" i="7" s="1"/>
  <c r="R752" i="7"/>
  <c r="R759" i="7"/>
  <c r="R776" i="7"/>
  <c r="R780" i="7"/>
  <c r="R796" i="7"/>
  <c r="R853" i="7"/>
  <c r="R857" i="7"/>
  <c r="U857" i="7" s="1"/>
  <c r="R887" i="7"/>
  <c r="R893" i="7"/>
  <c r="R896" i="7"/>
  <c r="R908" i="7"/>
  <c r="R382" i="7"/>
  <c r="R396" i="7"/>
  <c r="R428" i="7"/>
  <c r="R436" i="7"/>
  <c r="R444" i="7"/>
  <c r="R576" i="7"/>
  <c r="R583" i="7"/>
  <c r="R586" i="7"/>
  <c r="R590" i="7"/>
  <c r="R594" i="7"/>
  <c r="U594" i="7" s="1"/>
  <c r="R625" i="7"/>
  <c r="U625" i="7" s="1"/>
  <c r="R629" i="7"/>
  <c r="R633" i="7"/>
  <c r="U633" i="7" s="1"/>
  <c r="R637" i="7"/>
  <c r="U637" i="7" s="1"/>
  <c r="R640" i="7"/>
  <c r="R644" i="7"/>
  <c r="R709" i="7"/>
  <c r="R733" i="7"/>
  <c r="U733" i="7" s="1"/>
  <c r="R737" i="7"/>
  <c r="R741" i="7"/>
  <c r="R756" i="7"/>
  <c r="R763" i="7"/>
  <c r="R766" i="7"/>
  <c r="R769" i="7"/>
  <c r="R784" i="7"/>
  <c r="R787" i="7"/>
  <c r="R793" i="7"/>
  <c r="R800" i="7"/>
  <c r="R804" i="7"/>
  <c r="R808" i="7"/>
  <c r="R812" i="7"/>
  <c r="R816" i="7"/>
  <c r="R820" i="7"/>
  <c r="R824" i="7"/>
  <c r="R828" i="7"/>
  <c r="R832" i="7"/>
  <c r="U832" i="7" s="1"/>
  <c r="R835" i="7"/>
  <c r="U835" i="7" s="1"/>
  <c r="R842" i="7"/>
  <c r="R846" i="7"/>
  <c r="R861" i="7"/>
  <c r="R865" i="7"/>
  <c r="R869" i="7"/>
  <c r="U869" i="7" s="1"/>
  <c r="R873" i="7"/>
  <c r="R877" i="7"/>
  <c r="U877" i="7" s="1"/>
  <c r="R881" i="7"/>
  <c r="R884" i="7"/>
  <c r="R859" i="7"/>
  <c r="R875" i="7"/>
  <c r="R890" i="7"/>
  <c r="R913" i="7"/>
  <c r="R916" i="7"/>
  <c r="R928" i="7"/>
  <c r="R934" i="7"/>
  <c r="R947" i="7"/>
  <c r="R951" i="7"/>
  <c r="R955" i="7"/>
  <c r="R959" i="7"/>
  <c r="U959" i="7" s="1"/>
  <c r="R963" i="7"/>
  <c r="R985" i="7"/>
  <c r="R989" i="7"/>
  <c r="R982" i="7"/>
  <c r="R977" i="7"/>
  <c r="R996" i="7"/>
  <c r="R778" i="7"/>
  <c r="R791" i="7"/>
  <c r="R848" i="7"/>
  <c r="R871" i="7"/>
  <c r="R880" i="7"/>
  <c r="R894" i="7"/>
  <c r="R901" i="7"/>
  <c r="R904" i="7"/>
  <c r="R910" i="7"/>
  <c r="R967" i="7"/>
  <c r="U967" i="7" s="1"/>
  <c r="R971" i="7"/>
  <c r="U971" i="7" s="1"/>
  <c r="R974" i="7"/>
  <c r="R978" i="7"/>
  <c r="R993" i="7"/>
  <c r="R997" i="7"/>
  <c r="R964" i="7"/>
  <c r="R986" i="7"/>
  <c r="R867" i="7"/>
  <c r="U867" i="7" s="1"/>
  <c r="R876" i="7"/>
  <c r="U876" i="7" s="1"/>
  <c r="R888" i="7"/>
  <c r="R891" i="7"/>
  <c r="R898" i="7"/>
  <c r="R907" i="7"/>
  <c r="R917" i="7"/>
  <c r="R920" i="7"/>
  <c r="R923" i="7"/>
  <c r="U923" i="7" s="1"/>
  <c r="R926" i="7"/>
  <c r="R929" i="7"/>
  <c r="R932" i="7"/>
  <c r="R935" i="7"/>
  <c r="R938" i="7"/>
  <c r="R941" i="7"/>
  <c r="R944" i="7"/>
  <c r="R948" i="7"/>
  <c r="R952" i="7"/>
  <c r="R956" i="7"/>
  <c r="R960" i="7"/>
  <c r="R4" i="7"/>
  <c r="R750" i="7"/>
  <c r="R837" i="7"/>
  <c r="R855" i="7"/>
  <c r="R872" i="7"/>
  <c r="U872" i="7" s="1"/>
  <c r="R885" i="7"/>
  <c r="R895" i="7"/>
  <c r="R911" i="7"/>
  <c r="R914" i="7"/>
  <c r="R968" i="7"/>
  <c r="R972" i="7"/>
  <c r="R975" i="7"/>
  <c r="R979" i="7"/>
  <c r="U979" i="7" s="1"/>
  <c r="R990" i="7"/>
  <c r="R994" i="7"/>
  <c r="R998" i="7"/>
  <c r="R774" i="7"/>
  <c r="R844" i="7"/>
  <c r="R868" i="7"/>
  <c r="U868" i="7" s="1"/>
  <c r="R899" i="7"/>
  <c r="R902" i="7"/>
  <c r="R905" i="7"/>
  <c r="R921" i="7"/>
  <c r="R939" i="7"/>
  <c r="R945" i="7"/>
  <c r="R949" i="7"/>
  <c r="R953" i="7"/>
  <c r="R957" i="7"/>
  <c r="R961" i="7"/>
  <c r="R965" i="7"/>
  <c r="R983" i="7"/>
  <c r="R987" i="7"/>
  <c r="R958" i="7"/>
  <c r="R973" i="7"/>
  <c r="R988" i="7"/>
  <c r="R794" i="7"/>
  <c r="R833" i="7"/>
  <c r="R863" i="7"/>
  <c r="U863" i="7" s="1"/>
  <c r="R878" i="7"/>
  <c r="R882" i="7"/>
  <c r="R889" i="7"/>
  <c r="R892" i="7"/>
  <c r="R915" i="7"/>
  <c r="R918" i="7"/>
  <c r="R924" i="7"/>
  <c r="R927" i="7"/>
  <c r="R930" i="7"/>
  <c r="R933" i="7"/>
  <c r="R936" i="7"/>
  <c r="R942" i="7"/>
  <c r="R969" i="7"/>
  <c r="R976" i="7"/>
  <c r="R980" i="7"/>
  <c r="R991" i="7"/>
  <c r="R995" i="7"/>
  <c r="R999" i="7"/>
  <c r="R962" i="7"/>
  <c r="R984" i="7"/>
  <c r="R981" i="7"/>
  <c r="R851" i="7"/>
  <c r="R874" i="7"/>
  <c r="R886" i="7"/>
  <c r="R903" i="7"/>
  <c r="R909" i="7"/>
  <c r="R912" i="7"/>
  <c r="R946" i="7"/>
  <c r="R950" i="7"/>
  <c r="R954" i="7"/>
  <c r="R840" i="7"/>
  <c r="R870" i="7"/>
  <c r="R879" i="7"/>
  <c r="R883" i="7"/>
  <c r="R897" i="7"/>
  <c r="R900" i="7"/>
  <c r="R906" i="7"/>
  <c r="R919" i="7"/>
  <c r="R922" i="7"/>
  <c r="R925" i="7"/>
  <c r="R931" i="7"/>
  <c r="R937" i="7"/>
  <c r="R940" i="7"/>
  <c r="R943" i="7"/>
  <c r="R966" i="7"/>
  <c r="R970" i="7"/>
  <c r="R992" i="7"/>
  <c r="D32" i="15"/>
  <c r="C32" i="15"/>
  <c r="B32" i="15"/>
  <c r="D31" i="15"/>
  <c r="C31" i="15"/>
  <c r="B31" i="15"/>
  <c r="D30" i="15"/>
  <c r="C30" i="15"/>
  <c r="B25" i="15"/>
  <c r="D1474" i="6"/>
  <c r="D1473" i="6"/>
  <c r="B1474" i="6"/>
  <c r="B1473" i="6"/>
  <c r="A1474" i="6"/>
  <c r="A147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2" i="6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2" i="5"/>
  <c r="AM6" i="7" l="1"/>
  <c r="AA1455" i="16"/>
  <c r="AA1161" i="16"/>
  <c r="AA1380" i="16"/>
  <c r="AA1183" i="16"/>
  <c r="AA1393" i="16"/>
  <c r="AA1094" i="16"/>
  <c r="AA861" i="16"/>
  <c r="AA863" i="16"/>
  <c r="AD863" i="16" s="1"/>
  <c r="AA1321" i="16"/>
  <c r="AA1422" i="16"/>
  <c r="AA1113" i="16"/>
  <c r="AA1295" i="16"/>
  <c r="AA1048" i="16"/>
  <c r="AA1341" i="16"/>
  <c r="AA992" i="16"/>
  <c r="AA583" i="16"/>
  <c r="AA851" i="16"/>
  <c r="AD851" i="16" s="1"/>
  <c r="AA1296" i="16"/>
  <c r="AA1407" i="16"/>
  <c r="AA1024" i="16"/>
  <c r="AA1228" i="16"/>
  <c r="AD1228" i="16" s="1"/>
  <c r="AA1453" i="16"/>
  <c r="AA1223" i="16"/>
  <c r="AA1386" i="16"/>
  <c r="AA46" i="16"/>
  <c r="AA542" i="16"/>
  <c r="AA1249" i="16"/>
  <c r="AA1340" i="16"/>
  <c r="AA1371" i="16"/>
  <c r="AA1142" i="16"/>
  <c r="AA1359" i="16"/>
  <c r="AA1162" i="16"/>
  <c r="AA1286" i="16"/>
  <c r="AA1318" i="16"/>
  <c r="AA556" i="16"/>
  <c r="AN4" i="7"/>
  <c r="AN5" i="7" s="1"/>
  <c r="AN8" i="7" s="1"/>
  <c r="AM4" i="7"/>
  <c r="AA1229" i="16"/>
  <c r="AA1307" i="16"/>
  <c r="AA1276" i="16"/>
  <c r="AA1054" i="16"/>
  <c r="AA1250" i="16"/>
  <c r="AA1081" i="16"/>
  <c r="AA1230" i="16"/>
  <c r="AA1139" i="16"/>
  <c r="AA437" i="16"/>
  <c r="AA47" i="16"/>
  <c r="AD47" i="16" s="1"/>
  <c r="AA1138" i="16"/>
  <c r="AA1225" i="16"/>
  <c r="AA1120" i="16"/>
  <c r="AA1428" i="16"/>
  <c r="AA1147" i="16"/>
  <c r="AA982" i="16"/>
  <c r="AA1185" i="16"/>
  <c r="AA978" i="16"/>
  <c r="AA1072" i="16"/>
  <c r="AA1209" i="16"/>
  <c r="AA1069" i="16"/>
  <c r="AA1334" i="16"/>
  <c r="AA1065" i="16"/>
  <c r="AA1372" i="16"/>
  <c r="AA1116" i="16"/>
  <c r="AA840" i="16"/>
  <c r="P1000" i="7"/>
  <c r="AB3" i="7" s="1"/>
  <c r="AB17" i="7"/>
  <c r="Q4" i="7"/>
  <c r="AA1378" i="16"/>
  <c r="AA1299" i="16"/>
  <c r="AA1232" i="16"/>
  <c r="AA1083" i="16"/>
  <c r="AA974" i="16"/>
  <c r="AA1411" i="16"/>
  <c r="AA1310" i="16"/>
  <c r="AA1212" i="16"/>
  <c r="AA1172" i="16"/>
  <c r="AA1129" i="16"/>
  <c r="AA1027" i="16"/>
  <c r="AA1384" i="16"/>
  <c r="AA1290" i="16"/>
  <c r="AA1187" i="16"/>
  <c r="AA1077" i="16"/>
  <c r="AA1465" i="16"/>
  <c r="AA1391" i="16"/>
  <c r="AA1312" i="16"/>
  <c r="AA1231" i="16"/>
  <c r="AA1145" i="16"/>
  <c r="AA1057" i="16"/>
  <c r="AA1432" i="16"/>
  <c r="AA1363" i="16"/>
  <c r="AA1264" i="16"/>
  <c r="AA1192" i="16"/>
  <c r="AA1095" i="16"/>
  <c r="AA1457" i="16"/>
  <c r="AA1366" i="16"/>
  <c r="AA1289" i="16"/>
  <c r="AA1168" i="16"/>
  <c r="AA1076" i="16"/>
  <c r="AA4" i="16"/>
  <c r="AA1400" i="16"/>
  <c r="AA1344" i="16"/>
  <c r="AA1247" i="16"/>
  <c r="AA1165" i="16"/>
  <c r="AA1108" i="16"/>
  <c r="AA1031" i="16"/>
  <c r="AA1385" i="16"/>
  <c r="AA1277" i="16"/>
  <c r="AA1127" i="16"/>
  <c r="AA1005" i="16"/>
  <c r="AA1389" i="16"/>
  <c r="AA1301" i="16"/>
  <c r="AA1236" i="16"/>
  <c r="AA1188" i="16"/>
  <c r="AA1126" i="16"/>
  <c r="AA1038" i="16"/>
  <c r="AA886" i="16"/>
  <c r="AA624" i="16"/>
  <c r="AA92" i="16"/>
  <c r="AA1343" i="16"/>
  <c r="AA1153" i="16"/>
  <c r="AA986" i="16"/>
  <c r="AA852" i="16"/>
  <c r="AA946" i="16"/>
  <c r="AA922" i="16"/>
  <c r="AA913" i="16"/>
  <c r="AA711" i="16"/>
  <c r="AA794" i="16"/>
  <c r="AA577" i="16"/>
  <c r="AA250" i="16"/>
  <c r="AA588" i="16"/>
  <c r="AA664" i="16"/>
  <c r="AA756" i="16"/>
  <c r="AA44" i="16"/>
  <c r="AA262" i="16"/>
  <c r="AA352" i="16"/>
  <c r="AA494" i="16"/>
  <c r="AA557" i="16"/>
  <c r="AA670" i="16"/>
  <c r="AA777" i="16"/>
  <c r="AA830" i="16"/>
  <c r="AA225" i="16"/>
  <c r="AA325" i="16"/>
  <c r="AD325" i="16" s="1"/>
  <c r="AA493" i="16"/>
  <c r="AA612" i="16"/>
  <c r="AA726" i="16"/>
  <c r="AA801" i="16"/>
  <c r="AA859" i="16"/>
  <c r="AA947" i="16"/>
  <c r="AA136" i="16"/>
  <c r="AA280" i="16"/>
  <c r="AA518" i="16"/>
  <c r="AA617" i="16"/>
  <c r="AA758" i="16"/>
  <c r="AA841" i="16"/>
  <c r="AA884" i="16"/>
  <c r="AA942" i="16"/>
  <c r="AA12" i="16"/>
  <c r="AA249" i="16"/>
  <c r="AA468" i="16"/>
  <c r="AA564" i="16"/>
  <c r="AA668" i="16"/>
  <c r="AA739" i="16"/>
  <c r="AA838" i="16"/>
  <c r="AA33" i="16"/>
  <c r="AA94" i="16"/>
  <c r="AA160" i="16"/>
  <c r="AA208" i="16"/>
  <c r="AA245" i="16"/>
  <c r="AA333" i="16"/>
  <c r="AA380" i="16"/>
  <c r="AA18" i="16"/>
  <c r="AA102" i="16"/>
  <c r="AA166" i="16"/>
  <c r="AA209" i="16"/>
  <c r="AA331" i="16"/>
  <c r="AA377" i="16"/>
  <c r="AA16" i="16"/>
  <c r="AA78" i="16"/>
  <c r="AA124" i="16"/>
  <c r="AA191" i="16"/>
  <c r="AA232" i="16"/>
  <c r="AA322" i="16"/>
  <c r="AA368" i="16"/>
  <c r="AA5" i="16"/>
  <c r="AA70" i="16"/>
  <c r="AA139" i="16"/>
  <c r="AA223" i="16"/>
  <c r="AA297" i="16"/>
  <c r="AA365" i="16"/>
  <c r="AA398" i="16"/>
  <c r="AA32" i="16"/>
  <c r="AA147" i="16"/>
  <c r="AA319" i="16"/>
  <c r="AA457" i="16"/>
  <c r="AA499" i="16"/>
  <c r="AA563" i="16"/>
  <c r="AA634" i="16"/>
  <c r="AA678" i="16"/>
  <c r="AA7" i="16"/>
  <c r="AA117" i="16"/>
  <c r="AA268" i="16"/>
  <c r="AA332" i="16"/>
  <c r="AA477" i="16"/>
  <c r="AA552" i="16"/>
  <c r="AA632" i="16"/>
  <c r="AA683" i="16"/>
  <c r="AA730" i="16"/>
  <c r="AA69" i="16"/>
  <c r="AA622" i="16"/>
  <c r="AA712" i="16"/>
  <c r="AA792" i="16"/>
  <c r="AA164" i="16"/>
  <c r="AA296" i="16"/>
  <c r="AA419" i="16"/>
  <c r="AA520" i="16"/>
  <c r="AD520" i="16" s="1"/>
  <c r="AA619" i="16"/>
  <c r="AA716" i="16"/>
  <c r="AA799" i="16"/>
  <c r="AA52" i="16"/>
  <c r="AA287" i="16"/>
  <c r="AD287" i="16" s="1"/>
  <c r="AA435" i="16"/>
  <c r="AA541" i="16"/>
  <c r="AA680" i="16"/>
  <c r="AA773" i="16"/>
  <c r="AA828" i="16"/>
  <c r="AA912" i="16"/>
  <c r="AA976" i="16"/>
  <c r="AA219" i="16"/>
  <c r="AA443" i="16"/>
  <c r="AA584" i="16"/>
  <c r="AD584" i="16" s="1"/>
  <c r="AA706" i="16"/>
  <c r="AA809" i="16"/>
  <c r="AD809" i="16" s="1"/>
  <c r="AA865" i="16"/>
  <c r="AA907" i="16"/>
  <c r="AA979" i="16"/>
  <c r="AA67" i="16"/>
  <c r="AD67" i="16" s="1"/>
  <c r="AA402" i="16"/>
  <c r="AA511" i="16"/>
  <c r="AA621" i="16"/>
  <c r="AA698" i="16"/>
  <c r="AA785" i="16"/>
  <c r="AD785" i="16" s="1"/>
  <c r="AA887" i="16"/>
  <c r="AA574" i="16"/>
  <c r="AA630" i="16"/>
  <c r="AD630" i="16" s="1"/>
  <c r="AA723" i="16"/>
  <c r="AA808" i="16"/>
  <c r="AA239" i="16"/>
  <c r="AA303" i="16"/>
  <c r="AA448" i="16"/>
  <c r="AA523" i="16"/>
  <c r="AA642" i="16"/>
  <c r="AD642" i="16" s="1"/>
  <c r="AA742" i="16"/>
  <c r="AA802" i="16"/>
  <c r="AA146" i="16"/>
  <c r="AA312" i="16"/>
  <c r="AD312" i="16" s="1"/>
  <c r="AA439" i="16"/>
  <c r="AA545" i="16"/>
  <c r="AA693" i="16"/>
  <c r="AA784" i="16"/>
  <c r="AA835" i="16"/>
  <c r="AA914" i="16"/>
  <c r="AA984" i="16"/>
  <c r="AA231" i="16"/>
  <c r="AA447" i="16"/>
  <c r="AA597" i="16"/>
  <c r="AA714" i="16"/>
  <c r="AA812" i="16"/>
  <c r="AA871" i="16"/>
  <c r="AA921" i="16"/>
  <c r="AA987" i="16"/>
  <c r="AA76" i="16"/>
  <c r="AA420" i="16"/>
  <c r="AA530" i="16"/>
  <c r="AA626" i="16"/>
  <c r="AA703" i="16"/>
  <c r="AA795" i="16"/>
  <c r="AA905" i="16"/>
  <c r="AA585" i="16"/>
  <c r="AA648" i="16"/>
  <c r="AA749" i="16"/>
  <c r="AA31" i="16"/>
  <c r="AA258" i="16"/>
  <c r="AA327" i="16"/>
  <c r="AA491" i="16"/>
  <c r="AA554" i="16"/>
  <c r="AA654" i="16"/>
  <c r="AD654" i="16" s="1"/>
  <c r="AA774" i="16"/>
  <c r="AA827" i="16"/>
  <c r="AA212" i="16"/>
  <c r="AD212" i="16" s="1"/>
  <c r="AA321" i="16"/>
  <c r="AA454" i="16"/>
  <c r="AA575" i="16"/>
  <c r="AA718" i="16"/>
  <c r="AA797" i="16"/>
  <c r="AA856" i="16"/>
  <c r="AA935" i="16"/>
  <c r="AA97" i="16"/>
  <c r="AA276" i="16"/>
  <c r="AA482" i="16"/>
  <c r="AA609" i="16"/>
  <c r="AA754" i="16"/>
  <c r="AA832" i="16"/>
  <c r="AA879" i="16"/>
  <c r="AA931" i="16"/>
  <c r="AA1000" i="16"/>
  <c r="AA174" i="16"/>
  <c r="AA464" i="16"/>
  <c r="AA546" i="16"/>
  <c r="AA662" i="16"/>
  <c r="AA719" i="16"/>
  <c r="AA822" i="16"/>
  <c r="AA43" i="16"/>
  <c r="AA193" i="16"/>
  <c r="AA341" i="16"/>
  <c r="AD341" i="16" s="1"/>
  <c r="AA105" i="16"/>
  <c r="AA270" i="16"/>
  <c r="AA41" i="16"/>
  <c r="AA195" i="16"/>
  <c r="AA350" i="16"/>
  <c r="AD350" i="16" s="1"/>
  <c r="AA79" i="16"/>
  <c r="AD79" i="16" s="1"/>
  <c r="AA308" i="16"/>
  <c r="AA421" i="16"/>
  <c r="AA370" i="16"/>
  <c r="AA566" i="16"/>
  <c r="AA735" i="16"/>
  <c r="AA282" i="16"/>
  <c r="AD282" i="16" s="1"/>
  <c r="AA571" i="16"/>
  <c r="AA707" i="16"/>
  <c r="AA158" i="16"/>
  <c r="AA480" i="16"/>
  <c r="AA596" i="16"/>
  <c r="AA767" i="16"/>
  <c r="AA284" i="16"/>
  <c r="AA513" i="16"/>
  <c r="AA694" i="16"/>
  <c r="AA11" i="16"/>
  <c r="AA423" i="16"/>
  <c r="AA633" i="16"/>
  <c r="AA818" i="16"/>
  <c r="AA959" i="16"/>
  <c r="AA357" i="16"/>
  <c r="AA650" i="16"/>
  <c r="AA850" i="16"/>
  <c r="AA962" i="16"/>
  <c r="AA353" i="16"/>
  <c r="AA580" i="16"/>
  <c r="AA751" i="16"/>
  <c r="AA919" i="16"/>
  <c r="AA63" i="16"/>
  <c r="AA305" i="16"/>
  <c r="AA527" i="16"/>
  <c r="AA618" i="16"/>
  <c r="AA806" i="16"/>
  <c r="AA860" i="16"/>
  <c r="AA940" i="16"/>
  <c r="AA993" i="16"/>
  <c r="AA240" i="16"/>
  <c r="AD240" i="16" s="1"/>
  <c r="AA476" i="16"/>
  <c r="AA635" i="16"/>
  <c r="AA732" i="16"/>
  <c r="AA823" i="16"/>
  <c r="AA872" i="16"/>
  <c r="AA936" i="16"/>
  <c r="AA171" i="16"/>
  <c r="AA359" i="16"/>
  <c r="AA509" i="16"/>
  <c r="AA607" i="16"/>
  <c r="AA708" i="16"/>
  <c r="AA786" i="16"/>
  <c r="AA893" i="16"/>
  <c r="AA958" i="16"/>
  <c r="AA103" i="16"/>
  <c r="AA299" i="16"/>
  <c r="AA438" i="16"/>
  <c r="AA599" i="16"/>
  <c r="AA733" i="16"/>
  <c r="AA831" i="16"/>
  <c r="AA858" i="16"/>
  <c r="AA920" i="16"/>
  <c r="AA973" i="16"/>
  <c r="AA1035" i="16"/>
  <c r="AA1102" i="16"/>
  <c r="AA1148" i="16"/>
  <c r="AA1263" i="16"/>
  <c r="AA1308" i="16"/>
  <c r="AA1358" i="16"/>
  <c r="AA1426" i="16"/>
  <c r="AA36" i="16"/>
  <c r="AA351" i="16"/>
  <c r="AA496" i="16"/>
  <c r="AA616" i="16"/>
  <c r="AA676" i="16"/>
  <c r="AA824" i="16"/>
  <c r="AA909" i="16"/>
  <c r="AA969" i="16"/>
  <c r="AA1028" i="16"/>
  <c r="AA1073" i="16"/>
  <c r="AA49" i="16"/>
  <c r="AA211" i="16"/>
  <c r="AA366" i="16"/>
  <c r="AA108" i="16"/>
  <c r="AA334" i="16"/>
  <c r="AA54" i="16"/>
  <c r="AA198" i="16"/>
  <c r="AA371" i="16"/>
  <c r="AA110" i="16"/>
  <c r="AA314" i="16"/>
  <c r="AD314" i="16" s="1"/>
  <c r="AA39" i="16"/>
  <c r="AA434" i="16"/>
  <c r="AA579" i="16"/>
  <c r="AA30" i="16"/>
  <c r="AA317" i="16"/>
  <c r="AA581" i="16"/>
  <c r="AD581" i="16" s="1"/>
  <c r="AA743" i="16"/>
  <c r="AA168" i="16"/>
  <c r="AA483" i="16"/>
  <c r="AA615" i="16"/>
  <c r="AA770" i="16"/>
  <c r="AA288" i="16"/>
  <c r="AA516" i="16"/>
  <c r="AA709" i="16"/>
  <c r="AA24" i="16"/>
  <c r="AA427" i="16"/>
  <c r="AD427" i="16" s="1"/>
  <c r="AA641" i="16"/>
  <c r="AD641" i="16" s="1"/>
  <c r="AA821" i="16"/>
  <c r="AA964" i="16"/>
  <c r="AA388" i="16"/>
  <c r="AD388" i="16" s="1"/>
  <c r="AA656" i="16"/>
  <c r="AA862" i="16"/>
  <c r="AA967" i="16"/>
  <c r="AA384" i="16"/>
  <c r="AD384" i="16" s="1"/>
  <c r="AA606" i="16"/>
  <c r="AD606" i="16" s="1"/>
  <c r="AA762" i="16"/>
  <c r="AA929" i="16"/>
  <c r="AA85" i="16"/>
  <c r="AA358" i="16"/>
  <c r="AA534" i="16"/>
  <c r="AA691" i="16"/>
  <c r="AA816" i="16"/>
  <c r="AA875" i="16"/>
  <c r="AA950" i="16"/>
  <c r="AA59" i="16"/>
  <c r="AA274" i="16"/>
  <c r="AA498" i="16"/>
  <c r="AA639" i="16"/>
  <c r="AA736" i="16"/>
  <c r="AA826" i="16"/>
  <c r="AA880" i="16"/>
  <c r="AA943" i="16"/>
  <c r="AA176" i="16"/>
  <c r="AA400" i="16"/>
  <c r="AA531" i="16"/>
  <c r="AA611" i="16"/>
  <c r="AA724" i="16"/>
  <c r="AA793" i="16"/>
  <c r="AA898" i="16"/>
  <c r="AA963" i="16"/>
  <c r="AA107" i="16"/>
  <c r="AA311" i="16"/>
  <c r="AA466" i="16"/>
  <c r="AA640" i="16"/>
  <c r="AA737" i="16"/>
  <c r="AA834" i="16"/>
  <c r="AA71" i="16"/>
  <c r="AA214" i="16"/>
  <c r="AA396" i="16"/>
  <c r="AA130" i="16"/>
  <c r="AD130" i="16" s="1"/>
  <c r="AA338" i="16"/>
  <c r="AA81" i="16"/>
  <c r="AA210" i="16"/>
  <c r="AA374" i="16"/>
  <c r="AA178" i="16"/>
  <c r="AA347" i="16"/>
  <c r="AA57" i="16"/>
  <c r="AA460" i="16"/>
  <c r="AA610" i="16"/>
  <c r="AD610" i="16" s="1"/>
  <c r="AA37" i="16"/>
  <c r="AD37" i="16" s="1"/>
  <c r="AA392" i="16"/>
  <c r="AA605" i="16"/>
  <c r="AA746" i="16"/>
  <c r="AA215" i="16"/>
  <c r="AA529" i="16"/>
  <c r="AA638" i="16"/>
  <c r="AD638" i="16" s="1"/>
  <c r="AA820" i="16"/>
  <c r="AA307" i="16"/>
  <c r="AA544" i="16"/>
  <c r="AA760" i="16"/>
  <c r="AA173" i="16"/>
  <c r="AA451" i="16"/>
  <c r="AD451" i="16" s="1"/>
  <c r="AA710" i="16"/>
  <c r="AA847" i="16"/>
  <c r="AA8" i="16"/>
  <c r="AA475" i="16"/>
  <c r="AA722" i="16"/>
  <c r="AA874" i="16"/>
  <c r="AA995" i="16"/>
  <c r="AA432" i="16"/>
  <c r="AA646" i="16"/>
  <c r="AA798" i="16"/>
  <c r="AA933" i="16"/>
  <c r="AA143" i="16"/>
  <c r="AA452" i="16"/>
  <c r="AA561" i="16"/>
  <c r="AA695" i="16"/>
  <c r="AA819" i="16"/>
  <c r="AA882" i="16"/>
  <c r="AA955" i="16"/>
  <c r="AA77" i="16"/>
  <c r="AA281" i="16"/>
  <c r="AA512" i="16"/>
  <c r="AA643" i="16"/>
  <c r="AA744" i="16"/>
  <c r="AA839" i="16"/>
  <c r="AA885" i="16"/>
  <c r="AA953" i="16"/>
  <c r="AA261" i="16"/>
  <c r="AA425" i="16"/>
  <c r="AA551" i="16"/>
  <c r="AA627" i="16"/>
  <c r="AA740" i="16"/>
  <c r="AA796" i="16"/>
  <c r="AA906" i="16"/>
  <c r="AA971" i="16"/>
  <c r="AA126" i="16"/>
  <c r="AA320" i="16"/>
  <c r="AA481" i="16"/>
  <c r="AA692" i="16"/>
  <c r="AA745" i="16"/>
  <c r="AA116" i="16"/>
  <c r="AA224" i="16"/>
  <c r="AD224" i="16" s="1"/>
  <c r="AA399" i="16"/>
  <c r="AA180" i="16"/>
  <c r="AA349" i="16"/>
  <c r="AA84" i="16"/>
  <c r="AA236" i="16"/>
  <c r="AA394" i="16"/>
  <c r="AA185" i="16"/>
  <c r="AA369" i="16"/>
  <c r="AA104" i="16"/>
  <c r="AA467" i="16"/>
  <c r="AD467" i="16" s="1"/>
  <c r="AA637" i="16"/>
  <c r="AA96" i="16"/>
  <c r="AA397" i="16"/>
  <c r="AA649" i="16"/>
  <c r="AA22" i="16"/>
  <c r="AA318" i="16"/>
  <c r="AA547" i="16"/>
  <c r="AA686" i="16"/>
  <c r="AA62" i="16"/>
  <c r="AA356" i="16"/>
  <c r="AA560" i="16"/>
  <c r="AA780" i="16"/>
  <c r="AA242" i="16"/>
  <c r="AA514" i="16"/>
  <c r="AA734" i="16"/>
  <c r="AA889" i="16"/>
  <c r="AA142" i="16"/>
  <c r="AA522" i="16"/>
  <c r="AA781" i="16"/>
  <c r="AA892" i="16"/>
  <c r="AA29" i="16"/>
  <c r="AA486" i="16"/>
  <c r="AA674" i="16"/>
  <c r="AD674" i="16" s="1"/>
  <c r="AA853" i="16"/>
  <c r="AA938" i="16"/>
  <c r="AA170" i="16"/>
  <c r="AA456" i="16"/>
  <c r="AD456" i="16" s="1"/>
  <c r="AA576" i="16"/>
  <c r="AA755" i="16"/>
  <c r="AA829" i="16"/>
  <c r="AA890" i="16"/>
  <c r="AA960" i="16"/>
  <c r="AA106" i="16"/>
  <c r="AA385" i="16"/>
  <c r="AD385" i="16" s="1"/>
  <c r="AA539" i="16"/>
  <c r="AD539" i="16" s="1"/>
  <c r="AA647" i="16"/>
  <c r="AA775" i="16"/>
  <c r="AD775" i="16" s="1"/>
  <c r="AA842" i="16"/>
  <c r="AA903" i="16"/>
  <c r="AA968" i="16"/>
  <c r="AA278" i="16"/>
  <c r="AA441" i="16"/>
  <c r="AA555" i="16"/>
  <c r="AD555" i="16" s="1"/>
  <c r="AA631" i="16"/>
  <c r="AA748" i="16"/>
  <c r="AA807" i="16"/>
  <c r="AD807" i="16" s="1"/>
  <c r="AA911" i="16"/>
  <c r="AA975" i="16"/>
  <c r="AA145" i="16"/>
  <c r="AA329" i="16"/>
  <c r="AD329" i="16" s="1"/>
  <c r="AA488" i="16"/>
  <c r="AD488" i="16" s="1"/>
  <c r="AA696" i="16"/>
  <c r="AA764" i="16"/>
  <c r="AA843" i="16"/>
  <c r="AD843" i="16" s="1"/>
  <c r="AA876" i="16"/>
  <c r="AA941" i="16"/>
  <c r="AA994" i="16"/>
  <c r="AA1068" i="16"/>
  <c r="AA1118" i="16"/>
  <c r="AA1169" i="16"/>
  <c r="AA1283" i="16"/>
  <c r="AA1325" i="16"/>
  <c r="AA1370" i="16"/>
  <c r="AA1449" i="16"/>
  <c r="AA163" i="16"/>
  <c r="AA442" i="16"/>
  <c r="AD442" i="16" s="1"/>
  <c r="AA521" i="16"/>
  <c r="AA636" i="16"/>
  <c r="AA757" i="16"/>
  <c r="AA864" i="16"/>
  <c r="AD864" i="16" s="1"/>
  <c r="AA928" i="16"/>
  <c r="AA997" i="16"/>
  <c r="AA1040" i="16"/>
  <c r="AA1105" i="16"/>
  <c r="AA1146" i="16"/>
  <c r="AA1193" i="16"/>
  <c r="AA1227" i="16"/>
  <c r="AA1261" i="16"/>
  <c r="AB1261" i="16" s="1"/>
  <c r="AC1261" i="16" s="1"/>
  <c r="AF1261" i="16" s="1"/>
  <c r="AA1328" i="16"/>
  <c r="AA1399" i="16"/>
  <c r="AA1466" i="16"/>
  <c r="AD1466" i="16" s="1"/>
  <c r="AA1070" i="16"/>
  <c r="AA1194" i="16"/>
  <c r="AD1194" i="16" s="1"/>
  <c r="AA1294" i="16"/>
  <c r="AA1365" i="16"/>
  <c r="AA1438" i="16"/>
  <c r="AD1438" i="16" s="1"/>
  <c r="AA122" i="16"/>
  <c r="AD122" i="16" s="1"/>
  <c r="AA248" i="16"/>
  <c r="AA409" i="16"/>
  <c r="AA183" i="16"/>
  <c r="AA381" i="16"/>
  <c r="AA109" i="16"/>
  <c r="AA246" i="16"/>
  <c r="AA14" i="16"/>
  <c r="AA203" i="16"/>
  <c r="AA372" i="16"/>
  <c r="AD372" i="16" s="1"/>
  <c r="AA159" i="16"/>
  <c r="AA478" i="16"/>
  <c r="AA651" i="16"/>
  <c r="AA137" i="16"/>
  <c r="AA455" i="16"/>
  <c r="AA653" i="16"/>
  <c r="AD653" i="16" s="1"/>
  <c r="AA90" i="16"/>
  <c r="AA414" i="16"/>
  <c r="AA550" i="16"/>
  <c r="AA701" i="16"/>
  <c r="AA83" i="16"/>
  <c r="AA382" i="16"/>
  <c r="AA582" i="16"/>
  <c r="AA787" i="16"/>
  <c r="AA263" i="16"/>
  <c r="AA525" i="16"/>
  <c r="AA750" i="16"/>
  <c r="AA894" i="16"/>
  <c r="AA152" i="16"/>
  <c r="AA553" i="16"/>
  <c r="AA788" i="16"/>
  <c r="AA897" i="16"/>
  <c r="AA34" i="16"/>
  <c r="AA490" i="16"/>
  <c r="AA677" i="16"/>
  <c r="AA868" i="16"/>
  <c r="AA945" i="16"/>
  <c r="AA181" i="16"/>
  <c r="AA472" i="16"/>
  <c r="AA589" i="16"/>
  <c r="AA759" i="16"/>
  <c r="AD759" i="16" s="1"/>
  <c r="AA836" i="16"/>
  <c r="AA895" i="16"/>
  <c r="AA965" i="16"/>
  <c r="AA115" i="16"/>
  <c r="AA416" i="16"/>
  <c r="AA558" i="16"/>
  <c r="AA652" i="16"/>
  <c r="AD652" i="16" s="1"/>
  <c r="AA789" i="16"/>
  <c r="AA845" i="16"/>
  <c r="AA908" i="16"/>
  <c r="AA40" i="16"/>
  <c r="AD40" i="16" s="1"/>
  <c r="AA302" i="16"/>
  <c r="AA445" i="16"/>
  <c r="AA562" i="16"/>
  <c r="AA675" i="16"/>
  <c r="AA752" i="16"/>
  <c r="AA817" i="16"/>
  <c r="AA934" i="16"/>
  <c r="AA983" i="16"/>
  <c r="AA241" i="16"/>
  <c r="AA344" i="16"/>
  <c r="AA524" i="16"/>
  <c r="AA713" i="16"/>
  <c r="AA772" i="16"/>
  <c r="AA846" i="16"/>
  <c r="AA883" i="16"/>
  <c r="AA951" i="16"/>
  <c r="AA999" i="16"/>
  <c r="AA1075" i="16"/>
  <c r="AA1123" i="16"/>
  <c r="AA1182" i="16"/>
  <c r="AA1288" i="16"/>
  <c r="AA1333" i="16"/>
  <c r="AA1373" i="16"/>
  <c r="AA1456" i="16"/>
  <c r="AA197" i="16"/>
  <c r="AD197" i="16" s="1"/>
  <c r="AA446" i="16"/>
  <c r="AD446" i="16" s="1"/>
  <c r="AA548" i="16"/>
  <c r="AA644" i="16"/>
  <c r="AA761" i="16"/>
  <c r="AA870" i="16"/>
  <c r="AA932" i="16"/>
  <c r="AA1002" i="16"/>
  <c r="AA140" i="16"/>
  <c r="AA254" i="16"/>
  <c r="AD254" i="16" s="1"/>
  <c r="AA21" i="16"/>
  <c r="AA194" i="16"/>
  <c r="AA390" i="16"/>
  <c r="AA131" i="16"/>
  <c r="AA304" i="16"/>
  <c r="AA26" i="16"/>
  <c r="AA233" i="16"/>
  <c r="AA386" i="16"/>
  <c r="AA175" i="16"/>
  <c r="AA501" i="16"/>
  <c r="AA663" i="16"/>
  <c r="AD663" i="16" s="1"/>
  <c r="AA149" i="16"/>
  <c r="AA489" i="16"/>
  <c r="AA665" i="16"/>
  <c r="AD665" i="16" s="1"/>
  <c r="AA101" i="16"/>
  <c r="AA422" i="16"/>
  <c r="AA567" i="16"/>
  <c r="AA705" i="16"/>
  <c r="AA141" i="16"/>
  <c r="AA411" i="16"/>
  <c r="AA604" i="16"/>
  <c r="AA790" i="16"/>
  <c r="AA283" i="16"/>
  <c r="AA537" i="16"/>
  <c r="AA765" i="16"/>
  <c r="AA899" i="16"/>
  <c r="AE899" i="16" s="1"/>
  <c r="AA169" i="16"/>
  <c r="AA572" i="16"/>
  <c r="AA791" i="16"/>
  <c r="AD791" i="16" s="1"/>
  <c r="AA902" i="16"/>
  <c r="AA38" i="16"/>
  <c r="AA503" i="16"/>
  <c r="AA681" i="16"/>
  <c r="AA877" i="16"/>
  <c r="AD877" i="16" s="1"/>
  <c r="AA957" i="16"/>
  <c r="AA244" i="16"/>
  <c r="AD244" i="16" s="1"/>
  <c r="AA479" i="16"/>
  <c r="AA594" i="16"/>
  <c r="AA771" i="16"/>
  <c r="AA848" i="16"/>
  <c r="AA900" i="16"/>
  <c r="AA972" i="16"/>
  <c r="AE972" i="16" s="1"/>
  <c r="AA125" i="16"/>
  <c r="AA449" i="16"/>
  <c r="AA569" i="16"/>
  <c r="AD569" i="16" s="1"/>
  <c r="AA658" i="16"/>
  <c r="AD658" i="16" s="1"/>
  <c r="AA803" i="16"/>
  <c r="AA854" i="16"/>
  <c r="AA915" i="16"/>
  <c r="AA45" i="16"/>
  <c r="AA306" i="16"/>
  <c r="AA453" i="16"/>
  <c r="AA565" i="16"/>
  <c r="AA679" i="16"/>
  <c r="AA768" i="16"/>
  <c r="AA869" i="16"/>
  <c r="AA939" i="16"/>
  <c r="AA991" i="16"/>
  <c r="AA251" i="16"/>
  <c r="AA355" i="16"/>
  <c r="AA528" i="16"/>
  <c r="AA717" i="16"/>
  <c r="AA800" i="16"/>
  <c r="AA849" i="16"/>
  <c r="AA891" i="16"/>
  <c r="AA956" i="16"/>
  <c r="AE956" i="16" s="1"/>
  <c r="AA1007" i="16"/>
  <c r="AA1085" i="16"/>
  <c r="AA1131" i="16"/>
  <c r="AA1198" i="16"/>
  <c r="AA1293" i="16"/>
  <c r="AA1338" i="16"/>
  <c r="AA1392" i="16"/>
  <c r="AA1459" i="16"/>
  <c r="AA230" i="16"/>
  <c r="AA458" i="16"/>
  <c r="AA559" i="16"/>
  <c r="AA660" i="16"/>
  <c r="AA769" i="16"/>
  <c r="AA881" i="16"/>
  <c r="AA937" i="16"/>
  <c r="AA1010" i="16"/>
  <c r="AA1047" i="16"/>
  <c r="AA6" i="16"/>
  <c r="AA182" i="16"/>
  <c r="AA337" i="16"/>
  <c r="AA75" i="16"/>
  <c r="AA228" i="16"/>
  <c r="AA25" i="16"/>
  <c r="AA162" i="16"/>
  <c r="AA339" i="16"/>
  <c r="AA74" i="16"/>
  <c r="AE74" i="16" s="1"/>
  <c r="AA264" i="16"/>
  <c r="AA412" i="16"/>
  <c r="AD412" i="16" s="1"/>
  <c r="AA326" i="16"/>
  <c r="AA519" i="16"/>
  <c r="AA702" i="16"/>
  <c r="AD702" i="16" s="1"/>
  <c r="AA272" i="16"/>
  <c r="AA540" i="16"/>
  <c r="AA690" i="16"/>
  <c r="AA153" i="16"/>
  <c r="AA474" i="16"/>
  <c r="AA592" i="16"/>
  <c r="AA763" i="16"/>
  <c r="AA266" i="16"/>
  <c r="AA497" i="16"/>
  <c r="AA682" i="16"/>
  <c r="AA833" i="16"/>
  <c r="AA383" i="16"/>
  <c r="AA620" i="16"/>
  <c r="AA815" i="16"/>
  <c r="AA949" i="16"/>
  <c r="AA300" i="16"/>
  <c r="AA629" i="16"/>
  <c r="AE629" i="16" s="1"/>
  <c r="AA844" i="16"/>
  <c r="AA952" i="16"/>
  <c r="AA309" i="16"/>
  <c r="AA568" i="16"/>
  <c r="AA747" i="16"/>
  <c r="AA917" i="16"/>
  <c r="AA17" i="16"/>
  <c r="AA293" i="16"/>
  <c r="AA515" i="16"/>
  <c r="AA614" i="16"/>
  <c r="AA782" i="16"/>
  <c r="AA857" i="16"/>
  <c r="AA924" i="16"/>
  <c r="AA985" i="16"/>
  <c r="AA188" i="16"/>
  <c r="AA469" i="16"/>
  <c r="AA586" i="16"/>
  <c r="AD586" i="16" s="1"/>
  <c r="AA728" i="16"/>
  <c r="AA813" i="16"/>
  <c r="AA866" i="16"/>
  <c r="AA927" i="16"/>
  <c r="AA111" i="16"/>
  <c r="AA323" i="16"/>
  <c r="AA505" i="16"/>
  <c r="AA603" i="16"/>
  <c r="AA704" i="16"/>
  <c r="AA783" i="16"/>
  <c r="AA888" i="16"/>
  <c r="AA948" i="16"/>
  <c r="AA27" i="16"/>
  <c r="AA286" i="16"/>
  <c r="AA413" i="16"/>
  <c r="AA595" i="16"/>
  <c r="AA729" i="16"/>
  <c r="AA814" i="16"/>
  <c r="AA855" i="16"/>
  <c r="AA901" i="16"/>
  <c r="AA966" i="16"/>
  <c r="AA1025" i="16"/>
  <c r="AA1097" i="16"/>
  <c r="AB1097" i="16" s="1"/>
  <c r="AA1143" i="16"/>
  <c r="AA1258" i="16"/>
  <c r="AA1303" i="16"/>
  <c r="AA1355" i="16"/>
  <c r="AA1423" i="16"/>
  <c r="AA19" i="16"/>
  <c r="AA291" i="16"/>
  <c r="AA485" i="16"/>
  <c r="AA587" i="16"/>
  <c r="AA672" i="16"/>
  <c r="AA804" i="16"/>
  <c r="AA904" i="16"/>
  <c r="AA954" i="16"/>
  <c r="AA1020" i="16"/>
  <c r="AA1063" i="16"/>
  <c r="AA1121" i="16"/>
  <c r="AA1174" i="16"/>
  <c r="AA1210" i="16"/>
  <c r="AD1210" i="16" s="1"/>
  <c r="AA1244" i="16"/>
  <c r="AA1291" i="16"/>
  <c r="AA1361" i="16"/>
  <c r="AA1420" i="16"/>
  <c r="AA1016" i="16"/>
  <c r="AA1124" i="16"/>
  <c r="AE1124" i="16" s="1"/>
  <c r="AA1242" i="16"/>
  <c r="AA1324" i="16"/>
  <c r="AA1408" i="16"/>
  <c r="AD1408" i="16" s="1"/>
  <c r="AA996" i="16"/>
  <c r="AA1357" i="16"/>
  <c r="AA1285" i="16"/>
  <c r="AA1170" i="16"/>
  <c r="AA1064" i="16"/>
  <c r="AA1448" i="16"/>
  <c r="AA1403" i="16"/>
  <c r="AA1279" i="16"/>
  <c r="AA1207" i="16"/>
  <c r="AA1158" i="16"/>
  <c r="AA1110" i="16"/>
  <c r="AA998" i="16"/>
  <c r="AA1360" i="16"/>
  <c r="AA1262" i="16"/>
  <c r="AA1115" i="16"/>
  <c r="AA1066" i="16"/>
  <c r="AA1454" i="16"/>
  <c r="AA1377" i="16"/>
  <c r="AA1287" i="16"/>
  <c r="AA1215" i="16"/>
  <c r="AA1137" i="16"/>
  <c r="AA1051" i="16"/>
  <c r="AA1417" i="16"/>
  <c r="AA1331" i="16"/>
  <c r="AA1237" i="16"/>
  <c r="AA1160" i="16"/>
  <c r="AA1029" i="16"/>
  <c r="AA1450" i="16"/>
  <c r="AD1450" i="16" s="1"/>
  <c r="AA1339" i="16"/>
  <c r="AA1245" i="16"/>
  <c r="AA1119" i="16"/>
  <c r="AA1062" i="16"/>
  <c r="AA1445" i="16"/>
  <c r="AA1382" i="16"/>
  <c r="AA1314" i="16"/>
  <c r="AA1217" i="16"/>
  <c r="AA1152" i="16"/>
  <c r="AA1056" i="16"/>
  <c r="AA1467" i="16"/>
  <c r="AA1354" i="16"/>
  <c r="AA1266" i="16"/>
  <c r="AA1091" i="16"/>
  <c r="AA1446" i="16"/>
  <c r="AD1446" i="16" s="1"/>
  <c r="AA1383" i="16"/>
  <c r="AA1278" i="16"/>
  <c r="AA1224" i="16"/>
  <c r="AA1179" i="16"/>
  <c r="AA1114" i="16"/>
  <c r="AA1012" i="16"/>
  <c r="AA837" i="16"/>
  <c r="AA517" i="16"/>
  <c r="AB517" i="16" s="1"/>
  <c r="AC517" i="16" s="1"/>
  <c r="AF517" i="16" s="1"/>
  <c r="AA1462" i="16"/>
  <c r="AA1313" i="16"/>
  <c r="AA1109" i="16"/>
  <c r="AA961" i="16"/>
  <c r="AA811" i="16"/>
  <c r="AA779" i="16"/>
  <c r="AA810" i="16"/>
  <c r="AA778" i="16"/>
  <c r="AA118" i="16"/>
  <c r="AD118" i="16" s="1"/>
  <c r="AA316" i="16"/>
  <c r="AA134" i="16"/>
  <c r="AD134" i="16" s="1"/>
  <c r="AA237" i="16"/>
  <c r="AA179" i="16"/>
  <c r="AA1463" i="16"/>
  <c r="AA1350" i="16"/>
  <c r="AA1282" i="16"/>
  <c r="AD1282" i="16" s="1"/>
  <c r="AA1167" i="16"/>
  <c r="AA1061" i="16"/>
  <c r="AD1061" i="16" s="1"/>
  <c r="AA1444" i="16"/>
  <c r="AA1388" i="16"/>
  <c r="AE1388" i="16" s="1"/>
  <c r="AA1274" i="16"/>
  <c r="AA1205" i="16"/>
  <c r="AA1154" i="16"/>
  <c r="AA1099" i="16"/>
  <c r="AD1099" i="16" s="1"/>
  <c r="AA988" i="16"/>
  <c r="AA1337" i="16"/>
  <c r="AD1337" i="16" s="1"/>
  <c r="AA1251" i="16"/>
  <c r="AA1104" i="16"/>
  <c r="AA1021" i="16"/>
  <c r="AA1447" i="16"/>
  <c r="AA1374" i="16"/>
  <c r="AA1284" i="16"/>
  <c r="AA1211" i="16"/>
  <c r="AA1117" i="16"/>
  <c r="AA1046" i="16"/>
  <c r="AA1405" i="16"/>
  <c r="AA1317" i="16"/>
  <c r="AA1221" i="16"/>
  <c r="AA1150" i="16"/>
  <c r="AA1026" i="16"/>
  <c r="AA1439" i="16"/>
  <c r="AA1336" i="16"/>
  <c r="AA1240" i="16"/>
  <c r="AA1106" i="16"/>
  <c r="AA1059" i="16"/>
  <c r="AA1442" i="16"/>
  <c r="AD1442" i="16" s="1"/>
  <c r="AA1379" i="16"/>
  <c r="AA1280" i="16"/>
  <c r="AA1214" i="16"/>
  <c r="AA1144" i="16"/>
  <c r="AA1053" i="16"/>
  <c r="AA1460" i="16"/>
  <c r="AA1330" i="16"/>
  <c r="AA1226" i="16"/>
  <c r="AD1226" i="16" s="1"/>
  <c r="AA1089" i="16"/>
  <c r="AA1440" i="16"/>
  <c r="AD1440" i="16" s="1"/>
  <c r="AA1352" i="16"/>
  <c r="AA1268" i="16"/>
  <c r="AD1268" i="16" s="1"/>
  <c r="AA1219" i="16"/>
  <c r="AA1164" i="16"/>
  <c r="AA1112" i="16"/>
  <c r="AA989" i="16"/>
  <c r="AA776" i="16"/>
  <c r="AA502" i="16"/>
  <c r="AE502" i="16" s="1"/>
  <c r="AA1436" i="16"/>
  <c r="AA1298" i="16"/>
  <c r="AE1298" i="16" s="1"/>
  <c r="AA1107" i="16"/>
  <c r="AA930" i="16"/>
  <c r="AB930" i="16" s="1"/>
  <c r="AA721" i="16"/>
  <c r="AA688" i="16"/>
  <c r="AA699" i="16"/>
  <c r="AA598" i="16"/>
  <c r="AA926" i="16"/>
  <c r="AA805" i="16"/>
  <c r="AA687" i="16"/>
  <c r="AA55" i="16"/>
  <c r="AA1452" i="16"/>
  <c r="AA1347" i="16"/>
  <c r="AA1260" i="16"/>
  <c r="AA1156" i="16"/>
  <c r="AE1156" i="16" s="1"/>
  <c r="AA1058" i="16"/>
  <c r="AA1441" i="16"/>
  <c r="AA1375" i="16"/>
  <c r="AA1271" i="16"/>
  <c r="AD1271" i="16" s="1"/>
  <c r="AA1199" i="16"/>
  <c r="AA1151" i="16"/>
  <c r="AA1096" i="16"/>
  <c r="AA1451" i="16"/>
  <c r="AD1451" i="16" s="1"/>
  <c r="AA1329" i="16"/>
  <c r="AA1241" i="16"/>
  <c r="AA1101" i="16"/>
  <c r="AA1018" i="16"/>
  <c r="AA1443" i="16"/>
  <c r="AA1356" i="16"/>
  <c r="AA1281" i="16"/>
  <c r="AA1180" i="16"/>
  <c r="AA1082" i="16"/>
  <c r="AA1043" i="16"/>
  <c r="AA1401" i="16"/>
  <c r="AA1309" i="16"/>
  <c r="AA1218" i="16"/>
  <c r="AD1218" i="16" s="1"/>
  <c r="AA1128" i="16"/>
  <c r="AA1023" i="16"/>
  <c r="AA1435" i="16"/>
  <c r="AA1322" i="16"/>
  <c r="AA1233" i="16"/>
  <c r="AA1103" i="16"/>
  <c r="AA1037" i="16"/>
  <c r="AA1431" i="16"/>
  <c r="AD1431" i="16" s="1"/>
  <c r="AA1376" i="16"/>
  <c r="AA1275" i="16"/>
  <c r="AA1200" i="16"/>
  <c r="AA1136" i="16"/>
  <c r="AA1050" i="16"/>
  <c r="AA1419" i="16"/>
  <c r="AA1327" i="16"/>
  <c r="AA1220" i="16"/>
  <c r="AD1220" i="16" s="1"/>
  <c r="AA1067" i="16"/>
  <c r="AA1433" i="16"/>
  <c r="AA1349" i="16"/>
  <c r="AA1253" i="16"/>
  <c r="AA1216" i="16"/>
  <c r="AE1216" i="16" s="1"/>
  <c r="AA1157" i="16"/>
  <c r="AA1080" i="16"/>
  <c r="AB1080" i="16" s="1"/>
  <c r="AC1080" i="16" s="1"/>
  <c r="AF1080" i="16" s="1"/>
  <c r="AA981" i="16"/>
  <c r="AA689" i="16"/>
  <c r="AA463" i="16"/>
  <c r="AD463" i="16" s="1"/>
  <c r="AA1429" i="16"/>
  <c r="AE1429" i="16" s="1"/>
  <c r="AA1273" i="16"/>
  <c r="AA1092" i="16"/>
  <c r="AA925" i="16"/>
  <c r="AA578" i="16"/>
  <c r="AA590" i="16"/>
  <c r="AA573" i="16"/>
  <c r="AA508" i="16"/>
  <c r="AA825" i="16"/>
  <c r="AA645" i="16"/>
  <c r="AD645" i="16" s="1"/>
  <c r="AA495" i="16"/>
  <c r="AB495" i="16" s="1"/>
  <c r="AA335" i="16"/>
  <c r="AA1434" i="16"/>
  <c r="AD1434" i="16" s="1"/>
  <c r="AA1335" i="16"/>
  <c r="AA1257" i="16"/>
  <c r="AA1149" i="16"/>
  <c r="AA1044" i="16"/>
  <c r="AA1437" i="16"/>
  <c r="AA1353" i="16"/>
  <c r="AA1254" i="16"/>
  <c r="AA1184" i="16"/>
  <c r="AA1140" i="16"/>
  <c r="AA1049" i="16"/>
  <c r="AA1418" i="16"/>
  <c r="AD1418" i="16" s="1"/>
  <c r="AA1326" i="16"/>
  <c r="AA1238" i="16"/>
  <c r="AA1093" i="16"/>
  <c r="AD1093" i="16" s="1"/>
  <c r="AA1015" i="16"/>
  <c r="AA1425" i="16"/>
  <c r="AA1345" i="16"/>
  <c r="AA1259" i="16"/>
  <c r="AA1177" i="16"/>
  <c r="AA1079" i="16"/>
  <c r="AA1032" i="16"/>
  <c r="AA1397" i="16"/>
  <c r="AD1397" i="16" s="1"/>
  <c r="AA1306" i="16"/>
  <c r="AA1208" i="16"/>
  <c r="AA1125" i="16"/>
  <c r="AA1009" i="16"/>
  <c r="AA1409" i="16"/>
  <c r="AA1300" i="16"/>
  <c r="AA1189" i="16"/>
  <c r="AA1100" i="16"/>
  <c r="AE1100" i="16" s="1"/>
  <c r="AA1014" i="16"/>
  <c r="AA1427" i="16"/>
  <c r="AA1362" i="16"/>
  <c r="AA1272" i="16"/>
  <c r="AA1197" i="16"/>
  <c r="AA1133" i="16"/>
  <c r="AA1042" i="16"/>
  <c r="AA1416" i="16"/>
  <c r="AB1416" i="16" s="1"/>
  <c r="AC1416" i="16" s="1"/>
  <c r="AF1416" i="16" s="1"/>
  <c r="AA1319" i="16"/>
  <c r="AA1203" i="16"/>
  <c r="AA1022" i="16"/>
  <c r="AA1413" i="16"/>
  <c r="AA1346" i="16"/>
  <c r="AA1248" i="16"/>
  <c r="AD1248" i="16" s="1"/>
  <c r="AA1204" i="16"/>
  <c r="AA1155" i="16"/>
  <c r="AA1078" i="16"/>
  <c r="AA944" i="16"/>
  <c r="AA684" i="16"/>
  <c r="AA431" i="16"/>
  <c r="AA1402" i="16"/>
  <c r="AA1265" i="16"/>
  <c r="AD1265" i="16" s="1"/>
  <c r="AA1060" i="16"/>
  <c r="AA896" i="16"/>
  <c r="AA408" i="16"/>
  <c r="AA492" i="16"/>
  <c r="AA461" i="16"/>
  <c r="AA260" i="16"/>
  <c r="AA601" i="16"/>
  <c r="AD601" i="16" s="1"/>
  <c r="AA471" i="16"/>
  <c r="AA218" i="16"/>
  <c r="AA138" i="16"/>
  <c r="AD138" i="16" s="1"/>
  <c r="AA1135" i="16"/>
  <c r="AA1041" i="16"/>
  <c r="AD1041" i="16" s="1"/>
  <c r="AA1398" i="16"/>
  <c r="AA1323" i="16"/>
  <c r="AD1323" i="16" s="1"/>
  <c r="AA1202" i="16"/>
  <c r="AA1090" i="16"/>
  <c r="AB1090" i="16" s="1"/>
  <c r="AA1004" i="16"/>
  <c r="AA1421" i="16"/>
  <c r="AA1342" i="16"/>
  <c r="AA1256" i="16"/>
  <c r="AE1256" i="16" s="1"/>
  <c r="AA1166" i="16"/>
  <c r="AA1074" i="16"/>
  <c r="AD1074" i="16" s="1"/>
  <c r="AA980" i="16"/>
  <c r="AA1394" i="16"/>
  <c r="AE1394" i="16" s="1"/>
  <c r="AA1270" i="16"/>
  <c r="AA1206" i="16"/>
  <c r="AA1122" i="16"/>
  <c r="AA1006" i="16"/>
  <c r="AB1006" i="16" s="1"/>
  <c r="AA1390" i="16"/>
  <c r="AA1297" i="16"/>
  <c r="AB1297" i="16" s="1"/>
  <c r="AA1186" i="16"/>
  <c r="AA1087" i="16"/>
  <c r="AD1087" i="16" s="1"/>
  <c r="AA1011" i="16"/>
  <c r="AA1424" i="16"/>
  <c r="AB1424" i="16" s="1"/>
  <c r="AC1424" i="16" s="1"/>
  <c r="AF1424" i="16" s="1"/>
  <c r="AA1351" i="16"/>
  <c r="AA1255" i="16"/>
  <c r="AD1255" i="16" s="1"/>
  <c r="AA1176" i="16"/>
  <c r="AA1130" i="16"/>
  <c r="AD1130" i="16" s="1"/>
  <c r="AA1039" i="16"/>
  <c r="AA1412" i="16"/>
  <c r="AE1412" i="16" s="1"/>
  <c r="AA1316" i="16"/>
  <c r="AA1191" i="16"/>
  <c r="AA1019" i="16"/>
  <c r="AA1410" i="16"/>
  <c r="AD1410" i="16" s="1"/>
  <c r="AA1320" i="16"/>
  <c r="AA1246" i="16"/>
  <c r="AA1201" i="16"/>
  <c r="AA1141" i="16"/>
  <c r="AE1141" i="16" s="1"/>
  <c r="AA1055" i="16"/>
  <c r="AA918" i="16"/>
  <c r="AA666" i="16"/>
  <c r="AA387" i="16"/>
  <c r="AD387" i="16" s="1"/>
  <c r="AA1367" i="16"/>
  <c r="AA1213" i="16"/>
  <c r="AA1052" i="16"/>
  <c r="AA873" i="16"/>
  <c r="AE873" i="16" s="1"/>
  <c r="AA257" i="16"/>
  <c r="AA315" i="16"/>
  <c r="AA154" i="16"/>
  <c r="AA970" i="16"/>
  <c r="AA259" i="16"/>
  <c r="AA243" i="16"/>
  <c r="AA685" i="16"/>
  <c r="AA410" i="16"/>
  <c r="AA1381" i="16"/>
  <c r="AA1302" i="16"/>
  <c r="AA1235" i="16"/>
  <c r="AA1086" i="16"/>
  <c r="AD1086" i="16" s="1"/>
  <c r="AA1013" i="16"/>
  <c r="AA1415" i="16"/>
  <c r="AA1332" i="16"/>
  <c r="AA1222" i="16"/>
  <c r="AE1222" i="16" s="1"/>
  <c r="AA1175" i="16"/>
  <c r="AA1132" i="16"/>
  <c r="AE1132" i="16" s="1"/>
  <c r="AA1030" i="16"/>
  <c r="AA1395" i="16"/>
  <c r="AD1395" i="16" s="1"/>
  <c r="AA1304" i="16"/>
  <c r="AA1190" i="16"/>
  <c r="AA1088" i="16"/>
  <c r="AA1001" i="16"/>
  <c r="AB1001" i="16" s="1"/>
  <c r="AC1001" i="16" s="1"/>
  <c r="AF1001" i="16" s="1"/>
  <c r="AA1414" i="16"/>
  <c r="AA1315" i="16"/>
  <c r="AA1234" i="16"/>
  <c r="AA1163" i="16"/>
  <c r="AB1163" i="16" s="1"/>
  <c r="AA1071" i="16"/>
  <c r="AA1461" i="16"/>
  <c r="AA1387" i="16"/>
  <c r="AA1267" i="16"/>
  <c r="AE1267" i="16" s="1"/>
  <c r="AA1195" i="16"/>
  <c r="AA1098" i="16"/>
  <c r="AA990" i="16"/>
  <c r="AA1369" i="16"/>
  <c r="AB1369" i="16" s="1"/>
  <c r="AA1292" i="16"/>
  <c r="AA1171" i="16"/>
  <c r="AA1084" i="16"/>
  <c r="AA1003" i="16"/>
  <c r="AE1003" i="16" s="1"/>
  <c r="AA1404" i="16"/>
  <c r="AA1348" i="16"/>
  <c r="AA1252" i="16"/>
  <c r="AA1173" i="16"/>
  <c r="AE1173" i="16" s="1"/>
  <c r="AA1111" i="16"/>
  <c r="AA1034" i="16"/>
  <c r="AA1396" i="16"/>
  <c r="AA1305" i="16"/>
  <c r="AA1178" i="16"/>
  <c r="AA1008" i="16"/>
  <c r="AD1008" i="16" s="1"/>
  <c r="AA1406" i="16"/>
  <c r="AA1311" i="16"/>
  <c r="AE1311" i="16" s="1"/>
  <c r="AA1239" i="16"/>
  <c r="AA1196" i="16"/>
  <c r="AA1134" i="16"/>
  <c r="AA1045" i="16"/>
  <c r="AA916" i="16"/>
  <c r="AA628" i="16"/>
  <c r="AA279" i="16"/>
  <c r="AA1364" i="16"/>
  <c r="AE1364" i="16" s="1"/>
  <c r="AA1159" i="16"/>
  <c r="AE1159" i="16" s="1"/>
  <c r="AA1017" i="16"/>
  <c r="AA867" i="16"/>
  <c r="AA23" i="16"/>
  <c r="AA64" i="16"/>
  <c r="AA977" i="16"/>
  <c r="AD977" i="16" s="1"/>
  <c r="AA910" i="16"/>
  <c r="AA923" i="16"/>
  <c r="AA731" i="16"/>
  <c r="AA504" i="16"/>
  <c r="AD504" i="16" s="1"/>
  <c r="AA221" i="16"/>
  <c r="AA536" i="16"/>
  <c r="AE536" i="16" s="1"/>
  <c r="AA56" i="16"/>
  <c r="AA532" i="16"/>
  <c r="AA444" i="16"/>
  <c r="AA227" i="16"/>
  <c r="AE227" i="16" s="1"/>
  <c r="AA144" i="16"/>
  <c r="AA53" i="16"/>
  <c r="AA720" i="16"/>
  <c r="AA669" i="16"/>
  <c r="AE669" i="16" s="1"/>
  <c r="AA608" i="16"/>
  <c r="AA543" i="16"/>
  <c r="AA462" i="16"/>
  <c r="AA324" i="16"/>
  <c r="AD324" i="16" s="1"/>
  <c r="AA252" i="16"/>
  <c r="AA99" i="16"/>
  <c r="AA738" i="16"/>
  <c r="AA667" i="16"/>
  <c r="AD667" i="16" s="1"/>
  <c r="AA613" i="16"/>
  <c r="AA535" i="16"/>
  <c r="AA484" i="16"/>
  <c r="AA440" i="16"/>
  <c r="AE440" i="16" s="1"/>
  <c r="AA277" i="16"/>
  <c r="AA119" i="16"/>
  <c r="AA424" i="16"/>
  <c r="AA389" i="16"/>
  <c r="AE389" i="16" s="1"/>
  <c r="AA354" i="16"/>
  <c r="AA267" i="16"/>
  <c r="AB267" i="16" s="1"/>
  <c r="AC267" i="16" s="1"/>
  <c r="AF267" i="16" s="1"/>
  <c r="AA207" i="16"/>
  <c r="AA128" i="16"/>
  <c r="AE128" i="16" s="1"/>
  <c r="AA58" i="16"/>
  <c r="AA403" i="16"/>
  <c r="AD403" i="16" s="1"/>
  <c r="AA360" i="16"/>
  <c r="AD360" i="16" s="1"/>
  <c r="AA310" i="16"/>
  <c r="AA222" i="16"/>
  <c r="AA167" i="16"/>
  <c r="AA112" i="16"/>
  <c r="AD112" i="16" s="1"/>
  <c r="AA60" i="16"/>
  <c r="AE60" i="16" s="1"/>
  <c r="AA429" i="16"/>
  <c r="AA363" i="16"/>
  <c r="AA290" i="16"/>
  <c r="AD290" i="16" s="1"/>
  <c r="AA201" i="16"/>
  <c r="AD201" i="16" s="1"/>
  <c r="AA150" i="16"/>
  <c r="AA86" i="16"/>
  <c r="AA10" i="16"/>
  <c r="AA373" i="16"/>
  <c r="AB373" i="16" s="1"/>
  <c r="AA298" i="16"/>
  <c r="AA234" i="16"/>
  <c r="AA200" i="16"/>
  <c r="AA155" i="16"/>
  <c r="AA88" i="16"/>
  <c r="AA9" i="16"/>
  <c r="AQ21" i="16"/>
  <c r="AU21" i="16" s="1"/>
  <c r="AA526" i="16"/>
  <c r="AA433" i="16"/>
  <c r="AA196" i="16"/>
  <c r="AA127" i="16"/>
  <c r="AD127" i="16" s="1"/>
  <c r="AA766" i="16"/>
  <c r="AA700" i="16"/>
  <c r="AA661" i="16"/>
  <c r="AD661" i="16" s="1"/>
  <c r="AA602" i="16"/>
  <c r="AA533" i="16"/>
  <c r="AA436" i="16"/>
  <c r="AA292" i="16"/>
  <c r="AA177" i="16"/>
  <c r="AA93" i="16"/>
  <c r="AD93" i="16" s="1"/>
  <c r="AA725" i="16"/>
  <c r="AA659" i="16"/>
  <c r="AA600" i="16"/>
  <c r="AA510" i="16"/>
  <c r="AA473" i="16"/>
  <c r="AD473" i="16" s="1"/>
  <c r="AA428" i="16"/>
  <c r="AA226" i="16"/>
  <c r="AA87" i="16"/>
  <c r="AD87" i="16" s="1"/>
  <c r="AA418" i="16"/>
  <c r="AA379" i="16"/>
  <c r="AA340" i="16"/>
  <c r="AD340" i="16" s="1"/>
  <c r="AA253" i="16"/>
  <c r="AD253" i="16" s="1"/>
  <c r="AA199" i="16"/>
  <c r="AD199" i="16" s="1"/>
  <c r="AA98" i="16"/>
  <c r="AA42" i="16"/>
  <c r="AA391" i="16"/>
  <c r="AA346" i="16"/>
  <c r="AD346" i="16" s="1"/>
  <c r="AA271" i="16"/>
  <c r="AA206" i="16"/>
  <c r="AA156" i="16"/>
  <c r="AA100" i="16"/>
  <c r="AA51" i="16"/>
  <c r="AA407" i="16"/>
  <c r="AA345" i="16"/>
  <c r="AD345" i="16" s="1"/>
  <c r="AA255" i="16"/>
  <c r="AA190" i="16"/>
  <c r="AA123" i="16"/>
  <c r="AA72" i="16"/>
  <c r="AD72" i="16" s="1"/>
  <c r="AA406" i="16"/>
  <c r="AA362" i="16"/>
  <c r="AA289" i="16"/>
  <c r="AA220" i="16"/>
  <c r="AD220" i="16" s="1"/>
  <c r="AA189" i="16"/>
  <c r="AA133" i="16"/>
  <c r="AB133" i="16" s="1"/>
  <c r="AC133" i="16" s="1"/>
  <c r="AF133" i="16" s="1"/>
  <c r="AA68" i="16"/>
  <c r="AQ19" i="16"/>
  <c r="AU19" i="16" s="1"/>
  <c r="AA570" i="16"/>
  <c r="AA506" i="16"/>
  <c r="AA430" i="16"/>
  <c r="AA172" i="16"/>
  <c r="AA113" i="16"/>
  <c r="AA753" i="16"/>
  <c r="AD753" i="16" s="1"/>
  <c r="AA697" i="16"/>
  <c r="AA657" i="16"/>
  <c r="AD657" i="16" s="1"/>
  <c r="AA591" i="16"/>
  <c r="AA500" i="16"/>
  <c r="AA426" i="16"/>
  <c r="AA285" i="16"/>
  <c r="AA165" i="16"/>
  <c r="AA66" i="16"/>
  <c r="AA715" i="16"/>
  <c r="AA655" i="16"/>
  <c r="AA593" i="16"/>
  <c r="AA507" i="16"/>
  <c r="AD507" i="16" s="1"/>
  <c r="AA470" i="16"/>
  <c r="AA417" i="16"/>
  <c r="AA216" i="16"/>
  <c r="AD216" i="16" s="1"/>
  <c r="AA80" i="16"/>
  <c r="AA415" i="16"/>
  <c r="AA375" i="16"/>
  <c r="AA336" i="16"/>
  <c r="AD336" i="16" s="1"/>
  <c r="AA247" i="16"/>
  <c r="AD247" i="16" s="1"/>
  <c r="AA192" i="16"/>
  <c r="AD192" i="16" s="1"/>
  <c r="AA82" i="16"/>
  <c r="AD82" i="16" s="1"/>
  <c r="AA35" i="16"/>
  <c r="AA378" i="16"/>
  <c r="AE378" i="16" s="1"/>
  <c r="AA343" i="16"/>
  <c r="AD343" i="16" s="1"/>
  <c r="AA256" i="16"/>
  <c r="AA202" i="16"/>
  <c r="AA151" i="16"/>
  <c r="AA95" i="16"/>
  <c r="AA48" i="16"/>
  <c r="AA393" i="16"/>
  <c r="AA342" i="16"/>
  <c r="AA235" i="16"/>
  <c r="AA187" i="16"/>
  <c r="AD187" i="16" s="1"/>
  <c r="AA120" i="16"/>
  <c r="AA50" i="16"/>
  <c r="AA404" i="16"/>
  <c r="AA348" i="16"/>
  <c r="AD348" i="16" s="1"/>
  <c r="AA275" i="16"/>
  <c r="AA217" i="16"/>
  <c r="AE217" i="16" s="1"/>
  <c r="AA186" i="16"/>
  <c r="AA129" i="16"/>
  <c r="AQ24" i="16"/>
  <c r="AU24" i="16" s="1"/>
  <c r="AQ17" i="16" a="1"/>
  <c r="AQ23" i="16" s="1"/>
  <c r="AU23" i="16" s="1"/>
  <c r="AA459" i="16"/>
  <c r="AA273" i="16"/>
  <c r="AD273" i="16" s="1"/>
  <c r="AA148" i="16"/>
  <c r="AA65" i="16"/>
  <c r="AA727" i="16"/>
  <c r="AA673" i="16"/>
  <c r="AE673" i="16" s="1"/>
  <c r="AA625" i="16"/>
  <c r="AD625" i="16" s="1"/>
  <c r="AA549" i="16"/>
  <c r="AA465" i="16"/>
  <c r="AA328" i="16"/>
  <c r="AB328" i="16" s="1"/>
  <c r="AA265" i="16"/>
  <c r="AA114" i="16"/>
  <c r="AA741" i="16"/>
  <c r="AA671" i="16"/>
  <c r="AE671" i="16" s="1"/>
  <c r="AA623" i="16"/>
  <c r="AA538" i="16"/>
  <c r="AA487" i="16"/>
  <c r="AA450" i="16"/>
  <c r="AE450" i="16" s="1"/>
  <c r="AA294" i="16"/>
  <c r="AA135" i="16"/>
  <c r="AB135" i="16" s="1"/>
  <c r="AC135" i="16" s="1"/>
  <c r="AF135" i="16" s="1"/>
  <c r="AA28" i="16"/>
  <c r="AA395" i="16"/>
  <c r="AB395" i="16" s="1"/>
  <c r="AA361" i="16"/>
  <c r="AA269" i="16"/>
  <c r="AA213" i="16"/>
  <c r="AA132" i="16"/>
  <c r="AD132" i="16" s="1"/>
  <c r="AA61" i="16"/>
  <c r="AA405" i="16"/>
  <c r="AD405" i="16" s="1"/>
  <c r="AA364" i="16"/>
  <c r="AA313" i="16"/>
  <c r="AB313" i="16" s="1"/>
  <c r="AA229" i="16"/>
  <c r="AA184" i="16"/>
  <c r="AD184" i="16" s="1"/>
  <c r="AA121" i="16"/>
  <c r="AA73" i="16"/>
  <c r="AE73" i="16" s="1"/>
  <c r="AA13" i="16"/>
  <c r="AA367" i="16"/>
  <c r="AE367" i="16" s="1"/>
  <c r="AA301" i="16"/>
  <c r="AA205" i="16"/>
  <c r="AE205" i="16" s="1"/>
  <c r="AA161" i="16"/>
  <c r="AA89" i="16"/>
  <c r="AA15" i="16"/>
  <c r="AA376" i="16"/>
  <c r="AD376" i="16" s="1"/>
  <c r="AA330" i="16"/>
  <c r="AA238" i="16"/>
  <c r="AE238" i="16" s="1"/>
  <c r="AA204" i="16"/>
  <c r="AA157" i="16"/>
  <c r="AB157" i="16" s="1"/>
  <c r="AA91" i="16"/>
  <c r="AA20" i="16"/>
  <c r="AQ22" i="16"/>
  <c r="AU22" i="16" s="1"/>
  <c r="AK17" i="16"/>
  <c r="Z4" i="16"/>
  <c r="BA6" i="16"/>
  <c r="AK3" i="16"/>
  <c r="AE1381" i="16"/>
  <c r="AD1381" i="16"/>
  <c r="AB1381" i="16"/>
  <c r="AC1381" i="16" s="1"/>
  <c r="AF1381" i="16" s="1"/>
  <c r="AB1235" i="16"/>
  <c r="AE1235" i="16"/>
  <c r="AD1235" i="16"/>
  <c r="AE1378" i="16"/>
  <c r="AB1378" i="16"/>
  <c r="AC1378" i="16" s="1"/>
  <c r="AF1378" i="16" s="1"/>
  <c r="AD1378" i="16"/>
  <c r="AE1299" i="16"/>
  <c r="AB1299" i="16"/>
  <c r="AC1299" i="16" s="1"/>
  <c r="AF1299" i="16" s="1"/>
  <c r="AD1299" i="16"/>
  <c r="AB1232" i="16"/>
  <c r="AD1232" i="16"/>
  <c r="AE1232" i="16"/>
  <c r="AE1368" i="16"/>
  <c r="AD1368" i="16"/>
  <c r="AB1368" i="16"/>
  <c r="AE1296" i="16"/>
  <c r="AB1296" i="16"/>
  <c r="AD1296" i="16"/>
  <c r="AB1229" i="16"/>
  <c r="AC1229" i="16" s="1"/>
  <c r="AF1229" i="16" s="1"/>
  <c r="AE1229" i="16"/>
  <c r="AD1229" i="16"/>
  <c r="AB1072" i="16"/>
  <c r="AC1072" i="16" s="1"/>
  <c r="AF1072" i="16" s="1"/>
  <c r="AE1072" i="16"/>
  <c r="AD1072" i="16"/>
  <c r="AE1455" i="16"/>
  <c r="AB1455" i="16"/>
  <c r="AD1455" i="16"/>
  <c r="AE1407" i="16"/>
  <c r="AB1407" i="16"/>
  <c r="AD1407" i="16"/>
  <c r="AE1463" i="16"/>
  <c r="AB1463" i="16"/>
  <c r="AD1463" i="16"/>
  <c r="AE1350" i="16"/>
  <c r="AD1350" i="16"/>
  <c r="AB1350" i="16"/>
  <c r="AC1350" i="16" s="1"/>
  <c r="AF1350" i="16" s="1"/>
  <c r="AE1282" i="16"/>
  <c r="AB1282" i="16"/>
  <c r="AD1167" i="16"/>
  <c r="AE1167" i="16"/>
  <c r="AB1167" i="16"/>
  <c r="AC1167" i="16" s="1"/>
  <c r="AF1167" i="16" s="1"/>
  <c r="AE1444" i="16"/>
  <c r="AB1444" i="16"/>
  <c r="AD1444" i="16"/>
  <c r="AB1388" i="16"/>
  <c r="AE1274" i="16"/>
  <c r="AD1274" i="16"/>
  <c r="AB1274" i="16"/>
  <c r="AE1205" i="16"/>
  <c r="AB1205" i="16"/>
  <c r="AC1205" i="16" s="1"/>
  <c r="AF1205" i="16" s="1"/>
  <c r="AD1205" i="16"/>
  <c r="AD1154" i="16"/>
  <c r="AE1154" i="16"/>
  <c r="AB1154" i="16"/>
  <c r="AE1099" i="16"/>
  <c r="AB1099" i="16"/>
  <c r="AB988" i="16"/>
  <c r="AC988" i="16" s="1"/>
  <c r="AF988" i="16" s="1"/>
  <c r="AE988" i="16"/>
  <c r="AD988" i="16"/>
  <c r="AE1337" i="16"/>
  <c r="AE1452" i="16"/>
  <c r="AB1452" i="16"/>
  <c r="AC1452" i="16" s="1"/>
  <c r="AF1452" i="16" s="1"/>
  <c r="AD1452" i="16"/>
  <c r="AE1347" i="16"/>
  <c r="AD1347" i="16"/>
  <c r="AB1347" i="16"/>
  <c r="AE1260" i="16"/>
  <c r="AD1260" i="16"/>
  <c r="AB1260" i="16"/>
  <c r="AC1260" i="16" s="1"/>
  <c r="AF1260" i="16" s="1"/>
  <c r="AD1156" i="16"/>
  <c r="AE1058" i="16"/>
  <c r="AB1058" i="16"/>
  <c r="AD1058" i="16"/>
  <c r="AE1375" i="16"/>
  <c r="AD1375" i="16"/>
  <c r="AB1375" i="16"/>
  <c r="AE1271" i="16"/>
  <c r="AB1271" i="16"/>
  <c r="AE1199" i="16"/>
  <c r="AB1199" i="16"/>
  <c r="AC1199" i="16" s="1"/>
  <c r="AF1199" i="16" s="1"/>
  <c r="AD1199" i="16"/>
  <c r="AE1151" i="16"/>
  <c r="AD1151" i="16"/>
  <c r="AB1151" i="16"/>
  <c r="AC1151" i="16" s="1"/>
  <c r="AF1151" i="16" s="1"/>
  <c r="AB1096" i="16"/>
  <c r="AC1096" i="16" s="1"/>
  <c r="AF1096" i="16" s="1"/>
  <c r="AD1096" i="16"/>
  <c r="AE1096" i="16"/>
  <c r="AE1451" i="16"/>
  <c r="AE1329" i="16"/>
  <c r="AD1329" i="16"/>
  <c r="AB1329" i="16"/>
  <c r="AE1430" i="16"/>
  <c r="AD1430" i="16"/>
  <c r="AB1430" i="16"/>
  <c r="AC1430" i="16" s="1"/>
  <c r="AF1430" i="16" s="1"/>
  <c r="AE1321" i="16"/>
  <c r="AD1321" i="16"/>
  <c r="AB1321" i="16"/>
  <c r="AC1321" i="16" s="1"/>
  <c r="AF1321" i="16" s="1"/>
  <c r="AE1249" i="16"/>
  <c r="AB1249" i="16"/>
  <c r="AD1249" i="16"/>
  <c r="AB1138" i="16"/>
  <c r="AD1138" i="16"/>
  <c r="AE1138" i="16"/>
  <c r="AB1036" i="16"/>
  <c r="AE1036" i="16"/>
  <c r="AD1036" i="16"/>
  <c r="AE1422" i="16"/>
  <c r="AD1422" i="16"/>
  <c r="AB1422" i="16"/>
  <c r="AC1422" i="16" s="1"/>
  <c r="AF1422" i="16" s="1"/>
  <c r="AE1340" i="16"/>
  <c r="AD1340" i="16"/>
  <c r="AB1340" i="16"/>
  <c r="AC1340" i="16" s="1"/>
  <c r="AF1340" i="16" s="1"/>
  <c r="AE1225" i="16"/>
  <c r="AD1225" i="16"/>
  <c r="AB1225" i="16"/>
  <c r="AE1181" i="16"/>
  <c r="AB1181" i="16"/>
  <c r="AD1181" i="16"/>
  <c r="AE1135" i="16"/>
  <c r="AB1135" i="16"/>
  <c r="AD1135" i="16"/>
  <c r="AB1041" i="16"/>
  <c r="AC1041" i="16" s="1"/>
  <c r="AF1041" i="16" s="1"/>
  <c r="AE1041" i="16"/>
  <c r="AE1398" i="16"/>
  <c r="AD1398" i="16"/>
  <c r="AB1398" i="16"/>
  <c r="AE1323" i="16"/>
  <c r="AB1323" i="16"/>
  <c r="AC1323" i="16" s="1"/>
  <c r="AF1323" i="16" s="1"/>
  <c r="AE1202" i="16"/>
  <c r="AB1202" i="16"/>
  <c r="AC1202" i="16" s="1"/>
  <c r="AF1202" i="16" s="1"/>
  <c r="AD1090" i="16"/>
  <c r="AB1004" i="16"/>
  <c r="AE1004" i="16"/>
  <c r="AD1004" i="16"/>
  <c r="AE1342" i="16"/>
  <c r="AD1342" i="16"/>
  <c r="AB1342" i="16"/>
  <c r="AB1256" i="16"/>
  <c r="AC1256" i="16" s="1"/>
  <c r="AF1256" i="16" s="1"/>
  <c r="AE1166" i="16"/>
  <c r="AD1166" i="16"/>
  <c r="AB1166" i="16"/>
  <c r="AC1166" i="16" s="1"/>
  <c r="AF1166" i="16" s="1"/>
  <c r="AB1074" i="16"/>
  <c r="AE1074" i="16"/>
  <c r="AB980" i="16"/>
  <c r="AC980" i="16" s="1"/>
  <c r="AF980" i="16" s="1"/>
  <c r="AE980" i="16"/>
  <c r="AD980" i="16"/>
  <c r="AD1394" i="16"/>
  <c r="AE1270" i="16"/>
  <c r="AB1270" i="16"/>
  <c r="AC1270" i="16" s="1"/>
  <c r="AF1270" i="16" s="1"/>
  <c r="AD1270" i="16"/>
  <c r="AB1206" i="16"/>
  <c r="AC1206" i="16" s="1"/>
  <c r="AF1206" i="16" s="1"/>
  <c r="AD1122" i="16"/>
  <c r="AB1122" i="16"/>
  <c r="AE1122" i="16"/>
  <c r="AE1006" i="16"/>
  <c r="AE1390" i="16"/>
  <c r="AB1390" i="16"/>
  <c r="AD1390" i="16"/>
  <c r="AD1297" i="16"/>
  <c r="AE1186" i="16"/>
  <c r="AB1186" i="16"/>
  <c r="AE1087" i="16"/>
  <c r="AB1087" i="16"/>
  <c r="AE1011" i="16"/>
  <c r="AB1011" i="16"/>
  <c r="AC1011" i="16" s="1"/>
  <c r="AF1011" i="16" s="1"/>
  <c r="AD1011" i="16"/>
  <c r="AE1351" i="16"/>
  <c r="AD1351" i="16"/>
  <c r="AB1351" i="16"/>
  <c r="AB1255" i="16"/>
  <c r="AE1176" i="16"/>
  <c r="AD1176" i="16"/>
  <c r="AB1176" i="16"/>
  <c r="AE1130" i="16"/>
  <c r="AE1039" i="16"/>
  <c r="AD1039" i="16"/>
  <c r="AB1039" i="16"/>
  <c r="AE1419" i="16"/>
  <c r="AB1419" i="16"/>
  <c r="AC1419" i="16" s="1"/>
  <c r="AF1419" i="16" s="1"/>
  <c r="AD1419" i="16"/>
  <c r="AE1354" i="16"/>
  <c r="AB1354" i="16"/>
  <c r="AC1354" i="16" s="1"/>
  <c r="AF1354" i="16" s="1"/>
  <c r="AD1354" i="16"/>
  <c r="AE1277" i="16"/>
  <c r="AB1277" i="16"/>
  <c r="AC1277" i="16" s="1"/>
  <c r="AF1277" i="16" s="1"/>
  <c r="AD1277" i="16"/>
  <c r="AE1067" i="16"/>
  <c r="AB1067" i="16"/>
  <c r="AC1067" i="16" s="1"/>
  <c r="AF1067" i="16" s="1"/>
  <c r="AD1067" i="16"/>
  <c r="AE1446" i="16"/>
  <c r="AB1446" i="16"/>
  <c r="AC1446" i="16" s="1"/>
  <c r="AF1446" i="16" s="1"/>
  <c r="AE1389" i="16"/>
  <c r="AD1389" i="16"/>
  <c r="AB1389" i="16"/>
  <c r="AC1389" i="16" s="1"/>
  <c r="AF1389" i="16" s="1"/>
  <c r="AE1320" i="16"/>
  <c r="AD1320" i="16"/>
  <c r="AB1320" i="16"/>
  <c r="AC1320" i="16" s="1"/>
  <c r="AF1320" i="16" s="1"/>
  <c r="AE1253" i="16"/>
  <c r="AB1253" i="16"/>
  <c r="AC1253" i="16" s="1"/>
  <c r="AF1253" i="16" s="1"/>
  <c r="AD1253" i="16"/>
  <c r="AD1224" i="16"/>
  <c r="AB1224" i="16"/>
  <c r="AE1224" i="16"/>
  <c r="AE1188" i="16"/>
  <c r="AB1188" i="16"/>
  <c r="AB1141" i="16"/>
  <c r="AD1141" i="16"/>
  <c r="AB1038" i="16"/>
  <c r="AE1038" i="16"/>
  <c r="AD1038" i="16"/>
  <c r="AB989" i="16"/>
  <c r="AC989" i="16" s="1"/>
  <c r="AF989" i="16" s="1"/>
  <c r="AD989" i="16"/>
  <c r="AE989" i="16"/>
  <c r="AD861" i="16"/>
  <c r="AB861" i="16"/>
  <c r="AE861" i="16"/>
  <c r="AE689" i="16"/>
  <c r="AD689" i="16"/>
  <c r="AB689" i="16"/>
  <c r="AE517" i="16"/>
  <c r="AD517" i="16"/>
  <c r="AE431" i="16"/>
  <c r="AB431" i="16"/>
  <c r="AC431" i="16" s="1"/>
  <c r="AF431" i="16" s="1"/>
  <c r="AD431" i="16"/>
  <c r="AD92" i="16"/>
  <c r="AE92" i="16"/>
  <c r="AB92" i="16"/>
  <c r="AC92" i="16" s="1"/>
  <c r="AF92" i="16" s="1"/>
  <c r="AE1436" i="16"/>
  <c r="AD1436" i="16"/>
  <c r="AB1436" i="16"/>
  <c r="AE1367" i="16"/>
  <c r="AB1367" i="16"/>
  <c r="AD1367" i="16"/>
  <c r="AE1318" i="16"/>
  <c r="AB1318" i="16"/>
  <c r="AD1318" i="16"/>
  <c r="AE1273" i="16"/>
  <c r="AD1273" i="16"/>
  <c r="AB1273" i="16"/>
  <c r="AB1159" i="16"/>
  <c r="AC1159" i="16" s="1"/>
  <c r="AF1159" i="16" s="1"/>
  <c r="AD1159" i="16"/>
  <c r="AB1109" i="16"/>
  <c r="AD1109" i="16"/>
  <c r="AE1109" i="16"/>
  <c r="AB1060" i="16"/>
  <c r="AC1060" i="16" s="1"/>
  <c r="AF1060" i="16" s="1"/>
  <c r="AE1060" i="16"/>
  <c r="AD1060" i="16"/>
  <c r="AE986" i="16"/>
  <c r="AB986" i="16"/>
  <c r="AD986" i="16"/>
  <c r="AE930" i="16"/>
  <c r="AD873" i="16"/>
  <c r="AE840" i="16"/>
  <c r="AD840" i="16"/>
  <c r="AB840" i="16"/>
  <c r="AE745" i="16"/>
  <c r="AD745" i="16"/>
  <c r="AB745" i="16"/>
  <c r="AC745" i="16" s="1"/>
  <c r="AF745" i="16" s="1"/>
  <c r="AE692" i="16"/>
  <c r="AD692" i="16"/>
  <c r="AB692" i="16"/>
  <c r="AB481" i="16"/>
  <c r="AC481" i="16" s="1"/>
  <c r="AF481" i="16" s="1"/>
  <c r="AD481" i="16"/>
  <c r="AE481" i="16"/>
  <c r="AE320" i="16"/>
  <c r="AB320" i="16"/>
  <c r="AC320" i="16" s="1"/>
  <c r="AF320" i="16" s="1"/>
  <c r="AE126" i="16"/>
  <c r="AB126" i="16"/>
  <c r="AE971" i="16"/>
  <c r="AB971" i="16"/>
  <c r="AD971" i="16"/>
  <c r="AD906" i="16"/>
  <c r="AE906" i="16"/>
  <c r="AB906" i="16"/>
  <c r="AE796" i="16"/>
  <c r="AB796" i="16"/>
  <c r="AC796" i="16" s="1"/>
  <c r="AF796" i="16" s="1"/>
  <c r="AD796" i="16"/>
  <c r="AE740" i="16"/>
  <c r="AD740" i="16"/>
  <c r="AB740" i="16"/>
  <c r="AE627" i="16"/>
  <c r="AD627" i="16"/>
  <c r="AB627" i="16"/>
  <c r="AE551" i="16"/>
  <c r="AD551" i="16"/>
  <c r="AB551" i="16"/>
  <c r="AC551" i="16" s="1"/>
  <c r="AF551" i="16" s="1"/>
  <c r="AD425" i="16"/>
  <c r="AB425" i="16"/>
  <c r="AC425" i="16" s="1"/>
  <c r="AF425" i="16" s="1"/>
  <c r="AE425" i="16"/>
  <c r="AE261" i="16"/>
  <c r="AB261" i="16"/>
  <c r="AC261" i="16" s="1"/>
  <c r="AF261" i="16" s="1"/>
  <c r="AE953" i="16"/>
  <c r="AD953" i="16"/>
  <c r="AB953" i="16"/>
  <c r="AE885" i="16"/>
  <c r="AD885" i="16"/>
  <c r="AB885" i="16"/>
  <c r="AE839" i="16"/>
  <c r="AB839" i="16"/>
  <c r="AC839" i="16" s="1"/>
  <c r="AF839" i="16" s="1"/>
  <c r="AE744" i="16"/>
  <c r="AD744" i="16"/>
  <c r="AB744" i="16"/>
  <c r="AC744" i="16" s="1"/>
  <c r="AF744" i="16" s="1"/>
  <c r="AE643" i="16"/>
  <c r="AD643" i="16"/>
  <c r="AB643" i="16"/>
  <c r="AE512" i="16"/>
  <c r="AB512" i="16"/>
  <c r="AC512" i="16" s="1"/>
  <c r="AF512" i="16" s="1"/>
  <c r="AB281" i="16"/>
  <c r="AC281" i="16" s="1"/>
  <c r="AF281" i="16" s="1"/>
  <c r="AD281" i="16"/>
  <c r="AE281" i="16"/>
  <c r="AE77" i="16"/>
  <c r="AB77" i="16"/>
  <c r="AC77" i="16" s="1"/>
  <c r="AF77" i="16" s="1"/>
  <c r="AD77" i="16"/>
  <c r="AD955" i="16"/>
  <c r="AE955" i="16"/>
  <c r="AB955" i="16"/>
  <c r="AE882" i="16"/>
  <c r="AB882" i="16"/>
  <c r="AC882" i="16" s="1"/>
  <c r="AF882" i="16" s="1"/>
  <c r="AD882" i="16"/>
  <c r="AE819" i="16"/>
  <c r="AB819" i="16"/>
  <c r="AE695" i="16"/>
  <c r="AB695" i="16"/>
  <c r="AE561" i="16"/>
  <c r="AB561" i="16"/>
  <c r="AC561" i="16" s="1"/>
  <c r="AF561" i="16" s="1"/>
  <c r="AE452" i="16"/>
  <c r="AD452" i="16"/>
  <c r="AB452" i="16"/>
  <c r="AC452" i="16" s="1"/>
  <c r="AF452" i="16" s="1"/>
  <c r="AE143" i="16"/>
  <c r="AB143" i="16"/>
  <c r="AC143" i="16" s="1"/>
  <c r="AF143" i="16" s="1"/>
  <c r="AD143" i="16"/>
  <c r="AE933" i="16"/>
  <c r="AD933" i="16"/>
  <c r="AB933" i="16"/>
  <c r="AE868" i="16"/>
  <c r="AD868" i="16"/>
  <c r="AB868" i="16"/>
  <c r="AE751" i="16"/>
  <c r="AD751" i="16"/>
  <c r="AB751" i="16"/>
  <c r="AE677" i="16"/>
  <c r="AB677" i="16"/>
  <c r="AC677" i="16" s="1"/>
  <c r="AF677" i="16" s="1"/>
  <c r="AD677" i="16"/>
  <c r="AE580" i="16"/>
  <c r="AB580" i="16"/>
  <c r="AE490" i="16"/>
  <c r="AD490" i="16"/>
  <c r="AB490" i="16"/>
  <c r="AC490" i="16" s="1"/>
  <c r="AF490" i="16" s="1"/>
  <c r="AE353" i="16"/>
  <c r="AB353" i="16"/>
  <c r="AE34" i="16"/>
  <c r="AB34" i="16"/>
  <c r="AC34" i="16" s="1"/>
  <c r="AF34" i="16" s="1"/>
  <c r="AD34" i="16"/>
  <c r="AD962" i="16"/>
  <c r="AB962" i="16"/>
  <c r="AE962" i="16"/>
  <c r="AE850" i="16"/>
  <c r="AB850" i="16"/>
  <c r="AC850" i="16" s="1"/>
  <c r="AF850" i="16" s="1"/>
  <c r="AD850" i="16"/>
  <c r="AE788" i="16"/>
  <c r="AB788" i="16"/>
  <c r="AC788" i="16" s="1"/>
  <c r="AF788" i="16" s="1"/>
  <c r="AD788" i="16"/>
  <c r="AE650" i="16"/>
  <c r="AB650" i="16"/>
  <c r="AE553" i="16"/>
  <c r="AB553" i="16"/>
  <c r="AC553" i="16" s="1"/>
  <c r="AF553" i="16" s="1"/>
  <c r="AE357" i="16"/>
  <c r="AB357" i="16"/>
  <c r="AC357" i="16" s="1"/>
  <c r="AF357" i="16" s="1"/>
  <c r="AB152" i="16"/>
  <c r="AC152" i="16" s="1"/>
  <c r="AF152" i="16" s="1"/>
  <c r="AD152" i="16"/>
  <c r="AE152" i="16"/>
  <c r="AE959" i="16"/>
  <c r="AB959" i="16"/>
  <c r="AC959" i="16" s="1"/>
  <c r="AF959" i="16" s="1"/>
  <c r="AD959" i="16"/>
  <c r="AE894" i="16"/>
  <c r="AD894" i="16"/>
  <c r="AB894" i="16"/>
  <c r="AE818" i="16"/>
  <c r="AB818" i="16"/>
  <c r="AC818" i="16" s="1"/>
  <c r="AF818" i="16" s="1"/>
  <c r="AD818" i="16"/>
  <c r="AE750" i="16"/>
  <c r="AD750" i="16"/>
  <c r="AB750" i="16"/>
  <c r="AE633" i="16"/>
  <c r="AB633" i="16"/>
  <c r="AC633" i="16" s="1"/>
  <c r="AF633" i="16" s="1"/>
  <c r="AD633" i="16"/>
  <c r="AE525" i="16"/>
  <c r="AD525" i="16"/>
  <c r="AB525" i="16"/>
  <c r="AC525" i="16" s="1"/>
  <c r="AF525" i="16" s="1"/>
  <c r="AE423" i="16"/>
  <c r="AD423" i="16"/>
  <c r="AB423" i="16"/>
  <c r="AC423" i="16" s="1"/>
  <c r="AF423" i="16" s="1"/>
  <c r="AE263" i="16"/>
  <c r="AB263" i="16"/>
  <c r="AC263" i="16" s="1"/>
  <c r="AF263" i="16" s="1"/>
  <c r="AE11" i="16"/>
  <c r="AD11" i="16"/>
  <c r="AB11" i="16"/>
  <c r="AC11" i="16" s="1"/>
  <c r="AF11" i="16" s="1"/>
  <c r="AE694" i="16"/>
  <c r="AB694" i="16"/>
  <c r="AC694" i="16" s="1"/>
  <c r="AF694" i="16" s="1"/>
  <c r="AE582" i="16"/>
  <c r="AD582" i="16"/>
  <c r="AB582" i="16"/>
  <c r="AE513" i="16"/>
  <c r="AB513" i="16"/>
  <c r="AD513" i="16"/>
  <c r="AD382" i="16"/>
  <c r="AE382" i="16"/>
  <c r="AB382" i="16"/>
  <c r="AB284" i="16"/>
  <c r="AC284" i="16" s="1"/>
  <c r="AF284" i="16" s="1"/>
  <c r="AE284" i="16"/>
  <c r="AD284" i="16"/>
  <c r="AE83" i="16"/>
  <c r="AD83" i="16"/>
  <c r="AB83" i="16"/>
  <c r="AC83" i="16" s="1"/>
  <c r="AF83" i="16" s="1"/>
  <c r="AE767" i="16"/>
  <c r="AB767" i="16"/>
  <c r="AD767" i="16"/>
  <c r="AE701" i="16"/>
  <c r="AD701" i="16"/>
  <c r="AB701" i="16"/>
  <c r="AC701" i="16" s="1"/>
  <c r="AF701" i="16" s="1"/>
  <c r="AE596" i="16"/>
  <c r="AD596" i="16"/>
  <c r="AB596" i="16"/>
  <c r="AE550" i="16"/>
  <c r="AB550" i="16"/>
  <c r="AC550" i="16" s="1"/>
  <c r="AF550" i="16" s="1"/>
  <c r="AD550" i="16"/>
  <c r="AE480" i="16"/>
  <c r="AB480" i="16"/>
  <c r="AC480" i="16" s="1"/>
  <c r="AF480" i="16" s="1"/>
  <c r="AE414" i="16"/>
  <c r="AB414" i="16"/>
  <c r="AD414" i="16"/>
  <c r="AD158" i="16"/>
  <c r="AB158" i="16"/>
  <c r="AC158" i="16" s="1"/>
  <c r="AF158" i="16" s="1"/>
  <c r="AE158" i="16"/>
  <c r="AE90" i="16"/>
  <c r="AD90" i="16"/>
  <c r="AB90" i="16"/>
  <c r="AE743" i="16"/>
  <c r="AB743" i="16"/>
  <c r="AC743" i="16" s="1"/>
  <c r="AF743" i="16" s="1"/>
  <c r="AE687" i="16"/>
  <c r="AB687" i="16"/>
  <c r="AC687" i="16" s="1"/>
  <c r="AF687" i="16" s="1"/>
  <c r="AE649" i="16"/>
  <c r="AB649" i="16"/>
  <c r="AE571" i="16"/>
  <c r="AB571" i="16"/>
  <c r="AC571" i="16" s="1"/>
  <c r="AF571" i="16" s="1"/>
  <c r="AE489" i="16"/>
  <c r="AD489" i="16"/>
  <c r="AB489" i="16"/>
  <c r="AC489" i="16" s="1"/>
  <c r="AF489" i="16" s="1"/>
  <c r="AE392" i="16"/>
  <c r="AB392" i="16"/>
  <c r="AD392" i="16"/>
  <c r="AE137" i="16"/>
  <c r="AB137" i="16"/>
  <c r="AC137" i="16" s="1"/>
  <c r="AF137" i="16" s="1"/>
  <c r="AD137" i="16"/>
  <c r="AE30" i="16"/>
  <c r="AB30" i="16"/>
  <c r="AD30" i="16"/>
  <c r="AE685" i="16"/>
  <c r="AD685" i="16"/>
  <c r="AB685" i="16"/>
  <c r="AC685" i="16" s="1"/>
  <c r="AF685" i="16" s="1"/>
  <c r="AE637" i="16"/>
  <c r="AB637" i="16"/>
  <c r="AD566" i="16"/>
  <c r="AE566" i="16"/>
  <c r="AB566" i="16"/>
  <c r="AC566" i="16" s="1"/>
  <c r="AF566" i="16" s="1"/>
  <c r="AE460" i="16"/>
  <c r="AB460" i="16"/>
  <c r="AC460" i="16" s="1"/>
  <c r="AF460" i="16" s="1"/>
  <c r="AD460" i="16"/>
  <c r="AE326" i="16"/>
  <c r="AB326" i="16"/>
  <c r="AD326" i="16"/>
  <c r="AE159" i="16"/>
  <c r="AB159" i="16"/>
  <c r="AD159" i="16"/>
  <c r="AE39" i="16"/>
  <c r="AB39" i="16"/>
  <c r="AC39" i="16" s="1"/>
  <c r="AF39" i="16" s="1"/>
  <c r="AB401" i="16"/>
  <c r="AE401" i="16"/>
  <c r="AD401" i="16"/>
  <c r="AE369" i="16"/>
  <c r="AB369" i="16"/>
  <c r="AB308" i="16"/>
  <c r="AC308" i="16" s="1"/>
  <c r="AF308" i="16" s="1"/>
  <c r="AE308" i="16"/>
  <c r="AD308" i="16"/>
  <c r="AB233" i="16"/>
  <c r="AC233" i="16" s="1"/>
  <c r="AF233" i="16" s="1"/>
  <c r="AE233" i="16"/>
  <c r="AD233" i="16"/>
  <c r="AD178" i="16"/>
  <c r="AB178" i="16"/>
  <c r="AE178" i="16"/>
  <c r="AB74" i="16"/>
  <c r="AC74" i="16" s="1"/>
  <c r="AF74" i="16" s="1"/>
  <c r="AD74" i="16"/>
  <c r="AE371" i="16"/>
  <c r="AD371" i="16"/>
  <c r="AB371" i="16"/>
  <c r="AE335" i="16"/>
  <c r="AB335" i="16"/>
  <c r="AC335" i="16" s="1"/>
  <c r="AF335" i="16" s="1"/>
  <c r="AE236" i="16"/>
  <c r="AB236" i="16"/>
  <c r="AE195" i="16"/>
  <c r="AB195" i="16"/>
  <c r="AD195" i="16"/>
  <c r="AE131" i="16"/>
  <c r="AB131" i="16"/>
  <c r="AE81" i="16"/>
  <c r="AD81" i="16"/>
  <c r="AB81" i="16"/>
  <c r="AE25" i="16"/>
  <c r="AB25" i="16"/>
  <c r="AD25" i="16"/>
  <c r="AE381" i="16"/>
  <c r="AD381" i="16"/>
  <c r="AB381" i="16"/>
  <c r="AE334" i="16"/>
  <c r="AB334" i="16"/>
  <c r="AD334" i="16"/>
  <c r="AE221" i="16"/>
  <c r="AB221" i="16"/>
  <c r="AC221" i="16" s="1"/>
  <c r="AF221" i="16" s="1"/>
  <c r="AE180" i="16"/>
  <c r="AD180" i="16"/>
  <c r="AB180" i="16"/>
  <c r="AC180" i="16" s="1"/>
  <c r="AF180" i="16" s="1"/>
  <c r="AE105" i="16"/>
  <c r="AB105" i="16"/>
  <c r="AC105" i="16" s="1"/>
  <c r="AF105" i="16" s="1"/>
  <c r="AD105" i="16"/>
  <c r="AE21" i="16"/>
  <c r="AB21" i="16"/>
  <c r="AC21" i="16" s="1"/>
  <c r="AF21" i="16" s="1"/>
  <c r="AE396" i="16"/>
  <c r="AB396" i="16"/>
  <c r="AD396" i="16"/>
  <c r="AE337" i="16"/>
  <c r="AB337" i="16"/>
  <c r="AC337" i="16" s="1"/>
  <c r="AF337" i="16" s="1"/>
  <c r="AE248" i="16"/>
  <c r="AB248" i="16"/>
  <c r="AC248" i="16" s="1"/>
  <c r="AF248" i="16" s="1"/>
  <c r="AB211" i="16"/>
  <c r="AC211" i="16" s="1"/>
  <c r="AF211" i="16" s="1"/>
  <c r="AE211" i="16"/>
  <c r="AD211" i="16"/>
  <c r="AD179" i="16"/>
  <c r="AE179" i="16"/>
  <c r="AB179" i="16"/>
  <c r="AC179" i="16" s="1"/>
  <c r="AF179" i="16" s="1"/>
  <c r="AE116" i="16"/>
  <c r="AB116" i="16"/>
  <c r="AC116" i="16" s="1"/>
  <c r="AF116" i="16" s="1"/>
  <c r="AD116" i="16"/>
  <c r="AE43" i="16"/>
  <c r="AD43" i="16"/>
  <c r="AB43" i="16"/>
  <c r="AD650" i="16"/>
  <c r="AD221" i="16"/>
  <c r="AD263" i="16"/>
  <c r="AD337" i="16"/>
  <c r="AB1086" i="16"/>
  <c r="AC1086" i="16" s="1"/>
  <c r="AF1086" i="16" s="1"/>
  <c r="AE1086" i="16"/>
  <c r="AB1013" i="16"/>
  <c r="AC1013" i="16" s="1"/>
  <c r="AF1013" i="16" s="1"/>
  <c r="AD1013" i="16"/>
  <c r="AE1013" i="16"/>
  <c r="AE1415" i="16"/>
  <c r="AB1415" i="16"/>
  <c r="AE1332" i="16"/>
  <c r="AD1332" i="16"/>
  <c r="AB1332" i="16"/>
  <c r="AC1332" i="16" s="1"/>
  <c r="AF1332" i="16" s="1"/>
  <c r="AE1175" i="16"/>
  <c r="AB1175" i="16"/>
  <c r="AC1175" i="16" s="1"/>
  <c r="AF1175" i="16" s="1"/>
  <c r="AD1175" i="16"/>
  <c r="AE1030" i="16"/>
  <c r="AB1030" i="16"/>
  <c r="AD1030" i="16"/>
  <c r="AB1395" i="16"/>
  <c r="AE1304" i="16"/>
  <c r="AD1304" i="16"/>
  <c r="AB1304" i="16"/>
  <c r="AE1190" i="16"/>
  <c r="AB1190" i="16"/>
  <c r="AD1190" i="16"/>
  <c r="AB1088" i="16"/>
  <c r="AC1088" i="16" s="1"/>
  <c r="AF1088" i="16" s="1"/>
  <c r="AD1088" i="16"/>
  <c r="AE1088" i="16"/>
  <c r="AE1414" i="16"/>
  <c r="AB1414" i="16"/>
  <c r="AD1414" i="16"/>
  <c r="AE1234" i="16"/>
  <c r="AB1234" i="16"/>
  <c r="AD1234" i="16"/>
  <c r="AE1163" i="16"/>
  <c r="AE1071" i="16"/>
  <c r="AB1071" i="16"/>
  <c r="AC1071" i="16" s="1"/>
  <c r="AF1071" i="16" s="1"/>
  <c r="AD1071" i="16"/>
  <c r="AE1461" i="16"/>
  <c r="AB1461" i="16"/>
  <c r="AC1461" i="16" s="1"/>
  <c r="AF1461" i="16" s="1"/>
  <c r="AD1461" i="16"/>
  <c r="AE1387" i="16"/>
  <c r="AD1387" i="16"/>
  <c r="AB1387" i="16"/>
  <c r="AE1195" i="16"/>
  <c r="AD1195" i="16"/>
  <c r="AB1195" i="16"/>
  <c r="AB990" i="16"/>
  <c r="AE990" i="16"/>
  <c r="AD990" i="16"/>
  <c r="AD1369" i="16"/>
  <c r="AE1292" i="16"/>
  <c r="AB1292" i="16"/>
  <c r="AC1292" i="16" s="1"/>
  <c r="AF1292" i="16" s="1"/>
  <c r="AD1292" i="16"/>
  <c r="AB1171" i="16"/>
  <c r="AE1171" i="16"/>
  <c r="AD1171" i="16"/>
  <c r="AD1084" i="16"/>
  <c r="AE1084" i="16"/>
  <c r="AB1084" i="16"/>
  <c r="AC1084" i="16" s="1"/>
  <c r="AF1084" i="16" s="1"/>
  <c r="AE1404" i="16"/>
  <c r="AB1404" i="16"/>
  <c r="AD1404" i="16"/>
  <c r="AE1252" i="16"/>
  <c r="AD1252" i="16"/>
  <c r="AB1252" i="16"/>
  <c r="AC1252" i="16" s="1"/>
  <c r="AF1252" i="16" s="1"/>
  <c r="AD1173" i="16"/>
  <c r="AE1111" i="16"/>
  <c r="AD1111" i="16"/>
  <c r="AB1111" i="16"/>
  <c r="AB1034" i="16"/>
  <c r="AE1034" i="16"/>
  <c r="AD1034" i="16"/>
  <c r="AD1416" i="16"/>
  <c r="AE1330" i="16"/>
  <c r="AD1330" i="16"/>
  <c r="AB1330" i="16"/>
  <c r="AE1269" i="16"/>
  <c r="AD1269" i="16"/>
  <c r="AB1269" i="16"/>
  <c r="AC1269" i="16" s="1"/>
  <c r="AF1269" i="16" s="1"/>
  <c r="AB1178" i="16"/>
  <c r="AE1178" i="16"/>
  <c r="AD1178" i="16"/>
  <c r="AB1022" i="16"/>
  <c r="AE1022" i="16"/>
  <c r="AD1022" i="16"/>
  <c r="AE1440" i="16"/>
  <c r="AB1440" i="16"/>
  <c r="AE1386" i="16"/>
  <c r="AB1386" i="16"/>
  <c r="AD1386" i="16"/>
  <c r="AD1311" i="16"/>
  <c r="AE1248" i="16"/>
  <c r="AB1248" i="16"/>
  <c r="AE1219" i="16"/>
  <c r="AB1219" i="16"/>
  <c r="AD1219" i="16"/>
  <c r="AE1185" i="16"/>
  <c r="AD1185" i="16"/>
  <c r="AB1185" i="16"/>
  <c r="AB1134" i="16"/>
  <c r="AC1134" i="16" s="1"/>
  <c r="AF1134" i="16" s="1"/>
  <c r="AD1134" i="16"/>
  <c r="AE1134" i="16"/>
  <c r="AB1078" i="16"/>
  <c r="AE1078" i="16"/>
  <c r="AD1078" i="16"/>
  <c r="AB1033" i="16"/>
  <c r="AD1033" i="16"/>
  <c r="AE1033" i="16"/>
  <c r="AE981" i="16"/>
  <c r="AB981" i="16"/>
  <c r="AD981" i="16"/>
  <c r="AD916" i="16"/>
  <c r="AE916" i="16"/>
  <c r="AB916" i="16"/>
  <c r="AC916" i="16" s="1"/>
  <c r="AF916" i="16" s="1"/>
  <c r="AD837" i="16"/>
  <c r="AE837" i="16"/>
  <c r="AB837" i="16"/>
  <c r="AC837" i="16" s="1"/>
  <c r="AF837" i="16" s="1"/>
  <c r="AE684" i="16"/>
  <c r="AD684" i="16"/>
  <c r="AB684" i="16"/>
  <c r="AC684" i="16" s="1"/>
  <c r="AF684" i="16" s="1"/>
  <c r="AE624" i="16"/>
  <c r="AD624" i="16"/>
  <c r="AB624" i="16"/>
  <c r="AD502" i="16"/>
  <c r="AB502" i="16"/>
  <c r="AE46" i="16"/>
  <c r="AD46" i="16"/>
  <c r="AB46" i="16"/>
  <c r="AC46" i="16" s="1"/>
  <c r="AF46" i="16" s="1"/>
  <c r="AB1429" i="16"/>
  <c r="AC1429" i="16" s="1"/>
  <c r="AF1429" i="16" s="1"/>
  <c r="AD1364" i="16"/>
  <c r="AE1265" i="16"/>
  <c r="AE1153" i="16"/>
  <c r="AD1153" i="16"/>
  <c r="AB1153" i="16"/>
  <c r="AE1107" i="16"/>
  <c r="AB1107" i="16"/>
  <c r="AD1107" i="16"/>
  <c r="AB1052" i="16"/>
  <c r="AC1052" i="16" s="1"/>
  <c r="AF1052" i="16" s="1"/>
  <c r="AD1052" i="16"/>
  <c r="AE1052" i="16"/>
  <c r="AE978" i="16"/>
  <c r="AB978" i="16"/>
  <c r="AD978" i="16"/>
  <c r="AB925" i="16"/>
  <c r="AE925" i="16"/>
  <c r="AD925" i="16"/>
  <c r="AE867" i="16"/>
  <c r="AB867" i="16"/>
  <c r="AE834" i="16"/>
  <c r="AB834" i="16"/>
  <c r="AC834" i="16" s="1"/>
  <c r="AF834" i="16" s="1"/>
  <c r="AD834" i="16"/>
  <c r="AE737" i="16"/>
  <c r="AB737" i="16"/>
  <c r="AD737" i="16"/>
  <c r="AE640" i="16"/>
  <c r="AB640" i="16"/>
  <c r="AD640" i="16"/>
  <c r="AE466" i="16"/>
  <c r="AD466" i="16"/>
  <c r="AB466" i="16"/>
  <c r="AC466" i="16" s="1"/>
  <c r="AF466" i="16" s="1"/>
  <c r="AE311" i="16"/>
  <c r="AD311" i="16"/>
  <c r="AB311" i="16"/>
  <c r="AC311" i="16" s="1"/>
  <c r="AF311" i="16" s="1"/>
  <c r="AE107" i="16"/>
  <c r="AB107" i="16"/>
  <c r="AC107" i="16" s="1"/>
  <c r="AF107" i="16" s="1"/>
  <c r="AB963" i="16"/>
  <c r="AD963" i="16"/>
  <c r="AE963" i="16"/>
  <c r="AE898" i="16"/>
  <c r="AB898" i="16"/>
  <c r="AD898" i="16"/>
  <c r="AE793" i="16"/>
  <c r="AB793" i="16"/>
  <c r="AE724" i="16"/>
  <c r="AB724" i="16"/>
  <c r="AD724" i="16"/>
  <c r="AE611" i="16"/>
  <c r="AD611" i="16"/>
  <c r="AB611" i="16"/>
  <c r="AE531" i="16"/>
  <c r="AD531" i="16"/>
  <c r="AB531" i="16"/>
  <c r="AC531" i="16" s="1"/>
  <c r="AF531" i="16" s="1"/>
  <c r="AE400" i="16"/>
  <c r="AD400" i="16"/>
  <c r="AB400" i="16"/>
  <c r="AC400" i="16" s="1"/>
  <c r="AF400" i="16" s="1"/>
  <c r="AB176" i="16"/>
  <c r="AC176" i="16" s="1"/>
  <c r="AF176" i="16" s="1"/>
  <c r="AE176" i="16"/>
  <c r="AD176" i="16"/>
  <c r="AD943" i="16"/>
  <c r="AE943" i="16"/>
  <c r="AB943" i="16"/>
  <c r="AC943" i="16" s="1"/>
  <c r="AF943" i="16" s="1"/>
  <c r="AE880" i="16"/>
  <c r="AD880" i="16"/>
  <c r="AB880" i="16"/>
  <c r="AE826" i="16"/>
  <c r="AD826" i="16"/>
  <c r="AB826" i="16"/>
  <c r="AE736" i="16"/>
  <c r="AD736" i="16"/>
  <c r="AB736" i="16"/>
  <c r="AC736" i="16" s="1"/>
  <c r="AF736" i="16" s="1"/>
  <c r="AE639" i="16"/>
  <c r="AB639" i="16"/>
  <c r="AC639" i="16" s="1"/>
  <c r="AF639" i="16" s="1"/>
  <c r="AD639" i="16"/>
  <c r="AE498" i="16"/>
  <c r="AD498" i="16"/>
  <c r="AB498" i="16"/>
  <c r="AE274" i="16"/>
  <c r="AB274" i="16"/>
  <c r="AE59" i="16"/>
  <c r="AB59" i="16"/>
  <c r="AD59" i="16"/>
  <c r="AD950" i="16"/>
  <c r="AB950" i="16"/>
  <c r="AC950" i="16" s="1"/>
  <c r="AF950" i="16" s="1"/>
  <c r="AE950" i="16"/>
  <c r="AE875" i="16"/>
  <c r="AB875" i="16"/>
  <c r="AC875" i="16" s="1"/>
  <c r="AF875" i="16" s="1"/>
  <c r="AE816" i="16"/>
  <c r="AD816" i="16"/>
  <c r="AB816" i="16"/>
  <c r="AC816" i="16" s="1"/>
  <c r="AF816" i="16" s="1"/>
  <c r="AE691" i="16"/>
  <c r="AB691" i="16"/>
  <c r="AD691" i="16"/>
  <c r="AE534" i="16"/>
  <c r="AB534" i="16"/>
  <c r="AC534" i="16" s="1"/>
  <c r="AF534" i="16" s="1"/>
  <c r="AD534" i="16"/>
  <c r="AE358" i="16"/>
  <c r="AB358" i="16"/>
  <c r="AD358" i="16"/>
  <c r="AE85" i="16"/>
  <c r="AB85" i="16"/>
  <c r="AD85" i="16"/>
  <c r="AE929" i="16"/>
  <c r="AB929" i="16"/>
  <c r="AD929" i="16"/>
  <c r="AD853" i="16"/>
  <c r="AE853" i="16"/>
  <c r="AB853" i="16"/>
  <c r="AC853" i="16" s="1"/>
  <c r="AF853" i="16" s="1"/>
  <c r="AE747" i="16"/>
  <c r="AD747" i="16"/>
  <c r="AB747" i="16"/>
  <c r="AC747" i="16" s="1"/>
  <c r="AF747" i="16" s="1"/>
  <c r="AE674" i="16"/>
  <c r="AB674" i="16"/>
  <c r="AE568" i="16"/>
  <c r="AB568" i="16"/>
  <c r="AD568" i="16"/>
  <c r="AE486" i="16"/>
  <c r="AD486" i="16"/>
  <c r="AB486" i="16"/>
  <c r="AC486" i="16" s="1"/>
  <c r="AF486" i="16" s="1"/>
  <c r="AE309" i="16"/>
  <c r="AB309" i="16"/>
  <c r="AE29" i="16"/>
  <c r="AB29" i="16"/>
  <c r="AC29" i="16" s="1"/>
  <c r="AF29" i="16" s="1"/>
  <c r="AE952" i="16"/>
  <c r="AB952" i="16"/>
  <c r="AD952" i="16"/>
  <c r="AE892" i="16"/>
  <c r="AB892" i="16"/>
  <c r="AD892" i="16"/>
  <c r="AE844" i="16"/>
  <c r="AB844" i="16"/>
  <c r="AD844" i="16"/>
  <c r="AE781" i="16"/>
  <c r="AD781" i="16"/>
  <c r="AB781" i="16"/>
  <c r="AC781" i="16" s="1"/>
  <c r="AF781" i="16" s="1"/>
  <c r="AE522" i="16"/>
  <c r="AB522" i="16"/>
  <c r="AC522" i="16" s="1"/>
  <c r="AF522" i="16" s="1"/>
  <c r="AB300" i="16"/>
  <c r="AE300" i="16"/>
  <c r="AD300" i="16"/>
  <c r="AB142" i="16"/>
  <c r="AC142" i="16" s="1"/>
  <c r="AF142" i="16" s="1"/>
  <c r="AE142" i="16"/>
  <c r="AD142" i="16"/>
  <c r="AE949" i="16"/>
  <c r="AD949" i="16"/>
  <c r="AB949" i="16"/>
  <c r="AE889" i="16"/>
  <c r="AB889" i="16"/>
  <c r="AD889" i="16"/>
  <c r="AE815" i="16"/>
  <c r="AB815" i="16"/>
  <c r="AE734" i="16"/>
  <c r="AB734" i="16"/>
  <c r="AD734" i="16"/>
  <c r="AE620" i="16"/>
  <c r="AD620" i="16"/>
  <c r="AB620" i="16"/>
  <c r="AE514" i="16"/>
  <c r="AB514" i="16"/>
  <c r="AC514" i="16" s="1"/>
  <c r="AF514" i="16" s="1"/>
  <c r="AE383" i="16"/>
  <c r="AB383" i="16"/>
  <c r="AC383" i="16" s="1"/>
  <c r="AF383" i="16" s="1"/>
  <c r="AD242" i="16"/>
  <c r="AE242" i="16"/>
  <c r="AB242" i="16"/>
  <c r="AC242" i="16" s="1"/>
  <c r="AF242" i="16" s="1"/>
  <c r="AE833" i="16"/>
  <c r="AB833" i="16"/>
  <c r="AD833" i="16"/>
  <c r="AE780" i="16"/>
  <c r="AB780" i="16"/>
  <c r="AC780" i="16" s="1"/>
  <c r="AF780" i="16" s="1"/>
  <c r="AD780" i="16"/>
  <c r="AE682" i="16"/>
  <c r="AB682" i="16"/>
  <c r="AC682" i="16" s="1"/>
  <c r="AF682" i="16" s="1"/>
  <c r="AE560" i="16"/>
  <c r="AD560" i="16"/>
  <c r="AB560" i="16"/>
  <c r="AE356" i="16"/>
  <c r="AB356" i="16"/>
  <c r="AC356" i="16" s="1"/>
  <c r="AF356" i="16" s="1"/>
  <c r="AE266" i="16"/>
  <c r="AB266" i="16"/>
  <c r="AC266" i="16" s="1"/>
  <c r="AF266" i="16" s="1"/>
  <c r="AD266" i="16"/>
  <c r="AE62" i="16"/>
  <c r="AB62" i="16"/>
  <c r="AC62" i="16" s="1"/>
  <c r="AF62" i="16" s="1"/>
  <c r="AD62" i="16"/>
  <c r="AE763" i="16"/>
  <c r="AB763" i="16"/>
  <c r="AD763" i="16"/>
  <c r="AE686" i="16"/>
  <c r="AB686" i="16"/>
  <c r="AE592" i="16"/>
  <c r="AD592" i="16"/>
  <c r="AB592" i="16"/>
  <c r="AE547" i="16"/>
  <c r="AD547" i="16"/>
  <c r="AB547" i="16"/>
  <c r="AC547" i="16" s="1"/>
  <c r="AF547" i="16" s="1"/>
  <c r="AE474" i="16"/>
  <c r="AD474" i="16"/>
  <c r="AB474" i="16"/>
  <c r="AC474" i="16" s="1"/>
  <c r="AF474" i="16" s="1"/>
  <c r="AB318" i="16"/>
  <c r="AC318" i="16" s="1"/>
  <c r="AF318" i="16" s="1"/>
  <c r="AE318" i="16"/>
  <c r="AD318" i="16"/>
  <c r="AE153" i="16"/>
  <c r="AB153" i="16"/>
  <c r="AC153" i="16" s="1"/>
  <c r="AF153" i="16" s="1"/>
  <c r="AD153" i="16"/>
  <c r="AE69" i="16"/>
  <c r="AD69" i="16"/>
  <c r="AB69" i="16"/>
  <c r="AC69" i="16" s="1"/>
  <c r="AF69" i="16" s="1"/>
  <c r="AE730" i="16"/>
  <c r="AD730" i="16"/>
  <c r="AB730" i="16"/>
  <c r="AE683" i="16"/>
  <c r="AD683" i="16"/>
  <c r="AB683" i="16"/>
  <c r="AE632" i="16"/>
  <c r="AD632" i="16"/>
  <c r="AB632" i="16"/>
  <c r="AE552" i="16"/>
  <c r="AD552" i="16"/>
  <c r="AB552" i="16"/>
  <c r="AC552" i="16" s="1"/>
  <c r="AF552" i="16" s="1"/>
  <c r="AD477" i="16"/>
  <c r="AE477" i="16"/>
  <c r="AB477" i="16"/>
  <c r="AE332" i="16"/>
  <c r="AB332" i="16"/>
  <c r="AB268" i="16"/>
  <c r="AE268" i="16"/>
  <c r="AD268" i="16"/>
  <c r="AE117" i="16"/>
  <c r="AB117" i="16"/>
  <c r="AC117" i="16" s="1"/>
  <c r="AF117" i="16" s="1"/>
  <c r="AD117" i="16"/>
  <c r="AE7" i="16"/>
  <c r="AB7" i="16"/>
  <c r="AD7" i="16"/>
  <c r="AE678" i="16"/>
  <c r="AB678" i="16"/>
  <c r="AE634" i="16"/>
  <c r="AB634" i="16"/>
  <c r="AE563" i="16"/>
  <c r="AD563" i="16"/>
  <c r="AB563" i="16"/>
  <c r="AC563" i="16" s="1"/>
  <c r="AF563" i="16" s="1"/>
  <c r="AE499" i="16"/>
  <c r="AB499" i="16"/>
  <c r="AC499" i="16" s="1"/>
  <c r="AF499" i="16" s="1"/>
  <c r="AD499" i="16"/>
  <c r="AB457" i="16"/>
  <c r="AE457" i="16"/>
  <c r="AB319" i="16"/>
  <c r="AC319" i="16" s="1"/>
  <c r="AF319" i="16" s="1"/>
  <c r="AE319" i="16"/>
  <c r="AD319" i="16"/>
  <c r="AE147" i="16"/>
  <c r="AB147" i="16"/>
  <c r="AC147" i="16" s="1"/>
  <c r="AF147" i="16" s="1"/>
  <c r="AD147" i="16"/>
  <c r="AE32" i="16"/>
  <c r="AB32" i="16"/>
  <c r="AC32" i="16" s="1"/>
  <c r="AF32" i="16" s="1"/>
  <c r="AE398" i="16"/>
  <c r="AD398" i="16"/>
  <c r="AB398" i="16"/>
  <c r="AE365" i="16"/>
  <c r="AB365" i="16"/>
  <c r="AE297" i="16"/>
  <c r="AD297" i="16"/>
  <c r="AB297" i="16"/>
  <c r="AC297" i="16" s="1"/>
  <c r="AF297" i="16" s="1"/>
  <c r="AE223" i="16"/>
  <c r="AB223" i="16"/>
  <c r="AC223" i="16" s="1"/>
  <c r="AF223" i="16" s="1"/>
  <c r="AD223" i="16"/>
  <c r="AE139" i="16"/>
  <c r="AB139" i="16"/>
  <c r="AE70" i="16"/>
  <c r="AD70" i="16"/>
  <c r="AB70" i="16"/>
  <c r="AC70" i="16" s="1"/>
  <c r="AF70" i="16" s="1"/>
  <c r="AE5" i="16"/>
  <c r="AB5" i="16"/>
  <c r="AD5" i="16"/>
  <c r="AE368" i="16"/>
  <c r="AB368" i="16"/>
  <c r="AE322" i="16"/>
  <c r="AD322" i="16"/>
  <c r="AB322" i="16"/>
  <c r="AE232" i="16"/>
  <c r="AD232" i="16"/>
  <c r="AB232" i="16"/>
  <c r="AC232" i="16" s="1"/>
  <c r="AF232" i="16" s="1"/>
  <c r="AE191" i="16"/>
  <c r="AB191" i="16"/>
  <c r="AC191" i="16" s="1"/>
  <c r="AF191" i="16" s="1"/>
  <c r="AD191" i="16"/>
  <c r="AE124" i="16"/>
  <c r="AB124" i="16"/>
  <c r="AD124" i="16"/>
  <c r="AD78" i="16"/>
  <c r="AE78" i="16"/>
  <c r="AB78" i="16"/>
  <c r="AC78" i="16" s="1"/>
  <c r="AF78" i="16" s="1"/>
  <c r="AE16" i="16"/>
  <c r="AB16" i="16"/>
  <c r="AE377" i="16"/>
  <c r="AB377" i="16"/>
  <c r="AC377" i="16" s="1"/>
  <c r="AF377" i="16" s="1"/>
  <c r="AD377" i="16"/>
  <c r="AE331" i="16"/>
  <c r="AB331" i="16"/>
  <c r="AD331" i="16"/>
  <c r="AE209" i="16"/>
  <c r="AD209" i="16"/>
  <c r="AB209" i="16"/>
  <c r="AC209" i="16" s="1"/>
  <c r="AF209" i="16" s="1"/>
  <c r="AE166" i="16"/>
  <c r="AD166" i="16"/>
  <c r="AB166" i="16"/>
  <c r="AC166" i="16" s="1"/>
  <c r="AF166" i="16" s="1"/>
  <c r="AB102" i="16"/>
  <c r="AC102" i="16" s="1"/>
  <c r="AF102" i="16" s="1"/>
  <c r="AE102" i="16"/>
  <c r="AD102" i="16"/>
  <c r="AD18" i="16"/>
  <c r="AB18" i="16"/>
  <c r="AC18" i="16" s="1"/>
  <c r="AF18" i="16" s="1"/>
  <c r="AE18" i="16"/>
  <c r="AE380" i="16"/>
  <c r="AB380" i="16"/>
  <c r="AC380" i="16" s="1"/>
  <c r="AF380" i="16" s="1"/>
  <c r="AE333" i="16"/>
  <c r="AB333" i="16"/>
  <c r="AC333" i="16" s="1"/>
  <c r="AF333" i="16" s="1"/>
  <c r="AE245" i="16"/>
  <c r="AB245" i="16"/>
  <c r="AC245" i="16" s="1"/>
  <c r="AF245" i="16" s="1"/>
  <c r="AE208" i="16"/>
  <c r="AB208" i="16"/>
  <c r="AC208" i="16" s="1"/>
  <c r="AF208" i="16" s="1"/>
  <c r="AD160" i="16"/>
  <c r="AB160" i="16"/>
  <c r="AC160" i="16" s="1"/>
  <c r="AF160" i="16" s="1"/>
  <c r="AE160" i="16"/>
  <c r="AE94" i="16"/>
  <c r="AB94" i="16"/>
  <c r="AC94" i="16" s="1"/>
  <c r="AF94" i="16" s="1"/>
  <c r="AD94" i="16"/>
  <c r="AE33" i="16"/>
  <c r="AB33" i="16"/>
  <c r="AD33" i="16"/>
  <c r="AD634" i="16"/>
  <c r="AD245" i="16"/>
  <c r="AD480" i="16"/>
  <c r="AD107" i="16"/>
  <c r="AD274" i="16"/>
  <c r="AD1083" i="16"/>
  <c r="AE1083" i="16"/>
  <c r="AB1083" i="16"/>
  <c r="AB974" i="16"/>
  <c r="AC974" i="16" s="1"/>
  <c r="AF974" i="16" s="1"/>
  <c r="AE974" i="16"/>
  <c r="AD974" i="16"/>
  <c r="AE1411" i="16"/>
  <c r="AB1411" i="16"/>
  <c r="AC1411" i="16" s="1"/>
  <c r="AF1411" i="16" s="1"/>
  <c r="AD1411" i="16"/>
  <c r="AE1310" i="16"/>
  <c r="AD1310" i="16"/>
  <c r="AB1310" i="16"/>
  <c r="AC1310" i="16" s="1"/>
  <c r="AF1310" i="16" s="1"/>
  <c r="AE1212" i="16"/>
  <c r="AD1212" i="16"/>
  <c r="AB1212" i="16"/>
  <c r="AD1172" i="16"/>
  <c r="AE1172" i="16"/>
  <c r="AB1172" i="16"/>
  <c r="AC1172" i="16" s="1"/>
  <c r="AF1172" i="16" s="1"/>
  <c r="AB1129" i="16"/>
  <c r="AE1129" i="16"/>
  <c r="AD1129" i="16"/>
  <c r="AE1027" i="16"/>
  <c r="AB1027" i="16"/>
  <c r="AD1027" i="16"/>
  <c r="AE1384" i="16"/>
  <c r="AD1384" i="16"/>
  <c r="AB1384" i="16"/>
  <c r="AE1290" i="16"/>
  <c r="AD1290" i="16"/>
  <c r="AB1290" i="16"/>
  <c r="AD1187" i="16"/>
  <c r="AB1187" i="16"/>
  <c r="AE1187" i="16"/>
  <c r="AB1077" i="16"/>
  <c r="AC1077" i="16" s="1"/>
  <c r="AF1077" i="16" s="1"/>
  <c r="AD1077" i="16"/>
  <c r="AE1077" i="16"/>
  <c r="AE1465" i="16"/>
  <c r="AD1465" i="16"/>
  <c r="AB1465" i="16"/>
  <c r="AC1465" i="16" s="1"/>
  <c r="AF1465" i="16" s="1"/>
  <c r="AE1391" i="16"/>
  <c r="AB1391" i="16"/>
  <c r="AD1391" i="16"/>
  <c r="AE1312" i="16"/>
  <c r="AB1312" i="16"/>
  <c r="AD1312" i="16"/>
  <c r="AE1231" i="16"/>
  <c r="AD1231" i="16"/>
  <c r="AB1231" i="16"/>
  <c r="AE1145" i="16"/>
  <c r="AD1145" i="16"/>
  <c r="AB1145" i="16"/>
  <c r="AB1057" i="16"/>
  <c r="AD1057" i="16"/>
  <c r="AE1057" i="16"/>
  <c r="AE1432" i="16"/>
  <c r="AB1432" i="16"/>
  <c r="AC1432" i="16" s="1"/>
  <c r="AF1432" i="16" s="1"/>
  <c r="AD1432" i="16"/>
  <c r="AE1363" i="16"/>
  <c r="AB1363" i="16"/>
  <c r="AD1363" i="16"/>
  <c r="AE1264" i="16"/>
  <c r="AB1264" i="16"/>
  <c r="AC1264" i="16" s="1"/>
  <c r="AF1264" i="16" s="1"/>
  <c r="AD1264" i="16"/>
  <c r="AE1192" i="16"/>
  <c r="AB1192" i="16"/>
  <c r="AD1192" i="16"/>
  <c r="AE1095" i="16"/>
  <c r="AD1095" i="16"/>
  <c r="AB1095" i="16"/>
  <c r="AE1457" i="16"/>
  <c r="AD1457" i="16"/>
  <c r="AB1457" i="16"/>
  <c r="AC1457" i="16" s="1"/>
  <c r="AF1457" i="16" s="1"/>
  <c r="AE1366" i="16"/>
  <c r="AB1366" i="16"/>
  <c r="AC1366" i="16" s="1"/>
  <c r="AF1366" i="16" s="1"/>
  <c r="AD1366" i="16"/>
  <c r="AE1289" i="16"/>
  <c r="AD1289" i="16"/>
  <c r="AB1289" i="16"/>
  <c r="AC1289" i="16" s="1"/>
  <c r="AF1289" i="16" s="1"/>
  <c r="AB1168" i="16"/>
  <c r="AD1168" i="16"/>
  <c r="AE1168" i="16"/>
  <c r="AB1076" i="16"/>
  <c r="AC1076" i="16" s="1"/>
  <c r="AF1076" i="16" s="1"/>
  <c r="AD1076" i="16"/>
  <c r="AE1076" i="16"/>
  <c r="AB4" i="16"/>
  <c r="AD4" i="16"/>
  <c r="AE4" i="16"/>
  <c r="AE1400" i="16"/>
  <c r="AB1400" i="16"/>
  <c r="AD1400" i="16"/>
  <c r="AE1344" i="16"/>
  <c r="AB1344" i="16"/>
  <c r="AC1344" i="16" s="1"/>
  <c r="AF1344" i="16" s="1"/>
  <c r="AD1344" i="16"/>
  <c r="AE1247" i="16"/>
  <c r="AB1247" i="16"/>
  <c r="AD1247" i="16"/>
  <c r="AB1165" i="16"/>
  <c r="AD1165" i="16"/>
  <c r="AE1165" i="16"/>
  <c r="AD1108" i="16"/>
  <c r="AE1108" i="16"/>
  <c r="AB1108" i="16"/>
  <c r="AC1108" i="16" s="1"/>
  <c r="AF1108" i="16" s="1"/>
  <c r="AE1031" i="16"/>
  <c r="AD1031" i="16"/>
  <c r="AB1031" i="16"/>
  <c r="AC1031" i="16" s="1"/>
  <c r="AF1031" i="16" s="1"/>
  <c r="AE1327" i="16"/>
  <c r="AD1327" i="16"/>
  <c r="AB1327" i="16"/>
  <c r="AE1266" i="16"/>
  <c r="AD1266" i="16"/>
  <c r="AB1266" i="16"/>
  <c r="AE1127" i="16"/>
  <c r="AB1127" i="16"/>
  <c r="AD1127" i="16"/>
  <c r="AE1019" i="16"/>
  <c r="AB1019" i="16"/>
  <c r="AC1019" i="16" s="1"/>
  <c r="AF1019" i="16" s="1"/>
  <c r="AD1019" i="16"/>
  <c r="AE1433" i="16"/>
  <c r="AD1433" i="16"/>
  <c r="AB1433" i="16"/>
  <c r="AC1433" i="16" s="1"/>
  <c r="AF1433" i="16" s="1"/>
  <c r="AE1383" i="16"/>
  <c r="AD1383" i="16"/>
  <c r="AB1383" i="16"/>
  <c r="AC1383" i="16" s="1"/>
  <c r="AF1383" i="16" s="1"/>
  <c r="AE1301" i="16"/>
  <c r="AD1301" i="16"/>
  <c r="AB1301" i="16"/>
  <c r="AE1246" i="16"/>
  <c r="AB1246" i="16"/>
  <c r="AC1246" i="16" s="1"/>
  <c r="AF1246" i="16" s="1"/>
  <c r="AD1246" i="16"/>
  <c r="AD1216" i="16"/>
  <c r="AB1179" i="16"/>
  <c r="AD1179" i="16"/>
  <c r="AE1179" i="16"/>
  <c r="AB1126" i="16"/>
  <c r="AC1126" i="16" s="1"/>
  <c r="AF1126" i="16" s="1"/>
  <c r="AD1126" i="16"/>
  <c r="AE1126" i="16"/>
  <c r="AB1073" i="16"/>
  <c r="AC1073" i="16" s="1"/>
  <c r="AF1073" i="16" s="1"/>
  <c r="AD1073" i="16"/>
  <c r="AE1073" i="16"/>
  <c r="AB1028" i="16"/>
  <c r="AC1028" i="16" s="1"/>
  <c r="AF1028" i="16" s="1"/>
  <c r="AE1028" i="16"/>
  <c r="AD1028" i="16"/>
  <c r="AE969" i="16"/>
  <c r="AB969" i="16"/>
  <c r="AD969" i="16"/>
  <c r="AB909" i="16"/>
  <c r="AE909" i="16"/>
  <c r="AD909" i="16"/>
  <c r="AE824" i="16"/>
  <c r="AD824" i="16"/>
  <c r="AB824" i="16"/>
  <c r="AE676" i="16"/>
  <c r="AD676" i="16"/>
  <c r="AB676" i="16"/>
  <c r="AC676" i="16" s="1"/>
  <c r="AF676" i="16" s="1"/>
  <c r="AE616" i="16"/>
  <c r="AD616" i="16"/>
  <c r="AB616" i="16"/>
  <c r="AE496" i="16"/>
  <c r="AB496" i="16"/>
  <c r="AC496" i="16" s="1"/>
  <c r="AF496" i="16" s="1"/>
  <c r="AE351" i="16"/>
  <c r="AB351" i="16"/>
  <c r="AC351" i="16" s="1"/>
  <c r="AF351" i="16" s="1"/>
  <c r="AD351" i="16"/>
  <c r="AE36" i="16"/>
  <c r="AB36" i="16"/>
  <c r="AC36" i="16" s="1"/>
  <c r="AF36" i="16" s="1"/>
  <c r="AD36" i="16"/>
  <c r="AE1426" i="16"/>
  <c r="AD1426" i="16"/>
  <c r="AB1426" i="16"/>
  <c r="AE1358" i="16"/>
  <c r="AB1358" i="16"/>
  <c r="AC1358" i="16" s="1"/>
  <c r="AF1358" i="16" s="1"/>
  <c r="AD1358" i="16"/>
  <c r="AE1308" i="16"/>
  <c r="AD1308" i="16"/>
  <c r="AB1308" i="16"/>
  <c r="AC1308" i="16" s="1"/>
  <c r="AF1308" i="16" s="1"/>
  <c r="AE1263" i="16"/>
  <c r="AB1263" i="16"/>
  <c r="AD1263" i="16"/>
  <c r="AD1148" i="16"/>
  <c r="AE1148" i="16"/>
  <c r="AB1148" i="16"/>
  <c r="AC1148" i="16" s="1"/>
  <c r="AF1148" i="16" s="1"/>
  <c r="AB1102" i="16"/>
  <c r="AC1102" i="16" s="1"/>
  <c r="AF1102" i="16" s="1"/>
  <c r="AD1102" i="16"/>
  <c r="AE1102" i="16"/>
  <c r="AE1035" i="16"/>
  <c r="AD1035" i="16"/>
  <c r="AB1035" i="16"/>
  <c r="AC1035" i="16" s="1"/>
  <c r="AF1035" i="16" s="1"/>
  <c r="AB973" i="16"/>
  <c r="AE973" i="16"/>
  <c r="AD973" i="16"/>
  <c r="AE920" i="16"/>
  <c r="AD920" i="16"/>
  <c r="AB920" i="16"/>
  <c r="AE858" i="16"/>
  <c r="AD858" i="16"/>
  <c r="AB858" i="16"/>
  <c r="AC858" i="16" s="1"/>
  <c r="AF858" i="16" s="1"/>
  <c r="AE831" i="16"/>
  <c r="AD831" i="16"/>
  <c r="AB831" i="16"/>
  <c r="AE733" i="16"/>
  <c r="AD733" i="16"/>
  <c r="AB733" i="16"/>
  <c r="AC733" i="16" s="1"/>
  <c r="AF733" i="16" s="1"/>
  <c r="AE599" i="16"/>
  <c r="AB599" i="16"/>
  <c r="AC599" i="16" s="1"/>
  <c r="AF599" i="16" s="1"/>
  <c r="AD599" i="16"/>
  <c r="AE438" i="16"/>
  <c r="AB438" i="16"/>
  <c r="AC438" i="16" s="1"/>
  <c r="AF438" i="16" s="1"/>
  <c r="AD438" i="16"/>
  <c r="AE299" i="16"/>
  <c r="AB299" i="16"/>
  <c r="AD299" i="16"/>
  <c r="AB103" i="16"/>
  <c r="AC103" i="16" s="1"/>
  <c r="AF103" i="16" s="1"/>
  <c r="AD103" i="16"/>
  <c r="AE103" i="16"/>
  <c r="AD958" i="16"/>
  <c r="AE958" i="16"/>
  <c r="AB958" i="16"/>
  <c r="AC958" i="16" s="1"/>
  <c r="AF958" i="16" s="1"/>
  <c r="AE893" i="16"/>
  <c r="AD893" i="16"/>
  <c r="AB893" i="16"/>
  <c r="AE786" i="16"/>
  <c r="AB786" i="16"/>
  <c r="AC786" i="16" s="1"/>
  <c r="AF786" i="16" s="1"/>
  <c r="AD786" i="16"/>
  <c r="AE708" i="16"/>
  <c r="AB708" i="16"/>
  <c r="AD708" i="16"/>
  <c r="AE607" i="16"/>
  <c r="AD607" i="16"/>
  <c r="AB607" i="16"/>
  <c r="AC607" i="16" s="1"/>
  <c r="AF607" i="16" s="1"/>
  <c r="AE509" i="16"/>
  <c r="AB509" i="16"/>
  <c r="AE359" i="16"/>
  <c r="AB359" i="16"/>
  <c r="AC359" i="16" s="1"/>
  <c r="AF359" i="16" s="1"/>
  <c r="AD359" i="16"/>
  <c r="AD171" i="16"/>
  <c r="AE171" i="16"/>
  <c r="AB171" i="16"/>
  <c r="AC171" i="16" s="1"/>
  <c r="AF171" i="16" s="1"/>
  <c r="AE936" i="16"/>
  <c r="AD936" i="16"/>
  <c r="AB936" i="16"/>
  <c r="AE872" i="16"/>
  <c r="AD872" i="16"/>
  <c r="AB872" i="16"/>
  <c r="AE823" i="16"/>
  <c r="AB823" i="16"/>
  <c r="AD823" i="16"/>
  <c r="AE732" i="16"/>
  <c r="AD732" i="16"/>
  <c r="AB732" i="16"/>
  <c r="AE635" i="16"/>
  <c r="AD635" i="16"/>
  <c r="AB635" i="16"/>
  <c r="AC635" i="16" s="1"/>
  <c r="AF635" i="16" s="1"/>
  <c r="AE476" i="16"/>
  <c r="AD476" i="16"/>
  <c r="AB476" i="16"/>
  <c r="AB240" i="16"/>
  <c r="AE240" i="16"/>
  <c r="AB993" i="16"/>
  <c r="AC993" i="16" s="1"/>
  <c r="AF993" i="16" s="1"/>
  <c r="AD993" i="16"/>
  <c r="AE993" i="16"/>
  <c r="AD940" i="16"/>
  <c r="AE940" i="16"/>
  <c r="AB940" i="16"/>
  <c r="AC940" i="16" s="1"/>
  <c r="AF940" i="16" s="1"/>
  <c r="AE860" i="16"/>
  <c r="AB860" i="16"/>
  <c r="AD860" i="16"/>
  <c r="AE806" i="16"/>
  <c r="AB806" i="16"/>
  <c r="AD806" i="16"/>
  <c r="AE618" i="16"/>
  <c r="AB618" i="16"/>
  <c r="AE527" i="16"/>
  <c r="AB527" i="16"/>
  <c r="AC527" i="16" s="1"/>
  <c r="AF527" i="16" s="1"/>
  <c r="AD527" i="16"/>
  <c r="AE305" i="16"/>
  <c r="AD305" i="16"/>
  <c r="AB305" i="16"/>
  <c r="AC305" i="16" s="1"/>
  <c r="AF305" i="16" s="1"/>
  <c r="AE63" i="16"/>
  <c r="AD63" i="16"/>
  <c r="AB63" i="16"/>
  <c r="AC63" i="16" s="1"/>
  <c r="AF63" i="16" s="1"/>
  <c r="AE919" i="16"/>
  <c r="AB919" i="16"/>
  <c r="AD919" i="16"/>
  <c r="AE838" i="16"/>
  <c r="AB838" i="16"/>
  <c r="AD838" i="16"/>
  <c r="AE739" i="16"/>
  <c r="AD739" i="16"/>
  <c r="AB739" i="16"/>
  <c r="AC739" i="16" s="1"/>
  <c r="AF739" i="16" s="1"/>
  <c r="AE668" i="16"/>
  <c r="AD668" i="16"/>
  <c r="AB668" i="16"/>
  <c r="AE564" i="16"/>
  <c r="AB564" i="16"/>
  <c r="AC564" i="16" s="1"/>
  <c r="AF564" i="16" s="1"/>
  <c r="AD564" i="16"/>
  <c r="AE468" i="16"/>
  <c r="AB468" i="16"/>
  <c r="AC468" i="16" s="1"/>
  <c r="AF468" i="16" s="1"/>
  <c r="AD468" i="16"/>
  <c r="AE249" i="16"/>
  <c r="AB249" i="16"/>
  <c r="AC249" i="16" s="1"/>
  <c r="AF249" i="16" s="1"/>
  <c r="AD249" i="16"/>
  <c r="AE12" i="16"/>
  <c r="AB12" i="16"/>
  <c r="AC12" i="16" s="1"/>
  <c r="AF12" i="16" s="1"/>
  <c r="AD12" i="16"/>
  <c r="AB942" i="16"/>
  <c r="AC942" i="16" s="1"/>
  <c r="AF942" i="16" s="1"/>
  <c r="AE942" i="16"/>
  <c r="AD942" i="16"/>
  <c r="AE884" i="16"/>
  <c r="AD884" i="16"/>
  <c r="AB884" i="16"/>
  <c r="AE841" i="16"/>
  <c r="AB841" i="16"/>
  <c r="AD841" i="16"/>
  <c r="AE758" i="16"/>
  <c r="AD758" i="16"/>
  <c r="AB758" i="16"/>
  <c r="AE617" i="16"/>
  <c r="AD617" i="16"/>
  <c r="AB617" i="16"/>
  <c r="AC617" i="16" s="1"/>
  <c r="AF617" i="16" s="1"/>
  <c r="AE518" i="16"/>
  <c r="AD518" i="16"/>
  <c r="AB518" i="16"/>
  <c r="AE280" i="16"/>
  <c r="AB280" i="16"/>
  <c r="AC280" i="16" s="1"/>
  <c r="AF280" i="16" s="1"/>
  <c r="AD280" i="16"/>
  <c r="AB136" i="16"/>
  <c r="AC136" i="16" s="1"/>
  <c r="AF136" i="16" s="1"/>
  <c r="AE136" i="16"/>
  <c r="AD136" i="16"/>
  <c r="AE947" i="16"/>
  <c r="AB947" i="16"/>
  <c r="AD947" i="16"/>
  <c r="AE859" i="16"/>
  <c r="AB859" i="16"/>
  <c r="AC859" i="16" s="1"/>
  <c r="AF859" i="16" s="1"/>
  <c r="AD859" i="16"/>
  <c r="AE801" i="16"/>
  <c r="AD801" i="16"/>
  <c r="AB801" i="16"/>
  <c r="AE726" i="16"/>
  <c r="AB726" i="16"/>
  <c r="AD726" i="16"/>
  <c r="AE612" i="16"/>
  <c r="AD612" i="16"/>
  <c r="AB612" i="16"/>
  <c r="AE493" i="16"/>
  <c r="AD493" i="16"/>
  <c r="AB493" i="16"/>
  <c r="AC493" i="16" s="1"/>
  <c r="AF493" i="16" s="1"/>
  <c r="AE325" i="16"/>
  <c r="AB325" i="16"/>
  <c r="AC325" i="16" s="1"/>
  <c r="AF325" i="16" s="1"/>
  <c r="AE225" i="16"/>
  <c r="AB225" i="16"/>
  <c r="AC225" i="16" s="1"/>
  <c r="AF225" i="16" s="1"/>
  <c r="AE830" i="16"/>
  <c r="AD830" i="16"/>
  <c r="AB830" i="16"/>
  <c r="AC830" i="16" s="1"/>
  <c r="AF830" i="16" s="1"/>
  <c r="AE777" i="16"/>
  <c r="AD777" i="16"/>
  <c r="AB777" i="16"/>
  <c r="AE670" i="16"/>
  <c r="AB670" i="16"/>
  <c r="AC670" i="16" s="1"/>
  <c r="AF670" i="16" s="1"/>
  <c r="AE557" i="16"/>
  <c r="AB557" i="16"/>
  <c r="AC557" i="16" s="1"/>
  <c r="AF557" i="16" s="1"/>
  <c r="AD557" i="16"/>
  <c r="AE494" i="16"/>
  <c r="AB494" i="16"/>
  <c r="AC494" i="16" s="1"/>
  <c r="AF494" i="16" s="1"/>
  <c r="AD494" i="16"/>
  <c r="AE352" i="16"/>
  <c r="AB352" i="16"/>
  <c r="AE262" i="16"/>
  <c r="AD262" i="16"/>
  <c r="AB262" i="16"/>
  <c r="AC262" i="16" s="1"/>
  <c r="AF262" i="16" s="1"/>
  <c r="AE44" i="16"/>
  <c r="AB44" i="16"/>
  <c r="AC44" i="16" s="1"/>
  <c r="AF44" i="16" s="1"/>
  <c r="AD44" i="16"/>
  <c r="AE756" i="16"/>
  <c r="AD756" i="16"/>
  <c r="AB756" i="16"/>
  <c r="AE664" i="16"/>
  <c r="AD664" i="16"/>
  <c r="AB664" i="16"/>
  <c r="AE588" i="16"/>
  <c r="AD588" i="16"/>
  <c r="AB588" i="16"/>
  <c r="AE459" i="16"/>
  <c r="AB459" i="16"/>
  <c r="AC459" i="16" s="1"/>
  <c r="AF459" i="16" s="1"/>
  <c r="AD459" i="16"/>
  <c r="AB273" i="16"/>
  <c r="AC273" i="16" s="1"/>
  <c r="AF273" i="16" s="1"/>
  <c r="AB148" i="16"/>
  <c r="AC148" i="16" s="1"/>
  <c r="AF148" i="16" s="1"/>
  <c r="AD148" i="16"/>
  <c r="AE148" i="16"/>
  <c r="AE727" i="16"/>
  <c r="AB727" i="16"/>
  <c r="AB673" i="16"/>
  <c r="AC673" i="16" s="1"/>
  <c r="AF673" i="16" s="1"/>
  <c r="AE625" i="16"/>
  <c r="AB625" i="16"/>
  <c r="AC625" i="16" s="1"/>
  <c r="AF625" i="16" s="1"/>
  <c r="AE549" i="16"/>
  <c r="AB549" i="16"/>
  <c r="AD549" i="16"/>
  <c r="AE465" i="16"/>
  <c r="AB465" i="16"/>
  <c r="AC465" i="16" s="1"/>
  <c r="AF465" i="16" s="1"/>
  <c r="AE328" i="16"/>
  <c r="AD265" i="16"/>
  <c r="AB265" i="16"/>
  <c r="AC265" i="16" s="1"/>
  <c r="AF265" i="16" s="1"/>
  <c r="AE265" i="16"/>
  <c r="AE741" i="16"/>
  <c r="AD741" i="16"/>
  <c r="AB741" i="16"/>
  <c r="AC741" i="16" s="1"/>
  <c r="AF741" i="16" s="1"/>
  <c r="AB671" i="16"/>
  <c r="AE623" i="16"/>
  <c r="AD623" i="16"/>
  <c r="AB623" i="16"/>
  <c r="AC623" i="16" s="1"/>
  <c r="AF623" i="16" s="1"/>
  <c r="AE538" i="16"/>
  <c r="AB538" i="16"/>
  <c r="AC538" i="16" s="1"/>
  <c r="AF538" i="16" s="1"/>
  <c r="AD538" i="16"/>
  <c r="AE487" i="16"/>
  <c r="AD487" i="16"/>
  <c r="AB487" i="16"/>
  <c r="AC487" i="16" s="1"/>
  <c r="AF487" i="16" s="1"/>
  <c r="AD450" i="16"/>
  <c r="AE294" i="16"/>
  <c r="AB294" i="16"/>
  <c r="AE28" i="16"/>
  <c r="AB28" i="16"/>
  <c r="AD28" i="16"/>
  <c r="AE395" i="16"/>
  <c r="AE361" i="16"/>
  <c r="AB361" i="16"/>
  <c r="AC361" i="16" s="1"/>
  <c r="AF361" i="16" s="1"/>
  <c r="AE269" i="16"/>
  <c r="AB269" i="16"/>
  <c r="AC269" i="16" s="1"/>
  <c r="AF269" i="16" s="1"/>
  <c r="AE213" i="16"/>
  <c r="AD213" i="16"/>
  <c r="AB213" i="16"/>
  <c r="AB132" i="16"/>
  <c r="AE61" i="16"/>
  <c r="AB61" i="16"/>
  <c r="AD61" i="16"/>
  <c r="AE364" i="16"/>
  <c r="AB364" i="16"/>
  <c r="AE313" i="16"/>
  <c r="AE229" i="16"/>
  <c r="AB229" i="16"/>
  <c r="AC229" i="16" s="1"/>
  <c r="AF229" i="16" s="1"/>
  <c r="AE184" i="16"/>
  <c r="AB184" i="16"/>
  <c r="AC184" i="16" s="1"/>
  <c r="AF184" i="16" s="1"/>
  <c r="AE121" i="16"/>
  <c r="AD121" i="16"/>
  <c r="AB121" i="16"/>
  <c r="AE13" i="16"/>
  <c r="AD13" i="16"/>
  <c r="AB13" i="16"/>
  <c r="AE301" i="16"/>
  <c r="AB301" i="16"/>
  <c r="AC301" i="16" s="1"/>
  <c r="AF301" i="16" s="1"/>
  <c r="AD301" i="16"/>
  <c r="AB205" i="16"/>
  <c r="AC205" i="16" s="1"/>
  <c r="AF205" i="16" s="1"/>
  <c r="AE161" i="16"/>
  <c r="AD161" i="16"/>
  <c r="AB161" i="16"/>
  <c r="AC161" i="16" s="1"/>
  <c r="AF161" i="16" s="1"/>
  <c r="AE89" i="16"/>
  <c r="AB89" i="16"/>
  <c r="AC89" i="16" s="1"/>
  <c r="AF89" i="16" s="1"/>
  <c r="AE15" i="16"/>
  <c r="AB15" i="16"/>
  <c r="AC15" i="16" s="1"/>
  <c r="AF15" i="16" s="1"/>
  <c r="AD15" i="16"/>
  <c r="AE376" i="16"/>
  <c r="AE330" i="16"/>
  <c r="AB330" i="16"/>
  <c r="AC330" i="16" s="1"/>
  <c r="AF330" i="16" s="1"/>
  <c r="AD330" i="16"/>
  <c r="AB238" i="16"/>
  <c r="AC238" i="16" s="1"/>
  <c r="AF238" i="16" s="1"/>
  <c r="AE204" i="16"/>
  <c r="AB204" i="16"/>
  <c r="AC204" i="16" s="1"/>
  <c r="AF204" i="16" s="1"/>
  <c r="AE157" i="16"/>
  <c r="AE91" i="16"/>
  <c r="AD91" i="16"/>
  <c r="AB91" i="16"/>
  <c r="AC91" i="16" s="1"/>
  <c r="AF91" i="16" s="1"/>
  <c r="AE20" i="16"/>
  <c r="AD20" i="16"/>
  <c r="AB20" i="16"/>
  <c r="AC20" i="16" s="1"/>
  <c r="AF20" i="16" s="1"/>
  <c r="AD1186" i="16"/>
  <c r="AD571" i="16"/>
  <c r="AD694" i="16"/>
  <c r="AD364" i="16"/>
  <c r="AD73" i="16"/>
  <c r="AD361" i="16"/>
  <c r="AD229" i="16"/>
  <c r="AD1307" i="16"/>
  <c r="AE1307" i="16"/>
  <c r="AB1307" i="16"/>
  <c r="AE1209" i="16"/>
  <c r="AD1209" i="16"/>
  <c r="AB1209" i="16"/>
  <c r="AE1161" i="16"/>
  <c r="AD1161" i="16"/>
  <c r="AB1161" i="16"/>
  <c r="AE1113" i="16"/>
  <c r="AD1113" i="16"/>
  <c r="AB1113" i="16"/>
  <c r="AB1024" i="16"/>
  <c r="AC1024" i="16" s="1"/>
  <c r="AF1024" i="16" s="1"/>
  <c r="AE1024" i="16"/>
  <c r="AD1024" i="16"/>
  <c r="AE1371" i="16"/>
  <c r="AD1371" i="16"/>
  <c r="AB1371" i="16"/>
  <c r="AD1276" i="16"/>
  <c r="AE1276" i="16"/>
  <c r="AB1276" i="16"/>
  <c r="AC1276" i="16" s="1"/>
  <c r="AF1276" i="16" s="1"/>
  <c r="AB1120" i="16"/>
  <c r="AC1120" i="16" s="1"/>
  <c r="AF1120" i="16" s="1"/>
  <c r="AD1120" i="16"/>
  <c r="AE1120" i="16"/>
  <c r="AB1069" i="16"/>
  <c r="AD1069" i="16"/>
  <c r="AE1069" i="16"/>
  <c r="AE1458" i="16"/>
  <c r="AD1458" i="16"/>
  <c r="AB1458" i="16"/>
  <c r="AC1458" i="16" s="1"/>
  <c r="AF1458" i="16" s="1"/>
  <c r="AE1380" i="16"/>
  <c r="AB1380" i="16"/>
  <c r="AC1380" i="16" s="1"/>
  <c r="AF1380" i="16" s="1"/>
  <c r="AD1380" i="16"/>
  <c r="AE1295" i="16"/>
  <c r="AD1295" i="16"/>
  <c r="AB1295" i="16"/>
  <c r="AE1228" i="16"/>
  <c r="AB1228" i="16"/>
  <c r="AB1142" i="16"/>
  <c r="AC1142" i="16" s="1"/>
  <c r="AF1142" i="16" s="1"/>
  <c r="AD1142" i="16"/>
  <c r="AE1142" i="16"/>
  <c r="AB1054" i="16"/>
  <c r="AE1054" i="16"/>
  <c r="AD1054" i="16"/>
  <c r="AE1428" i="16"/>
  <c r="AB1428" i="16"/>
  <c r="AD1428" i="16"/>
  <c r="AE1334" i="16"/>
  <c r="AB1334" i="16"/>
  <c r="AD1334" i="16"/>
  <c r="AE1243" i="16"/>
  <c r="AD1243" i="16"/>
  <c r="AB1243" i="16"/>
  <c r="AC1243" i="16" s="1"/>
  <c r="AF1243" i="16" s="1"/>
  <c r="AE1183" i="16"/>
  <c r="AB1183" i="16"/>
  <c r="AD1183" i="16"/>
  <c r="AB1048" i="16"/>
  <c r="AC1048" i="16" s="1"/>
  <c r="AF1048" i="16" s="1"/>
  <c r="AE1048" i="16"/>
  <c r="AD1048" i="16"/>
  <c r="AE1453" i="16"/>
  <c r="AD1453" i="16"/>
  <c r="AB1453" i="16"/>
  <c r="AE1359" i="16"/>
  <c r="AB1359" i="16"/>
  <c r="AD1359" i="16"/>
  <c r="AE1250" i="16"/>
  <c r="AD1250" i="16"/>
  <c r="AB1250" i="16"/>
  <c r="AE1147" i="16"/>
  <c r="AD1147" i="16"/>
  <c r="AB1147" i="16"/>
  <c r="AB1065" i="16"/>
  <c r="AE1065" i="16"/>
  <c r="AD1065" i="16"/>
  <c r="AE1464" i="16"/>
  <c r="AB1464" i="16"/>
  <c r="AD1464" i="16"/>
  <c r="AE1393" i="16"/>
  <c r="AD1393" i="16"/>
  <c r="AB1393" i="16"/>
  <c r="AE1341" i="16"/>
  <c r="AD1341" i="16"/>
  <c r="AB1341" i="16"/>
  <c r="AE1223" i="16"/>
  <c r="AD1223" i="16"/>
  <c r="AB1223" i="16"/>
  <c r="AC1223" i="16" s="1"/>
  <c r="AF1223" i="16" s="1"/>
  <c r="AD1162" i="16"/>
  <c r="AB1162" i="16"/>
  <c r="AE1162" i="16"/>
  <c r="AB1081" i="16"/>
  <c r="AD1081" i="16"/>
  <c r="AE1081" i="16"/>
  <c r="AB996" i="16"/>
  <c r="AC996" i="16" s="1"/>
  <c r="AF996" i="16" s="1"/>
  <c r="AD996" i="16"/>
  <c r="AE996" i="16"/>
  <c r="AE1408" i="16"/>
  <c r="AB1408" i="16"/>
  <c r="AC1408" i="16" s="1"/>
  <c r="AF1408" i="16" s="1"/>
  <c r="AE1324" i="16"/>
  <c r="AB1324" i="16"/>
  <c r="AC1324" i="16" s="1"/>
  <c r="AF1324" i="16" s="1"/>
  <c r="AD1324" i="16"/>
  <c r="AE1242" i="16"/>
  <c r="AD1242" i="16"/>
  <c r="AB1242" i="16"/>
  <c r="AD1124" i="16"/>
  <c r="AB1016" i="16"/>
  <c r="AC1016" i="16" s="1"/>
  <c r="AF1016" i="16" s="1"/>
  <c r="AE1016" i="16"/>
  <c r="AD1016" i="16"/>
  <c r="AE1420" i="16"/>
  <c r="AB1420" i="16"/>
  <c r="AC1420" i="16" s="1"/>
  <c r="AF1420" i="16" s="1"/>
  <c r="AD1420" i="16"/>
  <c r="AE1361" i="16"/>
  <c r="AD1361" i="16"/>
  <c r="AB1361" i="16"/>
  <c r="AE1291" i="16"/>
  <c r="AD1291" i="16"/>
  <c r="AB1291" i="16"/>
  <c r="AC1291" i="16" s="1"/>
  <c r="AF1291" i="16" s="1"/>
  <c r="AE1244" i="16"/>
  <c r="AB1244" i="16"/>
  <c r="AC1244" i="16" s="1"/>
  <c r="AF1244" i="16" s="1"/>
  <c r="AD1244" i="16"/>
  <c r="AE1210" i="16"/>
  <c r="AB1210" i="16"/>
  <c r="AC1210" i="16" s="1"/>
  <c r="AF1210" i="16" s="1"/>
  <c r="AB1174" i="16"/>
  <c r="AC1174" i="16" s="1"/>
  <c r="AF1174" i="16" s="1"/>
  <c r="AE1174" i="16"/>
  <c r="AD1174" i="16"/>
  <c r="AE1063" i="16"/>
  <c r="AD1063" i="16"/>
  <c r="AB1063" i="16"/>
  <c r="AC1063" i="16" s="1"/>
  <c r="AF1063" i="16" s="1"/>
  <c r="AB1020" i="16"/>
  <c r="AC1020" i="16" s="1"/>
  <c r="AF1020" i="16" s="1"/>
  <c r="AE1020" i="16"/>
  <c r="AD1020" i="16"/>
  <c r="AD954" i="16"/>
  <c r="AB954" i="16"/>
  <c r="AE954" i="16"/>
  <c r="AE904" i="16"/>
  <c r="AB904" i="16"/>
  <c r="AD904" i="16"/>
  <c r="AE804" i="16"/>
  <c r="AB804" i="16"/>
  <c r="AC804" i="16" s="1"/>
  <c r="AF804" i="16" s="1"/>
  <c r="AD804" i="16"/>
  <c r="AE672" i="16"/>
  <c r="AD672" i="16"/>
  <c r="AB672" i="16"/>
  <c r="AB587" i="16"/>
  <c r="AC587" i="16" s="1"/>
  <c r="AF587" i="16" s="1"/>
  <c r="AE587" i="16"/>
  <c r="AD587" i="16"/>
  <c r="AE291" i="16"/>
  <c r="AB291" i="16"/>
  <c r="AD291" i="16"/>
  <c r="AE19" i="16"/>
  <c r="AD19" i="16"/>
  <c r="AB19" i="16"/>
  <c r="AE1423" i="16"/>
  <c r="AB1423" i="16"/>
  <c r="AC1423" i="16" s="1"/>
  <c r="AF1423" i="16" s="1"/>
  <c r="AE1355" i="16"/>
  <c r="AD1355" i="16"/>
  <c r="AB1355" i="16"/>
  <c r="AE1303" i="16"/>
  <c r="AB1303" i="16"/>
  <c r="AD1303" i="16"/>
  <c r="AE1258" i="16"/>
  <c r="AD1258" i="16"/>
  <c r="AB1258" i="16"/>
  <c r="AB1143" i="16"/>
  <c r="AE1143" i="16"/>
  <c r="AD1143" i="16"/>
  <c r="AB1025" i="16"/>
  <c r="AD1025" i="16"/>
  <c r="AE1025" i="16"/>
  <c r="AD966" i="16"/>
  <c r="AE966" i="16"/>
  <c r="AB966" i="16"/>
  <c r="AC966" i="16" s="1"/>
  <c r="AF966" i="16" s="1"/>
  <c r="AE901" i="16"/>
  <c r="AD901" i="16"/>
  <c r="AB901" i="16"/>
  <c r="AE855" i="16"/>
  <c r="AB855" i="16"/>
  <c r="AC855" i="16" s="1"/>
  <c r="AF855" i="16" s="1"/>
  <c r="AD855" i="16"/>
  <c r="AE814" i="16"/>
  <c r="AB814" i="16"/>
  <c r="AD814" i="16"/>
  <c r="AE729" i="16"/>
  <c r="AD729" i="16"/>
  <c r="AB729" i="16"/>
  <c r="AE595" i="16"/>
  <c r="AD595" i="16"/>
  <c r="AB595" i="16"/>
  <c r="AE286" i="16"/>
  <c r="AB286" i="16"/>
  <c r="AD286" i="16"/>
  <c r="AE27" i="16"/>
  <c r="AD27" i="16"/>
  <c r="AB27" i="16"/>
  <c r="AD948" i="16"/>
  <c r="AE948" i="16"/>
  <c r="AB948" i="16"/>
  <c r="AC948" i="16" s="1"/>
  <c r="AF948" i="16" s="1"/>
  <c r="AE888" i="16"/>
  <c r="AB888" i="16"/>
  <c r="AD888" i="16"/>
  <c r="AE783" i="16"/>
  <c r="AB783" i="16"/>
  <c r="AD783" i="16"/>
  <c r="AE704" i="16"/>
  <c r="AB704" i="16"/>
  <c r="AC704" i="16" s="1"/>
  <c r="AF704" i="16" s="1"/>
  <c r="AD704" i="16"/>
  <c r="AE603" i="16"/>
  <c r="AD603" i="16"/>
  <c r="AB603" i="16"/>
  <c r="AC603" i="16" s="1"/>
  <c r="AF603" i="16" s="1"/>
  <c r="AE323" i="16"/>
  <c r="AB323" i="16"/>
  <c r="AC323" i="16" s="1"/>
  <c r="AF323" i="16" s="1"/>
  <c r="AD323" i="16"/>
  <c r="AB111" i="16"/>
  <c r="AC111" i="16" s="1"/>
  <c r="AF111" i="16" s="1"/>
  <c r="AE111" i="16"/>
  <c r="AD111" i="16"/>
  <c r="AB927" i="16"/>
  <c r="AD927" i="16"/>
  <c r="AE927" i="16"/>
  <c r="AE866" i="16"/>
  <c r="AB866" i="16"/>
  <c r="AC866" i="16" s="1"/>
  <c r="AF866" i="16" s="1"/>
  <c r="AD866" i="16"/>
  <c r="AE813" i="16"/>
  <c r="AD813" i="16"/>
  <c r="AB813" i="16"/>
  <c r="AE728" i="16"/>
  <c r="AD728" i="16"/>
  <c r="AB728" i="16"/>
  <c r="AC728" i="16" s="1"/>
  <c r="AF728" i="16" s="1"/>
  <c r="AE586" i="16"/>
  <c r="AB586" i="16"/>
  <c r="AE188" i="16"/>
  <c r="AD188" i="16"/>
  <c r="AB188" i="16"/>
  <c r="AC188" i="16" s="1"/>
  <c r="AF188" i="16" s="1"/>
  <c r="AE985" i="16"/>
  <c r="AB985" i="16"/>
  <c r="AD985" i="16"/>
  <c r="AD924" i="16"/>
  <c r="AE924" i="16"/>
  <c r="AB924" i="16"/>
  <c r="AC924" i="16" s="1"/>
  <c r="AF924" i="16" s="1"/>
  <c r="AE857" i="16"/>
  <c r="AD857" i="16"/>
  <c r="AB857" i="16"/>
  <c r="AE782" i="16"/>
  <c r="AB782" i="16"/>
  <c r="AD782" i="16"/>
  <c r="AE614" i="16"/>
  <c r="AB614" i="16"/>
  <c r="AC614" i="16" s="1"/>
  <c r="AF614" i="16" s="1"/>
  <c r="AE515" i="16"/>
  <c r="AD515" i="16"/>
  <c r="AB515" i="16"/>
  <c r="AE17" i="16"/>
  <c r="AB17" i="16"/>
  <c r="AD17" i="16"/>
  <c r="AB917" i="16"/>
  <c r="AE917" i="16"/>
  <c r="AD917" i="16"/>
  <c r="AE822" i="16"/>
  <c r="AB822" i="16"/>
  <c r="AD822" i="16"/>
  <c r="AE719" i="16"/>
  <c r="AB719" i="16"/>
  <c r="AD719" i="16"/>
  <c r="AE662" i="16"/>
  <c r="AB662" i="16"/>
  <c r="AE546" i="16"/>
  <c r="AD546" i="16"/>
  <c r="AB546" i="16"/>
  <c r="AC546" i="16" s="1"/>
  <c r="AF546" i="16" s="1"/>
  <c r="AE464" i="16"/>
  <c r="AD464" i="16"/>
  <c r="AB464" i="16"/>
  <c r="AC464" i="16" s="1"/>
  <c r="AF464" i="16" s="1"/>
  <c r="AD174" i="16"/>
  <c r="AB174" i="16"/>
  <c r="AC174" i="16" s="1"/>
  <c r="AF174" i="16" s="1"/>
  <c r="AE174" i="16"/>
  <c r="AB1000" i="16"/>
  <c r="AC1000" i="16" s="1"/>
  <c r="AF1000" i="16" s="1"/>
  <c r="AE1000" i="16"/>
  <c r="AD1000" i="16"/>
  <c r="AE931" i="16"/>
  <c r="AB931" i="16"/>
  <c r="AD931" i="16"/>
  <c r="AE879" i="16"/>
  <c r="AB879" i="16"/>
  <c r="AD879" i="16"/>
  <c r="AE832" i="16"/>
  <c r="AD832" i="16"/>
  <c r="AB832" i="16"/>
  <c r="AE754" i="16"/>
  <c r="AB754" i="16"/>
  <c r="AD754" i="16"/>
  <c r="AE609" i="16"/>
  <c r="AB609" i="16"/>
  <c r="AC609" i="16" s="1"/>
  <c r="AF609" i="16" s="1"/>
  <c r="AE482" i="16"/>
  <c r="AD482" i="16"/>
  <c r="AB482" i="16"/>
  <c r="AB276" i="16"/>
  <c r="AE276" i="16"/>
  <c r="AD276" i="16"/>
  <c r="AE97" i="16"/>
  <c r="AD97" i="16"/>
  <c r="AB97" i="16"/>
  <c r="AE935" i="16"/>
  <c r="AB935" i="16"/>
  <c r="AC935" i="16" s="1"/>
  <c r="AF935" i="16" s="1"/>
  <c r="AD935" i="16"/>
  <c r="AE856" i="16"/>
  <c r="AB856" i="16"/>
  <c r="AD856" i="16"/>
  <c r="AE797" i="16"/>
  <c r="AD797" i="16"/>
  <c r="AB797" i="16"/>
  <c r="AC797" i="16" s="1"/>
  <c r="AF797" i="16" s="1"/>
  <c r="AE718" i="16"/>
  <c r="AB718" i="16"/>
  <c r="AD718" i="16"/>
  <c r="AB575" i="16"/>
  <c r="AE575" i="16"/>
  <c r="AD575" i="16"/>
  <c r="AE454" i="16"/>
  <c r="AB454" i="16"/>
  <c r="AD454" i="16"/>
  <c r="AE321" i="16"/>
  <c r="AD321" i="16"/>
  <c r="AB321" i="16"/>
  <c r="AE212" i="16"/>
  <c r="AB212" i="16"/>
  <c r="AC212" i="16" s="1"/>
  <c r="AF212" i="16" s="1"/>
  <c r="AE827" i="16"/>
  <c r="AB827" i="16"/>
  <c r="AC827" i="16" s="1"/>
  <c r="AF827" i="16" s="1"/>
  <c r="AD827" i="16"/>
  <c r="AE774" i="16"/>
  <c r="AB774" i="16"/>
  <c r="AD774" i="16"/>
  <c r="AE654" i="16"/>
  <c r="AB654" i="16"/>
  <c r="AE554" i="16"/>
  <c r="AB554" i="16"/>
  <c r="AC554" i="16" s="1"/>
  <c r="AF554" i="16" s="1"/>
  <c r="AD554" i="16"/>
  <c r="AE491" i="16"/>
  <c r="AB491" i="16"/>
  <c r="AC491" i="16" s="1"/>
  <c r="AF491" i="16" s="1"/>
  <c r="AE327" i="16"/>
  <c r="AB327" i="16"/>
  <c r="AC327" i="16" s="1"/>
  <c r="AF327" i="16" s="1"/>
  <c r="AD327" i="16"/>
  <c r="AD258" i="16"/>
  <c r="AE258" i="16"/>
  <c r="AB258" i="16"/>
  <c r="AC258" i="16" s="1"/>
  <c r="AF258" i="16" s="1"/>
  <c r="AE31" i="16"/>
  <c r="AB31" i="16"/>
  <c r="AC31" i="16" s="1"/>
  <c r="AF31" i="16" s="1"/>
  <c r="AE749" i="16"/>
  <c r="AD749" i="16"/>
  <c r="AB749" i="16"/>
  <c r="AC749" i="16" s="1"/>
  <c r="AF749" i="16" s="1"/>
  <c r="AE648" i="16"/>
  <c r="AD648" i="16"/>
  <c r="AB648" i="16"/>
  <c r="AE585" i="16"/>
  <c r="AB585" i="16"/>
  <c r="AC585" i="16" s="1"/>
  <c r="AF585" i="16" s="1"/>
  <c r="AE444" i="16"/>
  <c r="AD444" i="16"/>
  <c r="AB444" i="16"/>
  <c r="AD227" i="16"/>
  <c r="AB227" i="16"/>
  <c r="AC227" i="16" s="1"/>
  <c r="AF227" i="16" s="1"/>
  <c r="AB144" i="16"/>
  <c r="AC144" i="16" s="1"/>
  <c r="AF144" i="16" s="1"/>
  <c r="AE144" i="16"/>
  <c r="AD144" i="16"/>
  <c r="AE53" i="16"/>
  <c r="AB53" i="16"/>
  <c r="AC53" i="16" s="1"/>
  <c r="AF53" i="16" s="1"/>
  <c r="AD53" i="16"/>
  <c r="AE720" i="16"/>
  <c r="AB720" i="16"/>
  <c r="AC720" i="16" s="1"/>
  <c r="AF720" i="16" s="1"/>
  <c r="AD720" i="16"/>
  <c r="AB669" i="16"/>
  <c r="AC669" i="16" s="1"/>
  <c r="AF669" i="16" s="1"/>
  <c r="AD669" i="16"/>
  <c r="AE608" i="16"/>
  <c r="AD608" i="16"/>
  <c r="AB608" i="16"/>
  <c r="AE462" i="16"/>
  <c r="AB462" i="16"/>
  <c r="AE324" i="16"/>
  <c r="AE252" i="16"/>
  <c r="AD252" i="16"/>
  <c r="AB252" i="16"/>
  <c r="AB99" i="16"/>
  <c r="AC99" i="16" s="1"/>
  <c r="AF99" i="16" s="1"/>
  <c r="AE99" i="16"/>
  <c r="AD99" i="16"/>
  <c r="AE738" i="16"/>
  <c r="AB738" i="16"/>
  <c r="AD738" i="16"/>
  <c r="AE667" i="16"/>
  <c r="AB667" i="16"/>
  <c r="AE613" i="16"/>
  <c r="AD613" i="16"/>
  <c r="AB613" i="16"/>
  <c r="AC613" i="16" s="1"/>
  <c r="AF613" i="16" s="1"/>
  <c r="AE535" i="16"/>
  <c r="AE484" i="16"/>
  <c r="AD484" i="16"/>
  <c r="AB484" i="16"/>
  <c r="AB440" i="16"/>
  <c r="AD440" i="16"/>
  <c r="AB277" i="16"/>
  <c r="AC277" i="16" s="1"/>
  <c r="AF277" i="16" s="1"/>
  <c r="AE277" i="16"/>
  <c r="AD277" i="16"/>
  <c r="AE119" i="16"/>
  <c r="AB119" i="16"/>
  <c r="AC119" i="16" s="1"/>
  <c r="AF119" i="16" s="1"/>
  <c r="AE424" i="16"/>
  <c r="AB424" i="16"/>
  <c r="AD424" i="16"/>
  <c r="AB389" i="16"/>
  <c r="AD389" i="16"/>
  <c r="AE354" i="16"/>
  <c r="AB354" i="16"/>
  <c r="AD354" i="16"/>
  <c r="AE207" i="16"/>
  <c r="AB207" i="16"/>
  <c r="AD207" i="16"/>
  <c r="AD128" i="16"/>
  <c r="AE58" i="16"/>
  <c r="AB58" i="16"/>
  <c r="AD58" i="16"/>
  <c r="AE403" i="16"/>
  <c r="AB403" i="16"/>
  <c r="AC403" i="16" s="1"/>
  <c r="AF403" i="16" s="1"/>
  <c r="AE360" i="16"/>
  <c r="AB360" i="16"/>
  <c r="AE310" i="16"/>
  <c r="AB310" i="16"/>
  <c r="AD310" i="16"/>
  <c r="AD222" i="16"/>
  <c r="AB222" i="16"/>
  <c r="AC222" i="16" s="1"/>
  <c r="AF222" i="16" s="1"/>
  <c r="AE222" i="16"/>
  <c r="AE112" i="16"/>
  <c r="AB112" i="16"/>
  <c r="AC112" i="16" s="1"/>
  <c r="AF112" i="16" s="1"/>
  <c r="AB60" i="16"/>
  <c r="AC60" i="16" s="1"/>
  <c r="AF60" i="16" s="1"/>
  <c r="AD60" i="16"/>
  <c r="AB429" i="16"/>
  <c r="AC429" i="16" s="1"/>
  <c r="AF429" i="16" s="1"/>
  <c r="AD429" i="16"/>
  <c r="AE429" i="16"/>
  <c r="AE363" i="16"/>
  <c r="AB363" i="16"/>
  <c r="AC363" i="16" s="1"/>
  <c r="AF363" i="16" s="1"/>
  <c r="AD363" i="16"/>
  <c r="AE290" i="16"/>
  <c r="AB290" i="16"/>
  <c r="AC290" i="16" s="1"/>
  <c r="AF290" i="16" s="1"/>
  <c r="AE201" i="16"/>
  <c r="AD150" i="16"/>
  <c r="AE150" i="16"/>
  <c r="AB150" i="16"/>
  <c r="AC150" i="16" s="1"/>
  <c r="AF150" i="16" s="1"/>
  <c r="AE10" i="16"/>
  <c r="AB10" i="16"/>
  <c r="AD10" i="16"/>
  <c r="AE373" i="16"/>
  <c r="AD373" i="16"/>
  <c r="AE298" i="16"/>
  <c r="AB298" i="16"/>
  <c r="AB234" i="16"/>
  <c r="AC234" i="16" s="1"/>
  <c r="AF234" i="16" s="1"/>
  <c r="AD234" i="16"/>
  <c r="AE234" i="16"/>
  <c r="AE200" i="16"/>
  <c r="AB200" i="16"/>
  <c r="AD200" i="16"/>
  <c r="AE155" i="16"/>
  <c r="AD155" i="16"/>
  <c r="AB155" i="16"/>
  <c r="AC155" i="16" s="1"/>
  <c r="AF155" i="16" s="1"/>
  <c r="AE88" i="16"/>
  <c r="AB88" i="16"/>
  <c r="AC88" i="16" s="1"/>
  <c r="AF88" i="16" s="1"/>
  <c r="AD88" i="16"/>
  <c r="AD743" i="16"/>
  <c r="AD614" i="16"/>
  <c r="AD637" i="16"/>
  <c r="AD671" i="16"/>
  <c r="AD462" i="16"/>
  <c r="AD365" i="16"/>
  <c r="AD553" i="16"/>
  <c r="AD867" i="16"/>
  <c r="AD875" i="16"/>
  <c r="AD491" i="16"/>
  <c r="AD298" i="16"/>
  <c r="AD328" i="16"/>
  <c r="AD352" i="16"/>
  <c r="AD139" i="16"/>
  <c r="AD32" i="16"/>
  <c r="AD89" i="16"/>
  <c r="AD16" i="16"/>
  <c r="AE1357" i="16"/>
  <c r="AD1357" i="16"/>
  <c r="AB1357" i="16"/>
  <c r="AC1357" i="16" s="1"/>
  <c r="AF1357" i="16" s="1"/>
  <c r="AE1285" i="16"/>
  <c r="AD1285" i="16"/>
  <c r="AB1285" i="16"/>
  <c r="AC1285" i="16" s="1"/>
  <c r="AF1285" i="16" s="1"/>
  <c r="AB1170" i="16"/>
  <c r="AD1170" i="16"/>
  <c r="AE1170" i="16"/>
  <c r="AE1448" i="16"/>
  <c r="AB1448" i="16"/>
  <c r="AC1448" i="16" s="1"/>
  <c r="AF1448" i="16" s="1"/>
  <c r="AD1448" i="16"/>
  <c r="AE1403" i="16"/>
  <c r="AB1403" i="16"/>
  <c r="AD1403" i="16"/>
  <c r="AE1279" i="16"/>
  <c r="AD1279" i="16"/>
  <c r="AB1279" i="16"/>
  <c r="AC1279" i="16" s="1"/>
  <c r="AF1279" i="16" s="1"/>
  <c r="AE1207" i="16"/>
  <c r="AD1207" i="16"/>
  <c r="AB1207" i="16"/>
  <c r="AD1158" i="16"/>
  <c r="AB1158" i="16"/>
  <c r="AC1158" i="16" s="1"/>
  <c r="AF1158" i="16" s="1"/>
  <c r="AE1158" i="16"/>
  <c r="AB1110" i="16"/>
  <c r="AC1110" i="16" s="1"/>
  <c r="AF1110" i="16" s="1"/>
  <c r="AD1110" i="16"/>
  <c r="AE1110" i="16"/>
  <c r="AE998" i="16"/>
  <c r="AB998" i="16"/>
  <c r="AD998" i="16"/>
  <c r="AE1262" i="16"/>
  <c r="AD1262" i="16"/>
  <c r="AB1262" i="16"/>
  <c r="AC1262" i="16" s="1"/>
  <c r="AF1262" i="16" s="1"/>
  <c r="AE1115" i="16"/>
  <c r="AB1115" i="16"/>
  <c r="AD1115" i="16"/>
  <c r="AE1066" i="16"/>
  <c r="AB1066" i="16"/>
  <c r="AD1066" i="16"/>
  <c r="AE1454" i="16"/>
  <c r="AD1454" i="16"/>
  <c r="AB1454" i="16"/>
  <c r="AC1454" i="16" s="1"/>
  <c r="AF1454" i="16" s="1"/>
  <c r="AE1377" i="16"/>
  <c r="AD1377" i="16"/>
  <c r="AB1377" i="16"/>
  <c r="AE1287" i="16"/>
  <c r="AD1287" i="16"/>
  <c r="AB1287" i="16"/>
  <c r="AE1215" i="16"/>
  <c r="AB1215" i="16"/>
  <c r="AD1215" i="16"/>
  <c r="AE1051" i="16"/>
  <c r="AD1051" i="16"/>
  <c r="AB1051" i="16"/>
  <c r="AC1051" i="16" s="1"/>
  <c r="AF1051" i="16" s="1"/>
  <c r="AE1417" i="16"/>
  <c r="AD1417" i="16"/>
  <c r="AB1417" i="16"/>
  <c r="AE1331" i="16"/>
  <c r="AD1331" i="16"/>
  <c r="AB1331" i="16"/>
  <c r="AE1237" i="16"/>
  <c r="AB1237" i="16"/>
  <c r="AD1237" i="16"/>
  <c r="AB1160" i="16"/>
  <c r="AD1160" i="16"/>
  <c r="AE1160" i="16"/>
  <c r="AB1029" i="16"/>
  <c r="AC1029" i="16" s="1"/>
  <c r="AF1029" i="16" s="1"/>
  <c r="AD1029" i="16"/>
  <c r="AE1029" i="16"/>
  <c r="AE1450" i="16"/>
  <c r="AB1450" i="16"/>
  <c r="AC1450" i="16" s="1"/>
  <c r="AF1450" i="16" s="1"/>
  <c r="AD1339" i="16"/>
  <c r="AE1245" i="16"/>
  <c r="AB1245" i="16"/>
  <c r="AC1245" i="16" s="1"/>
  <c r="AF1245" i="16" s="1"/>
  <c r="AD1245" i="16"/>
  <c r="AE1119" i="16"/>
  <c r="AB1119" i="16"/>
  <c r="AD1119" i="16"/>
  <c r="AE1062" i="16"/>
  <c r="AB1062" i="16"/>
  <c r="AD1062" i="16"/>
  <c r="AE1445" i="16"/>
  <c r="AB1445" i="16"/>
  <c r="AD1445" i="16"/>
  <c r="AE1382" i="16"/>
  <c r="AB1382" i="16"/>
  <c r="AC1382" i="16" s="1"/>
  <c r="AF1382" i="16" s="1"/>
  <c r="AD1382" i="16"/>
  <c r="AE1314" i="16"/>
  <c r="AD1314" i="16"/>
  <c r="AB1314" i="16"/>
  <c r="AE1217" i="16"/>
  <c r="AB1217" i="16"/>
  <c r="AD1217" i="16"/>
  <c r="AB1056" i="16"/>
  <c r="AC1056" i="16" s="1"/>
  <c r="AF1056" i="16" s="1"/>
  <c r="AE1056" i="16"/>
  <c r="AD1056" i="16"/>
  <c r="AB982" i="16"/>
  <c r="AE982" i="16"/>
  <c r="AD982" i="16"/>
  <c r="AE1396" i="16"/>
  <c r="AB1396" i="16"/>
  <c r="AC1396" i="16" s="1"/>
  <c r="AF1396" i="16" s="1"/>
  <c r="AD1396" i="16"/>
  <c r="AE1319" i="16"/>
  <c r="AB1319" i="16"/>
  <c r="AC1319" i="16" s="1"/>
  <c r="AF1319" i="16" s="1"/>
  <c r="AD1319" i="16"/>
  <c r="AE1226" i="16"/>
  <c r="AB1226" i="16"/>
  <c r="AB1094" i="16"/>
  <c r="AC1094" i="16" s="1"/>
  <c r="AF1094" i="16" s="1"/>
  <c r="AD1094" i="16"/>
  <c r="AE1094" i="16"/>
  <c r="AB1008" i="16"/>
  <c r="AC1008" i="16" s="1"/>
  <c r="AF1008" i="16" s="1"/>
  <c r="AE1413" i="16"/>
  <c r="AD1413" i="16"/>
  <c r="AB1413" i="16"/>
  <c r="AE1352" i="16"/>
  <c r="AD1352" i="16"/>
  <c r="AB1352" i="16"/>
  <c r="AE1286" i="16"/>
  <c r="AB1286" i="16"/>
  <c r="AC1286" i="16" s="1"/>
  <c r="AF1286" i="16" s="1"/>
  <c r="AD1286" i="16"/>
  <c r="AE1239" i="16"/>
  <c r="AD1239" i="16"/>
  <c r="AB1239" i="16"/>
  <c r="AC1239" i="16" s="1"/>
  <c r="AF1239" i="16" s="1"/>
  <c r="AE1204" i="16"/>
  <c r="AD1204" i="16"/>
  <c r="AB1204" i="16"/>
  <c r="AD1164" i="16"/>
  <c r="AE1164" i="16"/>
  <c r="AB1164" i="16"/>
  <c r="AC1164" i="16" s="1"/>
  <c r="AF1164" i="16" s="1"/>
  <c r="AD1116" i="16"/>
  <c r="AE1116" i="16"/>
  <c r="AB1116" i="16"/>
  <c r="AC1116" i="16" s="1"/>
  <c r="AF1116" i="16" s="1"/>
  <c r="AE1055" i="16"/>
  <c r="AB1055" i="16"/>
  <c r="AC1055" i="16" s="1"/>
  <c r="AF1055" i="16" s="1"/>
  <c r="AD1055" i="16"/>
  <c r="AB1012" i="16"/>
  <c r="AC1012" i="16" s="1"/>
  <c r="AF1012" i="16" s="1"/>
  <c r="AE1012" i="16"/>
  <c r="AD1012" i="16"/>
  <c r="AE944" i="16"/>
  <c r="AD944" i="16"/>
  <c r="AB944" i="16"/>
  <c r="AE886" i="16"/>
  <c r="AB886" i="16"/>
  <c r="AC886" i="16" s="1"/>
  <c r="AF886" i="16" s="1"/>
  <c r="AD886" i="16"/>
  <c r="AE776" i="16"/>
  <c r="AB776" i="16"/>
  <c r="AC776" i="16" s="1"/>
  <c r="AF776" i="16" s="1"/>
  <c r="AD776" i="16"/>
  <c r="AE666" i="16"/>
  <c r="AB666" i="16"/>
  <c r="AE583" i="16"/>
  <c r="AD583" i="16"/>
  <c r="AB583" i="16"/>
  <c r="AE463" i="16"/>
  <c r="AB463" i="16"/>
  <c r="AE279" i="16"/>
  <c r="AD279" i="16"/>
  <c r="AB279" i="16"/>
  <c r="AE1462" i="16"/>
  <c r="AD1462" i="16"/>
  <c r="AB1462" i="16"/>
  <c r="AC1462" i="16" s="1"/>
  <c r="AF1462" i="16" s="1"/>
  <c r="AE1402" i="16"/>
  <c r="AD1402" i="16"/>
  <c r="AB1402" i="16"/>
  <c r="AE1343" i="16"/>
  <c r="AD1343" i="16"/>
  <c r="AB1343" i="16"/>
  <c r="AE1213" i="16"/>
  <c r="AD1213" i="16"/>
  <c r="AB1213" i="16"/>
  <c r="AB1139" i="16"/>
  <c r="AD1139" i="16"/>
  <c r="AE1139" i="16"/>
  <c r="AB1017" i="16"/>
  <c r="AC1017" i="16" s="1"/>
  <c r="AF1017" i="16" s="1"/>
  <c r="AD1017" i="16"/>
  <c r="AE1017" i="16"/>
  <c r="AE961" i="16"/>
  <c r="AB961" i="16"/>
  <c r="AD961" i="16"/>
  <c r="AE852" i="16"/>
  <c r="AB852" i="16"/>
  <c r="AD852" i="16"/>
  <c r="AE811" i="16"/>
  <c r="AD811" i="16"/>
  <c r="AB811" i="16"/>
  <c r="AC811" i="16" s="1"/>
  <c r="AF811" i="16" s="1"/>
  <c r="AE721" i="16"/>
  <c r="AD721" i="16"/>
  <c r="AB721" i="16"/>
  <c r="AE578" i="16"/>
  <c r="AD578" i="16"/>
  <c r="AB578" i="16"/>
  <c r="AC578" i="16" s="1"/>
  <c r="AF578" i="16" s="1"/>
  <c r="AE408" i="16"/>
  <c r="AD408" i="16"/>
  <c r="AB408" i="16"/>
  <c r="AC408" i="16" s="1"/>
  <c r="AF408" i="16" s="1"/>
  <c r="AE257" i="16"/>
  <c r="AB257" i="16"/>
  <c r="AC257" i="16" s="1"/>
  <c r="AF257" i="16" s="1"/>
  <c r="AD257" i="16"/>
  <c r="AE23" i="16"/>
  <c r="AB23" i="16"/>
  <c r="AC23" i="16" s="1"/>
  <c r="AF23" i="16" s="1"/>
  <c r="AB946" i="16"/>
  <c r="AD946" i="16"/>
  <c r="AE946" i="16"/>
  <c r="AE878" i="16"/>
  <c r="AB878" i="16"/>
  <c r="AD878" i="16"/>
  <c r="AE779" i="16"/>
  <c r="AD779" i="16"/>
  <c r="AB779" i="16"/>
  <c r="AC779" i="16" s="1"/>
  <c r="AF779" i="16" s="1"/>
  <c r="AE688" i="16"/>
  <c r="AB688" i="16"/>
  <c r="AC688" i="16" s="1"/>
  <c r="AF688" i="16" s="1"/>
  <c r="AD688" i="16"/>
  <c r="AE590" i="16"/>
  <c r="AB590" i="16"/>
  <c r="AE492" i="16"/>
  <c r="AB492" i="16"/>
  <c r="AC492" i="16" s="1"/>
  <c r="AF492" i="16" s="1"/>
  <c r="AD492" i="16"/>
  <c r="AE64" i="16"/>
  <c r="AD64" i="16"/>
  <c r="AB64" i="16"/>
  <c r="AC64" i="16" s="1"/>
  <c r="AF64" i="16" s="1"/>
  <c r="AD922" i="16"/>
  <c r="AE922" i="16"/>
  <c r="AB922" i="16"/>
  <c r="AE863" i="16"/>
  <c r="AB863" i="16"/>
  <c r="AC863" i="16" s="1"/>
  <c r="AF863" i="16" s="1"/>
  <c r="AE810" i="16"/>
  <c r="AD810" i="16"/>
  <c r="AB810" i="16"/>
  <c r="AC810" i="16" s="1"/>
  <c r="AF810" i="16" s="1"/>
  <c r="AE699" i="16"/>
  <c r="AB699" i="16"/>
  <c r="AD699" i="16"/>
  <c r="AE573" i="16"/>
  <c r="AD573" i="16"/>
  <c r="AB573" i="16"/>
  <c r="AC573" i="16" s="1"/>
  <c r="AF573" i="16" s="1"/>
  <c r="AE461" i="16"/>
  <c r="AB461" i="16"/>
  <c r="AC461" i="16" s="1"/>
  <c r="AF461" i="16" s="1"/>
  <c r="AD461" i="16"/>
  <c r="AD154" i="16"/>
  <c r="AE154" i="16"/>
  <c r="AB154" i="16"/>
  <c r="AC154" i="16" s="1"/>
  <c r="AF154" i="16" s="1"/>
  <c r="AE913" i="16"/>
  <c r="AB913" i="16"/>
  <c r="AD913" i="16"/>
  <c r="AE851" i="16"/>
  <c r="AB851" i="16"/>
  <c r="AC851" i="16" s="1"/>
  <c r="AF851" i="16" s="1"/>
  <c r="AE778" i="16"/>
  <c r="AD778" i="16"/>
  <c r="AB778" i="16"/>
  <c r="AE598" i="16"/>
  <c r="AB598" i="16"/>
  <c r="AE508" i="16"/>
  <c r="AB508" i="16"/>
  <c r="AD508" i="16"/>
  <c r="AE260" i="16"/>
  <c r="AB260" i="16"/>
  <c r="AC260" i="16" s="1"/>
  <c r="AF260" i="16" s="1"/>
  <c r="AB970" i="16"/>
  <c r="AE970" i="16"/>
  <c r="AD970" i="16"/>
  <c r="AB910" i="16"/>
  <c r="AC910" i="16" s="1"/>
  <c r="AF910" i="16" s="1"/>
  <c r="AD910" i="16"/>
  <c r="AE910" i="16"/>
  <c r="AE798" i="16"/>
  <c r="AB798" i="16"/>
  <c r="AD798" i="16"/>
  <c r="AE711" i="16"/>
  <c r="AB711" i="16"/>
  <c r="AE646" i="16"/>
  <c r="AB646" i="16"/>
  <c r="AE542" i="16"/>
  <c r="AD542" i="16"/>
  <c r="AB542" i="16"/>
  <c r="AC542" i="16" s="1"/>
  <c r="AF542" i="16" s="1"/>
  <c r="AE432" i="16"/>
  <c r="AD432" i="16"/>
  <c r="AB432" i="16"/>
  <c r="AC432" i="16" s="1"/>
  <c r="AF432" i="16" s="1"/>
  <c r="AE118" i="16"/>
  <c r="AB118" i="16"/>
  <c r="AE995" i="16"/>
  <c r="AB995" i="16"/>
  <c r="AC995" i="16" s="1"/>
  <c r="AF995" i="16" s="1"/>
  <c r="AD995" i="16"/>
  <c r="AB926" i="16"/>
  <c r="AC926" i="16" s="1"/>
  <c r="AF926" i="16" s="1"/>
  <c r="AD926" i="16"/>
  <c r="AE926" i="16"/>
  <c r="AB874" i="16"/>
  <c r="AC874" i="16" s="1"/>
  <c r="AF874" i="16" s="1"/>
  <c r="AE874" i="16"/>
  <c r="AD874" i="16"/>
  <c r="AE825" i="16"/>
  <c r="AB825" i="16"/>
  <c r="AD825" i="16"/>
  <c r="AE722" i="16"/>
  <c r="AD722" i="16"/>
  <c r="AB722" i="16"/>
  <c r="AE601" i="16"/>
  <c r="AB601" i="16"/>
  <c r="AE475" i="16"/>
  <c r="AD475" i="16"/>
  <c r="AB475" i="16"/>
  <c r="AC475" i="16" s="1"/>
  <c r="AF475" i="16" s="1"/>
  <c r="AE259" i="16"/>
  <c r="AB259" i="16"/>
  <c r="AC259" i="16" s="1"/>
  <c r="AF259" i="16" s="1"/>
  <c r="AD259" i="16"/>
  <c r="AE8" i="16"/>
  <c r="AB8" i="16"/>
  <c r="AC8" i="16" s="1"/>
  <c r="AF8" i="16" s="1"/>
  <c r="AD8" i="16"/>
  <c r="AB923" i="16"/>
  <c r="AD923" i="16"/>
  <c r="AE923" i="16"/>
  <c r="AE847" i="16"/>
  <c r="AB847" i="16"/>
  <c r="AC847" i="16" s="1"/>
  <c r="AF847" i="16" s="1"/>
  <c r="AE794" i="16"/>
  <c r="AB794" i="16"/>
  <c r="AC794" i="16" s="1"/>
  <c r="AF794" i="16" s="1"/>
  <c r="AD794" i="16"/>
  <c r="AE710" i="16"/>
  <c r="AB710" i="16"/>
  <c r="AD710" i="16"/>
  <c r="AB556" i="16"/>
  <c r="AC556" i="16" s="1"/>
  <c r="AF556" i="16" s="1"/>
  <c r="AE556" i="16"/>
  <c r="AD556" i="16"/>
  <c r="AE451" i="16"/>
  <c r="AB451" i="16"/>
  <c r="AC451" i="16" s="1"/>
  <c r="AF451" i="16" s="1"/>
  <c r="AB173" i="16"/>
  <c r="AC173" i="16" s="1"/>
  <c r="AF173" i="16" s="1"/>
  <c r="AE173" i="16"/>
  <c r="AD173" i="16"/>
  <c r="AB805" i="16"/>
  <c r="AC805" i="16" s="1"/>
  <c r="AF805" i="16" s="1"/>
  <c r="AE760" i="16"/>
  <c r="AD760" i="16"/>
  <c r="AB760" i="16"/>
  <c r="AC760" i="16" s="1"/>
  <c r="AF760" i="16" s="1"/>
  <c r="AE645" i="16"/>
  <c r="AB645" i="16"/>
  <c r="AE544" i="16"/>
  <c r="AB544" i="16"/>
  <c r="AC544" i="16" s="1"/>
  <c r="AF544" i="16" s="1"/>
  <c r="AD544" i="16"/>
  <c r="AE471" i="16"/>
  <c r="AB471" i="16"/>
  <c r="AD471" i="16"/>
  <c r="AE307" i="16"/>
  <c r="AB307" i="16"/>
  <c r="AC307" i="16" s="1"/>
  <c r="AF307" i="16" s="1"/>
  <c r="AD307" i="16"/>
  <c r="AE243" i="16"/>
  <c r="AD243" i="16"/>
  <c r="AB243" i="16"/>
  <c r="AC243" i="16" s="1"/>
  <c r="AF243" i="16" s="1"/>
  <c r="AE820" i="16"/>
  <c r="AD820" i="16"/>
  <c r="AB820" i="16"/>
  <c r="AE731" i="16"/>
  <c r="AB731" i="16"/>
  <c r="AC731" i="16" s="1"/>
  <c r="AF731" i="16" s="1"/>
  <c r="AD731" i="16"/>
  <c r="AE638" i="16"/>
  <c r="AB638" i="16"/>
  <c r="AE577" i="16"/>
  <c r="AB577" i="16"/>
  <c r="AE529" i="16"/>
  <c r="AB529" i="16"/>
  <c r="AC529" i="16" s="1"/>
  <c r="AF529" i="16" s="1"/>
  <c r="AB437" i="16"/>
  <c r="AE437" i="16"/>
  <c r="AD437" i="16"/>
  <c r="AE215" i="16"/>
  <c r="AB215" i="16"/>
  <c r="AC215" i="16" s="1"/>
  <c r="AF215" i="16" s="1"/>
  <c r="AD215" i="16"/>
  <c r="AE134" i="16"/>
  <c r="AB134" i="16"/>
  <c r="AC134" i="16" s="1"/>
  <c r="AF134" i="16" s="1"/>
  <c r="AE22" i="16"/>
  <c r="AB22" i="16"/>
  <c r="AC22" i="16" s="1"/>
  <c r="AF22" i="16" s="1"/>
  <c r="AD22" i="16"/>
  <c r="AE707" i="16"/>
  <c r="AD707" i="16"/>
  <c r="AB707" i="16"/>
  <c r="AC707" i="16" s="1"/>
  <c r="AF707" i="16" s="1"/>
  <c r="AE665" i="16"/>
  <c r="AB665" i="16"/>
  <c r="AE605" i="16"/>
  <c r="AD605" i="16"/>
  <c r="AB605" i="16"/>
  <c r="AC605" i="16" s="1"/>
  <c r="AF605" i="16" s="1"/>
  <c r="AE540" i="16"/>
  <c r="AB540" i="16"/>
  <c r="AC540" i="16" s="1"/>
  <c r="AF540" i="16" s="1"/>
  <c r="AD540" i="16"/>
  <c r="AE455" i="16"/>
  <c r="AD455" i="16"/>
  <c r="AB455" i="16"/>
  <c r="AC455" i="16" s="1"/>
  <c r="AF455" i="16" s="1"/>
  <c r="AE317" i="16"/>
  <c r="AB317" i="16"/>
  <c r="AD317" i="16"/>
  <c r="AB218" i="16"/>
  <c r="AE218" i="16"/>
  <c r="AD218" i="16"/>
  <c r="AE96" i="16"/>
  <c r="AB96" i="16"/>
  <c r="AC96" i="16" s="1"/>
  <c r="AF96" i="16" s="1"/>
  <c r="AE735" i="16"/>
  <c r="AB735" i="16"/>
  <c r="AC735" i="16" s="1"/>
  <c r="AF735" i="16" s="1"/>
  <c r="AD735" i="16"/>
  <c r="AE663" i="16"/>
  <c r="AB663" i="16"/>
  <c r="AE610" i="16"/>
  <c r="AB610" i="16"/>
  <c r="AE519" i="16"/>
  <c r="AD519" i="16"/>
  <c r="AB519" i="16"/>
  <c r="AC519" i="16" s="1"/>
  <c r="AF519" i="16" s="1"/>
  <c r="AE478" i="16"/>
  <c r="AD478" i="16"/>
  <c r="AB478" i="16"/>
  <c r="AC478" i="16" s="1"/>
  <c r="AF478" i="16" s="1"/>
  <c r="AE434" i="16"/>
  <c r="AB434" i="16"/>
  <c r="AD434" i="16"/>
  <c r="AD250" i="16"/>
  <c r="AE250" i="16"/>
  <c r="AB250" i="16"/>
  <c r="AE104" i="16"/>
  <c r="AD104" i="16"/>
  <c r="AB104" i="16"/>
  <c r="AB421" i="16"/>
  <c r="AD421" i="16"/>
  <c r="AE421" i="16"/>
  <c r="AB386" i="16"/>
  <c r="AC386" i="16" s="1"/>
  <c r="AF386" i="16" s="1"/>
  <c r="AE386" i="16"/>
  <c r="AD386" i="16"/>
  <c r="AE347" i="16"/>
  <c r="AB347" i="16"/>
  <c r="AD347" i="16"/>
  <c r="AE264" i="16"/>
  <c r="AB264" i="16"/>
  <c r="AC264" i="16" s="1"/>
  <c r="AF264" i="16" s="1"/>
  <c r="AD264" i="16"/>
  <c r="AE203" i="16"/>
  <c r="AB203" i="16"/>
  <c r="AB110" i="16"/>
  <c r="AC110" i="16" s="1"/>
  <c r="AF110" i="16" s="1"/>
  <c r="AE110" i="16"/>
  <c r="AD110" i="16"/>
  <c r="AB55" i="16"/>
  <c r="AC55" i="16" s="1"/>
  <c r="AF55" i="16" s="1"/>
  <c r="AD55" i="16"/>
  <c r="AE55" i="16"/>
  <c r="AE394" i="16"/>
  <c r="AB394" i="16"/>
  <c r="AE350" i="16"/>
  <c r="AB350" i="16"/>
  <c r="AE304" i="16"/>
  <c r="AD304" i="16"/>
  <c r="AB304" i="16"/>
  <c r="AD210" i="16"/>
  <c r="AE210" i="16"/>
  <c r="AB210" i="16"/>
  <c r="AC210" i="16" s="1"/>
  <c r="AF210" i="16" s="1"/>
  <c r="AE109" i="16"/>
  <c r="AB109" i="16"/>
  <c r="AC109" i="16" s="1"/>
  <c r="AF109" i="16" s="1"/>
  <c r="AD54" i="16"/>
  <c r="AE54" i="16"/>
  <c r="AB54" i="16"/>
  <c r="AC54" i="16" s="1"/>
  <c r="AF54" i="16" s="1"/>
  <c r="AE410" i="16"/>
  <c r="AB410" i="16"/>
  <c r="AE349" i="16"/>
  <c r="AB349" i="16"/>
  <c r="AE270" i="16"/>
  <c r="AB270" i="16"/>
  <c r="AC270" i="16" s="1"/>
  <c r="AF270" i="16" s="1"/>
  <c r="AD270" i="16"/>
  <c r="AB194" i="16"/>
  <c r="AE130" i="16"/>
  <c r="AB130" i="16"/>
  <c r="AE75" i="16"/>
  <c r="AD75" i="16"/>
  <c r="AB75" i="16"/>
  <c r="AE409" i="16"/>
  <c r="AD409" i="16"/>
  <c r="AB409" i="16"/>
  <c r="AC409" i="16" s="1"/>
  <c r="AF409" i="16" s="1"/>
  <c r="AE366" i="16"/>
  <c r="AB366" i="16"/>
  <c r="AD366" i="16"/>
  <c r="AE295" i="16"/>
  <c r="AD295" i="16"/>
  <c r="AB295" i="16"/>
  <c r="AC295" i="16" s="1"/>
  <c r="AF295" i="16" s="1"/>
  <c r="AE224" i="16"/>
  <c r="AB224" i="16"/>
  <c r="AC224" i="16" s="1"/>
  <c r="AF224" i="16" s="1"/>
  <c r="AE193" i="16"/>
  <c r="AB193" i="16"/>
  <c r="AC193" i="16" s="1"/>
  <c r="AF193" i="16" s="1"/>
  <c r="AD193" i="16"/>
  <c r="AE140" i="16"/>
  <c r="AB140" i="16"/>
  <c r="AD140" i="16"/>
  <c r="AE71" i="16"/>
  <c r="AB71" i="16"/>
  <c r="AD6" i="16"/>
  <c r="AE6" i="16"/>
  <c r="AB6" i="16"/>
  <c r="AD727" i="16"/>
  <c r="AD522" i="16"/>
  <c r="AD670" i="16"/>
  <c r="AD395" i="16"/>
  <c r="AD687" i="16"/>
  <c r="AD410" i="16"/>
  <c r="AD39" i="16"/>
  <c r="AD561" i="16"/>
  <c r="AD666" i="16"/>
  <c r="AD356" i="16"/>
  <c r="AD349" i="16"/>
  <c r="AD678" i="16"/>
  <c r="AD333" i="16"/>
  <c r="AD236" i="16"/>
  <c r="AD31" i="16"/>
  <c r="AD131" i="16"/>
  <c r="AD204" i="16"/>
  <c r="AD109" i="16"/>
  <c r="AE1251" i="16"/>
  <c r="AB1251" i="16"/>
  <c r="AC1251" i="16" s="1"/>
  <c r="AF1251" i="16" s="1"/>
  <c r="AD1251" i="16"/>
  <c r="AB1104" i="16"/>
  <c r="AC1104" i="16" s="1"/>
  <c r="AF1104" i="16" s="1"/>
  <c r="AD1104" i="16"/>
  <c r="AE1104" i="16"/>
  <c r="AB1021" i="16"/>
  <c r="AC1021" i="16" s="1"/>
  <c r="AF1021" i="16" s="1"/>
  <c r="AE1021" i="16"/>
  <c r="AD1021" i="16"/>
  <c r="AE1447" i="16"/>
  <c r="AB1447" i="16"/>
  <c r="AE1374" i="16"/>
  <c r="AB1374" i="16"/>
  <c r="AC1374" i="16" s="1"/>
  <c r="AF1374" i="16" s="1"/>
  <c r="AD1374" i="16"/>
  <c r="AE1284" i="16"/>
  <c r="AD1284" i="16"/>
  <c r="AB1284" i="16"/>
  <c r="AC1284" i="16" s="1"/>
  <c r="AF1284" i="16" s="1"/>
  <c r="AB1211" i="16"/>
  <c r="AE1211" i="16"/>
  <c r="AD1211" i="16"/>
  <c r="AB1046" i="16"/>
  <c r="AE1046" i="16"/>
  <c r="AD1046" i="16"/>
  <c r="AE1405" i="16"/>
  <c r="AD1405" i="16"/>
  <c r="AB1405" i="16"/>
  <c r="AE1317" i="16"/>
  <c r="AD1317" i="16"/>
  <c r="AB1317" i="16"/>
  <c r="AB1221" i="16"/>
  <c r="AC1221" i="16" s="1"/>
  <c r="AF1221" i="16" s="1"/>
  <c r="AE1221" i="16"/>
  <c r="AD1221" i="16"/>
  <c r="AB1150" i="16"/>
  <c r="AC1150" i="16" s="1"/>
  <c r="AF1150" i="16" s="1"/>
  <c r="AD1150" i="16"/>
  <c r="AE1150" i="16"/>
  <c r="AB1026" i="16"/>
  <c r="AE1026" i="16"/>
  <c r="AD1026" i="16"/>
  <c r="AE1439" i="16"/>
  <c r="AB1439" i="16"/>
  <c r="AC1439" i="16" s="1"/>
  <c r="AF1439" i="16" s="1"/>
  <c r="AE1240" i="16"/>
  <c r="AD1240" i="16"/>
  <c r="AB1240" i="16"/>
  <c r="AB1106" i="16"/>
  <c r="AD1106" i="16"/>
  <c r="AE1106" i="16"/>
  <c r="AE1059" i="16"/>
  <c r="AB1059" i="16"/>
  <c r="AC1059" i="16" s="1"/>
  <c r="AF1059" i="16" s="1"/>
  <c r="AD1059" i="16"/>
  <c r="AE1442" i="16"/>
  <c r="AB1442" i="16"/>
  <c r="AE1379" i="16"/>
  <c r="AD1379" i="16"/>
  <c r="AB1379" i="16"/>
  <c r="AE1280" i="16"/>
  <c r="AB1280" i="16"/>
  <c r="AC1280" i="16" s="1"/>
  <c r="AF1280" i="16" s="1"/>
  <c r="AD1280" i="16"/>
  <c r="AE1214" i="16"/>
  <c r="AB1214" i="16"/>
  <c r="AC1214" i="16" s="1"/>
  <c r="AF1214" i="16" s="1"/>
  <c r="AD1214" i="16"/>
  <c r="AB1053" i="16"/>
  <c r="AC1053" i="16" s="1"/>
  <c r="AF1053" i="16" s="1"/>
  <c r="AD1053" i="16"/>
  <c r="AE1053" i="16"/>
  <c r="AE1467" i="16"/>
  <c r="AB1467" i="16"/>
  <c r="AC1467" i="16" s="1"/>
  <c r="AF1467" i="16" s="1"/>
  <c r="AD1467" i="16"/>
  <c r="AE1385" i="16"/>
  <c r="AD1385" i="16"/>
  <c r="AB1385" i="16"/>
  <c r="AE1316" i="16"/>
  <c r="AD1316" i="16"/>
  <c r="AB1316" i="16"/>
  <c r="AC1316" i="16" s="1"/>
  <c r="AF1316" i="16" s="1"/>
  <c r="AE1220" i="16"/>
  <c r="AB1220" i="16"/>
  <c r="AB1091" i="16"/>
  <c r="AD1091" i="16"/>
  <c r="AE1091" i="16"/>
  <c r="AB1005" i="16"/>
  <c r="AD1005" i="16"/>
  <c r="AE1005" i="16"/>
  <c r="AE1410" i="16"/>
  <c r="AB1410" i="16"/>
  <c r="AC1410" i="16" s="1"/>
  <c r="AF1410" i="16" s="1"/>
  <c r="AE1349" i="16"/>
  <c r="AD1349" i="16"/>
  <c r="AB1349" i="16"/>
  <c r="AE1236" i="16"/>
  <c r="AD1236" i="16"/>
  <c r="AB1236" i="16"/>
  <c r="AE1201" i="16"/>
  <c r="AD1201" i="16"/>
  <c r="AB1201" i="16"/>
  <c r="AE1157" i="16"/>
  <c r="AB1157" i="16"/>
  <c r="AD1157" i="16"/>
  <c r="AE1114" i="16"/>
  <c r="AD1114" i="16"/>
  <c r="AB1114" i="16"/>
  <c r="AE1047" i="16"/>
  <c r="AB1047" i="16"/>
  <c r="AC1047" i="16" s="1"/>
  <c r="AF1047" i="16" s="1"/>
  <c r="AD1047" i="16"/>
  <c r="AE937" i="16"/>
  <c r="AB937" i="16"/>
  <c r="AD937" i="16"/>
  <c r="AE881" i="16"/>
  <c r="AB881" i="16"/>
  <c r="AD881" i="16"/>
  <c r="AE769" i="16"/>
  <c r="AB769" i="16"/>
  <c r="AD769" i="16"/>
  <c r="AE660" i="16"/>
  <c r="AB660" i="16"/>
  <c r="AD660" i="16"/>
  <c r="AE559" i="16"/>
  <c r="AB559" i="16"/>
  <c r="AC559" i="16" s="1"/>
  <c r="AF559" i="16" s="1"/>
  <c r="AD559" i="16"/>
  <c r="AE458" i="16"/>
  <c r="AD458" i="16"/>
  <c r="AB458" i="16"/>
  <c r="AB230" i="16"/>
  <c r="AC230" i="16" s="1"/>
  <c r="AF230" i="16" s="1"/>
  <c r="AD230" i="16"/>
  <c r="AE230" i="16"/>
  <c r="AE1392" i="16"/>
  <c r="AB1392" i="16"/>
  <c r="AC1392" i="16" s="1"/>
  <c r="AF1392" i="16" s="1"/>
  <c r="AD1392" i="16"/>
  <c r="AE1338" i="16"/>
  <c r="AD1338" i="16"/>
  <c r="AB1338" i="16"/>
  <c r="AE1293" i="16"/>
  <c r="AD1293" i="16"/>
  <c r="AB1293" i="16"/>
  <c r="AC1293" i="16" s="1"/>
  <c r="AF1293" i="16" s="1"/>
  <c r="AE1198" i="16"/>
  <c r="AD1198" i="16"/>
  <c r="AB1198" i="16"/>
  <c r="AB1131" i="16"/>
  <c r="AE1131" i="16"/>
  <c r="AD1131" i="16"/>
  <c r="AB1085" i="16"/>
  <c r="AE1085" i="16"/>
  <c r="AD1085" i="16"/>
  <c r="AE1007" i="16"/>
  <c r="AB1007" i="16"/>
  <c r="AC1007" i="16" s="1"/>
  <c r="AF1007" i="16" s="1"/>
  <c r="AD1007" i="16"/>
  <c r="AE891" i="16"/>
  <c r="AD891" i="16"/>
  <c r="AB891" i="16"/>
  <c r="AC891" i="16" s="1"/>
  <c r="AF891" i="16" s="1"/>
  <c r="AE849" i="16"/>
  <c r="AB849" i="16"/>
  <c r="AD849" i="16"/>
  <c r="AE800" i="16"/>
  <c r="AB800" i="16"/>
  <c r="AD800" i="16"/>
  <c r="AE717" i="16"/>
  <c r="AD717" i="16"/>
  <c r="AB717" i="16"/>
  <c r="AC717" i="16" s="1"/>
  <c r="AF717" i="16" s="1"/>
  <c r="AE528" i="16"/>
  <c r="AD528" i="16"/>
  <c r="AB528" i="16"/>
  <c r="AC528" i="16" s="1"/>
  <c r="AF528" i="16" s="1"/>
  <c r="AE355" i="16"/>
  <c r="AB355" i="16"/>
  <c r="AD355" i="16"/>
  <c r="AD251" i="16"/>
  <c r="AE251" i="16"/>
  <c r="AB251" i="16"/>
  <c r="AC251" i="16" s="1"/>
  <c r="AF251" i="16" s="1"/>
  <c r="AE939" i="16"/>
  <c r="AB939" i="16"/>
  <c r="AD939" i="16"/>
  <c r="AD869" i="16"/>
  <c r="AE869" i="16"/>
  <c r="AB869" i="16"/>
  <c r="AC869" i="16" s="1"/>
  <c r="AF869" i="16" s="1"/>
  <c r="AE768" i="16"/>
  <c r="AB768" i="16"/>
  <c r="AC768" i="16" s="1"/>
  <c r="AF768" i="16" s="1"/>
  <c r="AD768" i="16"/>
  <c r="AE679" i="16"/>
  <c r="AD679" i="16"/>
  <c r="AB679" i="16"/>
  <c r="AE565" i="16"/>
  <c r="AB565" i="16"/>
  <c r="AD565" i="16"/>
  <c r="AE453" i="16"/>
  <c r="AB453" i="16"/>
  <c r="AC453" i="16" s="1"/>
  <c r="AF453" i="16" s="1"/>
  <c r="AD453" i="16"/>
  <c r="AB306" i="16"/>
  <c r="AE306" i="16"/>
  <c r="AD306" i="16"/>
  <c r="AD915" i="16"/>
  <c r="AE915" i="16"/>
  <c r="AB915" i="16"/>
  <c r="AE854" i="16"/>
  <c r="AD854" i="16"/>
  <c r="AB854" i="16"/>
  <c r="AE803" i="16"/>
  <c r="AD803" i="16"/>
  <c r="AB803" i="16"/>
  <c r="AC803" i="16" s="1"/>
  <c r="AF803" i="16" s="1"/>
  <c r="AE658" i="16"/>
  <c r="AB658" i="16"/>
  <c r="AE569" i="16"/>
  <c r="AB569" i="16"/>
  <c r="AC569" i="16" s="1"/>
  <c r="AF569" i="16" s="1"/>
  <c r="AE449" i="16"/>
  <c r="AB449" i="16"/>
  <c r="AC449" i="16" s="1"/>
  <c r="AF449" i="16" s="1"/>
  <c r="AD449" i="16"/>
  <c r="AE125" i="16"/>
  <c r="AB125" i="16"/>
  <c r="AC125" i="16" s="1"/>
  <c r="AF125" i="16" s="1"/>
  <c r="AD125" i="16"/>
  <c r="AD972" i="16"/>
  <c r="AB972" i="16"/>
  <c r="AC972" i="16" s="1"/>
  <c r="AF972" i="16" s="1"/>
  <c r="AD900" i="16"/>
  <c r="AE900" i="16"/>
  <c r="AB900" i="16"/>
  <c r="AC900" i="16" s="1"/>
  <c r="AF900" i="16" s="1"/>
  <c r="AE848" i="16"/>
  <c r="AD848" i="16"/>
  <c r="AB848" i="16"/>
  <c r="AE771" i="16"/>
  <c r="AD771" i="16"/>
  <c r="AB771" i="16"/>
  <c r="AE594" i="16"/>
  <c r="AB594" i="16"/>
  <c r="AE479" i="16"/>
  <c r="AB479" i="16"/>
  <c r="AC479" i="16" s="1"/>
  <c r="AF479" i="16" s="1"/>
  <c r="AD479" i="16"/>
  <c r="AE244" i="16"/>
  <c r="AB244" i="16"/>
  <c r="AB957" i="16"/>
  <c r="AD957" i="16"/>
  <c r="AE957" i="16"/>
  <c r="AE905" i="16"/>
  <c r="AB905" i="16"/>
  <c r="AD905" i="16"/>
  <c r="AE795" i="16"/>
  <c r="AB795" i="16"/>
  <c r="AD795" i="16"/>
  <c r="AE703" i="16"/>
  <c r="AD703" i="16"/>
  <c r="AB703" i="16"/>
  <c r="AC703" i="16" s="1"/>
  <c r="AF703" i="16" s="1"/>
  <c r="AE626" i="16"/>
  <c r="AB626" i="16"/>
  <c r="AE530" i="16"/>
  <c r="AB530" i="16"/>
  <c r="AD530" i="16"/>
  <c r="AE420" i="16"/>
  <c r="AB420" i="16"/>
  <c r="AD420" i="16"/>
  <c r="AE76" i="16"/>
  <c r="AB76" i="16"/>
  <c r="AD76" i="16"/>
  <c r="AE987" i="16"/>
  <c r="AB987" i="16"/>
  <c r="AC987" i="16" s="1"/>
  <c r="AF987" i="16" s="1"/>
  <c r="AD987" i="16"/>
  <c r="AE921" i="16"/>
  <c r="AB921" i="16"/>
  <c r="AD921" i="16"/>
  <c r="AE871" i="16"/>
  <c r="AB871" i="16"/>
  <c r="AE812" i="16"/>
  <c r="AD812" i="16"/>
  <c r="AB812" i="16"/>
  <c r="AC812" i="16" s="1"/>
  <c r="AF812" i="16" s="1"/>
  <c r="AE714" i="16"/>
  <c r="AD714" i="16"/>
  <c r="AB714" i="16"/>
  <c r="AE597" i="16"/>
  <c r="AB597" i="16"/>
  <c r="AC597" i="16" s="1"/>
  <c r="AF597" i="16" s="1"/>
  <c r="AE447" i="16"/>
  <c r="AD447" i="16"/>
  <c r="AB447" i="16"/>
  <c r="AE231" i="16"/>
  <c r="AD231" i="16"/>
  <c r="AB231" i="16"/>
  <c r="AC231" i="16" s="1"/>
  <c r="AF231" i="16" s="1"/>
  <c r="AB984" i="16"/>
  <c r="AE984" i="16"/>
  <c r="AD984" i="16"/>
  <c r="AB914" i="16"/>
  <c r="AE914" i="16"/>
  <c r="AD914" i="16"/>
  <c r="AE835" i="16"/>
  <c r="AB835" i="16"/>
  <c r="AC835" i="16" s="1"/>
  <c r="AF835" i="16" s="1"/>
  <c r="AD835" i="16"/>
  <c r="AE784" i="16"/>
  <c r="AD784" i="16"/>
  <c r="AB784" i="16"/>
  <c r="AC784" i="16" s="1"/>
  <c r="AF784" i="16" s="1"/>
  <c r="AE693" i="16"/>
  <c r="AD693" i="16"/>
  <c r="AB693" i="16"/>
  <c r="AC693" i="16" s="1"/>
  <c r="AF693" i="16" s="1"/>
  <c r="AE545" i="16"/>
  <c r="AD545" i="16"/>
  <c r="AB545" i="16"/>
  <c r="AE439" i="16"/>
  <c r="AB439" i="16"/>
  <c r="AC439" i="16" s="1"/>
  <c r="AF439" i="16" s="1"/>
  <c r="AE312" i="16"/>
  <c r="AB312" i="16"/>
  <c r="AD146" i="16"/>
  <c r="AB146" i="16"/>
  <c r="AE146" i="16"/>
  <c r="AE802" i="16"/>
  <c r="AB802" i="16"/>
  <c r="AC802" i="16" s="1"/>
  <c r="AF802" i="16" s="1"/>
  <c r="AD802" i="16"/>
  <c r="AE742" i="16"/>
  <c r="AD742" i="16"/>
  <c r="AB742" i="16"/>
  <c r="AE642" i="16"/>
  <c r="AB642" i="16"/>
  <c r="AE523" i="16"/>
  <c r="AD523" i="16"/>
  <c r="AB523" i="16"/>
  <c r="AE448" i="16"/>
  <c r="AD448" i="16"/>
  <c r="AB448" i="16"/>
  <c r="AC448" i="16" s="1"/>
  <c r="AF448" i="16" s="1"/>
  <c r="AE303" i="16"/>
  <c r="AB303" i="16"/>
  <c r="AD303" i="16"/>
  <c r="AE239" i="16"/>
  <c r="AB239" i="16"/>
  <c r="AD239" i="16"/>
  <c r="AE808" i="16"/>
  <c r="AB808" i="16"/>
  <c r="AC808" i="16" s="1"/>
  <c r="AF808" i="16" s="1"/>
  <c r="AD808" i="16"/>
  <c r="AE723" i="16"/>
  <c r="AB723" i="16"/>
  <c r="AC723" i="16" s="1"/>
  <c r="AF723" i="16" s="1"/>
  <c r="AD723" i="16"/>
  <c r="AE630" i="16"/>
  <c r="AB630" i="16"/>
  <c r="AE574" i="16"/>
  <c r="AD574" i="16"/>
  <c r="AB574" i="16"/>
  <c r="AC574" i="16" s="1"/>
  <c r="AF574" i="16" s="1"/>
  <c r="AE526" i="16"/>
  <c r="AD526" i="16"/>
  <c r="AB526" i="16"/>
  <c r="AC526" i="16" s="1"/>
  <c r="AF526" i="16" s="1"/>
  <c r="AB433" i="16"/>
  <c r="AE433" i="16"/>
  <c r="AD433" i="16"/>
  <c r="AD196" i="16"/>
  <c r="AE196" i="16"/>
  <c r="AB196" i="16"/>
  <c r="AE127" i="16"/>
  <c r="AB127" i="16"/>
  <c r="AC127" i="16" s="1"/>
  <c r="AF127" i="16" s="1"/>
  <c r="AE766" i="16"/>
  <c r="AB766" i="16"/>
  <c r="AD766" i="16"/>
  <c r="AE700" i="16"/>
  <c r="AD700" i="16"/>
  <c r="AB700" i="16"/>
  <c r="AE602" i="16"/>
  <c r="AB602" i="16"/>
  <c r="AE533" i="16"/>
  <c r="AB533" i="16"/>
  <c r="AD533" i="16"/>
  <c r="AE436" i="16"/>
  <c r="AD436" i="16"/>
  <c r="AB436" i="16"/>
  <c r="AC436" i="16" s="1"/>
  <c r="AF436" i="16" s="1"/>
  <c r="AB292" i="16"/>
  <c r="AC292" i="16" s="1"/>
  <c r="AF292" i="16" s="1"/>
  <c r="AE292" i="16"/>
  <c r="AD292" i="16"/>
  <c r="AE177" i="16"/>
  <c r="AD177" i="16"/>
  <c r="AB177" i="16"/>
  <c r="AC177" i="16" s="1"/>
  <c r="AF177" i="16" s="1"/>
  <c r="AE93" i="16"/>
  <c r="AB93" i="16"/>
  <c r="AE725" i="16"/>
  <c r="AD725" i="16"/>
  <c r="AB725" i="16"/>
  <c r="AC725" i="16" s="1"/>
  <c r="AF725" i="16" s="1"/>
  <c r="AE600" i="16"/>
  <c r="AD600" i="16"/>
  <c r="AB600" i="16"/>
  <c r="AE510" i="16"/>
  <c r="AD510" i="16"/>
  <c r="AB510" i="16"/>
  <c r="AC510" i="16" s="1"/>
  <c r="AF510" i="16" s="1"/>
  <c r="AE473" i="16"/>
  <c r="AB473" i="16"/>
  <c r="AC473" i="16" s="1"/>
  <c r="AF473" i="16" s="1"/>
  <c r="AE428" i="16"/>
  <c r="AB428" i="16"/>
  <c r="AD226" i="16"/>
  <c r="AE226" i="16"/>
  <c r="AB226" i="16"/>
  <c r="AC226" i="16" s="1"/>
  <c r="AF226" i="16" s="1"/>
  <c r="AE87" i="16"/>
  <c r="AB87" i="16"/>
  <c r="AE418" i="16"/>
  <c r="AD418" i="16"/>
  <c r="AB418" i="16"/>
  <c r="AB379" i="16"/>
  <c r="AE340" i="16"/>
  <c r="AB340" i="16"/>
  <c r="AC340" i="16" s="1"/>
  <c r="AF340" i="16" s="1"/>
  <c r="AE253" i="16"/>
  <c r="AB253" i="16"/>
  <c r="AC253" i="16" s="1"/>
  <c r="AF253" i="16" s="1"/>
  <c r="AE199" i="16"/>
  <c r="AB199" i="16"/>
  <c r="AE98" i="16"/>
  <c r="AB98" i="16"/>
  <c r="AD98" i="16"/>
  <c r="AD42" i="16"/>
  <c r="AE42" i="16"/>
  <c r="AB42" i="16"/>
  <c r="AC42" i="16" s="1"/>
  <c r="AF42" i="16" s="1"/>
  <c r="AE391" i="16"/>
  <c r="AB391" i="16"/>
  <c r="AC391" i="16" s="1"/>
  <c r="AF391" i="16" s="1"/>
  <c r="AD391" i="16"/>
  <c r="AE346" i="16"/>
  <c r="AB346" i="16"/>
  <c r="AC346" i="16" s="1"/>
  <c r="AF346" i="16" s="1"/>
  <c r="AE206" i="16"/>
  <c r="AD206" i="16"/>
  <c r="AB206" i="16"/>
  <c r="AC206" i="16" s="1"/>
  <c r="AF206" i="16" s="1"/>
  <c r="AB156" i="16"/>
  <c r="AC156" i="16" s="1"/>
  <c r="AF156" i="16" s="1"/>
  <c r="AE156" i="16"/>
  <c r="AD156" i="16"/>
  <c r="AE100" i="16"/>
  <c r="AD100" i="16"/>
  <c r="AB100" i="16"/>
  <c r="AC100" i="16" s="1"/>
  <c r="AF100" i="16" s="1"/>
  <c r="AE51" i="16"/>
  <c r="AB51" i="16"/>
  <c r="AC51" i="16" s="1"/>
  <c r="AF51" i="16" s="1"/>
  <c r="AD51" i="16"/>
  <c r="AE407" i="16"/>
  <c r="AB407" i="16"/>
  <c r="AC407" i="16" s="1"/>
  <c r="AF407" i="16" s="1"/>
  <c r="AE345" i="16"/>
  <c r="AB345" i="16"/>
  <c r="AC345" i="16" s="1"/>
  <c r="AF345" i="16" s="1"/>
  <c r="AE255" i="16"/>
  <c r="AB255" i="16"/>
  <c r="AC255" i="16" s="1"/>
  <c r="AF255" i="16" s="1"/>
  <c r="AE123" i="16"/>
  <c r="AB123" i="16"/>
  <c r="AE72" i="16"/>
  <c r="AB72" i="16"/>
  <c r="AE406" i="16"/>
  <c r="AD406" i="16"/>
  <c r="AB406" i="16"/>
  <c r="AC406" i="16" s="1"/>
  <c r="AF406" i="16" s="1"/>
  <c r="AE362" i="16"/>
  <c r="AD362" i="16"/>
  <c r="AB362" i="16"/>
  <c r="AB289" i="16"/>
  <c r="AC289" i="16" s="1"/>
  <c r="AF289" i="16" s="1"/>
  <c r="AE289" i="16"/>
  <c r="AD289" i="16"/>
  <c r="AE220" i="16"/>
  <c r="AB220" i="16"/>
  <c r="AE189" i="16"/>
  <c r="AB189" i="16"/>
  <c r="AD189" i="16"/>
  <c r="AE133" i="16"/>
  <c r="AE68" i="16"/>
  <c r="AD68" i="16"/>
  <c r="AB68" i="16"/>
  <c r="AC68" i="16" s="1"/>
  <c r="AF68" i="16" s="1"/>
  <c r="AD1447" i="16"/>
  <c r="AD1202" i="16"/>
  <c r="AD839" i="16"/>
  <c r="AD711" i="16"/>
  <c r="AD514" i="16"/>
  <c r="AD609" i="16"/>
  <c r="AD847" i="16"/>
  <c r="AD580" i="16"/>
  <c r="AD439" i="16"/>
  <c r="AD649" i="16"/>
  <c r="AD407" i="16"/>
  <c r="AD585" i="16"/>
  <c r="AD353" i="16"/>
  <c r="AD646" i="16"/>
  <c r="AD335" i="16"/>
  <c r="AD465" i="16"/>
  <c r="AD225" i="16"/>
  <c r="AD21" i="16"/>
  <c r="AD261" i="16"/>
  <c r="AD294" i="16"/>
  <c r="AD380" i="16"/>
  <c r="AD29" i="16"/>
  <c r="AD126" i="16"/>
  <c r="AE1101" i="16"/>
  <c r="AD1101" i="16"/>
  <c r="AB1101" i="16"/>
  <c r="AE1018" i="16"/>
  <c r="AB1018" i="16"/>
  <c r="AD1018" i="16"/>
  <c r="AE1443" i="16"/>
  <c r="AB1443" i="16"/>
  <c r="AC1443" i="16" s="1"/>
  <c r="AF1443" i="16" s="1"/>
  <c r="AD1443" i="16"/>
  <c r="AE1356" i="16"/>
  <c r="AD1356" i="16"/>
  <c r="AB1356" i="16"/>
  <c r="AE1281" i="16"/>
  <c r="AD1281" i="16"/>
  <c r="AB1281" i="16"/>
  <c r="AE1180" i="16"/>
  <c r="AD1180" i="16"/>
  <c r="AB1180" i="16"/>
  <c r="AD1082" i="16"/>
  <c r="AE1082" i="16"/>
  <c r="AB1082" i="16"/>
  <c r="AE1401" i="16"/>
  <c r="AD1401" i="16"/>
  <c r="AB1401" i="16"/>
  <c r="AE1309" i="16"/>
  <c r="AD1309" i="16"/>
  <c r="AB1309" i="16"/>
  <c r="AE1218" i="16"/>
  <c r="AB1218" i="16"/>
  <c r="AC1218" i="16" s="1"/>
  <c r="AF1218" i="16" s="1"/>
  <c r="AB1128" i="16"/>
  <c r="AC1128" i="16" s="1"/>
  <c r="AF1128" i="16" s="1"/>
  <c r="AD1128" i="16"/>
  <c r="AE1128" i="16"/>
  <c r="AE1023" i="16"/>
  <c r="AB1023" i="16"/>
  <c r="AC1023" i="16" s="1"/>
  <c r="AF1023" i="16" s="1"/>
  <c r="AD1023" i="16"/>
  <c r="AE1435" i="16"/>
  <c r="AD1435" i="16"/>
  <c r="AB1435" i="16"/>
  <c r="AC1435" i="16" s="1"/>
  <c r="AF1435" i="16" s="1"/>
  <c r="AE1322" i="16"/>
  <c r="AD1322" i="16"/>
  <c r="AB1322" i="16"/>
  <c r="AE1103" i="16"/>
  <c r="AB1103" i="16"/>
  <c r="AD1103" i="16"/>
  <c r="AB1037" i="16"/>
  <c r="AD1037" i="16"/>
  <c r="AE1037" i="16"/>
  <c r="AE1431" i="16"/>
  <c r="AB1431" i="16"/>
  <c r="AE1376" i="16"/>
  <c r="AB1376" i="16"/>
  <c r="AC1376" i="16" s="1"/>
  <c r="AF1376" i="16" s="1"/>
  <c r="AD1376" i="16"/>
  <c r="AE1275" i="16"/>
  <c r="AD1275" i="16"/>
  <c r="AB1275" i="16"/>
  <c r="AC1275" i="16" s="1"/>
  <c r="AF1275" i="16" s="1"/>
  <c r="AD1200" i="16"/>
  <c r="AE1200" i="16"/>
  <c r="AB1200" i="16"/>
  <c r="AB1136" i="16"/>
  <c r="AC1136" i="16" s="1"/>
  <c r="AF1136" i="16" s="1"/>
  <c r="AD1136" i="16"/>
  <c r="AE1136" i="16"/>
  <c r="AE1460" i="16"/>
  <c r="AB1460" i="16"/>
  <c r="AD1460" i="16"/>
  <c r="AE1372" i="16"/>
  <c r="AB1372" i="16"/>
  <c r="AD1372" i="16"/>
  <c r="AE1305" i="16"/>
  <c r="AD1305" i="16"/>
  <c r="AB1305" i="16"/>
  <c r="AE1203" i="16"/>
  <c r="AD1203" i="16"/>
  <c r="AB1203" i="16"/>
  <c r="AE1089" i="16"/>
  <c r="AB1089" i="16"/>
  <c r="AD1089" i="16"/>
  <c r="AB992" i="16"/>
  <c r="AC992" i="16" s="1"/>
  <c r="AF992" i="16" s="1"/>
  <c r="AE992" i="16"/>
  <c r="AD992" i="16"/>
  <c r="AE1406" i="16"/>
  <c r="AD1406" i="16"/>
  <c r="AB1406" i="16"/>
  <c r="AE1346" i="16"/>
  <c r="AD1346" i="16"/>
  <c r="AB1346" i="16"/>
  <c r="AE1230" i="16"/>
  <c r="AD1230" i="16"/>
  <c r="AB1230" i="16"/>
  <c r="AE1196" i="16"/>
  <c r="AD1196" i="16"/>
  <c r="AB1196" i="16"/>
  <c r="AB1112" i="16"/>
  <c r="AC1112" i="16" s="1"/>
  <c r="AF1112" i="16" s="1"/>
  <c r="AD1112" i="16"/>
  <c r="AE1112" i="16"/>
  <c r="AB1045" i="16"/>
  <c r="AC1045" i="16" s="1"/>
  <c r="AF1045" i="16" s="1"/>
  <c r="AE1045" i="16"/>
  <c r="AD1045" i="16"/>
  <c r="AE1002" i="16"/>
  <c r="AB1002" i="16"/>
  <c r="AD1002" i="16"/>
  <c r="AD932" i="16"/>
  <c r="AE932" i="16"/>
  <c r="AB932" i="16"/>
  <c r="AC932" i="16" s="1"/>
  <c r="AF932" i="16" s="1"/>
  <c r="AE870" i="16"/>
  <c r="AB870" i="16"/>
  <c r="AC870" i="16" s="1"/>
  <c r="AF870" i="16" s="1"/>
  <c r="AD870" i="16"/>
  <c r="AE761" i="16"/>
  <c r="AD761" i="16"/>
  <c r="AB761" i="16"/>
  <c r="AE548" i="16"/>
  <c r="AB548" i="16"/>
  <c r="AC548" i="16" s="1"/>
  <c r="AF548" i="16" s="1"/>
  <c r="AD548" i="16"/>
  <c r="AE446" i="16"/>
  <c r="AB446" i="16"/>
  <c r="AE197" i="16"/>
  <c r="AB197" i="16"/>
  <c r="AC197" i="16" s="1"/>
  <c r="AF197" i="16" s="1"/>
  <c r="AE1456" i="16"/>
  <c r="AB1456" i="16"/>
  <c r="AD1456" i="16"/>
  <c r="AE1373" i="16"/>
  <c r="AD1373" i="16"/>
  <c r="AB1373" i="16"/>
  <c r="AE1333" i="16"/>
  <c r="AD1333" i="16"/>
  <c r="AB1333" i="16"/>
  <c r="AC1333" i="16" s="1"/>
  <c r="AF1333" i="16" s="1"/>
  <c r="AE1288" i="16"/>
  <c r="AB1288" i="16"/>
  <c r="AD1288" i="16"/>
  <c r="AE1123" i="16"/>
  <c r="AB1123" i="16"/>
  <c r="AD1123" i="16"/>
  <c r="AE1075" i="16"/>
  <c r="AB1075" i="16"/>
  <c r="AC1075" i="16" s="1"/>
  <c r="AF1075" i="16" s="1"/>
  <c r="AD1075" i="16"/>
  <c r="AE999" i="16"/>
  <c r="AB999" i="16"/>
  <c r="AC999" i="16" s="1"/>
  <c r="AF999" i="16" s="1"/>
  <c r="AD999" i="16"/>
  <c r="AE951" i="16"/>
  <c r="AB951" i="16"/>
  <c r="AC951" i="16" s="1"/>
  <c r="AF951" i="16" s="1"/>
  <c r="AD951" i="16"/>
  <c r="AE883" i="16"/>
  <c r="AD883" i="16"/>
  <c r="AB883" i="16"/>
  <c r="AC883" i="16" s="1"/>
  <c r="AF883" i="16" s="1"/>
  <c r="AE846" i="16"/>
  <c r="AB846" i="16"/>
  <c r="AC846" i="16" s="1"/>
  <c r="AF846" i="16" s="1"/>
  <c r="AD846" i="16"/>
  <c r="AE772" i="16"/>
  <c r="AB772" i="16"/>
  <c r="AD772" i="16"/>
  <c r="AE713" i="16"/>
  <c r="AE524" i="16"/>
  <c r="AB524" i="16"/>
  <c r="AC524" i="16" s="1"/>
  <c r="AF524" i="16" s="1"/>
  <c r="AD524" i="16"/>
  <c r="AE344" i="16"/>
  <c r="AB344" i="16"/>
  <c r="AB241" i="16"/>
  <c r="AD241" i="16"/>
  <c r="AE241" i="16"/>
  <c r="AE983" i="16"/>
  <c r="AB983" i="16"/>
  <c r="AC983" i="16" s="1"/>
  <c r="AF983" i="16" s="1"/>
  <c r="AD983" i="16"/>
  <c r="AB934" i="16"/>
  <c r="AD934" i="16"/>
  <c r="AE934" i="16"/>
  <c r="AE817" i="16"/>
  <c r="AD817" i="16"/>
  <c r="AB817" i="16"/>
  <c r="AE752" i="16"/>
  <c r="AB752" i="16"/>
  <c r="AC752" i="16" s="1"/>
  <c r="AF752" i="16" s="1"/>
  <c r="AD752" i="16"/>
  <c r="AD675" i="16"/>
  <c r="AE562" i="16"/>
  <c r="AB562" i="16"/>
  <c r="AC562" i="16" s="1"/>
  <c r="AF562" i="16" s="1"/>
  <c r="AD562" i="16"/>
  <c r="AB445" i="16"/>
  <c r="AC445" i="16" s="1"/>
  <c r="AF445" i="16" s="1"/>
  <c r="AE445" i="16"/>
  <c r="AD445" i="16"/>
  <c r="AE302" i="16"/>
  <c r="AB302" i="16"/>
  <c r="AD302" i="16"/>
  <c r="AE40" i="16"/>
  <c r="AB40" i="16"/>
  <c r="AD908" i="16"/>
  <c r="AE908" i="16"/>
  <c r="AB908" i="16"/>
  <c r="AC908" i="16" s="1"/>
  <c r="AF908" i="16" s="1"/>
  <c r="AD845" i="16"/>
  <c r="AB845" i="16"/>
  <c r="AC845" i="16" s="1"/>
  <c r="AF845" i="16" s="1"/>
  <c r="AE845" i="16"/>
  <c r="AE789" i="16"/>
  <c r="AD789" i="16"/>
  <c r="AB789" i="16"/>
  <c r="AC789" i="16" s="1"/>
  <c r="AF789" i="16" s="1"/>
  <c r="AE652" i="16"/>
  <c r="AB652" i="16"/>
  <c r="AE558" i="16"/>
  <c r="AB558" i="16"/>
  <c r="AC558" i="16" s="1"/>
  <c r="AF558" i="16" s="1"/>
  <c r="AD558" i="16"/>
  <c r="AE416" i="16"/>
  <c r="AD416" i="16"/>
  <c r="AB416" i="16"/>
  <c r="AC416" i="16" s="1"/>
  <c r="AF416" i="16" s="1"/>
  <c r="AE115" i="16"/>
  <c r="AB115" i="16"/>
  <c r="AD115" i="16"/>
  <c r="AB965" i="16"/>
  <c r="AD965" i="16"/>
  <c r="AE965" i="16"/>
  <c r="AE895" i="16"/>
  <c r="AD895" i="16"/>
  <c r="AB895" i="16"/>
  <c r="AC895" i="16" s="1"/>
  <c r="AF895" i="16" s="1"/>
  <c r="AE836" i="16"/>
  <c r="AB836" i="16"/>
  <c r="AD836" i="16"/>
  <c r="AE759" i="16"/>
  <c r="AB759" i="16"/>
  <c r="AB589" i="16"/>
  <c r="AC589" i="16" s="1"/>
  <c r="AF589" i="16" s="1"/>
  <c r="AE472" i="16"/>
  <c r="AB472" i="16"/>
  <c r="AC472" i="16" s="1"/>
  <c r="AF472" i="16" s="1"/>
  <c r="AD472" i="16"/>
  <c r="AE181" i="16"/>
  <c r="AB181" i="16"/>
  <c r="AC181" i="16" s="1"/>
  <c r="AF181" i="16" s="1"/>
  <c r="AE945" i="16"/>
  <c r="AB945" i="16"/>
  <c r="AD945" i="16"/>
  <c r="AE887" i="16"/>
  <c r="AD887" i="16"/>
  <c r="AB887" i="16"/>
  <c r="AC887" i="16" s="1"/>
  <c r="AF887" i="16" s="1"/>
  <c r="AE785" i="16"/>
  <c r="AB785" i="16"/>
  <c r="AE698" i="16"/>
  <c r="AD698" i="16"/>
  <c r="AB698" i="16"/>
  <c r="AE621" i="16"/>
  <c r="AB621" i="16"/>
  <c r="AD621" i="16"/>
  <c r="AE511" i="16"/>
  <c r="AB511" i="16"/>
  <c r="AC511" i="16" s="1"/>
  <c r="AF511" i="16" s="1"/>
  <c r="AD511" i="16"/>
  <c r="AE402" i="16"/>
  <c r="AD402" i="16"/>
  <c r="AB402" i="16"/>
  <c r="AC402" i="16" s="1"/>
  <c r="AF402" i="16" s="1"/>
  <c r="AE67" i="16"/>
  <c r="AB67" i="16"/>
  <c r="AC67" i="16" s="1"/>
  <c r="AF67" i="16" s="1"/>
  <c r="AE979" i="16"/>
  <c r="AB979" i="16"/>
  <c r="AD979" i="16"/>
  <c r="AE907" i="16"/>
  <c r="AD907" i="16"/>
  <c r="AB907" i="16"/>
  <c r="AE865" i="16"/>
  <c r="AD865" i="16"/>
  <c r="AB865" i="16"/>
  <c r="AE809" i="16"/>
  <c r="AB809" i="16"/>
  <c r="AE706" i="16"/>
  <c r="AD706" i="16"/>
  <c r="AB706" i="16"/>
  <c r="AE584" i="16"/>
  <c r="AB584" i="16"/>
  <c r="AE443" i="16"/>
  <c r="AB443" i="16"/>
  <c r="AC443" i="16" s="1"/>
  <c r="AF443" i="16" s="1"/>
  <c r="AD443" i="16"/>
  <c r="AE219" i="16"/>
  <c r="AB219" i="16"/>
  <c r="AC219" i="16" s="1"/>
  <c r="AF219" i="16" s="1"/>
  <c r="AD219" i="16"/>
  <c r="AE976" i="16"/>
  <c r="AD976" i="16"/>
  <c r="AB976" i="16"/>
  <c r="AE912" i="16"/>
  <c r="AD912" i="16"/>
  <c r="AB912" i="16"/>
  <c r="AE828" i="16"/>
  <c r="AD828" i="16"/>
  <c r="AB828" i="16"/>
  <c r="AE773" i="16"/>
  <c r="AD773" i="16"/>
  <c r="AB773" i="16"/>
  <c r="AC773" i="16" s="1"/>
  <c r="AF773" i="16" s="1"/>
  <c r="AE680" i="16"/>
  <c r="AB680" i="16"/>
  <c r="AC680" i="16" s="1"/>
  <c r="AF680" i="16" s="1"/>
  <c r="AD680" i="16"/>
  <c r="AE541" i="16"/>
  <c r="AD541" i="16"/>
  <c r="AB541" i="16"/>
  <c r="AC541" i="16" s="1"/>
  <c r="AF541" i="16" s="1"/>
  <c r="AE435" i="16"/>
  <c r="AB435" i="16"/>
  <c r="AD435" i="16"/>
  <c r="AE287" i="16"/>
  <c r="AB287" i="16"/>
  <c r="AC287" i="16" s="1"/>
  <c r="AF287" i="16" s="1"/>
  <c r="AE52" i="16"/>
  <c r="AB52" i="16"/>
  <c r="AC52" i="16" s="1"/>
  <c r="AF52" i="16" s="1"/>
  <c r="AD52" i="16"/>
  <c r="AE799" i="16"/>
  <c r="AB799" i="16"/>
  <c r="AD799" i="16"/>
  <c r="AE716" i="16"/>
  <c r="AD716" i="16"/>
  <c r="AB716" i="16"/>
  <c r="AE619" i="16"/>
  <c r="AD619" i="16"/>
  <c r="AB619" i="16"/>
  <c r="AE520" i="16"/>
  <c r="AB520" i="16"/>
  <c r="AC520" i="16" s="1"/>
  <c r="AF520" i="16" s="1"/>
  <c r="AE419" i="16"/>
  <c r="AB419" i="16"/>
  <c r="AC419" i="16" s="1"/>
  <c r="AF419" i="16" s="1"/>
  <c r="AB296" i="16"/>
  <c r="AC296" i="16" s="1"/>
  <c r="AF296" i="16" s="1"/>
  <c r="AE296" i="16"/>
  <c r="AD296" i="16"/>
  <c r="AB164" i="16"/>
  <c r="AC164" i="16" s="1"/>
  <c r="AF164" i="16" s="1"/>
  <c r="AD164" i="16"/>
  <c r="AE164" i="16"/>
  <c r="AE792" i="16"/>
  <c r="AB792" i="16"/>
  <c r="AC792" i="16" s="1"/>
  <c r="AF792" i="16" s="1"/>
  <c r="AD792" i="16"/>
  <c r="AE712" i="16"/>
  <c r="AB712" i="16"/>
  <c r="AC712" i="16" s="1"/>
  <c r="AF712" i="16" s="1"/>
  <c r="AD712" i="16"/>
  <c r="AE622" i="16"/>
  <c r="AB622" i="16"/>
  <c r="AE570" i="16"/>
  <c r="AB570" i="16"/>
  <c r="AC570" i="16" s="1"/>
  <c r="AF570" i="16" s="1"/>
  <c r="AD570" i="16"/>
  <c r="AE506" i="16"/>
  <c r="AD506" i="16"/>
  <c r="AB506" i="16"/>
  <c r="AE430" i="16"/>
  <c r="AD430" i="16"/>
  <c r="AB430" i="16"/>
  <c r="AB172" i="16"/>
  <c r="AC172" i="16" s="1"/>
  <c r="AF172" i="16" s="1"/>
  <c r="AD172" i="16"/>
  <c r="AE172" i="16"/>
  <c r="AE113" i="16"/>
  <c r="AB113" i="16"/>
  <c r="AC113" i="16" s="1"/>
  <c r="AF113" i="16" s="1"/>
  <c r="AD113" i="16"/>
  <c r="AB753" i="16"/>
  <c r="AE697" i="16"/>
  <c r="AD697" i="16"/>
  <c r="AB697" i="16"/>
  <c r="AE657" i="16"/>
  <c r="AB657" i="16"/>
  <c r="AE591" i="16"/>
  <c r="AD591" i="16"/>
  <c r="AB591" i="16"/>
  <c r="AC591" i="16" s="1"/>
  <c r="AF591" i="16" s="1"/>
  <c r="AE500" i="16"/>
  <c r="AB500" i="16"/>
  <c r="AC500" i="16" s="1"/>
  <c r="AF500" i="16" s="1"/>
  <c r="AD500" i="16"/>
  <c r="AE426" i="16"/>
  <c r="AD426" i="16"/>
  <c r="AB426" i="16"/>
  <c r="AE285" i="16"/>
  <c r="AB285" i="16"/>
  <c r="AC285" i="16" s="1"/>
  <c r="AF285" i="16" s="1"/>
  <c r="AD285" i="16"/>
  <c r="AB165" i="16"/>
  <c r="AE165" i="16"/>
  <c r="AD165" i="16"/>
  <c r="AE715" i="16"/>
  <c r="AD715" i="16"/>
  <c r="AB715" i="16"/>
  <c r="AC715" i="16" s="1"/>
  <c r="AF715" i="16" s="1"/>
  <c r="AE655" i="16"/>
  <c r="AB655" i="16"/>
  <c r="AE593" i="16"/>
  <c r="AB593" i="16"/>
  <c r="AD593" i="16"/>
  <c r="AE507" i="16"/>
  <c r="AB507" i="16"/>
  <c r="AC507" i="16" s="1"/>
  <c r="AF507" i="16" s="1"/>
  <c r="AE470" i="16"/>
  <c r="AD470" i="16"/>
  <c r="AB470" i="16"/>
  <c r="AC470" i="16" s="1"/>
  <c r="AF470" i="16" s="1"/>
  <c r="AB417" i="16"/>
  <c r="AD417" i="16"/>
  <c r="AE417" i="16"/>
  <c r="AE216" i="16"/>
  <c r="AB216" i="16"/>
  <c r="AD80" i="16"/>
  <c r="AE415" i="16"/>
  <c r="AB415" i="16"/>
  <c r="AC415" i="16" s="1"/>
  <c r="AF415" i="16" s="1"/>
  <c r="AD415" i="16"/>
  <c r="AE375" i="16"/>
  <c r="AB375" i="16"/>
  <c r="AC375" i="16" s="1"/>
  <c r="AF375" i="16" s="1"/>
  <c r="AE336" i="16"/>
  <c r="AB336" i="16"/>
  <c r="AE247" i="16"/>
  <c r="AB247" i="16"/>
  <c r="AE192" i="16"/>
  <c r="AB192" i="16"/>
  <c r="AC192" i="16" s="1"/>
  <c r="AF192" i="16" s="1"/>
  <c r="AE82" i="16"/>
  <c r="AB82" i="16"/>
  <c r="AE35" i="16"/>
  <c r="AB35" i="16"/>
  <c r="AD35" i="16"/>
  <c r="AE343" i="16"/>
  <c r="AB343" i="16"/>
  <c r="AC343" i="16" s="1"/>
  <c r="AF343" i="16" s="1"/>
  <c r="AD256" i="16"/>
  <c r="AB256" i="16"/>
  <c r="AC256" i="16" s="1"/>
  <c r="AF256" i="16" s="1"/>
  <c r="AE256" i="16"/>
  <c r="AD202" i="16"/>
  <c r="AB202" i="16"/>
  <c r="AE202" i="16"/>
  <c r="AE151" i="16"/>
  <c r="AB151" i="16"/>
  <c r="AC151" i="16" s="1"/>
  <c r="AF151" i="16" s="1"/>
  <c r="AD151" i="16"/>
  <c r="AB95" i="16"/>
  <c r="AC95" i="16" s="1"/>
  <c r="AF95" i="16" s="1"/>
  <c r="AE95" i="16"/>
  <c r="AD95" i="16"/>
  <c r="AE48" i="16"/>
  <c r="AB48" i="16"/>
  <c r="AC48" i="16" s="1"/>
  <c r="AF48" i="16" s="1"/>
  <c r="AD48" i="16"/>
  <c r="AD393" i="16"/>
  <c r="AB393" i="16"/>
  <c r="AC393" i="16" s="1"/>
  <c r="AF393" i="16" s="1"/>
  <c r="AE393" i="16"/>
  <c r="AB235" i="16"/>
  <c r="AC235" i="16" s="1"/>
  <c r="AF235" i="16" s="1"/>
  <c r="AD235" i="16"/>
  <c r="AE235" i="16"/>
  <c r="AE187" i="16"/>
  <c r="AB187" i="16"/>
  <c r="AC187" i="16" s="1"/>
  <c r="AF187" i="16" s="1"/>
  <c r="AE120" i="16"/>
  <c r="AD120" i="16"/>
  <c r="AB120" i="16"/>
  <c r="AC120" i="16" s="1"/>
  <c r="AF120" i="16" s="1"/>
  <c r="AD50" i="16"/>
  <c r="AB50" i="16"/>
  <c r="AC50" i="16" s="1"/>
  <c r="AF50" i="16" s="1"/>
  <c r="AE50" i="16"/>
  <c r="AE404" i="16"/>
  <c r="AD404" i="16"/>
  <c r="AB404" i="16"/>
  <c r="AC404" i="16" s="1"/>
  <c r="AF404" i="16" s="1"/>
  <c r="AE348" i="16"/>
  <c r="AB348" i="16"/>
  <c r="AB275" i="16"/>
  <c r="AC275" i="16" s="1"/>
  <c r="AF275" i="16" s="1"/>
  <c r="AE275" i="16"/>
  <c r="AD275" i="16"/>
  <c r="AD186" i="16"/>
  <c r="AB186" i="16"/>
  <c r="AE186" i="16"/>
  <c r="AE129" i="16"/>
  <c r="AD129" i="16"/>
  <c r="AB129" i="16"/>
  <c r="AE56" i="16"/>
  <c r="AB56" i="16"/>
  <c r="AC56" i="16" s="1"/>
  <c r="AF56" i="16" s="1"/>
  <c r="AD56" i="16"/>
  <c r="AD1415" i="16"/>
  <c r="AD871" i="16"/>
  <c r="AD695" i="16"/>
  <c r="AD529" i="16"/>
  <c r="AD662" i="16"/>
  <c r="AD819" i="16"/>
  <c r="AD815" i="16"/>
  <c r="AD622" i="16"/>
  <c r="AD655" i="16"/>
  <c r="AD383" i="16"/>
  <c r="AD394" i="16"/>
  <c r="AD590" i="16"/>
  <c r="AD509" i="16"/>
  <c r="AD205" i="16"/>
  <c r="AD375" i="16"/>
  <c r="AD255" i="16"/>
  <c r="AD260" i="16"/>
  <c r="AD428" i="16"/>
  <c r="AD248" i="16"/>
  <c r="AD332" i="16"/>
  <c r="AD344" i="16"/>
  <c r="AD320" i="16"/>
  <c r="AD71" i="16"/>
  <c r="AD123" i="16"/>
  <c r="AD96" i="16"/>
  <c r="AE1434" i="16"/>
  <c r="AB1434" i="16"/>
  <c r="AC1434" i="16" s="1"/>
  <c r="AF1434" i="16" s="1"/>
  <c r="AE1335" i="16"/>
  <c r="AB1335" i="16"/>
  <c r="AD1335" i="16"/>
  <c r="AE1257" i="16"/>
  <c r="AD1257" i="16"/>
  <c r="AB1257" i="16"/>
  <c r="AC1257" i="16" s="1"/>
  <c r="AF1257" i="16" s="1"/>
  <c r="AB1149" i="16"/>
  <c r="AE1149" i="16"/>
  <c r="AD1149" i="16"/>
  <c r="AB1044" i="16"/>
  <c r="AC1044" i="16" s="1"/>
  <c r="AF1044" i="16" s="1"/>
  <c r="AD1044" i="16"/>
  <c r="AE1044" i="16"/>
  <c r="AE1437" i="16"/>
  <c r="AB1437" i="16"/>
  <c r="AC1437" i="16" s="1"/>
  <c r="AF1437" i="16" s="1"/>
  <c r="AD1437" i="16"/>
  <c r="AE1254" i="16"/>
  <c r="AD1254" i="16"/>
  <c r="AB1254" i="16"/>
  <c r="AC1254" i="16" s="1"/>
  <c r="AF1254" i="16" s="1"/>
  <c r="AE1184" i="16"/>
  <c r="AB1184" i="16"/>
  <c r="AC1184" i="16" s="1"/>
  <c r="AF1184" i="16" s="1"/>
  <c r="AD1184" i="16"/>
  <c r="AE1140" i="16"/>
  <c r="AB1140" i="16"/>
  <c r="AD1140" i="16"/>
  <c r="AB1049" i="16"/>
  <c r="AC1049" i="16" s="1"/>
  <c r="AF1049" i="16" s="1"/>
  <c r="AD1049" i="16"/>
  <c r="AE1049" i="16"/>
  <c r="AE1418" i="16"/>
  <c r="AB1418" i="16"/>
  <c r="AE1326" i="16"/>
  <c r="AD1326" i="16"/>
  <c r="AB1326" i="16"/>
  <c r="AE1238" i="16"/>
  <c r="AB1238" i="16"/>
  <c r="AD1238" i="16"/>
  <c r="AE1015" i="16"/>
  <c r="AB1015" i="16"/>
  <c r="AC1015" i="16" s="1"/>
  <c r="AF1015" i="16" s="1"/>
  <c r="AD1015" i="16"/>
  <c r="AE1425" i="16"/>
  <c r="AD1425" i="16"/>
  <c r="AB1425" i="16"/>
  <c r="AC1425" i="16" s="1"/>
  <c r="AF1425" i="16" s="1"/>
  <c r="AE1345" i="16"/>
  <c r="AB1345" i="16"/>
  <c r="AC1345" i="16" s="1"/>
  <c r="AF1345" i="16" s="1"/>
  <c r="AD1345" i="16"/>
  <c r="AE1259" i="16"/>
  <c r="AD1259" i="16"/>
  <c r="AB1259" i="16"/>
  <c r="AC1259" i="16" s="1"/>
  <c r="AF1259" i="16" s="1"/>
  <c r="AE1177" i="16"/>
  <c r="AD1177" i="16"/>
  <c r="AB1177" i="16"/>
  <c r="AE1079" i="16"/>
  <c r="AB1079" i="16"/>
  <c r="AC1079" i="16" s="1"/>
  <c r="AF1079" i="16" s="1"/>
  <c r="AD1079" i="16"/>
  <c r="AB1032" i="16"/>
  <c r="AC1032" i="16" s="1"/>
  <c r="AF1032" i="16" s="1"/>
  <c r="AE1032" i="16"/>
  <c r="AD1032" i="16"/>
  <c r="AE1306" i="16"/>
  <c r="AD1306" i="16"/>
  <c r="AB1306" i="16"/>
  <c r="AB1208" i="16"/>
  <c r="AE1208" i="16"/>
  <c r="AD1208" i="16"/>
  <c r="AB1125" i="16"/>
  <c r="AE1125" i="16"/>
  <c r="AD1125" i="16"/>
  <c r="AB1009" i="16"/>
  <c r="AC1009" i="16" s="1"/>
  <c r="AF1009" i="16" s="1"/>
  <c r="AD1009" i="16"/>
  <c r="AE1009" i="16"/>
  <c r="AE1409" i="16"/>
  <c r="AD1409" i="16"/>
  <c r="AB1409" i="16"/>
  <c r="AC1409" i="16" s="1"/>
  <c r="AF1409" i="16" s="1"/>
  <c r="AE1300" i="16"/>
  <c r="AD1300" i="16"/>
  <c r="AB1300" i="16"/>
  <c r="AC1300" i="16" s="1"/>
  <c r="AF1300" i="16" s="1"/>
  <c r="AE1189" i="16"/>
  <c r="AB1189" i="16"/>
  <c r="AD1189" i="16"/>
  <c r="AB1014" i="16"/>
  <c r="AE1014" i="16"/>
  <c r="AD1014" i="16"/>
  <c r="AE1427" i="16"/>
  <c r="AB1427" i="16"/>
  <c r="AC1427" i="16" s="1"/>
  <c r="AF1427" i="16" s="1"/>
  <c r="AD1427" i="16"/>
  <c r="AE1362" i="16"/>
  <c r="AB1362" i="16"/>
  <c r="AC1362" i="16" s="1"/>
  <c r="AF1362" i="16" s="1"/>
  <c r="AD1362" i="16"/>
  <c r="AE1272" i="16"/>
  <c r="AD1272" i="16"/>
  <c r="AB1272" i="16"/>
  <c r="AC1272" i="16" s="1"/>
  <c r="AF1272" i="16" s="1"/>
  <c r="AE1197" i="16"/>
  <c r="AB1197" i="16"/>
  <c r="AD1197" i="16"/>
  <c r="AB1133" i="16"/>
  <c r="AE1133" i="16"/>
  <c r="AD1133" i="16"/>
  <c r="AB1042" i="16"/>
  <c r="AE1042" i="16"/>
  <c r="AD1042" i="16"/>
  <c r="AE1438" i="16"/>
  <c r="AB1438" i="16"/>
  <c r="AC1438" i="16" s="1"/>
  <c r="AF1438" i="16" s="1"/>
  <c r="AE1365" i="16"/>
  <c r="AD1365" i="16"/>
  <c r="AB1365" i="16"/>
  <c r="AC1365" i="16" s="1"/>
  <c r="AF1365" i="16" s="1"/>
  <c r="AE1294" i="16"/>
  <c r="AB1294" i="16"/>
  <c r="AD1294" i="16"/>
  <c r="AE1194" i="16"/>
  <c r="AB1194" i="16"/>
  <c r="AE1070" i="16"/>
  <c r="AB1070" i="16"/>
  <c r="AD1070" i="16"/>
  <c r="AE1466" i="16"/>
  <c r="AB1466" i="16"/>
  <c r="AC1466" i="16" s="1"/>
  <c r="AF1466" i="16" s="1"/>
  <c r="AE1399" i="16"/>
  <c r="AB1399" i="16"/>
  <c r="AD1399" i="16"/>
  <c r="AE1328" i="16"/>
  <c r="AB1328" i="16"/>
  <c r="AC1328" i="16" s="1"/>
  <c r="AF1328" i="16" s="1"/>
  <c r="AD1328" i="16"/>
  <c r="AE1261" i="16"/>
  <c r="AD1261" i="16"/>
  <c r="AE1227" i="16"/>
  <c r="AD1227" i="16"/>
  <c r="AB1227" i="16"/>
  <c r="AE1193" i="16"/>
  <c r="AD1193" i="16"/>
  <c r="AB1193" i="16"/>
  <c r="AE1146" i="16"/>
  <c r="AB1146" i="16"/>
  <c r="AD1146" i="16"/>
  <c r="AE1105" i="16"/>
  <c r="AD1105" i="16"/>
  <c r="AB1105" i="16"/>
  <c r="AB1040" i="16"/>
  <c r="AC1040" i="16" s="1"/>
  <c r="AF1040" i="16" s="1"/>
  <c r="AE1040" i="16"/>
  <c r="AD1040" i="16"/>
  <c r="AB997" i="16"/>
  <c r="AC997" i="16" s="1"/>
  <c r="AF997" i="16" s="1"/>
  <c r="AD997" i="16"/>
  <c r="AE997" i="16"/>
  <c r="AE928" i="16"/>
  <c r="AD928" i="16"/>
  <c r="AB928" i="16"/>
  <c r="AE864" i="16"/>
  <c r="AB864" i="16"/>
  <c r="AE757" i="16"/>
  <c r="AD757" i="16"/>
  <c r="AB757" i="16"/>
  <c r="AC757" i="16" s="1"/>
  <c r="AF757" i="16" s="1"/>
  <c r="AE636" i="16"/>
  <c r="AD636" i="16"/>
  <c r="AB636" i="16"/>
  <c r="AE521" i="16"/>
  <c r="AD521" i="16"/>
  <c r="AB521" i="16"/>
  <c r="AE442" i="16"/>
  <c r="AB442" i="16"/>
  <c r="AE163" i="16"/>
  <c r="AB163" i="16"/>
  <c r="AC163" i="16" s="1"/>
  <c r="AF163" i="16" s="1"/>
  <c r="AD163" i="16"/>
  <c r="AE1449" i="16"/>
  <c r="AD1449" i="16"/>
  <c r="AB1449" i="16"/>
  <c r="AC1449" i="16" s="1"/>
  <c r="AF1449" i="16" s="1"/>
  <c r="AE1370" i="16"/>
  <c r="AB1370" i="16"/>
  <c r="AC1370" i="16" s="1"/>
  <c r="AF1370" i="16" s="1"/>
  <c r="AD1370" i="16"/>
  <c r="AD1325" i="16"/>
  <c r="AE1283" i="16"/>
  <c r="AD1283" i="16"/>
  <c r="AB1283" i="16"/>
  <c r="AC1283" i="16" s="1"/>
  <c r="AF1283" i="16" s="1"/>
  <c r="AB1169" i="16"/>
  <c r="AC1169" i="16" s="1"/>
  <c r="AF1169" i="16" s="1"/>
  <c r="AE1169" i="16"/>
  <c r="AD1169" i="16"/>
  <c r="AB1118" i="16"/>
  <c r="AC1118" i="16" s="1"/>
  <c r="AF1118" i="16" s="1"/>
  <c r="AD1118" i="16"/>
  <c r="AE1118" i="16"/>
  <c r="AB1068" i="16"/>
  <c r="AC1068" i="16" s="1"/>
  <c r="AF1068" i="16" s="1"/>
  <c r="AE1068" i="16"/>
  <c r="AD1068" i="16"/>
  <c r="AB994" i="16"/>
  <c r="AE994" i="16"/>
  <c r="AD994" i="16"/>
  <c r="AB941" i="16"/>
  <c r="AD941" i="16"/>
  <c r="AE941" i="16"/>
  <c r="AE876" i="16"/>
  <c r="AB876" i="16"/>
  <c r="AD876" i="16"/>
  <c r="AB843" i="16"/>
  <c r="AE764" i="16"/>
  <c r="AB764" i="16"/>
  <c r="AD764" i="16"/>
  <c r="AE696" i="16"/>
  <c r="AD696" i="16"/>
  <c r="AB696" i="16"/>
  <c r="AC696" i="16" s="1"/>
  <c r="AF696" i="16" s="1"/>
  <c r="AE488" i="16"/>
  <c r="AB488" i="16"/>
  <c r="AC488" i="16" s="1"/>
  <c r="AF488" i="16" s="1"/>
  <c r="AE329" i="16"/>
  <c r="AB329" i="16"/>
  <c r="AE145" i="16"/>
  <c r="AB145" i="16"/>
  <c r="AC145" i="16" s="1"/>
  <c r="AF145" i="16" s="1"/>
  <c r="AD145" i="16"/>
  <c r="AE975" i="16"/>
  <c r="AB975" i="16"/>
  <c r="AC975" i="16" s="1"/>
  <c r="AF975" i="16" s="1"/>
  <c r="AD975" i="16"/>
  <c r="AE911" i="16"/>
  <c r="AD911" i="16"/>
  <c r="AB911" i="16"/>
  <c r="AE807" i="16"/>
  <c r="AB807" i="16"/>
  <c r="AE748" i="16"/>
  <c r="AD748" i="16"/>
  <c r="AB748" i="16"/>
  <c r="AE631" i="16"/>
  <c r="AB631" i="16"/>
  <c r="AC631" i="16" s="1"/>
  <c r="AF631" i="16" s="1"/>
  <c r="AD631" i="16"/>
  <c r="AE555" i="16"/>
  <c r="AB555" i="16"/>
  <c r="AC555" i="16" s="1"/>
  <c r="AF555" i="16" s="1"/>
  <c r="AD441" i="16"/>
  <c r="AB441" i="16"/>
  <c r="AC441" i="16" s="1"/>
  <c r="AF441" i="16" s="1"/>
  <c r="AE441" i="16"/>
  <c r="AE278" i="16"/>
  <c r="AB278" i="16"/>
  <c r="AC278" i="16" s="1"/>
  <c r="AF278" i="16" s="1"/>
  <c r="AD278" i="16"/>
  <c r="AE968" i="16"/>
  <c r="AD968" i="16"/>
  <c r="AB968" i="16"/>
  <c r="AE903" i="16"/>
  <c r="AD903" i="16"/>
  <c r="AB903" i="16"/>
  <c r="AE842" i="16"/>
  <c r="AB842" i="16"/>
  <c r="AD842" i="16"/>
  <c r="AE775" i="16"/>
  <c r="AB775" i="16"/>
  <c r="AC775" i="16" s="1"/>
  <c r="AF775" i="16" s="1"/>
  <c r="AE647" i="16"/>
  <c r="AD647" i="16"/>
  <c r="AB647" i="16"/>
  <c r="AC647" i="16" s="1"/>
  <c r="AF647" i="16" s="1"/>
  <c r="AE539" i="16"/>
  <c r="AB539" i="16"/>
  <c r="AC539" i="16" s="1"/>
  <c r="AF539" i="16" s="1"/>
  <c r="AE385" i="16"/>
  <c r="AB385" i="16"/>
  <c r="AE106" i="16"/>
  <c r="AD106" i="16"/>
  <c r="AB106" i="16"/>
  <c r="AC106" i="16" s="1"/>
  <c r="AF106" i="16" s="1"/>
  <c r="AE960" i="16"/>
  <c r="AD960" i="16"/>
  <c r="AB960" i="16"/>
  <c r="AE890" i="16"/>
  <c r="AD890" i="16"/>
  <c r="AB890" i="16"/>
  <c r="AC890" i="16" s="1"/>
  <c r="AF890" i="16" s="1"/>
  <c r="AD829" i="16"/>
  <c r="AE829" i="16"/>
  <c r="AB829" i="16"/>
  <c r="AC829" i="16" s="1"/>
  <c r="AF829" i="16" s="1"/>
  <c r="AE755" i="16"/>
  <c r="AD755" i="16"/>
  <c r="AB755" i="16"/>
  <c r="AC755" i="16" s="1"/>
  <c r="AF755" i="16" s="1"/>
  <c r="AD576" i="16"/>
  <c r="AE576" i="16"/>
  <c r="AB576" i="16"/>
  <c r="AC576" i="16" s="1"/>
  <c r="AF576" i="16" s="1"/>
  <c r="AE456" i="16"/>
  <c r="AB456" i="16"/>
  <c r="AC456" i="16" s="1"/>
  <c r="AF456" i="16" s="1"/>
  <c r="AD170" i="16"/>
  <c r="AE170" i="16"/>
  <c r="AB170" i="16"/>
  <c r="AE938" i="16"/>
  <c r="AB938" i="16"/>
  <c r="AD938" i="16"/>
  <c r="AE877" i="16"/>
  <c r="AB877" i="16"/>
  <c r="AE762" i="16"/>
  <c r="AD762" i="16"/>
  <c r="AB762" i="16"/>
  <c r="AE681" i="16"/>
  <c r="AD681" i="16"/>
  <c r="AB681" i="16"/>
  <c r="AE606" i="16"/>
  <c r="AB606" i="16"/>
  <c r="AE503" i="16"/>
  <c r="AD503" i="16"/>
  <c r="AB503" i="16"/>
  <c r="AE384" i="16"/>
  <c r="AB384" i="16"/>
  <c r="AC384" i="16" s="1"/>
  <c r="AF384" i="16" s="1"/>
  <c r="AE38" i="16"/>
  <c r="AD38" i="16"/>
  <c r="AB38" i="16"/>
  <c r="AC38" i="16" s="1"/>
  <c r="AF38" i="16" s="1"/>
  <c r="AE967" i="16"/>
  <c r="AD967" i="16"/>
  <c r="AB967" i="16"/>
  <c r="AC967" i="16" s="1"/>
  <c r="AF967" i="16" s="1"/>
  <c r="AB902" i="16"/>
  <c r="AC902" i="16" s="1"/>
  <c r="AF902" i="16" s="1"/>
  <c r="AD902" i="16"/>
  <c r="AE902" i="16"/>
  <c r="AE862" i="16"/>
  <c r="AB862" i="16"/>
  <c r="AD862" i="16"/>
  <c r="AE791" i="16"/>
  <c r="AB791" i="16"/>
  <c r="AE656" i="16"/>
  <c r="AB656" i="16"/>
  <c r="AD656" i="16"/>
  <c r="AE572" i="16"/>
  <c r="AB572" i="16"/>
  <c r="AC572" i="16" s="1"/>
  <c r="AF572" i="16" s="1"/>
  <c r="AD572" i="16"/>
  <c r="AE388" i="16"/>
  <c r="AB388" i="16"/>
  <c r="AE169" i="16"/>
  <c r="AD169" i="16"/>
  <c r="AB169" i="16"/>
  <c r="AC169" i="16" s="1"/>
  <c r="AF169" i="16" s="1"/>
  <c r="AD964" i="16"/>
  <c r="AE964" i="16"/>
  <c r="AB964" i="16"/>
  <c r="AC964" i="16" s="1"/>
  <c r="AF964" i="16" s="1"/>
  <c r="AB899" i="16"/>
  <c r="AD899" i="16"/>
  <c r="AD821" i="16"/>
  <c r="AB821" i="16"/>
  <c r="AC821" i="16" s="1"/>
  <c r="AF821" i="16" s="1"/>
  <c r="AE821" i="16"/>
  <c r="AE765" i="16"/>
  <c r="AD765" i="16"/>
  <c r="AB765" i="16"/>
  <c r="AE641" i="16"/>
  <c r="AB641" i="16"/>
  <c r="AC641" i="16" s="1"/>
  <c r="AF641" i="16" s="1"/>
  <c r="AE537" i="16"/>
  <c r="AB537" i="16"/>
  <c r="AC537" i="16" s="1"/>
  <c r="AF537" i="16" s="1"/>
  <c r="AE427" i="16"/>
  <c r="AB427" i="16"/>
  <c r="AE283" i="16"/>
  <c r="AB283" i="16"/>
  <c r="AC283" i="16" s="1"/>
  <c r="AF283" i="16" s="1"/>
  <c r="AD283" i="16"/>
  <c r="AE24" i="16"/>
  <c r="AB24" i="16"/>
  <c r="AC24" i="16" s="1"/>
  <c r="AF24" i="16" s="1"/>
  <c r="AD24" i="16"/>
  <c r="AE790" i="16"/>
  <c r="AB790" i="16"/>
  <c r="AD790" i="16"/>
  <c r="AE709" i="16"/>
  <c r="AD709" i="16"/>
  <c r="AB709" i="16"/>
  <c r="AC709" i="16" s="1"/>
  <c r="AF709" i="16" s="1"/>
  <c r="AE604" i="16"/>
  <c r="AD604" i="16"/>
  <c r="AB604" i="16"/>
  <c r="AE516" i="16"/>
  <c r="AB516" i="16"/>
  <c r="AD516" i="16"/>
  <c r="AE411" i="16"/>
  <c r="AB411" i="16"/>
  <c r="AD411" i="16"/>
  <c r="AE288" i="16"/>
  <c r="AB288" i="16"/>
  <c r="AD288" i="16"/>
  <c r="AE141" i="16"/>
  <c r="AB141" i="16"/>
  <c r="AC141" i="16" s="1"/>
  <c r="AF141" i="16" s="1"/>
  <c r="AD141" i="16"/>
  <c r="AE770" i="16"/>
  <c r="AD770" i="16"/>
  <c r="AB770" i="16"/>
  <c r="AE705" i="16"/>
  <c r="AD705" i="16"/>
  <c r="AB705" i="16"/>
  <c r="AE615" i="16"/>
  <c r="AB615" i="16"/>
  <c r="AC615" i="16" s="1"/>
  <c r="AF615" i="16" s="1"/>
  <c r="AD615" i="16"/>
  <c r="AE567" i="16"/>
  <c r="AB567" i="16"/>
  <c r="AD567" i="16"/>
  <c r="AE483" i="16"/>
  <c r="AD483" i="16"/>
  <c r="AB483" i="16"/>
  <c r="AE422" i="16"/>
  <c r="AD422" i="16"/>
  <c r="AB422" i="16"/>
  <c r="AC422" i="16" s="1"/>
  <c r="AF422" i="16" s="1"/>
  <c r="AE168" i="16"/>
  <c r="AD168" i="16"/>
  <c r="AB168" i="16"/>
  <c r="AC168" i="16" s="1"/>
  <c r="AF168" i="16" s="1"/>
  <c r="AE101" i="16"/>
  <c r="AB101" i="16"/>
  <c r="AD101" i="16"/>
  <c r="AE746" i="16"/>
  <c r="AD746" i="16"/>
  <c r="AB746" i="16"/>
  <c r="AE690" i="16"/>
  <c r="AD690" i="16"/>
  <c r="AB690" i="16"/>
  <c r="AE653" i="16"/>
  <c r="AB653" i="16"/>
  <c r="AC653" i="16" s="1"/>
  <c r="AF653" i="16" s="1"/>
  <c r="AE581" i="16"/>
  <c r="AB581" i="16"/>
  <c r="AC581" i="16" s="1"/>
  <c r="AF581" i="16" s="1"/>
  <c r="AE495" i="16"/>
  <c r="AD495" i="16"/>
  <c r="AB397" i="16"/>
  <c r="AC397" i="16" s="1"/>
  <c r="AF397" i="16" s="1"/>
  <c r="AE397" i="16"/>
  <c r="AD397" i="16"/>
  <c r="AB282" i="16"/>
  <c r="AC282" i="16" s="1"/>
  <c r="AF282" i="16" s="1"/>
  <c r="AE282" i="16"/>
  <c r="AE149" i="16"/>
  <c r="AB149" i="16"/>
  <c r="AC149" i="16" s="1"/>
  <c r="AF149" i="16" s="1"/>
  <c r="AD149" i="16"/>
  <c r="AE37" i="16"/>
  <c r="AB37" i="16"/>
  <c r="AC37" i="16" s="1"/>
  <c r="AF37" i="16" s="1"/>
  <c r="AE702" i="16"/>
  <c r="AB702" i="16"/>
  <c r="AC702" i="16" s="1"/>
  <c r="AF702" i="16" s="1"/>
  <c r="AE651" i="16"/>
  <c r="AD651" i="16"/>
  <c r="AB651" i="16"/>
  <c r="AE579" i="16"/>
  <c r="AD579" i="16"/>
  <c r="AB579" i="16"/>
  <c r="AC579" i="16" s="1"/>
  <c r="AF579" i="16" s="1"/>
  <c r="AE504" i="16"/>
  <c r="AB504" i="16"/>
  <c r="AE467" i="16"/>
  <c r="AB467" i="16"/>
  <c r="AC467" i="16" s="1"/>
  <c r="AF467" i="16" s="1"/>
  <c r="AB370" i="16"/>
  <c r="AD370" i="16"/>
  <c r="AE370" i="16"/>
  <c r="AE175" i="16"/>
  <c r="AB175" i="16"/>
  <c r="AC175" i="16" s="1"/>
  <c r="AF175" i="16" s="1"/>
  <c r="AD175" i="16"/>
  <c r="AE57" i="16"/>
  <c r="AB57" i="16"/>
  <c r="AD57" i="16"/>
  <c r="AE412" i="16"/>
  <c r="AB412" i="16"/>
  <c r="AE372" i="16"/>
  <c r="AB372" i="16"/>
  <c r="AB314" i="16"/>
  <c r="AE314" i="16"/>
  <c r="AB237" i="16"/>
  <c r="AC237" i="16" s="1"/>
  <c r="AF237" i="16" s="1"/>
  <c r="AE237" i="16"/>
  <c r="AE185" i="16"/>
  <c r="AD185" i="16"/>
  <c r="AB185" i="16"/>
  <c r="AE79" i="16"/>
  <c r="AB79" i="16"/>
  <c r="AC79" i="16" s="1"/>
  <c r="AF79" i="16" s="1"/>
  <c r="AD26" i="16"/>
  <c r="AE26" i="16"/>
  <c r="AB26" i="16"/>
  <c r="AC26" i="16" s="1"/>
  <c r="AF26" i="16" s="1"/>
  <c r="AE374" i="16"/>
  <c r="AB374" i="16"/>
  <c r="AC374" i="16" s="1"/>
  <c r="AF374" i="16" s="1"/>
  <c r="AD374" i="16"/>
  <c r="AE339" i="16"/>
  <c r="AB339" i="16"/>
  <c r="AE246" i="16"/>
  <c r="AD246" i="16"/>
  <c r="AB246" i="16"/>
  <c r="AE198" i="16"/>
  <c r="AD198" i="16"/>
  <c r="AB198" i="16"/>
  <c r="AC198" i="16" s="1"/>
  <c r="AF198" i="16" s="1"/>
  <c r="AE84" i="16"/>
  <c r="AD84" i="16"/>
  <c r="AB84" i="16"/>
  <c r="AE41" i="16"/>
  <c r="AD41" i="16"/>
  <c r="AB41" i="16"/>
  <c r="AC41" i="16" s="1"/>
  <c r="AF41" i="16" s="1"/>
  <c r="AE390" i="16"/>
  <c r="AD390" i="16"/>
  <c r="AB390" i="16"/>
  <c r="AC390" i="16" s="1"/>
  <c r="AF390" i="16" s="1"/>
  <c r="AE338" i="16"/>
  <c r="AB338" i="16"/>
  <c r="AD338" i="16"/>
  <c r="AE228" i="16"/>
  <c r="AB228" i="16"/>
  <c r="AD228" i="16"/>
  <c r="AE183" i="16"/>
  <c r="AB183" i="16"/>
  <c r="AC183" i="16" s="1"/>
  <c r="AF183" i="16" s="1"/>
  <c r="AD108" i="16"/>
  <c r="AE108" i="16"/>
  <c r="AB108" i="16"/>
  <c r="AE47" i="16"/>
  <c r="AB47" i="16"/>
  <c r="AE399" i="16"/>
  <c r="AB399" i="16"/>
  <c r="AE341" i="16"/>
  <c r="AB341" i="16"/>
  <c r="AC341" i="16" s="1"/>
  <c r="AF341" i="16" s="1"/>
  <c r="AE254" i="16"/>
  <c r="AB254" i="16"/>
  <c r="AC254" i="16" s="1"/>
  <c r="AF254" i="16" s="1"/>
  <c r="AE214" i="16"/>
  <c r="AB214" i="16"/>
  <c r="AC214" i="16" s="1"/>
  <c r="AF214" i="16" s="1"/>
  <c r="AD214" i="16"/>
  <c r="AE182" i="16"/>
  <c r="AD182" i="16"/>
  <c r="AB182" i="16"/>
  <c r="AC182" i="16" s="1"/>
  <c r="AF182" i="16" s="1"/>
  <c r="AE122" i="16"/>
  <c r="AB122" i="16"/>
  <c r="AD49" i="16"/>
  <c r="AE49" i="16"/>
  <c r="AB49" i="16"/>
  <c r="AC49" i="16" s="1"/>
  <c r="AF49" i="16" s="1"/>
  <c r="AD1439" i="16"/>
  <c r="AD1188" i="16"/>
  <c r="AD793" i="16"/>
  <c r="AD602" i="16"/>
  <c r="AD1423" i="16"/>
  <c r="AD594" i="16"/>
  <c r="AD686" i="16"/>
  <c r="AD682" i="16"/>
  <c r="AD598" i="16"/>
  <c r="AD309" i="16"/>
  <c r="AD597" i="16"/>
  <c r="AD419" i="16"/>
  <c r="AD181" i="16"/>
  <c r="AD618" i="16"/>
  <c r="AD496" i="16"/>
  <c r="AD269" i="16"/>
  <c r="AD512" i="16"/>
  <c r="AD626" i="16"/>
  <c r="AD577" i="16"/>
  <c r="AD183" i="16"/>
  <c r="AD537" i="16"/>
  <c r="AD457" i="16"/>
  <c r="AD237" i="16"/>
  <c r="AD208" i="16"/>
  <c r="AD399" i="16"/>
  <c r="AD119" i="16"/>
  <c r="AD203" i="16"/>
  <c r="AD357" i="16"/>
  <c r="AD369" i="16"/>
  <c r="AD339" i="16"/>
  <c r="AD368" i="16"/>
  <c r="AD23" i="16"/>
  <c r="V925" i="7"/>
  <c r="U925" i="7"/>
  <c r="S925" i="7"/>
  <c r="V870" i="7"/>
  <c r="S870" i="7"/>
  <c r="U870" i="7"/>
  <c r="V886" i="7"/>
  <c r="S886" i="7"/>
  <c r="T886" i="7" s="1"/>
  <c r="W886" i="7" s="1"/>
  <c r="U886" i="7"/>
  <c r="V992" i="7"/>
  <c r="S992" i="7"/>
  <c r="T992" i="7" s="1"/>
  <c r="W992" i="7" s="1"/>
  <c r="U992" i="7"/>
  <c r="V922" i="7"/>
  <c r="S922" i="7"/>
  <c r="T922" i="7" s="1"/>
  <c r="W922" i="7" s="1"/>
  <c r="U922" i="7"/>
  <c r="V840" i="7"/>
  <c r="S840" i="7"/>
  <c r="T840" i="7" s="1"/>
  <c r="W840" i="7" s="1"/>
  <c r="U840" i="7"/>
  <c r="V874" i="7"/>
  <c r="S874" i="7"/>
  <c r="U874" i="7"/>
  <c r="V980" i="7"/>
  <c r="S980" i="7"/>
  <c r="U980" i="7"/>
  <c r="V924" i="7"/>
  <c r="U924" i="7"/>
  <c r="S924" i="7"/>
  <c r="V833" i="7"/>
  <c r="S833" i="7"/>
  <c r="U833" i="7"/>
  <c r="V943" i="7"/>
  <c r="S943" i="7"/>
  <c r="T943" i="7" s="1"/>
  <c r="W943" i="7" s="1"/>
  <c r="U943" i="7"/>
  <c r="V900" i="7"/>
  <c r="S900" i="7"/>
  <c r="T900" i="7" s="1"/>
  <c r="W900" i="7" s="1"/>
  <c r="U900" i="7"/>
  <c r="V946" i="7"/>
  <c r="U946" i="7"/>
  <c r="S946" i="7"/>
  <c r="T946" i="7" s="1"/>
  <c r="W946" i="7" s="1"/>
  <c r="V940" i="7"/>
  <c r="U940" i="7"/>
  <c r="S940" i="7"/>
  <c r="T940" i="7" s="1"/>
  <c r="W940" i="7" s="1"/>
  <c r="V897" i="7"/>
  <c r="U897" i="7"/>
  <c r="S897" i="7"/>
  <c r="V912" i="7"/>
  <c r="S912" i="7"/>
  <c r="T912" i="7" s="1"/>
  <c r="W912" i="7" s="1"/>
  <c r="U912" i="7"/>
  <c r="V962" i="7"/>
  <c r="S962" i="7"/>
  <c r="T962" i="7" s="1"/>
  <c r="W962" i="7" s="1"/>
  <c r="U962" i="7"/>
  <c r="V936" i="7"/>
  <c r="S936" i="7"/>
  <c r="T936" i="7" s="1"/>
  <c r="W936" i="7" s="1"/>
  <c r="U936" i="7"/>
  <c r="V889" i="7"/>
  <c r="U889" i="7"/>
  <c r="S889" i="7"/>
  <c r="V958" i="7"/>
  <c r="S958" i="7"/>
  <c r="T958" i="7" s="1"/>
  <c r="W958" i="7" s="1"/>
  <c r="U958" i="7"/>
  <c r="V945" i="7"/>
  <c r="S945" i="7"/>
  <c r="T945" i="7" s="1"/>
  <c r="W945" i="7" s="1"/>
  <c r="U945" i="7"/>
  <c r="V937" i="7"/>
  <c r="U937" i="7"/>
  <c r="S937" i="7"/>
  <c r="T937" i="7" s="1"/>
  <c r="W937" i="7" s="1"/>
  <c r="V883" i="7"/>
  <c r="U883" i="7"/>
  <c r="S883" i="7"/>
  <c r="V909" i="7"/>
  <c r="U909" i="7"/>
  <c r="S909" i="7"/>
  <c r="T909" i="7" s="1"/>
  <c r="W909" i="7" s="1"/>
  <c r="V999" i="7"/>
  <c r="S999" i="7"/>
  <c r="U999" i="7"/>
  <c r="V933" i="7"/>
  <c r="S933" i="7"/>
  <c r="U933" i="7"/>
  <c r="V882" i="7"/>
  <c r="S882" i="7"/>
  <c r="T882" i="7" s="1"/>
  <c r="W882" i="7" s="1"/>
  <c r="U882" i="7"/>
  <c r="V987" i="7"/>
  <c r="S987" i="7"/>
  <c r="U987" i="7"/>
  <c r="V939" i="7"/>
  <c r="S939" i="7"/>
  <c r="U939" i="7"/>
  <c r="V998" i="7"/>
  <c r="S998" i="7"/>
  <c r="T998" i="7" s="1"/>
  <c r="W998" i="7" s="1"/>
  <c r="U998" i="7"/>
  <c r="V911" i="7"/>
  <c r="S911" i="7"/>
  <c r="U911" i="7"/>
  <c r="V960" i="7"/>
  <c r="U960" i="7"/>
  <c r="S960" i="7"/>
  <c r="T960" i="7" s="1"/>
  <c r="W960" i="7" s="1"/>
  <c r="V932" i="7"/>
  <c r="S932" i="7"/>
  <c r="T932" i="7" s="1"/>
  <c r="W932" i="7" s="1"/>
  <c r="U932" i="7"/>
  <c r="V891" i="7"/>
  <c r="U891" i="7"/>
  <c r="S891" i="7"/>
  <c r="V978" i="7"/>
  <c r="S978" i="7"/>
  <c r="T978" i="7" s="1"/>
  <c r="W978" i="7" s="1"/>
  <c r="U978" i="7"/>
  <c r="V880" i="7"/>
  <c r="S880" i="7"/>
  <c r="U880" i="7"/>
  <c r="V989" i="7"/>
  <c r="S989" i="7"/>
  <c r="T989" i="7" s="1"/>
  <c r="W989" i="7" s="1"/>
  <c r="U989" i="7"/>
  <c r="V931" i="7"/>
  <c r="S931" i="7"/>
  <c r="U931" i="7"/>
  <c r="V879" i="7"/>
  <c r="S879" i="7"/>
  <c r="T879" i="7" s="1"/>
  <c r="W879" i="7" s="1"/>
  <c r="U879" i="7"/>
  <c r="V903" i="7"/>
  <c r="S903" i="7"/>
  <c r="T903" i="7" s="1"/>
  <c r="W903" i="7" s="1"/>
  <c r="U903" i="7"/>
  <c r="V995" i="7"/>
  <c r="S995" i="7"/>
  <c r="U995" i="7"/>
  <c r="V930" i="7"/>
  <c r="U930" i="7"/>
  <c r="S930" i="7"/>
  <c r="V878" i="7"/>
  <c r="S878" i="7"/>
  <c r="U878" i="7"/>
  <c r="V983" i="7"/>
  <c r="S983" i="7"/>
  <c r="U983" i="7"/>
  <c r="V921" i="7"/>
  <c r="S921" i="7"/>
  <c r="U921" i="7"/>
  <c r="V994" i="7"/>
  <c r="S994" i="7"/>
  <c r="T994" i="7" s="1"/>
  <c r="W994" i="7" s="1"/>
  <c r="U994" i="7"/>
  <c r="V895" i="7"/>
  <c r="S895" i="7"/>
  <c r="T895" i="7" s="1"/>
  <c r="W895" i="7" s="1"/>
  <c r="U895" i="7"/>
  <c r="V956" i="7"/>
  <c r="U956" i="7"/>
  <c r="S956" i="7"/>
  <c r="T956" i="7" s="1"/>
  <c r="W956" i="7" s="1"/>
  <c r="V929" i="7"/>
  <c r="U929" i="7"/>
  <c r="S929" i="7"/>
  <c r="T929" i="7" s="1"/>
  <c r="W929" i="7" s="1"/>
  <c r="V888" i="7"/>
  <c r="S888" i="7"/>
  <c r="T888" i="7" s="1"/>
  <c r="W888" i="7" s="1"/>
  <c r="U888" i="7"/>
  <c r="V974" i="7"/>
  <c r="S974" i="7"/>
  <c r="U974" i="7"/>
  <c r="V871" i="7"/>
  <c r="S871" i="7"/>
  <c r="T871" i="7" s="1"/>
  <c r="W871" i="7" s="1"/>
  <c r="U871" i="7"/>
  <c r="V985" i="7"/>
  <c r="S985" i="7"/>
  <c r="U985" i="7"/>
  <c r="V970" i="7"/>
  <c r="S970" i="7"/>
  <c r="T970" i="7" s="1"/>
  <c r="W970" i="7" s="1"/>
  <c r="V919" i="7"/>
  <c r="S919" i="7"/>
  <c r="V954" i="7"/>
  <c r="U954" i="7"/>
  <c r="S954" i="7"/>
  <c r="T954" i="7" s="1"/>
  <c r="W954" i="7" s="1"/>
  <c r="V851" i="7"/>
  <c r="S851" i="7"/>
  <c r="T851" i="7" s="1"/>
  <c r="W851" i="7" s="1"/>
  <c r="U851" i="7"/>
  <c r="V976" i="7"/>
  <c r="U976" i="7"/>
  <c r="S976" i="7"/>
  <c r="V918" i="7"/>
  <c r="U918" i="7"/>
  <c r="S918" i="7"/>
  <c r="T918" i="7" s="1"/>
  <c r="W918" i="7" s="1"/>
  <c r="V794" i="7"/>
  <c r="S794" i="7"/>
  <c r="T794" i="7" s="1"/>
  <c r="W794" i="7" s="1"/>
  <c r="U794" i="7"/>
  <c r="V957" i="7"/>
  <c r="S957" i="7"/>
  <c r="T957" i="7" s="1"/>
  <c r="W957" i="7" s="1"/>
  <c r="U957" i="7"/>
  <c r="V899" i="7"/>
  <c r="S899" i="7"/>
  <c r="V975" i="7"/>
  <c r="S975" i="7"/>
  <c r="V855" i="7"/>
  <c r="U855" i="7"/>
  <c r="S855" i="7"/>
  <c r="T855" i="7" s="1"/>
  <c r="W855" i="7" s="1"/>
  <c r="V944" i="7"/>
  <c r="S944" i="7"/>
  <c r="T944" i="7" s="1"/>
  <c r="W944" i="7" s="1"/>
  <c r="U944" i="7"/>
  <c r="V920" i="7"/>
  <c r="S920" i="7"/>
  <c r="T920" i="7" s="1"/>
  <c r="W920" i="7" s="1"/>
  <c r="U920" i="7"/>
  <c r="V986" i="7"/>
  <c r="U986" i="7"/>
  <c r="S986" i="7"/>
  <c r="T986" i="7" s="1"/>
  <c r="W986" i="7" s="1"/>
  <c r="V910" i="7"/>
  <c r="U910" i="7"/>
  <c r="S910" i="7"/>
  <c r="T910" i="7" s="1"/>
  <c r="W910" i="7" s="1"/>
  <c r="V778" i="7"/>
  <c r="S778" i="7"/>
  <c r="T778" i="7" s="1"/>
  <c r="W778" i="7" s="1"/>
  <c r="U778" i="7"/>
  <c r="V955" i="7"/>
  <c r="S955" i="7"/>
  <c r="T955" i="7" s="1"/>
  <c r="W955" i="7" s="1"/>
  <c r="U955" i="7"/>
  <c r="V875" i="7"/>
  <c r="S875" i="7"/>
  <c r="T875" i="7" s="1"/>
  <c r="W875" i="7" s="1"/>
  <c r="V861" i="7"/>
  <c r="S861" i="7"/>
  <c r="V816" i="7"/>
  <c r="S816" i="7"/>
  <c r="U816" i="7"/>
  <c r="S769" i="7"/>
  <c r="V769" i="7"/>
  <c r="V644" i="7"/>
  <c r="S644" i="7"/>
  <c r="T644" i="7" s="1"/>
  <c r="W644" i="7" s="1"/>
  <c r="U644" i="7"/>
  <c r="S586" i="7"/>
  <c r="V586" i="7"/>
  <c r="U586" i="7"/>
  <c r="V908" i="7"/>
  <c r="U908" i="7"/>
  <c r="S908" i="7"/>
  <c r="T908" i="7" s="1"/>
  <c r="W908" i="7" s="1"/>
  <c r="V776" i="7"/>
  <c r="S776" i="7"/>
  <c r="T776" i="7" s="1"/>
  <c r="W776" i="7" s="1"/>
  <c r="U776" i="7"/>
  <c r="V715" i="7"/>
  <c r="U715" i="7"/>
  <c r="S715" i="7"/>
  <c r="T715" i="7" s="1"/>
  <c r="W715" i="7" s="1"/>
  <c r="V679" i="7"/>
  <c r="S679" i="7"/>
  <c r="T679" i="7" s="1"/>
  <c r="W679" i="7" s="1"/>
  <c r="U679" i="7"/>
  <c r="V621" i="7"/>
  <c r="U621" i="7"/>
  <c r="S621" i="7"/>
  <c r="V572" i="7"/>
  <c r="S572" i="7"/>
  <c r="V537" i="7"/>
  <c r="U537" i="7"/>
  <c r="S537" i="7"/>
  <c r="T537" i="7" s="1"/>
  <c r="W537" i="7" s="1"/>
  <c r="V505" i="7"/>
  <c r="S505" i="7"/>
  <c r="T505" i="7" s="1"/>
  <c r="W505" i="7" s="1"/>
  <c r="U505" i="7"/>
  <c r="V473" i="7"/>
  <c r="S473" i="7"/>
  <c r="T473" i="7" s="1"/>
  <c r="W473" i="7" s="1"/>
  <c r="U473" i="7"/>
  <c r="V864" i="7"/>
  <c r="S864" i="7"/>
  <c r="T864" i="7" s="1"/>
  <c r="W864" i="7" s="1"/>
  <c r="V819" i="7"/>
  <c r="S819" i="7"/>
  <c r="T819" i="7" s="1"/>
  <c r="W819" i="7" s="1"/>
  <c r="U819" i="7"/>
  <c r="V783" i="7"/>
  <c r="S783" i="7"/>
  <c r="V643" i="7"/>
  <c r="S643" i="7"/>
  <c r="T643" i="7" s="1"/>
  <c r="W643" i="7" s="1"/>
  <c r="U643" i="7"/>
  <c r="V424" i="7"/>
  <c r="S424" i="7"/>
  <c r="V779" i="7"/>
  <c r="S779" i="7"/>
  <c r="T779" i="7" s="1"/>
  <c r="W779" i="7" s="1"/>
  <c r="U779" i="7"/>
  <c r="V711" i="7"/>
  <c r="S711" i="7"/>
  <c r="T711" i="7" s="1"/>
  <c r="W711" i="7" s="1"/>
  <c r="V678" i="7"/>
  <c r="S678" i="7"/>
  <c r="T678" i="7" s="1"/>
  <c r="W678" i="7" s="1"/>
  <c r="V639" i="7"/>
  <c r="S639" i="7"/>
  <c r="T639" i="7" s="1"/>
  <c r="W639" i="7" s="1"/>
  <c r="U639" i="7"/>
  <c r="S585" i="7"/>
  <c r="T585" i="7" s="1"/>
  <c r="W585" i="7" s="1"/>
  <c r="V585" i="7"/>
  <c r="U585" i="7"/>
  <c r="V552" i="7"/>
  <c r="U552" i="7"/>
  <c r="S552" i="7"/>
  <c r="T552" i="7" s="1"/>
  <c r="W552" i="7" s="1"/>
  <c r="V520" i="7"/>
  <c r="S520" i="7"/>
  <c r="V488" i="7"/>
  <c r="S488" i="7"/>
  <c r="T488" i="7" s="1"/>
  <c r="W488" i="7" s="1"/>
  <c r="U488" i="7"/>
  <c r="V456" i="7"/>
  <c r="S456" i="7"/>
  <c r="U456" i="7"/>
  <c r="V830" i="7"/>
  <c r="S830" i="7"/>
  <c r="U830" i="7"/>
  <c r="V798" i="7"/>
  <c r="U798" i="7"/>
  <c r="S798" i="7"/>
  <c r="T798" i="7" s="1"/>
  <c r="W798" i="7" s="1"/>
  <c r="V743" i="7"/>
  <c r="S743" i="7"/>
  <c r="T743" i="7" s="1"/>
  <c r="W743" i="7" s="1"/>
  <c r="V635" i="7"/>
  <c r="U635" i="7"/>
  <c r="S635" i="7"/>
  <c r="T635" i="7" s="1"/>
  <c r="W635" i="7" s="1"/>
  <c r="V446" i="7"/>
  <c r="S446" i="7"/>
  <c r="T446" i="7" s="1"/>
  <c r="W446" i="7" s="1"/>
  <c r="U446" i="7"/>
  <c r="V710" i="7"/>
  <c r="S710" i="7"/>
  <c r="T710" i="7" s="1"/>
  <c r="W710" i="7" s="1"/>
  <c r="U710" i="7"/>
  <c r="V677" i="7"/>
  <c r="S677" i="7"/>
  <c r="U677" i="7"/>
  <c r="V619" i="7"/>
  <c r="S619" i="7"/>
  <c r="T619" i="7" s="1"/>
  <c r="W619" i="7" s="1"/>
  <c r="U619" i="7"/>
  <c r="U581" i="7"/>
  <c r="S581" i="7"/>
  <c r="T581" i="7" s="1"/>
  <c r="W581" i="7" s="1"/>
  <c r="V581" i="7"/>
  <c r="V543" i="7"/>
  <c r="S543" i="7"/>
  <c r="T543" i="7" s="1"/>
  <c r="W543" i="7" s="1"/>
  <c r="V511" i="7"/>
  <c r="S511" i="7"/>
  <c r="T511" i="7" s="1"/>
  <c r="W511" i="7" s="1"/>
  <c r="V479" i="7"/>
  <c r="U479" i="7"/>
  <c r="S479" i="7"/>
  <c r="T479" i="7" s="1"/>
  <c r="W479" i="7" s="1"/>
  <c r="V430" i="7"/>
  <c r="S430" i="7"/>
  <c r="T430" i="7" s="1"/>
  <c r="W430" i="7" s="1"/>
  <c r="U430" i="7"/>
  <c r="V847" i="7"/>
  <c r="U847" i="7"/>
  <c r="S847" i="7"/>
  <c r="S809" i="7"/>
  <c r="T809" i="7" s="1"/>
  <c r="W809" i="7" s="1"/>
  <c r="V809" i="7"/>
  <c r="V767" i="7"/>
  <c r="S767" i="7"/>
  <c r="U767" i="7"/>
  <c r="V713" i="7"/>
  <c r="U713" i="7"/>
  <c r="S713" i="7"/>
  <c r="T713" i="7" s="1"/>
  <c r="W713" i="7" s="1"/>
  <c r="S587" i="7"/>
  <c r="U587" i="7"/>
  <c r="V587" i="7"/>
  <c r="V858" i="7"/>
  <c r="S858" i="7"/>
  <c r="V749" i="7"/>
  <c r="S749" i="7"/>
  <c r="T749" i="7" s="1"/>
  <c r="W749" i="7" s="1"/>
  <c r="V700" i="7"/>
  <c r="S700" i="7"/>
  <c r="U700" i="7"/>
  <c r="S668" i="7"/>
  <c r="T668" i="7" s="1"/>
  <c r="W668" i="7" s="1"/>
  <c r="U668" i="7"/>
  <c r="V668" i="7"/>
  <c r="V614" i="7"/>
  <c r="S614" i="7"/>
  <c r="V565" i="7"/>
  <c r="S565" i="7"/>
  <c r="T565" i="7" s="1"/>
  <c r="W565" i="7" s="1"/>
  <c r="V534" i="7"/>
  <c r="S534" i="7"/>
  <c r="T534" i="7" s="1"/>
  <c r="W534" i="7" s="1"/>
  <c r="V502" i="7"/>
  <c r="U502" i="7"/>
  <c r="S502" i="7"/>
  <c r="T502" i="7" s="1"/>
  <c r="W502" i="7" s="1"/>
  <c r="V470" i="7"/>
  <c r="U470" i="7"/>
  <c r="S470" i="7"/>
  <c r="T470" i="7" s="1"/>
  <c r="W470" i="7" s="1"/>
  <c r="V425" i="7"/>
  <c r="S425" i="7"/>
  <c r="U425" i="7"/>
  <c r="V294" i="7"/>
  <c r="S294" i="7"/>
  <c r="T294" i="7" s="1"/>
  <c r="W294" i="7" s="1"/>
  <c r="U294" i="7"/>
  <c r="V227" i="7"/>
  <c r="S227" i="7"/>
  <c r="T227" i="7" s="1"/>
  <c r="W227" i="7" s="1"/>
  <c r="U227" i="7"/>
  <c r="V176" i="7"/>
  <c r="S176" i="7"/>
  <c r="V124" i="7"/>
  <c r="S124" i="7"/>
  <c r="T124" i="7" s="1"/>
  <c r="W124" i="7" s="1"/>
  <c r="U124" i="7"/>
  <c r="V62" i="7"/>
  <c r="S62" i="7"/>
  <c r="U62" i="7"/>
  <c r="V30" i="7"/>
  <c r="S30" i="7"/>
  <c r="T30" i="7" s="1"/>
  <c r="W30" i="7" s="1"/>
  <c r="V385" i="7"/>
  <c r="U385" i="7"/>
  <c r="S385" i="7"/>
  <c r="V316" i="7"/>
  <c r="S316" i="7"/>
  <c r="U316" i="7"/>
  <c r="V251" i="7"/>
  <c r="S251" i="7"/>
  <c r="T251" i="7" s="1"/>
  <c r="W251" i="7" s="1"/>
  <c r="V151" i="7"/>
  <c r="S151" i="7"/>
  <c r="T151" i="7" s="1"/>
  <c r="W151" i="7" s="1"/>
  <c r="U151" i="7"/>
  <c r="S97" i="7"/>
  <c r="T97" i="7" s="1"/>
  <c r="W97" i="7" s="1"/>
  <c r="U97" i="7"/>
  <c r="V97" i="7"/>
  <c r="V407" i="7"/>
  <c r="S407" i="7"/>
  <c r="U407" i="7"/>
  <c r="V349" i="7"/>
  <c r="S349" i="7"/>
  <c r="T349" i="7" s="1"/>
  <c r="W349" i="7" s="1"/>
  <c r="V293" i="7"/>
  <c r="S293" i="7"/>
  <c r="T293" i="7" s="1"/>
  <c r="W293" i="7" s="1"/>
  <c r="U293" i="7"/>
  <c r="V223" i="7"/>
  <c r="S223" i="7"/>
  <c r="T223" i="7" s="1"/>
  <c r="W223" i="7" s="1"/>
  <c r="U223" i="7"/>
  <c r="V183" i="7"/>
  <c r="U183" i="7"/>
  <c r="S183" i="7"/>
  <c r="V130" i="7"/>
  <c r="U130" i="7"/>
  <c r="S130" i="7"/>
  <c r="V80" i="7"/>
  <c r="S80" i="7"/>
  <c r="T80" i="7" s="1"/>
  <c r="W80" i="7" s="1"/>
  <c r="V37" i="7"/>
  <c r="S37" i="7"/>
  <c r="T37" i="7" s="1"/>
  <c r="W37" i="7" s="1"/>
  <c r="U37" i="7"/>
  <c r="V5" i="7"/>
  <c r="S5" i="7"/>
  <c r="V374" i="7"/>
  <c r="U374" i="7"/>
  <c r="S374" i="7"/>
  <c r="T374" i="7" s="1"/>
  <c r="W374" i="7" s="1"/>
  <c r="V296" i="7"/>
  <c r="S296" i="7"/>
  <c r="V244" i="7"/>
  <c r="U244" i="7"/>
  <c r="S244" i="7"/>
  <c r="V150" i="7"/>
  <c r="S150" i="7"/>
  <c r="U150" i="7"/>
  <c r="V94" i="7"/>
  <c r="S94" i="7"/>
  <c r="T94" i="7" s="1"/>
  <c r="W94" i="7" s="1"/>
  <c r="U94" i="7"/>
  <c r="V364" i="7"/>
  <c r="U364" i="7"/>
  <c r="S364" i="7"/>
  <c r="V311" i="7"/>
  <c r="S311" i="7"/>
  <c r="U311" i="7"/>
  <c r="V238" i="7"/>
  <c r="S238" i="7"/>
  <c r="V182" i="7"/>
  <c r="S182" i="7"/>
  <c r="S125" i="7"/>
  <c r="T125" i="7" s="1"/>
  <c r="W125" i="7" s="1"/>
  <c r="V125" i="7"/>
  <c r="U125" i="7"/>
  <c r="V60" i="7"/>
  <c r="U60" i="7"/>
  <c r="S60" i="7"/>
  <c r="T60" i="7" s="1"/>
  <c r="W60" i="7" s="1"/>
  <c r="V28" i="7"/>
  <c r="U28" i="7"/>
  <c r="S28" i="7"/>
  <c r="T28" i="7" s="1"/>
  <c r="W28" i="7" s="1"/>
  <c r="V367" i="7"/>
  <c r="S367" i="7"/>
  <c r="T367" i="7" s="1"/>
  <c r="W367" i="7" s="1"/>
  <c r="V299" i="7"/>
  <c r="S299" i="7"/>
  <c r="U299" i="7"/>
  <c r="V240" i="7"/>
  <c r="U240" i="7"/>
  <c r="S240" i="7"/>
  <c r="V152" i="7"/>
  <c r="U152" i="7"/>
  <c r="S152" i="7"/>
  <c r="V71" i="7"/>
  <c r="S71" i="7"/>
  <c r="V399" i="7"/>
  <c r="S399" i="7"/>
  <c r="T399" i="7" s="1"/>
  <c r="W399" i="7" s="1"/>
  <c r="V321" i="7"/>
  <c r="S321" i="7"/>
  <c r="T321" i="7" s="1"/>
  <c r="W321" i="7" s="1"/>
  <c r="U321" i="7"/>
  <c r="V256" i="7"/>
  <c r="S256" i="7"/>
  <c r="U256" i="7"/>
  <c r="V212" i="7"/>
  <c r="S212" i="7"/>
  <c r="V165" i="7"/>
  <c r="U165" i="7"/>
  <c r="S165" i="7"/>
  <c r="T165" i="7" s="1"/>
  <c r="W165" i="7" s="1"/>
  <c r="S117" i="7"/>
  <c r="V117" i="7"/>
  <c r="U117" i="7"/>
  <c r="V78" i="7"/>
  <c r="U78" i="7"/>
  <c r="S78" i="7"/>
  <c r="T78" i="7" s="1"/>
  <c r="W78" i="7" s="1"/>
  <c r="V39" i="7"/>
  <c r="S39" i="7"/>
  <c r="T39" i="7" s="1"/>
  <c r="W39" i="7" s="1"/>
  <c r="V7" i="7"/>
  <c r="S7" i="7"/>
  <c r="T7" i="7" s="1"/>
  <c r="W7" i="7" s="1"/>
  <c r="V389" i="7"/>
  <c r="U389" i="7"/>
  <c r="S389" i="7"/>
  <c r="T389" i="7" s="1"/>
  <c r="W389" i="7" s="1"/>
  <c r="S340" i="7"/>
  <c r="T340" i="7" s="1"/>
  <c r="W340" i="7" s="1"/>
  <c r="V340" i="7"/>
  <c r="V279" i="7"/>
  <c r="U279" i="7"/>
  <c r="S279" i="7"/>
  <c r="V199" i="7"/>
  <c r="S199" i="7"/>
  <c r="T199" i="7" s="1"/>
  <c r="W199" i="7" s="1"/>
  <c r="U199" i="7"/>
  <c r="U91" i="7"/>
  <c r="S91" i="7"/>
  <c r="V91" i="7"/>
  <c r="U899" i="7"/>
  <c r="U424" i="7"/>
  <c r="U534" i="7"/>
  <c r="V966" i="7"/>
  <c r="U966" i="7"/>
  <c r="S966" i="7"/>
  <c r="T966" i="7" s="1"/>
  <c r="W966" i="7" s="1"/>
  <c r="V906" i="7"/>
  <c r="S906" i="7"/>
  <c r="T906" i="7" s="1"/>
  <c r="W906" i="7" s="1"/>
  <c r="U906" i="7"/>
  <c r="V950" i="7"/>
  <c r="U950" i="7"/>
  <c r="S950" i="7"/>
  <c r="T950" i="7" s="1"/>
  <c r="W950" i="7" s="1"/>
  <c r="V981" i="7"/>
  <c r="S981" i="7"/>
  <c r="T981" i="7" s="1"/>
  <c r="W981" i="7" s="1"/>
  <c r="V969" i="7"/>
  <c r="S969" i="7"/>
  <c r="T969" i="7" s="1"/>
  <c r="W969" i="7" s="1"/>
  <c r="U969" i="7"/>
  <c r="V915" i="7"/>
  <c r="S915" i="7"/>
  <c r="T915" i="7" s="1"/>
  <c r="W915" i="7" s="1"/>
  <c r="V988" i="7"/>
  <c r="U988" i="7"/>
  <c r="S988" i="7"/>
  <c r="V953" i="7"/>
  <c r="S953" i="7"/>
  <c r="T953" i="7" s="1"/>
  <c r="W953" i="7" s="1"/>
  <c r="U953" i="7"/>
  <c r="V868" i="7"/>
  <c r="S868" i="7"/>
  <c r="T868" i="7" s="1"/>
  <c r="W868" i="7" s="1"/>
  <c r="V972" i="7"/>
  <c r="S972" i="7"/>
  <c r="U972" i="7"/>
  <c r="V837" i="7"/>
  <c r="S837" i="7"/>
  <c r="T837" i="7" s="1"/>
  <c r="W837" i="7" s="1"/>
  <c r="U837" i="7"/>
  <c r="V941" i="7"/>
  <c r="S941" i="7"/>
  <c r="U941" i="7"/>
  <c r="V917" i="7"/>
  <c r="S917" i="7"/>
  <c r="U917" i="7"/>
  <c r="V964" i="7"/>
  <c r="U964" i="7"/>
  <c r="S964" i="7"/>
  <c r="V904" i="7"/>
  <c r="S904" i="7"/>
  <c r="T904" i="7" s="1"/>
  <c r="W904" i="7" s="1"/>
  <c r="U904" i="7"/>
  <c r="V996" i="7"/>
  <c r="S996" i="7"/>
  <c r="U996" i="7"/>
  <c r="V951" i="7"/>
  <c r="U951" i="7"/>
  <c r="S951" i="7"/>
  <c r="T951" i="7" s="1"/>
  <c r="W951" i="7" s="1"/>
  <c r="V859" i="7"/>
  <c r="U859" i="7"/>
  <c r="S859" i="7"/>
  <c r="T859" i="7" s="1"/>
  <c r="W859" i="7" s="1"/>
  <c r="V846" i="7"/>
  <c r="U846" i="7"/>
  <c r="S846" i="7"/>
  <c r="V812" i="7"/>
  <c r="S812" i="7"/>
  <c r="T812" i="7" s="1"/>
  <c r="W812" i="7" s="1"/>
  <c r="U812" i="7"/>
  <c r="V766" i="7"/>
  <c r="U766" i="7"/>
  <c r="S766" i="7"/>
  <c r="V640" i="7"/>
  <c r="U640" i="7"/>
  <c r="S640" i="7"/>
  <c r="T640" i="7" s="1"/>
  <c r="W640" i="7" s="1"/>
  <c r="S583" i="7"/>
  <c r="T583" i="7" s="1"/>
  <c r="W583" i="7" s="1"/>
  <c r="V583" i="7"/>
  <c r="U583" i="7"/>
  <c r="V896" i="7"/>
  <c r="S896" i="7"/>
  <c r="T896" i="7" s="1"/>
  <c r="W896" i="7" s="1"/>
  <c r="U896" i="7"/>
  <c r="V759" i="7"/>
  <c r="U759" i="7"/>
  <c r="S759" i="7"/>
  <c r="V712" i="7"/>
  <c r="S712" i="7"/>
  <c r="V675" i="7"/>
  <c r="S675" i="7"/>
  <c r="T675" i="7" s="1"/>
  <c r="W675" i="7" s="1"/>
  <c r="U675" i="7"/>
  <c r="V617" i="7"/>
  <c r="S617" i="7"/>
  <c r="V568" i="7"/>
  <c r="U568" i="7"/>
  <c r="S568" i="7"/>
  <c r="V533" i="7"/>
  <c r="S533" i="7"/>
  <c r="V501" i="7"/>
  <c r="S501" i="7"/>
  <c r="T501" i="7" s="1"/>
  <c r="W501" i="7" s="1"/>
  <c r="U501" i="7"/>
  <c r="V469" i="7"/>
  <c r="S469" i="7"/>
  <c r="T469" i="7" s="1"/>
  <c r="W469" i="7" s="1"/>
  <c r="U469" i="7"/>
  <c r="V849" i="7"/>
  <c r="S849" i="7"/>
  <c r="V815" i="7"/>
  <c r="U815" i="7"/>
  <c r="S815" i="7"/>
  <c r="S772" i="7"/>
  <c r="T772" i="7" s="1"/>
  <c r="W772" i="7" s="1"/>
  <c r="V772" i="7"/>
  <c r="U772" i="7"/>
  <c r="V636" i="7"/>
  <c r="S636" i="7"/>
  <c r="T636" i="7" s="1"/>
  <c r="W636" i="7" s="1"/>
  <c r="U636" i="7"/>
  <c r="V412" i="7"/>
  <c r="S412" i="7"/>
  <c r="T412" i="7" s="1"/>
  <c r="W412" i="7" s="1"/>
  <c r="U412" i="7"/>
  <c r="V775" i="7"/>
  <c r="U775" i="7"/>
  <c r="S775" i="7"/>
  <c r="T775" i="7" s="1"/>
  <c r="W775" i="7" s="1"/>
  <c r="V708" i="7"/>
  <c r="S708" i="7"/>
  <c r="T708" i="7" s="1"/>
  <c r="W708" i="7" s="1"/>
  <c r="U708" i="7"/>
  <c r="V674" i="7"/>
  <c r="S674" i="7"/>
  <c r="T674" i="7" s="1"/>
  <c r="W674" i="7" s="1"/>
  <c r="S620" i="7"/>
  <c r="T620" i="7" s="1"/>
  <c r="W620" i="7" s="1"/>
  <c r="V620" i="7"/>
  <c r="U620" i="7"/>
  <c r="S582" i="7"/>
  <c r="V582" i="7"/>
  <c r="U582" i="7"/>
  <c r="V548" i="7"/>
  <c r="S548" i="7"/>
  <c r="U548" i="7"/>
  <c r="V516" i="7"/>
  <c r="U516" i="7"/>
  <c r="S516" i="7"/>
  <c r="V484" i="7"/>
  <c r="U484" i="7"/>
  <c r="S484" i="7"/>
  <c r="T484" i="7" s="1"/>
  <c r="W484" i="7" s="1"/>
  <c r="V452" i="7"/>
  <c r="U452" i="7"/>
  <c r="S452" i="7"/>
  <c r="T452" i="7" s="1"/>
  <c r="W452" i="7" s="1"/>
  <c r="V826" i="7"/>
  <c r="U826" i="7"/>
  <c r="S826" i="7"/>
  <c r="T826" i="7" s="1"/>
  <c r="W826" i="7" s="1"/>
  <c r="V782" i="7"/>
  <c r="S782" i="7"/>
  <c r="U782" i="7"/>
  <c r="V739" i="7"/>
  <c r="S739" i="7"/>
  <c r="T739" i="7" s="1"/>
  <c r="W739" i="7" s="1"/>
  <c r="V631" i="7"/>
  <c r="S631" i="7"/>
  <c r="T631" i="7" s="1"/>
  <c r="W631" i="7" s="1"/>
  <c r="U631" i="7"/>
  <c r="V398" i="7"/>
  <c r="U398" i="7"/>
  <c r="S398" i="7"/>
  <c r="T398" i="7" s="1"/>
  <c r="W398" i="7" s="1"/>
  <c r="V707" i="7"/>
  <c r="S707" i="7"/>
  <c r="T707" i="7" s="1"/>
  <c r="W707" i="7" s="1"/>
  <c r="U707" i="7"/>
  <c r="V673" i="7"/>
  <c r="S673" i="7"/>
  <c r="T673" i="7" s="1"/>
  <c r="W673" i="7" s="1"/>
  <c r="U673" i="7"/>
  <c r="V615" i="7"/>
  <c r="U615" i="7"/>
  <c r="S615" i="7"/>
  <c r="T615" i="7" s="1"/>
  <c r="W615" i="7" s="1"/>
  <c r="V574" i="7"/>
  <c r="S574" i="7"/>
  <c r="V539" i="7"/>
  <c r="S539" i="7"/>
  <c r="T539" i="7" s="1"/>
  <c r="W539" i="7" s="1"/>
  <c r="V507" i="7"/>
  <c r="S507" i="7"/>
  <c r="U507" i="7"/>
  <c r="V475" i="7"/>
  <c r="S475" i="7"/>
  <c r="T475" i="7" s="1"/>
  <c r="W475" i="7" s="1"/>
  <c r="U475" i="7"/>
  <c r="U422" i="7"/>
  <c r="V422" i="7"/>
  <c r="S422" i="7"/>
  <c r="T422" i="7" s="1"/>
  <c r="W422" i="7" s="1"/>
  <c r="V843" i="7"/>
  <c r="S843" i="7"/>
  <c r="T843" i="7" s="1"/>
  <c r="W843" i="7" s="1"/>
  <c r="S805" i="7"/>
  <c r="U805" i="7"/>
  <c r="V805" i="7"/>
  <c r="S764" i="7"/>
  <c r="U764" i="7"/>
  <c r="V764" i="7"/>
  <c r="V645" i="7"/>
  <c r="S645" i="7"/>
  <c r="T645" i="7" s="1"/>
  <c r="W645" i="7" s="1"/>
  <c r="U645" i="7"/>
  <c r="V577" i="7"/>
  <c r="S577" i="7"/>
  <c r="U577" i="7"/>
  <c r="V854" i="7"/>
  <c r="S854" i="7"/>
  <c r="S745" i="7"/>
  <c r="V745" i="7"/>
  <c r="S696" i="7"/>
  <c r="T696" i="7" s="1"/>
  <c r="W696" i="7" s="1"/>
  <c r="V696" i="7"/>
  <c r="U696" i="7"/>
  <c r="U664" i="7"/>
  <c r="S664" i="7"/>
  <c r="T664" i="7" s="1"/>
  <c r="W664" i="7" s="1"/>
  <c r="V664" i="7"/>
  <c r="V610" i="7"/>
  <c r="S610" i="7"/>
  <c r="V562" i="7"/>
  <c r="S562" i="7"/>
  <c r="V530" i="7"/>
  <c r="S530" i="7"/>
  <c r="V498" i="7"/>
  <c r="U498" i="7"/>
  <c r="S498" i="7"/>
  <c r="T498" i="7" s="1"/>
  <c r="W498" i="7" s="1"/>
  <c r="V466" i="7"/>
  <c r="U466" i="7"/>
  <c r="S466" i="7"/>
  <c r="V353" i="7"/>
  <c r="S353" i="7"/>
  <c r="T353" i="7" s="1"/>
  <c r="W353" i="7" s="1"/>
  <c r="V267" i="7"/>
  <c r="S267" i="7"/>
  <c r="V224" i="7"/>
  <c r="S224" i="7"/>
  <c r="V172" i="7"/>
  <c r="U172" i="7"/>
  <c r="S172" i="7"/>
  <c r="S119" i="7"/>
  <c r="T119" i="7" s="1"/>
  <c r="W119" i="7" s="1"/>
  <c r="V119" i="7"/>
  <c r="U119" i="7"/>
  <c r="V58" i="7"/>
  <c r="S58" i="7"/>
  <c r="T58" i="7" s="1"/>
  <c r="W58" i="7" s="1"/>
  <c r="U58" i="7"/>
  <c r="V26" i="7"/>
  <c r="S26" i="7"/>
  <c r="V375" i="7"/>
  <c r="S375" i="7"/>
  <c r="T375" i="7" s="1"/>
  <c r="W375" i="7" s="1"/>
  <c r="V301" i="7"/>
  <c r="U301" i="7"/>
  <c r="S301" i="7"/>
  <c r="V239" i="7"/>
  <c r="S239" i="7"/>
  <c r="U239" i="7"/>
  <c r="U144" i="7"/>
  <c r="V144" i="7"/>
  <c r="S144" i="7"/>
  <c r="V84" i="7"/>
  <c r="S84" i="7"/>
  <c r="T84" i="7" s="1"/>
  <c r="W84" i="7" s="1"/>
  <c r="V394" i="7"/>
  <c r="S394" i="7"/>
  <c r="T394" i="7" s="1"/>
  <c r="W394" i="7" s="1"/>
  <c r="U394" i="7"/>
  <c r="V346" i="7"/>
  <c r="S346" i="7"/>
  <c r="U346" i="7"/>
  <c r="V270" i="7"/>
  <c r="S270" i="7"/>
  <c r="U270" i="7"/>
  <c r="V220" i="7"/>
  <c r="U220" i="7"/>
  <c r="S220" i="7"/>
  <c r="V179" i="7"/>
  <c r="U179" i="7"/>
  <c r="S179" i="7"/>
  <c r="V128" i="7"/>
  <c r="S128" i="7"/>
  <c r="T128" i="7" s="1"/>
  <c r="W128" i="7" s="1"/>
  <c r="U128" i="7"/>
  <c r="V65" i="7"/>
  <c r="S65" i="7"/>
  <c r="T65" i="7" s="1"/>
  <c r="W65" i="7" s="1"/>
  <c r="V33" i="7"/>
  <c r="S33" i="7"/>
  <c r="T33" i="7" s="1"/>
  <c r="W33" i="7" s="1"/>
  <c r="V440" i="7"/>
  <c r="U440" i="7"/>
  <c r="S440" i="7"/>
  <c r="T440" i="7" s="1"/>
  <c r="W440" i="7" s="1"/>
  <c r="V368" i="7"/>
  <c r="S368" i="7"/>
  <c r="T368" i="7" s="1"/>
  <c r="W368" i="7" s="1"/>
  <c r="U368" i="7"/>
  <c r="V289" i="7"/>
  <c r="S289" i="7"/>
  <c r="U289" i="7"/>
  <c r="V235" i="7"/>
  <c r="S235" i="7"/>
  <c r="V147" i="7"/>
  <c r="S147" i="7"/>
  <c r="U147" i="7"/>
  <c r="V92" i="7"/>
  <c r="S92" i="7"/>
  <c r="T92" i="7" s="1"/>
  <c r="W92" i="7" s="1"/>
  <c r="U92" i="7"/>
  <c r="V361" i="7"/>
  <c r="S361" i="7"/>
  <c r="T361" i="7" s="1"/>
  <c r="W361" i="7" s="1"/>
  <c r="V307" i="7"/>
  <c r="S307" i="7"/>
  <c r="U307" i="7"/>
  <c r="V219" i="7"/>
  <c r="S219" i="7"/>
  <c r="T219" i="7" s="1"/>
  <c r="W219" i="7" s="1"/>
  <c r="U219" i="7"/>
  <c r="V178" i="7"/>
  <c r="S178" i="7"/>
  <c r="T178" i="7" s="1"/>
  <c r="W178" i="7" s="1"/>
  <c r="V110" i="7"/>
  <c r="S110" i="7"/>
  <c r="T110" i="7" s="1"/>
  <c r="W110" i="7" s="1"/>
  <c r="U110" i="7"/>
  <c r="V56" i="7"/>
  <c r="S56" i="7"/>
  <c r="V24" i="7"/>
  <c r="S24" i="7"/>
  <c r="V357" i="7"/>
  <c r="S357" i="7"/>
  <c r="T357" i="7" s="1"/>
  <c r="W357" i="7" s="1"/>
  <c r="V292" i="7"/>
  <c r="S292" i="7"/>
  <c r="T292" i="7" s="1"/>
  <c r="W292" i="7" s="1"/>
  <c r="U292" i="7"/>
  <c r="V234" i="7"/>
  <c r="S234" i="7"/>
  <c r="V149" i="7"/>
  <c r="S149" i="7"/>
  <c r="T149" i="7" s="1"/>
  <c r="W149" i="7" s="1"/>
  <c r="U149" i="7"/>
  <c r="V442" i="7"/>
  <c r="U442" i="7"/>
  <c r="S442" i="7"/>
  <c r="T442" i="7" s="1"/>
  <c r="W442" i="7" s="1"/>
  <c r="V383" i="7"/>
  <c r="S383" i="7"/>
  <c r="V310" i="7"/>
  <c r="U310" i="7"/>
  <c r="S310" i="7"/>
  <c r="T310" i="7" s="1"/>
  <c r="W310" i="7" s="1"/>
  <c r="V252" i="7"/>
  <c r="S252" i="7"/>
  <c r="V193" i="7"/>
  <c r="U193" i="7"/>
  <c r="S193" i="7"/>
  <c r="T193" i="7" s="1"/>
  <c r="W193" i="7" s="1"/>
  <c r="V161" i="7"/>
  <c r="U161" i="7"/>
  <c r="S161" i="7"/>
  <c r="V112" i="7"/>
  <c r="S112" i="7"/>
  <c r="T112" i="7" s="1"/>
  <c r="W112" i="7" s="1"/>
  <c r="U112" i="7"/>
  <c r="V67" i="7"/>
  <c r="S67" i="7"/>
  <c r="V35" i="7"/>
  <c r="S35" i="7"/>
  <c r="U35" i="7"/>
  <c r="V432" i="7"/>
  <c r="S432" i="7"/>
  <c r="U432" i="7"/>
  <c r="V386" i="7"/>
  <c r="U386" i="7"/>
  <c r="S386" i="7"/>
  <c r="T386" i="7" s="1"/>
  <c r="W386" i="7" s="1"/>
  <c r="V336" i="7"/>
  <c r="S336" i="7"/>
  <c r="V275" i="7"/>
  <c r="S275" i="7"/>
  <c r="T275" i="7" s="1"/>
  <c r="W275" i="7" s="1"/>
  <c r="V196" i="7"/>
  <c r="S196" i="7"/>
  <c r="V74" i="7"/>
  <c r="U74" i="7"/>
  <c r="S74" i="7"/>
  <c r="T74" i="7" s="1"/>
  <c r="W74" i="7" s="1"/>
  <c r="U849" i="7"/>
  <c r="U610" i="7"/>
  <c r="U745" i="7"/>
  <c r="U565" i="7"/>
  <c r="U267" i="7"/>
  <c r="U30" i="7"/>
  <c r="V984" i="7"/>
  <c r="S984" i="7"/>
  <c r="T984" i="7" s="1"/>
  <c r="W984" i="7" s="1"/>
  <c r="V942" i="7"/>
  <c r="S942" i="7"/>
  <c r="T942" i="7" s="1"/>
  <c r="W942" i="7" s="1"/>
  <c r="U942" i="7"/>
  <c r="V892" i="7"/>
  <c r="S892" i="7"/>
  <c r="T892" i="7" s="1"/>
  <c r="W892" i="7" s="1"/>
  <c r="U892" i="7"/>
  <c r="V973" i="7"/>
  <c r="S973" i="7"/>
  <c r="T973" i="7" s="1"/>
  <c r="W973" i="7" s="1"/>
  <c r="V949" i="7"/>
  <c r="S949" i="7"/>
  <c r="T949" i="7" s="1"/>
  <c r="W949" i="7" s="1"/>
  <c r="U949" i="7"/>
  <c r="V844" i="7"/>
  <c r="U844" i="7"/>
  <c r="S844" i="7"/>
  <c r="V968" i="7"/>
  <c r="S968" i="7"/>
  <c r="T968" i="7" s="1"/>
  <c r="W968" i="7" s="1"/>
  <c r="U968" i="7"/>
  <c r="V750" i="7"/>
  <c r="S750" i="7"/>
  <c r="T750" i="7" s="1"/>
  <c r="W750" i="7" s="1"/>
  <c r="V938" i="7"/>
  <c r="S938" i="7"/>
  <c r="U938" i="7"/>
  <c r="V907" i="7"/>
  <c r="S907" i="7"/>
  <c r="V997" i="7"/>
  <c r="U997" i="7"/>
  <c r="S997" i="7"/>
  <c r="V901" i="7"/>
  <c r="S901" i="7"/>
  <c r="T901" i="7" s="1"/>
  <c r="W901" i="7" s="1"/>
  <c r="U901" i="7"/>
  <c r="V977" i="7"/>
  <c r="S977" i="7"/>
  <c r="T977" i="7" s="1"/>
  <c r="W977" i="7" s="1"/>
  <c r="U977" i="7"/>
  <c r="V947" i="7"/>
  <c r="S947" i="7"/>
  <c r="T947" i="7" s="1"/>
  <c r="W947" i="7" s="1"/>
  <c r="U947" i="7"/>
  <c r="V884" i="7"/>
  <c r="U884" i="7"/>
  <c r="S884" i="7"/>
  <c r="T884" i="7" s="1"/>
  <c r="W884" i="7" s="1"/>
  <c r="V842" i="7"/>
  <c r="S842" i="7"/>
  <c r="T842" i="7" s="1"/>
  <c r="W842" i="7" s="1"/>
  <c r="U842" i="7"/>
  <c r="V808" i="7"/>
  <c r="S808" i="7"/>
  <c r="T808" i="7" s="1"/>
  <c r="W808" i="7" s="1"/>
  <c r="U808" i="7"/>
  <c r="V763" i="7"/>
  <c r="S763" i="7"/>
  <c r="T763" i="7" s="1"/>
  <c r="W763" i="7" s="1"/>
  <c r="U763" i="7"/>
  <c r="V637" i="7"/>
  <c r="S637" i="7"/>
  <c r="T637" i="7" s="1"/>
  <c r="W637" i="7" s="1"/>
  <c r="V576" i="7"/>
  <c r="U576" i="7"/>
  <c r="S576" i="7"/>
  <c r="T576" i="7" s="1"/>
  <c r="W576" i="7" s="1"/>
  <c r="V893" i="7"/>
  <c r="U893" i="7"/>
  <c r="S893" i="7"/>
  <c r="T893" i="7" s="1"/>
  <c r="W893" i="7" s="1"/>
  <c r="S752" i="7"/>
  <c r="T752" i="7" s="1"/>
  <c r="W752" i="7" s="1"/>
  <c r="V752" i="7"/>
  <c r="V703" i="7"/>
  <c r="S703" i="7"/>
  <c r="V671" i="7"/>
  <c r="S671" i="7"/>
  <c r="U671" i="7"/>
  <c r="V613" i="7"/>
  <c r="U613" i="7"/>
  <c r="S613" i="7"/>
  <c r="V561" i="7"/>
  <c r="S561" i="7"/>
  <c r="T561" i="7" s="1"/>
  <c r="W561" i="7" s="1"/>
  <c r="V529" i="7"/>
  <c r="S529" i="7"/>
  <c r="V497" i="7"/>
  <c r="S497" i="7"/>
  <c r="U497" i="7"/>
  <c r="V465" i="7"/>
  <c r="S465" i="7"/>
  <c r="T465" i="7" s="1"/>
  <c r="W465" i="7" s="1"/>
  <c r="U465" i="7"/>
  <c r="V845" i="7"/>
  <c r="S845" i="7"/>
  <c r="T845" i="7" s="1"/>
  <c r="W845" i="7" s="1"/>
  <c r="V811" i="7"/>
  <c r="S811" i="7"/>
  <c r="T811" i="7" s="1"/>
  <c r="W811" i="7" s="1"/>
  <c r="V762" i="7"/>
  <c r="S762" i="7"/>
  <c r="T762" i="7" s="1"/>
  <c r="W762" i="7" s="1"/>
  <c r="U762" i="7"/>
  <c r="S632" i="7"/>
  <c r="T632" i="7" s="1"/>
  <c r="W632" i="7" s="1"/>
  <c r="V632" i="7"/>
  <c r="U632" i="7"/>
  <c r="V860" i="7"/>
  <c r="S860" i="7"/>
  <c r="T860" i="7" s="1"/>
  <c r="W860" i="7" s="1"/>
  <c r="V751" i="7"/>
  <c r="S751" i="7"/>
  <c r="T751" i="7" s="1"/>
  <c r="W751" i="7" s="1"/>
  <c r="V702" i="7"/>
  <c r="S702" i="7"/>
  <c r="T702" i="7" s="1"/>
  <c r="W702" i="7" s="1"/>
  <c r="V670" i="7"/>
  <c r="S670" i="7"/>
  <c r="T670" i="7" s="1"/>
  <c r="W670" i="7" s="1"/>
  <c r="U616" i="7"/>
  <c r="V616" i="7"/>
  <c r="S616" i="7"/>
  <c r="T616" i="7" s="1"/>
  <c r="W616" i="7" s="1"/>
  <c r="V578" i="7"/>
  <c r="U578" i="7"/>
  <c r="S578" i="7"/>
  <c r="V544" i="7"/>
  <c r="S544" i="7"/>
  <c r="U544" i="7"/>
  <c r="V512" i="7"/>
  <c r="S512" i="7"/>
  <c r="T512" i="7" s="1"/>
  <c r="W512" i="7" s="1"/>
  <c r="V480" i="7"/>
  <c r="S480" i="7"/>
  <c r="T480" i="7" s="1"/>
  <c r="W480" i="7" s="1"/>
  <c r="U480" i="7"/>
  <c r="V443" i="7"/>
  <c r="S443" i="7"/>
  <c r="T443" i="7" s="1"/>
  <c r="W443" i="7" s="1"/>
  <c r="V822" i="7"/>
  <c r="U822" i="7"/>
  <c r="S822" i="7"/>
  <c r="T822" i="7" s="1"/>
  <c r="W822" i="7" s="1"/>
  <c r="V771" i="7"/>
  <c r="U771" i="7"/>
  <c r="S771" i="7"/>
  <c r="T771" i="7" s="1"/>
  <c r="W771" i="7" s="1"/>
  <c r="V735" i="7"/>
  <c r="S735" i="7"/>
  <c r="T735" i="7" s="1"/>
  <c r="W735" i="7" s="1"/>
  <c r="V627" i="7"/>
  <c r="S627" i="7"/>
  <c r="T627" i="7" s="1"/>
  <c r="W627" i="7" s="1"/>
  <c r="U627" i="7"/>
  <c r="V390" i="7"/>
  <c r="U390" i="7"/>
  <c r="S390" i="7"/>
  <c r="T390" i="7" s="1"/>
  <c r="W390" i="7" s="1"/>
  <c r="V701" i="7"/>
  <c r="U701" i="7"/>
  <c r="S701" i="7"/>
  <c r="T701" i="7" s="1"/>
  <c r="W701" i="7" s="1"/>
  <c r="V669" i="7"/>
  <c r="S669" i="7"/>
  <c r="V611" i="7"/>
  <c r="S611" i="7"/>
  <c r="T611" i="7" s="1"/>
  <c r="W611" i="7" s="1"/>
  <c r="U611" i="7"/>
  <c r="V570" i="7"/>
  <c r="S570" i="7"/>
  <c r="V535" i="7"/>
  <c r="S535" i="7"/>
  <c r="T535" i="7" s="1"/>
  <c r="W535" i="7" s="1"/>
  <c r="V503" i="7"/>
  <c r="U503" i="7"/>
  <c r="S503" i="7"/>
  <c r="T503" i="7" s="1"/>
  <c r="W503" i="7" s="1"/>
  <c r="V471" i="7"/>
  <c r="U471" i="7"/>
  <c r="S471" i="7"/>
  <c r="T471" i="7" s="1"/>
  <c r="W471" i="7" s="1"/>
  <c r="V415" i="7"/>
  <c r="S415" i="7"/>
  <c r="T415" i="7" s="1"/>
  <c r="W415" i="7" s="1"/>
  <c r="U415" i="7"/>
  <c r="V836" i="7"/>
  <c r="S836" i="7"/>
  <c r="T836" i="7" s="1"/>
  <c r="W836" i="7" s="1"/>
  <c r="S801" i="7"/>
  <c r="V801" i="7"/>
  <c r="V757" i="7"/>
  <c r="S757" i="7"/>
  <c r="T757" i="7" s="1"/>
  <c r="W757" i="7" s="1"/>
  <c r="U757" i="7"/>
  <c r="V641" i="7"/>
  <c r="S641" i="7"/>
  <c r="T641" i="7" s="1"/>
  <c r="W641" i="7" s="1"/>
  <c r="V451" i="7"/>
  <c r="S451" i="7"/>
  <c r="U451" i="7"/>
  <c r="S850" i="7"/>
  <c r="T850" i="7" s="1"/>
  <c r="W850" i="7" s="1"/>
  <c r="V850" i="7"/>
  <c r="U850" i="7"/>
  <c r="V730" i="7"/>
  <c r="S730" i="7"/>
  <c r="S692" i="7"/>
  <c r="T692" i="7" s="1"/>
  <c r="W692" i="7" s="1"/>
  <c r="V692" i="7"/>
  <c r="U692" i="7"/>
  <c r="S660" i="7"/>
  <c r="T660" i="7" s="1"/>
  <c r="W660" i="7" s="1"/>
  <c r="V660" i="7"/>
  <c r="U660" i="7"/>
  <c r="V606" i="7"/>
  <c r="S606" i="7"/>
  <c r="V558" i="7"/>
  <c r="S558" i="7"/>
  <c r="T558" i="7" s="1"/>
  <c r="W558" i="7" s="1"/>
  <c r="U558" i="7"/>
  <c r="V526" i="7"/>
  <c r="S526" i="7"/>
  <c r="T526" i="7" s="1"/>
  <c r="W526" i="7" s="1"/>
  <c r="V494" i="7"/>
  <c r="U494" i="7"/>
  <c r="S494" i="7"/>
  <c r="T494" i="7" s="1"/>
  <c r="W494" i="7" s="1"/>
  <c r="V462" i="7"/>
  <c r="U462" i="7"/>
  <c r="S462" i="7"/>
  <c r="T462" i="7" s="1"/>
  <c r="W462" i="7" s="1"/>
  <c r="V328" i="7"/>
  <c r="S328" i="7"/>
  <c r="T328" i="7" s="1"/>
  <c r="W328" i="7" s="1"/>
  <c r="V263" i="7"/>
  <c r="U263" i="7"/>
  <c r="S263" i="7"/>
  <c r="V211" i="7"/>
  <c r="U211" i="7"/>
  <c r="S211" i="7"/>
  <c r="T211" i="7" s="1"/>
  <c r="W211" i="7" s="1"/>
  <c r="V168" i="7"/>
  <c r="S168" i="7"/>
  <c r="V114" i="7"/>
  <c r="S114" i="7"/>
  <c r="T114" i="7" s="1"/>
  <c r="W114" i="7" s="1"/>
  <c r="U114" i="7"/>
  <c r="V54" i="7"/>
  <c r="S54" i="7"/>
  <c r="T54" i="7" s="1"/>
  <c r="W54" i="7" s="1"/>
  <c r="V22" i="7"/>
  <c r="S22" i="7"/>
  <c r="T22" i="7" s="1"/>
  <c r="W22" i="7" s="1"/>
  <c r="V372" i="7"/>
  <c r="U372" i="7"/>
  <c r="S372" i="7"/>
  <c r="V297" i="7"/>
  <c r="S297" i="7"/>
  <c r="T297" i="7" s="1"/>
  <c r="W297" i="7" s="1"/>
  <c r="V236" i="7"/>
  <c r="U236" i="7"/>
  <c r="S236" i="7"/>
  <c r="S141" i="7"/>
  <c r="V141" i="7"/>
  <c r="U141" i="7"/>
  <c r="V73" i="7"/>
  <c r="S73" i="7"/>
  <c r="T73" i="7" s="1"/>
  <c r="W73" i="7" s="1"/>
  <c r="V391" i="7"/>
  <c r="S391" i="7"/>
  <c r="T391" i="7" s="1"/>
  <c r="W391" i="7" s="1"/>
  <c r="V327" i="7"/>
  <c r="S327" i="7"/>
  <c r="T327" i="7" s="1"/>
  <c r="W327" i="7" s="1"/>
  <c r="V266" i="7"/>
  <c r="S266" i="7"/>
  <c r="V207" i="7"/>
  <c r="S207" i="7"/>
  <c r="U207" i="7"/>
  <c r="V175" i="7"/>
  <c r="S175" i="7"/>
  <c r="U175" i="7"/>
  <c r="V116" i="7"/>
  <c r="S116" i="7"/>
  <c r="T116" i="7" s="1"/>
  <c r="W116" i="7" s="1"/>
  <c r="U116" i="7"/>
  <c r="V61" i="7"/>
  <c r="S61" i="7"/>
  <c r="T61" i="7" s="1"/>
  <c r="W61" i="7" s="1"/>
  <c r="U61" i="7"/>
  <c r="V29" i="7"/>
  <c r="S29" i="7"/>
  <c r="T29" i="7" s="1"/>
  <c r="W29" i="7" s="1"/>
  <c r="U29" i="7"/>
  <c r="V437" i="7"/>
  <c r="U437" i="7"/>
  <c r="S437" i="7"/>
  <c r="V355" i="7"/>
  <c r="S355" i="7"/>
  <c r="U355" i="7"/>
  <c r="V285" i="7"/>
  <c r="S285" i="7"/>
  <c r="V229" i="7"/>
  <c r="U229" i="7"/>
  <c r="S229" i="7"/>
  <c r="T229" i="7" s="1"/>
  <c r="W229" i="7" s="1"/>
  <c r="S143" i="7"/>
  <c r="T143" i="7" s="1"/>
  <c r="W143" i="7" s="1"/>
  <c r="V143" i="7"/>
  <c r="U143" i="7"/>
  <c r="V83" i="7"/>
  <c r="S83" i="7"/>
  <c r="T83" i="7" s="1"/>
  <c r="W83" i="7" s="1"/>
  <c r="U83" i="7"/>
  <c r="V348" i="7"/>
  <c r="S348" i="7"/>
  <c r="U348" i="7"/>
  <c r="V303" i="7"/>
  <c r="S303" i="7"/>
  <c r="U303" i="7"/>
  <c r="V216" i="7"/>
  <c r="S216" i="7"/>
  <c r="V174" i="7"/>
  <c r="U174" i="7"/>
  <c r="S174" i="7"/>
  <c r="V108" i="7"/>
  <c r="S108" i="7"/>
  <c r="T108" i="7" s="1"/>
  <c r="W108" i="7" s="1"/>
  <c r="U108" i="7"/>
  <c r="V52" i="7"/>
  <c r="S52" i="7"/>
  <c r="T52" i="7" s="1"/>
  <c r="W52" i="7" s="1"/>
  <c r="U52" i="7"/>
  <c r="V20" i="7"/>
  <c r="S20" i="7"/>
  <c r="T20" i="7" s="1"/>
  <c r="W20" i="7" s="1"/>
  <c r="V354" i="7"/>
  <c r="U354" i="7"/>
  <c r="S354" i="7"/>
  <c r="V288" i="7"/>
  <c r="S288" i="7"/>
  <c r="V225" i="7"/>
  <c r="U225" i="7"/>
  <c r="S225" i="7"/>
  <c r="T225" i="7" s="1"/>
  <c r="W225" i="7" s="1"/>
  <c r="U146" i="7"/>
  <c r="V146" i="7"/>
  <c r="S146" i="7"/>
  <c r="V439" i="7"/>
  <c r="U439" i="7"/>
  <c r="S439" i="7"/>
  <c r="V373" i="7"/>
  <c r="S373" i="7"/>
  <c r="T373" i="7" s="1"/>
  <c r="W373" i="7" s="1"/>
  <c r="U373" i="7"/>
  <c r="V306" i="7"/>
  <c r="S306" i="7"/>
  <c r="T306" i="7" s="1"/>
  <c r="W306" i="7" s="1"/>
  <c r="V246" i="7"/>
  <c r="S246" i="7"/>
  <c r="V189" i="7"/>
  <c r="U189" i="7"/>
  <c r="S189" i="7"/>
  <c r="V158" i="7"/>
  <c r="S158" i="7"/>
  <c r="T158" i="7" s="1"/>
  <c r="W158" i="7" s="1"/>
  <c r="V102" i="7"/>
  <c r="S102" i="7"/>
  <c r="T102" i="7" s="1"/>
  <c r="W102" i="7" s="1"/>
  <c r="U102" i="7"/>
  <c r="V63" i="7"/>
  <c r="S63" i="7"/>
  <c r="V31" i="7"/>
  <c r="S31" i="7"/>
  <c r="T31" i="7" s="1"/>
  <c r="W31" i="7" s="1"/>
  <c r="V429" i="7"/>
  <c r="U429" i="7"/>
  <c r="S429" i="7"/>
  <c r="V376" i="7"/>
  <c r="S376" i="7"/>
  <c r="T376" i="7" s="1"/>
  <c r="W376" i="7" s="1"/>
  <c r="V332" i="7"/>
  <c r="S332" i="7"/>
  <c r="V271" i="7"/>
  <c r="S271" i="7"/>
  <c r="U271" i="7"/>
  <c r="V145" i="7"/>
  <c r="U145" i="7"/>
  <c r="S145" i="7"/>
  <c r="T145" i="7" s="1"/>
  <c r="W145" i="7" s="1"/>
  <c r="V70" i="7"/>
  <c r="S70" i="7"/>
  <c r="T70" i="7" s="1"/>
  <c r="W70" i="7" s="1"/>
  <c r="U70" i="7"/>
  <c r="U836" i="7"/>
  <c r="U801" i="7"/>
  <c r="U809" i="7"/>
  <c r="U907" i="7"/>
  <c r="U973" i="7"/>
  <c r="U743" i="7"/>
  <c r="U570" i="7"/>
  <c r="U216" i="7"/>
  <c r="U543" i="7"/>
  <c r="U235" i="7"/>
  <c r="U20" i="7"/>
  <c r="U526" i="7"/>
  <c r="U361" i="7"/>
  <c r="U26" i="7"/>
  <c r="V774" i="7"/>
  <c r="S774" i="7"/>
  <c r="U774" i="7"/>
  <c r="V914" i="7"/>
  <c r="U914" i="7"/>
  <c r="S914" i="7"/>
  <c r="T914" i="7" s="1"/>
  <c r="W914" i="7" s="1"/>
  <c r="S4" i="7"/>
  <c r="U4" i="7"/>
  <c r="V4" i="7"/>
  <c r="V935" i="7"/>
  <c r="S935" i="7"/>
  <c r="V898" i="7"/>
  <c r="S898" i="7"/>
  <c r="U898" i="7"/>
  <c r="V993" i="7"/>
  <c r="U993" i="7"/>
  <c r="S993" i="7"/>
  <c r="T993" i="7" s="1"/>
  <c r="W993" i="7" s="1"/>
  <c r="V894" i="7"/>
  <c r="U894" i="7"/>
  <c r="S894" i="7"/>
  <c r="V982" i="7"/>
  <c r="S982" i="7"/>
  <c r="U982" i="7"/>
  <c r="V934" i="7"/>
  <c r="U934" i="7"/>
  <c r="S934" i="7"/>
  <c r="V881" i="7"/>
  <c r="S881" i="7"/>
  <c r="T881" i="7" s="1"/>
  <c r="W881" i="7" s="1"/>
  <c r="V835" i="7"/>
  <c r="S835" i="7"/>
  <c r="T835" i="7" s="1"/>
  <c r="W835" i="7" s="1"/>
  <c r="V804" i="7"/>
  <c r="U804" i="7"/>
  <c r="S804" i="7"/>
  <c r="T804" i="7" s="1"/>
  <c r="W804" i="7" s="1"/>
  <c r="V756" i="7"/>
  <c r="S756" i="7"/>
  <c r="T756" i="7" s="1"/>
  <c r="W756" i="7" s="1"/>
  <c r="U756" i="7"/>
  <c r="V633" i="7"/>
  <c r="S633" i="7"/>
  <c r="T633" i="7" s="1"/>
  <c r="W633" i="7" s="1"/>
  <c r="V444" i="7"/>
  <c r="U444" i="7"/>
  <c r="S444" i="7"/>
  <c r="T444" i="7" s="1"/>
  <c r="W444" i="7" s="1"/>
  <c r="V887" i="7"/>
  <c r="S887" i="7"/>
  <c r="U887" i="7"/>
  <c r="V748" i="7"/>
  <c r="S748" i="7"/>
  <c r="T748" i="7" s="1"/>
  <c r="W748" i="7" s="1"/>
  <c r="V699" i="7"/>
  <c r="U699" i="7"/>
  <c r="S699" i="7"/>
  <c r="T699" i="7" s="1"/>
  <c r="W699" i="7" s="1"/>
  <c r="V667" i="7"/>
  <c r="U667" i="7"/>
  <c r="S667" i="7"/>
  <c r="T667" i="7" s="1"/>
  <c r="W667" i="7" s="1"/>
  <c r="V609" i="7"/>
  <c r="S609" i="7"/>
  <c r="T609" i="7" s="1"/>
  <c r="W609" i="7" s="1"/>
  <c r="U609" i="7"/>
  <c r="V557" i="7"/>
  <c r="S557" i="7"/>
  <c r="T557" i="7" s="1"/>
  <c r="W557" i="7" s="1"/>
  <c r="V525" i="7"/>
  <c r="S525" i="7"/>
  <c r="U525" i="7"/>
  <c r="V493" i="7"/>
  <c r="S493" i="7"/>
  <c r="T493" i="7" s="1"/>
  <c r="W493" i="7" s="1"/>
  <c r="U493" i="7"/>
  <c r="V461" i="7"/>
  <c r="S461" i="7"/>
  <c r="T461" i="7" s="1"/>
  <c r="W461" i="7" s="1"/>
  <c r="U461" i="7"/>
  <c r="V838" i="7"/>
  <c r="U838" i="7"/>
  <c r="S838" i="7"/>
  <c r="V807" i="7"/>
  <c r="U807" i="7"/>
  <c r="S807" i="7"/>
  <c r="T807" i="7" s="1"/>
  <c r="W807" i="7" s="1"/>
  <c r="V755" i="7"/>
  <c r="S755" i="7"/>
  <c r="T755" i="7" s="1"/>
  <c r="W755" i="7" s="1"/>
  <c r="U755" i="7"/>
  <c r="V628" i="7"/>
  <c r="S628" i="7"/>
  <c r="T628" i="7" s="1"/>
  <c r="W628" i="7" s="1"/>
  <c r="U628" i="7"/>
  <c r="V856" i="7"/>
  <c r="S856" i="7"/>
  <c r="T856" i="7" s="1"/>
  <c r="W856" i="7" s="1"/>
  <c r="S747" i="7"/>
  <c r="T747" i="7" s="1"/>
  <c r="W747" i="7" s="1"/>
  <c r="U747" i="7"/>
  <c r="V747" i="7"/>
  <c r="V698" i="7"/>
  <c r="S698" i="7"/>
  <c r="T698" i="7" s="1"/>
  <c r="W698" i="7" s="1"/>
  <c r="V666" i="7"/>
  <c r="S666" i="7"/>
  <c r="T666" i="7" s="1"/>
  <c r="W666" i="7" s="1"/>
  <c r="U612" i="7"/>
  <c r="V612" i="7"/>
  <c r="S612" i="7"/>
  <c r="T612" i="7" s="1"/>
  <c r="W612" i="7" s="1"/>
  <c r="V575" i="7"/>
  <c r="S575" i="7"/>
  <c r="T575" i="7" s="1"/>
  <c r="W575" i="7" s="1"/>
  <c r="V540" i="7"/>
  <c r="S540" i="7"/>
  <c r="V508" i="7"/>
  <c r="U508" i="7"/>
  <c r="S508" i="7"/>
  <c r="V476" i="7"/>
  <c r="U476" i="7"/>
  <c r="S476" i="7"/>
  <c r="V435" i="7"/>
  <c r="S435" i="7"/>
  <c r="T435" i="7" s="1"/>
  <c r="W435" i="7" s="1"/>
  <c r="V818" i="7"/>
  <c r="S818" i="7"/>
  <c r="T818" i="7" s="1"/>
  <c r="W818" i="7" s="1"/>
  <c r="U818" i="7"/>
  <c r="S768" i="7"/>
  <c r="T768" i="7" s="1"/>
  <c r="W768" i="7" s="1"/>
  <c r="V768" i="7"/>
  <c r="U768" i="7"/>
  <c r="V724" i="7"/>
  <c r="S724" i="7"/>
  <c r="V623" i="7"/>
  <c r="S623" i="7"/>
  <c r="T623" i="7" s="1"/>
  <c r="W623" i="7" s="1"/>
  <c r="U623" i="7"/>
  <c r="V359" i="7"/>
  <c r="S359" i="7"/>
  <c r="T359" i="7" s="1"/>
  <c r="W359" i="7" s="1"/>
  <c r="V697" i="7"/>
  <c r="U697" i="7"/>
  <c r="S697" i="7"/>
  <c r="T697" i="7" s="1"/>
  <c r="W697" i="7" s="1"/>
  <c r="V665" i="7"/>
  <c r="S665" i="7"/>
  <c r="T665" i="7" s="1"/>
  <c r="W665" i="7" s="1"/>
  <c r="U665" i="7"/>
  <c r="V607" i="7"/>
  <c r="S607" i="7"/>
  <c r="T607" i="7" s="1"/>
  <c r="W607" i="7" s="1"/>
  <c r="U607" i="7"/>
  <c r="V566" i="7"/>
  <c r="S566" i="7"/>
  <c r="T566" i="7" s="1"/>
  <c r="W566" i="7" s="1"/>
  <c r="V531" i="7"/>
  <c r="S531" i="7"/>
  <c r="T531" i="7" s="1"/>
  <c r="W531" i="7" s="1"/>
  <c r="V499" i="7"/>
  <c r="U499" i="7"/>
  <c r="S499" i="7"/>
  <c r="T499" i="7" s="1"/>
  <c r="W499" i="7" s="1"/>
  <c r="V467" i="7"/>
  <c r="U467" i="7"/>
  <c r="S467" i="7"/>
  <c r="T467" i="7" s="1"/>
  <c r="W467" i="7" s="1"/>
  <c r="V410" i="7"/>
  <c r="U410" i="7"/>
  <c r="S410" i="7"/>
  <c r="S829" i="7"/>
  <c r="T829" i="7" s="1"/>
  <c r="W829" i="7" s="1"/>
  <c r="V829" i="7"/>
  <c r="S797" i="7"/>
  <c r="V797" i="7"/>
  <c r="V753" i="7"/>
  <c r="U753" i="7"/>
  <c r="S753" i="7"/>
  <c r="V638" i="7"/>
  <c r="S638" i="7"/>
  <c r="T638" i="7" s="1"/>
  <c r="W638" i="7" s="1"/>
  <c r="V445" i="7"/>
  <c r="U445" i="7"/>
  <c r="S445" i="7"/>
  <c r="V839" i="7"/>
  <c r="S839" i="7"/>
  <c r="U839" i="7"/>
  <c r="S726" i="7"/>
  <c r="V726" i="7"/>
  <c r="S688" i="7"/>
  <c r="T688" i="7" s="1"/>
  <c r="W688" i="7" s="1"/>
  <c r="U688" i="7"/>
  <c r="V688" i="7"/>
  <c r="S656" i="7"/>
  <c r="U656" i="7"/>
  <c r="V656" i="7"/>
  <c r="V602" i="7"/>
  <c r="S602" i="7"/>
  <c r="V554" i="7"/>
  <c r="S554" i="7"/>
  <c r="T554" i="7" s="1"/>
  <c r="W554" i="7" s="1"/>
  <c r="V522" i="7"/>
  <c r="S522" i="7"/>
  <c r="T522" i="7" s="1"/>
  <c r="W522" i="7" s="1"/>
  <c r="V490" i="7"/>
  <c r="U490" i="7"/>
  <c r="S490" i="7"/>
  <c r="T490" i="7" s="1"/>
  <c r="W490" i="7" s="1"/>
  <c r="V458" i="7"/>
  <c r="U458" i="7"/>
  <c r="S458" i="7"/>
  <c r="T458" i="7" s="1"/>
  <c r="W458" i="7" s="1"/>
  <c r="S324" i="7"/>
  <c r="T324" i="7" s="1"/>
  <c r="W324" i="7" s="1"/>
  <c r="V324" i="7"/>
  <c r="V259" i="7"/>
  <c r="S259" i="7"/>
  <c r="V208" i="7"/>
  <c r="S208" i="7"/>
  <c r="V164" i="7"/>
  <c r="U164" i="7"/>
  <c r="S164" i="7"/>
  <c r="T164" i="7" s="1"/>
  <c r="W164" i="7" s="1"/>
  <c r="V104" i="7"/>
  <c r="U104" i="7"/>
  <c r="S104" i="7"/>
  <c r="T104" i="7" s="1"/>
  <c r="W104" i="7" s="1"/>
  <c r="V50" i="7"/>
  <c r="S50" i="7"/>
  <c r="T50" i="7" s="1"/>
  <c r="W50" i="7" s="1"/>
  <c r="U50" i="7"/>
  <c r="V18" i="7"/>
  <c r="S18" i="7"/>
  <c r="T18" i="7" s="1"/>
  <c r="W18" i="7" s="1"/>
  <c r="U18" i="7"/>
  <c r="V362" i="7"/>
  <c r="U362" i="7"/>
  <c r="S362" i="7"/>
  <c r="V290" i="7"/>
  <c r="S290" i="7"/>
  <c r="U290" i="7"/>
  <c r="V230" i="7"/>
  <c r="S230" i="7"/>
  <c r="S133" i="7"/>
  <c r="T133" i="7" s="1"/>
  <c r="W133" i="7" s="1"/>
  <c r="V133" i="7"/>
  <c r="U133" i="7"/>
  <c r="V69" i="7"/>
  <c r="S69" i="7"/>
  <c r="T69" i="7" s="1"/>
  <c r="W69" i="7" s="1"/>
  <c r="U388" i="7"/>
  <c r="V388" i="7"/>
  <c r="S388" i="7"/>
  <c r="T388" i="7" s="1"/>
  <c r="W388" i="7" s="1"/>
  <c r="V323" i="7"/>
  <c r="S323" i="7"/>
  <c r="T323" i="7" s="1"/>
  <c r="W323" i="7" s="1"/>
  <c r="V262" i="7"/>
  <c r="S262" i="7"/>
  <c r="U262" i="7"/>
  <c r="V204" i="7"/>
  <c r="S204" i="7"/>
  <c r="U204" i="7"/>
  <c r="V171" i="7"/>
  <c r="S171" i="7"/>
  <c r="U171" i="7"/>
  <c r="V106" i="7"/>
  <c r="S106" i="7"/>
  <c r="T106" i="7" s="1"/>
  <c r="W106" i="7" s="1"/>
  <c r="U106" i="7"/>
  <c r="V57" i="7"/>
  <c r="S57" i="7"/>
  <c r="T57" i="7" s="1"/>
  <c r="W57" i="7" s="1"/>
  <c r="V25" i="7"/>
  <c r="S25" i="7"/>
  <c r="U25" i="7"/>
  <c r="V421" i="7"/>
  <c r="U421" i="7"/>
  <c r="S421" i="7"/>
  <c r="T421" i="7" s="1"/>
  <c r="W421" i="7" s="1"/>
  <c r="S342" i="7"/>
  <c r="T342" i="7" s="1"/>
  <c r="W342" i="7" s="1"/>
  <c r="V342" i="7"/>
  <c r="U342" i="7"/>
  <c r="V281" i="7"/>
  <c r="S281" i="7"/>
  <c r="T281" i="7" s="1"/>
  <c r="W281" i="7" s="1"/>
  <c r="U281" i="7"/>
  <c r="V226" i="7"/>
  <c r="S226" i="7"/>
  <c r="S135" i="7"/>
  <c r="T135" i="7" s="1"/>
  <c r="W135" i="7" s="1"/>
  <c r="V135" i="7"/>
  <c r="U135" i="7"/>
  <c r="V76" i="7"/>
  <c r="S76" i="7"/>
  <c r="T76" i="7" s="1"/>
  <c r="W76" i="7" s="1"/>
  <c r="U76" i="7"/>
  <c r="V345" i="7"/>
  <c r="S345" i="7"/>
  <c r="U345" i="7"/>
  <c r="V269" i="7"/>
  <c r="S269" i="7"/>
  <c r="V203" i="7"/>
  <c r="U203" i="7"/>
  <c r="S203" i="7"/>
  <c r="V170" i="7"/>
  <c r="S170" i="7"/>
  <c r="T170" i="7" s="1"/>
  <c r="W170" i="7" s="1"/>
  <c r="V96" i="7"/>
  <c r="U96" i="7"/>
  <c r="S96" i="7"/>
  <c r="T96" i="7" s="1"/>
  <c r="W96" i="7" s="1"/>
  <c r="V48" i="7"/>
  <c r="S48" i="7"/>
  <c r="T48" i="7" s="1"/>
  <c r="W48" i="7" s="1"/>
  <c r="V16" i="7"/>
  <c r="S16" i="7"/>
  <c r="V351" i="7"/>
  <c r="S351" i="7"/>
  <c r="T351" i="7" s="1"/>
  <c r="W351" i="7" s="1"/>
  <c r="V284" i="7"/>
  <c r="S284" i="7"/>
  <c r="T284" i="7" s="1"/>
  <c r="W284" i="7" s="1"/>
  <c r="V222" i="7"/>
  <c r="S222" i="7"/>
  <c r="U222" i="7"/>
  <c r="S137" i="7"/>
  <c r="T137" i="7" s="1"/>
  <c r="W137" i="7" s="1"/>
  <c r="V137" i="7"/>
  <c r="U137" i="7"/>
  <c r="V426" i="7"/>
  <c r="U426" i="7"/>
  <c r="S426" i="7"/>
  <c r="T426" i="7" s="1"/>
  <c r="W426" i="7" s="1"/>
  <c r="V370" i="7"/>
  <c r="U370" i="7"/>
  <c r="S370" i="7"/>
  <c r="T370" i="7" s="1"/>
  <c r="W370" i="7" s="1"/>
  <c r="V302" i="7"/>
  <c r="S302" i="7"/>
  <c r="V243" i="7"/>
  <c r="S243" i="7"/>
  <c r="V185" i="7"/>
  <c r="S185" i="7"/>
  <c r="U185" i="7"/>
  <c r="U142" i="7"/>
  <c r="V142" i="7"/>
  <c r="S142" i="7"/>
  <c r="T142" i="7" s="1"/>
  <c r="W142" i="7" s="1"/>
  <c r="V100" i="7"/>
  <c r="S100" i="7"/>
  <c r="T100" i="7" s="1"/>
  <c r="W100" i="7" s="1"/>
  <c r="U100" i="7"/>
  <c r="V59" i="7"/>
  <c r="S59" i="7"/>
  <c r="T59" i="7" s="1"/>
  <c r="W59" i="7" s="1"/>
  <c r="U59" i="7"/>
  <c r="V27" i="7"/>
  <c r="S27" i="7"/>
  <c r="T27" i="7" s="1"/>
  <c r="W27" i="7" s="1"/>
  <c r="U27" i="7"/>
  <c r="V420" i="7"/>
  <c r="U420" i="7"/>
  <c r="S420" i="7"/>
  <c r="V366" i="7"/>
  <c r="S366" i="7"/>
  <c r="T366" i="7" s="1"/>
  <c r="W366" i="7" s="1"/>
  <c r="U366" i="7"/>
  <c r="V317" i="7"/>
  <c r="S317" i="7"/>
  <c r="U317" i="7"/>
  <c r="V233" i="7"/>
  <c r="U233" i="7"/>
  <c r="S233" i="7"/>
  <c r="S139" i="7"/>
  <c r="T139" i="7" s="1"/>
  <c r="W139" i="7" s="1"/>
  <c r="V139" i="7"/>
  <c r="U139" i="7"/>
  <c r="U915" i="7"/>
  <c r="U858" i="7"/>
  <c r="U749" i="7"/>
  <c r="U535" i="7"/>
  <c r="U984" i="7"/>
  <c r="U735" i="7"/>
  <c r="U323" i="7"/>
  <c r="U574" i="7"/>
  <c r="U739" i="7"/>
  <c r="U170" i="7"/>
  <c r="U22" i="7"/>
  <c r="U829" i="7"/>
  <c r="U238" i="7"/>
  <c r="U306" i="7"/>
  <c r="U531" i="7"/>
  <c r="U5" i="7"/>
  <c r="U80" i="7"/>
  <c r="V928" i="7"/>
  <c r="S928" i="7"/>
  <c r="T928" i="7" s="1"/>
  <c r="W928" i="7" s="1"/>
  <c r="U928" i="7"/>
  <c r="V877" i="7"/>
  <c r="S877" i="7"/>
  <c r="T877" i="7" s="1"/>
  <c r="W877" i="7" s="1"/>
  <c r="V832" i="7"/>
  <c r="S832" i="7"/>
  <c r="T832" i="7" s="1"/>
  <c r="W832" i="7" s="1"/>
  <c r="V800" i="7"/>
  <c r="S800" i="7"/>
  <c r="T800" i="7" s="1"/>
  <c r="W800" i="7" s="1"/>
  <c r="U800" i="7"/>
  <c r="V741" i="7"/>
  <c r="S741" i="7"/>
  <c r="V629" i="7"/>
  <c r="S629" i="7"/>
  <c r="T629" i="7" s="1"/>
  <c r="W629" i="7" s="1"/>
  <c r="U629" i="7"/>
  <c r="V436" i="7"/>
  <c r="U436" i="7"/>
  <c r="S436" i="7"/>
  <c r="T436" i="7" s="1"/>
  <c r="W436" i="7" s="1"/>
  <c r="V857" i="7"/>
  <c r="S857" i="7"/>
  <c r="T857" i="7" s="1"/>
  <c r="W857" i="7" s="1"/>
  <c r="V729" i="7"/>
  <c r="U729" i="7"/>
  <c r="S729" i="7"/>
  <c r="T729" i="7" s="1"/>
  <c r="W729" i="7" s="1"/>
  <c r="V695" i="7"/>
  <c r="S695" i="7"/>
  <c r="T695" i="7" s="1"/>
  <c r="W695" i="7" s="1"/>
  <c r="U695" i="7"/>
  <c r="V663" i="7"/>
  <c r="S663" i="7"/>
  <c r="T663" i="7" s="1"/>
  <c r="W663" i="7" s="1"/>
  <c r="U663" i="7"/>
  <c r="V605" i="7"/>
  <c r="S605" i="7"/>
  <c r="V553" i="7"/>
  <c r="U553" i="7"/>
  <c r="S553" i="7"/>
  <c r="T553" i="7" s="1"/>
  <c r="W553" i="7" s="1"/>
  <c r="V521" i="7"/>
  <c r="S521" i="7"/>
  <c r="V489" i="7"/>
  <c r="U489" i="7"/>
  <c r="S489" i="7"/>
  <c r="T489" i="7" s="1"/>
  <c r="W489" i="7" s="1"/>
  <c r="V457" i="7"/>
  <c r="U457" i="7"/>
  <c r="S457" i="7"/>
  <c r="T457" i="7" s="1"/>
  <c r="W457" i="7" s="1"/>
  <c r="V834" i="7"/>
  <c r="S834" i="7"/>
  <c r="T834" i="7" s="1"/>
  <c r="W834" i="7" s="1"/>
  <c r="U834" i="7"/>
  <c r="V803" i="7"/>
  <c r="S803" i="7"/>
  <c r="T803" i="7" s="1"/>
  <c r="W803" i="7" s="1"/>
  <c r="S744" i="7"/>
  <c r="T744" i="7" s="1"/>
  <c r="W744" i="7" s="1"/>
  <c r="V744" i="7"/>
  <c r="S624" i="7"/>
  <c r="T624" i="7" s="1"/>
  <c r="W624" i="7" s="1"/>
  <c r="V624" i="7"/>
  <c r="U624" i="7"/>
  <c r="V852" i="7"/>
  <c r="S852" i="7"/>
  <c r="V732" i="7"/>
  <c r="S732" i="7"/>
  <c r="V694" i="7"/>
  <c r="S694" i="7"/>
  <c r="V662" i="7"/>
  <c r="S662" i="7"/>
  <c r="T662" i="7" s="1"/>
  <c r="W662" i="7" s="1"/>
  <c r="V608" i="7"/>
  <c r="S608" i="7"/>
  <c r="T608" i="7" s="1"/>
  <c r="W608" i="7" s="1"/>
  <c r="U608" i="7"/>
  <c r="V571" i="7"/>
  <c r="S571" i="7"/>
  <c r="T571" i="7" s="1"/>
  <c r="W571" i="7" s="1"/>
  <c r="V536" i="7"/>
  <c r="S536" i="7"/>
  <c r="U536" i="7"/>
  <c r="V504" i="7"/>
  <c r="S504" i="7"/>
  <c r="T504" i="7" s="1"/>
  <c r="W504" i="7" s="1"/>
  <c r="U504" i="7"/>
  <c r="V472" i="7"/>
  <c r="S472" i="7"/>
  <c r="T472" i="7" s="1"/>
  <c r="W472" i="7" s="1"/>
  <c r="U472" i="7"/>
  <c r="V427" i="7"/>
  <c r="S427" i="7"/>
  <c r="T427" i="7" s="1"/>
  <c r="W427" i="7" s="1"/>
  <c r="V814" i="7"/>
  <c r="U814" i="7"/>
  <c r="S814" i="7"/>
  <c r="T814" i="7" s="1"/>
  <c r="W814" i="7" s="1"/>
  <c r="S765" i="7"/>
  <c r="V765" i="7"/>
  <c r="V717" i="7"/>
  <c r="U717" i="7"/>
  <c r="S717" i="7"/>
  <c r="T717" i="7" s="1"/>
  <c r="W717" i="7" s="1"/>
  <c r="U592" i="7"/>
  <c r="V592" i="7"/>
  <c r="S592" i="7"/>
  <c r="T592" i="7" s="1"/>
  <c r="W592" i="7" s="1"/>
  <c r="V746" i="7"/>
  <c r="S746" i="7"/>
  <c r="V693" i="7"/>
  <c r="S693" i="7"/>
  <c r="V661" i="7"/>
  <c r="S661" i="7"/>
  <c r="V603" i="7"/>
  <c r="U603" i="7"/>
  <c r="S603" i="7"/>
  <c r="T603" i="7" s="1"/>
  <c r="W603" i="7" s="1"/>
  <c r="V559" i="7"/>
  <c r="S559" i="7"/>
  <c r="V527" i="7"/>
  <c r="S527" i="7"/>
  <c r="T527" i="7" s="1"/>
  <c r="W527" i="7" s="1"/>
  <c r="V495" i="7"/>
  <c r="U495" i="7"/>
  <c r="S495" i="7"/>
  <c r="T495" i="7" s="1"/>
  <c r="W495" i="7" s="1"/>
  <c r="V463" i="7"/>
  <c r="U463" i="7"/>
  <c r="S463" i="7"/>
  <c r="T463" i="7" s="1"/>
  <c r="W463" i="7" s="1"/>
  <c r="V406" i="7"/>
  <c r="U406" i="7"/>
  <c r="S406" i="7"/>
  <c r="T406" i="7" s="1"/>
  <c r="W406" i="7" s="1"/>
  <c r="S825" i="7"/>
  <c r="T825" i="7" s="1"/>
  <c r="W825" i="7" s="1"/>
  <c r="V825" i="7"/>
  <c r="V788" i="7"/>
  <c r="S788" i="7"/>
  <c r="T788" i="7" s="1"/>
  <c r="W788" i="7" s="1"/>
  <c r="U788" i="7"/>
  <c r="V742" i="7"/>
  <c r="S742" i="7"/>
  <c r="V634" i="7"/>
  <c r="S634" i="7"/>
  <c r="T634" i="7" s="1"/>
  <c r="W634" i="7" s="1"/>
  <c r="V418" i="7"/>
  <c r="S418" i="7"/>
  <c r="T418" i="7" s="1"/>
  <c r="W418" i="7" s="1"/>
  <c r="U418" i="7"/>
  <c r="V790" i="7"/>
  <c r="S790" i="7"/>
  <c r="U790" i="7"/>
  <c r="S719" i="7"/>
  <c r="V719" i="7"/>
  <c r="S684" i="7"/>
  <c r="T684" i="7" s="1"/>
  <c r="W684" i="7" s="1"/>
  <c r="V684" i="7"/>
  <c r="U684" i="7"/>
  <c r="V652" i="7"/>
  <c r="U652" i="7"/>
  <c r="S652" i="7"/>
  <c r="T652" i="7" s="1"/>
  <c r="W652" i="7" s="1"/>
  <c r="V598" i="7"/>
  <c r="S598" i="7"/>
  <c r="V550" i="7"/>
  <c r="S550" i="7"/>
  <c r="T550" i="7" s="1"/>
  <c r="W550" i="7" s="1"/>
  <c r="V518" i="7"/>
  <c r="S518" i="7"/>
  <c r="T518" i="7" s="1"/>
  <c r="W518" i="7" s="1"/>
  <c r="U518" i="7"/>
  <c r="V486" i="7"/>
  <c r="U486" i="7"/>
  <c r="S486" i="7"/>
  <c r="T486" i="7" s="1"/>
  <c r="W486" i="7" s="1"/>
  <c r="V454" i="7"/>
  <c r="U454" i="7"/>
  <c r="S454" i="7"/>
  <c r="T454" i="7" s="1"/>
  <c r="W454" i="7" s="1"/>
  <c r="V320" i="7"/>
  <c r="S320" i="7"/>
  <c r="V255" i="7"/>
  <c r="S255" i="7"/>
  <c r="T255" i="7" s="1"/>
  <c r="W255" i="7" s="1"/>
  <c r="U255" i="7"/>
  <c r="V192" i="7"/>
  <c r="S192" i="7"/>
  <c r="V157" i="7"/>
  <c r="S157" i="7"/>
  <c r="T157" i="7" s="1"/>
  <c r="W157" i="7" s="1"/>
  <c r="V88" i="7"/>
  <c r="U88" i="7"/>
  <c r="S88" i="7"/>
  <c r="V46" i="7"/>
  <c r="S46" i="7"/>
  <c r="T46" i="7" s="1"/>
  <c r="W46" i="7" s="1"/>
  <c r="V14" i="7"/>
  <c r="S14" i="7"/>
  <c r="T14" i="7" s="1"/>
  <c r="W14" i="7" s="1"/>
  <c r="V343" i="7"/>
  <c r="S343" i="7"/>
  <c r="U343" i="7"/>
  <c r="V286" i="7"/>
  <c r="U286" i="7"/>
  <c r="S286" i="7"/>
  <c r="T286" i="7" s="1"/>
  <c r="W286" i="7" s="1"/>
  <c r="V217" i="7"/>
  <c r="U217" i="7"/>
  <c r="S217" i="7"/>
  <c r="T217" i="7" s="1"/>
  <c r="W217" i="7" s="1"/>
  <c r="V126" i="7"/>
  <c r="U126" i="7"/>
  <c r="S126" i="7"/>
  <c r="V434" i="7"/>
  <c r="U434" i="7"/>
  <c r="S434" i="7"/>
  <c r="T434" i="7" s="1"/>
  <c r="W434" i="7" s="1"/>
  <c r="V378" i="7"/>
  <c r="U378" i="7"/>
  <c r="S378" i="7"/>
  <c r="T378" i="7" s="1"/>
  <c r="W378" i="7" s="1"/>
  <c r="V319" i="7"/>
  <c r="U319" i="7"/>
  <c r="S319" i="7"/>
  <c r="V258" i="7"/>
  <c r="S258" i="7"/>
  <c r="V201" i="7"/>
  <c r="U201" i="7"/>
  <c r="S201" i="7"/>
  <c r="T201" i="7" s="1"/>
  <c r="W201" i="7" s="1"/>
  <c r="V167" i="7"/>
  <c r="U167" i="7"/>
  <c r="S167" i="7"/>
  <c r="S101" i="7"/>
  <c r="V101" i="7"/>
  <c r="U101" i="7"/>
  <c r="V53" i="7"/>
  <c r="U53" i="7"/>
  <c r="S53" i="7"/>
  <c r="T53" i="7" s="1"/>
  <c r="W53" i="7" s="1"/>
  <c r="V21" i="7"/>
  <c r="S21" i="7"/>
  <c r="U21" i="7"/>
  <c r="V409" i="7"/>
  <c r="U409" i="7"/>
  <c r="S409" i="7"/>
  <c r="V338" i="7"/>
  <c r="U338" i="7"/>
  <c r="S338" i="7"/>
  <c r="V277" i="7"/>
  <c r="S277" i="7"/>
  <c r="T277" i="7" s="1"/>
  <c r="W277" i="7" s="1"/>
  <c r="V213" i="7"/>
  <c r="S213" i="7"/>
  <c r="T213" i="7" s="1"/>
  <c r="W213" i="7" s="1"/>
  <c r="U213" i="7"/>
  <c r="S123" i="7"/>
  <c r="T123" i="7" s="1"/>
  <c r="W123" i="7" s="1"/>
  <c r="V123" i="7"/>
  <c r="U123" i="7"/>
  <c r="V72" i="7"/>
  <c r="S72" i="7"/>
  <c r="T72" i="7" s="1"/>
  <c r="W72" i="7" s="1"/>
  <c r="S330" i="7"/>
  <c r="V330" i="7"/>
  <c r="U330" i="7"/>
  <c r="V265" i="7"/>
  <c r="S265" i="7"/>
  <c r="T265" i="7" s="1"/>
  <c r="W265" i="7" s="1"/>
  <c r="U265" i="7"/>
  <c r="V197" i="7"/>
  <c r="U197" i="7"/>
  <c r="S197" i="7"/>
  <c r="T197" i="7" s="1"/>
  <c r="W197" i="7" s="1"/>
  <c r="V166" i="7"/>
  <c r="S166" i="7"/>
  <c r="T166" i="7" s="1"/>
  <c r="W166" i="7" s="1"/>
  <c r="V86" i="7"/>
  <c r="S86" i="7"/>
  <c r="T86" i="7" s="1"/>
  <c r="W86" i="7" s="1"/>
  <c r="U86" i="7"/>
  <c r="V44" i="7"/>
  <c r="U44" i="7"/>
  <c r="S44" i="7"/>
  <c r="T44" i="7" s="1"/>
  <c r="W44" i="7" s="1"/>
  <c r="V12" i="7"/>
  <c r="S12" i="7"/>
  <c r="T12" i="7" s="1"/>
  <c r="W12" i="7" s="1"/>
  <c r="S341" i="7"/>
  <c r="T341" i="7" s="1"/>
  <c r="W341" i="7" s="1"/>
  <c r="V341" i="7"/>
  <c r="U341" i="7"/>
  <c r="V280" i="7"/>
  <c r="S280" i="7"/>
  <c r="U280" i="7"/>
  <c r="V209" i="7"/>
  <c r="U209" i="7"/>
  <c r="S209" i="7"/>
  <c r="T209" i="7" s="1"/>
  <c r="W209" i="7" s="1"/>
  <c r="V120" i="7"/>
  <c r="S120" i="7"/>
  <c r="T120" i="7" s="1"/>
  <c r="W120" i="7" s="1"/>
  <c r="U120" i="7"/>
  <c r="V423" i="7"/>
  <c r="S423" i="7"/>
  <c r="T423" i="7" s="1"/>
  <c r="W423" i="7" s="1"/>
  <c r="V360" i="7"/>
  <c r="U360" i="7"/>
  <c r="S360" i="7"/>
  <c r="V295" i="7"/>
  <c r="S295" i="7"/>
  <c r="V237" i="7"/>
  <c r="U237" i="7"/>
  <c r="S237" i="7"/>
  <c r="T237" i="7" s="1"/>
  <c r="W237" i="7" s="1"/>
  <c r="V181" i="7"/>
  <c r="S181" i="7"/>
  <c r="T181" i="7" s="1"/>
  <c r="W181" i="7" s="1"/>
  <c r="U181" i="7"/>
  <c r="V134" i="7"/>
  <c r="U134" i="7"/>
  <c r="S134" i="7"/>
  <c r="T134" i="7" s="1"/>
  <c r="W134" i="7" s="1"/>
  <c r="V98" i="7"/>
  <c r="S98" i="7"/>
  <c r="T98" i="7" s="1"/>
  <c r="W98" i="7" s="1"/>
  <c r="U98" i="7"/>
  <c r="V55" i="7"/>
  <c r="S55" i="7"/>
  <c r="T55" i="7" s="1"/>
  <c r="W55" i="7" s="1"/>
  <c r="V23" i="7"/>
  <c r="S23" i="7"/>
  <c r="U23" i="7"/>
  <c r="V417" i="7"/>
  <c r="U417" i="7"/>
  <c r="S417" i="7"/>
  <c r="V363" i="7"/>
  <c r="S363" i="7"/>
  <c r="T363" i="7" s="1"/>
  <c r="W363" i="7" s="1"/>
  <c r="V298" i="7"/>
  <c r="S298" i="7"/>
  <c r="T298" i="7" s="1"/>
  <c r="W298" i="7" s="1"/>
  <c r="V221" i="7"/>
  <c r="U221" i="7"/>
  <c r="S221" i="7"/>
  <c r="T221" i="7" s="1"/>
  <c r="W221" i="7" s="1"/>
  <c r="S131" i="7"/>
  <c r="T131" i="7" s="1"/>
  <c r="W131" i="7" s="1"/>
  <c r="V131" i="7"/>
  <c r="U131" i="7"/>
  <c r="U783" i="7"/>
  <c r="U860" i="7"/>
  <c r="U750" i="7"/>
  <c r="U741" i="7"/>
  <c r="U391" i="7"/>
  <c r="U854" i="7"/>
  <c r="U571" i="7"/>
  <c r="U540" i="7"/>
  <c r="U746" i="7"/>
  <c r="U602" i="7"/>
  <c r="U443" i="7"/>
  <c r="U55" i="7"/>
  <c r="U226" i="7"/>
  <c r="U769" i="7"/>
  <c r="U243" i="7"/>
  <c r="U797" i="7"/>
  <c r="U332" i="7"/>
  <c r="U732" i="7"/>
  <c r="U423" i="7"/>
  <c r="U182" i="7"/>
  <c r="U572" i="7"/>
  <c r="U224" i="7"/>
  <c r="U285" i="7"/>
  <c r="U16" i="7"/>
  <c r="V916" i="7"/>
  <c r="U916" i="7"/>
  <c r="S916" i="7"/>
  <c r="T916" i="7" s="1"/>
  <c r="W916" i="7" s="1"/>
  <c r="V873" i="7"/>
  <c r="S873" i="7"/>
  <c r="T873" i="7" s="1"/>
  <c r="W873" i="7" s="1"/>
  <c r="V828" i="7"/>
  <c r="U828" i="7"/>
  <c r="S828" i="7"/>
  <c r="T828" i="7" s="1"/>
  <c r="W828" i="7" s="1"/>
  <c r="V793" i="7"/>
  <c r="S793" i="7"/>
  <c r="V737" i="7"/>
  <c r="U737" i="7"/>
  <c r="S737" i="7"/>
  <c r="T737" i="7" s="1"/>
  <c r="W737" i="7" s="1"/>
  <c r="V625" i="7"/>
  <c r="S625" i="7"/>
  <c r="V428" i="7"/>
  <c r="U428" i="7"/>
  <c r="S428" i="7"/>
  <c r="T428" i="7" s="1"/>
  <c r="W428" i="7" s="1"/>
  <c r="V853" i="7"/>
  <c r="S853" i="7"/>
  <c r="V725" i="7"/>
  <c r="S725" i="7"/>
  <c r="V691" i="7"/>
  <c r="U691" i="7"/>
  <c r="S691" i="7"/>
  <c r="T691" i="7" s="1"/>
  <c r="W691" i="7" s="1"/>
  <c r="V659" i="7"/>
  <c r="S659" i="7"/>
  <c r="T659" i="7" s="1"/>
  <c r="W659" i="7" s="1"/>
  <c r="U659" i="7"/>
  <c r="V601" i="7"/>
  <c r="S601" i="7"/>
  <c r="T601" i="7" s="1"/>
  <c r="W601" i="7" s="1"/>
  <c r="V549" i="7"/>
  <c r="U549" i="7"/>
  <c r="S549" i="7"/>
  <c r="V517" i="7"/>
  <c r="S517" i="7"/>
  <c r="U517" i="7"/>
  <c r="V485" i="7"/>
  <c r="S485" i="7"/>
  <c r="T485" i="7" s="1"/>
  <c r="W485" i="7" s="1"/>
  <c r="U485" i="7"/>
  <c r="V453" i="7"/>
  <c r="S453" i="7"/>
  <c r="T453" i="7" s="1"/>
  <c r="W453" i="7" s="1"/>
  <c r="U453" i="7"/>
  <c r="V831" i="7"/>
  <c r="S831" i="7"/>
  <c r="U831" i="7"/>
  <c r="V799" i="7"/>
  <c r="U799" i="7"/>
  <c r="S799" i="7"/>
  <c r="T799" i="7" s="1"/>
  <c r="W799" i="7" s="1"/>
  <c r="V740" i="7"/>
  <c r="S740" i="7"/>
  <c r="T740" i="7" s="1"/>
  <c r="W740" i="7" s="1"/>
  <c r="V593" i="7"/>
  <c r="S593" i="7"/>
  <c r="T593" i="7" s="1"/>
  <c r="W593" i="7" s="1"/>
  <c r="U593" i="7"/>
  <c r="V841" i="7"/>
  <c r="S841" i="7"/>
  <c r="V728" i="7"/>
  <c r="S728" i="7"/>
  <c r="V690" i="7"/>
  <c r="S690" i="7"/>
  <c r="T690" i="7" s="1"/>
  <c r="W690" i="7" s="1"/>
  <c r="V658" i="7"/>
  <c r="S658" i="7"/>
  <c r="T658" i="7" s="1"/>
  <c r="W658" i="7" s="1"/>
  <c r="S604" i="7"/>
  <c r="T604" i="7" s="1"/>
  <c r="W604" i="7" s="1"/>
  <c r="V604" i="7"/>
  <c r="U604" i="7"/>
  <c r="V567" i="7"/>
  <c r="S567" i="7"/>
  <c r="T567" i="7" s="1"/>
  <c r="W567" i="7" s="1"/>
  <c r="V532" i="7"/>
  <c r="S532" i="7"/>
  <c r="V500" i="7"/>
  <c r="U500" i="7"/>
  <c r="S500" i="7"/>
  <c r="T500" i="7" s="1"/>
  <c r="W500" i="7" s="1"/>
  <c r="V468" i="7"/>
  <c r="U468" i="7"/>
  <c r="S468" i="7"/>
  <c r="T468" i="7" s="1"/>
  <c r="W468" i="7" s="1"/>
  <c r="V419" i="7"/>
  <c r="S419" i="7"/>
  <c r="T419" i="7" s="1"/>
  <c r="W419" i="7" s="1"/>
  <c r="U419" i="7"/>
  <c r="V810" i="7"/>
  <c r="S810" i="7"/>
  <c r="T810" i="7" s="1"/>
  <c r="W810" i="7" s="1"/>
  <c r="U810" i="7"/>
  <c r="S761" i="7"/>
  <c r="V761" i="7"/>
  <c r="S705" i="7"/>
  <c r="T705" i="7" s="1"/>
  <c r="W705" i="7" s="1"/>
  <c r="V705" i="7"/>
  <c r="U705" i="7"/>
  <c r="V588" i="7"/>
  <c r="S588" i="7"/>
  <c r="U588" i="7"/>
  <c r="V731" i="7"/>
  <c r="S731" i="7"/>
  <c r="T731" i="7" s="1"/>
  <c r="W731" i="7" s="1"/>
  <c r="V689" i="7"/>
  <c r="U689" i="7"/>
  <c r="S689" i="7"/>
  <c r="T689" i="7" s="1"/>
  <c r="W689" i="7" s="1"/>
  <c r="V657" i="7"/>
  <c r="S657" i="7"/>
  <c r="T657" i="7" s="1"/>
  <c r="W657" i="7" s="1"/>
  <c r="U657" i="7"/>
  <c r="V599" i="7"/>
  <c r="S599" i="7"/>
  <c r="T599" i="7" s="1"/>
  <c r="W599" i="7" s="1"/>
  <c r="U599" i="7"/>
  <c r="V555" i="7"/>
  <c r="S555" i="7"/>
  <c r="T555" i="7" s="1"/>
  <c r="W555" i="7" s="1"/>
  <c r="V523" i="7"/>
  <c r="S523" i="7"/>
  <c r="U523" i="7"/>
  <c r="V491" i="7"/>
  <c r="S491" i="7"/>
  <c r="T491" i="7" s="1"/>
  <c r="W491" i="7" s="1"/>
  <c r="U491" i="7"/>
  <c r="V459" i="7"/>
  <c r="S459" i="7"/>
  <c r="T459" i="7" s="1"/>
  <c r="W459" i="7" s="1"/>
  <c r="U459" i="7"/>
  <c r="V369" i="7"/>
  <c r="U369" i="7"/>
  <c r="S369" i="7"/>
  <c r="S821" i="7"/>
  <c r="T821" i="7" s="1"/>
  <c r="W821" i="7" s="1"/>
  <c r="V821" i="7"/>
  <c r="U821" i="7"/>
  <c r="V785" i="7"/>
  <c r="S785" i="7"/>
  <c r="V738" i="7"/>
  <c r="S738" i="7"/>
  <c r="V630" i="7"/>
  <c r="S630" i="7"/>
  <c r="T630" i="7" s="1"/>
  <c r="W630" i="7" s="1"/>
  <c r="V401" i="7"/>
  <c r="U401" i="7"/>
  <c r="S401" i="7"/>
  <c r="S777" i="7"/>
  <c r="V777" i="7"/>
  <c r="V716" i="7"/>
  <c r="S716" i="7"/>
  <c r="S680" i="7"/>
  <c r="T680" i="7" s="1"/>
  <c r="W680" i="7" s="1"/>
  <c r="U680" i="7"/>
  <c r="V680" i="7"/>
  <c r="S648" i="7"/>
  <c r="T648" i="7" s="1"/>
  <c r="W648" i="7" s="1"/>
  <c r="U648" i="7"/>
  <c r="V648" i="7"/>
  <c r="S580" i="7"/>
  <c r="T580" i="7" s="1"/>
  <c r="W580" i="7" s="1"/>
  <c r="V580" i="7"/>
  <c r="U580" i="7"/>
  <c r="V546" i="7"/>
  <c r="S546" i="7"/>
  <c r="T546" i="7" s="1"/>
  <c r="W546" i="7" s="1"/>
  <c r="V514" i="7"/>
  <c r="S514" i="7"/>
  <c r="T514" i="7" s="1"/>
  <c r="W514" i="7" s="1"/>
  <c r="V482" i="7"/>
  <c r="U482" i="7"/>
  <c r="S482" i="7"/>
  <c r="T482" i="7" s="1"/>
  <c r="W482" i="7" s="1"/>
  <c r="V448" i="7"/>
  <c r="U448" i="7"/>
  <c r="S448" i="7"/>
  <c r="T448" i="7" s="1"/>
  <c r="W448" i="7" s="1"/>
  <c r="V313" i="7"/>
  <c r="S313" i="7"/>
  <c r="T313" i="7" s="1"/>
  <c r="W313" i="7" s="1"/>
  <c r="U313" i="7"/>
  <c r="V248" i="7"/>
  <c r="U248" i="7"/>
  <c r="S248" i="7"/>
  <c r="V188" i="7"/>
  <c r="S188" i="7"/>
  <c r="V154" i="7"/>
  <c r="S154" i="7"/>
  <c r="T154" i="7" s="1"/>
  <c r="W154" i="7" s="1"/>
  <c r="U154" i="7"/>
  <c r="V81" i="7"/>
  <c r="S81" i="7"/>
  <c r="T81" i="7" s="1"/>
  <c r="W81" i="7" s="1"/>
  <c r="V42" i="7"/>
  <c r="S42" i="7"/>
  <c r="T42" i="7" s="1"/>
  <c r="W42" i="7" s="1"/>
  <c r="U42" i="7"/>
  <c r="V10" i="7"/>
  <c r="S10" i="7"/>
  <c r="U10" i="7"/>
  <c r="V339" i="7"/>
  <c r="U339" i="7"/>
  <c r="S339" i="7"/>
  <c r="T339" i="7" s="1"/>
  <c r="W339" i="7" s="1"/>
  <c r="V282" i="7"/>
  <c r="S282" i="7"/>
  <c r="T282" i="7" s="1"/>
  <c r="W282" i="7" s="1"/>
  <c r="V214" i="7"/>
  <c r="S214" i="7"/>
  <c r="S121" i="7"/>
  <c r="T121" i="7" s="1"/>
  <c r="W121" i="7" s="1"/>
  <c r="V121" i="7"/>
  <c r="U121" i="7"/>
  <c r="V431" i="7"/>
  <c r="U431" i="7"/>
  <c r="S431" i="7"/>
  <c r="T431" i="7" s="1"/>
  <c r="W431" i="7" s="1"/>
  <c r="V365" i="7"/>
  <c r="S365" i="7"/>
  <c r="T365" i="7" s="1"/>
  <c r="W365" i="7" s="1"/>
  <c r="U365" i="7"/>
  <c r="V312" i="7"/>
  <c r="S312" i="7"/>
  <c r="U312" i="7"/>
  <c r="V254" i="7"/>
  <c r="S254" i="7"/>
  <c r="U254" i="7"/>
  <c r="V198" i="7"/>
  <c r="S198" i="7"/>
  <c r="V163" i="7"/>
  <c r="U163" i="7"/>
  <c r="S163" i="7"/>
  <c r="T163" i="7" s="1"/>
  <c r="W163" i="7" s="1"/>
  <c r="S99" i="7"/>
  <c r="V99" i="7"/>
  <c r="U99" i="7"/>
  <c r="V49" i="7"/>
  <c r="S49" i="7"/>
  <c r="T49" i="7" s="1"/>
  <c r="W49" i="7" s="1"/>
  <c r="V17" i="7"/>
  <c r="S17" i="7"/>
  <c r="T17" i="7" s="1"/>
  <c r="W17" i="7" s="1"/>
  <c r="U17" i="7"/>
  <c r="V400" i="7"/>
  <c r="S400" i="7"/>
  <c r="T400" i="7" s="1"/>
  <c r="W400" i="7" s="1"/>
  <c r="U400" i="7"/>
  <c r="S334" i="7"/>
  <c r="T334" i="7" s="1"/>
  <c r="W334" i="7" s="1"/>
  <c r="V334" i="7"/>
  <c r="U334" i="7"/>
  <c r="V273" i="7"/>
  <c r="S273" i="7"/>
  <c r="T273" i="7" s="1"/>
  <c r="W273" i="7" s="1"/>
  <c r="U273" i="7"/>
  <c r="V210" i="7"/>
  <c r="S210" i="7"/>
  <c r="U210" i="7"/>
  <c r="V118" i="7"/>
  <c r="S118" i="7"/>
  <c r="T118" i="7" s="1"/>
  <c r="W118" i="7" s="1"/>
  <c r="U118" i="7"/>
  <c r="V384" i="7"/>
  <c r="S384" i="7"/>
  <c r="U384" i="7"/>
  <c r="S326" i="7"/>
  <c r="T326" i="7" s="1"/>
  <c r="W326" i="7" s="1"/>
  <c r="V326" i="7"/>
  <c r="U326" i="7"/>
  <c r="V261" i="7"/>
  <c r="S261" i="7"/>
  <c r="V194" i="7"/>
  <c r="S194" i="7"/>
  <c r="U194" i="7"/>
  <c r="V162" i="7"/>
  <c r="S162" i="7"/>
  <c r="V79" i="7"/>
  <c r="S79" i="7"/>
  <c r="T79" i="7" s="1"/>
  <c r="W79" i="7" s="1"/>
  <c r="U79" i="7"/>
  <c r="V40" i="7"/>
  <c r="S40" i="7"/>
  <c r="T40" i="7" s="1"/>
  <c r="W40" i="7" s="1"/>
  <c r="V8" i="7"/>
  <c r="S8" i="7"/>
  <c r="T8" i="7" s="1"/>
  <c r="W8" i="7" s="1"/>
  <c r="V337" i="7"/>
  <c r="S337" i="7"/>
  <c r="T337" i="7" s="1"/>
  <c r="W337" i="7" s="1"/>
  <c r="V276" i="7"/>
  <c r="S276" i="7"/>
  <c r="V206" i="7"/>
  <c r="S206" i="7"/>
  <c r="T206" i="7" s="1"/>
  <c r="W206" i="7" s="1"/>
  <c r="U206" i="7"/>
  <c r="S115" i="7"/>
  <c r="T115" i="7" s="1"/>
  <c r="W115" i="7" s="1"/>
  <c r="U115" i="7"/>
  <c r="V115" i="7"/>
  <c r="V411" i="7"/>
  <c r="S411" i="7"/>
  <c r="T411" i="7" s="1"/>
  <c r="W411" i="7" s="1"/>
  <c r="V344" i="7"/>
  <c r="S344" i="7"/>
  <c r="T344" i="7" s="1"/>
  <c r="W344" i="7" s="1"/>
  <c r="U344" i="7"/>
  <c r="V268" i="7"/>
  <c r="S268" i="7"/>
  <c r="V231" i="7"/>
  <c r="U231" i="7"/>
  <c r="S231" i="7"/>
  <c r="V177" i="7"/>
  <c r="S177" i="7"/>
  <c r="T177" i="7" s="1"/>
  <c r="W177" i="7" s="1"/>
  <c r="U177" i="7"/>
  <c r="S129" i="7"/>
  <c r="T129" i="7" s="1"/>
  <c r="W129" i="7" s="1"/>
  <c r="V129" i="7"/>
  <c r="U129" i="7"/>
  <c r="U89" i="7"/>
  <c r="S89" i="7"/>
  <c r="V89" i="7"/>
  <c r="V51" i="7"/>
  <c r="U51" i="7"/>
  <c r="S51" i="7"/>
  <c r="T51" i="7" s="1"/>
  <c r="W51" i="7" s="1"/>
  <c r="V19" i="7"/>
  <c r="S19" i="7"/>
  <c r="T19" i="7" s="1"/>
  <c r="W19" i="7" s="1"/>
  <c r="V414" i="7"/>
  <c r="U414" i="7"/>
  <c r="S414" i="7"/>
  <c r="T414" i="7" s="1"/>
  <c r="W414" i="7" s="1"/>
  <c r="V356" i="7"/>
  <c r="U356" i="7"/>
  <c r="S356" i="7"/>
  <c r="V291" i="7"/>
  <c r="S291" i="7"/>
  <c r="V218" i="7"/>
  <c r="S218" i="7"/>
  <c r="T218" i="7" s="1"/>
  <c r="W218" i="7" s="1"/>
  <c r="S107" i="7"/>
  <c r="T107" i="7" s="1"/>
  <c r="W107" i="7" s="1"/>
  <c r="V107" i="7"/>
  <c r="U107" i="7"/>
  <c r="U843" i="7"/>
  <c r="U981" i="7"/>
  <c r="U742" i="7"/>
  <c r="U856" i="7"/>
  <c r="U864" i="7"/>
  <c r="U661" i="7"/>
  <c r="U678" i="7"/>
  <c r="U376" i="7"/>
  <c r="U349" i="7"/>
  <c r="U875" i="7"/>
  <c r="U719" i="7"/>
  <c r="U512" i="7"/>
  <c r="U598" i="7"/>
  <c r="U935" i="7"/>
  <c r="U550" i="7"/>
  <c r="U520" i="7"/>
  <c r="U738" i="7"/>
  <c r="U566" i="7"/>
  <c r="U351" i="7"/>
  <c r="U49" i="7"/>
  <c r="U208" i="7"/>
  <c r="U176" i="7"/>
  <c r="U765" i="7"/>
  <c r="U353" i="7"/>
  <c r="U557" i="7"/>
  <c r="U724" i="7"/>
  <c r="U162" i="7"/>
  <c r="U63" i="7"/>
  <c r="U14" i="7"/>
  <c r="U57" i="7"/>
  <c r="V991" i="7"/>
  <c r="U991" i="7"/>
  <c r="S991" i="7"/>
  <c r="V927" i="7"/>
  <c r="S927" i="7"/>
  <c r="V863" i="7"/>
  <c r="S863" i="7"/>
  <c r="T863" i="7" s="1"/>
  <c r="W863" i="7" s="1"/>
  <c r="V965" i="7"/>
  <c r="S965" i="7"/>
  <c r="T965" i="7" s="1"/>
  <c r="W965" i="7" s="1"/>
  <c r="U965" i="7"/>
  <c r="V905" i="7"/>
  <c r="U905" i="7"/>
  <c r="S905" i="7"/>
  <c r="T905" i="7" s="1"/>
  <c r="W905" i="7" s="1"/>
  <c r="V990" i="7"/>
  <c r="S990" i="7"/>
  <c r="T990" i="7" s="1"/>
  <c r="W990" i="7" s="1"/>
  <c r="U990" i="7"/>
  <c r="V885" i="7"/>
  <c r="S885" i="7"/>
  <c r="T885" i="7" s="1"/>
  <c r="W885" i="7" s="1"/>
  <c r="U885" i="7"/>
  <c r="V952" i="7"/>
  <c r="U952" i="7"/>
  <c r="S952" i="7"/>
  <c r="T952" i="7" s="1"/>
  <c r="W952" i="7" s="1"/>
  <c r="V926" i="7"/>
  <c r="U926" i="7"/>
  <c r="S926" i="7"/>
  <c r="V876" i="7"/>
  <c r="S876" i="7"/>
  <c r="T876" i="7" s="1"/>
  <c r="W876" i="7" s="1"/>
  <c r="V971" i="7"/>
  <c r="S971" i="7"/>
  <c r="T971" i="7" s="1"/>
  <c r="W971" i="7" s="1"/>
  <c r="V848" i="7"/>
  <c r="S848" i="7"/>
  <c r="T848" i="7" s="1"/>
  <c r="W848" i="7" s="1"/>
  <c r="U848" i="7"/>
  <c r="V963" i="7"/>
  <c r="S963" i="7"/>
  <c r="T963" i="7" s="1"/>
  <c r="W963" i="7" s="1"/>
  <c r="V913" i="7"/>
  <c r="U913" i="7"/>
  <c r="S913" i="7"/>
  <c r="V869" i="7"/>
  <c r="S869" i="7"/>
  <c r="T869" i="7" s="1"/>
  <c r="W869" i="7" s="1"/>
  <c r="V824" i="7"/>
  <c r="S824" i="7"/>
  <c r="U824" i="7"/>
  <c r="V787" i="7"/>
  <c r="U787" i="7"/>
  <c r="S787" i="7"/>
  <c r="T787" i="7" s="1"/>
  <c r="W787" i="7" s="1"/>
  <c r="V733" i="7"/>
  <c r="S733" i="7"/>
  <c r="T733" i="7" s="1"/>
  <c r="W733" i="7" s="1"/>
  <c r="V594" i="7"/>
  <c r="S594" i="7"/>
  <c r="U396" i="7"/>
  <c r="V396" i="7"/>
  <c r="S396" i="7"/>
  <c r="V796" i="7"/>
  <c r="S796" i="7"/>
  <c r="T796" i="7" s="1"/>
  <c r="W796" i="7" s="1"/>
  <c r="U796" i="7"/>
  <c r="V722" i="7"/>
  <c r="S722" i="7"/>
  <c r="T722" i="7" s="1"/>
  <c r="W722" i="7" s="1"/>
  <c r="V687" i="7"/>
  <c r="S687" i="7"/>
  <c r="T687" i="7" s="1"/>
  <c r="W687" i="7" s="1"/>
  <c r="U687" i="7"/>
  <c r="V655" i="7"/>
  <c r="S655" i="7"/>
  <c r="U655" i="7"/>
  <c r="V597" i="7"/>
  <c r="U597" i="7"/>
  <c r="S597" i="7"/>
  <c r="V545" i="7"/>
  <c r="S545" i="7"/>
  <c r="T545" i="7" s="1"/>
  <c r="W545" i="7" s="1"/>
  <c r="V513" i="7"/>
  <c r="S513" i="7"/>
  <c r="V481" i="7"/>
  <c r="S481" i="7"/>
  <c r="T481" i="7" s="1"/>
  <c r="W481" i="7" s="1"/>
  <c r="U481" i="7"/>
  <c r="V450" i="7"/>
  <c r="U450" i="7"/>
  <c r="S450" i="7"/>
  <c r="T450" i="7" s="1"/>
  <c r="W450" i="7" s="1"/>
  <c r="V827" i="7"/>
  <c r="S827" i="7"/>
  <c r="T827" i="7" s="1"/>
  <c r="W827" i="7" s="1"/>
  <c r="U827" i="7"/>
  <c r="S789" i="7"/>
  <c r="V789" i="7"/>
  <c r="U789" i="7"/>
  <c r="V736" i="7"/>
  <c r="S736" i="7"/>
  <c r="U589" i="7"/>
  <c r="V589" i="7"/>
  <c r="S589" i="7"/>
  <c r="V795" i="7"/>
  <c r="S795" i="7"/>
  <c r="T795" i="7" s="1"/>
  <c r="W795" i="7" s="1"/>
  <c r="U795" i="7"/>
  <c r="S721" i="7"/>
  <c r="T721" i="7" s="1"/>
  <c r="W721" i="7" s="1"/>
  <c r="U721" i="7"/>
  <c r="V721" i="7"/>
  <c r="V686" i="7"/>
  <c r="S686" i="7"/>
  <c r="T686" i="7" s="1"/>
  <c r="W686" i="7" s="1"/>
  <c r="V654" i="7"/>
  <c r="S654" i="7"/>
  <c r="T654" i="7" s="1"/>
  <c r="W654" i="7" s="1"/>
  <c r="U600" i="7"/>
  <c r="S600" i="7"/>
  <c r="T600" i="7" s="1"/>
  <c r="W600" i="7" s="1"/>
  <c r="V600" i="7"/>
  <c r="V560" i="7"/>
  <c r="U560" i="7"/>
  <c r="S560" i="7"/>
  <c r="T560" i="7" s="1"/>
  <c r="W560" i="7" s="1"/>
  <c r="V528" i="7"/>
  <c r="S528" i="7"/>
  <c r="V496" i="7"/>
  <c r="S496" i="7"/>
  <c r="T496" i="7" s="1"/>
  <c r="W496" i="7" s="1"/>
  <c r="U496" i="7"/>
  <c r="V464" i="7"/>
  <c r="S464" i="7"/>
  <c r="T464" i="7" s="1"/>
  <c r="W464" i="7" s="1"/>
  <c r="U464" i="7"/>
  <c r="V403" i="7"/>
  <c r="S403" i="7"/>
  <c r="V806" i="7"/>
  <c r="S806" i="7"/>
  <c r="T806" i="7" s="1"/>
  <c r="W806" i="7" s="1"/>
  <c r="U806" i="7"/>
  <c r="V758" i="7"/>
  <c r="S758" i="7"/>
  <c r="T758" i="7" s="1"/>
  <c r="W758" i="7" s="1"/>
  <c r="U758" i="7"/>
  <c r="V646" i="7"/>
  <c r="S646" i="7"/>
  <c r="T646" i="7" s="1"/>
  <c r="W646" i="7" s="1"/>
  <c r="V563" i="7"/>
  <c r="S563" i="7"/>
  <c r="T563" i="7" s="1"/>
  <c r="W563" i="7" s="1"/>
  <c r="V727" i="7"/>
  <c r="S727" i="7"/>
  <c r="T727" i="7" s="1"/>
  <c r="W727" i="7" s="1"/>
  <c r="V685" i="7"/>
  <c r="S685" i="7"/>
  <c r="V653" i="7"/>
  <c r="U653" i="7"/>
  <c r="S653" i="7"/>
  <c r="V595" i="7"/>
  <c r="S595" i="7"/>
  <c r="T595" i="7" s="1"/>
  <c r="W595" i="7" s="1"/>
  <c r="U595" i="7"/>
  <c r="V551" i="7"/>
  <c r="S551" i="7"/>
  <c r="T551" i="7" s="1"/>
  <c r="W551" i="7" s="1"/>
  <c r="V519" i="7"/>
  <c r="S519" i="7"/>
  <c r="V487" i="7"/>
  <c r="U487" i="7"/>
  <c r="S487" i="7"/>
  <c r="T487" i="7" s="1"/>
  <c r="W487" i="7" s="1"/>
  <c r="V455" i="7"/>
  <c r="U455" i="7"/>
  <c r="S455" i="7"/>
  <c r="T455" i="7" s="1"/>
  <c r="W455" i="7" s="1"/>
  <c r="V866" i="7"/>
  <c r="S866" i="7"/>
  <c r="S817" i="7"/>
  <c r="T817" i="7" s="1"/>
  <c r="W817" i="7" s="1"/>
  <c r="V817" i="7"/>
  <c r="S781" i="7"/>
  <c r="V781" i="7"/>
  <c r="V734" i="7"/>
  <c r="S734" i="7"/>
  <c r="V626" i="7"/>
  <c r="S626" i="7"/>
  <c r="T626" i="7" s="1"/>
  <c r="W626" i="7" s="1"/>
  <c r="V393" i="7"/>
  <c r="U393" i="7"/>
  <c r="S393" i="7"/>
  <c r="V773" i="7"/>
  <c r="S773" i="7"/>
  <c r="U773" i="7"/>
  <c r="V706" i="7"/>
  <c r="S706" i="7"/>
  <c r="U706" i="7"/>
  <c r="U676" i="7"/>
  <c r="S676" i="7"/>
  <c r="T676" i="7" s="1"/>
  <c r="W676" i="7" s="1"/>
  <c r="V676" i="7"/>
  <c r="V622" i="7"/>
  <c r="S622" i="7"/>
  <c r="V573" i="7"/>
  <c r="S573" i="7"/>
  <c r="T573" i="7" s="1"/>
  <c r="W573" i="7" s="1"/>
  <c r="V542" i="7"/>
  <c r="S542" i="7"/>
  <c r="T542" i="7" s="1"/>
  <c r="W542" i="7" s="1"/>
  <c r="V510" i="7"/>
  <c r="S510" i="7"/>
  <c r="U510" i="7"/>
  <c r="V478" i="7"/>
  <c r="U478" i="7"/>
  <c r="S478" i="7"/>
  <c r="T478" i="7" s="1"/>
  <c r="W478" i="7" s="1"/>
  <c r="V441" i="7"/>
  <c r="S441" i="7"/>
  <c r="T441" i="7" s="1"/>
  <c r="W441" i="7" s="1"/>
  <c r="U441" i="7"/>
  <c r="V309" i="7"/>
  <c r="S309" i="7"/>
  <c r="V245" i="7"/>
  <c r="U245" i="7"/>
  <c r="S245" i="7"/>
  <c r="T245" i="7" s="1"/>
  <c r="W245" i="7" s="1"/>
  <c r="V184" i="7"/>
  <c r="S184" i="7"/>
  <c r="T184" i="7" s="1"/>
  <c r="W184" i="7" s="1"/>
  <c r="S148" i="7"/>
  <c r="V148" i="7"/>
  <c r="U148" i="7"/>
  <c r="V77" i="7"/>
  <c r="S77" i="7"/>
  <c r="T77" i="7" s="1"/>
  <c r="W77" i="7" s="1"/>
  <c r="V38" i="7"/>
  <c r="S38" i="7"/>
  <c r="T38" i="7" s="1"/>
  <c r="W38" i="7" s="1"/>
  <c r="V6" i="7"/>
  <c r="S6" i="7"/>
  <c r="T6" i="7" s="1"/>
  <c r="W6" i="7" s="1"/>
  <c r="U6" i="7"/>
  <c r="V335" i="7"/>
  <c r="S335" i="7"/>
  <c r="T335" i="7" s="1"/>
  <c r="W335" i="7" s="1"/>
  <c r="V278" i="7"/>
  <c r="S278" i="7"/>
  <c r="U278" i="7"/>
  <c r="V195" i="7"/>
  <c r="U195" i="7"/>
  <c r="S195" i="7"/>
  <c r="T195" i="7" s="1"/>
  <c r="W195" i="7" s="1"/>
  <c r="S111" i="7"/>
  <c r="T111" i="7" s="1"/>
  <c r="W111" i="7" s="1"/>
  <c r="U111" i="7"/>
  <c r="V111" i="7"/>
  <c r="V416" i="7"/>
  <c r="S416" i="7"/>
  <c r="T416" i="7" s="1"/>
  <c r="W416" i="7" s="1"/>
  <c r="V358" i="7"/>
  <c r="U358" i="7"/>
  <c r="S358" i="7"/>
  <c r="V308" i="7"/>
  <c r="S308" i="7"/>
  <c r="T308" i="7" s="1"/>
  <c r="W308" i="7" s="1"/>
  <c r="U308" i="7"/>
  <c r="V241" i="7"/>
  <c r="U241" i="7"/>
  <c r="S241" i="7"/>
  <c r="T241" i="7" s="1"/>
  <c r="W241" i="7" s="1"/>
  <c r="V191" i="7"/>
  <c r="S191" i="7"/>
  <c r="U191" i="7"/>
  <c r="V156" i="7"/>
  <c r="S156" i="7"/>
  <c r="T156" i="7" s="1"/>
  <c r="W156" i="7" s="1"/>
  <c r="U156" i="7"/>
  <c r="U90" i="7"/>
  <c r="S90" i="7"/>
  <c r="T90" i="7" s="1"/>
  <c r="W90" i="7" s="1"/>
  <c r="V90" i="7"/>
  <c r="V45" i="7"/>
  <c r="S45" i="7"/>
  <c r="U45" i="7"/>
  <c r="V13" i="7"/>
  <c r="U13" i="7"/>
  <c r="S13" i="7"/>
  <c r="V397" i="7"/>
  <c r="S397" i="7"/>
  <c r="T397" i="7" s="1"/>
  <c r="W397" i="7" s="1"/>
  <c r="U397" i="7"/>
  <c r="V315" i="7"/>
  <c r="U315" i="7"/>
  <c r="S315" i="7"/>
  <c r="T315" i="7" s="1"/>
  <c r="W315" i="7" s="1"/>
  <c r="V250" i="7"/>
  <c r="S250" i="7"/>
  <c r="V159" i="7"/>
  <c r="S159" i="7"/>
  <c r="U159" i="7"/>
  <c r="S113" i="7"/>
  <c r="T113" i="7" s="1"/>
  <c r="W113" i="7" s="1"/>
  <c r="U113" i="7"/>
  <c r="V113" i="7"/>
  <c r="V377" i="7"/>
  <c r="U377" i="7"/>
  <c r="S377" i="7"/>
  <c r="V322" i="7"/>
  <c r="U322" i="7"/>
  <c r="S322" i="7"/>
  <c r="T322" i="7" s="1"/>
  <c r="W322" i="7" s="1"/>
  <c r="V257" i="7"/>
  <c r="U257" i="7"/>
  <c r="S257" i="7"/>
  <c r="T257" i="7" s="1"/>
  <c r="W257" i="7" s="1"/>
  <c r="V190" i="7"/>
  <c r="S190" i="7"/>
  <c r="V140" i="7"/>
  <c r="S140" i="7"/>
  <c r="T140" i="7" s="1"/>
  <c r="W140" i="7" s="1"/>
  <c r="U140" i="7"/>
  <c r="V68" i="7"/>
  <c r="U68" i="7"/>
  <c r="S68" i="7"/>
  <c r="T68" i="7" s="1"/>
  <c r="W68" i="7" s="1"/>
  <c r="V36" i="7"/>
  <c r="S36" i="7"/>
  <c r="U36" i="7"/>
  <c r="V387" i="7"/>
  <c r="U387" i="7"/>
  <c r="S387" i="7"/>
  <c r="T387" i="7" s="1"/>
  <c r="W387" i="7" s="1"/>
  <c r="V333" i="7"/>
  <c r="S333" i="7"/>
  <c r="U333" i="7"/>
  <c r="V272" i="7"/>
  <c r="S272" i="7"/>
  <c r="U272" i="7"/>
  <c r="V200" i="7"/>
  <c r="S200" i="7"/>
  <c r="T200" i="7" s="1"/>
  <c r="W200" i="7" s="1"/>
  <c r="V105" i="7"/>
  <c r="S105" i="7"/>
  <c r="U105" i="7"/>
  <c r="V408" i="7"/>
  <c r="U408" i="7"/>
  <c r="S408" i="7"/>
  <c r="T408" i="7" s="1"/>
  <c r="W408" i="7" s="1"/>
  <c r="V329" i="7"/>
  <c r="S329" i="7"/>
  <c r="V264" i="7"/>
  <c r="U264" i="7"/>
  <c r="S264" i="7"/>
  <c r="T264" i="7" s="1"/>
  <c r="W264" i="7" s="1"/>
  <c r="V228" i="7"/>
  <c r="S228" i="7"/>
  <c r="V173" i="7"/>
  <c r="U173" i="7"/>
  <c r="S173" i="7"/>
  <c r="S127" i="7"/>
  <c r="T127" i="7" s="1"/>
  <c r="W127" i="7" s="1"/>
  <c r="V127" i="7"/>
  <c r="U127" i="7"/>
  <c r="U85" i="7"/>
  <c r="S85" i="7"/>
  <c r="V85" i="7"/>
  <c r="V47" i="7"/>
  <c r="S47" i="7"/>
  <c r="T47" i="7" s="1"/>
  <c r="W47" i="7" s="1"/>
  <c r="V15" i="7"/>
  <c r="S15" i="7"/>
  <c r="T15" i="7" s="1"/>
  <c r="W15" i="7" s="1"/>
  <c r="V405" i="7"/>
  <c r="S405" i="7"/>
  <c r="T405" i="7" s="1"/>
  <c r="W405" i="7" s="1"/>
  <c r="U405" i="7"/>
  <c r="V350" i="7"/>
  <c r="U350" i="7"/>
  <c r="S350" i="7"/>
  <c r="T350" i="7" s="1"/>
  <c r="W350" i="7" s="1"/>
  <c r="V287" i="7"/>
  <c r="S287" i="7"/>
  <c r="T287" i="7" s="1"/>
  <c r="W287" i="7" s="1"/>
  <c r="U287" i="7"/>
  <c r="V205" i="7"/>
  <c r="U205" i="7"/>
  <c r="S205" i="7"/>
  <c r="T205" i="7" s="1"/>
  <c r="W205" i="7" s="1"/>
  <c r="S95" i="7"/>
  <c r="U95" i="7"/>
  <c r="V95" i="7"/>
  <c r="U963" i="7"/>
  <c r="U975" i="7"/>
  <c r="U803" i="7"/>
  <c r="U734" i="7"/>
  <c r="U861" i="7"/>
  <c r="U725" i="7"/>
  <c r="U811" i="7"/>
  <c r="U841" i="7"/>
  <c r="U646" i="7"/>
  <c r="U329" i="7"/>
  <c r="U266" i="7"/>
  <c r="U881" i="7"/>
  <c r="U641" i="7"/>
  <c r="U337" i="7"/>
  <c r="U533" i="7"/>
  <c r="U522" i="7"/>
  <c r="U702" i="7"/>
  <c r="U554" i="7"/>
  <c r="U730" i="7"/>
  <c r="U513" i="7"/>
  <c r="U284" i="7"/>
  <c r="U559" i="7"/>
  <c r="U166" i="7"/>
  <c r="U605" i="7"/>
  <c r="U793" i="7"/>
  <c r="U320" i="7"/>
  <c r="U690" i="7"/>
  <c r="U251" i="7"/>
  <c r="U411" i="7"/>
  <c r="U168" i="7"/>
  <c r="U69" i="7"/>
  <c r="U33" i="7"/>
  <c r="V961" i="7"/>
  <c r="S961" i="7"/>
  <c r="U961" i="7"/>
  <c r="V902" i="7"/>
  <c r="S902" i="7"/>
  <c r="T902" i="7" s="1"/>
  <c r="W902" i="7" s="1"/>
  <c r="U902" i="7"/>
  <c r="V979" i="7"/>
  <c r="S979" i="7"/>
  <c r="V872" i="7"/>
  <c r="S872" i="7"/>
  <c r="T872" i="7" s="1"/>
  <c r="W872" i="7" s="1"/>
  <c r="V948" i="7"/>
  <c r="U948" i="7"/>
  <c r="S948" i="7"/>
  <c r="T948" i="7" s="1"/>
  <c r="W948" i="7" s="1"/>
  <c r="V923" i="7"/>
  <c r="S923" i="7"/>
  <c r="V867" i="7"/>
  <c r="S867" i="7"/>
  <c r="T867" i="7" s="1"/>
  <c r="W867" i="7" s="1"/>
  <c r="V967" i="7"/>
  <c r="S967" i="7"/>
  <c r="V791" i="7"/>
  <c r="S791" i="7"/>
  <c r="T791" i="7" s="1"/>
  <c r="W791" i="7" s="1"/>
  <c r="U791" i="7"/>
  <c r="V959" i="7"/>
  <c r="S959" i="7"/>
  <c r="V890" i="7"/>
  <c r="S890" i="7"/>
  <c r="U890" i="7"/>
  <c r="V865" i="7"/>
  <c r="S865" i="7"/>
  <c r="V820" i="7"/>
  <c r="S820" i="7"/>
  <c r="U820" i="7"/>
  <c r="S784" i="7"/>
  <c r="T784" i="7" s="1"/>
  <c r="W784" i="7" s="1"/>
  <c r="V784" i="7"/>
  <c r="U784" i="7"/>
  <c r="V709" i="7"/>
  <c r="U709" i="7"/>
  <c r="S709" i="7"/>
  <c r="T709" i="7" s="1"/>
  <c r="W709" i="7" s="1"/>
  <c r="S590" i="7"/>
  <c r="T590" i="7" s="1"/>
  <c r="W590" i="7" s="1"/>
  <c r="V590" i="7"/>
  <c r="U590" i="7"/>
  <c r="V382" i="7"/>
  <c r="U382" i="7"/>
  <c r="S382" i="7"/>
  <c r="T382" i="7" s="1"/>
  <c r="W382" i="7" s="1"/>
  <c r="S780" i="7"/>
  <c r="T780" i="7" s="1"/>
  <c r="W780" i="7" s="1"/>
  <c r="V780" i="7"/>
  <c r="U780" i="7"/>
  <c r="S718" i="7"/>
  <c r="T718" i="7" s="1"/>
  <c r="W718" i="7" s="1"/>
  <c r="U718" i="7"/>
  <c r="V718" i="7"/>
  <c r="V683" i="7"/>
  <c r="U683" i="7"/>
  <c r="S683" i="7"/>
  <c r="T683" i="7" s="1"/>
  <c r="W683" i="7" s="1"/>
  <c r="V651" i="7"/>
  <c r="U651" i="7"/>
  <c r="S651" i="7"/>
  <c r="T651" i="7" s="1"/>
  <c r="W651" i="7" s="1"/>
  <c r="V579" i="7"/>
  <c r="U579" i="7"/>
  <c r="S579" i="7"/>
  <c r="T579" i="7" s="1"/>
  <c r="W579" i="7" s="1"/>
  <c r="V541" i="7"/>
  <c r="S541" i="7"/>
  <c r="T541" i="7" s="1"/>
  <c r="W541" i="7" s="1"/>
  <c r="U541" i="7"/>
  <c r="V509" i="7"/>
  <c r="U509" i="7"/>
  <c r="S509" i="7"/>
  <c r="V477" i="7"/>
  <c r="U477" i="7"/>
  <c r="S477" i="7"/>
  <c r="V447" i="7"/>
  <c r="U447" i="7"/>
  <c r="S447" i="7"/>
  <c r="V823" i="7"/>
  <c r="U823" i="7"/>
  <c r="S823" i="7"/>
  <c r="T823" i="7" s="1"/>
  <c r="W823" i="7" s="1"/>
  <c r="V786" i="7"/>
  <c r="S786" i="7"/>
  <c r="T786" i="7" s="1"/>
  <c r="W786" i="7" s="1"/>
  <c r="U786" i="7"/>
  <c r="V647" i="7"/>
  <c r="S647" i="7"/>
  <c r="T647" i="7" s="1"/>
  <c r="W647" i="7" s="1"/>
  <c r="U647" i="7"/>
  <c r="V564" i="7"/>
  <c r="S564" i="7"/>
  <c r="S792" i="7"/>
  <c r="T792" i="7" s="1"/>
  <c r="W792" i="7" s="1"/>
  <c r="V792" i="7"/>
  <c r="U792" i="7"/>
  <c r="V714" i="7"/>
  <c r="U714" i="7"/>
  <c r="S714" i="7"/>
  <c r="T714" i="7" s="1"/>
  <c r="W714" i="7" s="1"/>
  <c r="V682" i="7"/>
  <c r="S682" i="7"/>
  <c r="T682" i="7" s="1"/>
  <c r="W682" i="7" s="1"/>
  <c r="V650" i="7"/>
  <c r="S650" i="7"/>
  <c r="T650" i="7" s="1"/>
  <c r="W650" i="7" s="1"/>
  <c r="U596" i="7"/>
  <c r="S596" i="7"/>
  <c r="T596" i="7" s="1"/>
  <c r="W596" i="7" s="1"/>
  <c r="V596" i="7"/>
  <c r="V556" i="7"/>
  <c r="S556" i="7"/>
  <c r="V524" i="7"/>
  <c r="U524" i="7"/>
  <c r="S524" i="7"/>
  <c r="T524" i="7" s="1"/>
  <c r="W524" i="7" s="1"/>
  <c r="V492" i="7"/>
  <c r="U492" i="7"/>
  <c r="S492" i="7"/>
  <c r="T492" i="7" s="1"/>
  <c r="W492" i="7" s="1"/>
  <c r="V460" i="7"/>
  <c r="U460" i="7"/>
  <c r="S460" i="7"/>
  <c r="V395" i="7"/>
  <c r="S395" i="7"/>
  <c r="V802" i="7"/>
  <c r="U802" i="7"/>
  <c r="S802" i="7"/>
  <c r="T802" i="7" s="1"/>
  <c r="W802" i="7" s="1"/>
  <c r="V754" i="7"/>
  <c r="S754" i="7"/>
  <c r="T754" i="7" s="1"/>
  <c r="W754" i="7" s="1"/>
  <c r="U754" i="7"/>
  <c r="V642" i="7"/>
  <c r="S642" i="7"/>
  <c r="T642" i="7" s="1"/>
  <c r="W642" i="7" s="1"/>
  <c r="V449" i="7"/>
  <c r="S449" i="7"/>
  <c r="S720" i="7"/>
  <c r="V720" i="7"/>
  <c r="V681" i="7"/>
  <c r="U681" i="7"/>
  <c r="S681" i="7"/>
  <c r="T681" i="7" s="1"/>
  <c r="W681" i="7" s="1"/>
  <c r="V649" i="7"/>
  <c r="U649" i="7"/>
  <c r="S649" i="7"/>
  <c r="T649" i="7" s="1"/>
  <c r="W649" i="7" s="1"/>
  <c r="S584" i="7"/>
  <c r="U584" i="7"/>
  <c r="V584" i="7"/>
  <c r="V547" i="7"/>
  <c r="S547" i="7"/>
  <c r="T547" i="7" s="1"/>
  <c r="W547" i="7" s="1"/>
  <c r="V515" i="7"/>
  <c r="S515" i="7"/>
  <c r="U515" i="7"/>
  <c r="V483" i="7"/>
  <c r="S483" i="7"/>
  <c r="T483" i="7" s="1"/>
  <c r="W483" i="7" s="1"/>
  <c r="U483" i="7"/>
  <c r="V438" i="7"/>
  <c r="U438" i="7"/>
  <c r="S438" i="7"/>
  <c r="V862" i="7"/>
  <c r="S862" i="7"/>
  <c r="S813" i="7"/>
  <c r="T813" i="7" s="1"/>
  <c r="W813" i="7" s="1"/>
  <c r="V813" i="7"/>
  <c r="V770" i="7"/>
  <c r="S770" i="7"/>
  <c r="T770" i="7" s="1"/>
  <c r="W770" i="7" s="1"/>
  <c r="U770" i="7"/>
  <c r="S723" i="7"/>
  <c r="V723" i="7"/>
  <c r="S591" i="7"/>
  <c r="T591" i="7" s="1"/>
  <c r="W591" i="7" s="1"/>
  <c r="V591" i="7"/>
  <c r="U591" i="7"/>
  <c r="V379" i="7"/>
  <c r="S379" i="7"/>
  <c r="T379" i="7" s="1"/>
  <c r="W379" i="7" s="1"/>
  <c r="U379" i="7"/>
  <c r="S760" i="7"/>
  <c r="T760" i="7" s="1"/>
  <c r="W760" i="7" s="1"/>
  <c r="V760" i="7"/>
  <c r="U760" i="7"/>
  <c r="V704" i="7"/>
  <c r="S704" i="7"/>
  <c r="T704" i="7" s="1"/>
  <c r="W704" i="7" s="1"/>
  <c r="U704" i="7"/>
  <c r="V672" i="7"/>
  <c r="U672" i="7"/>
  <c r="S672" i="7"/>
  <c r="T672" i="7" s="1"/>
  <c r="W672" i="7" s="1"/>
  <c r="V618" i="7"/>
  <c r="S618" i="7"/>
  <c r="V569" i="7"/>
  <c r="S569" i="7"/>
  <c r="T569" i="7" s="1"/>
  <c r="W569" i="7" s="1"/>
  <c r="V538" i="7"/>
  <c r="S538" i="7"/>
  <c r="V506" i="7"/>
  <c r="U506" i="7"/>
  <c r="S506" i="7"/>
  <c r="T506" i="7" s="1"/>
  <c r="W506" i="7" s="1"/>
  <c r="V474" i="7"/>
  <c r="U474" i="7"/>
  <c r="S474" i="7"/>
  <c r="T474" i="7" s="1"/>
  <c r="W474" i="7" s="1"/>
  <c r="V433" i="7"/>
  <c r="S433" i="7"/>
  <c r="U433" i="7"/>
  <c r="V305" i="7"/>
  <c r="U305" i="7"/>
  <c r="S305" i="7"/>
  <c r="T305" i="7" s="1"/>
  <c r="W305" i="7" s="1"/>
  <c r="V242" i="7"/>
  <c r="S242" i="7"/>
  <c r="T242" i="7" s="1"/>
  <c r="W242" i="7" s="1"/>
  <c r="V180" i="7"/>
  <c r="S180" i="7"/>
  <c r="V136" i="7"/>
  <c r="S136" i="7"/>
  <c r="T136" i="7" s="1"/>
  <c r="W136" i="7" s="1"/>
  <c r="U136" i="7"/>
  <c r="V66" i="7"/>
  <c r="S66" i="7"/>
  <c r="T66" i="7" s="1"/>
  <c r="W66" i="7" s="1"/>
  <c r="V34" i="7"/>
  <c r="S34" i="7"/>
  <c r="T34" i="7" s="1"/>
  <c r="W34" i="7" s="1"/>
  <c r="U34" i="7"/>
  <c r="U404" i="7"/>
  <c r="V404" i="7"/>
  <c r="S404" i="7"/>
  <c r="V331" i="7"/>
  <c r="U331" i="7"/>
  <c r="S331" i="7"/>
  <c r="T331" i="7" s="1"/>
  <c r="W331" i="7" s="1"/>
  <c r="V274" i="7"/>
  <c r="S274" i="7"/>
  <c r="V160" i="7"/>
  <c r="S160" i="7"/>
  <c r="V109" i="7"/>
  <c r="S109" i="7"/>
  <c r="T109" i="7" s="1"/>
  <c r="W109" i="7" s="1"/>
  <c r="U109" i="7"/>
  <c r="V413" i="7"/>
  <c r="U413" i="7"/>
  <c r="S413" i="7"/>
  <c r="V352" i="7"/>
  <c r="U352" i="7"/>
  <c r="S352" i="7"/>
  <c r="T352" i="7" s="1"/>
  <c r="W352" i="7" s="1"/>
  <c r="V304" i="7"/>
  <c r="S304" i="7"/>
  <c r="V232" i="7"/>
  <c r="U232" i="7"/>
  <c r="S232" i="7"/>
  <c r="V187" i="7"/>
  <c r="S187" i="7"/>
  <c r="U187" i="7"/>
  <c r="V138" i="7"/>
  <c r="S138" i="7"/>
  <c r="T138" i="7" s="1"/>
  <c r="W138" i="7" s="1"/>
  <c r="U138" i="7"/>
  <c r="V87" i="7"/>
  <c r="U87" i="7"/>
  <c r="S87" i="7"/>
  <c r="V41" i="7"/>
  <c r="S41" i="7"/>
  <c r="V9" i="7"/>
  <c r="S9" i="7"/>
  <c r="U9" i="7"/>
  <c r="V381" i="7"/>
  <c r="U381" i="7"/>
  <c r="S381" i="7"/>
  <c r="T381" i="7" s="1"/>
  <c r="W381" i="7" s="1"/>
  <c r="V300" i="7"/>
  <c r="S300" i="7"/>
  <c r="T300" i="7" s="1"/>
  <c r="W300" i="7" s="1"/>
  <c r="V247" i="7"/>
  <c r="S247" i="7"/>
  <c r="U247" i="7"/>
  <c r="V153" i="7"/>
  <c r="S153" i="7"/>
  <c r="T153" i="7" s="1"/>
  <c r="W153" i="7" s="1"/>
  <c r="S103" i="7"/>
  <c r="T103" i="7" s="1"/>
  <c r="W103" i="7" s="1"/>
  <c r="V103" i="7"/>
  <c r="U103" i="7"/>
  <c r="V371" i="7"/>
  <c r="U371" i="7"/>
  <c r="S371" i="7"/>
  <c r="S318" i="7"/>
  <c r="T318" i="7" s="1"/>
  <c r="W318" i="7" s="1"/>
  <c r="V318" i="7"/>
  <c r="U318" i="7"/>
  <c r="V253" i="7"/>
  <c r="S253" i="7"/>
  <c r="V186" i="7"/>
  <c r="S186" i="7"/>
  <c r="V132" i="7"/>
  <c r="S132" i="7"/>
  <c r="T132" i="7" s="1"/>
  <c r="W132" i="7" s="1"/>
  <c r="U132" i="7"/>
  <c r="V64" i="7"/>
  <c r="S64" i="7"/>
  <c r="T64" i="7" s="1"/>
  <c r="W64" i="7" s="1"/>
  <c r="V32" i="7"/>
  <c r="S32" i="7"/>
  <c r="T32" i="7" s="1"/>
  <c r="W32" i="7" s="1"/>
  <c r="U380" i="7"/>
  <c r="V380" i="7"/>
  <c r="S380" i="7"/>
  <c r="T380" i="7" s="1"/>
  <c r="W380" i="7" s="1"/>
  <c r="S314" i="7"/>
  <c r="V314" i="7"/>
  <c r="U314" i="7"/>
  <c r="V249" i="7"/>
  <c r="U249" i="7"/>
  <c r="S249" i="7"/>
  <c r="T249" i="7" s="1"/>
  <c r="W249" i="7" s="1"/>
  <c r="V155" i="7"/>
  <c r="U155" i="7"/>
  <c r="S155" i="7"/>
  <c r="T155" i="7" s="1"/>
  <c r="W155" i="7" s="1"/>
  <c r="V75" i="7"/>
  <c r="S75" i="7"/>
  <c r="T75" i="7" s="1"/>
  <c r="W75" i="7" s="1"/>
  <c r="U75" i="7"/>
  <c r="V402" i="7"/>
  <c r="S402" i="7"/>
  <c r="T402" i="7" s="1"/>
  <c r="W402" i="7" s="1"/>
  <c r="U402" i="7"/>
  <c r="S325" i="7"/>
  <c r="T325" i="7" s="1"/>
  <c r="W325" i="7" s="1"/>
  <c r="V325" i="7"/>
  <c r="V260" i="7"/>
  <c r="S260" i="7"/>
  <c r="V215" i="7"/>
  <c r="U215" i="7"/>
  <c r="S215" i="7"/>
  <c r="V169" i="7"/>
  <c r="S169" i="7"/>
  <c r="U169" i="7"/>
  <c r="V122" i="7"/>
  <c r="S122" i="7"/>
  <c r="T122" i="7" s="1"/>
  <c r="W122" i="7" s="1"/>
  <c r="U122" i="7"/>
  <c r="V82" i="7"/>
  <c r="U82" i="7"/>
  <c r="S82" i="7"/>
  <c r="T82" i="7" s="1"/>
  <c r="W82" i="7" s="1"/>
  <c r="V43" i="7"/>
  <c r="S43" i="7"/>
  <c r="T43" i="7" s="1"/>
  <c r="W43" i="7" s="1"/>
  <c r="U43" i="7"/>
  <c r="V11" i="7"/>
  <c r="S11" i="7"/>
  <c r="T11" i="7" s="1"/>
  <c r="W11" i="7" s="1"/>
  <c r="V392" i="7"/>
  <c r="S392" i="7"/>
  <c r="T392" i="7" s="1"/>
  <c r="W392" i="7" s="1"/>
  <c r="U392" i="7"/>
  <c r="U347" i="7"/>
  <c r="S347" i="7"/>
  <c r="T347" i="7" s="1"/>
  <c r="W347" i="7" s="1"/>
  <c r="V347" i="7"/>
  <c r="V283" i="7"/>
  <c r="S283" i="7"/>
  <c r="V202" i="7"/>
  <c r="S202" i="7"/>
  <c r="V93" i="7"/>
  <c r="S93" i="7"/>
  <c r="U93" i="7"/>
  <c r="U866" i="7"/>
  <c r="U970" i="7"/>
  <c r="U873" i="7"/>
  <c r="U919" i="7"/>
  <c r="U927" i="7"/>
  <c r="U726" i="7"/>
  <c r="U711" i="7"/>
  <c r="U853" i="7"/>
  <c r="U752" i="7"/>
  <c r="U614" i="7"/>
  <c r="U276" i="7"/>
  <c r="U260" i="7"/>
  <c r="U865" i="7"/>
  <c r="U674" i="7"/>
  <c r="U435" i="7"/>
  <c r="U324" i="7"/>
  <c r="U546" i="7"/>
  <c r="U573" i="7"/>
  <c r="U670" i="7"/>
  <c r="U449" i="7"/>
  <c r="U722" i="7"/>
  <c r="U539" i="7"/>
  <c r="U375" i="7"/>
  <c r="U54" i="7"/>
  <c r="U529" i="7"/>
  <c r="U157" i="7"/>
  <c r="U511" i="7"/>
  <c r="U617" i="7"/>
  <c r="U300" i="7"/>
  <c r="U178" i="7"/>
  <c r="U658" i="7"/>
  <c r="U297" i="7"/>
  <c r="U302" i="7"/>
  <c r="U56" i="7"/>
  <c r="U296" i="7"/>
  <c r="U84" i="7"/>
  <c r="U228" i="7"/>
  <c r="U8" i="7"/>
  <c r="U31" i="7"/>
  <c r="U64" i="7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2" i="12"/>
  <c r="C3" i="4"/>
  <c r="C2" i="4"/>
  <c r="AQ5" i="7" a="1"/>
  <c r="BE5" i="16" a="1"/>
  <c r="AR15" i="7" l="1"/>
  <c r="AS36" i="7"/>
  <c r="AQ58" i="7"/>
  <c r="AR79" i="7"/>
  <c r="AQ5" i="7"/>
  <c r="AR26" i="7"/>
  <c r="AS47" i="7"/>
  <c r="AQ69" i="7"/>
  <c r="AR90" i="7"/>
  <c r="AS111" i="7"/>
  <c r="AQ133" i="7"/>
  <c r="AR154" i="7"/>
  <c r="AS175" i="7"/>
  <c r="AQ197" i="7"/>
  <c r="AR218" i="7"/>
  <c r="AR13" i="7"/>
  <c r="AS34" i="7"/>
  <c r="AQ56" i="7"/>
  <c r="AR77" i="7"/>
  <c r="AS98" i="7"/>
  <c r="AQ120" i="7"/>
  <c r="AR141" i="7"/>
  <c r="AS162" i="7"/>
  <c r="AR8" i="7"/>
  <c r="AS29" i="7"/>
  <c r="AQ51" i="7"/>
  <c r="AR72" i="7"/>
  <c r="AS93" i="7"/>
  <c r="AQ115" i="7"/>
  <c r="AR136" i="7"/>
  <c r="AS157" i="7"/>
  <c r="AQ179" i="7"/>
  <c r="AR11" i="7"/>
  <c r="AS32" i="7"/>
  <c r="AQ54" i="7"/>
  <c r="AR75" i="7"/>
  <c r="AS96" i="7"/>
  <c r="AQ9" i="7"/>
  <c r="AR30" i="7"/>
  <c r="AS51" i="7"/>
  <c r="AS22" i="7"/>
  <c r="AS46" i="7"/>
  <c r="AQ105" i="7"/>
  <c r="AR140" i="7"/>
  <c r="AS174" i="7"/>
  <c r="AS202" i="7"/>
  <c r="AQ227" i="7"/>
  <c r="AS248" i="7"/>
  <c r="AQ270" i="7"/>
  <c r="AR291" i="7"/>
  <c r="AS312" i="7"/>
  <c r="AQ334" i="7"/>
  <c r="AQ71" i="7"/>
  <c r="AR119" i="7"/>
  <c r="AS153" i="7"/>
  <c r="AS186" i="7"/>
  <c r="AQ212" i="7"/>
  <c r="AS235" i="7"/>
  <c r="AQ257" i="7"/>
  <c r="AR278" i="7"/>
  <c r="AS299" i="7"/>
  <c r="AQ321" i="7"/>
  <c r="AR81" i="7"/>
  <c r="AQ126" i="7"/>
  <c r="AR159" i="7"/>
  <c r="AR191" i="7"/>
  <c r="AR216" i="7"/>
  <c r="AR239" i="7"/>
  <c r="AS75" i="7"/>
  <c r="AS121" i="7"/>
  <c r="AQ156" i="7"/>
  <c r="AR188" i="7"/>
  <c r="AS213" i="7"/>
  <c r="AQ237" i="7"/>
  <c r="AQ122" i="7"/>
  <c r="AS188" i="7"/>
  <c r="AR237" i="7"/>
  <c r="AQ267" i="7"/>
  <c r="AS295" i="7"/>
  <c r="AR324" i="7"/>
  <c r="AS347" i="7"/>
  <c r="AQ369" i="7"/>
  <c r="AR390" i="7"/>
  <c r="AS411" i="7"/>
  <c r="AS62" i="7"/>
  <c r="AR148" i="7"/>
  <c r="AR208" i="7"/>
  <c r="AQ250" i="7"/>
  <c r="AS278" i="7"/>
  <c r="AS306" i="7"/>
  <c r="AS333" i="7"/>
  <c r="AQ356" i="7"/>
  <c r="AR377" i="7"/>
  <c r="AS398" i="7"/>
  <c r="AQ420" i="7"/>
  <c r="AS105" i="7"/>
  <c r="AR175" i="7"/>
  <c r="AS227" i="7"/>
  <c r="AQ261" i="7"/>
  <c r="AS289" i="7"/>
  <c r="AS317" i="7"/>
  <c r="AQ343" i="7"/>
  <c r="AR364" i="7"/>
  <c r="AS385" i="7"/>
  <c r="AS20" i="7"/>
  <c r="AQ42" i="7"/>
  <c r="AR63" i="7"/>
  <c r="AS84" i="7"/>
  <c r="AR10" i="7"/>
  <c r="AS31" i="7"/>
  <c r="AQ53" i="7"/>
  <c r="AR74" i="7"/>
  <c r="AS95" i="7"/>
  <c r="AQ117" i="7"/>
  <c r="AR138" i="7"/>
  <c r="AS159" i="7"/>
  <c r="AQ181" i="7"/>
  <c r="AR202" i="7"/>
  <c r="AS223" i="7"/>
  <c r="AS18" i="7"/>
  <c r="AQ40" i="7"/>
  <c r="AR61" i="7"/>
  <c r="AS82" i="7"/>
  <c r="AQ104" i="7"/>
  <c r="AR125" i="7"/>
  <c r="AS146" i="7"/>
  <c r="AQ168" i="7"/>
  <c r="AS13" i="7"/>
  <c r="AQ35" i="7"/>
  <c r="AR56" i="7"/>
  <c r="AS77" i="7"/>
  <c r="AQ99" i="7"/>
  <c r="AR120" i="7"/>
  <c r="AS141" i="7"/>
  <c r="AQ163" i="7"/>
  <c r="AR184" i="7"/>
  <c r="AS16" i="7"/>
  <c r="AQ38" i="7"/>
  <c r="AR59" i="7"/>
  <c r="AS80" i="7"/>
  <c r="AQ102" i="7"/>
  <c r="AR14" i="7"/>
  <c r="AS35" i="7"/>
  <c r="AS6" i="7"/>
  <c r="AQ28" i="7"/>
  <c r="AQ63" i="7"/>
  <c r="AR115" i="7"/>
  <c r="AS148" i="7"/>
  <c r="AS182" i="7"/>
  <c r="AS208" i="7"/>
  <c r="AS232" i="7"/>
  <c r="AQ254" i="7"/>
  <c r="AR275" i="7"/>
  <c r="AS296" i="7"/>
  <c r="AQ318" i="7"/>
  <c r="AR339" i="7"/>
  <c r="AR86" i="7"/>
  <c r="AS128" i="7"/>
  <c r="AQ162" i="7"/>
  <c r="AS193" i="7"/>
  <c r="AQ218" i="7"/>
  <c r="AQ241" i="7"/>
  <c r="AR262" i="7"/>
  <c r="AS283" i="7"/>
  <c r="AQ305" i="7"/>
  <c r="AS25" i="7"/>
  <c r="AQ95" i="7"/>
  <c r="AR134" i="7"/>
  <c r="AS168" i="7"/>
  <c r="AQ198" i="7"/>
  <c r="AR222" i="7"/>
  <c r="AS244" i="7"/>
  <c r="AR89" i="7"/>
  <c r="AQ130" i="7"/>
  <c r="AR164" i="7"/>
  <c r="AR195" i="7"/>
  <c r="AS219" i="7"/>
  <c r="AQ44" i="7"/>
  <c r="AS139" i="7"/>
  <c r="AS201" i="7"/>
  <c r="AS245" i="7"/>
  <c r="AR274" i="7"/>
  <c r="AQ303" i="7"/>
  <c r="AR330" i="7"/>
  <c r="AQ353" i="7"/>
  <c r="AR374" i="7"/>
  <c r="AS395" i="7"/>
  <c r="AQ417" i="7"/>
  <c r="AS91" i="7"/>
  <c r="AQ166" i="7"/>
  <c r="AR220" i="7"/>
  <c r="AR257" i="7"/>
  <c r="AR285" i="7"/>
  <c r="AQ314" i="7"/>
  <c r="AQ340" i="7"/>
  <c r="AR361" i="7"/>
  <c r="AS382" i="7"/>
  <c r="AQ404" i="7"/>
  <c r="AR425" i="7"/>
  <c r="AR124" i="7"/>
  <c r="AS190" i="7"/>
  <c r="AS238" i="7"/>
  <c r="AR268" i="7"/>
  <c r="AR296" i="7"/>
  <c r="AQ325" i="7"/>
  <c r="AR348" i="7"/>
  <c r="AS369" i="7"/>
  <c r="AQ391" i="7"/>
  <c r="AQ18" i="7"/>
  <c r="AR47" i="7"/>
  <c r="AQ74" i="7"/>
  <c r="AS7" i="7"/>
  <c r="AQ37" i="7"/>
  <c r="AS63" i="7"/>
  <c r="AQ93" i="7"/>
  <c r="AR122" i="7"/>
  <c r="AQ149" i="7"/>
  <c r="AR178" i="7"/>
  <c r="AS207" i="7"/>
  <c r="AQ8" i="7"/>
  <c r="AR37" i="7"/>
  <c r="AS66" i="7"/>
  <c r="AR93" i="7"/>
  <c r="AS122" i="7"/>
  <c r="AQ152" i="7"/>
  <c r="AS178" i="7"/>
  <c r="AR32" i="7"/>
  <c r="AS61" i="7"/>
  <c r="AR88" i="7"/>
  <c r="AS117" i="7"/>
  <c r="AQ147" i="7"/>
  <c r="AS173" i="7"/>
  <c r="AQ14" i="7"/>
  <c r="AR43" i="7"/>
  <c r="AQ70" i="7"/>
  <c r="AR99" i="7"/>
  <c r="AS19" i="7"/>
  <c r="AR46" i="7"/>
  <c r="AR25" i="7"/>
  <c r="AR78" i="7"/>
  <c r="AQ132" i="7"/>
  <c r="AR179" i="7"/>
  <c r="AS214" i="7"/>
  <c r="AR243" i="7"/>
  <c r="AS272" i="7"/>
  <c r="AQ302" i="7"/>
  <c r="AS328" i="7"/>
  <c r="AS78" i="7"/>
  <c r="AQ137" i="7"/>
  <c r="AS179" i="7"/>
  <c r="AQ215" i="7"/>
  <c r="AR246" i="7"/>
  <c r="AQ273" i="7"/>
  <c r="AR302" i="7"/>
  <c r="AQ52" i="7"/>
  <c r="AS116" i="7"/>
  <c r="AQ164" i="7"/>
  <c r="AQ204" i="7"/>
  <c r="AQ234" i="7"/>
  <c r="AS81" i="7"/>
  <c r="AR139" i="7"/>
  <c r="AR181" i="7"/>
  <c r="AS216" i="7"/>
  <c r="AQ76" i="7"/>
  <c r="AQ174" i="7"/>
  <c r="AS241" i="7"/>
  <c r="AS281" i="7"/>
  <c r="AQ317" i="7"/>
  <c r="AR350" i="7"/>
  <c r="AS379" i="7"/>
  <c r="AR406" i="7"/>
  <c r="AR76" i="7"/>
  <c r="AR182" i="7"/>
  <c r="AR242" i="7"/>
  <c r="AQ282" i="7"/>
  <c r="AR321" i="7"/>
  <c r="AS350" i="7"/>
  <c r="AQ380" i="7"/>
  <c r="AR409" i="7"/>
  <c r="AQ79" i="7"/>
  <c r="AR183" i="7"/>
  <c r="AQ247" i="7"/>
  <c r="AR282" i="7"/>
  <c r="AS321" i="7"/>
  <c r="AS353" i="7"/>
  <c r="AR380" i="7"/>
  <c r="AQ81" i="7"/>
  <c r="AQ159" i="7"/>
  <c r="AQ216" i="7"/>
  <c r="AS254" i="7"/>
  <c r="AS282" i="7"/>
  <c r="AR311" i="7"/>
  <c r="AS337" i="7"/>
  <c r="AR359" i="7"/>
  <c r="AS380" i="7"/>
  <c r="AQ31" i="7"/>
  <c r="AQ135" i="7"/>
  <c r="AS198" i="7"/>
  <c r="AQ244" i="7"/>
  <c r="AR272" i="7"/>
  <c r="AQ301" i="7"/>
  <c r="AQ329" i="7"/>
  <c r="AS351" i="7"/>
  <c r="AQ373" i="7"/>
  <c r="AR394" i="7"/>
  <c r="AS108" i="7"/>
  <c r="AQ178" i="7"/>
  <c r="AS229" i="7"/>
  <c r="AS262" i="7"/>
  <c r="AS290" i="7"/>
  <c r="AR319" i="7"/>
  <c r="AQ344" i="7"/>
  <c r="AR365" i="7"/>
  <c r="AS386" i="7"/>
  <c r="AS120" i="7"/>
  <c r="AR187" i="7"/>
  <c r="AQ236" i="7"/>
  <c r="AQ39" i="7"/>
  <c r="AS137" i="7"/>
  <c r="AS200" i="7"/>
  <c r="AR245" i="7"/>
  <c r="AS319" i="7"/>
  <c r="AS400" i="7"/>
  <c r="AS428" i="7"/>
  <c r="AQ450" i="7"/>
  <c r="AR471" i="7"/>
  <c r="AS492" i="7"/>
  <c r="AQ514" i="7"/>
  <c r="AR535" i="7"/>
  <c r="AS556" i="7"/>
  <c r="AQ578" i="7"/>
  <c r="AR599" i="7"/>
  <c r="AS620" i="7"/>
  <c r="AQ642" i="7"/>
  <c r="AR355" i="7"/>
  <c r="AR412" i="7"/>
  <c r="AQ437" i="7"/>
  <c r="AR458" i="7"/>
  <c r="AS479" i="7"/>
  <c r="AQ501" i="7"/>
  <c r="AR522" i="7"/>
  <c r="AS543" i="7"/>
  <c r="AQ565" i="7"/>
  <c r="AR586" i="7"/>
  <c r="AS607" i="7"/>
  <c r="AQ629" i="7"/>
  <c r="AQ347" i="7"/>
  <c r="AS408" i="7"/>
  <c r="AS434" i="7"/>
  <c r="AQ456" i="7"/>
  <c r="AR477" i="7"/>
  <c r="AS498" i="7"/>
  <c r="AQ520" i="7"/>
  <c r="AR541" i="7"/>
  <c r="AS562" i="7"/>
  <c r="AR23" i="7"/>
  <c r="AQ50" i="7"/>
  <c r="AS76" i="7"/>
  <c r="AQ13" i="7"/>
  <c r="AS39" i="7"/>
  <c r="AR66" i="7"/>
  <c r="AR98" i="7"/>
  <c r="AQ125" i="7"/>
  <c r="AS151" i="7"/>
  <c r="AS183" i="7"/>
  <c r="AR210" i="7"/>
  <c r="AS10" i="7"/>
  <c r="AS42" i="7"/>
  <c r="AR69" i="7"/>
  <c r="AQ96" i="7"/>
  <c r="AQ128" i="7"/>
  <c r="AS154" i="7"/>
  <c r="AS5" i="7"/>
  <c r="AU5" i="7" s="1"/>
  <c r="AS37" i="7"/>
  <c r="AR64" i="7"/>
  <c r="AQ91" i="7"/>
  <c r="AQ123" i="7"/>
  <c r="AS149" i="7"/>
  <c r="AR176" i="7"/>
  <c r="AR19" i="7"/>
  <c r="AQ46" i="7"/>
  <c r="AS72" i="7"/>
  <c r="AS104" i="7"/>
  <c r="AR22" i="7"/>
  <c r="AQ49" i="7"/>
  <c r="AS30" i="7"/>
  <c r="AR84" i="7"/>
  <c r="AS136" i="7"/>
  <c r="AQ186" i="7"/>
  <c r="AS217" i="7"/>
  <c r="AQ246" i="7"/>
  <c r="AQ278" i="7"/>
  <c r="AS304" i="7"/>
  <c r="AR331" i="7"/>
  <c r="AR92" i="7"/>
  <c r="AS140" i="7"/>
  <c r="AQ183" i="7"/>
  <c r="AR221" i="7"/>
  <c r="AQ249" i="7"/>
  <c r="AS275" i="7"/>
  <c r="AS307" i="7"/>
  <c r="AQ60" i="7"/>
  <c r="AR121" i="7"/>
  <c r="AR172" i="7"/>
  <c r="AQ207" i="7"/>
  <c r="AS236" i="7"/>
  <c r="AQ97" i="7"/>
  <c r="AQ143" i="7"/>
  <c r="AQ185" i="7"/>
  <c r="AS222" i="7"/>
  <c r="AS89" i="7"/>
  <c r="AQ182" i="7"/>
  <c r="AS249" i="7"/>
  <c r="AQ285" i="7"/>
  <c r="AR320" i="7"/>
  <c r="AS355" i="7"/>
  <c r="AR382" i="7"/>
  <c r="AQ409" i="7"/>
  <c r="AR103" i="7"/>
  <c r="AR189" i="7"/>
  <c r="AS246" i="7"/>
  <c r="AR289" i="7"/>
  <c r="AS324" i="7"/>
  <c r="AR353" i="7"/>
  <c r="AR385" i="7"/>
  <c r="AQ412" i="7"/>
  <c r="AR94" i="7"/>
  <c r="AR197" i="7"/>
  <c r="AR250" i="7"/>
  <c r="AS285" i="7"/>
  <c r="AQ328" i="7"/>
  <c r="AR356" i="7"/>
  <c r="AQ383" i="7"/>
  <c r="AS94" i="7"/>
  <c r="AR167" i="7"/>
  <c r="AQ222" i="7"/>
  <c r="AQ258" i="7"/>
  <c r="AS286" i="7"/>
  <c r="AS314" i="7"/>
  <c r="AS340" i="7"/>
  <c r="AQ362" i="7"/>
  <c r="AR383" i="7"/>
  <c r="AS54" i="7"/>
  <c r="AR143" i="7"/>
  <c r="AS204" i="7"/>
  <c r="AS247" i="7"/>
  <c r="AR276" i="7"/>
  <c r="AR304" i="7"/>
  <c r="AQ332" i="7"/>
  <c r="AR354" i="7"/>
  <c r="AS375" i="7"/>
  <c r="AQ397" i="7"/>
  <c r="AS118" i="7"/>
  <c r="AS185" i="7"/>
  <c r="AQ235" i="7"/>
  <c r="AQ266" i="7"/>
  <c r="AS294" i="7"/>
  <c r="AS322" i="7"/>
  <c r="AS346" i="7"/>
  <c r="AQ368" i="7"/>
  <c r="AR389" i="7"/>
  <c r="AQ129" i="7"/>
  <c r="AQ194" i="7"/>
  <c r="AR240" i="7"/>
  <c r="AS59" i="7"/>
  <c r="AQ146" i="7"/>
  <c r="AS206" i="7"/>
  <c r="AR249" i="7"/>
  <c r="AS332" i="7"/>
  <c r="AS404" i="7"/>
  <c r="AR431" i="7"/>
  <c r="AS452" i="7"/>
  <c r="AQ474" i="7"/>
  <c r="AR495" i="7"/>
  <c r="AS516" i="7"/>
  <c r="AQ538" i="7"/>
  <c r="AR559" i="7"/>
  <c r="AS580" i="7"/>
  <c r="AQ602" i="7"/>
  <c r="AR623" i="7"/>
  <c r="AR263" i="7"/>
  <c r="AQ366" i="7"/>
  <c r="AS415" i="7"/>
  <c r="AS439" i="7"/>
  <c r="AQ461" i="7"/>
  <c r="AR482" i="7"/>
  <c r="AS503" i="7"/>
  <c r="AQ525" i="7"/>
  <c r="AR546" i="7"/>
  <c r="AS567" i="7"/>
  <c r="AQ589" i="7"/>
  <c r="AR610" i="7"/>
  <c r="AS631" i="7"/>
  <c r="AS357" i="7"/>
  <c r="AS412" i="7"/>
  <c r="AR437" i="7"/>
  <c r="AS458" i="7"/>
  <c r="AQ480" i="7"/>
  <c r="AR501" i="7"/>
  <c r="AS522" i="7"/>
  <c r="AQ544" i="7"/>
  <c r="AR565" i="7"/>
  <c r="AS586" i="7"/>
  <c r="AQ10" i="7"/>
  <c r="AS52" i="7"/>
  <c r="AQ90" i="7"/>
  <c r="AQ29" i="7"/>
  <c r="AS71" i="7"/>
  <c r="AR106" i="7"/>
  <c r="AS143" i="7"/>
  <c r="AR186" i="7"/>
  <c r="AQ221" i="7"/>
  <c r="AR29" i="7"/>
  <c r="AQ72" i="7"/>
  <c r="AR109" i="7"/>
  <c r="AQ144" i="7"/>
  <c r="AQ11" i="7"/>
  <c r="AS45" i="7"/>
  <c r="AQ83" i="7"/>
  <c r="AS125" i="7"/>
  <c r="AR160" i="7"/>
  <c r="AQ6" i="7"/>
  <c r="AS48" i="7"/>
  <c r="AQ86" i="7"/>
  <c r="AS11" i="7"/>
  <c r="AR54" i="7"/>
  <c r="AQ15" i="7"/>
  <c r="AS123" i="7"/>
  <c r="AQ190" i="7"/>
  <c r="AQ230" i="7"/>
  <c r="AS264" i="7"/>
  <c r="AR307" i="7"/>
  <c r="AR36" i="7"/>
  <c r="AQ124" i="7"/>
  <c r="AR190" i="7"/>
  <c r="AR230" i="7"/>
  <c r="AS267" i="7"/>
  <c r="AR310" i="7"/>
  <c r="AQ89" i="7"/>
  <c r="AQ151" i="7"/>
  <c r="AQ210" i="7"/>
  <c r="AS41" i="7"/>
  <c r="AR126" i="7"/>
  <c r="AQ192" i="7"/>
  <c r="AS231" i="7"/>
  <c r="AR156" i="7"/>
  <c r="AQ253" i="7"/>
  <c r="AQ299" i="7"/>
  <c r="AR342" i="7"/>
  <c r="AQ385" i="7"/>
  <c r="AR422" i="7"/>
  <c r="AS156" i="7"/>
  <c r="AR253" i="7"/>
  <c r="AQ300" i="7"/>
  <c r="AR345" i="7"/>
  <c r="AQ388" i="7"/>
  <c r="AS422" i="7"/>
  <c r="AS158" i="7"/>
  <c r="AS253" i="7"/>
  <c r="AS303" i="7"/>
  <c r="AS345" i="7"/>
  <c r="AR388" i="7"/>
  <c r="AS124" i="7"/>
  <c r="AS203" i="7"/>
  <c r="AR261" i="7"/>
  <c r="AR297" i="7"/>
  <c r="AS331" i="7"/>
  <c r="AS364" i="7"/>
  <c r="AR391" i="7"/>
  <c r="AR118" i="7"/>
  <c r="AQ211" i="7"/>
  <c r="AR258" i="7"/>
  <c r="AS293" i="7"/>
  <c r="AQ335" i="7"/>
  <c r="AR362" i="7"/>
  <c r="AQ389" i="7"/>
  <c r="AQ127" i="7"/>
  <c r="AR205" i="7"/>
  <c r="AR255" i="7"/>
  <c r="AQ298" i="7"/>
  <c r="AR332" i="7"/>
  <c r="AQ360" i="7"/>
  <c r="AS38" i="7"/>
  <c r="AQ154" i="7"/>
  <c r="AS224" i="7"/>
  <c r="AR73" i="7"/>
  <c r="AQ172" i="7"/>
  <c r="AR236" i="7"/>
  <c r="AR344" i="7"/>
  <c r="AR415" i="7"/>
  <c r="AS444" i="7"/>
  <c r="AS476" i="7"/>
  <c r="AR503" i="7"/>
  <c r="AQ530" i="7"/>
  <c r="AQ562" i="7"/>
  <c r="AS588" i="7"/>
  <c r="AR615" i="7"/>
  <c r="AR277" i="7"/>
  <c r="AR395" i="7"/>
  <c r="AS431" i="7"/>
  <c r="AS463" i="7"/>
  <c r="AR490" i="7"/>
  <c r="AQ517" i="7"/>
  <c r="AQ549" i="7"/>
  <c r="AS575" i="7"/>
  <c r="AR602" i="7"/>
  <c r="AR266" i="7"/>
  <c r="AS389" i="7"/>
  <c r="AR429" i="7"/>
  <c r="AR461" i="7"/>
  <c r="AQ488" i="7"/>
  <c r="AS514" i="7"/>
  <c r="AS546" i="7"/>
  <c r="AR573" i="7"/>
  <c r="AR281" i="7"/>
  <c r="AR379" i="7"/>
  <c r="AR420" i="7"/>
  <c r="AQ443" i="7"/>
  <c r="AR464" i="7"/>
  <c r="AS485" i="7"/>
  <c r="AQ507" i="7"/>
  <c r="AR528" i="7"/>
  <c r="AS549" i="7"/>
  <c r="AQ571" i="7"/>
  <c r="AR592" i="7"/>
  <c r="AS326" i="7"/>
  <c r="AS402" i="7"/>
  <c r="AQ430" i="7"/>
  <c r="AR451" i="7"/>
  <c r="AS472" i="7"/>
  <c r="AQ494" i="7"/>
  <c r="AR515" i="7"/>
  <c r="AS536" i="7"/>
  <c r="AQ558" i="7"/>
  <c r="AR579" i="7"/>
  <c r="AS360" i="7"/>
  <c r="AS413" i="7"/>
  <c r="AR438" i="7"/>
  <c r="AS459" i="7"/>
  <c r="AQ481" i="7"/>
  <c r="AR502" i="7"/>
  <c r="AS523" i="7"/>
  <c r="AQ545" i="7"/>
  <c r="AR566" i="7"/>
  <c r="AS273" i="7"/>
  <c r="AS373" i="7"/>
  <c r="AQ418" i="7"/>
  <c r="AR441" i="7"/>
  <c r="AS462" i="7"/>
  <c r="AQ484" i="7"/>
  <c r="AQ342" i="7"/>
  <c r="AS407" i="7"/>
  <c r="AS433" i="7"/>
  <c r="AQ455" i="7"/>
  <c r="AR476" i="7"/>
  <c r="AQ559" i="7"/>
  <c r="AS608" i="7"/>
  <c r="AR636" i="7"/>
  <c r="AS658" i="7"/>
  <c r="AQ680" i="7"/>
  <c r="AR701" i="7"/>
  <c r="AS722" i="7"/>
  <c r="AQ744" i="7"/>
  <c r="AS12" i="7"/>
  <c r="AR55" i="7"/>
  <c r="AS92" i="7"/>
  <c r="AR34" i="7"/>
  <c r="AQ77" i="7"/>
  <c r="AQ109" i="7"/>
  <c r="AR146" i="7"/>
  <c r="AQ189" i="7"/>
  <c r="AR226" i="7"/>
  <c r="AQ32" i="7"/>
  <c r="AS74" i="7"/>
  <c r="AQ112" i="7"/>
  <c r="AR149" i="7"/>
  <c r="AR16" i="7"/>
  <c r="AR48" i="7"/>
  <c r="AS85" i="7"/>
  <c r="AR128" i="7"/>
  <c r="AS165" i="7"/>
  <c r="AS8" i="7"/>
  <c r="AR51" i="7"/>
  <c r="AS88" i="7"/>
  <c r="AQ17" i="7"/>
  <c r="AR9" i="7"/>
  <c r="AQ36" i="7"/>
  <c r="AR127" i="7"/>
  <c r="AR193" i="7"/>
  <c r="AR235" i="7"/>
  <c r="AR267" i="7"/>
  <c r="AQ310" i="7"/>
  <c r="AQ47" i="7"/>
  <c r="AR132" i="7"/>
  <c r="AS196" i="7"/>
  <c r="AQ233" i="7"/>
  <c r="AR270" i="7"/>
  <c r="AQ313" i="7"/>
  <c r="AR102" i="7"/>
  <c r="AS155" i="7"/>
  <c r="AR213" i="7"/>
  <c r="AR52" i="7"/>
  <c r="AS134" i="7"/>
  <c r="AR198" i="7"/>
  <c r="AR234" i="7"/>
  <c r="AS164" i="7"/>
  <c r="AR256" i="7"/>
  <c r="AR306" i="7"/>
  <c r="AQ345" i="7"/>
  <c r="AS387" i="7"/>
  <c r="AQ425" i="7"/>
  <c r="AR174" i="7"/>
  <c r="AS260" i="7"/>
  <c r="AR303" i="7"/>
  <c r="AQ348" i="7"/>
  <c r="AS390" i="7"/>
  <c r="AR20" i="7"/>
  <c r="AQ167" i="7"/>
  <c r="AS257" i="7"/>
  <c r="AQ307" i="7"/>
  <c r="AQ351" i="7"/>
  <c r="AS393" i="7"/>
  <c r="AQ134" i="7"/>
  <c r="AS209" i="7"/>
  <c r="AR265" i="7"/>
  <c r="AS300" i="7"/>
  <c r="AS334" i="7"/>
  <c r="AR367" i="7"/>
  <c r="AQ394" i="7"/>
  <c r="AS126" i="7"/>
  <c r="AQ217" i="7"/>
  <c r="AS261" i="7"/>
  <c r="AS297" i="7"/>
  <c r="AQ338" i="7"/>
  <c r="AQ365" i="7"/>
  <c r="AS391" i="7"/>
  <c r="AR135" i="7"/>
  <c r="AR211" i="7"/>
  <c r="AS258" i="7"/>
  <c r="AR301" i="7"/>
  <c r="AR335" i="7"/>
  <c r="AS362" i="7"/>
  <c r="AS57" i="7"/>
  <c r="AR163" i="7"/>
  <c r="AS230" i="7"/>
  <c r="AQ87" i="7"/>
  <c r="AR180" i="7"/>
  <c r="AR241" i="7"/>
  <c r="AQ355" i="7"/>
  <c r="AS418" i="7"/>
  <c r="AR447" i="7"/>
  <c r="AR479" i="7"/>
  <c r="AQ506" i="7"/>
  <c r="AS532" i="7"/>
  <c r="AS564" i="7"/>
  <c r="AR591" i="7"/>
  <c r="AQ618" i="7"/>
  <c r="AQ292" i="7"/>
  <c r="AS401" i="7"/>
  <c r="AR434" i="7"/>
  <c r="AR466" i="7"/>
  <c r="AQ493" i="7"/>
  <c r="AS519" i="7"/>
  <c r="AS551" i="7"/>
  <c r="AR578" i="7"/>
  <c r="AQ605" i="7"/>
  <c r="AR280" i="7"/>
  <c r="AR397" i="7"/>
  <c r="AQ432" i="7"/>
  <c r="AQ464" i="7"/>
  <c r="AS490" i="7"/>
  <c r="AR517" i="7"/>
  <c r="AR549" i="7"/>
  <c r="AQ576" i="7"/>
  <c r="AR295" i="7"/>
  <c r="AQ390" i="7"/>
  <c r="AS423" i="7"/>
  <c r="AS445" i="7"/>
  <c r="AQ467" i="7"/>
  <c r="AR488" i="7"/>
  <c r="AS509" i="7"/>
  <c r="AQ531" i="7"/>
  <c r="AR552" i="7"/>
  <c r="AS573" i="7"/>
  <c r="AQ595" i="7"/>
  <c r="AS338" i="7"/>
  <c r="AQ406" i="7"/>
  <c r="AS432" i="7"/>
  <c r="AQ454" i="7"/>
  <c r="AR475" i="7"/>
  <c r="AS496" i="7"/>
  <c r="AQ518" i="7"/>
  <c r="AR539" i="7"/>
  <c r="AS560" i="7"/>
  <c r="AS270" i="7"/>
  <c r="AR371" i="7"/>
  <c r="AS417" i="7"/>
  <c r="AQ441" i="7"/>
  <c r="AR462" i="7"/>
  <c r="AS483" i="7"/>
  <c r="AQ505" i="7"/>
  <c r="AR526" i="7"/>
  <c r="AS547" i="7"/>
  <c r="AQ569" i="7"/>
  <c r="AS287" i="7"/>
  <c r="AR384" i="7"/>
  <c r="AR421" i="7"/>
  <c r="AQ444" i="7"/>
  <c r="AR465" i="7"/>
  <c r="AS486" i="7"/>
  <c r="AS352" i="7"/>
  <c r="AQ411" i="7"/>
  <c r="AR436" i="7"/>
  <c r="AS457" i="7"/>
  <c r="AQ479" i="7"/>
  <c r="AS569" i="7"/>
  <c r="AQ612" i="7"/>
  <c r="AS639" i="7"/>
  <c r="AR661" i="7"/>
  <c r="AS682" i="7"/>
  <c r="AQ704" i="7"/>
  <c r="AR725" i="7"/>
  <c r="AQ34" i="7"/>
  <c r="AR87" i="7"/>
  <c r="AQ45" i="7"/>
  <c r="AS87" i="7"/>
  <c r="AQ141" i="7"/>
  <c r="AR194" i="7"/>
  <c r="AR21" i="7"/>
  <c r="AQ64" i="7"/>
  <c r="AR117" i="7"/>
  <c r="AS170" i="7"/>
  <c r="AQ43" i="7"/>
  <c r="AS101" i="7"/>
  <c r="AR144" i="7"/>
  <c r="AR192" i="7"/>
  <c r="AQ62" i="7"/>
  <c r="AQ110" i="7"/>
  <c r="AS43" i="7"/>
  <c r="AS70" i="7"/>
  <c r="AS161" i="7"/>
  <c r="AQ224" i="7"/>
  <c r="AR283" i="7"/>
  <c r="AQ326" i="7"/>
  <c r="AS115" i="7"/>
  <c r="AQ203" i="7"/>
  <c r="AR254" i="7"/>
  <c r="AQ297" i="7"/>
  <c r="AQ113" i="7"/>
  <c r="AQ188" i="7"/>
  <c r="AR28" i="7"/>
  <c r="AR151" i="7"/>
  <c r="AS210" i="7"/>
  <c r="AQ148" i="7"/>
  <c r="AS263" i="7"/>
  <c r="AR333" i="7"/>
  <c r="AQ377" i="7"/>
  <c r="AR44" i="7"/>
  <c r="AS226" i="7"/>
  <c r="AQ296" i="7"/>
  <c r="AQ364" i="7"/>
  <c r="AS406" i="7"/>
  <c r="AR150" i="7"/>
  <c r="AS271" i="7"/>
  <c r="AR334" i="7"/>
  <c r="AS377" i="7"/>
  <c r="AS150" i="7"/>
  <c r="AQ243" i="7"/>
  <c r="AR293" i="7"/>
  <c r="AQ346" i="7"/>
  <c r="AQ378" i="7"/>
  <c r="AR108" i="7"/>
  <c r="AR229" i="7"/>
  <c r="AQ283" i="7"/>
  <c r="AS325" i="7"/>
  <c r="AR370" i="7"/>
  <c r="AR70" i="7"/>
  <c r="AQ199" i="7"/>
  <c r="AR273" i="7"/>
  <c r="AQ316" i="7"/>
  <c r="AR357" i="7"/>
  <c r="AS86" i="7"/>
  <c r="AR206" i="7"/>
  <c r="AQ263" i="7"/>
  <c r="AS194" i="7"/>
  <c r="AQ277" i="7"/>
  <c r="AR411" i="7"/>
  <c r="AQ458" i="7"/>
  <c r="AQ490" i="7"/>
  <c r="AR527" i="7"/>
  <c r="AQ570" i="7"/>
  <c r="AR607" i="7"/>
  <c r="AR639" i="7"/>
  <c r="AR408" i="7"/>
  <c r="AR450" i="7"/>
  <c r="AS487" i="7"/>
  <c r="AR530" i="7"/>
  <c r="AR562" i="7"/>
  <c r="AS599" i="7"/>
  <c r="AQ309" i="7"/>
  <c r="AR419" i="7"/>
  <c r="AR453" i="7"/>
  <c r="AQ496" i="7"/>
  <c r="AR533" i="7"/>
  <c r="AS570" i="7"/>
  <c r="AQ324" i="7"/>
  <c r="AS409" i="7"/>
  <c r="AR440" i="7"/>
  <c r="AR472" i="7"/>
  <c r="AQ499" i="7"/>
  <c r="AS525" i="7"/>
  <c r="AS557" i="7"/>
  <c r="AR584" i="7"/>
  <c r="AR312" i="7"/>
  <c r="AR413" i="7"/>
  <c r="AR443" i="7"/>
  <c r="AQ470" i="7"/>
  <c r="AQ502" i="7"/>
  <c r="AS528" i="7"/>
  <c r="AR555" i="7"/>
  <c r="AS298" i="7"/>
  <c r="AQ403" i="7"/>
  <c r="AS435" i="7"/>
  <c r="AS467" i="7"/>
  <c r="AR494" i="7"/>
  <c r="AQ521" i="7"/>
  <c r="AQ553" i="7"/>
  <c r="AS579" i="7"/>
  <c r="AQ363" i="7"/>
  <c r="AQ428" i="7"/>
  <c r="AS454" i="7"/>
  <c r="AR481" i="7"/>
  <c r="AQ374" i="7"/>
  <c r="AS425" i="7"/>
  <c r="AR452" i="7"/>
  <c r="AS505" i="7"/>
  <c r="AR597" i="7"/>
  <c r="AR633" i="7"/>
  <c r="AS666" i="7"/>
  <c r="AR693" i="7"/>
  <c r="AQ720" i="7"/>
  <c r="AR749" i="7"/>
  <c r="AS770" i="7"/>
  <c r="AQ792" i="7"/>
  <c r="AR813" i="7"/>
  <c r="AS834" i="7"/>
  <c r="AQ856" i="7"/>
  <c r="AS518" i="7"/>
  <c r="AR593" i="7"/>
  <c r="AQ623" i="7"/>
  <c r="AR648" i="7"/>
  <c r="AS669" i="7"/>
  <c r="AQ691" i="7"/>
  <c r="AR712" i="7"/>
  <c r="AS733" i="7"/>
  <c r="AQ755" i="7"/>
  <c r="AR776" i="7"/>
  <c r="AS797" i="7"/>
  <c r="AQ819" i="7"/>
  <c r="AR840" i="7"/>
  <c r="AS861" i="7"/>
  <c r="AR508" i="7"/>
  <c r="AR588" i="7"/>
  <c r="AQ620" i="7"/>
  <c r="AQ646" i="7"/>
  <c r="AR667" i="7"/>
  <c r="AS688" i="7"/>
  <c r="AQ710" i="7"/>
  <c r="AR731" i="7"/>
  <c r="AS752" i="7"/>
  <c r="AQ774" i="7"/>
  <c r="AR795" i="7"/>
  <c r="AS816" i="7"/>
  <c r="AR553" i="7"/>
  <c r="AR606" i="7"/>
  <c r="AR7" i="7"/>
  <c r="AQ66" i="7"/>
  <c r="AR18" i="7"/>
  <c r="AQ61" i="7"/>
  <c r="AS119" i="7"/>
  <c r="AS167" i="7"/>
  <c r="AS215" i="7"/>
  <c r="AQ48" i="7"/>
  <c r="AS90" i="7"/>
  <c r="AS138" i="7"/>
  <c r="AS21" i="7"/>
  <c r="AS69" i="7"/>
  <c r="AR112" i="7"/>
  <c r="AQ171" i="7"/>
  <c r="AQ30" i="7"/>
  <c r="AR83" i="7"/>
  <c r="AS27" i="7"/>
  <c r="AQ20" i="7"/>
  <c r="AQ119" i="7"/>
  <c r="AR199" i="7"/>
  <c r="AS256" i="7"/>
  <c r="AR299" i="7"/>
  <c r="AQ65" i="7"/>
  <c r="AS166" i="7"/>
  <c r="AR227" i="7"/>
  <c r="AR286" i="7"/>
  <c r="AR41" i="7"/>
  <c r="AR147" i="7"/>
  <c r="AR225" i="7"/>
  <c r="AQ108" i="7"/>
  <c r="AR177" i="7"/>
  <c r="AR62" i="7"/>
  <c r="AQ220" i="7"/>
  <c r="AR292" i="7"/>
  <c r="AQ361" i="7"/>
  <c r="AS403" i="7"/>
  <c r="AQ140" i="7"/>
  <c r="AQ268" i="7"/>
  <c r="AS330" i="7"/>
  <c r="AS374" i="7"/>
  <c r="AR65" i="7"/>
  <c r="AS221" i="7"/>
  <c r="AR300" i="7"/>
  <c r="AS361" i="7"/>
  <c r="AS65" i="7"/>
  <c r="AS197" i="7"/>
  <c r="AQ272" i="7"/>
  <c r="AQ322" i="7"/>
  <c r="AS356" i="7"/>
  <c r="AR399" i="7"/>
  <c r="AS177" i="7"/>
  <c r="AQ255" i="7"/>
  <c r="AS311" i="7"/>
  <c r="AQ349" i="7"/>
  <c r="AR386" i="7"/>
  <c r="AQ153" i="7"/>
  <c r="AR244" i="7"/>
  <c r="AR287" i="7"/>
  <c r="AR341" i="7"/>
  <c r="AS378" i="7"/>
  <c r="AS145" i="7"/>
  <c r="AR248" i="7"/>
  <c r="AR129" i="7"/>
  <c r="AQ231" i="7"/>
  <c r="AR376" i="7"/>
  <c r="AS436" i="7"/>
  <c r="AS468" i="7"/>
  <c r="AR511" i="7"/>
  <c r="AS548" i="7"/>
  <c r="AQ586" i="7"/>
  <c r="AS628" i="7"/>
  <c r="AS344" i="7"/>
  <c r="AQ429" i="7"/>
  <c r="AS471" i="7"/>
  <c r="AQ509" i="7"/>
  <c r="AQ541" i="7"/>
  <c r="AS583" i="7"/>
  <c r="AQ621" i="7"/>
  <c r="AQ379" i="7"/>
  <c r="AS442" i="7"/>
  <c r="AS474" i="7"/>
  <c r="AQ512" i="7"/>
  <c r="AS554" i="7"/>
  <c r="AR589" i="7"/>
  <c r="AS368" i="7"/>
  <c r="AS429" i="7"/>
  <c r="AR456" i="7"/>
  <c r="AQ483" i="7"/>
  <c r="AQ515" i="7"/>
  <c r="AS541" i="7"/>
  <c r="AR568" i="7"/>
  <c r="AR600" i="7"/>
  <c r="AS381" i="7"/>
  <c r="AR427" i="7"/>
  <c r="AR459" i="7"/>
  <c r="AQ486" i="7"/>
  <c r="AS512" i="7"/>
  <c r="AS544" i="7"/>
  <c r="AR571" i="7"/>
  <c r="AQ350" i="7"/>
  <c r="AR424" i="7"/>
  <c r="AS451" i="7"/>
  <c r="AR478" i="7"/>
  <c r="AR510" i="7"/>
  <c r="AQ537" i="7"/>
  <c r="AS563" i="7"/>
  <c r="AR316" i="7"/>
  <c r="AR407" i="7"/>
  <c r="AS438" i="7"/>
  <c r="AS470" i="7"/>
  <c r="AS302" i="7"/>
  <c r="AR404" i="7"/>
  <c r="AS441" i="7"/>
  <c r="AR468" i="7"/>
  <c r="AR548" i="7"/>
  <c r="AR619" i="7"/>
  <c r="AS650" i="7"/>
  <c r="AR677" i="7"/>
  <c r="AR709" i="7"/>
  <c r="AQ736" i="7"/>
  <c r="AQ760" i="7"/>
  <c r="AR781" i="7"/>
  <c r="AS802" i="7"/>
  <c r="AQ824" i="7"/>
  <c r="AR845" i="7"/>
  <c r="AS866" i="7"/>
  <c r="AR561" i="7"/>
  <c r="AQ609" i="7"/>
  <c r="AQ637" i="7"/>
  <c r="AQ659" i="7"/>
  <c r="AR680" i="7"/>
  <c r="AS701" i="7"/>
  <c r="AQ723" i="7"/>
  <c r="AR744" i="7"/>
  <c r="AS765" i="7"/>
  <c r="AQ787" i="7"/>
  <c r="AR808" i="7"/>
  <c r="AS829" i="7"/>
  <c r="AQ851" i="7"/>
  <c r="AR872" i="7"/>
  <c r="AQ551" i="7"/>
  <c r="AQ606" i="7"/>
  <c r="AR634" i="7"/>
  <c r="AS656" i="7"/>
  <c r="AQ678" i="7"/>
  <c r="AR699" i="7"/>
  <c r="AS720" i="7"/>
  <c r="AQ742" i="7"/>
  <c r="AR763" i="7"/>
  <c r="AS784" i="7"/>
  <c r="AQ806" i="7"/>
  <c r="AS510" i="7"/>
  <c r="AQ590" i="7"/>
  <c r="AR620" i="7"/>
  <c r="AR39" i="7"/>
  <c r="AS15" i="7"/>
  <c r="AR82" i="7"/>
  <c r="AQ157" i="7"/>
  <c r="AQ213" i="7"/>
  <c r="AR53" i="7"/>
  <c r="AS130" i="7"/>
  <c r="AQ19" i="7"/>
  <c r="AR80" i="7"/>
  <c r="AR152" i="7"/>
  <c r="AR27" i="7"/>
  <c r="AQ94" i="7"/>
  <c r="AQ12" i="7"/>
  <c r="AR110" i="7"/>
  <c r="AS211" i="7"/>
  <c r="AQ286" i="7"/>
  <c r="AR57" i="7"/>
  <c r="AQ175" i="7"/>
  <c r="AS259" i="7"/>
  <c r="AS323" i="7"/>
  <c r="AS180" i="7"/>
  <c r="AR60" i="7"/>
  <c r="AS172" i="7"/>
  <c r="AS113" i="7"/>
  <c r="AQ271" i="7"/>
  <c r="AR358" i="7"/>
  <c r="AS419" i="7"/>
  <c r="AR232" i="7"/>
  <c r="AS327" i="7"/>
  <c r="AQ396" i="7"/>
  <c r="AR203" i="7"/>
  <c r="AQ293" i="7"/>
  <c r="AR372" i="7"/>
  <c r="AS176" i="7"/>
  <c r="AS268" i="7"/>
  <c r="AR328" i="7"/>
  <c r="AQ386" i="7"/>
  <c r="AR169" i="7"/>
  <c r="AQ269" i="7"/>
  <c r="AQ341" i="7"/>
  <c r="AS383" i="7"/>
  <c r="AS169" i="7"/>
  <c r="AS276" i="7"/>
  <c r="AR338" i="7"/>
  <c r="AQ384" i="7"/>
  <c r="AR212" i="7"/>
  <c r="AQ121" i="7"/>
  <c r="AQ256" i="7"/>
  <c r="AQ422" i="7"/>
  <c r="AQ466" i="7"/>
  <c r="AQ522" i="7"/>
  <c r="AS572" i="7"/>
  <c r="AQ626" i="7"/>
  <c r="AR387" i="7"/>
  <c r="AQ453" i="7"/>
  <c r="AR506" i="7"/>
  <c r="AQ557" i="7"/>
  <c r="AQ613" i="7"/>
  <c r="AR368" i="7"/>
  <c r="AQ448" i="7"/>
  <c r="AQ504" i="7"/>
  <c r="AQ552" i="7"/>
  <c r="AS266" i="7"/>
  <c r="AQ413" i="7"/>
  <c r="AS453" i="7"/>
  <c r="AS493" i="7"/>
  <c r="AS533" i="7"/>
  <c r="AS565" i="7"/>
  <c r="AR284" i="7"/>
  <c r="AS416" i="7"/>
  <c r="AS456" i="7"/>
  <c r="AR491" i="7"/>
  <c r="AR531" i="7"/>
  <c r="AS568" i="7"/>
  <c r="AR392" i="7"/>
  <c r="AS443" i="7"/>
  <c r="AS475" i="7"/>
  <c r="AS515" i="7"/>
  <c r="AS555" i="7"/>
  <c r="AS301" i="7"/>
  <c r="AQ414" i="7"/>
  <c r="AR457" i="7"/>
  <c r="AQ288" i="7"/>
  <c r="AR418" i="7"/>
  <c r="AR460" i="7"/>
  <c r="AS537" i="7"/>
  <c r="AS626" i="7"/>
  <c r="AR669" i="7"/>
  <c r="AS706" i="7"/>
  <c r="AR741" i="7"/>
  <c r="AR773" i="7"/>
  <c r="AQ800" i="7"/>
  <c r="AR829" i="7"/>
  <c r="AS858" i="7"/>
  <c r="AS550" i="7"/>
  <c r="AR616" i="7"/>
  <c r="AQ651" i="7"/>
  <c r="AS677" i="7"/>
  <c r="AQ707" i="7"/>
  <c r="AR736" i="7"/>
  <c r="AQ763" i="7"/>
  <c r="AR792" i="7"/>
  <c r="AS821" i="7"/>
  <c r="AR848" i="7"/>
  <c r="AR484" i="7"/>
  <c r="AS593" i="7"/>
  <c r="AS630" i="7"/>
  <c r="AQ662" i="7"/>
  <c r="AR691" i="7"/>
  <c r="AQ718" i="7"/>
  <c r="AR747" i="7"/>
  <c r="AS776" i="7"/>
  <c r="AR803" i="7"/>
  <c r="AQ532" i="7"/>
  <c r="AS609" i="7"/>
  <c r="AS640" i="7"/>
  <c r="AR662" i="7"/>
  <c r="AS683" i="7"/>
  <c r="AQ705" i="7"/>
  <c r="AR726" i="7"/>
  <c r="AS747" i="7"/>
  <c r="AQ769" i="7"/>
  <c r="AR790" i="7"/>
  <c r="AS811" i="7"/>
  <c r="AR532" i="7"/>
  <c r="AQ599" i="7"/>
  <c r="AQ628" i="7"/>
  <c r="AQ652" i="7"/>
  <c r="AR673" i="7"/>
  <c r="AS694" i="7"/>
  <c r="AQ716" i="7"/>
  <c r="AR737" i="7"/>
  <c r="AS758" i="7"/>
  <c r="AQ780" i="7"/>
  <c r="AR801" i="7"/>
  <c r="AS566" i="7"/>
  <c r="AQ611" i="7"/>
  <c r="AR638" i="7"/>
  <c r="AR660" i="7"/>
  <c r="AS681" i="7"/>
  <c r="AQ703" i="7"/>
  <c r="AR724" i="7"/>
  <c r="AS745" i="7"/>
  <c r="AQ767" i="7"/>
  <c r="AR788" i="7"/>
  <c r="AS513" i="7"/>
  <c r="AQ591" i="7"/>
  <c r="AQ622" i="7"/>
  <c r="AR647" i="7"/>
  <c r="AS668" i="7"/>
  <c r="AQ690" i="7"/>
  <c r="AR711" i="7"/>
  <c r="AR505" i="7"/>
  <c r="AR587" i="7"/>
  <c r="AQ619" i="7"/>
  <c r="AQ645" i="7"/>
  <c r="AR666" i="7"/>
  <c r="AS687" i="7"/>
  <c r="AS44" i="7"/>
  <c r="AQ21" i="7"/>
  <c r="AQ85" i="7"/>
  <c r="AR162" i="7"/>
  <c r="AQ229" i="7"/>
  <c r="AS58" i="7"/>
  <c r="AR133" i="7"/>
  <c r="AR24" i="7"/>
  <c r="AR96" i="7"/>
  <c r="AQ155" i="7"/>
  <c r="AR35" i="7"/>
  <c r="AR107" i="7"/>
  <c r="AS14" i="7"/>
  <c r="AQ145" i="7"/>
  <c r="AS220" i="7"/>
  <c r="AS288" i="7"/>
  <c r="AQ100" i="7"/>
  <c r="AQ200" i="7"/>
  <c r="AQ265" i="7"/>
  <c r="AS67" i="7"/>
  <c r="AS184" i="7"/>
  <c r="AQ68" i="7"/>
  <c r="AR201" i="7"/>
  <c r="AR131" i="7"/>
  <c r="AS277" i="7"/>
  <c r="AS363" i="7"/>
  <c r="AR12" i="7"/>
  <c r="AS237" i="7"/>
  <c r="AQ337" i="7"/>
  <c r="AR401" i="7"/>
  <c r="AR209" i="7"/>
  <c r="AQ311" i="7"/>
  <c r="AQ375" i="7"/>
  <c r="AQ184" i="7"/>
  <c r="AQ276" i="7"/>
  <c r="AR343" i="7"/>
  <c r="AS388" i="7"/>
  <c r="AR185" i="7"/>
  <c r="AS279" i="7"/>
  <c r="AS343" i="7"/>
  <c r="AS399" i="7"/>
  <c r="AQ193" i="7"/>
  <c r="AQ280" i="7"/>
  <c r="AR349" i="7"/>
  <c r="AQ73" i="7"/>
  <c r="AS218" i="7"/>
  <c r="AR155" i="7"/>
  <c r="AQ260" i="7"/>
  <c r="AQ426" i="7"/>
  <c r="AQ482" i="7"/>
  <c r="AS524" i="7"/>
  <c r="AR575" i="7"/>
  <c r="AR631" i="7"/>
  <c r="AQ405" i="7"/>
  <c r="AS455" i="7"/>
  <c r="AS511" i="7"/>
  <c r="AS559" i="7"/>
  <c r="AS615" i="7"/>
  <c r="AQ402" i="7"/>
  <c r="AS450" i="7"/>
  <c r="AS506" i="7"/>
  <c r="AR557" i="7"/>
  <c r="AR309" i="7"/>
  <c r="AR416" i="7"/>
  <c r="AQ459" i="7"/>
  <c r="AR496" i="7"/>
  <c r="AR536" i="7"/>
  <c r="AR576" i="7"/>
  <c r="AR298" i="7"/>
  <c r="AS420" i="7"/>
  <c r="AQ462" i="7"/>
  <c r="AR499" i="7"/>
  <c r="AQ534" i="7"/>
  <c r="AQ574" i="7"/>
  <c r="AQ399" i="7"/>
  <c r="AR446" i="7"/>
  <c r="AR486" i="7"/>
  <c r="AR518" i="7"/>
  <c r="AR558" i="7"/>
  <c r="AS329" i="7"/>
  <c r="AS424" i="7"/>
  <c r="AQ460" i="7"/>
  <c r="AS316" i="7"/>
  <c r="AS421" i="7"/>
  <c r="AQ463" i="7"/>
  <c r="AR580" i="7"/>
  <c r="AQ630" i="7"/>
  <c r="AQ672" i="7"/>
  <c r="AQ712" i="7"/>
  <c r="AS746" i="7"/>
  <c r="AQ776" i="7"/>
  <c r="AR805" i="7"/>
  <c r="AQ832" i="7"/>
  <c r="AR861" i="7"/>
  <c r="AQ572" i="7"/>
  <c r="AS619" i="7"/>
  <c r="AS653" i="7"/>
  <c r="AQ683" i="7"/>
  <c r="AS709" i="7"/>
  <c r="AQ739" i="7"/>
  <c r="AR768" i="7"/>
  <c r="AQ795" i="7"/>
  <c r="AR824" i="7"/>
  <c r="AS853" i="7"/>
  <c r="AS497" i="7"/>
  <c r="AR598" i="7"/>
  <c r="AR637" i="7"/>
  <c r="AS664" i="7"/>
  <c r="AQ694" i="7"/>
  <c r="AR723" i="7"/>
  <c r="AQ750" i="7"/>
  <c r="AR779" i="7"/>
  <c r="AS808" i="7"/>
  <c r="AS542" i="7"/>
  <c r="AS613" i="7"/>
  <c r="AS643" i="7"/>
  <c r="AQ665" i="7"/>
  <c r="AR686" i="7"/>
  <c r="AS707" i="7"/>
  <c r="AQ729" i="7"/>
  <c r="AR750" i="7"/>
  <c r="AS771" i="7"/>
  <c r="AQ793" i="7"/>
  <c r="AR814" i="7"/>
  <c r="AQ543" i="7"/>
  <c r="AR603" i="7"/>
  <c r="AQ632" i="7"/>
  <c r="AS654" i="7"/>
  <c r="AQ676" i="7"/>
  <c r="AR697" i="7"/>
  <c r="AS718" i="7"/>
  <c r="AQ740" i="7"/>
  <c r="AR761" i="7"/>
  <c r="AS782" i="7"/>
  <c r="AQ492" i="7"/>
  <c r="AR577" i="7"/>
  <c r="AR614" i="7"/>
  <c r="AR641" i="7"/>
  <c r="AQ663" i="7"/>
  <c r="AR684" i="7"/>
  <c r="AS705" i="7"/>
  <c r="AQ727" i="7"/>
  <c r="AR748" i="7"/>
  <c r="AS769" i="7"/>
  <c r="AQ791" i="7"/>
  <c r="AR524" i="7"/>
  <c r="AQ596" i="7"/>
  <c r="AR625" i="7"/>
  <c r="AQ650" i="7"/>
  <c r="AR671" i="7"/>
  <c r="AS692" i="7"/>
  <c r="AQ714" i="7"/>
  <c r="AQ516" i="7"/>
  <c r="AS592" i="7"/>
  <c r="AR622" i="7"/>
  <c r="AS647" i="7"/>
  <c r="AQ669" i="7"/>
  <c r="AR690" i="7"/>
  <c r="AQ730" i="7"/>
  <c r="AR809" i="7"/>
  <c r="AR841" i="7"/>
  <c r="AR869" i="7"/>
  <c r="AS891" i="7"/>
  <c r="AQ913" i="7"/>
  <c r="AR934" i="7"/>
  <c r="AS955" i="7"/>
  <c r="AQ977" i="7"/>
  <c r="AR998" i="7"/>
  <c r="AR794" i="7"/>
  <c r="AR834" i="7"/>
  <c r="AQ863" i="7"/>
  <c r="AS886" i="7"/>
  <c r="AQ908" i="7"/>
  <c r="AR929" i="7"/>
  <c r="AS950" i="7"/>
  <c r="AQ972" i="7"/>
  <c r="AR993" i="7"/>
  <c r="AR775" i="7"/>
  <c r="AQ828" i="7"/>
  <c r="AS856" i="7"/>
  <c r="AS881" i="7"/>
  <c r="AQ903" i="7"/>
  <c r="AR924" i="7"/>
  <c r="AS945" i="7"/>
  <c r="AQ967" i="7"/>
  <c r="AR988" i="7"/>
  <c r="AR754" i="7"/>
  <c r="AQ821" i="7"/>
  <c r="AS849" i="7"/>
  <c r="AS876" i="7"/>
  <c r="AQ898" i="7"/>
  <c r="AR919" i="7"/>
  <c r="AS940" i="7"/>
  <c r="AQ962" i="7"/>
  <c r="AR983" i="7"/>
  <c r="AR735" i="7"/>
  <c r="AQ812" i="7"/>
  <c r="AR843" i="7"/>
  <c r="AQ871" i="7"/>
  <c r="AQ893" i="7"/>
  <c r="AR914" i="7"/>
  <c r="AS935" i="7"/>
  <c r="AQ957" i="7"/>
  <c r="AR978" i="7"/>
  <c r="AS999" i="7"/>
  <c r="AS799" i="7"/>
  <c r="AR836" i="7"/>
  <c r="AQ865" i="7"/>
  <c r="AQ888" i="7"/>
  <c r="AR909" i="7"/>
  <c r="AS930" i="7"/>
  <c r="AQ952" i="7"/>
  <c r="AR973" i="7"/>
  <c r="AS994" i="7"/>
  <c r="AS780" i="7"/>
  <c r="AQ830" i="7"/>
  <c r="AQ858" i="7"/>
  <c r="AQ883" i="7"/>
  <c r="AR904" i="7"/>
  <c r="AS925" i="7"/>
  <c r="AQ947" i="7"/>
  <c r="AR968" i="7"/>
  <c r="AS989" i="7"/>
  <c r="AS759" i="7"/>
  <c r="AQ823" i="7"/>
  <c r="AS851" i="7"/>
  <c r="AQ878" i="7"/>
  <c r="AR899" i="7"/>
  <c r="AS920" i="7"/>
  <c r="AQ942" i="7"/>
  <c r="AR963" i="7"/>
  <c r="AS984" i="7"/>
  <c r="AS60" i="7"/>
  <c r="AS23" i="7"/>
  <c r="AQ101" i="7"/>
  <c r="AQ165" i="7"/>
  <c r="AR5" i="7"/>
  <c r="AT5" i="7" s="1"/>
  <c r="AQ80" i="7"/>
  <c r="AQ136" i="7"/>
  <c r="AQ27" i="7"/>
  <c r="AR104" i="7"/>
  <c r="AR168" i="7"/>
  <c r="AS40" i="7"/>
  <c r="AS112" i="7"/>
  <c r="AR17" i="7"/>
  <c r="AR153" i="7"/>
  <c r="AQ238" i="7"/>
  <c r="AQ294" i="7"/>
  <c r="AR105" i="7"/>
  <c r="AQ206" i="7"/>
  <c r="AQ281" i="7"/>
  <c r="AS73" i="7"/>
  <c r="AQ195" i="7"/>
  <c r="AS102" i="7"/>
  <c r="AR204" i="7"/>
  <c r="AS195" i="7"/>
  <c r="AR288" i="7"/>
  <c r="AR366" i="7"/>
  <c r="AQ114" i="7"/>
  <c r="AQ264" i="7"/>
  <c r="AS342" i="7"/>
  <c r="AS414" i="7"/>
  <c r="AR215" i="7"/>
  <c r="AR314" i="7"/>
  <c r="AR396" i="7"/>
  <c r="AQ191" i="7"/>
  <c r="AR279" i="7"/>
  <c r="AS348" i="7"/>
  <c r="AS396" i="7"/>
  <c r="AS192" i="7"/>
  <c r="AQ287" i="7"/>
  <c r="AR346" i="7"/>
  <c r="AS33" i="7"/>
  <c r="AR217" i="7"/>
  <c r="AQ284" i="7"/>
  <c r="AQ352" i="7"/>
  <c r="AR100" i="7"/>
  <c r="AQ245" i="7"/>
  <c r="AS163" i="7"/>
  <c r="AQ291" i="7"/>
  <c r="AQ434" i="7"/>
  <c r="AS484" i="7"/>
  <c r="AS540" i="7"/>
  <c r="AR583" i="7"/>
  <c r="AQ634" i="7"/>
  <c r="AQ419" i="7"/>
  <c r="AQ469" i="7"/>
  <c r="AR514" i="7"/>
  <c r="AR570" i="7"/>
  <c r="AR618" i="7"/>
  <c r="AR405" i="7"/>
  <c r="AS466" i="7"/>
  <c r="AR509" i="7"/>
  <c r="AQ560" i="7"/>
  <c r="AQ336" i="7"/>
  <c r="AQ427" i="7"/>
  <c r="AS461" i="7"/>
  <c r="AS501" i="7"/>
  <c r="AQ539" i="7"/>
  <c r="AQ579" i="7"/>
  <c r="AS349" i="7"/>
  <c r="AQ424" i="7"/>
  <c r="AS464" i="7"/>
  <c r="AS504" i="7"/>
  <c r="AQ542" i="7"/>
  <c r="AS576" i="7"/>
  <c r="AQ407" i="7"/>
  <c r="AQ449" i="7"/>
  <c r="AQ489" i="7"/>
  <c r="AQ529" i="7"/>
  <c r="AQ561" i="7"/>
  <c r="AS341" i="7"/>
  <c r="AS430" i="7"/>
  <c r="AQ468" i="7"/>
  <c r="AQ330" i="7"/>
  <c r="AR428" i="7"/>
  <c r="AS465" i="7"/>
  <c r="AS587" i="7"/>
  <c r="AS642" i="7"/>
  <c r="AS674" i="7"/>
  <c r="AS714" i="7"/>
  <c r="AQ752" i="7"/>
  <c r="AS778" i="7"/>
  <c r="AQ808" i="7"/>
  <c r="AR837" i="7"/>
  <c r="AQ864" i="7"/>
  <c r="AQ582" i="7"/>
  <c r="AQ627" i="7"/>
  <c r="AR656" i="7"/>
  <c r="AS685" i="7"/>
  <c r="AQ715" i="7"/>
  <c r="AS741" i="7"/>
  <c r="AQ771" i="7"/>
  <c r="AR800" i="7"/>
  <c r="AQ827" i="7"/>
  <c r="AR856" i="7"/>
  <c r="AQ519" i="7"/>
  <c r="AS602" i="7"/>
  <c r="AR640" i="7"/>
  <c r="AQ670" i="7"/>
  <c r="AS696" i="7"/>
  <c r="AQ726" i="7"/>
  <c r="AR755" i="7"/>
  <c r="AQ782" i="7"/>
  <c r="AR811" i="7"/>
  <c r="AQ564" i="7"/>
  <c r="AQ617" i="7"/>
  <c r="AR646" i="7"/>
  <c r="AS667" i="7"/>
  <c r="AQ689" i="7"/>
  <c r="AR710" i="7"/>
  <c r="AS731" i="7"/>
  <c r="AQ753" i="7"/>
  <c r="AR774" i="7"/>
  <c r="AS795" i="7"/>
  <c r="AQ817" i="7"/>
  <c r="AS553" i="7"/>
  <c r="AS606" i="7"/>
  <c r="AQ635" i="7"/>
  <c r="AR657" i="7"/>
  <c r="AS678" i="7"/>
  <c r="AQ700" i="7"/>
  <c r="AR721" i="7"/>
  <c r="AS742" i="7"/>
  <c r="AQ764" i="7"/>
  <c r="AR785" i="7"/>
  <c r="AS502" i="7"/>
  <c r="AR585" i="7"/>
  <c r="AS617" i="7"/>
  <c r="AR644" i="7"/>
  <c r="AS665" i="7"/>
  <c r="AQ687" i="7"/>
  <c r="AR708" i="7"/>
  <c r="AS729" i="7"/>
  <c r="AQ751" i="7"/>
  <c r="AR772" i="7"/>
  <c r="AS793" i="7"/>
  <c r="AQ535" i="7"/>
  <c r="AS600" i="7"/>
  <c r="AR629" i="7"/>
  <c r="AS652" i="7"/>
  <c r="AQ674" i="7"/>
  <c r="AR695" i="7"/>
  <c r="AS716" i="7"/>
  <c r="AS526" i="7"/>
  <c r="AR596" i="7"/>
  <c r="AS625" i="7"/>
  <c r="AR650" i="7"/>
  <c r="AS671" i="7"/>
  <c r="AQ26" i="7"/>
  <c r="AQ82" i="7"/>
  <c r="AS55" i="7"/>
  <c r="AS127" i="7"/>
  <c r="AS191" i="7"/>
  <c r="AS26" i="7"/>
  <c r="AR101" i="7"/>
  <c r="AR165" i="7"/>
  <c r="AQ59" i="7"/>
  <c r="AQ131" i="7"/>
  <c r="AS189" i="7"/>
  <c r="AR67" i="7"/>
  <c r="AQ33" i="7"/>
  <c r="AQ57" i="7"/>
  <c r="AQ170" i="7"/>
  <c r="AR259" i="7"/>
  <c r="AR323" i="7"/>
  <c r="AQ150" i="7"/>
  <c r="AR238" i="7"/>
  <c r="AR294" i="7"/>
  <c r="AQ138" i="7"/>
  <c r="AR228" i="7"/>
  <c r="AS147" i="7"/>
  <c r="AS228" i="7"/>
  <c r="AQ226" i="7"/>
  <c r="AR327" i="7"/>
  <c r="AR398" i="7"/>
  <c r="AQ196" i="7"/>
  <c r="AS292" i="7"/>
  <c r="AR369" i="7"/>
  <c r="AQ116" i="7"/>
  <c r="AR264" i="7"/>
  <c r="AR340" i="7"/>
  <c r="AQ106" i="7"/>
  <c r="AQ239" i="7"/>
  <c r="AQ308" i="7"/>
  <c r="AQ370" i="7"/>
  <c r="AR97" i="7"/>
  <c r="AS239" i="7"/>
  <c r="AQ315" i="7"/>
  <c r="AS367" i="7"/>
  <c r="AS97" i="7"/>
  <c r="AQ248" i="7"/>
  <c r="AQ312" i="7"/>
  <c r="AR373" i="7"/>
  <c r="AS171" i="7"/>
  <c r="AQ259" i="7"/>
  <c r="AQ219" i="7"/>
  <c r="AQ387" i="7"/>
  <c r="AR455" i="7"/>
  <c r="AS500" i="7"/>
  <c r="AR551" i="7"/>
  <c r="AS604" i="7"/>
  <c r="AQ320" i="7"/>
  <c r="AR442" i="7"/>
  <c r="AQ485" i="7"/>
  <c r="AS535" i="7"/>
  <c r="AS591" i="7"/>
  <c r="AQ295" i="7"/>
  <c r="AS426" i="7"/>
  <c r="AS482" i="7"/>
  <c r="AS530" i="7"/>
  <c r="AR581" i="7"/>
  <c r="AS397" i="7"/>
  <c r="AS437" i="7"/>
  <c r="AS477" i="7"/>
  <c r="AS517" i="7"/>
  <c r="AQ555" i="7"/>
  <c r="AS589" i="7"/>
  <c r="AQ392" i="7"/>
  <c r="AS440" i="7"/>
  <c r="AS480" i="7"/>
  <c r="AS520" i="7"/>
  <c r="AS552" i="7"/>
  <c r="AQ327" i="7"/>
  <c r="AS427" i="7"/>
  <c r="AQ465" i="7"/>
  <c r="AS499" i="7"/>
  <c r="AS539" i="7"/>
  <c r="AQ577" i="7"/>
  <c r="AQ400" i="7"/>
  <c r="AS446" i="7"/>
  <c r="AS478" i="7"/>
  <c r="AS394" i="7"/>
  <c r="AR444" i="7"/>
  <c r="AQ495" i="7"/>
  <c r="AR605" i="7"/>
  <c r="AR653" i="7"/>
  <c r="AS690" i="7"/>
  <c r="AS730" i="7"/>
  <c r="AS762" i="7"/>
  <c r="AR789" i="7"/>
  <c r="AS818" i="7"/>
  <c r="AQ848" i="7"/>
  <c r="AQ508" i="7"/>
  <c r="AS601" i="7"/>
  <c r="AQ640" i="7"/>
  <c r="AQ667" i="7"/>
  <c r="AR696" i="7"/>
  <c r="AS725" i="7"/>
  <c r="AR752" i="7"/>
  <c r="AS781" i="7"/>
  <c r="AQ811" i="7"/>
  <c r="AS837" i="7"/>
  <c r="AQ867" i="7"/>
  <c r="AS561" i="7"/>
  <c r="AS616" i="7"/>
  <c r="AR651" i="7"/>
  <c r="AS680" i="7"/>
  <c r="AR707" i="7"/>
  <c r="AS736" i="7"/>
  <c r="AQ766" i="7"/>
  <c r="AS792" i="7"/>
  <c r="AQ487" i="7"/>
  <c r="AS594" i="7"/>
  <c r="AQ631" i="7"/>
  <c r="AR654" i="7"/>
  <c r="AS675" i="7"/>
  <c r="AQ697" i="7"/>
  <c r="AR718" i="7"/>
  <c r="AS739" i="7"/>
  <c r="AQ761" i="7"/>
  <c r="AR782" i="7"/>
  <c r="AS803" i="7"/>
  <c r="AR500" i="7"/>
  <c r="AS584" i="7"/>
  <c r="AR617" i="7"/>
  <c r="AQ644" i="7"/>
  <c r="AR665" i="7"/>
  <c r="AS686" i="7"/>
  <c r="AQ708" i="7"/>
  <c r="AR729" i="7"/>
  <c r="AS750" i="7"/>
  <c r="AQ772" i="7"/>
  <c r="AR793" i="7"/>
  <c r="AS534" i="7"/>
  <c r="AQ600" i="7"/>
  <c r="AR628" i="7"/>
  <c r="AR652" i="7"/>
  <c r="AS673" i="7"/>
  <c r="AQ695" i="7"/>
  <c r="AR716" i="7"/>
  <c r="AS737" i="7"/>
  <c r="AQ759" i="7"/>
  <c r="AR780" i="7"/>
  <c r="AS801" i="7"/>
  <c r="AQ567" i="7"/>
  <c r="AR611" i="7"/>
  <c r="AS638" i="7"/>
  <c r="AS660" i="7"/>
  <c r="AQ682" i="7"/>
  <c r="AR703" i="7"/>
  <c r="AS724" i="7"/>
  <c r="AS558" i="7"/>
  <c r="AR608" i="7"/>
  <c r="AQ636" i="7"/>
  <c r="AR658" i="7"/>
  <c r="AS679" i="7"/>
  <c r="AQ701" i="7"/>
  <c r="AS772" i="7"/>
  <c r="AR827" i="7"/>
  <c r="AR855" i="7"/>
  <c r="AQ881" i="7"/>
  <c r="AR902" i="7"/>
  <c r="AS923" i="7"/>
  <c r="AQ945" i="7"/>
  <c r="AR966" i="7"/>
  <c r="AS987" i="7"/>
  <c r="AS751" i="7"/>
  <c r="AR820" i="7"/>
  <c r="AQ849" i="7"/>
  <c r="AQ876" i="7"/>
  <c r="AR897" i="7"/>
  <c r="AS918" i="7"/>
  <c r="AQ940" i="7"/>
  <c r="AR961" i="7"/>
  <c r="AS982" i="7"/>
  <c r="AS732" i="7"/>
  <c r="AQ810" i="7"/>
  <c r="AQ842" i="7"/>
  <c r="AR870" i="7"/>
  <c r="AR892" i="7"/>
  <c r="AS913" i="7"/>
  <c r="AQ935" i="7"/>
  <c r="AR956" i="7"/>
  <c r="AS977" i="7"/>
  <c r="AQ999" i="7"/>
  <c r="AQ797" i="7"/>
  <c r="AS835" i="7"/>
  <c r="AS863" i="7"/>
  <c r="AR887" i="7"/>
  <c r="AS908" i="7"/>
  <c r="AQ930" i="7"/>
  <c r="AR951" i="7"/>
  <c r="AS972" i="7"/>
  <c r="AQ994" i="7"/>
  <c r="AQ778" i="7"/>
  <c r="AS828" i="7"/>
  <c r="AR857" i="7"/>
  <c r="AR882" i="7"/>
  <c r="AS903" i="7"/>
  <c r="AQ925" i="7"/>
  <c r="AR946" i="7"/>
  <c r="AS967" i="7"/>
  <c r="AQ989" i="7"/>
  <c r="AQ757" i="7"/>
  <c r="AR822" i="7"/>
  <c r="AR850" i="7"/>
  <c r="AR877" i="7"/>
  <c r="AS898" i="7"/>
  <c r="AQ920" i="7"/>
  <c r="AR941" i="7"/>
  <c r="AS962" i="7"/>
  <c r="AQ984" i="7"/>
  <c r="AQ738" i="7"/>
  <c r="AS812" i="7"/>
  <c r="AQ844" i="7"/>
  <c r="AS871" i="7"/>
  <c r="AS893" i="7"/>
  <c r="AQ915" i="7"/>
  <c r="AR936" i="7"/>
  <c r="AS957" i="7"/>
  <c r="AQ979" i="7"/>
  <c r="AR1000" i="7"/>
  <c r="AR802" i="7"/>
  <c r="AQ837" i="7"/>
  <c r="AS865" i="7"/>
  <c r="AS888" i="7"/>
  <c r="AQ910" i="7"/>
  <c r="AR931" i="7"/>
  <c r="AS952" i="7"/>
  <c r="AQ974" i="7"/>
  <c r="AR995" i="7"/>
  <c r="AR31" i="7"/>
  <c r="AS79" i="7"/>
  <c r="AQ205" i="7"/>
  <c r="AS114" i="7"/>
  <c r="AQ75" i="7"/>
  <c r="AS24" i="7"/>
  <c r="AQ41" i="7"/>
  <c r="AS205" i="7"/>
  <c r="AS17" i="7"/>
  <c r="AS251" i="7"/>
  <c r="AQ177" i="7"/>
  <c r="AQ169" i="7"/>
  <c r="AR260" i="7"/>
  <c r="AR414" i="7"/>
  <c r="AR317" i="7"/>
  <c r="AQ142" i="7"/>
  <c r="AQ367" i="7"/>
  <c r="AS250" i="7"/>
  <c r="AR375" i="7"/>
  <c r="AS265" i="7"/>
  <c r="AQ381" i="7"/>
  <c r="AR269" i="7"/>
  <c r="AR381" i="7"/>
  <c r="AR111" i="7"/>
  <c r="AQ408" i="7"/>
  <c r="AR519" i="7"/>
  <c r="AS612" i="7"/>
  <c r="AS447" i="7"/>
  <c r="AR554" i="7"/>
  <c r="AS335" i="7"/>
  <c r="AR493" i="7"/>
  <c r="AQ592" i="7"/>
  <c r="AQ451" i="7"/>
  <c r="AQ523" i="7"/>
  <c r="AS269" i="7"/>
  <c r="AS448" i="7"/>
  <c r="AQ526" i="7"/>
  <c r="AQ382" i="7"/>
  <c r="AQ473" i="7"/>
  <c r="AR550" i="7"/>
  <c r="AS410" i="7"/>
  <c r="AQ274" i="7"/>
  <c r="AS449" i="7"/>
  <c r="AS622" i="7"/>
  <c r="AS698" i="7"/>
  <c r="AQ768" i="7"/>
  <c r="AS826" i="7"/>
  <c r="AQ540" i="7"/>
  <c r="AS645" i="7"/>
  <c r="AR704" i="7"/>
  <c r="AR760" i="7"/>
  <c r="AR816" i="7"/>
  <c r="AQ875" i="7"/>
  <c r="AR627" i="7"/>
  <c r="AQ686" i="7"/>
  <c r="AS744" i="7"/>
  <c r="AS800" i="7"/>
  <c r="AQ603" i="7"/>
  <c r="AS659" i="7"/>
  <c r="AR702" i="7"/>
  <c r="AQ745" i="7"/>
  <c r="AS787" i="7"/>
  <c r="AS521" i="7"/>
  <c r="AS624" i="7"/>
  <c r="AS670" i="7"/>
  <c r="AR713" i="7"/>
  <c r="AQ756" i="7"/>
  <c r="AS798" i="7"/>
  <c r="AQ607" i="7"/>
  <c r="AS657" i="7"/>
  <c r="AR700" i="7"/>
  <c r="AQ743" i="7"/>
  <c r="AS785" i="7"/>
  <c r="AS585" i="7"/>
  <c r="AS644" i="7"/>
  <c r="AR687" i="7"/>
  <c r="AS494" i="7"/>
  <c r="AQ615" i="7"/>
  <c r="AS663" i="7"/>
  <c r="AS703" i="7"/>
  <c r="AQ804" i="7"/>
  <c r="AS848" i="7"/>
  <c r="AS883" i="7"/>
  <c r="AR910" i="7"/>
  <c r="AS939" i="7"/>
  <c r="AQ969" i="7"/>
  <c r="AS995" i="7"/>
  <c r="AS809" i="7"/>
  <c r="AR852" i="7"/>
  <c r="AQ884" i="7"/>
  <c r="AR913" i="7"/>
  <c r="AS942" i="7"/>
  <c r="AR969" i="7"/>
  <c r="AS998" i="7"/>
  <c r="AR815" i="7"/>
  <c r="AS852" i="7"/>
  <c r="AQ887" i="7"/>
  <c r="AR916" i="7"/>
  <c r="AQ943" i="7"/>
  <c r="AR972" i="7"/>
  <c r="AQ717" i="7"/>
  <c r="AS815" i="7"/>
  <c r="AQ857" i="7"/>
  <c r="AQ890" i="7"/>
  <c r="AS916" i="7"/>
  <c r="AQ946" i="7"/>
  <c r="AR975" i="7"/>
  <c r="AS719" i="7"/>
  <c r="AQ822" i="7"/>
  <c r="AS860" i="7"/>
  <c r="AR890" i="7"/>
  <c r="AS919" i="7"/>
  <c r="AQ949" i="7"/>
  <c r="AS975" i="7"/>
  <c r="AS735" i="7"/>
  <c r="AS825" i="7"/>
  <c r="AQ861" i="7"/>
  <c r="AR893" i="7"/>
  <c r="AS922" i="7"/>
  <c r="AR949" i="7"/>
  <c r="AS978" i="7"/>
  <c r="AS748" i="7"/>
  <c r="AQ826" i="7"/>
  <c r="AR865" i="7"/>
  <c r="AR896" i="7"/>
  <c r="AQ923" i="7"/>
  <c r="AR952" i="7"/>
  <c r="AS981" i="7"/>
  <c r="AQ749" i="7"/>
  <c r="AR830" i="7"/>
  <c r="AQ869" i="7"/>
  <c r="AS896" i="7"/>
  <c r="AQ926" i="7"/>
  <c r="AR955" i="7"/>
  <c r="AQ982" i="7"/>
  <c r="AS68" i="7"/>
  <c r="AS103" i="7"/>
  <c r="AQ16" i="7"/>
  <c r="AR157" i="7"/>
  <c r="AQ107" i="7"/>
  <c r="AS56" i="7"/>
  <c r="AR33" i="7"/>
  <c r="AS240" i="7"/>
  <c r="AS110" i="7"/>
  <c r="AQ289" i="7"/>
  <c r="AQ201" i="7"/>
  <c r="AR207" i="7"/>
  <c r="AS309" i="7"/>
  <c r="AR123" i="7"/>
  <c r="AS358" i="7"/>
  <c r="AR233" i="7"/>
  <c r="AQ23" i="7"/>
  <c r="AQ290" i="7"/>
  <c r="AR68" i="7"/>
  <c r="AR290" i="7"/>
  <c r="AQ55" i="7"/>
  <c r="AR305" i="7"/>
  <c r="AQ111" i="7"/>
  <c r="AS187" i="7"/>
  <c r="AR439" i="7"/>
  <c r="AR543" i="7"/>
  <c r="AS636" i="7"/>
  <c r="AR474" i="7"/>
  <c r="AQ573" i="7"/>
  <c r="AQ416" i="7"/>
  <c r="AR525" i="7"/>
  <c r="AR347" i="7"/>
  <c r="AS469" i="7"/>
  <c r="AR544" i="7"/>
  <c r="AR360" i="7"/>
  <c r="AR467" i="7"/>
  <c r="AR547" i="7"/>
  <c r="AR410" i="7"/>
  <c r="AS491" i="7"/>
  <c r="AS571" i="7"/>
  <c r="AR433" i="7"/>
  <c r="AR363" i="7"/>
  <c r="AQ471" i="7"/>
  <c r="AR645" i="7"/>
  <c r="AR717" i="7"/>
  <c r="AQ784" i="7"/>
  <c r="AQ840" i="7"/>
  <c r="AQ588" i="7"/>
  <c r="AS661" i="7"/>
  <c r="AS717" i="7"/>
  <c r="AS773" i="7"/>
  <c r="AR832" i="7"/>
  <c r="AS529" i="7"/>
  <c r="AR643" i="7"/>
  <c r="AQ702" i="7"/>
  <c r="AQ758" i="7"/>
  <c r="AQ814" i="7"/>
  <c r="AR624" i="7"/>
  <c r="AR670" i="7"/>
  <c r="AQ713" i="7"/>
  <c r="AS755" i="7"/>
  <c r="AR798" i="7"/>
  <c r="AR564" i="7"/>
  <c r="AQ638" i="7"/>
  <c r="AR681" i="7"/>
  <c r="AQ724" i="7"/>
  <c r="AS766" i="7"/>
  <c r="AR513" i="7"/>
  <c r="AS621" i="7"/>
  <c r="AR668" i="7"/>
  <c r="AQ711" i="7"/>
  <c r="AS753" i="7"/>
  <c r="AR796" i="7"/>
  <c r="AQ604" i="7"/>
  <c r="AR655" i="7"/>
  <c r="AQ698" i="7"/>
  <c r="AR537" i="7"/>
  <c r="AS629" i="7"/>
  <c r="AR674" i="7"/>
  <c r="AR706" i="7"/>
  <c r="AS814" i="7"/>
  <c r="AQ852" i="7"/>
  <c r="AR886" i="7"/>
  <c r="AS915" i="7"/>
  <c r="AR942" i="7"/>
  <c r="AS971" i="7"/>
  <c r="AS711" i="7"/>
  <c r="AQ815" i="7"/>
  <c r="AS855" i="7"/>
  <c r="AR889" i="7"/>
  <c r="AQ916" i="7"/>
  <c r="AR945" i="7"/>
  <c r="AS974" i="7"/>
  <c r="AR714" i="7"/>
  <c r="AS820" i="7"/>
  <c r="AQ860" i="7"/>
  <c r="AS889" i="7"/>
  <c r="AQ919" i="7"/>
  <c r="AR948" i="7"/>
  <c r="AQ975" i="7"/>
  <c r="AQ733" i="7"/>
  <c r="AQ825" i="7"/>
  <c r="AR860" i="7"/>
  <c r="AS892" i="7"/>
  <c r="AQ922" i="7"/>
  <c r="AS948" i="7"/>
  <c r="AQ978" i="7"/>
  <c r="AQ746" i="7"/>
  <c r="AR825" i="7"/>
  <c r="AS864" i="7"/>
  <c r="AS895" i="7"/>
  <c r="AR922" i="7"/>
  <c r="AS951" i="7"/>
  <c r="AQ981" i="7"/>
  <c r="AR746" i="7"/>
  <c r="AQ829" i="7"/>
  <c r="AR868" i="7"/>
  <c r="AQ896" i="7"/>
  <c r="AR925" i="7"/>
  <c r="AS954" i="7"/>
  <c r="AR981" i="7"/>
  <c r="AR759" i="7"/>
  <c r="AR833" i="7"/>
  <c r="AS868" i="7"/>
  <c r="AQ899" i="7"/>
  <c r="AR928" i="7"/>
  <c r="AQ955" i="7"/>
  <c r="AR984" i="7"/>
  <c r="AR770" i="7"/>
  <c r="AS833" i="7"/>
  <c r="AQ872" i="7"/>
  <c r="AQ902" i="7"/>
  <c r="AS928" i="7"/>
  <c r="AQ958" i="7"/>
  <c r="AR987" i="7"/>
  <c r="AR71" i="7"/>
  <c r="AR114" i="7"/>
  <c r="AQ24" i="7"/>
  <c r="AQ160" i="7"/>
  <c r="AS109" i="7"/>
  <c r="AS64" i="7"/>
  <c r="AQ7" i="7"/>
  <c r="AR251" i="7"/>
  <c r="AR145" i="7"/>
  <c r="AS291" i="7"/>
  <c r="AR219" i="7"/>
  <c r="AS225" i="7"/>
  <c r="AS313" i="7"/>
  <c r="AS131" i="7"/>
  <c r="AS366" i="7"/>
  <c r="AS242" i="7"/>
  <c r="AS49" i="7"/>
  <c r="AQ304" i="7"/>
  <c r="AS83" i="7"/>
  <c r="AR308" i="7"/>
  <c r="AQ84" i="7"/>
  <c r="AS308" i="7"/>
  <c r="AR137" i="7"/>
  <c r="AS212" i="7"/>
  <c r="AQ442" i="7"/>
  <c r="AQ546" i="7"/>
  <c r="AQ306" i="7"/>
  <c r="AQ477" i="7"/>
  <c r="AQ581" i="7"/>
  <c r="AR423" i="7"/>
  <c r="AQ528" i="7"/>
  <c r="AQ358" i="7"/>
  <c r="AQ475" i="7"/>
  <c r="AQ547" i="7"/>
  <c r="AQ371" i="7"/>
  <c r="AQ478" i="7"/>
  <c r="AQ550" i="7"/>
  <c r="AQ421" i="7"/>
  <c r="AQ497" i="7"/>
  <c r="AR574" i="7"/>
  <c r="AQ436" i="7"/>
  <c r="AS384" i="7"/>
  <c r="AS473" i="7"/>
  <c r="AQ648" i="7"/>
  <c r="AQ728" i="7"/>
  <c r="AS786" i="7"/>
  <c r="AS842" i="7"/>
  <c r="AQ598" i="7"/>
  <c r="AR664" i="7"/>
  <c r="AR720" i="7"/>
  <c r="AQ779" i="7"/>
  <c r="AQ835" i="7"/>
  <c r="AR540" i="7"/>
  <c r="AS648" i="7"/>
  <c r="AS704" i="7"/>
  <c r="AS760" i="7"/>
  <c r="AR819" i="7"/>
  <c r="AS627" i="7"/>
  <c r="AQ673" i="7"/>
  <c r="AS715" i="7"/>
  <c r="AR758" i="7"/>
  <c r="AQ801" i="7"/>
  <c r="AQ575" i="7"/>
  <c r="AQ641" i="7"/>
  <c r="AQ684" i="7"/>
  <c r="AS726" i="7"/>
  <c r="AR769" i="7"/>
  <c r="AQ524" i="7"/>
  <c r="AQ625" i="7"/>
  <c r="AQ671" i="7"/>
  <c r="AS713" i="7"/>
  <c r="AR756" i="7"/>
  <c r="AQ799" i="7"/>
  <c r="AQ608" i="7"/>
  <c r="AQ658" i="7"/>
  <c r="AS700" i="7"/>
  <c r="AQ548" i="7"/>
  <c r="AQ633" i="7"/>
  <c r="AQ677" i="7"/>
  <c r="AQ709" i="7"/>
  <c r="AQ820" i="7"/>
  <c r="AR859" i="7"/>
  <c r="AQ889" i="7"/>
  <c r="AR918" i="7"/>
  <c r="AS947" i="7"/>
  <c r="AR974" i="7"/>
  <c r="AR730" i="7"/>
  <c r="AS823" i="7"/>
  <c r="AS859" i="7"/>
  <c r="AQ892" i="7"/>
  <c r="AR921" i="7"/>
  <c r="AQ948" i="7"/>
  <c r="AR977" i="7"/>
  <c r="AR743" i="7"/>
  <c r="AS824" i="7"/>
  <c r="AR863" i="7"/>
  <c r="AQ895" i="7"/>
  <c r="AS921" i="7"/>
  <c r="AQ951" i="7"/>
  <c r="AR980" i="7"/>
  <c r="AS743" i="7"/>
  <c r="AR828" i="7"/>
  <c r="AS867" i="7"/>
  <c r="AR895" i="7"/>
  <c r="AS924" i="7"/>
  <c r="AQ954" i="7"/>
  <c r="AS980" i="7"/>
  <c r="AS756" i="7"/>
  <c r="AS832" i="7"/>
  <c r="AQ868" i="7"/>
  <c r="AR898" i="7"/>
  <c r="AS927" i="7"/>
  <c r="AR954" i="7"/>
  <c r="AS983" i="7"/>
  <c r="AS767" i="7"/>
  <c r="AQ833" i="7"/>
  <c r="AR871" i="7"/>
  <c r="AR901" i="7"/>
  <c r="AQ928" i="7"/>
  <c r="AR957" i="7"/>
  <c r="AS986" i="7"/>
  <c r="AQ770" i="7"/>
  <c r="AS836" i="7"/>
  <c r="AS874" i="7"/>
  <c r="AS901" i="7"/>
  <c r="AQ931" i="7"/>
  <c r="AR960" i="7"/>
  <c r="AQ987" i="7"/>
  <c r="AQ781" i="7"/>
  <c r="AQ841" i="7"/>
  <c r="AR875" i="7"/>
  <c r="AS904" i="7"/>
  <c r="AQ934" i="7"/>
  <c r="AS960" i="7"/>
  <c r="AQ990" i="7"/>
  <c r="AR95" i="7"/>
  <c r="AR130" i="7"/>
  <c r="AR45" i="7"/>
  <c r="AR173" i="7"/>
  <c r="AS133" i="7"/>
  <c r="AQ78" i="7"/>
  <c r="AQ92" i="7"/>
  <c r="AQ262" i="7"/>
  <c r="AR158" i="7"/>
  <c r="AS315" i="7"/>
  <c r="AR231" i="7"/>
  <c r="AS9" i="7"/>
  <c r="AR336" i="7"/>
  <c r="AQ202" i="7"/>
  <c r="AQ372" i="7"/>
  <c r="AQ275" i="7"/>
  <c r="AR116" i="7"/>
  <c r="AS318" i="7"/>
  <c r="AS152" i="7"/>
  <c r="AQ319" i="7"/>
  <c r="AS144" i="7"/>
  <c r="AR326" i="7"/>
  <c r="AQ180" i="7"/>
  <c r="AQ225" i="7"/>
  <c r="AS460" i="7"/>
  <c r="AQ554" i="7"/>
  <c r="AQ333" i="7"/>
  <c r="AS495" i="7"/>
  <c r="AR594" i="7"/>
  <c r="AQ440" i="7"/>
  <c r="AQ536" i="7"/>
  <c r="AR402" i="7"/>
  <c r="AR480" i="7"/>
  <c r="AR560" i="7"/>
  <c r="AQ398" i="7"/>
  <c r="AR483" i="7"/>
  <c r="AR563" i="7"/>
  <c r="AR430" i="7"/>
  <c r="AS507" i="7"/>
  <c r="AR582" i="7"/>
  <c r="AR449" i="7"/>
  <c r="AR400" i="7"/>
  <c r="AR516" i="7"/>
  <c r="AQ656" i="7"/>
  <c r="AR733" i="7"/>
  <c r="AS794" i="7"/>
  <c r="AS850" i="7"/>
  <c r="AS605" i="7"/>
  <c r="AR672" i="7"/>
  <c r="AR728" i="7"/>
  <c r="AR784" i="7"/>
  <c r="AQ843" i="7"/>
  <c r="AR572" i="7"/>
  <c r="AQ654" i="7"/>
  <c r="AS712" i="7"/>
  <c r="AS768" i="7"/>
  <c r="AQ500" i="7"/>
  <c r="AS634" i="7"/>
  <c r="AR678" i="7"/>
  <c r="AQ721" i="7"/>
  <c r="AS763" i="7"/>
  <c r="AR806" i="7"/>
  <c r="AR590" i="7"/>
  <c r="AS646" i="7"/>
  <c r="AR689" i="7"/>
  <c r="AQ732" i="7"/>
  <c r="AS774" i="7"/>
  <c r="AR545" i="7"/>
  <c r="AR632" i="7"/>
  <c r="AR676" i="7"/>
  <c r="AQ719" i="7"/>
  <c r="AS761" i="7"/>
  <c r="AR492" i="7"/>
  <c r="AS614" i="7"/>
  <c r="AR663" i="7"/>
  <c r="AQ706" i="7"/>
  <c r="AR569" i="7"/>
  <c r="AQ639" i="7"/>
  <c r="AR682" i="7"/>
  <c r="AS740" i="7"/>
  <c r="AR823" i="7"/>
  <c r="AS862" i="7"/>
  <c r="AR894" i="7"/>
  <c r="AQ921" i="7"/>
  <c r="AR950" i="7"/>
  <c r="AS979" i="7"/>
  <c r="AQ741" i="7"/>
  <c r="AS827" i="7"/>
  <c r="AR866" i="7"/>
  <c r="AS894" i="7"/>
  <c r="AQ924" i="7"/>
  <c r="AR953" i="7"/>
  <c r="AQ980" i="7"/>
  <c r="AQ754" i="7"/>
  <c r="AR831" i="7"/>
  <c r="AR867" i="7"/>
  <c r="AS897" i="7"/>
  <c r="AQ927" i="7"/>
  <c r="AS953" i="7"/>
  <c r="AQ983" i="7"/>
  <c r="AQ765" i="7"/>
  <c r="AS831" i="7"/>
  <c r="AS870" i="7"/>
  <c r="AS900" i="7"/>
  <c r="AR927" i="7"/>
  <c r="AS956" i="7"/>
  <c r="AQ986" i="7"/>
  <c r="AR767" i="7"/>
  <c r="AQ836" i="7"/>
  <c r="AQ874" i="7"/>
  <c r="AQ901" i="7"/>
  <c r="AR930" i="7"/>
  <c r="AS959" i="7"/>
  <c r="AR986" i="7"/>
  <c r="AR778" i="7"/>
  <c r="AS839" i="7"/>
  <c r="AR874" i="7"/>
  <c r="AQ904" i="7"/>
  <c r="AR933" i="7"/>
  <c r="AQ960" i="7"/>
  <c r="AR989" i="7"/>
  <c r="AR791" i="7"/>
  <c r="AS840" i="7"/>
  <c r="AS877" i="7"/>
  <c r="AQ907" i="7"/>
  <c r="AS933" i="7"/>
  <c r="AQ963" i="7"/>
  <c r="AR992" i="7"/>
  <c r="AS791" i="7"/>
  <c r="AR844" i="7"/>
  <c r="AS880" i="7"/>
  <c r="AR907" i="7"/>
  <c r="AS936" i="7"/>
  <c r="AQ966" i="7"/>
  <c r="AS992" i="7"/>
  <c r="AQ98" i="7"/>
  <c r="AS135" i="7"/>
  <c r="AS50" i="7"/>
  <c r="AQ176" i="7"/>
  <c r="AQ139" i="7"/>
  <c r="AR91" i="7"/>
  <c r="AS99" i="7"/>
  <c r="AS280" i="7"/>
  <c r="AR171" i="7"/>
  <c r="AR318" i="7"/>
  <c r="AQ242" i="7"/>
  <c r="AQ103" i="7"/>
  <c r="AS339" i="7"/>
  <c r="AR214" i="7"/>
  <c r="AR393" i="7"/>
  <c r="AQ279" i="7"/>
  <c r="AR142" i="7"/>
  <c r="AR325" i="7"/>
  <c r="AQ161" i="7"/>
  <c r="AR322" i="7"/>
  <c r="AR161" i="7"/>
  <c r="AR329" i="7"/>
  <c r="AR200" i="7"/>
  <c r="AS252" i="7"/>
  <c r="AR463" i="7"/>
  <c r="AR567" i="7"/>
  <c r="AS376" i="7"/>
  <c r="AR498" i="7"/>
  <c r="AQ597" i="7"/>
  <c r="AR445" i="7"/>
  <c r="AS538" i="7"/>
  <c r="AS405" i="7"/>
  <c r="AQ491" i="7"/>
  <c r="AQ563" i="7"/>
  <c r="AQ410" i="7"/>
  <c r="AS488" i="7"/>
  <c r="AQ566" i="7"/>
  <c r="AQ433" i="7"/>
  <c r="AQ513" i="7"/>
  <c r="AQ585" i="7"/>
  <c r="AQ452" i="7"/>
  <c r="AQ415" i="7"/>
  <c r="AQ527" i="7"/>
  <c r="AQ664" i="7"/>
  <c r="AS738" i="7"/>
  <c r="AR797" i="7"/>
  <c r="AR853" i="7"/>
  <c r="AR612" i="7"/>
  <c r="AQ675" i="7"/>
  <c r="AQ731" i="7"/>
  <c r="AS789" i="7"/>
  <c r="AS845" i="7"/>
  <c r="AS582" i="7"/>
  <c r="AR659" i="7"/>
  <c r="AR715" i="7"/>
  <c r="AR771" i="7"/>
  <c r="AR521" i="7"/>
  <c r="AS637" i="7"/>
  <c r="AQ681" i="7"/>
  <c r="AS723" i="7"/>
  <c r="AR766" i="7"/>
  <c r="AQ809" i="7"/>
  <c r="AR595" i="7"/>
  <c r="AR649" i="7"/>
  <c r="AQ692" i="7"/>
  <c r="AS734" i="7"/>
  <c r="AR777" i="7"/>
  <c r="AQ556" i="7"/>
  <c r="AR635" i="7"/>
  <c r="AQ679" i="7"/>
  <c r="AS721" i="7"/>
  <c r="AR764" i="7"/>
  <c r="AQ503" i="7"/>
  <c r="AS618" i="7"/>
  <c r="AQ666" i="7"/>
  <c r="AS708" i="7"/>
  <c r="AQ580" i="7"/>
  <c r="AR642" i="7"/>
  <c r="AQ685" i="7"/>
  <c r="AR751" i="7"/>
  <c r="AS830" i="7"/>
  <c r="AQ866" i="7"/>
  <c r="AQ897" i="7"/>
  <c r="AR926" i="7"/>
  <c r="AQ953" i="7"/>
  <c r="AR982" i="7"/>
  <c r="AR762" i="7"/>
  <c r="AQ831" i="7"/>
  <c r="AQ870" i="7"/>
  <c r="AQ900" i="7"/>
  <c r="AS926" i="7"/>
  <c r="AQ956" i="7"/>
  <c r="AR985" i="7"/>
  <c r="AS764" i="7"/>
  <c r="AR835" i="7"/>
  <c r="AR873" i="7"/>
  <c r="AR900" i="7"/>
  <c r="AS929" i="7"/>
  <c r="AQ959" i="7"/>
  <c r="AS985" i="7"/>
  <c r="AS775" i="7"/>
  <c r="AQ839" i="7"/>
  <c r="AS873" i="7"/>
  <c r="AR903" i="7"/>
  <c r="AS932" i="7"/>
  <c r="AR959" i="7"/>
  <c r="AS988" i="7"/>
  <c r="AS788" i="7"/>
  <c r="AR839" i="7"/>
  <c r="AQ877" i="7"/>
  <c r="AR906" i="7"/>
  <c r="AQ933" i="7"/>
  <c r="AR962" i="7"/>
  <c r="AS991" i="7"/>
  <c r="AQ789" i="7"/>
  <c r="AS843" i="7"/>
  <c r="AQ880" i="7"/>
  <c r="AS906" i="7"/>
  <c r="AQ936" i="7"/>
  <c r="AR965" i="7"/>
  <c r="AQ992" i="7"/>
  <c r="AQ802" i="7"/>
  <c r="AR847" i="7"/>
  <c r="AR880" i="7"/>
  <c r="AS909" i="7"/>
  <c r="AQ939" i="7"/>
  <c r="AS965" i="7"/>
  <c r="AQ995" i="7"/>
  <c r="AS807" i="7"/>
  <c r="AS847" i="7"/>
  <c r="AR883" i="7"/>
  <c r="AS912" i="7"/>
  <c r="AR939" i="7"/>
  <c r="AS968" i="7"/>
  <c r="AQ998" i="7"/>
  <c r="AR42" i="7"/>
  <c r="AR170" i="7"/>
  <c r="AR85" i="7"/>
  <c r="AR40" i="7"/>
  <c r="AS181" i="7"/>
  <c r="AR6" i="7"/>
  <c r="AQ158" i="7"/>
  <c r="AR315" i="7"/>
  <c r="AQ209" i="7"/>
  <c r="AS107" i="7"/>
  <c r="AR113" i="7"/>
  <c r="AQ208" i="7"/>
  <c r="AS371" i="7"/>
  <c r="AR271" i="7"/>
  <c r="AR417" i="7"/>
  <c r="AQ331" i="7"/>
  <c r="AQ228" i="7"/>
  <c r="AR351" i="7"/>
  <c r="AQ223" i="7"/>
  <c r="AQ357" i="7"/>
  <c r="AR223" i="7"/>
  <c r="AS354" i="7"/>
  <c r="AR252" i="7"/>
  <c r="AS305" i="7"/>
  <c r="AR487" i="7"/>
  <c r="AQ594" i="7"/>
  <c r="AQ423" i="7"/>
  <c r="AS527" i="7"/>
  <c r="AS623" i="7"/>
  <c r="AR469" i="7"/>
  <c r="AQ568" i="7"/>
  <c r="AR432" i="7"/>
  <c r="AR504" i="7"/>
  <c r="AS581" i="7"/>
  <c r="AR435" i="7"/>
  <c r="AR507" i="7"/>
  <c r="AS284" i="7"/>
  <c r="AR454" i="7"/>
  <c r="AS531" i="7"/>
  <c r="AR352" i="7"/>
  <c r="AR473" i="7"/>
  <c r="AQ431" i="7"/>
  <c r="AQ593" i="7"/>
  <c r="AR685" i="7"/>
  <c r="AS754" i="7"/>
  <c r="AS810" i="7"/>
  <c r="AS481" i="7"/>
  <c r="AR630" i="7"/>
  <c r="AR688" i="7"/>
  <c r="AQ747" i="7"/>
  <c r="AQ803" i="7"/>
  <c r="AQ859" i="7"/>
  <c r="AR609" i="7"/>
  <c r="AS672" i="7"/>
  <c r="AS728" i="7"/>
  <c r="AR787" i="7"/>
  <c r="AS574" i="7"/>
  <c r="AQ649" i="7"/>
  <c r="AS691" i="7"/>
  <c r="AR734" i="7"/>
  <c r="AQ777" i="7"/>
  <c r="AS819" i="7"/>
  <c r="AS610" i="7"/>
  <c r="AQ660" i="7"/>
  <c r="AS702" i="7"/>
  <c r="AR745" i="7"/>
  <c r="AQ788" i="7"/>
  <c r="AS590" i="7"/>
  <c r="AQ647" i="7"/>
  <c r="AS689" i="7"/>
  <c r="AR732" i="7"/>
  <c r="AQ775" i="7"/>
  <c r="AS545" i="7"/>
  <c r="AS632" i="7"/>
  <c r="AS676" i="7"/>
  <c r="AR719" i="7"/>
  <c r="AQ601" i="7"/>
  <c r="AQ653" i="7"/>
  <c r="AQ693" i="7"/>
  <c r="AQ762" i="7"/>
  <c r="AQ834" i="7"/>
  <c r="AS872" i="7"/>
  <c r="AS899" i="7"/>
  <c r="AQ929" i="7"/>
  <c r="AR958" i="7"/>
  <c r="AQ985" i="7"/>
  <c r="AQ773" i="7"/>
  <c r="AR838" i="7"/>
  <c r="AQ873" i="7"/>
  <c r="AS902" i="7"/>
  <c r="AQ932" i="7"/>
  <c r="AS958" i="7"/>
  <c r="AQ988" i="7"/>
  <c r="AQ786" i="7"/>
  <c r="AS838" i="7"/>
  <c r="AR876" i="7"/>
  <c r="AS905" i="7"/>
  <c r="AR932" i="7"/>
  <c r="AS961" i="7"/>
  <c r="AQ991" i="7"/>
  <c r="AR786" i="7"/>
  <c r="AR842" i="7"/>
  <c r="AR879" i="7"/>
  <c r="AQ906" i="7"/>
  <c r="AR935" i="7"/>
  <c r="AS964" i="7"/>
  <c r="AR991" i="7"/>
  <c r="AR799" i="7"/>
  <c r="AS846" i="7"/>
  <c r="AS879" i="7"/>
  <c r="AQ909" i="7"/>
  <c r="AR938" i="7"/>
  <c r="AQ965" i="7"/>
  <c r="AR994" i="7"/>
  <c r="AQ807" i="7"/>
  <c r="AQ847" i="7"/>
  <c r="AS882" i="7"/>
  <c r="AQ912" i="7"/>
  <c r="AS938" i="7"/>
  <c r="AQ968" i="7"/>
  <c r="AR997" i="7"/>
  <c r="AR807" i="7"/>
  <c r="AR851" i="7"/>
  <c r="AS885" i="7"/>
  <c r="AR912" i="7"/>
  <c r="AS941" i="7"/>
  <c r="AQ971" i="7"/>
  <c r="AS997" i="7"/>
  <c r="AQ813" i="7"/>
  <c r="AQ855" i="7"/>
  <c r="AQ886" i="7"/>
  <c r="AR915" i="7"/>
  <c r="AS944" i="7"/>
  <c r="AR971" i="7"/>
  <c r="AS1000" i="7"/>
  <c r="AR50" i="7"/>
  <c r="AQ173" i="7"/>
  <c r="AQ88" i="7"/>
  <c r="AS53" i="7"/>
  <c r="AQ187" i="7"/>
  <c r="AQ25" i="7"/>
  <c r="AR166" i="7"/>
  <c r="AS320" i="7"/>
  <c r="AR224" i="7"/>
  <c r="AS129" i="7"/>
  <c r="AQ118" i="7"/>
  <c r="AQ214" i="7"/>
  <c r="AQ393" i="7"/>
  <c r="AS274" i="7"/>
  <c r="AR49" i="7"/>
  <c r="AR337" i="7"/>
  <c r="AS233" i="7"/>
  <c r="AQ354" i="7"/>
  <c r="AS234" i="7"/>
  <c r="AS359" i="7"/>
  <c r="AQ240" i="7"/>
  <c r="AS370" i="7"/>
  <c r="AS255" i="7"/>
  <c r="AS365" i="7"/>
  <c r="AQ498" i="7"/>
  <c r="AS596" i="7"/>
  <c r="AR426" i="7"/>
  <c r="AQ533" i="7"/>
  <c r="AR626" i="7"/>
  <c r="AQ472" i="7"/>
  <c r="AS578" i="7"/>
  <c r="AQ435" i="7"/>
  <c r="AR512" i="7"/>
  <c r="AQ587" i="7"/>
  <c r="AQ438" i="7"/>
  <c r="AQ510" i="7"/>
  <c r="AR313" i="7"/>
  <c r="AQ457" i="7"/>
  <c r="AR534" i="7"/>
  <c r="AS392" i="7"/>
  <c r="AQ476" i="7"/>
  <c r="AQ439" i="7"/>
  <c r="AR601" i="7"/>
  <c r="AQ688" i="7"/>
  <c r="AR757" i="7"/>
  <c r="AQ816" i="7"/>
  <c r="AR497" i="7"/>
  <c r="AS633" i="7"/>
  <c r="AS693" i="7"/>
  <c r="AS749" i="7"/>
  <c r="AS805" i="7"/>
  <c r="AR864" i="7"/>
  <c r="AR613" i="7"/>
  <c r="AR675" i="7"/>
  <c r="AQ734" i="7"/>
  <c r="AQ790" i="7"/>
  <c r="AQ583" i="7"/>
  <c r="AS651" i="7"/>
  <c r="AR694" i="7"/>
  <c r="AQ737" i="7"/>
  <c r="AS779" i="7"/>
  <c r="AS489" i="7"/>
  <c r="AQ614" i="7"/>
  <c r="AS662" i="7"/>
  <c r="AR705" i="7"/>
  <c r="AQ748" i="7"/>
  <c r="AS790" i="7"/>
  <c r="AS595" i="7"/>
  <c r="AS649" i="7"/>
  <c r="AR692" i="7"/>
  <c r="AQ735" i="7"/>
  <c r="AS777" i="7"/>
  <c r="AR556" i="7"/>
  <c r="AS635" i="7"/>
  <c r="AR679" i="7"/>
  <c r="AQ722" i="7"/>
  <c r="AR604" i="7"/>
  <c r="AS655" i="7"/>
  <c r="AS695" i="7"/>
  <c r="AR783" i="7"/>
  <c r="AQ838" i="7"/>
  <c r="AS875" i="7"/>
  <c r="AQ905" i="7"/>
  <c r="AS931" i="7"/>
  <c r="AQ961" i="7"/>
  <c r="AR990" i="7"/>
  <c r="AS783" i="7"/>
  <c r="AS841" i="7"/>
  <c r="AS878" i="7"/>
  <c r="AR905" i="7"/>
  <c r="AS934" i="7"/>
  <c r="AQ964" i="7"/>
  <c r="AS990" i="7"/>
  <c r="AS796" i="7"/>
  <c r="AQ846" i="7"/>
  <c r="AQ879" i="7"/>
  <c r="AR908" i="7"/>
  <c r="AS937" i="7"/>
  <c r="AR964" i="7"/>
  <c r="AS993" i="7"/>
  <c r="AQ805" i="7"/>
  <c r="AR846" i="7"/>
  <c r="AQ882" i="7"/>
  <c r="AR911" i="7"/>
  <c r="AQ938" i="7"/>
  <c r="AR967" i="7"/>
  <c r="AS996" i="7"/>
  <c r="AS806" i="7"/>
  <c r="AQ850" i="7"/>
  <c r="AQ885" i="7"/>
  <c r="AS911" i="7"/>
  <c r="AQ941" i="7"/>
  <c r="AR970" i="7"/>
  <c r="AQ997" i="7"/>
  <c r="AR812" i="7"/>
  <c r="AR854" i="7"/>
  <c r="AR885" i="7"/>
  <c r="AS914" i="7"/>
  <c r="AQ944" i="7"/>
  <c r="AS970" i="7"/>
  <c r="AQ1000" i="7"/>
  <c r="AQ818" i="7"/>
  <c r="AS854" i="7"/>
  <c r="AR888" i="7"/>
  <c r="AS917" i="7"/>
  <c r="AR944" i="7"/>
  <c r="AS973" i="7"/>
  <c r="AS727" i="7"/>
  <c r="AR818" i="7"/>
  <c r="AR858" i="7"/>
  <c r="AR891" i="7"/>
  <c r="AQ918" i="7"/>
  <c r="AR947" i="7"/>
  <c r="AS976" i="7"/>
  <c r="AS28" i="7"/>
  <c r="AR58" i="7"/>
  <c r="AS199" i="7"/>
  <c r="AS106" i="7"/>
  <c r="AQ67" i="7"/>
  <c r="AQ22" i="7"/>
  <c r="AR38" i="7"/>
  <c r="AR196" i="7"/>
  <c r="AS336" i="7"/>
  <c r="AS243" i="7"/>
  <c r="AS142" i="7"/>
  <c r="AS160" i="7"/>
  <c r="AQ232" i="7"/>
  <c r="AQ401" i="7"/>
  <c r="AS310" i="7"/>
  <c r="AS132" i="7"/>
  <c r="AQ359" i="7"/>
  <c r="AR247" i="7"/>
  <c r="AS372" i="7"/>
  <c r="AQ251" i="7"/>
  <c r="AR378" i="7"/>
  <c r="AQ252" i="7"/>
  <c r="AQ376" i="7"/>
  <c r="AS100" i="7"/>
  <c r="AQ395" i="7"/>
  <c r="AS508" i="7"/>
  <c r="AQ610" i="7"/>
  <c r="AQ445" i="7"/>
  <c r="AR538" i="7"/>
  <c r="AQ323" i="7"/>
  <c r="AR485" i="7"/>
  <c r="AQ584" i="7"/>
  <c r="AR448" i="7"/>
  <c r="AR520" i="7"/>
  <c r="AS597" i="7"/>
  <c r="AQ446" i="7"/>
  <c r="AR523" i="7"/>
  <c r="AQ339" i="7"/>
  <c r="AR470" i="7"/>
  <c r="AR542" i="7"/>
  <c r="AR403" i="7"/>
  <c r="AR489" i="7"/>
  <c r="AQ447" i="7"/>
  <c r="AQ616" i="7"/>
  <c r="AQ696" i="7"/>
  <c r="AR765" i="7"/>
  <c r="AR821" i="7"/>
  <c r="AR529" i="7"/>
  <c r="AQ643" i="7"/>
  <c r="AQ699" i="7"/>
  <c r="AS757" i="7"/>
  <c r="AS813" i="7"/>
  <c r="AS869" i="7"/>
  <c r="AQ624" i="7"/>
  <c r="AR683" i="7"/>
  <c r="AR739" i="7"/>
  <c r="AQ798" i="7"/>
  <c r="AS598" i="7"/>
  <c r="AQ657" i="7"/>
  <c r="AS699" i="7"/>
  <c r="AR742" i="7"/>
  <c r="AQ785" i="7"/>
  <c r="AQ511" i="7"/>
  <c r="AR621" i="7"/>
  <c r="AQ668" i="7"/>
  <c r="AS710" i="7"/>
  <c r="AR753" i="7"/>
  <c r="AQ796" i="7"/>
  <c r="AS603" i="7"/>
  <c r="AQ655" i="7"/>
  <c r="AS697" i="7"/>
  <c r="AR740" i="7"/>
  <c r="AQ783" i="7"/>
  <c r="AS577" i="7"/>
  <c r="AS641" i="7"/>
  <c r="AS684" i="7"/>
  <c r="AR727" i="7"/>
  <c r="AS611" i="7"/>
  <c r="AQ661" i="7"/>
  <c r="AR698" i="7"/>
  <c r="AQ794" i="7"/>
  <c r="AS844" i="7"/>
  <c r="AR878" i="7"/>
  <c r="AS907" i="7"/>
  <c r="AQ937" i="7"/>
  <c r="AS963" i="7"/>
  <c r="AQ993" i="7"/>
  <c r="AR804" i="7"/>
  <c r="AQ845" i="7"/>
  <c r="AR881" i="7"/>
  <c r="AS910" i="7"/>
  <c r="AR937" i="7"/>
  <c r="AS966" i="7"/>
  <c r="AQ996" i="7"/>
  <c r="AS804" i="7"/>
  <c r="AR849" i="7"/>
  <c r="AR884" i="7"/>
  <c r="AQ911" i="7"/>
  <c r="AR940" i="7"/>
  <c r="AS969" i="7"/>
  <c r="AR996" i="7"/>
  <c r="AR810" i="7"/>
  <c r="AQ853" i="7"/>
  <c r="AS884" i="7"/>
  <c r="AQ914" i="7"/>
  <c r="AR943" i="7"/>
  <c r="AQ970" i="7"/>
  <c r="AR999" i="7"/>
  <c r="AR817" i="7"/>
  <c r="AQ854" i="7"/>
  <c r="AS887" i="7"/>
  <c r="AQ917" i="7"/>
  <c r="AS943" i="7"/>
  <c r="AQ973" i="7"/>
  <c r="AR722" i="7"/>
  <c r="AS817" i="7"/>
  <c r="AS857" i="7"/>
  <c r="AS890" i="7"/>
  <c r="AR917" i="7"/>
  <c r="AS946" i="7"/>
  <c r="AQ976" i="7"/>
  <c r="AQ725" i="7"/>
  <c r="AS822" i="7"/>
  <c r="AQ862" i="7"/>
  <c r="AQ891" i="7"/>
  <c r="AR920" i="7"/>
  <c r="AS949" i="7"/>
  <c r="AR976" i="7"/>
  <c r="AR738" i="7"/>
  <c r="AR826" i="7"/>
  <c r="AR862" i="7"/>
  <c r="AQ894" i="7"/>
  <c r="AR923" i="7"/>
  <c r="AQ950" i="7"/>
  <c r="AR979" i="7"/>
  <c r="AE1297" i="16"/>
  <c r="AO8" i="7"/>
  <c r="AO4" i="7"/>
  <c r="AM8" i="7"/>
  <c r="AB1130" i="16"/>
  <c r="AO6" i="7"/>
  <c r="AM5" i="7"/>
  <c r="AO5" i="7" s="1"/>
  <c r="BE89" i="16"/>
  <c r="BG211" i="16"/>
  <c r="BG14" i="16"/>
  <c r="BF175" i="16"/>
  <c r="BE150" i="16"/>
  <c r="BG267" i="16"/>
  <c r="BG379" i="16"/>
  <c r="BF17" i="16"/>
  <c r="BG312" i="16"/>
  <c r="BE404" i="16"/>
  <c r="BG206" i="16"/>
  <c r="BE313" i="16"/>
  <c r="BE351" i="16"/>
  <c r="BF372" i="16"/>
  <c r="BG393" i="16"/>
  <c r="BE415" i="16"/>
  <c r="BF436" i="16"/>
  <c r="BG100" i="16"/>
  <c r="BE203" i="16"/>
  <c r="BE249" i="16"/>
  <c r="BG291" i="16"/>
  <c r="BF325" i="16"/>
  <c r="BE349" i="16"/>
  <c r="BF370" i="16"/>
  <c r="BG391" i="16"/>
  <c r="BE413" i="16"/>
  <c r="BF434" i="16"/>
  <c r="BG455" i="16"/>
  <c r="BE154" i="16"/>
  <c r="BG221" i="16"/>
  <c r="BF265" i="16"/>
  <c r="BG305" i="16"/>
  <c r="BG334" i="16"/>
  <c r="BF357" i="16"/>
  <c r="BE44" i="16"/>
  <c r="BF182" i="16"/>
  <c r="BG233" i="16"/>
  <c r="BF276" i="16"/>
  <c r="BF315" i="16"/>
  <c r="BF341" i="16"/>
  <c r="BE28" i="16"/>
  <c r="BF313" i="16"/>
  <c r="BE387" i="16"/>
  <c r="BG429" i="16"/>
  <c r="BG464" i="16"/>
  <c r="BE486" i="16"/>
  <c r="BF507" i="16"/>
  <c r="BG528" i="16"/>
  <c r="BE550" i="16"/>
  <c r="BF571" i="16"/>
  <c r="BG592" i="16"/>
  <c r="BE614" i="16"/>
  <c r="BF124" i="16"/>
  <c r="BF329" i="16"/>
  <c r="BG392" i="16"/>
  <c r="BF435" i="16"/>
  <c r="BG467" i="16"/>
  <c r="BE489" i="16"/>
  <c r="BF510" i="16"/>
  <c r="BG531" i="16"/>
  <c r="BE553" i="16"/>
  <c r="BF574" i="16"/>
  <c r="BG595" i="16"/>
  <c r="BE617" i="16"/>
  <c r="BF300" i="16"/>
  <c r="BF383" i="16"/>
  <c r="BE426" i="16"/>
  <c r="BG462" i="16"/>
  <c r="BE484" i="16"/>
  <c r="BF505" i="16"/>
  <c r="BG526" i="16"/>
  <c r="BE548" i="16"/>
  <c r="BF569" i="16"/>
  <c r="BG590" i="16"/>
  <c r="BE196" i="16"/>
  <c r="BE346" i="16"/>
  <c r="BF400" i="16"/>
  <c r="BE443" i="16"/>
  <c r="BF471" i="16"/>
  <c r="BG492" i="16"/>
  <c r="BE514" i="16"/>
  <c r="BF535" i="16"/>
  <c r="BG556" i="16"/>
  <c r="BE578" i="16"/>
  <c r="BF599" i="16"/>
  <c r="BF123" i="16"/>
  <c r="BG232" i="16"/>
  <c r="BF68" i="16"/>
  <c r="BE15" i="16"/>
  <c r="BE176" i="16"/>
  <c r="BE303" i="16"/>
  <c r="BF398" i="16"/>
  <c r="BF163" i="16"/>
  <c r="BF336" i="16"/>
  <c r="BG422" i="16"/>
  <c r="BE247" i="16"/>
  <c r="BF324" i="16"/>
  <c r="BG353" i="16"/>
  <c r="BE375" i="16"/>
  <c r="BF396" i="16"/>
  <c r="BG417" i="16"/>
  <c r="BE439" i="16"/>
  <c r="BF118" i="16"/>
  <c r="BE209" i="16"/>
  <c r="BF254" i="16"/>
  <c r="BE297" i="16"/>
  <c r="BF328" i="16"/>
  <c r="BG351" i="16"/>
  <c r="BE373" i="16"/>
  <c r="BF394" i="16"/>
  <c r="BG415" i="16"/>
  <c r="BE437" i="16"/>
  <c r="BF458" i="16"/>
  <c r="BE170" i="16"/>
  <c r="BG227" i="16"/>
  <c r="BG270" i="16"/>
  <c r="BF310" i="16"/>
  <c r="BG337" i="16"/>
  <c r="BE360" i="16"/>
  <c r="BG67" i="16"/>
  <c r="BE191" i="16"/>
  <c r="BE239" i="16"/>
  <c r="BG281" i="16"/>
  <c r="BE319" i="16"/>
  <c r="BF344" i="16"/>
  <c r="BE116" i="16"/>
  <c r="BE328" i="16"/>
  <c r="BF392" i="16"/>
  <c r="BE435" i="16"/>
  <c r="BF467" i="16"/>
  <c r="BG488" i="16"/>
  <c r="BE510" i="16"/>
  <c r="BF531" i="16"/>
  <c r="BG552" i="16"/>
  <c r="BE574" i="16"/>
  <c r="BF595" i="16"/>
  <c r="BG616" i="16"/>
  <c r="BE184" i="16"/>
  <c r="BG341" i="16"/>
  <c r="BE398" i="16"/>
  <c r="BG440" i="16"/>
  <c r="BF470" i="16"/>
  <c r="BG491" i="16"/>
  <c r="BE513" i="16"/>
  <c r="BF534" i="16"/>
  <c r="BG555" i="16"/>
  <c r="BE577" i="16"/>
  <c r="BF598" i="16"/>
  <c r="BG59" i="16"/>
  <c r="BE318" i="16"/>
  <c r="BG388" i="16"/>
  <c r="BF431" i="16"/>
  <c r="BF465" i="16"/>
  <c r="BG486" i="16"/>
  <c r="BE508" i="16"/>
  <c r="BF529" i="16"/>
  <c r="BG550" i="16"/>
  <c r="BE572" i="16"/>
  <c r="BF593" i="16"/>
  <c r="BF220" i="16"/>
  <c r="BG356" i="16"/>
  <c r="BG405" i="16"/>
  <c r="BF448" i="16"/>
  <c r="BE474" i="16"/>
  <c r="BF495" i="16"/>
  <c r="BG516" i="16"/>
  <c r="BE538" i="16"/>
  <c r="BF559" i="16"/>
  <c r="BG580" i="16"/>
  <c r="BE602" i="16"/>
  <c r="BE127" i="16"/>
  <c r="BF235" i="16"/>
  <c r="BG73" i="16"/>
  <c r="BG25" i="16"/>
  <c r="BE179" i="16"/>
  <c r="BG307" i="16"/>
  <c r="BE401" i="16"/>
  <c r="BF176" i="16"/>
  <c r="BF339" i="16"/>
  <c r="BF425" i="16"/>
  <c r="BF252" i="16"/>
  <c r="BG327" i="16"/>
  <c r="BF356" i="16"/>
  <c r="BG377" i="16"/>
  <c r="BE399" i="16"/>
  <c r="BF420" i="16"/>
  <c r="BG441" i="16"/>
  <c r="BE135" i="16"/>
  <c r="BE215" i="16"/>
  <c r="BG259" i="16"/>
  <c r="BG301" i="16"/>
  <c r="BF331" i="16"/>
  <c r="BF354" i="16"/>
  <c r="BG375" i="16"/>
  <c r="BE397" i="16"/>
  <c r="BF418" i="16"/>
  <c r="BG439" i="16"/>
  <c r="BG38" i="16"/>
  <c r="BE182" i="16"/>
  <c r="BF233" i="16"/>
  <c r="BE276" i="16"/>
  <c r="BE315" i="16"/>
  <c r="BE341" i="16"/>
  <c r="BG362" i="16"/>
  <c r="BG88" i="16"/>
  <c r="BG197" i="16"/>
  <c r="BF244" i="16"/>
  <c r="BE287" i="16"/>
  <c r="BE323" i="16"/>
  <c r="BE347" i="16"/>
  <c r="BF179" i="16"/>
  <c r="BE340" i="16"/>
  <c r="BG397" i="16"/>
  <c r="BF440" i="16"/>
  <c r="BE470" i="16"/>
  <c r="BF491" i="16"/>
  <c r="BG512" i="16"/>
  <c r="BE534" i="16"/>
  <c r="BF555" i="16"/>
  <c r="BG576" i="16"/>
  <c r="BE598" i="16"/>
  <c r="BF619" i="16"/>
  <c r="BF211" i="16"/>
  <c r="BG352" i="16"/>
  <c r="BF403" i="16"/>
  <c r="BE446" i="16"/>
  <c r="BE473" i="16"/>
  <c r="BF494" i="16"/>
  <c r="BG515" i="16"/>
  <c r="BE537" i="16"/>
  <c r="BF558" i="16"/>
  <c r="BG579" i="16"/>
  <c r="BE601" i="16"/>
  <c r="BG132" i="16"/>
  <c r="BE331" i="16"/>
  <c r="BE394" i="16"/>
  <c r="BG436" i="16"/>
  <c r="BE468" i="16"/>
  <c r="BF489" i="16"/>
  <c r="BG510" i="16"/>
  <c r="BE532" i="16"/>
  <c r="BF553" i="16"/>
  <c r="BG574" i="16"/>
  <c r="BE596" i="16"/>
  <c r="BE243" i="16"/>
  <c r="BG365" i="16"/>
  <c r="BE411" i="16"/>
  <c r="BG452" i="16"/>
  <c r="BG476" i="16"/>
  <c r="BE498" i="16"/>
  <c r="BF519" i="16"/>
  <c r="BG540" i="16"/>
  <c r="BE562" i="16"/>
  <c r="BF583" i="16"/>
  <c r="BG604" i="16"/>
  <c r="BG156" i="16"/>
  <c r="BE254" i="16"/>
  <c r="BE106" i="16"/>
  <c r="BF75" i="16"/>
  <c r="BF143" i="16"/>
  <c r="BE333" i="16"/>
  <c r="BG419" i="16"/>
  <c r="BG224" i="16"/>
  <c r="BG358" i="16"/>
  <c r="BE444" i="16"/>
  <c r="BG257" i="16"/>
  <c r="BG330" i="16"/>
  <c r="BE359" i="16"/>
  <c r="BF380" i="16"/>
  <c r="BG401" i="16"/>
  <c r="BE423" i="16"/>
  <c r="BF444" i="16"/>
  <c r="BG152" i="16"/>
  <c r="BF221" i="16"/>
  <c r="BE265" i="16"/>
  <c r="BF305" i="16"/>
  <c r="BF334" i="16"/>
  <c r="BE357" i="16"/>
  <c r="BF378" i="16"/>
  <c r="BG399" i="16"/>
  <c r="BE421" i="16"/>
  <c r="BF442" i="16"/>
  <c r="BE65" i="16"/>
  <c r="BE190" i="16"/>
  <c r="BG238" i="16"/>
  <c r="BF281" i="16"/>
  <c r="BG318" i="16"/>
  <c r="BE344" i="16"/>
  <c r="BF365" i="16"/>
  <c r="BF105" i="16"/>
  <c r="BG203" i="16"/>
  <c r="BG249" i="16"/>
  <c r="BF292" i="16"/>
  <c r="BE326" i="16"/>
  <c r="BG349" i="16"/>
  <c r="BF208" i="16"/>
  <c r="BF351" i="16"/>
  <c r="BE403" i="16"/>
  <c r="BG445" i="16"/>
  <c r="BG472" i="16"/>
  <c r="BE494" i="16"/>
  <c r="BF515" i="16"/>
  <c r="BG536" i="16"/>
  <c r="BE558" i="16"/>
  <c r="BF579" i="16"/>
  <c r="BG600" i="16"/>
  <c r="BE622" i="16"/>
  <c r="BE235" i="16"/>
  <c r="BE363" i="16"/>
  <c r="BG408" i="16"/>
  <c r="BE451" i="16"/>
  <c r="BG475" i="16"/>
  <c r="BE497" i="16"/>
  <c r="BF518" i="16"/>
  <c r="BG539" i="16"/>
  <c r="BE561" i="16"/>
  <c r="BF582" i="16"/>
  <c r="BG603" i="16"/>
  <c r="BE188" i="16"/>
  <c r="BE343" i="16"/>
  <c r="BF399" i="16"/>
  <c r="BE442" i="16"/>
  <c r="BG470" i="16"/>
  <c r="BE492" i="16"/>
  <c r="BF513" i="16"/>
  <c r="BG534" i="16"/>
  <c r="BE556" i="16"/>
  <c r="BF577" i="16"/>
  <c r="BG598" i="16"/>
  <c r="BF264" i="16"/>
  <c r="BG372" i="16"/>
  <c r="BF416" i="16"/>
  <c r="BG456" i="16"/>
  <c r="BF479" i="16"/>
  <c r="BG500" i="16"/>
  <c r="BE522" i="16"/>
  <c r="BF543" i="16"/>
  <c r="BG564" i="16"/>
  <c r="BE586" i="16"/>
  <c r="BF607" i="16"/>
  <c r="BF184" i="16"/>
  <c r="BF275" i="16"/>
  <c r="BF140" i="16"/>
  <c r="BE111" i="16"/>
  <c r="BE218" i="16"/>
  <c r="BG355" i="16"/>
  <c r="BE441" i="16"/>
  <c r="BE268" i="16"/>
  <c r="BE380" i="16"/>
  <c r="BE97" i="16"/>
  <c r="BG289" i="16"/>
  <c r="BG339" i="16"/>
  <c r="BF364" i="16"/>
  <c r="BG385" i="16"/>
  <c r="BE407" i="16"/>
  <c r="BF428" i="16"/>
  <c r="BF33" i="16"/>
  <c r="BG180" i="16"/>
  <c r="BE233" i="16"/>
  <c r="BG275" i="16"/>
  <c r="BG313" i="16"/>
  <c r="BF340" i="16"/>
  <c r="BF362" i="16"/>
  <c r="BG383" i="16"/>
  <c r="BE405" i="16"/>
  <c r="BF426" i="16"/>
  <c r="BG447" i="16"/>
  <c r="BE103" i="16"/>
  <c r="BF203" i="16"/>
  <c r="BF249" i="16"/>
  <c r="BE292" i="16"/>
  <c r="BG325" i="16"/>
  <c r="BF349" i="16"/>
  <c r="BG370" i="16"/>
  <c r="BG139" i="16"/>
  <c r="BE216" i="16"/>
  <c r="BF260" i="16"/>
  <c r="BF302" i="16"/>
  <c r="BE332" i="16"/>
  <c r="BE355" i="16"/>
  <c r="BG253" i="16"/>
  <c r="BG368" i="16"/>
  <c r="BG413" i="16"/>
  <c r="BE455" i="16"/>
  <c r="BE478" i="16"/>
  <c r="BF499" i="16"/>
  <c r="BG520" i="16"/>
  <c r="BE542" i="16"/>
  <c r="BF563" i="16"/>
  <c r="BG584" i="16"/>
  <c r="BE606" i="16"/>
  <c r="BF627" i="16"/>
  <c r="BG277" i="16"/>
  <c r="BG376" i="16"/>
  <c r="BF419" i="16"/>
  <c r="BE459" i="16"/>
  <c r="BE481" i="16"/>
  <c r="BF502" i="16"/>
  <c r="BG523" i="16"/>
  <c r="BE545" i="16"/>
  <c r="BF566" i="16"/>
  <c r="BG587" i="16"/>
  <c r="BE609" i="16"/>
  <c r="BG237" i="16"/>
  <c r="BF363" i="16"/>
  <c r="BE410" i="16"/>
  <c r="BF451" i="16"/>
  <c r="BE476" i="16"/>
  <c r="BF497" i="16"/>
  <c r="BG518" i="16"/>
  <c r="BE540" i="16"/>
  <c r="BF561" i="16"/>
  <c r="BG582" i="16"/>
  <c r="BE604" i="16"/>
  <c r="BE305" i="16"/>
  <c r="BF384" i="16"/>
  <c r="BE427" i="16"/>
  <c r="BF463" i="16"/>
  <c r="BG484" i="16"/>
  <c r="BE506" i="16"/>
  <c r="BF527" i="16"/>
  <c r="BG548" i="16"/>
  <c r="BE570" i="16"/>
  <c r="BF591" i="16"/>
  <c r="BG612" i="16"/>
  <c r="BF161" i="16"/>
  <c r="BF172" i="16"/>
  <c r="BF358" i="16"/>
  <c r="BF361" i="16"/>
  <c r="BE300" i="16"/>
  <c r="BF388" i="16"/>
  <c r="BE447" i="16"/>
  <c r="BG243" i="16"/>
  <c r="BG343" i="16"/>
  <c r="BF402" i="16"/>
  <c r="BE453" i="16"/>
  <c r="BG254" i="16"/>
  <c r="BG346" i="16"/>
  <c r="BG171" i="16"/>
  <c r="BE307" i="16"/>
  <c r="BF232" i="16"/>
  <c r="BF424" i="16"/>
  <c r="BE502" i="16"/>
  <c r="BG560" i="16"/>
  <c r="BF611" i="16"/>
  <c r="BE382" i="16"/>
  <c r="BF478" i="16"/>
  <c r="BE529" i="16"/>
  <c r="BF590" i="16"/>
  <c r="BE354" i="16"/>
  <c r="BF459" i="16"/>
  <c r="BF521" i="16"/>
  <c r="BE580" i="16"/>
  <c r="BE334" i="16"/>
  <c r="BE466" i="16"/>
  <c r="BG524" i="16"/>
  <c r="BF575" i="16"/>
  <c r="BF623" i="16"/>
  <c r="BE267" i="16"/>
  <c r="BG373" i="16"/>
  <c r="BG416" i="16"/>
  <c r="BF457" i="16"/>
  <c r="BG479" i="16"/>
  <c r="BE501" i="16"/>
  <c r="BF522" i="16"/>
  <c r="BG269" i="16"/>
  <c r="BE374" i="16"/>
  <c r="BE418" i="16"/>
  <c r="BG457" i="16"/>
  <c r="BE480" i="16"/>
  <c r="BF501" i="16"/>
  <c r="BF389" i="16"/>
  <c r="BF508" i="16"/>
  <c r="BE557" i="16"/>
  <c r="BG599" i="16"/>
  <c r="BG631" i="16"/>
  <c r="BE653" i="16"/>
  <c r="BF674" i="16"/>
  <c r="BG695" i="16"/>
  <c r="BE717" i="16"/>
  <c r="BF738" i="16"/>
  <c r="BG759" i="16"/>
  <c r="BE781" i="16"/>
  <c r="BF802" i="16"/>
  <c r="BG823" i="16"/>
  <c r="BE845" i="16"/>
  <c r="BF326" i="16"/>
  <c r="BF488" i="16"/>
  <c r="BG546" i="16"/>
  <c r="BF589" i="16"/>
  <c r="BF625" i="16"/>
  <c r="BE648" i="16"/>
  <c r="BF669" i="16"/>
  <c r="BG690" i="16"/>
  <c r="BE712" i="16"/>
  <c r="BF733" i="16"/>
  <c r="BG754" i="16"/>
  <c r="BE776" i="16"/>
  <c r="BF797" i="16"/>
  <c r="BG818" i="16"/>
  <c r="BE840" i="16"/>
  <c r="BE416" i="16"/>
  <c r="BF187" i="16"/>
  <c r="BG80" i="16"/>
  <c r="BE377" i="16"/>
  <c r="BG382" i="16"/>
  <c r="BG336" i="16"/>
  <c r="BE391" i="16"/>
  <c r="BF62" i="16"/>
  <c r="BF270" i="16"/>
  <c r="BF346" i="16"/>
  <c r="BG407" i="16"/>
  <c r="BF86" i="16"/>
  <c r="BE260" i="16"/>
  <c r="BE352" i="16"/>
  <c r="BG209" i="16"/>
  <c r="BG310" i="16"/>
  <c r="BE275" i="16"/>
  <c r="BG450" i="16"/>
  <c r="BG504" i="16"/>
  <c r="BE566" i="16"/>
  <c r="BG624" i="16"/>
  <c r="BF387" i="16"/>
  <c r="BG483" i="16"/>
  <c r="BF542" i="16"/>
  <c r="BE593" i="16"/>
  <c r="BE371" i="16"/>
  <c r="BF473" i="16"/>
  <c r="BE524" i="16"/>
  <c r="BF585" i="16"/>
  <c r="BE379" i="16"/>
  <c r="BG468" i="16"/>
  <c r="BE530" i="16"/>
  <c r="BG588" i="16"/>
  <c r="BE626" i="16"/>
  <c r="BF288" i="16"/>
  <c r="BF379" i="16"/>
  <c r="BE422" i="16"/>
  <c r="BG460" i="16"/>
  <c r="BF482" i="16"/>
  <c r="BG503" i="16"/>
  <c r="BE525" i="16"/>
  <c r="BE291" i="16"/>
  <c r="BG380" i="16"/>
  <c r="BF423" i="16"/>
  <c r="BE461" i="16"/>
  <c r="BG482" i="16"/>
  <c r="BE504" i="16"/>
  <c r="BG410" i="16"/>
  <c r="BF516" i="16"/>
  <c r="BF562" i="16"/>
  <c r="BE605" i="16"/>
  <c r="BF634" i="16"/>
  <c r="BG655" i="16"/>
  <c r="BE677" i="16"/>
  <c r="BF698" i="16"/>
  <c r="BG719" i="16"/>
  <c r="BE741" i="16"/>
  <c r="BF762" i="16"/>
  <c r="BG783" i="16"/>
  <c r="BE805" i="16"/>
  <c r="BF826" i="16"/>
  <c r="BG847" i="16"/>
  <c r="BF368" i="16"/>
  <c r="BE499" i="16"/>
  <c r="BE552" i="16"/>
  <c r="BG594" i="16"/>
  <c r="BE629" i="16"/>
  <c r="BG650" i="16"/>
  <c r="BE672" i="16"/>
  <c r="BF693" i="16"/>
  <c r="BG714" i="16"/>
  <c r="BE736" i="16"/>
  <c r="BF757" i="16"/>
  <c r="BG778" i="16"/>
  <c r="BE800" i="16"/>
  <c r="BF821" i="16"/>
  <c r="BG842" i="16"/>
  <c r="BF437" i="16"/>
  <c r="BF525" i="16"/>
  <c r="BF568" i="16"/>
  <c r="BF610" i="16"/>
  <c r="BG637" i="16"/>
  <c r="BE659" i="16"/>
  <c r="BG208" i="16"/>
  <c r="BG115" i="16"/>
  <c r="BF422" i="16"/>
  <c r="BF401" i="16"/>
  <c r="BG342" i="16"/>
  <c r="BF404" i="16"/>
  <c r="BG83" i="16"/>
  <c r="BE281" i="16"/>
  <c r="BG359" i="16"/>
  <c r="BF410" i="16"/>
  <c r="BG120" i="16"/>
  <c r="BG286" i="16"/>
  <c r="BG354" i="16"/>
  <c r="BE222" i="16"/>
  <c r="BE329" i="16"/>
  <c r="BF296" i="16"/>
  <c r="BG458" i="16"/>
  <c r="BE518" i="16"/>
  <c r="BG568" i="16"/>
  <c r="BE630" i="16"/>
  <c r="BE414" i="16"/>
  <c r="BF486" i="16"/>
  <c r="BG547" i="16"/>
  <c r="BF606" i="16"/>
  <c r="BE378" i="16"/>
  <c r="BG478" i="16"/>
  <c r="BF537" i="16"/>
  <c r="BE588" i="16"/>
  <c r="BG389" i="16"/>
  <c r="BE482" i="16"/>
  <c r="BG532" i="16"/>
  <c r="BE594" i="16"/>
  <c r="BG628" i="16"/>
  <c r="BF307" i="16"/>
  <c r="BG384" i="16"/>
  <c r="BF427" i="16"/>
  <c r="BG463" i="16"/>
  <c r="BE485" i="16"/>
  <c r="BF506" i="16"/>
  <c r="BG527" i="16"/>
  <c r="BG309" i="16"/>
  <c r="BE386" i="16"/>
  <c r="BG428" i="16"/>
  <c r="BE464" i="16"/>
  <c r="BF485" i="16"/>
  <c r="BG506" i="16"/>
  <c r="BE432" i="16"/>
  <c r="BE523" i="16"/>
  <c r="BG567" i="16"/>
  <c r="BF609" i="16"/>
  <c r="BE637" i="16"/>
  <c r="BF658" i="16"/>
  <c r="BG679" i="16"/>
  <c r="BE701" i="16"/>
  <c r="BF722" i="16"/>
  <c r="BG743" i="16"/>
  <c r="BE765" i="16"/>
  <c r="BF786" i="16"/>
  <c r="BG807" i="16"/>
  <c r="BE829" i="16"/>
  <c r="BF850" i="16"/>
  <c r="BE392" i="16"/>
  <c r="BG509" i="16"/>
  <c r="BF557" i="16"/>
  <c r="BE600" i="16"/>
  <c r="BE632" i="16"/>
  <c r="BF653" i="16"/>
  <c r="BG674" i="16"/>
  <c r="BE696" i="16"/>
  <c r="BF717" i="16"/>
  <c r="BG738" i="16"/>
  <c r="BE760" i="16"/>
  <c r="BF781" i="16"/>
  <c r="BG802" i="16"/>
  <c r="BE824" i="16"/>
  <c r="BF845" i="16"/>
  <c r="BF456" i="16"/>
  <c r="BE531" i="16"/>
  <c r="BG573" i="16"/>
  <c r="BG614" i="16"/>
  <c r="BF640" i="16"/>
  <c r="BG661" i="16"/>
  <c r="BE683" i="16"/>
  <c r="BF704" i="16"/>
  <c r="BG725" i="16"/>
  <c r="BG256" i="16"/>
  <c r="BF145" i="16"/>
  <c r="BG443" i="16"/>
  <c r="BG446" i="16"/>
  <c r="BF348" i="16"/>
  <c r="BG409" i="16"/>
  <c r="BG168" i="16"/>
  <c r="BF286" i="16"/>
  <c r="BE365" i="16"/>
  <c r="BG423" i="16"/>
  <c r="BF137" i="16"/>
  <c r="BF297" i="16"/>
  <c r="BE368" i="16"/>
  <c r="BE228" i="16"/>
  <c r="BE335" i="16"/>
  <c r="BE362" i="16"/>
  <c r="BG461" i="16"/>
  <c r="BF523" i="16"/>
  <c r="BE582" i="16"/>
  <c r="BE47" i="16"/>
  <c r="BG424" i="16"/>
  <c r="BG499" i="16"/>
  <c r="BF550" i="16"/>
  <c r="BG611" i="16"/>
  <c r="BG404" i="16"/>
  <c r="BF481" i="16"/>
  <c r="BG542" i="16"/>
  <c r="BF601" i="16"/>
  <c r="BE395" i="16"/>
  <c r="BF487" i="16"/>
  <c r="BE546" i="16"/>
  <c r="BG596" i="16"/>
  <c r="BE90" i="16"/>
  <c r="BF323" i="16"/>
  <c r="BE390" i="16"/>
  <c r="BG432" i="16"/>
  <c r="BF466" i="16"/>
  <c r="BG487" i="16"/>
  <c r="BE509" i="16"/>
  <c r="BF99" i="16"/>
  <c r="BE325" i="16"/>
  <c r="BF391" i="16"/>
  <c r="BE434" i="16"/>
  <c r="BG466" i="16"/>
  <c r="BE488" i="16"/>
  <c r="BF509" i="16"/>
  <c r="BF452" i="16"/>
  <c r="BF530" i="16"/>
  <c r="BE573" i="16"/>
  <c r="BF613" i="16"/>
  <c r="BG639" i="16"/>
  <c r="BE661" i="16"/>
  <c r="BF682" i="16"/>
  <c r="BG703" i="16"/>
  <c r="BE725" i="16"/>
  <c r="BF746" i="16"/>
  <c r="BG767" i="16"/>
  <c r="BE789" i="16"/>
  <c r="BF810" i="16"/>
  <c r="BG831" i="16"/>
  <c r="BE853" i="16"/>
  <c r="BF413" i="16"/>
  <c r="BF517" i="16"/>
  <c r="BG562" i="16"/>
  <c r="BF605" i="16"/>
  <c r="BG634" i="16"/>
  <c r="BE656" i="16"/>
  <c r="BF677" i="16"/>
  <c r="BG698" i="16"/>
  <c r="BE720" i="16"/>
  <c r="BF741" i="16"/>
  <c r="BG762" i="16"/>
  <c r="BE784" i="16"/>
  <c r="BF805" i="16"/>
  <c r="BG826" i="16"/>
  <c r="BE142" i="16"/>
  <c r="BF468" i="16"/>
  <c r="BF536" i="16"/>
  <c r="BE579" i="16"/>
  <c r="BG618" i="16"/>
  <c r="BE643" i="16"/>
  <c r="BF664" i="16"/>
  <c r="BG685" i="16"/>
  <c r="BE707" i="16"/>
  <c r="BG296" i="16"/>
  <c r="BF224" i="16"/>
  <c r="BG230" i="16"/>
  <c r="BG200" i="16"/>
  <c r="BE367" i="16"/>
  <c r="BG425" i="16"/>
  <c r="BG196" i="16"/>
  <c r="BF318" i="16"/>
  <c r="BE381" i="16"/>
  <c r="BG431" i="16"/>
  <c r="BF209" i="16"/>
  <c r="BG322" i="16"/>
  <c r="BE376" i="16"/>
  <c r="BG265" i="16"/>
  <c r="BF352" i="16"/>
  <c r="BG381" i="16"/>
  <c r="BG480" i="16"/>
  <c r="BF539" i="16"/>
  <c r="BE590" i="16"/>
  <c r="BE299" i="16"/>
  <c r="BF455" i="16"/>
  <c r="BG507" i="16"/>
  <c r="BE569" i="16"/>
  <c r="BF214" i="16"/>
  <c r="BG420" i="16"/>
  <c r="BE500" i="16"/>
  <c r="BG558" i="16"/>
  <c r="BF150" i="16"/>
  <c r="BF432" i="16"/>
  <c r="BF503" i="16"/>
  <c r="BE554" i="16"/>
  <c r="BF615" i="16"/>
  <c r="BE199" i="16"/>
  <c r="BF347" i="16"/>
  <c r="BG400" i="16"/>
  <c r="BF443" i="16"/>
  <c r="BG471" i="16"/>
  <c r="BE493" i="16"/>
  <c r="BF514" i="16"/>
  <c r="BE202" i="16"/>
  <c r="BG348" i="16"/>
  <c r="BE402" i="16"/>
  <c r="BG444" i="16"/>
  <c r="BE472" i="16"/>
  <c r="BF493" i="16"/>
  <c r="BF240" i="16"/>
  <c r="BF476" i="16"/>
  <c r="BE541" i="16"/>
  <c r="BG583" i="16"/>
  <c r="BF621" i="16"/>
  <c r="BE645" i="16"/>
  <c r="BF666" i="16"/>
  <c r="BG687" i="16"/>
  <c r="BE709" i="16"/>
  <c r="BF730" i="16"/>
  <c r="BG751" i="16"/>
  <c r="BE773" i="16"/>
  <c r="BF794" i="16"/>
  <c r="BG815" i="16"/>
  <c r="BE837" i="16"/>
  <c r="BF858" i="16"/>
  <c r="BE454" i="16"/>
  <c r="BG530" i="16"/>
  <c r="BF573" i="16"/>
  <c r="BG613" i="16"/>
  <c r="BE640" i="16"/>
  <c r="BF661" i="16"/>
  <c r="BG682" i="16"/>
  <c r="BE704" i="16"/>
  <c r="BF725" i="16"/>
  <c r="BG746" i="16"/>
  <c r="BE768" i="16"/>
  <c r="BF789" i="16"/>
  <c r="BG810" i="16"/>
  <c r="BE832" i="16"/>
  <c r="BF332" i="16"/>
  <c r="BG489" i="16"/>
  <c r="BE547" i="16"/>
  <c r="BG589" i="16"/>
  <c r="BG625" i="16"/>
  <c r="BF648" i="16"/>
  <c r="BG669" i="16"/>
  <c r="BE691" i="16"/>
  <c r="BF712" i="16"/>
  <c r="BG733" i="16"/>
  <c r="BE278" i="16"/>
  <c r="BE308" i="16"/>
  <c r="BE431" i="16"/>
  <c r="BG367" i="16"/>
  <c r="BE244" i="16"/>
  <c r="BE271" i="16"/>
  <c r="BF475" i="16"/>
  <c r="BG608" i="16"/>
  <c r="BE521" i="16"/>
  <c r="BF415" i="16"/>
  <c r="BG566" i="16"/>
  <c r="BG508" i="16"/>
  <c r="BG158" i="16"/>
  <c r="BF411" i="16"/>
  <c r="BG495" i="16"/>
  <c r="BE337" i="16"/>
  <c r="BG453" i="16"/>
  <c r="BF320" i="16"/>
  <c r="BF578" i="16"/>
  <c r="BF650" i="16"/>
  <c r="BG711" i="16"/>
  <c r="BF770" i="16"/>
  <c r="BE821" i="16"/>
  <c r="BE467" i="16"/>
  <c r="BG609" i="16"/>
  <c r="BG666" i="16"/>
  <c r="BE728" i="16"/>
  <c r="BG786" i="16"/>
  <c r="BF837" i="16"/>
  <c r="BG541" i="16"/>
  <c r="BF622" i="16"/>
  <c r="BE667" i="16"/>
  <c r="BE699" i="16"/>
  <c r="BE731" i="16"/>
  <c r="BE755" i="16"/>
  <c r="BF776" i="16"/>
  <c r="BG797" i="16"/>
  <c r="BE819" i="16"/>
  <c r="BG378" i="16"/>
  <c r="BE503" i="16"/>
  <c r="BF554" i="16"/>
  <c r="BE597" i="16"/>
  <c r="BF630" i="16"/>
  <c r="BG651" i="16"/>
  <c r="BE673" i="16"/>
  <c r="BF694" i="16"/>
  <c r="BG715" i="16"/>
  <c r="BE737" i="16"/>
  <c r="BF758" i="16"/>
  <c r="BG779" i="16"/>
  <c r="BE801" i="16"/>
  <c r="BF822" i="16"/>
  <c r="BG843" i="16"/>
  <c r="BE350" i="16"/>
  <c r="BG493" i="16"/>
  <c r="BF549" i="16"/>
  <c r="BE592" i="16"/>
  <c r="BE627" i="16"/>
  <c r="BF649" i="16"/>
  <c r="BG670" i="16"/>
  <c r="BE692" i="16"/>
  <c r="BF713" i="16"/>
  <c r="BG734" i="16"/>
  <c r="BE756" i="16"/>
  <c r="BG426" i="16"/>
  <c r="BG521" i="16"/>
  <c r="BG565" i="16"/>
  <c r="BE608" i="16"/>
  <c r="BF636" i="16"/>
  <c r="BG657" i="16"/>
  <c r="BE679" i="16"/>
  <c r="BF700" i="16"/>
  <c r="BG721" i="16"/>
  <c r="BF397" i="16"/>
  <c r="BG632" i="16"/>
  <c r="BE718" i="16"/>
  <c r="BF777" i="16"/>
  <c r="BE820" i="16"/>
  <c r="BG854" i="16"/>
  <c r="BE877" i="16"/>
  <c r="BF898" i="16"/>
  <c r="BG919" i="16"/>
  <c r="BE941" i="16"/>
  <c r="BF962" i="16"/>
  <c r="BG983" i="16"/>
  <c r="BE1005" i="16"/>
  <c r="BG110" i="16"/>
  <c r="BG113" i="16"/>
  <c r="BG433" i="16"/>
  <c r="BF386" i="16"/>
  <c r="BE302" i="16"/>
  <c r="BG297" i="16"/>
  <c r="BF483" i="16"/>
  <c r="BF256" i="16"/>
  <c r="BF526" i="16"/>
  <c r="BF447" i="16"/>
  <c r="BE81" i="16"/>
  <c r="BF511" i="16"/>
  <c r="BF223" i="16"/>
  <c r="BE438" i="16"/>
  <c r="BF498" i="16"/>
  <c r="BF359" i="16"/>
  <c r="BF469" i="16"/>
  <c r="BG364" i="16"/>
  <c r="BE589" i="16"/>
  <c r="BG663" i="16"/>
  <c r="BF714" i="16"/>
  <c r="BG775" i="16"/>
  <c r="BF834" i="16"/>
  <c r="BG477" i="16"/>
  <c r="BF618" i="16"/>
  <c r="BE680" i="16"/>
  <c r="BG730" i="16"/>
  <c r="BE792" i="16"/>
  <c r="BG261" i="16"/>
  <c r="BF552" i="16"/>
  <c r="BF629" i="16"/>
  <c r="BF672" i="16"/>
  <c r="BG701" i="16"/>
  <c r="BF736" i="16"/>
  <c r="BG757" i="16"/>
  <c r="BE779" i="16"/>
  <c r="BF800" i="16"/>
  <c r="BG821" i="16"/>
  <c r="BE400" i="16"/>
  <c r="BF512" i="16"/>
  <c r="BG559" i="16"/>
  <c r="BF602" i="16"/>
  <c r="BE633" i="16"/>
  <c r="BF654" i="16"/>
  <c r="BG675" i="16"/>
  <c r="BE697" i="16"/>
  <c r="BF718" i="16"/>
  <c r="BG739" i="16"/>
  <c r="BE761" i="16"/>
  <c r="BF782" i="16"/>
  <c r="BG803" i="16"/>
  <c r="BE825" i="16"/>
  <c r="BF846" i="16"/>
  <c r="BF381" i="16"/>
  <c r="BF504" i="16"/>
  <c r="BG554" i="16"/>
  <c r="BF597" i="16"/>
  <c r="BG630" i="16"/>
  <c r="BE652" i="16"/>
  <c r="BF673" i="16"/>
  <c r="BG694" i="16"/>
  <c r="BE716" i="16"/>
  <c r="BF737" i="16"/>
  <c r="BG758" i="16"/>
  <c r="BE448" i="16"/>
  <c r="BF528" i="16"/>
  <c r="BE571" i="16"/>
  <c r="BF612" i="16"/>
  <c r="BE639" i="16"/>
  <c r="BF660" i="16"/>
  <c r="BG681" i="16"/>
  <c r="BE703" i="16"/>
  <c r="BF724" i="16"/>
  <c r="BG469" i="16"/>
  <c r="BF643" i="16"/>
  <c r="BG728" i="16"/>
  <c r="BG782" i="16"/>
  <c r="BF825" i="16"/>
  <c r="BE858" i="16"/>
  <c r="BG879" i="16"/>
  <c r="BE901" i="16"/>
  <c r="BF922" i="16"/>
  <c r="BG943" i="16"/>
  <c r="BE965" i="16"/>
  <c r="BF986" i="16"/>
  <c r="BE145" i="16"/>
  <c r="BG273" i="16"/>
  <c r="BF188" i="16"/>
  <c r="BE389" i="16"/>
  <c r="BG328" i="16"/>
  <c r="BF338" i="16"/>
  <c r="BG496" i="16"/>
  <c r="BG315" i="16"/>
  <c r="BG563" i="16"/>
  <c r="BE456" i="16"/>
  <c r="BG285" i="16"/>
  <c r="BF551" i="16"/>
  <c r="BG245" i="16"/>
  <c r="BG448" i="16"/>
  <c r="BG511" i="16"/>
  <c r="BF367" i="16"/>
  <c r="BG474" i="16"/>
  <c r="BG465" i="16"/>
  <c r="BF594" i="16"/>
  <c r="BE669" i="16"/>
  <c r="BG727" i="16"/>
  <c r="BF778" i="16"/>
  <c r="BG839" i="16"/>
  <c r="BF524" i="16"/>
  <c r="BG621" i="16"/>
  <c r="BF685" i="16"/>
  <c r="BE744" i="16"/>
  <c r="BG794" i="16"/>
  <c r="BF371" i="16"/>
  <c r="BG557" i="16"/>
  <c r="BF632" i="16"/>
  <c r="BE675" i="16"/>
  <c r="BG709" i="16"/>
  <c r="BE739" i="16"/>
  <c r="BF760" i="16"/>
  <c r="BG781" i="16"/>
  <c r="BE803" i="16"/>
  <c r="BF824" i="16"/>
  <c r="BF421" i="16"/>
  <c r="BE520" i="16"/>
  <c r="BE565" i="16"/>
  <c r="BE607" i="16"/>
  <c r="BG635" i="16"/>
  <c r="BE657" i="16"/>
  <c r="BF678" i="16"/>
  <c r="BG699" i="16"/>
  <c r="BE721" i="16"/>
  <c r="BF742" i="16"/>
  <c r="BG763" i="16"/>
  <c r="BE785" i="16"/>
  <c r="BF806" i="16"/>
  <c r="BG827" i="16"/>
  <c r="BE849" i="16"/>
  <c r="BG402" i="16"/>
  <c r="BG513" i="16"/>
  <c r="BE560" i="16"/>
  <c r="BG602" i="16"/>
  <c r="BF633" i="16"/>
  <c r="BG654" i="16"/>
  <c r="BE676" i="16"/>
  <c r="BF697" i="16"/>
  <c r="BE161" i="16"/>
  <c r="BE295" i="16"/>
  <c r="BF227" i="16"/>
  <c r="BE429" i="16"/>
  <c r="BG331" i="16"/>
  <c r="BG357" i="16"/>
  <c r="BE526" i="16"/>
  <c r="BE370" i="16"/>
  <c r="BG571" i="16"/>
  <c r="BG494" i="16"/>
  <c r="BG321" i="16"/>
  <c r="BF567" i="16"/>
  <c r="BG335" i="16"/>
  <c r="BF453" i="16"/>
  <c r="BE517" i="16"/>
  <c r="BG396" i="16"/>
  <c r="BF477" i="16"/>
  <c r="BE487" i="16"/>
  <c r="BG617" i="16"/>
  <c r="BG671" i="16"/>
  <c r="BE733" i="16"/>
  <c r="BG791" i="16"/>
  <c r="BF842" i="16"/>
  <c r="BE536" i="16"/>
  <c r="BF637" i="16"/>
  <c r="BE688" i="16"/>
  <c r="BF749" i="16"/>
  <c r="BE808" i="16"/>
  <c r="BG394" i="16"/>
  <c r="BE563" i="16"/>
  <c r="BE635" i="16"/>
  <c r="BG677" i="16"/>
  <c r="BE715" i="16"/>
  <c r="BG741" i="16"/>
  <c r="BE763" i="16"/>
  <c r="BF784" i="16"/>
  <c r="BG805" i="16"/>
  <c r="BE827" i="16"/>
  <c r="BG442" i="16"/>
  <c r="BE527" i="16"/>
  <c r="BF570" i="16"/>
  <c r="BE611" i="16"/>
  <c r="BF638" i="16"/>
  <c r="BG659" i="16"/>
  <c r="BE681" i="16"/>
  <c r="BF702" i="16"/>
  <c r="BG723" i="16"/>
  <c r="BE745" i="16"/>
  <c r="BF766" i="16"/>
  <c r="BG787" i="16"/>
  <c r="BE809" i="16"/>
  <c r="BF830" i="16"/>
  <c r="BG851" i="16"/>
  <c r="BE424" i="16"/>
  <c r="BF520" i="16"/>
  <c r="BF565" i="16"/>
  <c r="BG607" i="16"/>
  <c r="BE636" i="16"/>
  <c r="BF657" i="16"/>
  <c r="BG678" i="16"/>
  <c r="BE700" i="16"/>
  <c r="BF721" i="16"/>
  <c r="BG742" i="16"/>
  <c r="BF217" i="16"/>
  <c r="BG473" i="16"/>
  <c r="BE539" i="16"/>
  <c r="BG581" i="16"/>
  <c r="BF620" i="16"/>
  <c r="BF644" i="16"/>
  <c r="BG665" i="16"/>
  <c r="BE687" i="16"/>
  <c r="BF708" i="16"/>
  <c r="BG729" i="16"/>
  <c r="BG537" i="16"/>
  <c r="BG664" i="16"/>
  <c r="BE746" i="16"/>
  <c r="BF793" i="16"/>
  <c r="BE835" i="16"/>
  <c r="BG863" i="16"/>
  <c r="BE885" i="16"/>
  <c r="BF906" i="16"/>
  <c r="BG927" i="16"/>
  <c r="BE949" i="16"/>
  <c r="BF970" i="16"/>
  <c r="BG991" i="16"/>
  <c r="BE336" i="16"/>
  <c r="BG369" i="16"/>
  <c r="BE310" i="16"/>
  <c r="BF450" i="16"/>
  <c r="BE122" i="16"/>
  <c r="BF376" i="16"/>
  <c r="BF547" i="16"/>
  <c r="BE462" i="16"/>
  <c r="BF614" i="16"/>
  <c r="BE516" i="16"/>
  <c r="BG437" i="16"/>
  <c r="BE610" i="16"/>
  <c r="BE366" i="16"/>
  <c r="BF474" i="16"/>
  <c r="BG166" i="16"/>
  <c r="BG412" i="16"/>
  <c r="BE496" i="16"/>
  <c r="BG535" i="16"/>
  <c r="BF628" i="16"/>
  <c r="BF690" i="16"/>
  <c r="BE749" i="16"/>
  <c r="BG799" i="16"/>
  <c r="BG107" i="16"/>
  <c r="BE568" i="16"/>
  <c r="BF645" i="16"/>
  <c r="BG706" i="16"/>
  <c r="BF765" i="16"/>
  <c r="BE816" i="16"/>
  <c r="BF500" i="16"/>
  <c r="BE595" i="16"/>
  <c r="BE651" i="16"/>
  <c r="BF688" i="16"/>
  <c r="BF720" i="16"/>
  <c r="BE747" i="16"/>
  <c r="BF768" i="16"/>
  <c r="BG789" i="16"/>
  <c r="BE811" i="16"/>
  <c r="BF191" i="16"/>
  <c r="BE471" i="16"/>
  <c r="BF538" i="16"/>
  <c r="BE581" i="16"/>
  <c r="BG619" i="16"/>
  <c r="BG643" i="16"/>
  <c r="BE665" i="16"/>
  <c r="BF686" i="16"/>
  <c r="BG707" i="16"/>
  <c r="BE729" i="16"/>
  <c r="BF750" i="16"/>
  <c r="BG771" i="16"/>
  <c r="BE793" i="16"/>
  <c r="BF814" i="16"/>
  <c r="BG835" i="16"/>
  <c r="BE857" i="16"/>
  <c r="BF461" i="16"/>
  <c r="BF533" i="16"/>
  <c r="BE576" i="16"/>
  <c r="BE616" i="16"/>
  <c r="BF641" i="16"/>
  <c r="BG662" i="16"/>
  <c r="BE684" i="16"/>
  <c r="BF705" i="16"/>
  <c r="BG726" i="16"/>
  <c r="BE748" i="16"/>
  <c r="BF355" i="16"/>
  <c r="BE495" i="16"/>
  <c r="BG549" i="16"/>
  <c r="BF592" i="16"/>
  <c r="BG627" i="16"/>
  <c r="BG649" i="16"/>
  <c r="BE671" i="16"/>
  <c r="BF692" i="16"/>
  <c r="BG713" i="16"/>
  <c r="BE735" i="16"/>
  <c r="BF580" i="16"/>
  <c r="BE686" i="16"/>
  <c r="BG760" i="16"/>
  <c r="BE804" i="16"/>
  <c r="BF843" i="16"/>
  <c r="BE869" i="16"/>
  <c r="BF890" i="16"/>
  <c r="BG911" i="16"/>
  <c r="BE933" i="16"/>
  <c r="BF954" i="16"/>
  <c r="BG975" i="16"/>
  <c r="BE997" i="16"/>
  <c r="BF262" i="16"/>
  <c r="BF337" i="16"/>
  <c r="BF408" i="16"/>
  <c r="BE585" i="16"/>
  <c r="BE490" i="16"/>
  <c r="BE477" i="16"/>
  <c r="BG490" i="16"/>
  <c r="BG647" i="16"/>
  <c r="BE813" i="16"/>
  <c r="BG642" i="16"/>
  <c r="BF773" i="16"/>
  <c r="BF600" i="16"/>
  <c r="BG717" i="16"/>
  <c r="BG773" i="16"/>
  <c r="BE283" i="16"/>
  <c r="BG575" i="16"/>
  <c r="BE649" i="16"/>
  <c r="BF710" i="16"/>
  <c r="BE769" i="16"/>
  <c r="BG819" i="16"/>
  <c r="BF472" i="16"/>
  <c r="BE612" i="16"/>
  <c r="BE668" i="16"/>
  <c r="BE724" i="16"/>
  <c r="BG302" i="16"/>
  <c r="BF544" i="16"/>
  <c r="BE624" i="16"/>
  <c r="BF668" i="16"/>
  <c r="BE711" i="16"/>
  <c r="BE559" i="16"/>
  <c r="BG753" i="16"/>
  <c r="BE839" i="16"/>
  <c r="BG887" i="16"/>
  <c r="BF930" i="16"/>
  <c r="BE973" i="16"/>
  <c r="BF1010" i="16"/>
  <c r="BG1031" i="16"/>
  <c r="BE1053" i="16"/>
  <c r="BF1074" i="16"/>
  <c r="BG1095" i="16"/>
  <c r="BE408" i="16"/>
  <c r="BE634" i="16"/>
  <c r="BF719" i="16"/>
  <c r="BG777" i="16"/>
  <c r="BF820" i="16"/>
  <c r="BE855" i="16"/>
  <c r="BF877" i="16"/>
  <c r="BG898" i="16"/>
  <c r="BE920" i="16"/>
  <c r="BF941" i="16"/>
  <c r="BG962" i="16"/>
  <c r="BE984" i="16"/>
  <c r="BF1005" i="16"/>
  <c r="BG1026" i="16"/>
  <c r="BE1048" i="16"/>
  <c r="BF1069" i="16"/>
  <c r="BE543" i="16"/>
  <c r="BF667" i="16"/>
  <c r="BF748" i="16"/>
  <c r="BE794" i="16"/>
  <c r="BE836" i="16"/>
  <c r="BF864" i="16"/>
  <c r="BG885" i="16"/>
  <c r="BE907" i="16"/>
  <c r="BF928" i="16"/>
  <c r="BG949" i="16"/>
  <c r="BE971" i="16"/>
  <c r="BF992" i="16"/>
  <c r="BF462" i="16"/>
  <c r="BE445" i="16"/>
  <c r="BE419" i="16"/>
  <c r="BE259" i="16"/>
  <c r="BG572" i="16"/>
  <c r="BF490" i="16"/>
  <c r="BG498" i="16"/>
  <c r="BE685" i="16"/>
  <c r="BF818" i="16"/>
  <c r="BG658" i="16"/>
  <c r="BF813" i="16"/>
  <c r="BG605" i="16"/>
  <c r="BE723" i="16"/>
  <c r="BE787" i="16"/>
  <c r="BG344" i="16"/>
  <c r="BF586" i="16"/>
  <c r="BF662" i="16"/>
  <c r="BE713" i="16"/>
  <c r="BF774" i="16"/>
  <c r="BE833" i="16"/>
  <c r="BE483" i="16"/>
  <c r="BE620" i="16"/>
  <c r="BF681" i="16"/>
  <c r="BF729" i="16"/>
  <c r="BE384" i="16"/>
  <c r="BE555" i="16"/>
  <c r="BE631" i="16"/>
  <c r="BG673" i="16"/>
  <c r="BF716" i="16"/>
  <c r="BG601" i="16"/>
  <c r="BG766" i="16"/>
  <c r="BF847" i="16"/>
  <c r="BE893" i="16"/>
  <c r="BG935" i="16"/>
  <c r="BF978" i="16"/>
  <c r="BE1013" i="16"/>
  <c r="BF1034" i="16"/>
  <c r="BG1055" i="16"/>
  <c r="BE1077" i="16"/>
  <c r="BF1098" i="16"/>
  <c r="BE475" i="16"/>
  <c r="BG644" i="16"/>
  <c r="BE730" i="16"/>
  <c r="BE783" i="16"/>
  <c r="BG825" i="16"/>
  <c r="BG858" i="16"/>
  <c r="BE880" i="16"/>
  <c r="BF901" i="16"/>
  <c r="BG922" i="16"/>
  <c r="BE944" i="16"/>
  <c r="BF965" i="16"/>
  <c r="BG986" i="16"/>
  <c r="BE1008" i="16"/>
  <c r="BF1029" i="16"/>
  <c r="BG1050" i="16"/>
  <c r="BE1072" i="16"/>
  <c r="BF564" i="16"/>
  <c r="BE678" i="16"/>
  <c r="BF755" i="16"/>
  <c r="BF799" i="16"/>
  <c r="BF840" i="16"/>
  <c r="BE867" i="16"/>
  <c r="BF888" i="16"/>
  <c r="BF273" i="16"/>
  <c r="BF197" i="16"/>
  <c r="BG544" i="16"/>
  <c r="BF280" i="16"/>
  <c r="BE618" i="16"/>
  <c r="BG519" i="16"/>
  <c r="BF70" i="16"/>
  <c r="BE693" i="16"/>
  <c r="BG855" i="16"/>
  <c r="BE664" i="16"/>
  <c r="BF829" i="16"/>
  <c r="BG645" i="16"/>
  <c r="BF728" i="16"/>
  <c r="BF792" i="16"/>
  <c r="BE460" i="16"/>
  <c r="BG591" i="16"/>
  <c r="BG667" i="16"/>
  <c r="BF726" i="16"/>
  <c r="BE777" i="16"/>
  <c r="BF838" i="16"/>
  <c r="BE528" i="16"/>
  <c r="BG623" i="16"/>
  <c r="BG686" i="16"/>
  <c r="BE732" i="16"/>
  <c r="BF405" i="16"/>
  <c r="BF560" i="16"/>
  <c r="BG633" i="16"/>
  <c r="BF676" i="16"/>
  <c r="BE719" i="16"/>
  <c r="BE619" i="16"/>
  <c r="BE772" i="16"/>
  <c r="BE851" i="16"/>
  <c r="BG895" i="16"/>
  <c r="BF938" i="16"/>
  <c r="BE981" i="16"/>
  <c r="BG1015" i="16"/>
  <c r="BE1037" i="16"/>
  <c r="BF1058" i="16"/>
  <c r="BG1079" i="16"/>
  <c r="BE1101" i="16"/>
  <c r="BE515" i="16"/>
  <c r="BF655" i="16"/>
  <c r="BF740" i="16"/>
  <c r="BF788" i="16"/>
  <c r="BE831" i="16"/>
  <c r="BF861" i="16"/>
  <c r="BG882" i="16"/>
  <c r="BE904" i="16"/>
  <c r="BF925" i="16"/>
  <c r="BG946" i="16"/>
  <c r="BE968" i="16"/>
  <c r="BF989" i="16"/>
  <c r="BG1010" i="16"/>
  <c r="BE1032" i="16"/>
  <c r="BF1053" i="16"/>
  <c r="BG1074" i="16"/>
  <c r="BG585" i="16"/>
  <c r="BG688" i="16"/>
  <c r="BE762" i="16"/>
  <c r="BG804" i="16"/>
  <c r="BF844" i="16"/>
  <c r="BG869" i="16"/>
  <c r="BE891" i="16"/>
  <c r="BF912" i="16"/>
  <c r="BG933" i="16"/>
  <c r="BE955" i="16"/>
  <c r="BF976" i="16"/>
  <c r="BG997" i="16"/>
  <c r="BE1019" i="16"/>
  <c r="BF1040" i="16"/>
  <c r="BE440" i="16"/>
  <c r="BE638" i="16"/>
  <c r="BF723" i="16"/>
  <c r="BE780" i="16"/>
  <c r="BG822" i="16"/>
  <c r="BF856" i="16"/>
  <c r="BF878" i="16"/>
  <c r="BG899" i="16"/>
  <c r="BE921" i="16"/>
  <c r="BF942" i="16"/>
  <c r="BG963" i="16"/>
  <c r="BE985" i="16"/>
  <c r="BF1006" i="16"/>
  <c r="BG1027" i="16"/>
  <c r="BE1049" i="16"/>
  <c r="BF1070" i="16"/>
  <c r="BG1091" i="16"/>
  <c r="BG361" i="16"/>
  <c r="BF215" i="16"/>
  <c r="BF587" i="16"/>
  <c r="BG502" i="16"/>
  <c r="BG620" i="16"/>
  <c r="BG226" i="16"/>
  <c r="BG497" i="16"/>
  <c r="BF706" i="16"/>
  <c r="BE251" i="16"/>
  <c r="BF701" i="16"/>
  <c r="BG834" i="16"/>
  <c r="BG653" i="16"/>
  <c r="BF744" i="16"/>
  <c r="BE795" i="16"/>
  <c r="BG481" i="16"/>
  <c r="BG615" i="16"/>
  <c r="BF670" i="16"/>
  <c r="BG731" i="16"/>
  <c r="BF790" i="16"/>
  <c r="BE841" i="16"/>
  <c r="BG538" i="16"/>
  <c r="BG638" i="16"/>
  <c r="BF689" i="16"/>
  <c r="BE740" i="16"/>
  <c r="BE463" i="16"/>
  <c r="BF576" i="16"/>
  <c r="BG641" i="16"/>
  <c r="BF684" i="16"/>
  <c r="BE727" i="16"/>
  <c r="BE654" i="16"/>
  <c r="BE788" i="16"/>
  <c r="BE861" i="16"/>
  <c r="BG903" i="16"/>
  <c r="BF946" i="16"/>
  <c r="BE989" i="16"/>
  <c r="BF1018" i="16"/>
  <c r="BG1039" i="16"/>
  <c r="BE1061" i="16"/>
  <c r="BF1082" i="16"/>
  <c r="BG1103" i="16"/>
  <c r="BF540" i="16"/>
  <c r="BE666" i="16"/>
  <c r="BF747" i="16"/>
  <c r="BG793" i="16"/>
  <c r="BF835" i="16"/>
  <c r="BE864" i="16"/>
  <c r="BF885" i="16"/>
  <c r="BG906" i="16"/>
  <c r="BE928" i="16"/>
  <c r="BF949" i="16"/>
  <c r="BG970" i="16"/>
  <c r="BE992" i="16"/>
  <c r="BF1013" i="16"/>
  <c r="BG1034" i="16"/>
  <c r="BE1056" i="16"/>
  <c r="BF1077" i="16"/>
  <c r="BG606" i="16"/>
  <c r="BF699" i="16"/>
  <c r="BF767" i="16"/>
  <c r="BE810" i="16"/>
  <c r="BF848" i="16"/>
  <c r="BF872" i="16"/>
  <c r="BG893" i="16"/>
  <c r="BE915" i="16"/>
  <c r="BF936" i="16"/>
  <c r="BG957" i="16"/>
  <c r="BE979" i="16"/>
  <c r="BF1000" i="16"/>
  <c r="BF412" i="16"/>
  <c r="BF156" i="16"/>
  <c r="BE430" i="16"/>
  <c r="BE564" i="16"/>
  <c r="BF395" i="16"/>
  <c r="BF407" i="16"/>
  <c r="BG551" i="16"/>
  <c r="BF754" i="16"/>
  <c r="BF541" i="16"/>
  <c r="BG722" i="16"/>
  <c r="BE511" i="16"/>
  <c r="BF680" i="16"/>
  <c r="BF752" i="16"/>
  <c r="BG813" i="16"/>
  <c r="BE533" i="16"/>
  <c r="BG626" i="16"/>
  <c r="BE689" i="16"/>
  <c r="BG747" i="16"/>
  <c r="BF798" i="16"/>
  <c r="BF205" i="16"/>
  <c r="BG570" i="16"/>
  <c r="BG646" i="16"/>
  <c r="BE708" i="16"/>
  <c r="BG750" i="16"/>
  <c r="BG505" i="16"/>
  <c r="BG597" i="16"/>
  <c r="BF652" i="16"/>
  <c r="BE695" i="16"/>
  <c r="BG737" i="16"/>
  <c r="BG696" i="16"/>
  <c r="BF809" i="16"/>
  <c r="BG871" i="16"/>
  <c r="BF914" i="16"/>
  <c r="BE957" i="16"/>
  <c r="BG999" i="16"/>
  <c r="BG1023" i="16"/>
  <c r="BE1045" i="16"/>
  <c r="BF1066" i="16"/>
  <c r="BG1087" i="16"/>
  <c r="BE1109" i="16"/>
  <c r="BE583" i="16"/>
  <c r="BF687" i="16"/>
  <c r="BG761" i="16"/>
  <c r="BF804" i="16"/>
  <c r="BE844" i="16"/>
  <c r="BF869" i="16"/>
  <c r="BG890" i="16"/>
  <c r="BE912" i="16"/>
  <c r="BF933" i="16"/>
  <c r="BG954" i="16"/>
  <c r="BE976" i="16"/>
  <c r="BF997" i="16"/>
  <c r="BG1018" i="16"/>
  <c r="BE1040" i="16"/>
  <c r="BF1061" i="16"/>
  <c r="BG418" i="16"/>
  <c r="BF635" i="16"/>
  <c r="BG720" i="16"/>
  <c r="BE778" i="16"/>
  <c r="BG820" i="16"/>
  <c r="BF855" i="16"/>
  <c r="BG877" i="16"/>
  <c r="BE899" i="16"/>
  <c r="BF920" i="16"/>
  <c r="BG941" i="16"/>
  <c r="BE963" i="16"/>
  <c r="BF984" i="16"/>
  <c r="BG1005" i="16"/>
  <c r="BE1027" i="16"/>
  <c r="BF1048" i="16"/>
  <c r="BF548" i="16"/>
  <c r="BE670" i="16"/>
  <c r="BE750" i="16"/>
  <c r="BE796" i="16"/>
  <c r="BG836" i="16"/>
  <c r="BE865" i="16"/>
  <c r="BF886" i="16"/>
  <c r="BG907" i="16"/>
  <c r="BE929" i="16"/>
  <c r="BF950" i="16"/>
  <c r="BG971" i="16"/>
  <c r="BE993" i="16"/>
  <c r="BF1014" i="16"/>
  <c r="BG1035" i="16"/>
  <c r="BE1057" i="16"/>
  <c r="BE383" i="16"/>
  <c r="BE505" i="16"/>
  <c r="BF439" i="16"/>
  <c r="BG434" i="16"/>
  <c r="BF584" i="16"/>
  <c r="BF816" i="16"/>
  <c r="BG683" i="16"/>
  <c r="BE817" i="16"/>
  <c r="BE660" i="16"/>
  <c r="BF484" i="16"/>
  <c r="BE663" i="16"/>
  <c r="BF707" i="16"/>
  <c r="BE909" i="16"/>
  <c r="BG1007" i="16"/>
  <c r="BE1069" i="16"/>
  <c r="BG561" i="16"/>
  <c r="BF772" i="16"/>
  <c r="BE872" i="16"/>
  <c r="BG930" i="16"/>
  <c r="BF981" i="16"/>
  <c r="BG1042" i="16"/>
  <c r="BG622" i="16"/>
  <c r="BG788" i="16"/>
  <c r="BF880" i="16"/>
  <c r="BG925" i="16"/>
  <c r="BF968" i="16"/>
  <c r="BE1011" i="16"/>
  <c r="BG1037" i="16"/>
  <c r="BG525" i="16"/>
  <c r="BF691" i="16"/>
  <c r="BG774" i="16"/>
  <c r="BG832" i="16"/>
  <c r="BF870" i="16"/>
  <c r="BE897" i="16"/>
  <c r="BF926" i="16"/>
  <c r="BG955" i="16"/>
  <c r="BF982" i="16"/>
  <c r="BG1011" i="16"/>
  <c r="BE1041" i="16"/>
  <c r="BG1067" i="16"/>
  <c r="BF1094" i="16"/>
  <c r="BE450" i="16"/>
  <c r="BF639" i="16"/>
  <c r="BG724" i="16"/>
  <c r="BF780" i="16"/>
  <c r="BE823" i="16"/>
  <c r="BG856" i="16"/>
  <c r="BG878" i="16"/>
  <c r="BE900" i="16"/>
  <c r="BF921" i="16"/>
  <c r="BG942" i="16"/>
  <c r="BE964" i="16"/>
  <c r="BF985" i="16"/>
  <c r="BE458" i="16"/>
  <c r="BG640" i="16"/>
  <c r="BE726" i="16"/>
  <c r="BG780" i="16"/>
  <c r="BF823" i="16"/>
  <c r="BF857" i="16"/>
  <c r="BE879" i="16"/>
  <c r="BF900" i="16"/>
  <c r="BG921" i="16"/>
  <c r="BE943" i="16"/>
  <c r="BF964" i="16"/>
  <c r="BF711" i="16"/>
  <c r="BF875" i="16"/>
  <c r="BG960" i="16"/>
  <c r="BF1017" i="16"/>
  <c r="BF1059" i="16"/>
  <c r="BE1091" i="16"/>
  <c r="BG1117" i="16"/>
  <c r="BE1139" i="16"/>
  <c r="BF1160" i="16"/>
  <c r="BG1181" i="16"/>
  <c r="BE1203" i="16"/>
  <c r="BF1224" i="16"/>
  <c r="BG1245" i="16"/>
  <c r="BE1267" i="16"/>
  <c r="BF1288" i="16"/>
  <c r="BG1309" i="16"/>
  <c r="BE1331" i="16"/>
  <c r="BF1352" i="16"/>
  <c r="BG1373" i="16"/>
  <c r="BE1395" i="16"/>
  <c r="BF1416" i="16"/>
  <c r="BF631" i="16"/>
  <c r="BF238" i="16"/>
  <c r="BF545" i="16"/>
  <c r="BG449" i="16"/>
  <c r="BG578" i="16"/>
  <c r="BF656" i="16"/>
  <c r="BG829" i="16"/>
  <c r="BG691" i="16"/>
  <c r="BF854" i="16"/>
  <c r="BF665" i="16"/>
  <c r="BG514" i="16"/>
  <c r="BG689" i="16"/>
  <c r="BF739" i="16"/>
  <c r="BE917" i="16"/>
  <c r="BE1021" i="16"/>
  <c r="BG1071" i="16"/>
  <c r="BF604" i="16"/>
  <c r="BE799" i="16"/>
  <c r="BG874" i="16"/>
  <c r="BE936" i="16"/>
  <c r="BG994" i="16"/>
  <c r="BF1045" i="16"/>
  <c r="BE646" i="16"/>
  <c r="BF815" i="16"/>
  <c r="BE883" i="16"/>
  <c r="BE931" i="16"/>
  <c r="BG973" i="16"/>
  <c r="BG1013" i="16"/>
  <c r="BE1043" i="16"/>
  <c r="BG569" i="16"/>
  <c r="BE702" i="16"/>
  <c r="BF785" i="16"/>
  <c r="BF841" i="16"/>
  <c r="BE873" i="16"/>
  <c r="BF902" i="16"/>
  <c r="BG931" i="16"/>
  <c r="BF958" i="16"/>
  <c r="BG987" i="16"/>
  <c r="BE1017" i="16"/>
  <c r="BG1043" i="16"/>
  <c r="BE1073" i="16"/>
  <c r="BE1097" i="16"/>
  <c r="BF496" i="16"/>
  <c r="BE650" i="16"/>
  <c r="BF735" i="16"/>
  <c r="BG785" i="16"/>
  <c r="BF828" i="16"/>
  <c r="BE860" i="16"/>
  <c r="BF881" i="16"/>
  <c r="BG902" i="16"/>
  <c r="BE924" i="16"/>
  <c r="BF945" i="16"/>
  <c r="BG966" i="16"/>
  <c r="BE988" i="16"/>
  <c r="BG501" i="16"/>
  <c r="BF651" i="16"/>
  <c r="BG736" i="16"/>
  <c r="BE786" i="16"/>
  <c r="BG828" i="16"/>
  <c r="BF860" i="16"/>
  <c r="BG881" i="16"/>
  <c r="BE903" i="16"/>
  <c r="BF924" i="16"/>
  <c r="BG945" i="16"/>
  <c r="BE967" i="16"/>
  <c r="BG748" i="16"/>
  <c r="BE886" i="16"/>
  <c r="BF971" i="16"/>
  <c r="BG1022" i="16"/>
  <c r="BF1063" i="16"/>
  <c r="BG1094" i="16"/>
  <c r="BF1120" i="16"/>
  <c r="BG1141" i="16"/>
  <c r="BE1163" i="16"/>
  <c r="BF1184" i="16"/>
  <c r="BG1205" i="16"/>
  <c r="BE1227" i="16"/>
  <c r="BF1248" i="16"/>
  <c r="BG1269" i="16"/>
  <c r="BE1291" i="16"/>
  <c r="BF1312" i="16"/>
  <c r="BG1333" i="16"/>
  <c r="BE1355" i="16"/>
  <c r="BF1376" i="16"/>
  <c r="BG1397" i="16"/>
  <c r="BE1419" i="16"/>
  <c r="BE674" i="16"/>
  <c r="BE866" i="16"/>
  <c r="BF951" i="16"/>
  <c r="BF1012" i="16"/>
  <c r="BE1055" i="16"/>
  <c r="BE1088" i="16"/>
  <c r="BF1115" i="16"/>
  <c r="BG1136" i="16"/>
  <c r="BE1158" i="16"/>
  <c r="BF1179" i="16"/>
  <c r="BG1200" i="16"/>
  <c r="BE1222" i="16"/>
  <c r="BF1243" i="16"/>
  <c r="BG1264" i="16"/>
  <c r="BE1286" i="16"/>
  <c r="BF1307" i="16"/>
  <c r="BG1328" i="16"/>
  <c r="BE1350" i="16"/>
  <c r="BF322" i="16"/>
  <c r="BG421" i="16"/>
  <c r="BF546" i="16"/>
  <c r="BE584" i="16"/>
  <c r="BG693" i="16"/>
  <c r="BF492" i="16"/>
  <c r="BE705" i="16"/>
  <c r="BG293" i="16"/>
  <c r="BG702" i="16"/>
  <c r="BG533" i="16"/>
  <c r="BG697" i="16"/>
  <c r="BG798" i="16"/>
  <c r="BE925" i="16"/>
  <c r="BF1026" i="16"/>
  <c r="BE1085" i="16"/>
  <c r="BE621" i="16"/>
  <c r="BG809" i="16"/>
  <c r="BE888" i="16"/>
  <c r="BG938" i="16"/>
  <c r="BE1000" i="16"/>
  <c r="BG1058" i="16"/>
  <c r="BG656" i="16"/>
  <c r="BE826" i="16"/>
  <c r="BF896" i="16"/>
  <c r="BE939" i="16"/>
  <c r="BG981" i="16"/>
  <c r="BF1016" i="16"/>
  <c r="BG1045" i="16"/>
  <c r="BE591" i="16"/>
  <c r="BG712" i="16"/>
  <c r="BG790" i="16"/>
  <c r="BG845" i="16"/>
  <c r="BG875" i="16"/>
  <c r="BE905" i="16"/>
  <c r="BF934" i="16"/>
  <c r="BE961" i="16"/>
  <c r="BF990" i="16"/>
  <c r="BG1019" i="16"/>
  <c r="BF1046" i="16"/>
  <c r="BG1075" i="16"/>
  <c r="BG1099" i="16"/>
  <c r="BG529" i="16"/>
  <c r="BG660" i="16"/>
  <c r="BF743" i="16"/>
  <c r="BE791" i="16"/>
  <c r="BF833" i="16"/>
  <c r="BG862" i="16"/>
  <c r="BE884" i="16"/>
  <c r="BF905" i="16"/>
  <c r="BG926" i="16"/>
  <c r="BE948" i="16"/>
  <c r="BF969" i="16"/>
  <c r="BG990" i="16"/>
  <c r="BF532" i="16"/>
  <c r="BE662" i="16"/>
  <c r="BG744" i="16"/>
  <c r="BF791" i="16"/>
  <c r="BG833" i="16"/>
  <c r="BE863" i="16"/>
  <c r="BF884" i="16"/>
  <c r="BG905" i="16"/>
  <c r="BE927" i="16"/>
  <c r="BF948" i="16"/>
  <c r="BG969" i="16"/>
  <c r="BE774" i="16"/>
  <c r="BG896" i="16"/>
  <c r="BF979" i="16"/>
  <c r="BE1028" i="16"/>
  <c r="BE1068" i="16"/>
  <c r="BE1098" i="16"/>
  <c r="BE1123" i="16"/>
  <c r="BF1144" i="16"/>
  <c r="BG1165" i="16"/>
  <c r="BE1187" i="16"/>
  <c r="BF1208" i="16"/>
  <c r="BG1229" i="16"/>
  <c r="BE1251" i="16"/>
  <c r="BF1272" i="16"/>
  <c r="BG1293" i="16"/>
  <c r="BE1315" i="16"/>
  <c r="BF1336" i="16"/>
  <c r="BG1357" i="16"/>
  <c r="BE1379" i="16"/>
  <c r="BF1400" i="16"/>
  <c r="BG1421" i="16"/>
  <c r="BG716" i="16"/>
  <c r="BG876" i="16"/>
  <c r="BE962" i="16"/>
  <c r="BG1017" i="16"/>
  <c r="BE1060" i="16"/>
  <c r="BF1091" i="16"/>
  <c r="BE1118" i="16"/>
  <c r="BF1139" i="16"/>
  <c r="BG1160" i="16"/>
  <c r="BE1182" i="16"/>
  <c r="BF1203" i="16"/>
  <c r="BG1224" i="16"/>
  <c r="BE1246" i="16"/>
  <c r="BF1267" i="16"/>
  <c r="BG1288" i="16"/>
  <c r="BE1310" i="16"/>
  <c r="BF1331" i="16"/>
  <c r="BG1352" i="16"/>
  <c r="BF373" i="16"/>
  <c r="BF460" i="16"/>
  <c r="BE625" i="16"/>
  <c r="BF709" i="16"/>
  <c r="BF696" i="16"/>
  <c r="BG543" i="16"/>
  <c r="BF734" i="16"/>
  <c r="BF445" i="16"/>
  <c r="BG710" i="16"/>
  <c r="BE587" i="16"/>
  <c r="BG705" i="16"/>
  <c r="BG814" i="16"/>
  <c r="BG951" i="16"/>
  <c r="BE1029" i="16"/>
  <c r="BF1090" i="16"/>
  <c r="BG676" i="16"/>
  <c r="BE815" i="16"/>
  <c r="BF893" i="16"/>
  <c r="BE952" i="16"/>
  <c r="BG1002" i="16"/>
  <c r="BE1064" i="16"/>
  <c r="BE710" i="16"/>
  <c r="BF831" i="16"/>
  <c r="BG901" i="16"/>
  <c r="BF944" i="16"/>
  <c r="BE987" i="16"/>
  <c r="BG1021" i="16"/>
  <c r="BE1051" i="16"/>
  <c r="BG610" i="16"/>
  <c r="BE734" i="16"/>
  <c r="BF801" i="16"/>
  <c r="BF849" i="16"/>
  <c r="BE881" i="16"/>
  <c r="BF910" i="16"/>
  <c r="BE937" i="16"/>
  <c r="BF966" i="16"/>
  <c r="BG995" i="16"/>
  <c r="BF1022" i="16"/>
  <c r="BG1051" i="16"/>
  <c r="BF1078" i="16"/>
  <c r="BF1102" i="16"/>
  <c r="BE551" i="16"/>
  <c r="BF671" i="16"/>
  <c r="BE751" i="16"/>
  <c r="BF796" i="16"/>
  <c r="BG837" i="16"/>
  <c r="BF865" i="16"/>
  <c r="BG886" i="16"/>
  <c r="BE908" i="16"/>
  <c r="BF929" i="16"/>
  <c r="BG950" i="16"/>
  <c r="BE972" i="16"/>
  <c r="BF993" i="16"/>
  <c r="BG553" i="16"/>
  <c r="BG672" i="16"/>
  <c r="BF751" i="16"/>
  <c r="BG796" i="16"/>
  <c r="BE838" i="16"/>
  <c r="BG865" i="16"/>
  <c r="BE887" i="16"/>
  <c r="BF908" i="16"/>
  <c r="BG929" i="16"/>
  <c r="BE951" i="16"/>
  <c r="BF972" i="16"/>
  <c r="BF795" i="16"/>
  <c r="BF907" i="16"/>
  <c r="BE986" i="16"/>
  <c r="BF1033" i="16"/>
  <c r="BF1072" i="16"/>
  <c r="BG1101" i="16"/>
  <c r="BG1125" i="16"/>
  <c r="BE1147" i="16"/>
  <c r="BF1168" i="16"/>
  <c r="BG1189" i="16"/>
  <c r="BE1211" i="16"/>
  <c r="BF1232" i="16"/>
  <c r="BG1253" i="16"/>
  <c r="BE1275" i="16"/>
  <c r="BF1296" i="16"/>
  <c r="BG1317" i="16"/>
  <c r="BE1339" i="16"/>
  <c r="BF1360" i="16"/>
  <c r="BG1381" i="16"/>
  <c r="BE1403" i="16"/>
  <c r="BF1424" i="16"/>
  <c r="BF360" i="16"/>
  <c r="BE406" i="16"/>
  <c r="BG735" i="16"/>
  <c r="BG770" i="16"/>
  <c r="BG765" i="16"/>
  <c r="BE623" i="16"/>
  <c r="BG755" i="16"/>
  <c r="BF581" i="16"/>
  <c r="BF745" i="16"/>
  <c r="BF616" i="16"/>
  <c r="BF173" i="16"/>
  <c r="BF866" i="16"/>
  <c r="BG967" i="16"/>
  <c r="BG1047" i="16"/>
  <c r="BF1106" i="16"/>
  <c r="BE255" i="16"/>
  <c r="BE797" i="16"/>
  <c r="BE641" i="16"/>
  <c r="BG718" i="16"/>
  <c r="BF675" i="16"/>
  <c r="BF1050" i="16"/>
  <c r="BE767" i="16"/>
  <c r="BF917" i="16"/>
  <c r="BF1037" i="16"/>
  <c r="BF783" i="16"/>
  <c r="BE923" i="16"/>
  <c r="BF1008" i="16"/>
  <c r="BE491" i="16"/>
  <c r="BF769" i="16"/>
  <c r="BG867" i="16"/>
  <c r="BG923" i="16"/>
  <c r="BG979" i="16"/>
  <c r="BF1038" i="16"/>
  <c r="BE1089" i="16"/>
  <c r="BE628" i="16"/>
  <c r="BE775" i="16"/>
  <c r="BF853" i="16"/>
  <c r="BF897" i="16"/>
  <c r="BE940" i="16"/>
  <c r="BG982" i="16"/>
  <c r="BG629" i="16"/>
  <c r="BF775" i="16"/>
  <c r="BG853" i="16"/>
  <c r="BG897" i="16"/>
  <c r="BF940" i="16"/>
  <c r="BG668" i="16"/>
  <c r="BE950" i="16"/>
  <c r="BG1054" i="16"/>
  <c r="BE1115" i="16"/>
  <c r="BG1157" i="16"/>
  <c r="BF1200" i="16"/>
  <c r="BE1243" i="16"/>
  <c r="BG1285" i="16"/>
  <c r="BF1328" i="16"/>
  <c r="BE1371" i="16"/>
  <c r="BG1413" i="16"/>
  <c r="BF819" i="16"/>
  <c r="BG940" i="16"/>
  <c r="BF1028" i="16"/>
  <c r="BG1076" i="16"/>
  <c r="BG1112" i="16"/>
  <c r="BG1144" i="16"/>
  <c r="BF1171" i="16"/>
  <c r="BE1198" i="16"/>
  <c r="BE1230" i="16"/>
  <c r="BG1256" i="16"/>
  <c r="BF1283" i="16"/>
  <c r="BF1315" i="16"/>
  <c r="BE1342" i="16"/>
  <c r="BG1368" i="16"/>
  <c r="BE1390" i="16"/>
  <c r="BG800" i="16"/>
  <c r="BE910" i="16"/>
  <c r="BF988" i="16"/>
  <c r="BE1034" i="16"/>
  <c r="BF1073" i="16"/>
  <c r="BG1102" i="16"/>
  <c r="BF1126" i="16"/>
  <c r="BG1147" i="16"/>
  <c r="BE1169" i="16"/>
  <c r="BF1190" i="16"/>
  <c r="BG1211" i="16"/>
  <c r="BE1233" i="16"/>
  <c r="BF1254" i="16"/>
  <c r="BG1275" i="16"/>
  <c r="BE1297" i="16"/>
  <c r="BF1318" i="16"/>
  <c r="BG1339" i="16"/>
  <c r="BG485" i="16"/>
  <c r="BF827" i="16"/>
  <c r="BF923" i="16"/>
  <c r="BG996" i="16"/>
  <c r="BF1041" i="16"/>
  <c r="BG1078" i="16"/>
  <c r="BE1107" i="16"/>
  <c r="BG1129" i="16"/>
  <c r="BE1151" i="16"/>
  <c r="BF1172" i="16"/>
  <c r="BG1193" i="16"/>
  <c r="BE1215" i="16"/>
  <c r="BF1236" i="16"/>
  <c r="BG1257" i="16"/>
  <c r="BE1279" i="16"/>
  <c r="BF1300" i="16"/>
  <c r="BG1321" i="16"/>
  <c r="BF603" i="16"/>
  <c r="BE752" i="16"/>
  <c r="BF646" i="16"/>
  <c r="BF753" i="16"/>
  <c r="BG830" i="16"/>
  <c r="BG1063" i="16"/>
  <c r="BF839" i="16"/>
  <c r="BF957" i="16"/>
  <c r="BG1066" i="16"/>
  <c r="BE852" i="16"/>
  <c r="BE947" i="16"/>
  <c r="BF1024" i="16"/>
  <c r="BF626" i="16"/>
  <c r="BG806" i="16"/>
  <c r="BG883" i="16"/>
  <c r="BG939" i="16"/>
  <c r="BF998" i="16"/>
  <c r="BF1054" i="16"/>
  <c r="BE1105" i="16"/>
  <c r="BE682" i="16"/>
  <c r="BG801" i="16"/>
  <c r="BE868" i="16"/>
  <c r="BG910" i="16"/>
  <c r="BF953" i="16"/>
  <c r="BE996" i="16"/>
  <c r="BF683" i="16"/>
  <c r="BE802" i="16"/>
  <c r="BF868" i="16"/>
  <c r="BE911" i="16"/>
  <c r="BG953" i="16"/>
  <c r="BG816" i="16"/>
  <c r="BG993" i="16"/>
  <c r="BF1076" i="16"/>
  <c r="BF1128" i="16"/>
  <c r="BE1171" i="16"/>
  <c r="BG1213" i="16"/>
  <c r="BF1256" i="16"/>
  <c r="BE1299" i="16"/>
  <c r="BG1341" i="16"/>
  <c r="BF1384" i="16"/>
  <c r="BE1427" i="16"/>
  <c r="BG838" i="16"/>
  <c r="BG972" i="16"/>
  <c r="BG1033" i="16"/>
  <c r="BG1080" i="16"/>
  <c r="BG1120" i="16"/>
  <c r="BF1147" i="16"/>
  <c r="BE1174" i="16"/>
  <c r="BE1206" i="16"/>
  <c r="BG1232" i="16"/>
  <c r="BF1259" i="16"/>
  <c r="BF1291" i="16"/>
  <c r="BE1318" i="16"/>
  <c r="BG1344" i="16"/>
  <c r="BF1371" i="16"/>
  <c r="BF429" i="16"/>
  <c r="BE822" i="16"/>
  <c r="BG920" i="16"/>
  <c r="BF995" i="16"/>
  <c r="BF1039" i="16"/>
  <c r="BG1077" i="16"/>
  <c r="BE1106" i="16"/>
  <c r="BE1129" i="16"/>
  <c r="BF1150" i="16"/>
  <c r="BG1171" i="16"/>
  <c r="BE1193" i="16"/>
  <c r="BF1214" i="16"/>
  <c r="BG1235" i="16"/>
  <c r="BE1257" i="16"/>
  <c r="BF1278" i="16"/>
  <c r="BG1299" i="16"/>
  <c r="BE1321" i="16"/>
  <c r="BF1342" i="16"/>
  <c r="BF588" i="16"/>
  <c r="BG844" i="16"/>
  <c r="BE934" i="16"/>
  <c r="BE1004" i="16"/>
  <c r="BG1046" i="16"/>
  <c r="BE1082" i="16"/>
  <c r="BG1110" i="16"/>
  <c r="BF1132" i="16"/>
  <c r="BG1153" i="16"/>
  <c r="BE1175" i="16"/>
  <c r="BF1196" i="16"/>
  <c r="BG1217" i="16"/>
  <c r="BE1239" i="16"/>
  <c r="BF1260" i="16"/>
  <c r="BG1281" i="16"/>
  <c r="BE1303" i="16"/>
  <c r="BF1324" i="16"/>
  <c r="BE465" i="16"/>
  <c r="BE479" i="16"/>
  <c r="BE753" i="16"/>
  <c r="BF761" i="16"/>
  <c r="BF874" i="16"/>
  <c r="BE1093" i="16"/>
  <c r="BE848" i="16"/>
  <c r="BE960" i="16"/>
  <c r="BF272" i="16"/>
  <c r="BE859" i="16"/>
  <c r="BF952" i="16"/>
  <c r="BG1029" i="16"/>
  <c r="BG648" i="16"/>
  <c r="BE812" i="16"/>
  <c r="BE889" i="16"/>
  <c r="BE945" i="16"/>
  <c r="BE1001" i="16"/>
  <c r="BG1059" i="16"/>
  <c r="BG1107" i="16"/>
  <c r="BG692" i="16"/>
  <c r="BE807" i="16"/>
  <c r="BG870" i="16"/>
  <c r="BF913" i="16"/>
  <c r="BE956" i="16"/>
  <c r="BG998" i="16"/>
  <c r="BE694" i="16"/>
  <c r="BF807" i="16"/>
  <c r="BE871" i="16"/>
  <c r="BG913" i="16"/>
  <c r="BF956" i="16"/>
  <c r="BF836" i="16"/>
  <c r="BG1000" i="16"/>
  <c r="BF1080" i="16"/>
  <c r="BE1131" i="16"/>
  <c r="BG1173" i="16"/>
  <c r="BF1216" i="16"/>
  <c r="BE1259" i="16"/>
  <c r="BG1301" i="16"/>
  <c r="BF1344" i="16"/>
  <c r="BE1387" i="16"/>
  <c r="BG1429" i="16"/>
  <c r="BE854" i="16"/>
  <c r="BF980" i="16"/>
  <c r="BE1039" i="16"/>
  <c r="BF1084" i="16"/>
  <c r="BF1123" i="16"/>
  <c r="BE1150" i="16"/>
  <c r="BG1176" i="16"/>
  <c r="BG1208" i="16"/>
  <c r="BF1235" i="16"/>
  <c r="BE1262" i="16"/>
  <c r="BE1294" i="16"/>
  <c r="BG1320" i="16"/>
  <c r="BF1347" i="16"/>
  <c r="BE1374" i="16"/>
  <c r="BE567" i="16"/>
  <c r="BG840" i="16"/>
  <c r="BF931" i="16"/>
  <c r="BE1002" i="16"/>
  <c r="BG1044" i="16"/>
  <c r="BF1081" i="16"/>
  <c r="BG1109" i="16"/>
  <c r="BG1131" i="16"/>
  <c r="BE1153" i="16"/>
  <c r="BF1174" i="16"/>
  <c r="BG1195" i="16"/>
  <c r="BE1217" i="16"/>
  <c r="BF1238" i="16"/>
  <c r="BG1259" i="16"/>
  <c r="BE1281" i="16"/>
  <c r="BF1302" i="16"/>
  <c r="BG1323" i="16"/>
  <c r="BE1345" i="16"/>
  <c r="BF647" i="16"/>
  <c r="BF859" i="16"/>
  <c r="BG944" i="16"/>
  <c r="BF1009" i="16"/>
  <c r="BE1052" i="16"/>
  <c r="BG1085" i="16"/>
  <c r="BG1113" i="16"/>
  <c r="BE1135" i="16"/>
  <c r="BF1156" i="16"/>
  <c r="BG1177" i="16"/>
  <c r="BE1199" i="16"/>
  <c r="BF1220" i="16"/>
  <c r="BG1241" i="16"/>
  <c r="BE1263" i="16"/>
  <c r="BF1284" i="16"/>
  <c r="BG1305" i="16"/>
  <c r="BE1327" i="16"/>
  <c r="BF248" i="16"/>
  <c r="BE771" i="16"/>
  <c r="BE544" i="16"/>
  <c r="BE655" i="16"/>
  <c r="BF994" i="16"/>
  <c r="BE698" i="16"/>
  <c r="BE896" i="16"/>
  <c r="BE1016" i="16"/>
  <c r="BF731" i="16"/>
  <c r="BF904" i="16"/>
  <c r="BG989" i="16"/>
  <c r="BG1053" i="16"/>
  <c r="BE743" i="16"/>
  <c r="BG852" i="16"/>
  <c r="BE913" i="16"/>
  <c r="BE969" i="16"/>
  <c r="BE1025" i="16"/>
  <c r="BE1081" i="16"/>
  <c r="BF572" i="16"/>
  <c r="BE758" i="16"/>
  <c r="BG841" i="16"/>
  <c r="BF889" i="16"/>
  <c r="BE932" i="16"/>
  <c r="BG974" i="16"/>
  <c r="BE575" i="16"/>
  <c r="BE759" i="16"/>
  <c r="BE842" i="16"/>
  <c r="BG889" i="16"/>
  <c r="BF932" i="16"/>
  <c r="BE311" i="16"/>
  <c r="BE918" i="16"/>
  <c r="BG1038" i="16"/>
  <c r="BF1105" i="16"/>
  <c r="BG1149" i="16"/>
  <c r="BF1192" i="16"/>
  <c r="BE1235" i="16"/>
  <c r="BG1277" i="16"/>
  <c r="BF1320" i="16"/>
  <c r="BE1363" i="16"/>
  <c r="BG1405" i="16"/>
  <c r="BG752" i="16"/>
  <c r="BG908" i="16"/>
  <c r="BG1001" i="16"/>
  <c r="BF1064" i="16"/>
  <c r="BE1102" i="16"/>
  <c r="BF1131" i="16"/>
  <c r="BF1163" i="16"/>
  <c r="BE1190" i="16"/>
  <c r="BG1216" i="16"/>
  <c r="BG1248" i="16"/>
  <c r="BF1275" i="16"/>
  <c r="BE1302" i="16"/>
  <c r="BE1334" i="16"/>
  <c r="BG1360" i="16"/>
  <c r="BE1382" i="16"/>
  <c r="BE722" i="16"/>
  <c r="BE878" i="16"/>
  <c r="BF963" i="16"/>
  <c r="BE1018" i="16"/>
  <c r="BF1060" i="16"/>
  <c r="BF642" i="16"/>
  <c r="BF808" i="16"/>
  <c r="BG586" i="16"/>
  <c r="BF732" i="16"/>
  <c r="BF1002" i="16"/>
  <c r="BG708" i="16"/>
  <c r="BF909" i="16"/>
  <c r="BF1021" i="16"/>
  <c r="BG740" i="16"/>
  <c r="BG909" i="16"/>
  <c r="BE995" i="16"/>
  <c r="BF1056" i="16"/>
  <c r="BG756" i="16"/>
  <c r="BG859" i="16"/>
  <c r="BG915" i="16"/>
  <c r="BF974" i="16"/>
  <c r="BF1030" i="16"/>
  <c r="BG1083" i="16"/>
  <c r="BG593" i="16"/>
  <c r="BF764" i="16"/>
  <c r="BE846" i="16"/>
  <c r="BE892" i="16"/>
  <c r="BG934" i="16"/>
  <c r="BF977" i="16"/>
  <c r="BF596" i="16"/>
  <c r="BG764" i="16"/>
  <c r="BG846" i="16"/>
  <c r="BF892" i="16"/>
  <c r="BE935" i="16"/>
  <c r="BG545" i="16"/>
  <c r="BG928" i="16"/>
  <c r="BE1044" i="16"/>
  <c r="BG1108" i="16"/>
  <c r="BF1152" i="16"/>
  <c r="BE1195" i="16"/>
  <c r="BG1237" i="16"/>
  <c r="BF1280" i="16"/>
  <c r="BE1323" i="16"/>
  <c r="BG1365" i="16"/>
  <c r="BF1408" i="16"/>
  <c r="BG776" i="16"/>
  <c r="BF919" i="16"/>
  <c r="BE1007" i="16"/>
  <c r="BF1068" i="16"/>
  <c r="BG1105" i="16"/>
  <c r="BE1134" i="16"/>
  <c r="BE1166" i="16"/>
  <c r="BG1192" i="16"/>
  <c r="BF1219" i="16"/>
  <c r="BF1251" i="16"/>
  <c r="BE1278" i="16"/>
  <c r="BG1304" i="16"/>
  <c r="BG1336" i="16"/>
  <c r="BF1363" i="16"/>
  <c r="BG1384" i="16"/>
  <c r="BF756" i="16"/>
  <c r="BG888" i="16"/>
  <c r="BE974" i="16"/>
  <c r="BF1023" i="16"/>
  <c r="BG1064" i="16"/>
  <c r="BF1095" i="16"/>
  <c r="BE1121" i="16"/>
  <c r="BF1142" i="16"/>
  <c r="BG1163" i="16"/>
  <c r="BE1185" i="16"/>
  <c r="BF1206" i="16"/>
  <c r="BG1227" i="16"/>
  <c r="BE1249" i="16"/>
  <c r="BF1270" i="16"/>
  <c r="BG1291" i="16"/>
  <c r="BE1313" i="16"/>
  <c r="BF1334" i="16"/>
  <c r="BG1355" i="16"/>
  <c r="BG784" i="16"/>
  <c r="BE902" i="16"/>
  <c r="BE983" i="16"/>
  <c r="BG1030" i="16"/>
  <c r="BE1070" i="16"/>
  <c r="BE1100" i="16"/>
  <c r="BF1124" i="16"/>
  <c r="BG1145" i="16"/>
  <c r="BE1167" i="16"/>
  <c r="BF1188" i="16"/>
  <c r="BG1209" i="16"/>
  <c r="BE1231" i="16"/>
  <c r="BE358" i="16"/>
  <c r="BE644" i="16"/>
  <c r="BG229" i="16"/>
  <c r="BF480" i="16"/>
  <c r="BE1003" i="16"/>
  <c r="BE828" i="16"/>
  <c r="BG1003" i="16"/>
  <c r="BE613" i="16"/>
  <c r="BE876" i="16"/>
  <c r="BF1001" i="16"/>
  <c r="BE850" i="16"/>
  <c r="BG961" i="16"/>
  <c r="BE1084" i="16"/>
  <c r="BG1197" i="16"/>
  <c r="BE1307" i="16"/>
  <c r="BG386" i="16"/>
  <c r="BE1023" i="16"/>
  <c r="BG1128" i="16"/>
  <c r="BF1211" i="16"/>
  <c r="BG1280" i="16"/>
  <c r="BE1358" i="16"/>
  <c r="BE856" i="16"/>
  <c r="BG1028" i="16"/>
  <c r="BE1113" i="16"/>
  <c r="BG1155" i="16"/>
  <c r="BF1198" i="16"/>
  <c r="BE1241" i="16"/>
  <c r="BG1283" i="16"/>
  <c r="BF1326" i="16"/>
  <c r="BE690" i="16"/>
  <c r="BF955" i="16"/>
  <c r="BF1057" i="16"/>
  <c r="BF1116" i="16"/>
  <c r="BE1159" i="16"/>
  <c r="BG1201" i="16"/>
  <c r="BF1244" i="16"/>
  <c r="BG1273" i="16"/>
  <c r="BE1311" i="16"/>
  <c r="BF1340" i="16"/>
  <c r="BG1361" i="16"/>
  <c r="BE1383" i="16"/>
  <c r="BF1404" i="16"/>
  <c r="BG1425" i="16"/>
  <c r="BE766" i="16"/>
  <c r="BG892" i="16"/>
  <c r="BG976" i="16"/>
  <c r="BG1025" i="16"/>
  <c r="BE1066" i="16"/>
  <c r="BG1096" i="16"/>
  <c r="BE1122" i="16"/>
  <c r="BF1143" i="16"/>
  <c r="BG1164" i="16"/>
  <c r="BE1186" i="16"/>
  <c r="BF1207" i="16"/>
  <c r="BG1228" i="16"/>
  <c r="BE1250" i="16"/>
  <c r="BF1271" i="16"/>
  <c r="BG1292" i="16"/>
  <c r="BE1314" i="16"/>
  <c r="BF811" i="16"/>
  <c r="BF915" i="16"/>
  <c r="BF991" i="16"/>
  <c r="BG1036" i="16"/>
  <c r="BF1075" i="16"/>
  <c r="BF1104" i="16"/>
  <c r="BG1127" i="16"/>
  <c r="BE1149" i="16"/>
  <c r="BF1170" i="16"/>
  <c r="BG1191" i="16"/>
  <c r="BE1213" i="16"/>
  <c r="BF1234" i="16"/>
  <c r="BG1255" i="16"/>
  <c r="BE1277" i="16"/>
  <c r="BG992" i="16"/>
  <c r="BE1128" i="16"/>
  <c r="BF1213" i="16"/>
  <c r="BE1293" i="16"/>
  <c r="BE1341" i="16"/>
  <c r="BG1378" i="16"/>
  <c r="BF1409" i="16"/>
  <c r="BF1436" i="16"/>
  <c r="BG1457" i="16"/>
  <c r="BF879" i="16"/>
  <c r="BF1092" i="16"/>
  <c r="BG1182" i="16"/>
  <c r="BE1268" i="16"/>
  <c r="BF1325" i="16"/>
  <c r="BG1366" i="16"/>
  <c r="BF1399" i="16"/>
  <c r="BG1427" i="16"/>
  <c r="BE1450" i="16"/>
  <c r="BE535" i="16"/>
  <c r="BF1043" i="16"/>
  <c r="BE1152" i="16"/>
  <c r="BF1237" i="16"/>
  <c r="BE1309" i="16"/>
  <c r="BF1353" i="16"/>
  <c r="BG1388" i="16"/>
  <c r="BF1417" i="16"/>
  <c r="BF1442" i="16"/>
  <c r="BG1463" i="16"/>
  <c r="BF1003" i="16"/>
  <c r="BE1132" i="16"/>
  <c r="BF1217" i="16"/>
  <c r="BG1295" i="16"/>
  <c r="BF1343" i="16"/>
  <c r="BG1380" i="16"/>
  <c r="BG1410" i="16"/>
  <c r="BF1437" i="16"/>
  <c r="BG1458" i="16"/>
  <c r="BE938" i="16"/>
  <c r="BE1112" i="16"/>
  <c r="BF1197" i="16"/>
  <c r="BF1282" i="16"/>
  <c r="BE1333" i="16"/>
  <c r="BG1372" i="16"/>
  <c r="BE1404" i="16"/>
  <c r="BF1432" i="16"/>
  <c r="BG1453" i="16"/>
  <c r="BG857" i="16"/>
  <c r="BF1085" i="16"/>
  <c r="BF1177" i="16"/>
  <c r="BG1262" i="16"/>
  <c r="BG1322" i="16"/>
  <c r="BG1364" i="16"/>
  <c r="BF1397" i="16"/>
  <c r="BE1426" i="16"/>
  <c r="BG1448" i="16"/>
  <c r="BF663" i="16"/>
  <c r="BE1054" i="16"/>
  <c r="BF1157" i="16"/>
  <c r="BG1242" i="16"/>
  <c r="BE1312" i="16"/>
  <c r="BE1356" i="16"/>
  <c r="BG1390" i="16"/>
  <c r="BF1419" i="16"/>
  <c r="BG1443" i="16"/>
  <c r="BE1465" i="16"/>
  <c r="BE1014" i="16"/>
  <c r="BF1137" i="16"/>
  <c r="BG1222" i="16"/>
  <c r="BG1298" i="16"/>
  <c r="BE1346" i="16"/>
  <c r="BG1382" i="16"/>
  <c r="BG1412" i="16"/>
  <c r="BG1438" i="16"/>
  <c r="BE1460" i="16"/>
  <c r="BE469" i="16"/>
  <c r="BE603" i="16"/>
  <c r="BE754" i="16"/>
  <c r="BE519" i="16"/>
  <c r="BF1032" i="16"/>
  <c r="BF862" i="16"/>
  <c r="BE1009" i="16"/>
  <c r="BF703" i="16"/>
  <c r="BG894" i="16"/>
  <c r="BF375" i="16"/>
  <c r="BG873" i="16"/>
  <c r="BF624" i="16"/>
  <c r="BF1087" i="16"/>
  <c r="BE1219" i="16"/>
  <c r="BG1325" i="16"/>
  <c r="BF556" i="16"/>
  <c r="BF1044" i="16"/>
  <c r="BE1142" i="16"/>
  <c r="BE1214" i="16"/>
  <c r="BG1296" i="16"/>
  <c r="BE1366" i="16"/>
  <c r="BF867" i="16"/>
  <c r="BE1050" i="16"/>
  <c r="BG1115" i="16"/>
  <c r="BF1158" i="16"/>
  <c r="BE1201" i="16"/>
  <c r="BG1243" i="16"/>
  <c r="BF1286" i="16"/>
  <c r="BE1329" i="16"/>
  <c r="BG732" i="16"/>
  <c r="BE966" i="16"/>
  <c r="BG1061" i="16"/>
  <c r="BE1119" i="16"/>
  <c r="BG1161" i="16"/>
  <c r="BF1204" i="16"/>
  <c r="BE1247" i="16"/>
  <c r="BF1276" i="16"/>
  <c r="BG1313" i="16"/>
  <c r="BE1343" i="16"/>
  <c r="BF1364" i="16"/>
  <c r="BG1385" i="16"/>
  <c r="BE1407" i="16"/>
  <c r="BF1428" i="16"/>
  <c r="BF787" i="16"/>
  <c r="BF903" i="16"/>
  <c r="BF983" i="16"/>
  <c r="BE1031" i="16"/>
  <c r="BG1070" i="16"/>
  <c r="BF1100" i="16"/>
  <c r="BG1124" i="16"/>
  <c r="BE1146" i="16"/>
  <c r="BF1167" i="16"/>
  <c r="BG1188" i="16"/>
  <c r="BE1210" i="16"/>
  <c r="BF1231" i="16"/>
  <c r="BG1252" i="16"/>
  <c r="BE1274" i="16"/>
  <c r="BF1295" i="16"/>
  <c r="BG522" i="16"/>
  <c r="BF832" i="16"/>
  <c r="BE926" i="16"/>
  <c r="BE999" i="16"/>
  <c r="BE1042" i="16"/>
  <c r="BF1079" i="16"/>
  <c r="BE1108" i="16"/>
  <c r="BF1130" i="16"/>
  <c r="BG1151" i="16"/>
  <c r="BE1173" i="16"/>
  <c r="BF1194" i="16"/>
  <c r="BG1215" i="16"/>
  <c r="BE1237" i="16"/>
  <c r="BF1258" i="16"/>
  <c r="BG1279" i="16"/>
  <c r="BG1016" i="16"/>
  <c r="BG1138" i="16"/>
  <c r="BE1224" i="16"/>
  <c r="BE1300" i="16"/>
  <c r="BF1346" i="16"/>
  <c r="BF1383" i="16"/>
  <c r="BE1413" i="16"/>
  <c r="BE1439" i="16"/>
  <c r="BF1460" i="16"/>
  <c r="BE922" i="16"/>
  <c r="BG1106" i="16"/>
  <c r="BF1193" i="16"/>
  <c r="BG1278" i="16"/>
  <c r="BG1330" i="16"/>
  <c r="BG1370" i="16"/>
  <c r="BG1402" i="16"/>
  <c r="BF1431" i="16"/>
  <c r="BG1452" i="16"/>
  <c r="BG745" i="16"/>
  <c r="BE1063" i="16"/>
  <c r="BG1162" i="16"/>
  <c r="BE1248" i="16"/>
  <c r="BE1316" i="16"/>
  <c r="BG1358" i="16"/>
  <c r="BG1392" i="16"/>
  <c r="BE1421" i="16"/>
  <c r="BE1445" i="16"/>
  <c r="BF1466" i="16"/>
  <c r="BG1024" i="16"/>
  <c r="BG1142" i="16"/>
  <c r="BE1228" i="16"/>
  <c r="BG1302" i="16"/>
  <c r="BG1348" i="16"/>
  <c r="BE1385" i="16"/>
  <c r="BF1414" i="16"/>
  <c r="BE1440" i="16"/>
  <c r="BF1461" i="16"/>
  <c r="BE978" i="16"/>
  <c r="BG1122" i="16"/>
  <c r="BE1208" i="16"/>
  <c r="BF1289" i="16"/>
  <c r="BF1338" i="16"/>
  <c r="BE1377" i="16"/>
  <c r="BG1407" i="16"/>
  <c r="BE1435" i="16"/>
  <c r="BF1456" i="16"/>
  <c r="BG900" i="16"/>
  <c r="BF1099" i="16"/>
  <c r="BE1188" i="16"/>
  <c r="BF1273" i="16"/>
  <c r="BE1328" i="16"/>
  <c r="BE1369" i="16"/>
  <c r="BE1401" i="16"/>
  <c r="BF1429" i="16"/>
  <c r="BF1451" i="16"/>
  <c r="BG792" i="16"/>
  <c r="BF1071" i="16"/>
  <c r="BE1168" i="16"/>
  <c r="BF1253" i="16"/>
  <c r="BG1318" i="16"/>
  <c r="BE1361" i="16"/>
  <c r="BF1394" i="16"/>
  <c r="BG1422" i="16"/>
  <c r="BF1446" i="16"/>
  <c r="BG1467" i="16"/>
  <c r="BF1035" i="16"/>
  <c r="BE1148" i="16"/>
  <c r="BF1233" i="16"/>
  <c r="BF1306" i="16"/>
  <c r="BF1351" i="16"/>
  <c r="BG1386" i="16"/>
  <c r="BE1416" i="16"/>
  <c r="BF1441" i="16"/>
  <c r="BG1462" i="16"/>
  <c r="BE757" i="16"/>
  <c r="BE647" i="16"/>
  <c r="BF851" i="16"/>
  <c r="BG772" i="16"/>
  <c r="BE1035" i="16"/>
  <c r="BG891" i="16"/>
  <c r="BE1033" i="16"/>
  <c r="BE714" i="16"/>
  <c r="BE916" i="16"/>
  <c r="BE615" i="16"/>
  <c r="BF876" i="16"/>
  <c r="BF852" i="16"/>
  <c r="BF1112" i="16"/>
  <c r="BG1221" i="16"/>
  <c r="BE1347" i="16"/>
  <c r="BE798" i="16"/>
  <c r="BG1049" i="16"/>
  <c r="BG1152" i="16"/>
  <c r="BF1227" i="16"/>
  <c r="BF1299" i="16"/>
  <c r="BG1376" i="16"/>
  <c r="BF899" i="16"/>
  <c r="BF1055" i="16"/>
  <c r="BF1118" i="16"/>
  <c r="BE1161" i="16"/>
  <c r="BG1203" i="16"/>
  <c r="BF1246" i="16"/>
  <c r="BE1289" i="16"/>
  <c r="BG1331" i="16"/>
  <c r="BF763" i="16"/>
  <c r="BF975" i="16"/>
  <c r="BG1065" i="16"/>
  <c r="BG1121" i="16"/>
  <c r="BF1164" i="16"/>
  <c r="BE1207" i="16"/>
  <c r="BG1249" i="16"/>
  <c r="BE1287" i="16"/>
  <c r="BF1316" i="16"/>
  <c r="BG1345" i="16"/>
  <c r="BE1367" i="16"/>
  <c r="BF1388" i="16"/>
  <c r="BG1409" i="16"/>
  <c r="BE1431" i="16"/>
  <c r="BG808" i="16"/>
  <c r="BE914" i="16"/>
  <c r="BE991" i="16"/>
  <c r="BF1036" i="16"/>
  <c r="BE1075" i="16"/>
  <c r="BE1104" i="16"/>
  <c r="BF1127" i="16"/>
  <c r="BG1148" i="16"/>
  <c r="BE1170" i="16"/>
  <c r="BF1191" i="16"/>
  <c r="BG1212" i="16"/>
  <c r="BE1234" i="16"/>
  <c r="BF1255" i="16"/>
  <c r="BG1276" i="16"/>
  <c r="BE1298" i="16"/>
  <c r="BF608" i="16"/>
  <c r="BG848" i="16"/>
  <c r="BG936" i="16"/>
  <c r="BG1004" i="16"/>
  <c r="BF1047" i="16"/>
  <c r="BE1083" i="16"/>
  <c r="BF1111" i="16"/>
  <c r="BE1133" i="16"/>
  <c r="BF1154" i="16"/>
  <c r="BG1175" i="16"/>
  <c r="BE1197" i="16"/>
  <c r="BF1218" i="16"/>
  <c r="BG1239" i="16"/>
  <c r="BE1261" i="16"/>
  <c r="BG6" i="16"/>
  <c r="BI6" i="16" s="1"/>
  <c r="BE1038" i="16"/>
  <c r="BF1149" i="16"/>
  <c r="BG1234" i="16"/>
  <c r="BG1306" i="16"/>
  <c r="BG1351" i="16"/>
  <c r="BG1387" i="16"/>
  <c r="BG1416" i="16"/>
  <c r="BG1441" i="16"/>
  <c r="BE1463" i="16"/>
  <c r="BG964" i="16"/>
  <c r="BG1118" i="16"/>
  <c r="BE1204" i="16"/>
  <c r="BG1286" i="16"/>
  <c r="BE1336" i="16"/>
  <c r="BF1375" i="16"/>
  <c r="BF1406" i="16"/>
  <c r="BE1434" i="16"/>
  <c r="BF1455" i="16"/>
  <c r="BE834" i="16"/>
  <c r="BE1080" i="16"/>
  <c r="BF1173" i="16"/>
  <c r="BG1258" i="16"/>
  <c r="BF1321" i="16"/>
  <c r="BG1362" i="16"/>
  <c r="BE1396" i="16"/>
  <c r="BG1424" i="16"/>
  <c r="BG1447" i="16"/>
  <c r="BG577" i="16"/>
  <c r="BE1046" i="16"/>
  <c r="BF1153" i="16"/>
  <c r="BG1238" i="16"/>
  <c r="BF1309" i="16"/>
  <c r="BE1354" i="16"/>
  <c r="BE1389" i="16"/>
  <c r="BE1418" i="16"/>
  <c r="BG1442" i="16"/>
  <c r="BE1464" i="16"/>
  <c r="BE1006" i="16"/>
  <c r="BF1133" i="16"/>
  <c r="BG1218" i="16"/>
  <c r="BE1296" i="16"/>
  <c r="BG1343" i="16"/>
  <c r="BE1381" i="16"/>
  <c r="BF1411" i="16"/>
  <c r="BG1437" i="16"/>
  <c r="BE1459" i="16"/>
  <c r="BF943" i="16"/>
  <c r="BF1113" i="16"/>
  <c r="BG1198" i="16"/>
  <c r="BG1282" i="16"/>
  <c r="BF1333" i="16"/>
  <c r="BE1373" i="16"/>
  <c r="BG1404" i="16"/>
  <c r="BG1432" i="16"/>
  <c r="BE1454" i="16"/>
  <c r="BF863" i="16"/>
  <c r="BE1087" i="16"/>
  <c r="BG1178" i="16"/>
  <c r="BE1264" i="16"/>
  <c r="BE1324" i="16"/>
  <c r="BE1365" i="16"/>
  <c r="BE1398" i="16"/>
  <c r="BF1426" i="16"/>
  <c r="BE1449" i="16"/>
  <c r="BG684" i="16"/>
  <c r="BG1056" i="16"/>
  <c r="BG1158" i="16"/>
  <c r="BE1244" i="16"/>
  <c r="BF1313" i="16"/>
  <c r="BG1356" i="16"/>
  <c r="BF1391" i="16"/>
  <c r="BG1419" i="16"/>
  <c r="BE1444" i="16"/>
  <c r="BF1465" i="16"/>
  <c r="BG517" i="16"/>
  <c r="BE512" i="16"/>
  <c r="BG866" i="16"/>
  <c r="BG861" i="16"/>
  <c r="BG338" i="16"/>
  <c r="BF894" i="16"/>
  <c r="BF1062" i="16"/>
  <c r="BG769" i="16"/>
  <c r="BG918" i="16"/>
  <c r="BG704" i="16"/>
  <c r="BE895" i="16"/>
  <c r="BG864" i="16"/>
  <c r="BG1133" i="16"/>
  <c r="BF1240" i="16"/>
  <c r="BG1349" i="16"/>
  <c r="BF887" i="16"/>
  <c r="BG1072" i="16"/>
  <c r="BF1155" i="16"/>
  <c r="BE1238" i="16"/>
  <c r="BG1312" i="16"/>
  <c r="BF1379" i="16"/>
  <c r="BE942" i="16"/>
  <c r="BG1068" i="16"/>
  <c r="BG1123" i="16"/>
  <c r="BF1166" i="16"/>
  <c r="BE1209" i="16"/>
  <c r="BG1251" i="16"/>
  <c r="BF1294" i="16"/>
  <c r="BE1337" i="16"/>
  <c r="BE806" i="16"/>
  <c r="BE990" i="16"/>
  <c r="BE1074" i="16"/>
  <c r="BE1127" i="16"/>
  <c r="BG1169" i="16"/>
  <c r="BF1212" i="16"/>
  <c r="BF1252" i="16"/>
  <c r="BG1289" i="16"/>
  <c r="BE1319" i="16"/>
  <c r="BF1348" i="16"/>
  <c r="BG1369" i="16"/>
  <c r="BE1391" i="16"/>
  <c r="BF1412" i="16"/>
  <c r="BE507" i="16"/>
  <c r="BE830" i="16"/>
  <c r="BG924" i="16"/>
  <c r="BE998" i="16"/>
  <c r="BG1041" i="16"/>
  <c r="BE1079" i="16"/>
  <c r="BF1107" i="16"/>
  <c r="BE1130" i="16"/>
  <c r="BF1151" i="16"/>
  <c r="BG1172" i="16"/>
  <c r="BE1194" i="16"/>
  <c r="BF1215" i="16"/>
  <c r="BG1236" i="16"/>
  <c r="BE1258" i="16"/>
  <c r="BF1279" i="16"/>
  <c r="BG1300" i="16"/>
  <c r="BE658" i="16"/>
  <c r="BE862" i="16"/>
  <c r="BF947" i="16"/>
  <c r="BE1010" i="16"/>
  <c r="BG1052" i="16"/>
  <c r="BG1086" i="16"/>
  <c r="BF1114" i="16"/>
  <c r="BG1135" i="16"/>
  <c r="BE1157" i="16"/>
  <c r="BF1178" i="16"/>
  <c r="BG1199" i="16"/>
  <c r="BE1221" i="16"/>
  <c r="BF1242" i="16"/>
  <c r="BG1263" i="16"/>
  <c r="BE706" i="16"/>
  <c r="BE1059" i="16"/>
  <c r="BE1160" i="16"/>
  <c r="BF1245" i="16"/>
  <c r="BF1314" i="16"/>
  <c r="BE1357" i="16"/>
  <c r="BG1391" i="16"/>
  <c r="BE1420" i="16"/>
  <c r="BF1444" i="16"/>
  <c r="BG1465" i="16"/>
  <c r="BF996" i="16"/>
  <c r="BF1129" i="16"/>
  <c r="BG1214" i="16"/>
  <c r="BF1293" i="16"/>
  <c r="BF1341" i="16"/>
  <c r="BG1379" i="16"/>
  <c r="BE1410" i="16"/>
  <c r="BG1436" i="16"/>
  <c r="BE1458" i="16"/>
  <c r="BG884" i="16"/>
  <c r="BE1094" i="16"/>
  <c r="BE1184" i="16"/>
  <c r="BF1269" i="16"/>
  <c r="BG1326" i="16"/>
  <c r="BF1367" i="16"/>
  <c r="BG1399" i="16"/>
  <c r="BE1428" i="16"/>
  <c r="BF1450" i="16"/>
  <c r="BF759" i="16"/>
  <c r="BF1065" i="16"/>
  <c r="BE1164" i="16"/>
  <c r="BF1249" i="16"/>
  <c r="BG1316" i="16"/>
  <c r="BF1359" i="16"/>
  <c r="BE1393" i="16"/>
  <c r="BF1421" i="16"/>
  <c r="BF1445" i="16"/>
  <c r="BG1466" i="16"/>
  <c r="BF1027" i="16"/>
  <c r="BE1144" i="16"/>
  <c r="BF1229" i="16"/>
  <c r="BG1303" i="16"/>
  <c r="BE1349" i="16"/>
  <c r="BF1385" i="16"/>
  <c r="BG1414" i="16"/>
  <c r="BF1440" i="16"/>
  <c r="BG1461" i="16"/>
  <c r="BE982" i="16"/>
  <c r="BE1124" i="16"/>
  <c r="BF1209" i="16"/>
  <c r="BF1290" i="16"/>
  <c r="BG1338" i="16"/>
  <c r="BF1377" i="16"/>
  <c r="BE1408" i="16"/>
  <c r="BF1435" i="16"/>
  <c r="BG1456" i="16"/>
  <c r="BE906" i="16"/>
  <c r="BF1101" i="16"/>
  <c r="BF1189" i="16"/>
  <c r="BG1274" i="16"/>
  <c r="BF1329" i="16"/>
  <c r="BF1369" i="16"/>
  <c r="BF1401" i="16"/>
  <c r="BE1430" i="16"/>
  <c r="BG1451" i="16"/>
  <c r="BF803" i="16"/>
  <c r="BG1073" i="16"/>
  <c r="BF1169" i="16"/>
  <c r="BG1254" i="16"/>
  <c r="BF1319" i="16"/>
  <c r="BF1361" i="16"/>
  <c r="BG1394" i="16"/>
  <c r="BF1423" i="16"/>
  <c r="BG1446" i="16"/>
  <c r="BE1468" i="16"/>
  <c r="BE549" i="16"/>
  <c r="BG959" i="16"/>
  <c r="BF973" i="16"/>
  <c r="BG917" i="16"/>
  <c r="BG680" i="16"/>
  <c r="BG947" i="16"/>
  <c r="BF1086" i="16"/>
  <c r="BG817" i="16"/>
  <c r="BG958" i="16"/>
  <c r="BE770" i="16"/>
  <c r="BE919" i="16"/>
  <c r="BG1006" i="16"/>
  <c r="BE1155" i="16"/>
  <c r="BF1264" i="16"/>
  <c r="BG1389" i="16"/>
  <c r="BE930" i="16"/>
  <c r="BG1098" i="16"/>
  <c r="BG1184" i="16"/>
  <c r="BE1254" i="16"/>
  <c r="BE1326" i="16"/>
  <c r="BG636" i="16"/>
  <c r="BG980" i="16"/>
  <c r="BF1088" i="16"/>
  <c r="BE1137" i="16"/>
  <c r="BG1179" i="16"/>
  <c r="BF1222" i="16"/>
  <c r="BE1265" i="16"/>
  <c r="BG1307" i="16"/>
  <c r="BF1350" i="16"/>
  <c r="BG880" i="16"/>
  <c r="BE1020" i="16"/>
  <c r="BG1092" i="16"/>
  <c r="BF1140" i="16"/>
  <c r="BE1183" i="16"/>
  <c r="BG1225" i="16"/>
  <c r="BG1265" i="16"/>
  <c r="BE1295" i="16"/>
  <c r="BF1332" i="16"/>
  <c r="BG1353" i="16"/>
  <c r="BE1375" i="16"/>
  <c r="BF1396" i="16"/>
  <c r="BG1417" i="16"/>
  <c r="BG652" i="16"/>
  <c r="BG860" i="16"/>
  <c r="BE946" i="16"/>
  <c r="BG1009" i="16"/>
  <c r="BF1052" i="16"/>
  <c r="BE1086" i="16"/>
  <c r="BE1114" i="16"/>
  <c r="BF1135" i="16"/>
  <c r="BG1156" i="16"/>
  <c r="BE1178" i="16"/>
  <c r="BF1199" i="16"/>
  <c r="BG1220" i="16"/>
  <c r="BE1242" i="16"/>
  <c r="BF1263" i="16"/>
  <c r="BG1284" i="16"/>
  <c r="BE1306" i="16"/>
  <c r="BE742" i="16"/>
  <c r="BF883" i="16"/>
  <c r="BG968" i="16"/>
  <c r="BG1020" i="16"/>
  <c r="BG1062" i="16"/>
  <c r="BG1093" i="16"/>
  <c r="BG1119" i="16"/>
  <c r="BE1141" i="16"/>
  <c r="BF1162" i="16"/>
  <c r="BG1183" i="16"/>
  <c r="BE1205" i="16"/>
  <c r="BF1226" i="16"/>
  <c r="BG1247" i="16"/>
  <c r="BE1269" i="16"/>
  <c r="BE874" i="16"/>
  <c r="BG1090" i="16"/>
  <c r="BF1181" i="16"/>
  <c r="BG1266" i="16"/>
  <c r="BE1325" i="16"/>
  <c r="BF1366" i="16"/>
  <c r="BG1398" i="16"/>
  <c r="BF1427" i="16"/>
  <c r="BG1449" i="16"/>
  <c r="BF464" i="16"/>
  <c r="BG1040" i="16"/>
  <c r="BG1150" i="16"/>
  <c r="BE1236" i="16"/>
  <c r="BE1308" i="16"/>
  <c r="BE1352" i="16"/>
  <c r="BE1388" i="16"/>
  <c r="BE1417" i="16"/>
  <c r="BE1442" i="16"/>
  <c r="BF1463" i="16"/>
  <c r="BE970" i="16"/>
  <c r="BE1120" i="16"/>
  <c r="BF1205" i="16"/>
  <c r="BG1287" i="16"/>
  <c r="BF1337" i="16"/>
  <c r="BG1375" i="16"/>
  <c r="BG1406" i="16"/>
  <c r="BF1434" i="16"/>
  <c r="BG1455" i="16"/>
  <c r="BE890" i="16"/>
  <c r="BE1096" i="16"/>
  <c r="BF1185" i="16"/>
  <c r="BG1270" i="16"/>
  <c r="BF1327" i="16"/>
  <c r="BG1367" i="16"/>
  <c r="BE1400" i="16"/>
  <c r="BG1428" i="16"/>
  <c r="BG1450" i="16"/>
  <c r="BF771" i="16"/>
  <c r="BF1067" i="16"/>
  <c r="BF1165" i="16"/>
  <c r="BG1250" i="16"/>
  <c r="BE1317" i="16"/>
  <c r="BG1359" i="16"/>
  <c r="BF1393" i="16"/>
  <c r="BE1422" i="16"/>
  <c r="BG1445" i="16"/>
  <c r="BE1467" i="16"/>
  <c r="BE1030" i="16"/>
  <c r="BF1145" i="16"/>
  <c r="BG1230" i="16"/>
  <c r="BE1304" i="16"/>
  <c r="BF1349" i="16"/>
  <c r="BE1386" i="16"/>
  <c r="BF1415" i="16"/>
  <c r="BG1440" i="16"/>
  <c r="BE1462" i="16"/>
  <c r="BG985" i="16"/>
  <c r="BF1125" i="16"/>
  <c r="BG1210" i="16"/>
  <c r="BG1290" i="16"/>
  <c r="BE1340" i="16"/>
  <c r="BE1378" i="16"/>
  <c r="BG1408" i="16"/>
  <c r="BG1435" i="16"/>
  <c r="BE1457" i="16"/>
  <c r="BF911" i="16"/>
  <c r="BE1103" i="16"/>
  <c r="BG1190" i="16"/>
  <c r="BE1276" i="16"/>
  <c r="BE1330" i="16"/>
  <c r="BE1370" i="16"/>
  <c r="BE1402" i="16"/>
  <c r="BF1430" i="16"/>
  <c r="BE1452" i="16"/>
  <c r="BG749" i="16"/>
  <c r="BE1024" i="16"/>
  <c r="BE953" i="16"/>
  <c r="BF937" i="16"/>
  <c r="BE959" i="16"/>
  <c r="BE1283" i="16"/>
  <c r="BE1095" i="16"/>
  <c r="BG1272" i="16"/>
  <c r="BF1007" i="16"/>
  <c r="BE1177" i="16"/>
  <c r="BE1273" i="16"/>
  <c r="BF891" i="16"/>
  <c r="BG1137" i="16"/>
  <c r="BG1233" i="16"/>
  <c r="BE1335" i="16"/>
  <c r="BG1393" i="16"/>
  <c r="BE738" i="16"/>
  <c r="BE1015" i="16"/>
  <c r="BE1111" i="16"/>
  <c r="BE1162" i="16"/>
  <c r="BF1223" i="16"/>
  <c r="BE1282" i="16"/>
  <c r="BE790" i="16"/>
  <c r="BE1026" i="16"/>
  <c r="BE1117" i="16"/>
  <c r="BG1167" i="16"/>
  <c r="BE1229" i="16"/>
  <c r="BE814" i="16"/>
  <c r="BG1202" i="16"/>
  <c r="BF1370" i="16"/>
  <c r="BE1447" i="16"/>
  <c r="BE1078" i="16"/>
  <c r="BG1314" i="16"/>
  <c r="BF1413" i="16"/>
  <c r="BG1468" i="16"/>
  <c r="BE1216" i="16"/>
  <c r="BG1371" i="16"/>
  <c r="BG1439" i="16"/>
  <c r="BE1110" i="16"/>
  <c r="BE1322" i="16"/>
  <c r="BF1407" i="16"/>
  <c r="BG850" i="16"/>
  <c r="BE1240" i="16"/>
  <c r="BE1368" i="16"/>
  <c r="BF1448" i="16"/>
  <c r="BG1134" i="16"/>
  <c r="BF1317" i="16"/>
  <c r="BG1418" i="16"/>
  <c r="BG948" i="16"/>
  <c r="BE1232" i="16"/>
  <c r="BF1382" i="16"/>
  <c r="BF1454" i="16"/>
  <c r="BG1126" i="16"/>
  <c r="BF1335" i="16"/>
  <c r="BG1426" i="16"/>
  <c r="BE1062" i="16"/>
  <c r="BE994" i="16"/>
  <c r="BG795" i="16"/>
  <c r="BE875" i="16"/>
  <c r="BE977" i="16"/>
  <c r="BF961" i="16"/>
  <c r="BF939" i="16"/>
  <c r="BF1304" i="16"/>
  <c r="BF1109" i="16"/>
  <c r="BF1323" i="16"/>
  <c r="BG1012" i="16"/>
  <c r="BF1182" i="16"/>
  <c r="BE1305" i="16"/>
  <c r="BG912" i="16"/>
  <c r="BE1143" i="16"/>
  <c r="BE1255" i="16"/>
  <c r="BG1337" i="16"/>
  <c r="BE1399" i="16"/>
  <c r="BE847" i="16"/>
  <c r="BF1020" i="16"/>
  <c r="BG1116" i="16"/>
  <c r="BF1175" i="16"/>
  <c r="BE1226" i="16"/>
  <c r="BF1287" i="16"/>
  <c r="BG872" i="16"/>
  <c r="BF1031" i="16"/>
  <c r="BF1122" i="16"/>
  <c r="BE1181" i="16"/>
  <c r="BG1231" i="16"/>
  <c r="BG916" i="16"/>
  <c r="BE1256" i="16"/>
  <c r="BG1374" i="16"/>
  <c r="BF1452" i="16"/>
  <c r="BE1140" i="16"/>
  <c r="BE1320" i="16"/>
  <c r="BG1420" i="16"/>
  <c r="BF927" i="16"/>
  <c r="BG1226" i="16"/>
  <c r="BE1380" i="16"/>
  <c r="BE1453" i="16"/>
  <c r="BF1121" i="16"/>
  <c r="BG1332" i="16"/>
  <c r="BE1425" i="16"/>
  <c r="BF895" i="16"/>
  <c r="BF1261" i="16"/>
  <c r="BF1389" i="16"/>
  <c r="BE1451" i="16"/>
  <c r="BE1156" i="16"/>
  <c r="BE1344" i="16"/>
  <c r="BF1422" i="16"/>
  <c r="BF1011" i="16"/>
  <c r="BE1284" i="16"/>
  <c r="BF1386" i="16"/>
  <c r="BG1459" i="16"/>
  <c r="BE1180" i="16"/>
  <c r="BG1340" i="16"/>
  <c r="BF1433" i="16"/>
  <c r="BE1138" i="16"/>
  <c r="BG1261" i="16"/>
  <c r="BG811" i="16"/>
  <c r="BF960" i="16"/>
  <c r="BE1065" i="16"/>
  <c r="BE980" i="16"/>
  <c r="BE1012" i="16"/>
  <c r="BF1368" i="16"/>
  <c r="BE1126" i="16"/>
  <c r="BF1339" i="16"/>
  <c r="BG1084" i="16"/>
  <c r="BG1187" i="16"/>
  <c r="BF1310" i="16"/>
  <c r="BG1014" i="16"/>
  <c r="BF1148" i="16"/>
  <c r="BF1268" i="16"/>
  <c r="BE1351" i="16"/>
  <c r="BG1401" i="16"/>
  <c r="BF871" i="16"/>
  <c r="BE1047" i="16"/>
  <c r="BF1119" i="16"/>
  <c r="BG1180" i="16"/>
  <c r="BF1239" i="16"/>
  <c r="BE1290" i="16"/>
  <c r="BE894" i="16"/>
  <c r="BE1058" i="16"/>
  <c r="BE1125" i="16"/>
  <c r="BF1186" i="16"/>
  <c r="BE1245" i="16"/>
  <c r="BF959" i="16"/>
  <c r="BF1277" i="16"/>
  <c r="BF1395" i="16"/>
  <c r="BE1455" i="16"/>
  <c r="BF1161" i="16"/>
  <c r="BG1346" i="16"/>
  <c r="BE1424" i="16"/>
  <c r="BF999" i="16"/>
  <c r="BE1280" i="16"/>
  <c r="BE1384" i="16"/>
  <c r="BF1458" i="16"/>
  <c r="BG1174" i="16"/>
  <c r="BE1338" i="16"/>
  <c r="BE1432" i="16"/>
  <c r="BG1048" i="16"/>
  <c r="BE1272" i="16"/>
  <c r="BE1397" i="16"/>
  <c r="BF1464" i="16"/>
  <c r="BG1166" i="16"/>
  <c r="BG1354" i="16"/>
  <c r="BE1438" i="16"/>
  <c r="BG1032" i="16"/>
  <c r="BF1298" i="16"/>
  <c r="BE1405" i="16"/>
  <c r="BF1462" i="16"/>
  <c r="BF1201" i="16"/>
  <c r="BF1365" i="16"/>
  <c r="BE1436" i="16"/>
  <c r="BF935" i="16"/>
  <c r="BF873" i="16"/>
  <c r="BG952" i="16"/>
  <c r="BG1267" i="16"/>
  <c r="BF1103" i="16"/>
  <c r="BG1329" i="16"/>
  <c r="BF695" i="16"/>
  <c r="BF1093" i="16"/>
  <c r="BE1218" i="16"/>
  <c r="BG768" i="16"/>
  <c r="BG1100" i="16"/>
  <c r="BG1223" i="16"/>
  <c r="BE1192" i="16"/>
  <c r="BG1433" i="16"/>
  <c r="BE1301" i="16"/>
  <c r="BE1466" i="16"/>
  <c r="BE1348" i="16"/>
  <c r="BG1081" i="16"/>
  <c r="BG1403" i="16"/>
  <c r="BG1186" i="16"/>
  <c r="BE1443" i="16"/>
  <c r="BG1311" i="16"/>
  <c r="BF1467" i="16"/>
  <c r="BF1373" i="16"/>
  <c r="BE1116" i="16"/>
  <c r="BE1409" i="16"/>
  <c r="BF882" i="16"/>
  <c r="BG965" i="16"/>
  <c r="BF1110" i="16"/>
  <c r="BF715" i="16"/>
  <c r="BF1049" i="16"/>
  <c r="BF1392" i="16"/>
  <c r="BG1168" i="16"/>
  <c r="BF1355" i="16"/>
  <c r="BE1092" i="16"/>
  <c r="BG1219" i="16"/>
  <c r="BG1315" i="16"/>
  <c r="BF1025" i="16"/>
  <c r="BF1180" i="16"/>
  <c r="BE1271" i="16"/>
  <c r="BF1356" i="16"/>
  <c r="BE1415" i="16"/>
  <c r="BE882" i="16"/>
  <c r="BG1057" i="16"/>
  <c r="BG1132" i="16"/>
  <c r="BF1183" i="16"/>
  <c r="BG1244" i="16"/>
  <c r="BF1303" i="16"/>
  <c r="BG904" i="16"/>
  <c r="BE1067" i="16"/>
  <c r="BF1138" i="16"/>
  <c r="BE1189" i="16"/>
  <c r="BF1250" i="16"/>
  <c r="BE1076" i="16"/>
  <c r="BF1285" i="16"/>
  <c r="BF1402" i="16"/>
  <c r="BF1468" i="16"/>
  <c r="BE1172" i="16"/>
  <c r="BF1357" i="16"/>
  <c r="BF1439" i="16"/>
  <c r="BE1022" i="16"/>
  <c r="BG1294" i="16"/>
  <c r="BF1403" i="16"/>
  <c r="BE1461" i="16"/>
  <c r="BE1196" i="16"/>
  <c r="BG1363" i="16"/>
  <c r="BG1434" i="16"/>
  <c r="BF1083" i="16"/>
  <c r="BG1310" i="16"/>
  <c r="BG1400" i="16"/>
  <c r="BE642" i="16"/>
  <c r="BE1220" i="16"/>
  <c r="BE1360" i="16"/>
  <c r="BF1443" i="16"/>
  <c r="BG1114" i="16"/>
  <c r="BF1305" i="16"/>
  <c r="BE1412" i="16"/>
  <c r="BG868" i="16"/>
  <c r="BE1212" i="16"/>
  <c r="BF1374" i="16"/>
  <c r="BF1449" i="16"/>
  <c r="BF1420" i="16"/>
  <c r="BG1196" i="16"/>
  <c r="BF1247" i="16"/>
  <c r="BG1308" i="16"/>
  <c r="BE958" i="16"/>
  <c r="BE1071" i="16"/>
  <c r="BG1143" i="16"/>
  <c r="BF1202" i="16"/>
  <c r="BE1253" i="16"/>
  <c r="BG1104" i="16"/>
  <c r="BG1319" i="16"/>
  <c r="BE1406" i="16"/>
  <c r="BF727" i="16"/>
  <c r="BF1225" i="16"/>
  <c r="BF1362" i="16"/>
  <c r="BG1444" i="16"/>
  <c r="BF1108" i="16"/>
  <c r="BF1301" i="16"/>
  <c r="BF1410" i="16"/>
  <c r="BE843" i="16"/>
  <c r="BG1206" i="16"/>
  <c r="BE1372" i="16"/>
  <c r="BE1448" i="16"/>
  <c r="BG1097" i="16"/>
  <c r="BF1322" i="16"/>
  <c r="BF1418" i="16"/>
  <c r="BE782" i="16"/>
  <c r="BF1241" i="16"/>
  <c r="BF1381" i="16"/>
  <c r="BE1446" i="16"/>
  <c r="BE1136" i="16"/>
  <c r="BG1334" i="16"/>
  <c r="BG1415" i="16"/>
  <c r="BE954" i="16"/>
  <c r="BF1265" i="16"/>
  <c r="BF1378" i="16"/>
  <c r="BG1454" i="16"/>
  <c r="BG937" i="16"/>
  <c r="BE1270" i="16"/>
  <c r="BE1145" i="16"/>
  <c r="BE870" i="16"/>
  <c r="BF1228" i="16"/>
  <c r="BF1380" i="16"/>
  <c r="BF1004" i="16"/>
  <c r="BF1159" i="16"/>
  <c r="BG1268" i="16"/>
  <c r="BF1015" i="16"/>
  <c r="BE1165" i="16"/>
  <c r="BF1274" i="16"/>
  <c r="BE1362" i="16"/>
  <c r="BG1060" i="16"/>
  <c r="BG1395" i="16"/>
  <c r="BG1194" i="16"/>
  <c r="BE1437" i="16"/>
  <c r="BE1288" i="16"/>
  <c r="BF617" i="16"/>
  <c r="BE1364" i="16"/>
  <c r="BG1069" i="16"/>
  <c r="BG1411" i="16"/>
  <c r="BF1221" i="16"/>
  <c r="BE1441" i="16"/>
  <c r="BG1324" i="16"/>
  <c r="BF1042" i="16"/>
  <c r="BF659" i="16"/>
  <c r="BG360" i="16"/>
  <c r="BG812" i="16"/>
  <c r="BF1136" i="16"/>
  <c r="BE1411" i="16"/>
  <c r="BF1187" i="16"/>
  <c r="BF1387" i="16"/>
  <c r="BE1099" i="16"/>
  <c r="BE1225" i="16"/>
  <c r="BG1347" i="16"/>
  <c r="BE1036" i="16"/>
  <c r="BG1185" i="16"/>
  <c r="BF1292" i="16"/>
  <c r="BE1359" i="16"/>
  <c r="BG1111" i="16"/>
  <c r="BE764" i="16"/>
  <c r="BF812" i="16"/>
  <c r="BE818" i="16"/>
  <c r="BF1176" i="16"/>
  <c r="BE898" i="16"/>
  <c r="BF1195" i="16"/>
  <c r="BF679" i="16"/>
  <c r="BF1134" i="16"/>
  <c r="BF1230" i="16"/>
  <c r="BE1353" i="16"/>
  <c r="BF1089" i="16"/>
  <c r="BE1191" i="16"/>
  <c r="BG1297" i="16"/>
  <c r="BF1372" i="16"/>
  <c r="BE1423" i="16"/>
  <c r="BG956" i="16"/>
  <c r="BG1082" i="16"/>
  <c r="BG1140" i="16"/>
  <c r="BE1202" i="16"/>
  <c r="BG1260" i="16"/>
  <c r="BF1311" i="16"/>
  <c r="BG977" i="16"/>
  <c r="BE1090" i="16"/>
  <c r="BF1146" i="16"/>
  <c r="BG1207" i="16"/>
  <c r="BF1266" i="16"/>
  <c r="BF1117" i="16"/>
  <c r="BF1330" i="16"/>
  <c r="BG1423" i="16"/>
  <c r="BG824" i="16"/>
  <c r="BG1246" i="16"/>
  <c r="BG1383" i="16"/>
  <c r="BF1447" i="16"/>
  <c r="BG1130" i="16"/>
  <c r="BE1332" i="16"/>
  <c r="BE1414" i="16"/>
  <c r="BG932" i="16"/>
  <c r="BE1260" i="16"/>
  <c r="BE1376" i="16"/>
  <c r="BF1453" i="16"/>
  <c r="BG1154" i="16"/>
  <c r="BG1327" i="16"/>
  <c r="BF1425" i="16"/>
  <c r="BG1008" i="16"/>
  <c r="BE1252" i="16"/>
  <c r="BF1390" i="16"/>
  <c r="BF1459" i="16"/>
  <c r="BG1146" i="16"/>
  <c r="BF1345" i="16"/>
  <c r="BE1433" i="16"/>
  <c r="BG988" i="16"/>
  <c r="BE1285" i="16"/>
  <c r="BF1398" i="16"/>
  <c r="BF1457" i="16"/>
  <c r="BF918" i="16"/>
  <c r="BG914" i="16"/>
  <c r="BF817" i="16"/>
  <c r="BG849" i="16"/>
  <c r="BF916" i="16"/>
  <c r="BE1179" i="16"/>
  <c r="BF987" i="16"/>
  <c r="BG1240" i="16"/>
  <c r="BF779" i="16"/>
  <c r="BG1139" i="16"/>
  <c r="BF1262" i="16"/>
  <c r="BF1358" i="16"/>
  <c r="BF1096" i="16"/>
  <c r="BE1223" i="16"/>
  <c r="BF1308" i="16"/>
  <c r="BG1377" i="16"/>
  <c r="BE599" i="16"/>
  <c r="BF967" i="16"/>
  <c r="BG1089" i="16"/>
  <c r="BE1154" i="16"/>
  <c r="BG1204" i="16"/>
  <c r="BE1266" i="16"/>
  <c r="BG700" i="16"/>
  <c r="BG984" i="16"/>
  <c r="BF1097" i="16"/>
  <c r="BG1159" i="16"/>
  <c r="BF1210" i="16"/>
  <c r="BG1271" i="16"/>
  <c r="BG1170" i="16"/>
  <c r="BG1335" i="16"/>
  <c r="BG1430" i="16"/>
  <c r="BF1019" i="16"/>
  <c r="BF1257" i="16"/>
  <c r="BE1392" i="16"/>
  <c r="BG1460" i="16"/>
  <c r="BF1141" i="16"/>
  <c r="BG1342" i="16"/>
  <c r="BG1431" i="16"/>
  <c r="BE975" i="16"/>
  <c r="BF1281" i="16"/>
  <c r="BG1396" i="16"/>
  <c r="BE1456" i="16"/>
  <c r="BE1176" i="16"/>
  <c r="BF1354" i="16"/>
  <c r="BE1429" i="16"/>
  <c r="BF1051" i="16"/>
  <c r="BF1297" i="16"/>
  <c r="BE1394" i="16"/>
  <c r="BG1464" i="16"/>
  <c r="BE1200" i="16"/>
  <c r="BG1350" i="16"/>
  <c r="BF1438" i="16"/>
  <c r="BG1088" i="16"/>
  <c r="BE1292" i="16"/>
  <c r="BF1405" i="16"/>
  <c r="BG978" i="16"/>
  <c r="BF47" i="16"/>
  <c r="BG135" i="16"/>
  <c r="BE80" i="16"/>
  <c r="BE91" i="16"/>
  <c r="BG17" i="16"/>
  <c r="BG268" i="16"/>
  <c r="BE183" i="16"/>
  <c r="BF100" i="16"/>
  <c r="BE304" i="16"/>
  <c r="BG248" i="16"/>
  <c r="BG64" i="16"/>
  <c r="BG326" i="16"/>
  <c r="BF212" i="16"/>
  <c r="BG438" i="16"/>
  <c r="BE50" i="16"/>
  <c r="BF138" i="16"/>
  <c r="BG82" i="16"/>
  <c r="BG93" i="16"/>
  <c r="BF28" i="16"/>
  <c r="BF271" i="16"/>
  <c r="BE186" i="16"/>
  <c r="BE105" i="16"/>
  <c r="BG306" i="16"/>
  <c r="BF251" i="16"/>
  <c r="BE70" i="16"/>
  <c r="BG329" i="16"/>
  <c r="BG218" i="16"/>
  <c r="BF441" i="16"/>
  <c r="BF31" i="16"/>
  <c r="BG119" i="16"/>
  <c r="BE64" i="16"/>
  <c r="BE75" i="16"/>
  <c r="BE41" i="16"/>
  <c r="BG252" i="16"/>
  <c r="BE164" i="16"/>
  <c r="BG72" i="16"/>
  <c r="BE288" i="16"/>
  <c r="BE37" i="16"/>
  <c r="BG207" i="16"/>
  <c r="BE152" i="16"/>
  <c r="BE163" i="16"/>
  <c r="BE159" i="16"/>
  <c r="BG340" i="16"/>
  <c r="BE261" i="16"/>
  <c r="BG201" i="16"/>
  <c r="BF15" i="16"/>
  <c r="BG103" i="16"/>
  <c r="BE48" i="16"/>
  <c r="BE59" i="16"/>
  <c r="BE25" i="16"/>
  <c r="BG236" i="16"/>
  <c r="BE138" i="16"/>
  <c r="BE31" i="16"/>
  <c r="BE272" i="16"/>
  <c r="BG214" i="16"/>
  <c r="BG178" i="16"/>
  <c r="BE273" i="16"/>
  <c r="BF54" i="16"/>
  <c r="BG406" i="16"/>
  <c r="BE82" i="16"/>
  <c r="BF170" i="16"/>
  <c r="BG114" i="16"/>
  <c r="BG125" i="16"/>
  <c r="BG99" i="16"/>
  <c r="BF303" i="16"/>
  <c r="BG222" i="16"/>
  <c r="BE156" i="16"/>
  <c r="BG62" i="16"/>
  <c r="BF283" i="16"/>
  <c r="BE124" i="16"/>
  <c r="BG363" i="16"/>
  <c r="BE284" i="16"/>
  <c r="BE148" i="16"/>
  <c r="BG84" i="16"/>
  <c r="BE173" i="16"/>
  <c r="BF117" i="16"/>
  <c r="BF128" i="16"/>
  <c r="BF103" i="16"/>
  <c r="BE306" i="16"/>
  <c r="BG225" i="16"/>
  <c r="BG160" i="16"/>
  <c r="BE68" i="16"/>
  <c r="BE286" i="16"/>
  <c r="BG128" i="16"/>
  <c r="BF366" i="16"/>
  <c r="BF289" i="16"/>
  <c r="BG164" i="16"/>
  <c r="BF26" i="16"/>
  <c r="BE197" i="16"/>
  <c r="BF141" i="16"/>
  <c r="BF152" i="16"/>
  <c r="BF142" i="16"/>
  <c r="BE330" i="16"/>
  <c r="BF250" i="16"/>
  <c r="BG189" i="16"/>
  <c r="BF110" i="16"/>
  <c r="BF52" i="16"/>
  <c r="BF166" i="16"/>
  <c r="BF390" i="16"/>
  <c r="BE327" i="16"/>
  <c r="BE231" i="16"/>
  <c r="BG68" i="16"/>
  <c r="BE157" i="16"/>
  <c r="BF101" i="16"/>
  <c r="BF112" i="16"/>
  <c r="BE76" i="16"/>
  <c r="BE290" i="16"/>
  <c r="BF207" i="16"/>
  <c r="BG134" i="16"/>
  <c r="BE23" i="16"/>
  <c r="BE270" i="16"/>
  <c r="BG102" i="16"/>
  <c r="BF350" i="16"/>
  <c r="BF257" i="16"/>
  <c r="BE57" i="16"/>
  <c r="BF71" i="16"/>
  <c r="BG159" i="16"/>
  <c r="BE104" i="16"/>
  <c r="BE115" i="16"/>
  <c r="BF81" i="16"/>
  <c r="BG292" i="16"/>
  <c r="BG210" i="16"/>
  <c r="BF139" i="16"/>
  <c r="BG33" i="16"/>
  <c r="BG272" i="16"/>
  <c r="BF107" i="16"/>
  <c r="BE353" i="16"/>
  <c r="BG262" i="16"/>
  <c r="BF78" i="16"/>
  <c r="BG52" i="16"/>
  <c r="BE141" i="16"/>
  <c r="BF85" i="16"/>
  <c r="BF96" i="16"/>
  <c r="BE39" i="16"/>
  <c r="BE274" i="16"/>
  <c r="BF189" i="16"/>
  <c r="BG108" i="16"/>
  <c r="BF309" i="16"/>
  <c r="BF58" i="16"/>
  <c r="BE229" i="16"/>
  <c r="BG13" i="16"/>
  <c r="BF19" i="16"/>
  <c r="BG185" i="16"/>
  <c r="BF60" i="16"/>
  <c r="BF282" i="16"/>
  <c r="BE226" i="16"/>
  <c r="BG36" i="16"/>
  <c r="BE125" i="16"/>
  <c r="BF69" i="16"/>
  <c r="BF80" i="16"/>
  <c r="BF46" i="16"/>
  <c r="BE258" i="16"/>
  <c r="BE171" i="16"/>
  <c r="BF83" i="16"/>
  <c r="BF293" i="16"/>
  <c r="BE238" i="16"/>
  <c r="BF36" i="16"/>
  <c r="BF312" i="16"/>
  <c r="BF185" i="16"/>
  <c r="BE428" i="16"/>
  <c r="BE21" i="16"/>
  <c r="BG191" i="16"/>
  <c r="BE136" i="16"/>
  <c r="BE147" i="16"/>
  <c r="BE134" i="16"/>
  <c r="BG324" i="16"/>
  <c r="BE245" i="16"/>
  <c r="BF183" i="16"/>
  <c r="BE102" i="16"/>
  <c r="BE36" i="16"/>
  <c r="BF158" i="16"/>
  <c r="BE385" i="16"/>
  <c r="BE321" i="16"/>
  <c r="BE219" i="16"/>
  <c r="BG23" i="16"/>
  <c r="BF194" i="16"/>
  <c r="BG138" i="16"/>
  <c r="BG149" i="16"/>
  <c r="BG137" i="16"/>
  <c r="BF327" i="16"/>
  <c r="BG247" i="16"/>
  <c r="BG186" i="16"/>
  <c r="BG105" i="16"/>
  <c r="BE46" i="16"/>
  <c r="BE162" i="16"/>
  <c r="BG387" i="16"/>
  <c r="BE324" i="16"/>
  <c r="BE225" i="16"/>
  <c r="BG47" i="16"/>
  <c r="BF218" i="16"/>
  <c r="BG162" i="16"/>
  <c r="BG8" i="16"/>
  <c r="BG173" i="16"/>
  <c r="BG30" i="16"/>
  <c r="BG271" i="16"/>
  <c r="BE214" i="16"/>
  <c r="BG144" i="16"/>
  <c r="BE94" i="16"/>
  <c r="BF92" i="16"/>
  <c r="BG411" i="16"/>
  <c r="BG350" i="16"/>
  <c r="BG7" i="16"/>
  <c r="BF178" i="16"/>
  <c r="BG122" i="16"/>
  <c r="BG133" i="16"/>
  <c r="BG112" i="16"/>
  <c r="BF311" i="16"/>
  <c r="BG231" i="16"/>
  <c r="BE168" i="16"/>
  <c r="BG78" i="16"/>
  <c r="BF291" i="16"/>
  <c r="BE137" i="16"/>
  <c r="BG371" i="16"/>
  <c r="BG299" i="16"/>
  <c r="BE187" i="16"/>
  <c r="BF10" i="16"/>
  <c r="BE181" i="16"/>
  <c r="BF125" i="16"/>
  <c r="BF136" i="16"/>
  <c r="BF116" i="16"/>
  <c r="BE314" i="16"/>
  <c r="BF234" i="16"/>
  <c r="BF171" i="16"/>
  <c r="BE84" i="16"/>
  <c r="BE294" i="16"/>
  <c r="BG140" i="16"/>
  <c r="BF374" i="16"/>
  <c r="BF304" i="16"/>
  <c r="BG194" i="16"/>
  <c r="BE74" i="16"/>
  <c r="BF162" i="16"/>
  <c r="BG106" i="16"/>
  <c r="BG117" i="16"/>
  <c r="BG86" i="16"/>
  <c r="BF295" i="16"/>
  <c r="BG213" i="16"/>
  <c r="BE143" i="16"/>
  <c r="BF44" i="16"/>
  <c r="BG79" i="16"/>
  <c r="BE24" i="16"/>
  <c r="BE35" i="16"/>
  <c r="BG40" i="16"/>
  <c r="BE210" i="16"/>
  <c r="BE100" i="16"/>
  <c r="BG303" i="16"/>
  <c r="BE248" i="16"/>
  <c r="BE58" i="16"/>
  <c r="BF146" i="16"/>
  <c r="BG90" i="16"/>
  <c r="BG101" i="16"/>
  <c r="BG54" i="16"/>
  <c r="BF279" i="16"/>
  <c r="BF195" i="16"/>
  <c r="BE118" i="16"/>
  <c r="BG314" i="16"/>
  <c r="BF259" i="16"/>
  <c r="BE86" i="16"/>
  <c r="BE339" i="16"/>
  <c r="BE236" i="16"/>
  <c r="BF449" i="16"/>
  <c r="BF42" i="16"/>
  <c r="BE213" i="16"/>
  <c r="BF157" i="16"/>
  <c r="BF168" i="16"/>
  <c r="BE167" i="16"/>
  <c r="BF9" i="16"/>
  <c r="BF266" i="16"/>
  <c r="BE208" i="16"/>
  <c r="BF135" i="16"/>
  <c r="BF84" i="16"/>
  <c r="BF51" i="16"/>
  <c r="BF406" i="16"/>
  <c r="BF345" i="16"/>
  <c r="BE263" i="16"/>
  <c r="BE45" i="16"/>
  <c r="BG215" i="16"/>
  <c r="BE160" i="16"/>
  <c r="BE6" i="16"/>
  <c r="BG170" i="16"/>
  <c r="BE20" i="16"/>
  <c r="BE269" i="16"/>
  <c r="BE211" i="16"/>
  <c r="BE140" i="16"/>
  <c r="BF89" i="16"/>
  <c r="BE73" i="16"/>
  <c r="BE409" i="16"/>
  <c r="BE348" i="16"/>
  <c r="BF268" i="16"/>
  <c r="BE69" i="16"/>
  <c r="BF13" i="16"/>
  <c r="BF24" i="16"/>
  <c r="BE30" i="16"/>
  <c r="BE198" i="16"/>
  <c r="BG81" i="16"/>
  <c r="BE293" i="16"/>
  <c r="BF237" i="16"/>
  <c r="BE175" i="16"/>
  <c r="BF127" i="16"/>
  <c r="BE200" i="16"/>
  <c r="BE433" i="16"/>
  <c r="BE372" i="16"/>
  <c r="BE29" i="16"/>
  <c r="BG199" i="16"/>
  <c r="BE144" i="16"/>
  <c r="BE155" i="16"/>
  <c r="BE146" i="16"/>
  <c r="BG332" i="16"/>
  <c r="BE253" i="16"/>
  <c r="BG192" i="16"/>
  <c r="BE114" i="16"/>
  <c r="BG57" i="16"/>
  <c r="BG169" i="16"/>
  <c r="BE393" i="16"/>
  <c r="BF330" i="16"/>
  <c r="BF236" i="16"/>
  <c r="BG31" i="16"/>
  <c r="BF202" i="16"/>
  <c r="BG146" i="16"/>
  <c r="BG157" i="16"/>
  <c r="BG150" i="16"/>
  <c r="BF335" i="16"/>
  <c r="BG255" i="16"/>
  <c r="BG195" i="16"/>
  <c r="BG118" i="16"/>
  <c r="BE63" i="16"/>
  <c r="BG172" i="16"/>
  <c r="BG395" i="16"/>
  <c r="BF333" i="16"/>
  <c r="BG241" i="16"/>
  <c r="BE13" i="16"/>
  <c r="BG183" i="16"/>
  <c r="BE128" i="16"/>
  <c r="BE139" i="16"/>
  <c r="BE121" i="16"/>
  <c r="BG316" i="16"/>
  <c r="BE237" i="16"/>
  <c r="BF174" i="16"/>
  <c r="BG12" i="16"/>
  <c r="BE101" i="16"/>
  <c r="BF45" i="16"/>
  <c r="BF56" i="16"/>
  <c r="BF22" i="16"/>
  <c r="BE234" i="16"/>
  <c r="BF134" i="16"/>
  <c r="BF20" i="16"/>
  <c r="BF269" i="16"/>
  <c r="BF79" i="16"/>
  <c r="BG167" i="16"/>
  <c r="BE112" i="16"/>
  <c r="BE123" i="16"/>
  <c r="BE95" i="16"/>
  <c r="BG300" i="16"/>
  <c r="BG219" i="16"/>
  <c r="BF151" i="16"/>
  <c r="BF57" i="16"/>
  <c r="BG280" i="16"/>
  <c r="BF119" i="16"/>
  <c r="BE361" i="16"/>
  <c r="BG278" i="16"/>
  <c r="BF131" i="16"/>
  <c r="BG63" i="16"/>
  <c r="BE8" i="16"/>
  <c r="BE19" i="16"/>
  <c r="BG24" i="16"/>
  <c r="BE192" i="16"/>
  <c r="BE71" i="16"/>
  <c r="BG287" i="16"/>
  <c r="BE232" i="16"/>
  <c r="BE169" i="16"/>
  <c r="BE119" i="16"/>
  <c r="BE185" i="16"/>
  <c r="BG427" i="16"/>
  <c r="BG366" i="16"/>
  <c r="BG304" i="16"/>
  <c r="BF66" i="16"/>
  <c r="BG10" i="16"/>
  <c r="BG21" i="16"/>
  <c r="BF27" i="16"/>
  <c r="BE195" i="16"/>
  <c r="BF76" i="16"/>
  <c r="BF290" i="16"/>
  <c r="BG234" i="16"/>
  <c r="BE172" i="16"/>
  <c r="BG123" i="16"/>
  <c r="BE193" i="16"/>
  <c r="BF430" i="16"/>
  <c r="BF369" i="16"/>
  <c r="BF308" i="16"/>
  <c r="BF90" i="16"/>
  <c r="BG34" i="16"/>
  <c r="BG45" i="16"/>
  <c r="BG11" i="16"/>
  <c r="BF222" i="16"/>
  <c r="BG116" i="16"/>
  <c r="BF314" i="16"/>
  <c r="BG258" i="16"/>
  <c r="BF199" i="16"/>
  <c r="BG161" i="16"/>
  <c r="BF246" i="16"/>
  <c r="BF454" i="16"/>
  <c r="BF393" i="16"/>
  <c r="BF50" i="16"/>
  <c r="BE221" i="16"/>
  <c r="BG5" i="16"/>
  <c r="BI5" i="16" s="1"/>
  <c r="BF11" i="16"/>
  <c r="BG176" i="16"/>
  <c r="BF41" i="16"/>
  <c r="BF274" i="16"/>
  <c r="BE217" i="16"/>
  <c r="BF148" i="16"/>
  <c r="BG97" i="16"/>
  <c r="BE110" i="16"/>
  <c r="BF414" i="16"/>
  <c r="BF353" i="16"/>
  <c r="BE279" i="16"/>
  <c r="BE53" i="16"/>
  <c r="BG223" i="16"/>
  <c r="BF8" i="16"/>
  <c r="BE14" i="16"/>
  <c r="BG179" i="16"/>
  <c r="BF49" i="16"/>
  <c r="BE277" i="16"/>
  <c r="BE220" i="16"/>
  <c r="BE153" i="16"/>
  <c r="BF102" i="16"/>
  <c r="BG126" i="16"/>
  <c r="BE417" i="16"/>
  <c r="BE356" i="16"/>
  <c r="BF284" i="16"/>
  <c r="BF34" i="16"/>
  <c r="BE205" i="16"/>
  <c r="BF149" i="16"/>
  <c r="BF160" i="16"/>
  <c r="BF155" i="16"/>
  <c r="BE338" i="16"/>
  <c r="BF258" i="16"/>
  <c r="BG198" i="16"/>
  <c r="BE34" i="16"/>
  <c r="BF122" i="16"/>
  <c r="BG66" i="16"/>
  <c r="BG77" i="16"/>
  <c r="BG43" i="16"/>
  <c r="BF255" i="16"/>
  <c r="BF167" i="16"/>
  <c r="BE78" i="16"/>
  <c r="BG290" i="16"/>
  <c r="BF18" i="16"/>
  <c r="BE189" i="16"/>
  <c r="BF133" i="16"/>
  <c r="BF144" i="16"/>
  <c r="BF129" i="16"/>
  <c r="BE322" i="16"/>
  <c r="BF242" i="16"/>
  <c r="BF180" i="16"/>
  <c r="BF97" i="16"/>
  <c r="BF25" i="16"/>
  <c r="BG153" i="16"/>
  <c r="BF382" i="16"/>
  <c r="BF316" i="16"/>
  <c r="BG212" i="16"/>
  <c r="BE85" i="16"/>
  <c r="BF29" i="16"/>
  <c r="BF40" i="16"/>
  <c r="BF6" i="16"/>
  <c r="BF216" i="16"/>
  <c r="BF108" i="16"/>
  <c r="BE309" i="16"/>
  <c r="BF253" i="16"/>
  <c r="BF193" i="16"/>
  <c r="BF153" i="16"/>
  <c r="BG235" i="16"/>
  <c r="BE449" i="16"/>
  <c r="BE388" i="16"/>
  <c r="BG333" i="16"/>
  <c r="BG87" i="16"/>
  <c r="BE32" i="16"/>
  <c r="BE43" i="16"/>
  <c r="BE9" i="16"/>
  <c r="BF219" i="16"/>
  <c r="BE113" i="16"/>
  <c r="BG311" i="16"/>
  <c r="BE256" i="16"/>
  <c r="BF196" i="16"/>
  <c r="BE158" i="16"/>
  <c r="BE241" i="16"/>
  <c r="BG451" i="16"/>
  <c r="BG390" i="16"/>
  <c r="BF23" i="16"/>
  <c r="BG111" i="16"/>
  <c r="BE56" i="16"/>
  <c r="BE67" i="16"/>
  <c r="BE33" i="16"/>
  <c r="BG244" i="16"/>
  <c r="BE151" i="16"/>
  <c r="BG56" i="16"/>
  <c r="BE280" i="16"/>
  <c r="BE224" i="16"/>
  <c r="BG187" i="16"/>
  <c r="BE289" i="16"/>
  <c r="BF111" i="16"/>
  <c r="BG414" i="16"/>
  <c r="BG71" i="16"/>
  <c r="BE16" i="16"/>
  <c r="BE27" i="16"/>
  <c r="BG32" i="16"/>
  <c r="BE201" i="16"/>
  <c r="BE87" i="16"/>
  <c r="BG295" i="16"/>
  <c r="BE240" i="16"/>
  <c r="BE178" i="16"/>
  <c r="BE132" i="16"/>
  <c r="BE206" i="16"/>
  <c r="BG435" i="16"/>
  <c r="BG374" i="16"/>
  <c r="BG317" i="16"/>
  <c r="BF74" i="16"/>
  <c r="BG18" i="16"/>
  <c r="BG29" i="16"/>
  <c r="BF35" i="16"/>
  <c r="BE204" i="16"/>
  <c r="BE93" i="16"/>
  <c r="BF37" i="16"/>
  <c r="BF48" i="16"/>
  <c r="BF14" i="16"/>
  <c r="BF225" i="16"/>
  <c r="BF121" i="16"/>
  <c r="BE317" i="16"/>
  <c r="BF261" i="16"/>
  <c r="BG202" i="16"/>
  <c r="BE166" i="16"/>
  <c r="BG251" i="16"/>
  <c r="BE457" i="16"/>
  <c r="BE396" i="16"/>
  <c r="BF7" i="16"/>
  <c r="BG95" i="16"/>
  <c r="BE40" i="16"/>
  <c r="BE51" i="16"/>
  <c r="BE17" i="16"/>
  <c r="BF228" i="16"/>
  <c r="BE126" i="16"/>
  <c r="BG319" i="16"/>
  <c r="BE264" i="16"/>
  <c r="BG205" i="16"/>
  <c r="BF169" i="16"/>
  <c r="BE257" i="16"/>
  <c r="BG459" i="16"/>
  <c r="BG398" i="16"/>
  <c r="BG345" i="16"/>
  <c r="BE77" i="16"/>
  <c r="BF21" i="16"/>
  <c r="BF32" i="16"/>
  <c r="BE38" i="16"/>
  <c r="BE207" i="16"/>
  <c r="BF95" i="16"/>
  <c r="BE301" i="16"/>
  <c r="BF245" i="16"/>
  <c r="BG76" i="16"/>
  <c r="BE165" i="16"/>
  <c r="BF109" i="16"/>
  <c r="BF120" i="16"/>
  <c r="BF91" i="16"/>
  <c r="BE298" i="16"/>
  <c r="BG216" i="16"/>
  <c r="BG147" i="16"/>
  <c r="BE52" i="16"/>
  <c r="BE61" i="16"/>
  <c r="BF5" i="16"/>
  <c r="BH5" i="16" s="1"/>
  <c r="BH6" i="16" s="1"/>
  <c r="BF16" i="16"/>
  <c r="BE22" i="16"/>
  <c r="BG188" i="16"/>
  <c r="BG65" i="16"/>
  <c r="BE285" i="16"/>
  <c r="BF229" i="16"/>
  <c r="BF165" i="16"/>
  <c r="BF115" i="16"/>
  <c r="BG174" i="16"/>
  <c r="BE425" i="16"/>
  <c r="BE364" i="16"/>
  <c r="BF39" i="16"/>
  <c r="BG127" i="16"/>
  <c r="BE72" i="16"/>
  <c r="BE83" i="16"/>
  <c r="BE49" i="16"/>
  <c r="BG260" i="16"/>
  <c r="BE174" i="16"/>
  <c r="BF87" i="16"/>
  <c r="BE296" i="16"/>
  <c r="BG240" i="16"/>
  <c r="BG46" i="16"/>
  <c r="BE316" i="16"/>
  <c r="BE194" i="16"/>
  <c r="BG430" i="16"/>
  <c r="BE42" i="16"/>
  <c r="BF130" i="16"/>
  <c r="BG74" i="16"/>
  <c r="BG85" i="16"/>
  <c r="BG51" i="16"/>
  <c r="BF263" i="16"/>
  <c r="BE177" i="16"/>
  <c r="BE92" i="16"/>
  <c r="BG298" i="16"/>
  <c r="BF243" i="16"/>
  <c r="BE54" i="16"/>
  <c r="BG320" i="16"/>
  <c r="BF200" i="16"/>
  <c r="BF433" i="16"/>
  <c r="BE66" i="16"/>
  <c r="BF154" i="16"/>
  <c r="BG98" i="16"/>
  <c r="BG109" i="16"/>
  <c r="BG70" i="16"/>
  <c r="BF287" i="16"/>
  <c r="BF204" i="16"/>
  <c r="BE130" i="16"/>
  <c r="BF12" i="16"/>
  <c r="BF267" i="16"/>
  <c r="BE98" i="16"/>
  <c r="BG347" i="16"/>
  <c r="BE252" i="16"/>
  <c r="BG22" i="16"/>
  <c r="BG35" i="16"/>
  <c r="BE129" i="16"/>
  <c r="BG91" i="16"/>
  <c r="BG136" i="16"/>
  <c r="BF321" i="16"/>
  <c r="BG16" i="16"/>
  <c r="BE223" i="16"/>
  <c r="BE99" i="16"/>
  <c r="BF113" i="16"/>
  <c r="BG154" i="16"/>
  <c r="BG263" i="16"/>
  <c r="BE12" i="16"/>
  <c r="BF106" i="16"/>
  <c r="BF239" i="16"/>
  <c r="BG217" i="16"/>
  <c r="BF409" i="16"/>
  <c r="BF64" i="16"/>
  <c r="BG49" i="16"/>
  <c r="BG283" i="16"/>
  <c r="BE133" i="16"/>
  <c r="BE266" i="16"/>
  <c r="BE246" i="16"/>
  <c r="BE436" i="16"/>
  <c r="BF247" i="16"/>
  <c r="BF417" i="16"/>
  <c r="BF159" i="16"/>
  <c r="BG193" i="16"/>
  <c r="BE10" i="16"/>
  <c r="BG19" i="16"/>
  <c r="BG266" i="16"/>
  <c r="BG141" i="16"/>
  <c r="BF177" i="16"/>
  <c r="BG37" i="16"/>
  <c r="BF306" i="16"/>
  <c r="BF230" i="16"/>
  <c r="BE149" i="16"/>
  <c r="BE282" i="16"/>
  <c r="BE262" i="16"/>
  <c r="BE452" i="16"/>
  <c r="BE107" i="16"/>
  <c r="BF126" i="16"/>
  <c r="BE345" i="16"/>
  <c r="BG175" i="16"/>
  <c r="BG308" i="16"/>
  <c r="BG288" i="16"/>
  <c r="BG177" i="16"/>
  <c r="BG155" i="16"/>
  <c r="BG28" i="16"/>
  <c r="BF298" i="16"/>
  <c r="BE212" i="16"/>
  <c r="BG55" i="16"/>
  <c r="BG182" i="16"/>
  <c r="BF55" i="16"/>
  <c r="BG48" i="16"/>
  <c r="BE312" i="16"/>
  <c r="BG165" i="16"/>
  <c r="BG204" i="16"/>
  <c r="BG403" i="16"/>
  <c r="BG50" i="16"/>
  <c r="BG142" i="16"/>
  <c r="BG181" i="16"/>
  <c r="BG20" i="16"/>
  <c r="BF30" i="16"/>
  <c r="BF277" i="16"/>
  <c r="BG94" i="16"/>
  <c r="BF77" i="16"/>
  <c r="BE180" i="16"/>
  <c r="BF59" i="16"/>
  <c r="BE62" i="16"/>
  <c r="BE117" i="16"/>
  <c r="BF67" i="16"/>
  <c r="BF299" i="16"/>
  <c r="BF98" i="16"/>
  <c r="BF231" i="16"/>
  <c r="BG15" i="16"/>
  <c r="BG124" i="16"/>
  <c r="BG92" i="16"/>
  <c r="BF43" i="16"/>
  <c r="BG250" i="16"/>
  <c r="BF446" i="16"/>
  <c r="BF93" i="16"/>
  <c r="BF198" i="16"/>
  <c r="BG89" i="16"/>
  <c r="BF63" i="16"/>
  <c r="BF65" i="16"/>
  <c r="BE320" i="16"/>
  <c r="BG246" i="16"/>
  <c r="BE120" i="16"/>
  <c r="BG228" i="16"/>
  <c r="BF132" i="16"/>
  <c r="BE26" i="16"/>
  <c r="BG282" i="16"/>
  <c r="BF61" i="16"/>
  <c r="BG242" i="16"/>
  <c r="BF438" i="16"/>
  <c r="BF226" i="16"/>
  <c r="BE55" i="16"/>
  <c r="BG143" i="16"/>
  <c r="BG276" i="16"/>
  <c r="BG39" i="16"/>
  <c r="BG163" i="16"/>
  <c r="BG131" i="16"/>
  <c r="BF342" i="16"/>
  <c r="BG61" i="16"/>
  <c r="BG41" i="16"/>
  <c r="BF278" i="16"/>
  <c r="BE109" i="16"/>
  <c r="BE242" i="16"/>
  <c r="BG220" i="16"/>
  <c r="BE412" i="16"/>
  <c r="BF88" i="16"/>
  <c r="BG96" i="16"/>
  <c r="BG323" i="16"/>
  <c r="BF114" i="16"/>
  <c r="BE227" i="16"/>
  <c r="BF72" i="16"/>
  <c r="BF285" i="16"/>
  <c r="BG145" i="16"/>
  <c r="BG42" i="16"/>
  <c r="BG129" i="16"/>
  <c r="BF186" i="16"/>
  <c r="BF319" i="16"/>
  <c r="BF82" i="16"/>
  <c r="BF213" i="16"/>
  <c r="BF190" i="16"/>
  <c r="BF385" i="16"/>
  <c r="BF104" i="16"/>
  <c r="BG121" i="16"/>
  <c r="BE342" i="16"/>
  <c r="BG151" i="16"/>
  <c r="BG284" i="16"/>
  <c r="BG264" i="16"/>
  <c r="BG454" i="16"/>
  <c r="BE131" i="16"/>
  <c r="BF164" i="16"/>
  <c r="BE369" i="16"/>
  <c r="BG58" i="16"/>
  <c r="BG190" i="16"/>
  <c r="BF38" i="16"/>
  <c r="BF181" i="16"/>
  <c r="BF377" i="16"/>
  <c r="BE11" i="16"/>
  <c r="BG279" i="16"/>
  <c r="BE88" i="16"/>
  <c r="BF192" i="16"/>
  <c r="BF210" i="16"/>
  <c r="BF343" i="16"/>
  <c r="BE79" i="16"/>
  <c r="BE18" i="16"/>
  <c r="BG27" i="16"/>
  <c r="BG274" i="16"/>
  <c r="BG75" i="16"/>
  <c r="BF53" i="16"/>
  <c r="BF147" i="16"/>
  <c r="BG184" i="16"/>
  <c r="BG44" i="16"/>
  <c r="BE7" i="16"/>
  <c r="BF301" i="16"/>
  <c r="BF206" i="16"/>
  <c r="BG69" i="16"/>
  <c r="BF294" i="16"/>
  <c r="BE250" i="16"/>
  <c r="BE230" i="16"/>
  <c r="BE420" i="16"/>
  <c r="BG53" i="16"/>
  <c r="BG9" i="16"/>
  <c r="BG130" i="16"/>
  <c r="BG239" i="16"/>
  <c r="BG26" i="16"/>
  <c r="BG104" i="16"/>
  <c r="BG148" i="16"/>
  <c r="BG60" i="16"/>
  <c r="BE60" i="16"/>
  <c r="BF317" i="16"/>
  <c r="BF241" i="16"/>
  <c r="BE96" i="16"/>
  <c r="BF201" i="16"/>
  <c r="BF94" i="16"/>
  <c r="BE5" i="16"/>
  <c r="BE108" i="16"/>
  <c r="BF73" i="16"/>
  <c r="BG294" i="16"/>
  <c r="AE114" i="16"/>
  <c r="AD114" i="16"/>
  <c r="AB114" i="16"/>
  <c r="AD367" i="16"/>
  <c r="AD1100" i="16"/>
  <c r="AD133" i="16"/>
  <c r="AE1008" i="16"/>
  <c r="AB1124" i="16"/>
  <c r="AC1124" i="16" s="1"/>
  <c r="AF1124" i="16" s="1"/>
  <c r="AB1337" i="16"/>
  <c r="AC1337" i="16" s="1"/>
  <c r="AF1337" i="16" s="1"/>
  <c r="AD378" i="16"/>
  <c r="AB378" i="16"/>
  <c r="AC378" i="16" s="1"/>
  <c r="AF378" i="16" s="1"/>
  <c r="AD66" i="16"/>
  <c r="AE66" i="16"/>
  <c r="AB190" i="16"/>
  <c r="AC190" i="16" s="1"/>
  <c r="AF190" i="16" s="1"/>
  <c r="AD190" i="16"/>
  <c r="AE271" i="16"/>
  <c r="AD271" i="16"/>
  <c r="AD379" i="16"/>
  <c r="AE379" i="16"/>
  <c r="AD659" i="16"/>
  <c r="AE659" i="16"/>
  <c r="AB661" i="16"/>
  <c r="AC661" i="16" s="1"/>
  <c r="AF661" i="16" s="1"/>
  <c r="AE661" i="16"/>
  <c r="AD9" i="16"/>
  <c r="BB4" i="16"/>
  <c r="BB5" i="16" s="1"/>
  <c r="BB8" i="16" s="1"/>
  <c r="AE86" i="16"/>
  <c r="AD86" i="16"/>
  <c r="AE167" i="16"/>
  <c r="AB167" i="16"/>
  <c r="AC167" i="16" s="1"/>
  <c r="AF167" i="16" s="1"/>
  <c r="AB535" i="16"/>
  <c r="AC535" i="16" s="1"/>
  <c r="AF535" i="16" s="1"/>
  <c r="AD535" i="16"/>
  <c r="AB543" i="16"/>
  <c r="AE543" i="16"/>
  <c r="AD543" i="16"/>
  <c r="AE532" i="16"/>
  <c r="AD532" i="16"/>
  <c r="AB532" i="16"/>
  <c r="AC532" i="16" s="1"/>
  <c r="AF532" i="16" s="1"/>
  <c r="AE628" i="16"/>
  <c r="AB628" i="16"/>
  <c r="AE1348" i="16"/>
  <c r="AD1348" i="16"/>
  <c r="AE1098" i="16"/>
  <c r="AB1098" i="16"/>
  <c r="AE1315" i="16"/>
  <c r="AD1315" i="16"/>
  <c r="AD1132" i="16"/>
  <c r="AB1132" i="16"/>
  <c r="AC1132" i="16" s="1"/>
  <c r="AF1132" i="16" s="1"/>
  <c r="AE1302" i="16"/>
  <c r="AB1302" i="16"/>
  <c r="AC1302" i="16" s="1"/>
  <c r="AD1302" i="16"/>
  <c r="AE315" i="16"/>
  <c r="AD315" i="16"/>
  <c r="AB918" i="16"/>
  <c r="AC918" i="16" s="1"/>
  <c r="AF918" i="16" s="1"/>
  <c r="AD918" i="16"/>
  <c r="AE1191" i="16"/>
  <c r="AD1191" i="16"/>
  <c r="AB1191" i="16"/>
  <c r="AC1191" i="16" s="1"/>
  <c r="AF1191" i="16" s="1"/>
  <c r="AD1206" i="16"/>
  <c r="AE1206" i="16"/>
  <c r="AB1421" i="16"/>
  <c r="AC1421" i="16" s="1"/>
  <c r="AF1421" i="16" s="1"/>
  <c r="AE1421" i="16"/>
  <c r="AE896" i="16"/>
  <c r="AD896" i="16"/>
  <c r="AD1155" i="16"/>
  <c r="AB1155" i="16"/>
  <c r="AC1155" i="16" s="1"/>
  <c r="AF1155" i="16" s="1"/>
  <c r="AB1353" i="16"/>
  <c r="AE1353" i="16"/>
  <c r="AD1092" i="16"/>
  <c r="AE1092" i="16"/>
  <c r="AB1092" i="16"/>
  <c r="AC1092" i="16" s="1"/>
  <c r="AF1092" i="16" s="1"/>
  <c r="AE1050" i="16"/>
  <c r="AB1050" i="16"/>
  <c r="AD1050" i="16"/>
  <c r="AE1233" i="16"/>
  <c r="AD1233" i="16"/>
  <c r="AE1043" i="16"/>
  <c r="AD1043" i="16"/>
  <c r="AE1241" i="16"/>
  <c r="AD1241" i="16"/>
  <c r="AD1441" i="16"/>
  <c r="AB1441" i="16"/>
  <c r="AC1441" i="16" s="1"/>
  <c r="AF1441" i="16" s="1"/>
  <c r="AE805" i="16"/>
  <c r="AD805" i="16"/>
  <c r="AD1298" i="16"/>
  <c r="AB1298" i="16"/>
  <c r="AB1144" i="16"/>
  <c r="AD1144" i="16"/>
  <c r="AE1144" i="16"/>
  <c r="AE1336" i="16"/>
  <c r="AD1336" i="16"/>
  <c r="AB1117" i="16"/>
  <c r="AC1117" i="16" s="1"/>
  <c r="AF1117" i="16" s="1"/>
  <c r="AD1117" i="16"/>
  <c r="AE316" i="16"/>
  <c r="AB316" i="16"/>
  <c r="AC316" i="16" s="1"/>
  <c r="AF316" i="16" s="1"/>
  <c r="AB1313" i="16"/>
  <c r="AE1313" i="16"/>
  <c r="AB1278" i="16"/>
  <c r="AD1278" i="16"/>
  <c r="AB1152" i="16"/>
  <c r="AD1152" i="16"/>
  <c r="AE1339" i="16"/>
  <c r="AB1339" i="16"/>
  <c r="AC1339" i="16" s="1"/>
  <c r="AE1137" i="16"/>
  <c r="AB1137" i="16"/>
  <c r="AE1360" i="16"/>
  <c r="AD1360" i="16"/>
  <c r="AB1064" i="16"/>
  <c r="AC1064" i="16" s="1"/>
  <c r="AF1064" i="16" s="1"/>
  <c r="AD1064" i="16"/>
  <c r="AB1121" i="16"/>
  <c r="AC1121" i="16" s="1"/>
  <c r="AF1121" i="16" s="1"/>
  <c r="AE1121" i="16"/>
  <c r="AD485" i="16"/>
  <c r="AE485" i="16"/>
  <c r="AE1097" i="16"/>
  <c r="AD1097" i="16"/>
  <c r="AB413" i="16"/>
  <c r="AC413" i="16" s="1"/>
  <c r="AF413" i="16" s="1"/>
  <c r="AD413" i="16"/>
  <c r="AE505" i="16"/>
  <c r="AD505" i="16"/>
  <c r="AE469" i="16"/>
  <c r="AD469" i="16"/>
  <c r="AB293" i="16"/>
  <c r="AC293" i="16" s="1"/>
  <c r="AF293" i="16" s="1"/>
  <c r="AE293" i="16"/>
  <c r="AD293" i="16"/>
  <c r="AB629" i="16"/>
  <c r="AC629" i="16" s="1"/>
  <c r="AF629" i="16" s="1"/>
  <c r="AD629" i="16"/>
  <c r="AE497" i="16"/>
  <c r="AB497" i="16"/>
  <c r="AE272" i="16"/>
  <c r="AB272" i="16"/>
  <c r="AC272" i="16" s="1"/>
  <c r="AF272" i="16" s="1"/>
  <c r="AE162" i="16"/>
  <c r="AB162" i="16"/>
  <c r="AB1010" i="16"/>
  <c r="AD1010" i="16"/>
  <c r="AE1459" i="16"/>
  <c r="AB1459" i="16"/>
  <c r="AC1459" i="16" s="1"/>
  <c r="AF1459" i="16" s="1"/>
  <c r="AD956" i="16"/>
  <c r="AB956" i="16"/>
  <c r="AC956" i="16" s="1"/>
  <c r="AE991" i="16"/>
  <c r="AD991" i="16"/>
  <c r="AE45" i="16"/>
  <c r="AD45" i="16"/>
  <c r="AE501" i="16"/>
  <c r="AB501" i="16"/>
  <c r="AC501" i="16" s="1"/>
  <c r="AF501" i="16" s="1"/>
  <c r="AD194" i="16"/>
  <c r="AE194" i="16"/>
  <c r="AE644" i="16"/>
  <c r="AD644" i="16"/>
  <c r="AB1182" i="16"/>
  <c r="AD1182" i="16"/>
  <c r="AD713" i="16"/>
  <c r="AB713" i="16"/>
  <c r="AE675" i="16"/>
  <c r="AB675" i="16"/>
  <c r="AC675" i="16" s="1"/>
  <c r="AD589" i="16"/>
  <c r="AE589" i="16"/>
  <c r="AB897" i="16"/>
  <c r="AE897" i="16"/>
  <c r="AE787" i="16"/>
  <c r="AD787" i="16"/>
  <c r="AB787" i="16"/>
  <c r="AC787" i="16" s="1"/>
  <c r="AF787" i="16" s="1"/>
  <c r="AE14" i="16"/>
  <c r="AD14" i="16"/>
  <c r="AE1325" i="16"/>
  <c r="AB1325" i="16"/>
  <c r="AE80" i="16"/>
  <c r="AB80" i="16"/>
  <c r="AE753" i="16"/>
  <c r="AB644" i="16"/>
  <c r="AB1233" i="16"/>
  <c r="AC1233" i="16" s="1"/>
  <c r="AB991" i="16"/>
  <c r="AC991" i="16" s="1"/>
  <c r="AF991" i="16" s="1"/>
  <c r="AB1336" i="16"/>
  <c r="AC1336" i="16" s="1"/>
  <c r="AF1336" i="16" s="1"/>
  <c r="AE1064" i="16"/>
  <c r="AB86" i="16"/>
  <c r="AC86" i="16" s="1"/>
  <c r="AF86" i="16" s="1"/>
  <c r="AE413" i="16"/>
  <c r="AB367" i="16"/>
  <c r="AC367" i="16" s="1"/>
  <c r="AF367" i="16" s="1"/>
  <c r="AB1216" i="16"/>
  <c r="AC1216" i="16" s="1"/>
  <c r="AF1216" i="16" s="1"/>
  <c r="AE1416" i="16"/>
  <c r="AD272" i="16"/>
  <c r="AD897" i="16"/>
  <c r="AE1441" i="16"/>
  <c r="AD342" i="16"/>
  <c r="AE342" i="16"/>
  <c r="AB342" i="16"/>
  <c r="AD1353" i="16"/>
  <c r="AB896" i="16"/>
  <c r="AC896" i="16" s="1"/>
  <c r="AE1152" i="16"/>
  <c r="AD167" i="16"/>
  <c r="AD1121" i="16"/>
  <c r="AD501" i="16"/>
  <c r="AD1421" i="16"/>
  <c r="AD217" i="16"/>
  <c r="AB217" i="16"/>
  <c r="AC217" i="16" s="1"/>
  <c r="AF217" i="16" s="1"/>
  <c r="AD238" i="16"/>
  <c r="AB66" i="16"/>
  <c r="AC66" i="16" s="1"/>
  <c r="AF66" i="16" s="1"/>
  <c r="AB1268" i="16"/>
  <c r="AC1268" i="16" s="1"/>
  <c r="AF1268" i="16" s="1"/>
  <c r="AE190" i="16"/>
  <c r="AB659" i="16"/>
  <c r="AF659" i="16" s="1"/>
  <c r="AB45" i="16"/>
  <c r="AC45" i="16" s="1"/>
  <c r="AF45" i="16" s="1"/>
  <c r="AE1010" i="16"/>
  <c r="AE1278" i="16"/>
  <c r="AB977" i="16"/>
  <c r="AC977" i="16" s="1"/>
  <c r="AF977" i="16" s="1"/>
  <c r="AB1360" i="16"/>
  <c r="AC1360" i="16" s="1"/>
  <c r="AF1360" i="16" s="1"/>
  <c r="AB505" i="16"/>
  <c r="AE918" i="16"/>
  <c r="AE1061" i="16"/>
  <c r="AD135" i="16"/>
  <c r="AE135" i="16"/>
  <c r="AB138" i="16"/>
  <c r="AC138" i="16" s="1"/>
  <c r="AF138" i="16" s="1"/>
  <c r="AE1093" i="16"/>
  <c r="AE1155" i="16"/>
  <c r="AE1268" i="16"/>
  <c r="AB1241" i="16"/>
  <c r="AD316" i="16"/>
  <c r="AE977" i="16"/>
  <c r="AB315" i="16"/>
  <c r="AC315" i="16" s="1"/>
  <c r="AF315" i="16" s="1"/>
  <c r="AB9" i="16"/>
  <c r="AC9" i="16" s="1"/>
  <c r="AF9" i="16" s="1"/>
  <c r="AD267" i="16"/>
  <c r="AB485" i="16"/>
  <c r="AB1348" i="16"/>
  <c r="AC1348" i="16" s="1"/>
  <c r="AF1348" i="16" s="1"/>
  <c r="AD628" i="16"/>
  <c r="AB1061" i="16"/>
  <c r="AC1061" i="16" s="1"/>
  <c r="AF1061" i="16" s="1"/>
  <c r="AB65" i="16"/>
  <c r="AE65" i="16"/>
  <c r="AE138" i="16"/>
  <c r="AB1397" i="16"/>
  <c r="AC1397" i="16" s="1"/>
  <c r="AF1397" i="16" s="1"/>
  <c r="AB1093" i="16"/>
  <c r="AE1182" i="16"/>
  <c r="AD1459" i="16"/>
  <c r="AD162" i="16"/>
  <c r="AD1137" i="16"/>
  <c r="AE9" i="16"/>
  <c r="AE1468" i="16" s="1"/>
  <c r="AE267" i="16"/>
  <c r="AD1098" i="16"/>
  <c r="AD1424" i="16"/>
  <c r="AB405" i="16"/>
  <c r="AC405" i="16" s="1"/>
  <c r="AF405" i="16" s="1"/>
  <c r="AE405" i="16"/>
  <c r="AB1100" i="16"/>
  <c r="AC1100" i="16" s="1"/>
  <c r="AF1100" i="16" s="1"/>
  <c r="AE1397" i="16"/>
  <c r="AB1043" i="16"/>
  <c r="AC1043" i="16" s="1"/>
  <c r="AF1043" i="16" s="1"/>
  <c r="AB271" i="16"/>
  <c r="AE1117" i="16"/>
  <c r="AB469" i="16"/>
  <c r="AC469" i="16" s="1"/>
  <c r="AF469" i="16" s="1"/>
  <c r="AD65" i="16"/>
  <c r="AD497" i="16"/>
  <c r="AD1313" i="16"/>
  <c r="AB1315" i="16"/>
  <c r="AC1315" i="16" s="1"/>
  <c r="AF1315" i="16" s="1"/>
  <c r="AB14" i="16"/>
  <c r="AC14" i="16" s="1"/>
  <c r="AF14" i="16" s="1"/>
  <c r="AE1424" i="16"/>
  <c r="BA4" i="16"/>
  <c r="AE132" i="16"/>
  <c r="AB1311" i="16"/>
  <c r="AC1311" i="16" s="1"/>
  <c r="AF1311" i="16" s="1"/>
  <c r="AB1173" i="16"/>
  <c r="AE1369" i="16"/>
  <c r="AD1163" i="16"/>
  <c r="AE1395" i="16"/>
  <c r="AD1006" i="16"/>
  <c r="AD1256" i="16"/>
  <c r="AB201" i="16"/>
  <c r="AC201" i="16" s="1"/>
  <c r="AF201" i="16" s="1"/>
  <c r="AB128" i="16"/>
  <c r="AC128" i="16" s="1"/>
  <c r="AF128" i="16" s="1"/>
  <c r="AB73" i="16"/>
  <c r="AB450" i="16"/>
  <c r="AC450" i="16" s="1"/>
  <c r="AD673" i="16"/>
  <c r="AD536" i="16"/>
  <c r="AB1412" i="16"/>
  <c r="AC1412" i="16" s="1"/>
  <c r="AF1412" i="16" s="1"/>
  <c r="AB1364" i="16"/>
  <c r="AC1364" i="16" s="1"/>
  <c r="AF1364" i="16" s="1"/>
  <c r="AB387" i="16"/>
  <c r="AC387" i="16" s="1"/>
  <c r="AF387" i="16" s="1"/>
  <c r="AD1003" i="16"/>
  <c r="AB1267" i="16"/>
  <c r="AD1001" i="16"/>
  <c r="AB1222" i="16"/>
  <c r="AC1222" i="16" s="1"/>
  <c r="AF1222" i="16" s="1"/>
  <c r="AB873" i="16"/>
  <c r="AC873" i="16" s="1"/>
  <c r="AF873" i="16" s="1"/>
  <c r="AD1080" i="16"/>
  <c r="AE1255" i="16"/>
  <c r="AD1388" i="16"/>
  <c r="AD313" i="16"/>
  <c r="AB536" i="16"/>
  <c r="AD1412" i="16"/>
  <c r="AB1265" i="16"/>
  <c r="AE387" i="16"/>
  <c r="AB1003" i="16"/>
  <c r="AD1267" i="16"/>
  <c r="AE1001" i="16"/>
  <c r="AD1222" i="16"/>
  <c r="AE1080" i="16"/>
  <c r="AB1451" i="16"/>
  <c r="AC1451" i="16" s="1"/>
  <c r="AF1451" i="16" s="1"/>
  <c r="AB1156" i="16"/>
  <c r="AC1156" i="16" s="1"/>
  <c r="AF1156" i="16" s="1"/>
  <c r="BC6" i="16"/>
  <c r="AQ17" i="16"/>
  <c r="AU17" i="16" s="1"/>
  <c r="AQ26" i="16"/>
  <c r="AU26" i="16" s="1"/>
  <c r="AQ18" i="16"/>
  <c r="AU18" i="16" s="1"/>
  <c r="AQ25" i="16"/>
  <c r="AU25" i="16" s="1"/>
  <c r="AQ20" i="16"/>
  <c r="AU20" i="16" s="1"/>
  <c r="AE843" i="16"/>
  <c r="AD157" i="16"/>
  <c r="AE273" i="16"/>
  <c r="AD1429" i="16"/>
  <c r="AD930" i="16"/>
  <c r="AB1394" i="16"/>
  <c r="AE1090" i="16"/>
  <c r="AB324" i="16"/>
  <c r="AB376" i="16"/>
  <c r="AC376" i="16" s="1"/>
  <c r="AF376" i="16" s="1"/>
  <c r="AC228" i="16"/>
  <c r="AF228" i="16" s="1"/>
  <c r="AC483" i="16"/>
  <c r="AF483" i="16"/>
  <c r="AC765" i="16"/>
  <c r="AF765" i="16" s="1"/>
  <c r="AC338" i="16"/>
  <c r="AF338" i="16" s="1"/>
  <c r="AC84" i="16"/>
  <c r="AF84" i="16" s="1"/>
  <c r="AC246" i="16"/>
  <c r="AF246" i="16" s="1"/>
  <c r="AC370" i="16"/>
  <c r="AF370" i="16"/>
  <c r="AC651" i="16"/>
  <c r="AF651" i="16" s="1"/>
  <c r="AC495" i="16"/>
  <c r="AF495" i="16" s="1"/>
  <c r="AC288" i="16"/>
  <c r="AF288" i="16" s="1"/>
  <c r="AC604" i="16"/>
  <c r="AF604" i="16" s="1"/>
  <c r="AC903" i="16"/>
  <c r="AF903" i="16" s="1"/>
  <c r="AC941" i="16"/>
  <c r="AF941" i="16" s="1"/>
  <c r="AC1325" i="16"/>
  <c r="AF1325" i="16" s="1"/>
  <c r="AC1294" i="16"/>
  <c r="AF1294" i="16" s="1"/>
  <c r="AC202" i="16"/>
  <c r="AF202" i="16" s="1"/>
  <c r="AC593" i="16"/>
  <c r="AF593" i="16" s="1"/>
  <c r="AC657" i="16"/>
  <c r="AF657" i="16" s="1"/>
  <c r="AC799" i="16"/>
  <c r="AF799" i="16" s="1"/>
  <c r="AC435" i="16"/>
  <c r="AF435" i="16"/>
  <c r="AC979" i="16"/>
  <c r="AF979" i="16" s="1"/>
  <c r="AC785" i="16"/>
  <c r="AF785" i="16" s="1"/>
  <c r="AC817" i="16"/>
  <c r="AF817" i="16" s="1"/>
  <c r="AC1346" i="16"/>
  <c r="AF1346" i="16"/>
  <c r="AC1309" i="16"/>
  <c r="AF1309" i="16" s="1"/>
  <c r="AC362" i="16"/>
  <c r="AF362" i="16" s="1"/>
  <c r="AC123" i="16"/>
  <c r="AF123" i="16" s="1"/>
  <c r="AC87" i="16"/>
  <c r="AF87" i="16"/>
  <c r="AC533" i="16"/>
  <c r="AF533" i="16"/>
  <c r="AC146" i="16"/>
  <c r="AF146" i="16"/>
  <c r="AC714" i="16"/>
  <c r="AF714" i="16" s="1"/>
  <c r="AC905" i="16"/>
  <c r="AF905" i="16"/>
  <c r="AC658" i="16"/>
  <c r="AF658" i="16"/>
  <c r="AC915" i="16"/>
  <c r="AF915" i="16"/>
  <c r="AC939" i="16"/>
  <c r="AF939" i="16" s="1"/>
  <c r="AC458" i="16"/>
  <c r="AF458" i="16"/>
  <c r="AC937" i="16"/>
  <c r="AF937" i="16"/>
  <c r="AC1114" i="16"/>
  <c r="AF1114" i="16"/>
  <c r="AC1405" i="16"/>
  <c r="AF1405" i="16" s="1"/>
  <c r="AC366" i="16"/>
  <c r="AF366" i="16"/>
  <c r="AC130" i="16"/>
  <c r="AF130" i="16"/>
  <c r="AC349" i="16"/>
  <c r="AF349" i="16"/>
  <c r="AC437" i="16"/>
  <c r="AF437" i="16" s="1"/>
  <c r="AC601" i="16"/>
  <c r="AF601" i="16" s="1"/>
  <c r="AC463" i="16"/>
  <c r="AF463" i="16" s="1"/>
  <c r="AC1413" i="16"/>
  <c r="AF1413" i="16" s="1"/>
  <c r="AC1417" i="16"/>
  <c r="AF1417" i="16" s="1"/>
  <c r="AC10" i="16"/>
  <c r="AF10" i="16" s="1"/>
  <c r="AC360" i="16"/>
  <c r="AF360" i="16" s="1"/>
  <c r="AC654" i="16"/>
  <c r="AF654" i="16" s="1"/>
  <c r="AC822" i="16"/>
  <c r="AF822" i="16"/>
  <c r="AC783" i="16"/>
  <c r="AF783" i="16" s="1"/>
  <c r="AC27" i="16"/>
  <c r="AF27" i="16" s="1"/>
  <c r="AC814" i="16"/>
  <c r="AF814" i="16" s="1"/>
  <c r="AC1303" i="16"/>
  <c r="AF1303" i="16" s="1"/>
  <c r="AC73" i="16"/>
  <c r="AF73" i="16" s="1"/>
  <c r="AC114" i="16"/>
  <c r="AF114" i="16" s="1"/>
  <c r="AC841" i="16"/>
  <c r="AF841" i="16" s="1"/>
  <c r="AC240" i="16"/>
  <c r="AF240" i="16" s="1"/>
  <c r="AC936" i="16"/>
  <c r="AF936" i="16" s="1"/>
  <c r="AC824" i="16"/>
  <c r="AF824" i="16" s="1"/>
  <c r="AC1127" i="16"/>
  <c r="AF1127" i="16" s="1"/>
  <c r="AC1057" i="16"/>
  <c r="AF1057" i="16" s="1"/>
  <c r="AC1312" i="16"/>
  <c r="AF1312" i="16"/>
  <c r="AC5" i="16"/>
  <c r="AF5" i="16" s="1"/>
  <c r="AC497" i="16"/>
  <c r="AF497" i="16" s="1"/>
  <c r="AC734" i="16"/>
  <c r="AF734" i="16" s="1"/>
  <c r="AC844" i="16"/>
  <c r="AF844" i="16" s="1"/>
  <c r="AC568" i="16"/>
  <c r="AF568" i="16" s="1"/>
  <c r="AC640" i="16"/>
  <c r="AF640" i="16" s="1"/>
  <c r="AC867" i="16"/>
  <c r="AF867" i="16" s="1"/>
  <c r="AC1330" i="16"/>
  <c r="AF1330" i="16" s="1"/>
  <c r="AC1034" i="16"/>
  <c r="AF1034" i="16" s="1"/>
  <c r="AC1171" i="16"/>
  <c r="AF1171" i="16" s="1"/>
  <c r="AC1267" i="16"/>
  <c r="AF1267" i="16" s="1"/>
  <c r="AC1234" i="16"/>
  <c r="AF1234" i="16" s="1"/>
  <c r="AC1030" i="16"/>
  <c r="AF1030" i="16" s="1"/>
  <c r="AC334" i="16"/>
  <c r="AF334" i="16" s="1"/>
  <c r="AC81" i="16"/>
  <c r="AF81" i="16" s="1"/>
  <c r="AC236" i="16"/>
  <c r="AF236" i="16" s="1"/>
  <c r="AC90" i="16"/>
  <c r="AF90" i="16" s="1"/>
  <c r="AC962" i="16"/>
  <c r="AF962" i="16" s="1"/>
  <c r="AC695" i="16"/>
  <c r="AF695" i="16" s="1"/>
  <c r="AC627" i="16"/>
  <c r="AF627" i="16" s="1"/>
  <c r="AC1367" i="16"/>
  <c r="AF1367" i="16" s="1"/>
  <c r="AC1297" i="16"/>
  <c r="AF1297" i="16" s="1"/>
  <c r="AC1006" i="16"/>
  <c r="AF1006" i="16" s="1"/>
  <c r="AC1375" i="16"/>
  <c r="AF1375" i="16" s="1"/>
  <c r="AC1455" i="16"/>
  <c r="AF1455" i="16" s="1"/>
  <c r="AC1232" i="16"/>
  <c r="AF1232" i="16" s="1"/>
  <c r="AC170" i="16"/>
  <c r="AF170" i="16" s="1"/>
  <c r="AC1133" i="16"/>
  <c r="AF1133" i="16" s="1"/>
  <c r="AC753" i="16"/>
  <c r="AF753" i="16" s="1"/>
  <c r="AC57" i="16"/>
  <c r="AF57" i="16" s="1"/>
  <c r="AC746" i="16"/>
  <c r="AF746" i="16" s="1"/>
  <c r="AC567" i="16"/>
  <c r="AF567" i="16" s="1"/>
  <c r="AC770" i="16"/>
  <c r="AF770" i="16" s="1"/>
  <c r="AC681" i="16"/>
  <c r="AF681" i="16" s="1"/>
  <c r="AC748" i="16"/>
  <c r="AF748" i="16" s="1"/>
  <c r="AC843" i="16"/>
  <c r="AF843" i="16" s="1"/>
  <c r="AC636" i="16"/>
  <c r="AF636" i="16" s="1"/>
  <c r="AC1193" i="16"/>
  <c r="AF1193" i="16" s="1"/>
  <c r="AC1189" i="16"/>
  <c r="AF1189" i="16" s="1"/>
  <c r="AC1208" i="16"/>
  <c r="AF1208" i="16" s="1"/>
  <c r="AC1238" i="16"/>
  <c r="AF1238" i="16" s="1"/>
  <c r="AC348" i="16"/>
  <c r="AF348" i="16" s="1"/>
  <c r="AC342" i="16"/>
  <c r="AF342" i="16" s="1"/>
  <c r="AC247" i="16"/>
  <c r="AF247" i="16" s="1"/>
  <c r="AC417" i="16"/>
  <c r="AF417" i="16" s="1"/>
  <c r="AC506" i="16"/>
  <c r="AF506" i="16" s="1"/>
  <c r="AC619" i="16"/>
  <c r="AF619" i="16" s="1"/>
  <c r="AC976" i="16"/>
  <c r="AF976" i="16" s="1"/>
  <c r="AC865" i="16"/>
  <c r="AF865" i="16" s="1"/>
  <c r="AC965" i="16"/>
  <c r="AF965" i="16" s="1"/>
  <c r="AC713" i="16"/>
  <c r="AF713" i="16" s="1"/>
  <c r="AC1050" i="16"/>
  <c r="AF1050" i="16" s="1"/>
  <c r="AC1082" i="16"/>
  <c r="AF1082" i="16" s="1"/>
  <c r="AC1018" i="16"/>
  <c r="AF1018" i="16" s="1"/>
  <c r="AC189" i="16"/>
  <c r="AF189" i="16" s="1"/>
  <c r="AC742" i="16"/>
  <c r="AF742" i="16" s="1"/>
  <c r="AC921" i="16"/>
  <c r="AF921" i="16" s="1"/>
  <c r="AC355" i="16"/>
  <c r="AF355" i="16" s="1"/>
  <c r="AC1236" i="16"/>
  <c r="AF1236" i="16" s="1"/>
  <c r="AC1091" i="16"/>
  <c r="AF1091" i="16" s="1"/>
  <c r="AC1379" i="16"/>
  <c r="AF1379" i="16" s="1"/>
  <c r="AC162" i="16"/>
  <c r="AF162" i="16" s="1"/>
  <c r="AC421" i="16"/>
  <c r="AF421" i="16" s="1"/>
  <c r="AC434" i="16"/>
  <c r="AF434" i="16" s="1"/>
  <c r="AC610" i="16"/>
  <c r="AF610" i="16" s="1"/>
  <c r="AF665" i="16"/>
  <c r="AC665" i="16"/>
  <c r="AC645" i="16"/>
  <c r="AF645" i="16" s="1"/>
  <c r="AC118" i="16"/>
  <c r="AF118" i="16" s="1"/>
  <c r="AC646" i="16"/>
  <c r="AF646" i="16" s="1"/>
  <c r="AC508" i="16"/>
  <c r="AF508" i="16" s="1"/>
  <c r="AC922" i="16"/>
  <c r="AF922" i="16" s="1"/>
  <c r="AC1226" i="16"/>
  <c r="AF1226" i="16" s="1"/>
  <c r="AC1152" i="16"/>
  <c r="AF1152" i="16" s="1"/>
  <c r="AC1160" i="16"/>
  <c r="AF1160" i="16" s="1"/>
  <c r="AC1115" i="16"/>
  <c r="AF1115" i="16" s="1"/>
  <c r="AC1403" i="16"/>
  <c r="AF1403" i="16" s="1"/>
  <c r="AC354" i="16"/>
  <c r="AF354" i="16" s="1"/>
  <c r="AC484" i="16"/>
  <c r="AF484" i="16" s="1"/>
  <c r="AC667" i="16"/>
  <c r="AF667" i="16" s="1"/>
  <c r="AC252" i="16"/>
  <c r="AF252" i="16" s="1"/>
  <c r="AC879" i="16"/>
  <c r="AF879" i="16" s="1"/>
  <c r="AC782" i="16"/>
  <c r="AF782" i="16" s="1"/>
  <c r="AC595" i="16"/>
  <c r="AF595" i="16" s="1"/>
  <c r="AC904" i="16"/>
  <c r="AF904" i="16" s="1"/>
  <c r="AC1464" i="16"/>
  <c r="AF1464" i="16" s="1"/>
  <c r="AC1250" i="16"/>
  <c r="AF1250" i="16" s="1"/>
  <c r="AC1295" i="16"/>
  <c r="AF1295" i="16"/>
  <c r="AC1113" i="16"/>
  <c r="AF1113" i="16"/>
  <c r="AC28" i="16"/>
  <c r="AF28" i="16" s="1"/>
  <c r="AC536" i="16"/>
  <c r="AF536" i="16" s="1"/>
  <c r="AC756" i="16"/>
  <c r="AF756" i="16" s="1"/>
  <c r="AC612" i="16"/>
  <c r="AF612" i="16" s="1"/>
  <c r="AC618" i="16"/>
  <c r="AF618" i="16" s="1"/>
  <c r="AC476" i="16"/>
  <c r="AF476" i="16" s="1"/>
  <c r="AC509" i="16"/>
  <c r="AF509" i="16" s="1"/>
  <c r="AC831" i="16"/>
  <c r="AF831" i="16" s="1"/>
  <c r="AC1363" i="16"/>
  <c r="AF1363" i="16" s="1"/>
  <c r="AC1145" i="16"/>
  <c r="AF1145" i="16" s="1"/>
  <c r="AC1384" i="16"/>
  <c r="AF1384" i="16" s="1"/>
  <c r="AC1129" i="16"/>
  <c r="AF1129" i="16" s="1"/>
  <c r="AC1083" i="16"/>
  <c r="AF1083" i="16" s="1"/>
  <c r="AC477" i="16"/>
  <c r="AF477" i="16"/>
  <c r="AC358" i="16"/>
  <c r="AF358" i="16" s="1"/>
  <c r="AC611" i="16"/>
  <c r="AF611" i="16"/>
  <c r="AC1265" i="16"/>
  <c r="AF1265" i="16" s="1"/>
  <c r="AC1078" i="16"/>
  <c r="AF1078" i="16" s="1"/>
  <c r="AC1219" i="16"/>
  <c r="AF1219" i="16" s="1"/>
  <c r="AC1022" i="16"/>
  <c r="AF1022" i="16" s="1"/>
  <c r="AC1111" i="16"/>
  <c r="AF1111" i="16" s="1"/>
  <c r="AC1003" i="16"/>
  <c r="AF1003" i="16" s="1"/>
  <c r="AC990" i="16"/>
  <c r="AF990" i="16" s="1"/>
  <c r="AC1304" i="16"/>
  <c r="AF1304" i="16" s="1"/>
  <c r="AC326" i="16"/>
  <c r="AF326" i="16" s="1"/>
  <c r="AC513" i="16"/>
  <c r="AF513" i="16" s="1"/>
  <c r="AC750" i="16"/>
  <c r="AF750" i="16" s="1"/>
  <c r="AC906" i="16"/>
  <c r="AF906" i="16" s="1"/>
  <c r="AC1273" i="16"/>
  <c r="AF1273" i="16" s="1"/>
  <c r="AC689" i="16"/>
  <c r="AF689" i="16" s="1"/>
  <c r="AC1224" i="16"/>
  <c r="AF1224" i="16" s="1"/>
  <c r="AC1130" i="16"/>
  <c r="AF1130" i="16" s="1"/>
  <c r="AC1342" i="16"/>
  <c r="AF1342" i="16" s="1"/>
  <c r="AC1004" i="16"/>
  <c r="AF1004" i="16" s="1"/>
  <c r="AC1135" i="16"/>
  <c r="AF1135" i="16" s="1"/>
  <c r="AC1036" i="16"/>
  <c r="AF1036" i="16" s="1"/>
  <c r="AC1296" i="16"/>
  <c r="AF1296" i="16" s="1"/>
  <c r="AC1235" i="16"/>
  <c r="AF1235" i="16" s="1"/>
  <c r="AC101" i="16"/>
  <c r="AF101" i="16" s="1"/>
  <c r="AC899" i="16"/>
  <c r="AF899" i="16" s="1"/>
  <c r="AC656" i="16"/>
  <c r="AF656" i="16" s="1"/>
  <c r="AC928" i="16"/>
  <c r="AF928" i="16" s="1"/>
  <c r="AC1042" i="16"/>
  <c r="AF1042" i="16" s="1"/>
  <c r="AC1306" i="16"/>
  <c r="AF1306" i="16"/>
  <c r="AC186" i="16"/>
  <c r="AF186" i="16" s="1"/>
  <c r="AC80" i="16"/>
  <c r="AC655" i="16"/>
  <c r="AF655" i="16" s="1"/>
  <c r="AC697" i="16"/>
  <c r="AF697" i="16" s="1"/>
  <c r="AC584" i="16"/>
  <c r="AF584" i="16" s="1"/>
  <c r="AC836" i="16"/>
  <c r="AF836" i="16" s="1"/>
  <c r="AC302" i="16"/>
  <c r="AF302" i="16"/>
  <c r="AC1182" i="16"/>
  <c r="AF1182" i="16" s="1"/>
  <c r="AC1373" i="16"/>
  <c r="AF1373" i="16" s="1"/>
  <c r="AC446" i="16"/>
  <c r="AF446" i="16" s="1"/>
  <c r="AC761" i="16"/>
  <c r="AF761" i="16" s="1"/>
  <c r="AC1230" i="16"/>
  <c r="AF1230" i="16" s="1"/>
  <c r="AC1089" i="16"/>
  <c r="AF1089" i="16" s="1"/>
  <c r="AC1322" i="16"/>
  <c r="AF1322" i="16" s="1"/>
  <c r="AC1356" i="16"/>
  <c r="AF1356" i="16" s="1"/>
  <c r="AC602" i="16"/>
  <c r="AF602" i="16" s="1"/>
  <c r="AC312" i="16"/>
  <c r="AF312" i="16" s="1"/>
  <c r="AC420" i="16"/>
  <c r="AF420" i="16" s="1"/>
  <c r="AC594" i="16"/>
  <c r="AF594" i="16" s="1"/>
  <c r="AF800" i="16"/>
  <c r="AC800" i="16"/>
  <c r="AC1085" i="16"/>
  <c r="AF1085" i="16" s="1"/>
  <c r="AC769" i="16"/>
  <c r="AF769" i="16" s="1"/>
  <c r="AC1220" i="16"/>
  <c r="AF1220" i="16" s="1"/>
  <c r="AC1144" i="16"/>
  <c r="AF1144" i="16" s="1"/>
  <c r="AC1447" i="16"/>
  <c r="AF1447" i="16" s="1"/>
  <c r="AC71" i="16"/>
  <c r="AF71" i="16" s="1"/>
  <c r="AC410" i="16"/>
  <c r="AF410" i="16" s="1"/>
  <c r="AC350" i="16"/>
  <c r="AF350" i="16" s="1"/>
  <c r="AC347" i="16"/>
  <c r="AF347" i="16" s="1"/>
  <c r="AC104" i="16"/>
  <c r="AF104" i="16" s="1"/>
  <c r="AC820" i="16"/>
  <c r="AF820" i="16" s="1"/>
  <c r="AC722" i="16"/>
  <c r="AF722" i="16"/>
  <c r="AC699" i="16"/>
  <c r="AF699" i="16" s="1"/>
  <c r="AC946" i="16"/>
  <c r="AF946" i="16" s="1"/>
  <c r="AC583" i="16"/>
  <c r="AF583" i="16" s="1"/>
  <c r="AC1119" i="16"/>
  <c r="AF1119" i="16" s="1"/>
  <c r="AC1215" i="16"/>
  <c r="AF1215" i="16" s="1"/>
  <c r="AC998" i="16"/>
  <c r="AF998" i="16" s="1"/>
  <c r="AC1207" i="16"/>
  <c r="AF1207" i="16" s="1"/>
  <c r="AC298" i="16"/>
  <c r="AF298" i="16"/>
  <c r="AC543" i="16"/>
  <c r="AF543" i="16"/>
  <c r="AC321" i="16"/>
  <c r="AF321" i="16" s="1"/>
  <c r="AC575" i="16"/>
  <c r="AF575" i="16" s="1"/>
  <c r="AC856" i="16"/>
  <c r="AF856" i="16" s="1"/>
  <c r="AC662" i="16"/>
  <c r="AF662" i="16" s="1"/>
  <c r="AC985" i="16"/>
  <c r="AF985" i="16" s="1"/>
  <c r="AC586" i="16"/>
  <c r="AF586" i="16" s="1"/>
  <c r="AC1355" i="16"/>
  <c r="AF1355" i="16"/>
  <c r="AC672" i="16"/>
  <c r="AF672" i="16" s="1"/>
  <c r="AC1361" i="16"/>
  <c r="AF1361" i="16"/>
  <c r="AC1341" i="16"/>
  <c r="AF1341" i="16" s="1"/>
  <c r="AC1307" i="16"/>
  <c r="AF1307" i="16" s="1"/>
  <c r="AC121" i="16"/>
  <c r="AF121" i="16" s="1"/>
  <c r="AC313" i="16"/>
  <c r="AF313" i="16" s="1"/>
  <c r="AC61" i="16"/>
  <c r="AF61" i="16" s="1"/>
  <c r="AC727" i="16"/>
  <c r="AF727" i="16" s="1"/>
  <c r="AC352" i="16"/>
  <c r="AF352" i="16" s="1"/>
  <c r="AC884" i="16"/>
  <c r="AF884" i="16" s="1"/>
  <c r="AC616" i="16"/>
  <c r="AF616" i="16" s="1"/>
  <c r="AC1266" i="16"/>
  <c r="AF1266" i="16" s="1"/>
  <c r="AC33" i="16"/>
  <c r="AF33" i="16" s="1"/>
  <c r="AC124" i="16"/>
  <c r="AF124" i="16" s="1"/>
  <c r="AC322" i="16"/>
  <c r="AF322" i="16" s="1"/>
  <c r="AC634" i="16"/>
  <c r="AF634" i="16" s="1"/>
  <c r="AC683" i="16"/>
  <c r="AF683" i="16" s="1"/>
  <c r="AC686" i="16"/>
  <c r="AF686" i="16" s="1"/>
  <c r="AC560" i="16"/>
  <c r="AF560" i="16" s="1"/>
  <c r="AC815" i="16"/>
  <c r="AF815" i="16" s="1"/>
  <c r="AC309" i="16"/>
  <c r="AF309" i="16" s="1"/>
  <c r="AC674" i="16"/>
  <c r="AF674" i="16" s="1"/>
  <c r="AC59" i="16"/>
  <c r="AF59" i="16" s="1"/>
  <c r="AC880" i="16"/>
  <c r="AF880" i="16"/>
  <c r="AC898" i="16"/>
  <c r="AF898" i="16"/>
  <c r="AC502" i="16"/>
  <c r="AF502" i="16" s="1"/>
  <c r="AC981" i="16"/>
  <c r="AF981" i="16" s="1"/>
  <c r="AC1386" i="16"/>
  <c r="AF1386" i="16" s="1"/>
  <c r="AC1098" i="16"/>
  <c r="AC43" i="16"/>
  <c r="AF43" i="16" s="1"/>
  <c r="AC381" i="16"/>
  <c r="AF381" i="16" s="1"/>
  <c r="AC401" i="16"/>
  <c r="AF401" i="16"/>
  <c r="AC30" i="16"/>
  <c r="AF30" i="16" s="1"/>
  <c r="AC649" i="16"/>
  <c r="AF649" i="16" s="1"/>
  <c r="AC580" i="16"/>
  <c r="AF580" i="16" s="1"/>
  <c r="AC868" i="16"/>
  <c r="AF868" i="16" s="1"/>
  <c r="AC819" i="16"/>
  <c r="AF819" i="16" s="1"/>
  <c r="AC643" i="16"/>
  <c r="AF643" i="16" s="1"/>
  <c r="AC885" i="16"/>
  <c r="AF885" i="16" s="1"/>
  <c r="AC1436" i="16"/>
  <c r="AF1436" i="16" s="1"/>
  <c r="AC1351" i="16"/>
  <c r="AF1351" i="16" s="1"/>
  <c r="AC1122" i="16"/>
  <c r="AF1122" i="16" s="1"/>
  <c r="AC1394" i="16"/>
  <c r="AC1074" i="16"/>
  <c r="AF1074" i="16" s="1"/>
  <c r="AC1398" i="16"/>
  <c r="AF1398" i="16" s="1"/>
  <c r="AC1463" i="16"/>
  <c r="AF1463" i="16" s="1"/>
  <c r="AC82" i="16"/>
  <c r="AF82" i="16" s="1"/>
  <c r="AC216" i="16"/>
  <c r="AF216" i="16" s="1"/>
  <c r="AC1046" i="16"/>
  <c r="AF1046" i="16" s="1"/>
  <c r="AC399" i="16"/>
  <c r="AF399" i="16" s="1"/>
  <c r="AC339" i="16"/>
  <c r="AF339" i="16" s="1"/>
  <c r="AC314" i="16"/>
  <c r="AF314" i="16" s="1"/>
  <c r="AC504" i="16"/>
  <c r="AF504" i="16" s="1"/>
  <c r="AC411" i="16"/>
  <c r="AF411" i="16" s="1"/>
  <c r="AC938" i="16"/>
  <c r="AF938" i="16" s="1"/>
  <c r="AC968" i="16"/>
  <c r="AF968" i="16" s="1"/>
  <c r="AC994" i="16"/>
  <c r="AF994" i="16" s="1"/>
  <c r="AC1105" i="16"/>
  <c r="AF1105" i="16" s="1"/>
  <c r="AC1070" i="16"/>
  <c r="AF1070" i="16" s="1"/>
  <c r="AC1326" i="16"/>
  <c r="AF1326" i="16"/>
  <c r="AC35" i="16"/>
  <c r="AF35" i="16" s="1"/>
  <c r="AC336" i="16"/>
  <c r="AF336" i="16"/>
  <c r="AC165" i="16"/>
  <c r="AF165" i="16"/>
  <c r="AC828" i="16"/>
  <c r="AF828" i="16"/>
  <c r="AC621" i="16"/>
  <c r="AF621" i="16" s="1"/>
  <c r="AC115" i="16"/>
  <c r="AF115" i="16"/>
  <c r="AC652" i="16"/>
  <c r="AF652" i="16"/>
  <c r="AC241" i="16"/>
  <c r="AF241" i="16" s="1"/>
  <c r="AC1406" i="16"/>
  <c r="AF1406" i="16" s="1"/>
  <c r="AC1372" i="16"/>
  <c r="AF1372" i="16" s="1"/>
  <c r="AC1037" i="16"/>
  <c r="AF1037" i="16" s="1"/>
  <c r="AC1401" i="16"/>
  <c r="AF1401" i="16"/>
  <c r="AC1101" i="16"/>
  <c r="AF1101" i="16"/>
  <c r="AC220" i="16"/>
  <c r="AF220" i="16"/>
  <c r="AC98" i="16"/>
  <c r="AF98" i="16" s="1"/>
  <c r="AC379" i="16"/>
  <c r="AF379" i="16"/>
  <c r="AC766" i="16"/>
  <c r="AF766" i="16"/>
  <c r="AC630" i="16"/>
  <c r="AF630" i="16"/>
  <c r="AC447" i="16"/>
  <c r="AF447" i="16" s="1"/>
  <c r="AC1106" i="16"/>
  <c r="AF1106" i="16"/>
  <c r="AC1211" i="16"/>
  <c r="AF1211" i="16"/>
  <c r="AC194" i="16"/>
  <c r="AF194" i="16"/>
  <c r="AC663" i="16"/>
  <c r="AF663" i="16" s="1"/>
  <c r="AC577" i="16"/>
  <c r="AF577" i="16"/>
  <c r="AC711" i="16"/>
  <c r="AF711" i="16"/>
  <c r="AC598" i="16"/>
  <c r="AF598" i="16"/>
  <c r="AC913" i="16"/>
  <c r="AF913" i="16" s="1"/>
  <c r="AC961" i="16"/>
  <c r="AF961" i="16"/>
  <c r="AC982" i="16"/>
  <c r="AF982" i="16"/>
  <c r="AC1217" i="16"/>
  <c r="AF1217" i="16"/>
  <c r="AC1237" i="16"/>
  <c r="AF1237" i="16" s="1"/>
  <c r="AC1170" i="16"/>
  <c r="AF1170" i="16"/>
  <c r="AC207" i="16"/>
  <c r="AF207" i="16"/>
  <c r="AC608" i="16"/>
  <c r="AF608" i="16"/>
  <c r="AC774" i="16"/>
  <c r="AF774" i="16" s="1"/>
  <c r="AC754" i="16"/>
  <c r="AF754" i="16"/>
  <c r="AC515" i="16"/>
  <c r="AF515" i="16"/>
  <c r="AC857" i="16"/>
  <c r="AF857" i="16"/>
  <c r="AC888" i="16"/>
  <c r="AF888" i="16" s="1"/>
  <c r="AC1143" i="16"/>
  <c r="AF1143" i="16"/>
  <c r="AC291" i="16"/>
  <c r="AF291" i="16"/>
  <c r="AC1081" i="16"/>
  <c r="AF1081" i="16"/>
  <c r="AC1054" i="16"/>
  <c r="AF1054" i="16" s="1"/>
  <c r="AC1371" i="16"/>
  <c r="AF1371" i="16"/>
  <c r="AC671" i="16"/>
  <c r="AF671" i="16"/>
  <c r="AC549" i="16"/>
  <c r="AF549" i="16"/>
  <c r="AC588" i="16"/>
  <c r="AF588" i="16" s="1"/>
  <c r="AC838" i="16"/>
  <c r="AF838" i="16"/>
  <c r="AC823" i="16"/>
  <c r="AF823" i="16"/>
  <c r="AC1301" i="16"/>
  <c r="AF1301" i="16"/>
  <c r="AC1165" i="16"/>
  <c r="AF1165" i="16" s="1"/>
  <c r="AC1400" i="16"/>
  <c r="AF1400" i="16"/>
  <c r="AC1192" i="16"/>
  <c r="AF1192" i="16"/>
  <c r="AC1391" i="16"/>
  <c r="AF1391" i="16"/>
  <c r="AC457" i="16"/>
  <c r="AF457" i="16" s="1"/>
  <c r="AC833" i="16"/>
  <c r="AF833" i="16"/>
  <c r="AC892" i="16"/>
  <c r="AF892" i="16"/>
  <c r="AC929" i="16"/>
  <c r="AF929" i="16"/>
  <c r="AC737" i="16"/>
  <c r="AF737" i="16" s="1"/>
  <c r="AC1248" i="16"/>
  <c r="AF1248" i="16"/>
  <c r="AC1387" i="16"/>
  <c r="AF1387" i="16"/>
  <c r="AC396" i="16"/>
  <c r="AF396" i="16"/>
  <c r="AC131" i="16"/>
  <c r="AF131" i="16" s="1"/>
  <c r="AC392" i="16"/>
  <c r="AF392" i="16"/>
  <c r="AC582" i="16"/>
  <c r="AF582" i="16"/>
  <c r="AC740" i="16"/>
  <c r="AF740" i="16"/>
  <c r="AC1087" i="16"/>
  <c r="AF1087" i="16" s="1"/>
  <c r="AC1099" i="16"/>
  <c r="AF1099" i="16"/>
  <c r="AC1444" i="16"/>
  <c r="AF1444" i="16"/>
  <c r="AC1282" i="16"/>
  <c r="AF1282" i="16"/>
  <c r="AC1368" i="16"/>
  <c r="AF1368" i="16" s="1"/>
  <c r="AC372" i="16"/>
  <c r="AF372" i="16"/>
  <c r="AC388" i="16"/>
  <c r="AF388" i="16"/>
  <c r="AC791" i="16"/>
  <c r="AF791" i="16"/>
  <c r="AC503" i="16"/>
  <c r="AF503" i="16" s="1"/>
  <c r="AC762" i="16"/>
  <c r="AF762" i="16"/>
  <c r="AC385" i="16"/>
  <c r="AF385" i="16"/>
  <c r="AC807" i="16"/>
  <c r="AF807" i="16"/>
  <c r="AC876" i="16"/>
  <c r="AF876" i="16" s="1"/>
  <c r="AC442" i="16"/>
  <c r="AF442" i="16"/>
  <c r="AC1227" i="16"/>
  <c r="AF1227" i="16"/>
  <c r="AC1014" i="16"/>
  <c r="AF1014" i="16"/>
  <c r="AC1140" i="16"/>
  <c r="AF1140" i="16" s="1"/>
  <c r="AC1353" i="16"/>
  <c r="AF1353" i="16" s="1"/>
  <c r="AC1335" i="16"/>
  <c r="AF1335" i="16" s="1"/>
  <c r="AC716" i="16"/>
  <c r="AF716" i="16" s="1"/>
  <c r="AC706" i="16"/>
  <c r="AF706" i="16" s="1"/>
  <c r="AC907" i="16"/>
  <c r="AF907" i="16" s="1"/>
  <c r="AC344" i="16"/>
  <c r="AF344" i="16" s="1"/>
  <c r="AC1002" i="16"/>
  <c r="AF1002" i="16" s="1"/>
  <c r="AC1203" i="16"/>
  <c r="AF1203" i="16" s="1"/>
  <c r="AC1180" i="16"/>
  <c r="AF1180" i="16" s="1"/>
  <c r="AC600" i="16"/>
  <c r="AF600" i="16" s="1"/>
  <c r="AC93" i="16"/>
  <c r="AF93" i="16" s="1"/>
  <c r="AC433" i="16"/>
  <c r="AF433" i="16" s="1"/>
  <c r="AC239" i="16"/>
  <c r="AF239" i="16" s="1"/>
  <c r="AC523" i="16"/>
  <c r="AF523" i="16" s="1"/>
  <c r="AC914" i="16"/>
  <c r="AF914" i="16" s="1"/>
  <c r="AC957" i="16"/>
  <c r="AF957" i="16" s="1"/>
  <c r="AC771" i="16"/>
  <c r="AF771" i="16" s="1"/>
  <c r="AC565" i="16"/>
  <c r="AF565" i="16" s="1"/>
  <c r="AC1338" i="16"/>
  <c r="AF1338" i="16" s="1"/>
  <c r="AC1010" i="16"/>
  <c r="AF1010" i="16" s="1"/>
  <c r="AC1157" i="16"/>
  <c r="AF1157" i="16" s="1"/>
  <c r="AC1442" i="16"/>
  <c r="AF1442" i="16" s="1"/>
  <c r="AC1240" i="16"/>
  <c r="AF1240" i="16" s="1"/>
  <c r="AC394" i="16"/>
  <c r="AF394" i="16" s="1"/>
  <c r="AC203" i="16"/>
  <c r="AF203" i="16" s="1"/>
  <c r="AC218" i="16"/>
  <c r="AF218" i="16" s="1"/>
  <c r="AC471" i="16"/>
  <c r="AF471" i="16"/>
  <c r="AC1343" i="16"/>
  <c r="AF1343" i="16" s="1"/>
  <c r="AC1204" i="16"/>
  <c r="AF1204" i="16" s="1"/>
  <c r="AC1445" i="16"/>
  <c r="AF1445" i="16" s="1"/>
  <c r="AC1287" i="16"/>
  <c r="AF1287" i="16" s="1"/>
  <c r="AC373" i="16"/>
  <c r="AF373" i="16" s="1"/>
  <c r="AC738" i="16"/>
  <c r="AF738" i="16" s="1"/>
  <c r="AC324" i="16"/>
  <c r="AF324" i="16" s="1"/>
  <c r="AC718" i="16"/>
  <c r="AF718" i="16" s="1"/>
  <c r="AC276" i="16"/>
  <c r="AF276" i="16" s="1"/>
  <c r="AC931" i="16"/>
  <c r="AF931" i="16" s="1"/>
  <c r="AC917" i="16"/>
  <c r="AF917" i="16" s="1"/>
  <c r="AC286" i="16"/>
  <c r="AF286" i="16" s="1"/>
  <c r="AC729" i="16"/>
  <c r="AF729" i="16" s="1"/>
  <c r="AC1258" i="16"/>
  <c r="AF1258" i="16" s="1"/>
  <c r="AC954" i="16"/>
  <c r="AF954" i="16" s="1"/>
  <c r="AC1334" i="16"/>
  <c r="AF1334" i="16" s="1"/>
  <c r="AC1069" i="16"/>
  <c r="AF1069" i="16" s="1"/>
  <c r="AC1161" i="16"/>
  <c r="AF1161" i="16" s="1"/>
  <c r="AC157" i="16"/>
  <c r="AF157" i="16" s="1"/>
  <c r="AC364" i="16"/>
  <c r="AF364" i="16" s="1"/>
  <c r="AC65" i="16"/>
  <c r="AC777" i="16"/>
  <c r="AF777" i="16" s="1"/>
  <c r="AC758" i="16"/>
  <c r="AF758" i="16" s="1"/>
  <c r="AC668" i="16"/>
  <c r="AF668" i="16" s="1"/>
  <c r="AC806" i="16"/>
  <c r="AF806" i="16" s="1"/>
  <c r="AC893" i="16"/>
  <c r="AF893" i="16" s="1"/>
  <c r="AC973" i="16"/>
  <c r="AF973" i="16" s="1"/>
  <c r="AC1179" i="16"/>
  <c r="AF1179" i="16" s="1"/>
  <c r="AC1231" i="16"/>
  <c r="AF1231" i="16" s="1"/>
  <c r="AC1187" i="16"/>
  <c r="AF1187" i="16" s="1"/>
  <c r="AC16" i="16"/>
  <c r="AF16" i="16" s="1"/>
  <c r="AC678" i="16"/>
  <c r="AF678" i="16" s="1"/>
  <c r="AC620" i="16"/>
  <c r="AF620" i="16" s="1"/>
  <c r="AC274" i="16"/>
  <c r="AF274" i="16" s="1"/>
  <c r="AC925" i="16"/>
  <c r="AF925" i="16" s="1"/>
  <c r="AC1107" i="16"/>
  <c r="AF1107" i="16" s="1"/>
  <c r="AC1313" i="16"/>
  <c r="AC1178" i="16"/>
  <c r="AF1178" i="16" s="1"/>
  <c r="AC1369" i="16"/>
  <c r="AF1369" i="16" s="1"/>
  <c r="AC1163" i="16"/>
  <c r="AF1163" i="16" s="1"/>
  <c r="AC371" i="16"/>
  <c r="AF371" i="16" s="1"/>
  <c r="AC637" i="16"/>
  <c r="AF637" i="16" s="1"/>
  <c r="AC650" i="16"/>
  <c r="AF650" i="16" s="1"/>
  <c r="AC897" i="16"/>
  <c r="AF897" i="16" s="1"/>
  <c r="AC840" i="16"/>
  <c r="AF840" i="16" s="1"/>
  <c r="AC930" i="16"/>
  <c r="AF930" i="16"/>
  <c r="AC1176" i="16"/>
  <c r="AF1176" i="16"/>
  <c r="AC1390" i="16"/>
  <c r="AF1390" i="16" s="1"/>
  <c r="AC1090" i="16"/>
  <c r="AF1090" i="16" s="1"/>
  <c r="AC1181" i="16"/>
  <c r="AF1181" i="16" s="1"/>
  <c r="AC1138" i="16"/>
  <c r="AF1138" i="16" s="1"/>
  <c r="AC1274" i="16"/>
  <c r="AF1274" i="16" s="1"/>
  <c r="AC934" i="16"/>
  <c r="AF934" i="16" s="1"/>
  <c r="AC772" i="16"/>
  <c r="AF772" i="16" s="1"/>
  <c r="AC1288" i="16"/>
  <c r="AF1288" i="16" s="1"/>
  <c r="AC1103" i="16"/>
  <c r="AF1103" i="16" s="1"/>
  <c r="AC199" i="16"/>
  <c r="AF199" i="16" s="1"/>
  <c r="AC418" i="16"/>
  <c r="AF418" i="16" s="1"/>
  <c r="AC428" i="16"/>
  <c r="AF428" i="16" s="1"/>
  <c r="AC530" i="16"/>
  <c r="AF530" i="16" s="1"/>
  <c r="AC795" i="16"/>
  <c r="AF795" i="16" s="1"/>
  <c r="AC244" i="16"/>
  <c r="AF244" i="16" s="1"/>
  <c r="AC854" i="16"/>
  <c r="AF854" i="16" s="1"/>
  <c r="AC849" i="16"/>
  <c r="AF849" i="16" s="1"/>
  <c r="AC1131" i="16"/>
  <c r="AF1131" i="16" s="1"/>
  <c r="AC881" i="16"/>
  <c r="AF881" i="16" s="1"/>
  <c r="AC1317" i="16"/>
  <c r="AF1317" i="16" s="1"/>
  <c r="AC140" i="16"/>
  <c r="AF140" i="16" s="1"/>
  <c r="AC250" i="16"/>
  <c r="AF250" i="16" s="1"/>
  <c r="AC638" i="16"/>
  <c r="AF638" i="16" s="1"/>
  <c r="AC710" i="16"/>
  <c r="AF710" i="16" s="1"/>
  <c r="AC970" i="16"/>
  <c r="AF970" i="16" s="1"/>
  <c r="AC778" i="16"/>
  <c r="AF778" i="16" s="1"/>
  <c r="AC590" i="16"/>
  <c r="AF590" i="16" s="1"/>
  <c r="AC852" i="16"/>
  <c r="AF852" i="16" s="1"/>
  <c r="AC1139" i="16"/>
  <c r="AF1139" i="16" s="1"/>
  <c r="AC279" i="16"/>
  <c r="AF279" i="16" s="1"/>
  <c r="AC666" i="16"/>
  <c r="AF666" i="16" s="1"/>
  <c r="AC944" i="16"/>
  <c r="AF944" i="16" s="1"/>
  <c r="AC1352" i="16"/>
  <c r="AF1352" i="16" s="1"/>
  <c r="AC1314" i="16"/>
  <c r="AF1314" i="16" s="1"/>
  <c r="AC1331" i="16"/>
  <c r="AF1331" i="16" s="1"/>
  <c r="AC200" i="16"/>
  <c r="AF200" i="16" s="1"/>
  <c r="AC58" i="16"/>
  <c r="AF58" i="16" s="1"/>
  <c r="AC389" i="16"/>
  <c r="AF389" i="16" s="1"/>
  <c r="AC444" i="16"/>
  <c r="AF444" i="16" s="1"/>
  <c r="AC648" i="16"/>
  <c r="AF648" i="16" s="1"/>
  <c r="AC482" i="16"/>
  <c r="AF482" i="16" s="1"/>
  <c r="AC832" i="16"/>
  <c r="AF832" i="16" s="1"/>
  <c r="AC719" i="16"/>
  <c r="AF719" i="16" s="1"/>
  <c r="AC901" i="16"/>
  <c r="AF901" i="16" s="1"/>
  <c r="AC1025" i="16"/>
  <c r="AF1025" i="16" s="1"/>
  <c r="AC485" i="16"/>
  <c r="AF485" i="16" s="1"/>
  <c r="AC1162" i="16"/>
  <c r="AF1162" i="16" s="1"/>
  <c r="AC1393" i="16"/>
  <c r="AF1393" i="16" s="1"/>
  <c r="AC1065" i="16"/>
  <c r="AF1065" i="16" s="1"/>
  <c r="AC1359" i="16"/>
  <c r="AF1359" i="16"/>
  <c r="AC13" i="16"/>
  <c r="AF13" i="16"/>
  <c r="AC132" i="16"/>
  <c r="AF132" i="16"/>
  <c r="AC294" i="16"/>
  <c r="AF294" i="16" s="1"/>
  <c r="AC726" i="16"/>
  <c r="AF726" i="16"/>
  <c r="AC872" i="16"/>
  <c r="AF872" i="16"/>
  <c r="AC909" i="16"/>
  <c r="AF909" i="16"/>
  <c r="AC1327" i="16"/>
  <c r="AF1327" i="16" s="1"/>
  <c r="AC1247" i="16"/>
  <c r="AF1247" i="16"/>
  <c r="AC1168" i="16"/>
  <c r="AF1168" i="16" s="1"/>
  <c r="AC1027" i="16"/>
  <c r="AF1027" i="16" s="1"/>
  <c r="AC1212" i="16"/>
  <c r="AF1212" i="16" s="1"/>
  <c r="AC368" i="16"/>
  <c r="AF368" i="16" s="1"/>
  <c r="AC139" i="16"/>
  <c r="AF139" i="16" s="1"/>
  <c r="AC365" i="16"/>
  <c r="AF365" i="16"/>
  <c r="AC730" i="16"/>
  <c r="AF730" i="16" s="1"/>
  <c r="AC763" i="16"/>
  <c r="AF763" i="16" s="1"/>
  <c r="AC889" i="16"/>
  <c r="AF889" i="16" s="1"/>
  <c r="AC724" i="16"/>
  <c r="AF724" i="16" s="1"/>
  <c r="AC624" i="16"/>
  <c r="AF624" i="16" s="1"/>
  <c r="AC1185" i="16"/>
  <c r="AF1185" i="16"/>
  <c r="AC1440" i="16"/>
  <c r="AF1440" i="16" s="1"/>
  <c r="AC1195" i="16"/>
  <c r="AF1195" i="16" s="1"/>
  <c r="AC1395" i="16"/>
  <c r="AF1395" i="16" s="1"/>
  <c r="AC767" i="16"/>
  <c r="AF767" i="16" s="1"/>
  <c r="AC382" i="16"/>
  <c r="AF382" i="16" s="1"/>
  <c r="AC353" i="16"/>
  <c r="AF353" i="16" s="1"/>
  <c r="AC933" i="16"/>
  <c r="AF933" i="16" s="1"/>
  <c r="AC953" i="16"/>
  <c r="AF953" i="16" s="1"/>
  <c r="AC971" i="16"/>
  <c r="AF971" i="16" s="1"/>
  <c r="AC1109" i="16"/>
  <c r="AF1109" i="16"/>
  <c r="AC1318" i="16"/>
  <c r="AF1318" i="16" s="1"/>
  <c r="AC861" i="16"/>
  <c r="AF861" i="16" s="1"/>
  <c r="AC1141" i="16"/>
  <c r="AF1141" i="16" s="1"/>
  <c r="AC1271" i="16"/>
  <c r="AF1271" i="16" s="1"/>
  <c r="AC1407" i="16"/>
  <c r="AF1407" i="16" s="1"/>
  <c r="AC47" i="16"/>
  <c r="AF47" i="16" s="1"/>
  <c r="AC1194" i="16"/>
  <c r="AF1194" i="16" s="1"/>
  <c r="AC75" i="16"/>
  <c r="AF75" i="16" s="1"/>
  <c r="AC412" i="16"/>
  <c r="AF412" i="16"/>
  <c r="AC690" i="16"/>
  <c r="AF690" i="16" s="1"/>
  <c r="AC705" i="16"/>
  <c r="AF705" i="16" s="1"/>
  <c r="AC516" i="16"/>
  <c r="AF516" i="16" s="1"/>
  <c r="AC960" i="16"/>
  <c r="AF960" i="16" s="1"/>
  <c r="AC842" i="16"/>
  <c r="AF842" i="16" s="1"/>
  <c r="AC911" i="16"/>
  <c r="AF911" i="16" s="1"/>
  <c r="AC521" i="16"/>
  <c r="AF521" i="16" s="1"/>
  <c r="AC1399" i="16"/>
  <c r="AF1399" i="16" s="1"/>
  <c r="AC1125" i="16"/>
  <c r="AF1125" i="16" s="1"/>
  <c r="AC1177" i="16"/>
  <c r="AF1177" i="16" s="1"/>
  <c r="AC1418" i="16"/>
  <c r="AF1418" i="16" s="1"/>
  <c r="AC129" i="16"/>
  <c r="AF129" i="16"/>
  <c r="AC430" i="16"/>
  <c r="AF430" i="16" s="1"/>
  <c r="AC912" i="16"/>
  <c r="AF912" i="16" s="1"/>
  <c r="AC945" i="16"/>
  <c r="AF945" i="16" s="1"/>
  <c r="AC1456" i="16"/>
  <c r="AF1456" i="16" s="1"/>
  <c r="AC1460" i="16"/>
  <c r="AF1460" i="16" s="1"/>
  <c r="AC1200" i="16"/>
  <c r="AF1200" i="16" s="1"/>
  <c r="AC72" i="16"/>
  <c r="AF72" i="16"/>
  <c r="AC545" i="16"/>
  <c r="AF545" i="16" s="1"/>
  <c r="AC871" i="16"/>
  <c r="AF871" i="16" s="1"/>
  <c r="AC679" i="16"/>
  <c r="AF679" i="16" s="1"/>
  <c r="AC1198" i="16"/>
  <c r="AF1198" i="16" s="1"/>
  <c r="AC1201" i="16"/>
  <c r="AF1201" i="16" s="1"/>
  <c r="AC1005" i="16"/>
  <c r="AF1005" i="16" s="1"/>
  <c r="AC1026" i="16"/>
  <c r="AF1026" i="16" s="1"/>
  <c r="AC317" i="16"/>
  <c r="AF317" i="16" s="1"/>
  <c r="AC923" i="16"/>
  <c r="AF923" i="16" s="1"/>
  <c r="AC825" i="16"/>
  <c r="AF825" i="16" s="1"/>
  <c r="AC798" i="16"/>
  <c r="AF798" i="16" s="1"/>
  <c r="AC878" i="16"/>
  <c r="AF878" i="16" s="1"/>
  <c r="AC721" i="16"/>
  <c r="AF721" i="16" s="1"/>
  <c r="AC1213" i="16"/>
  <c r="AF1213" i="16" s="1"/>
  <c r="AC1137" i="16"/>
  <c r="AF1137" i="16" s="1"/>
  <c r="AC1066" i="16"/>
  <c r="AF1066" i="16" s="1"/>
  <c r="AC310" i="16"/>
  <c r="AF310" i="16" s="1"/>
  <c r="AC462" i="16"/>
  <c r="AF462" i="16" s="1"/>
  <c r="AC454" i="16"/>
  <c r="AF454" i="16" s="1"/>
  <c r="AC17" i="16"/>
  <c r="AF17" i="16" s="1"/>
  <c r="AC1242" i="16"/>
  <c r="AF1242" i="16" s="1"/>
  <c r="AC1147" i="16"/>
  <c r="AF1147" i="16" s="1"/>
  <c r="AC1183" i="16"/>
  <c r="AF1183" i="16" s="1"/>
  <c r="AC395" i="16"/>
  <c r="AF395" i="16"/>
  <c r="AC328" i="16"/>
  <c r="AF328" i="16" s="1"/>
  <c r="AC664" i="16"/>
  <c r="AF664" i="16" s="1"/>
  <c r="AC947" i="16"/>
  <c r="AF947" i="16" s="1"/>
  <c r="AC518" i="16"/>
  <c r="AF518" i="16" s="1"/>
  <c r="AC919" i="16"/>
  <c r="AF919" i="16" s="1"/>
  <c r="AC299" i="16"/>
  <c r="AF299" i="16" s="1"/>
  <c r="AC1290" i="16"/>
  <c r="AF1290" i="16"/>
  <c r="AC268" i="16"/>
  <c r="AF268" i="16" s="1"/>
  <c r="AC952" i="16"/>
  <c r="AF952" i="16" s="1"/>
  <c r="AC85" i="16"/>
  <c r="AF85" i="16" s="1"/>
  <c r="AC498" i="16"/>
  <c r="AF498" i="16"/>
  <c r="AC963" i="16"/>
  <c r="AF963" i="16" s="1"/>
  <c r="AC978" i="16"/>
  <c r="AF978" i="16" s="1"/>
  <c r="AC1153" i="16"/>
  <c r="AF1153" i="16"/>
  <c r="AC1033" i="16"/>
  <c r="AF1033" i="16" s="1"/>
  <c r="AC1173" i="16"/>
  <c r="AF1173" i="16" s="1"/>
  <c r="AC1404" i="16"/>
  <c r="AF1404" i="16" s="1"/>
  <c r="AC1414" i="16"/>
  <c r="AF1414" i="16" s="1"/>
  <c r="AC1415" i="16"/>
  <c r="AF1415" i="16" s="1"/>
  <c r="AC25" i="16"/>
  <c r="AF25" i="16" s="1"/>
  <c r="AC195" i="16"/>
  <c r="AF195" i="16" s="1"/>
  <c r="AC178" i="16"/>
  <c r="AF178" i="16" s="1"/>
  <c r="AC369" i="16"/>
  <c r="AF369" i="16" s="1"/>
  <c r="AC159" i="16"/>
  <c r="AF159" i="16" s="1"/>
  <c r="AC596" i="16"/>
  <c r="AF596" i="16" s="1"/>
  <c r="AC692" i="16"/>
  <c r="AF692" i="16" s="1"/>
  <c r="AC986" i="16"/>
  <c r="AF986" i="16" s="1"/>
  <c r="AC628" i="16"/>
  <c r="AF628" i="16" s="1"/>
  <c r="AC1188" i="16"/>
  <c r="AF1188" i="16" s="1"/>
  <c r="AC1039" i="16"/>
  <c r="AF1039" i="16" s="1"/>
  <c r="AC1186" i="16"/>
  <c r="AF1186" i="16" s="1"/>
  <c r="AC1225" i="16"/>
  <c r="AF1225" i="16" s="1"/>
  <c r="AC1249" i="16"/>
  <c r="AF1249" i="16"/>
  <c r="AC1329" i="16"/>
  <c r="AF1329" i="16"/>
  <c r="AC1154" i="16"/>
  <c r="AF1154" i="16" s="1"/>
  <c r="AC185" i="16"/>
  <c r="AF185" i="16" s="1"/>
  <c r="AC698" i="16"/>
  <c r="AF698" i="16" s="1"/>
  <c r="AC122" i="16"/>
  <c r="AF122" i="16"/>
  <c r="AC108" i="16"/>
  <c r="AF108" i="16" s="1"/>
  <c r="AC790" i="16"/>
  <c r="AF790" i="16" s="1"/>
  <c r="AC427" i="16"/>
  <c r="AF427" i="16" s="1"/>
  <c r="AC862" i="16"/>
  <c r="AF862" i="16"/>
  <c r="AC606" i="16"/>
  <c r="AF606" i="16"/>
  <c r="AC877" i="16"/>
  <c r="AF877" i="16" s="1"/>
  <c r="AC329" i="16"/>
  <c r="AF329" i="16" s="1"/>
  <c r="AC764" i="16"/>
  <c r="AF764" i="16" s="1"/>
  <c r="AC864" i="16"/>
  <c r="AF864" i="16" s="1"/>
  <c r="AC1146" i="16"/>
  <c r="AF1146" i="16" s="1"/>
  <c r="AC1197" i="16"/>
  <c r="AF1197" i="16"/>
  <c r="AC1093" i="16"/>
  <c r="AF1093" i="16"/>
  <c r="AC1149" i="16"/>
  <c r="AF1149" i="16" s="1"/>
  <c r="AC426" i="16"/>
  <c r="AF426" i="16" s="1"/>
  <c r="AC622" i="16"/>
  <c r="AF622" i="16" s="1"/>
  <c r="AC809" i="16"/>
  <c r="AF809" i="16" s="1"/>
  <c r="AC759" i="16"/>
  <c r="AF759" i="16" s="1"/>
  <c r="AC40" i="16"/>
  <c r="AF40" i="16" s="1"/>
  <c r="AC1123" i="16"/>
  <c r="AF1123" i="16" s="1"/>
  <c r="AC644" i="16"/>
  <c r="AF644" i="16" s="1"/>
  <c r="AC1196" i="16"/>
  <c r="AF1196" i="16" s="1"/>
  <c r="AC1305" i="16"/>
  <c r="AF1305" i="16" s="1"/>
  <c r="AC1431" i="16"/>
  <c r="AF1431" i="16"/>
  <c r="AC1281" i="16"/>
  <c r="AF1281" i="16" s="1"/>
  <c r="AC1241" i="16"/>
  <c r="AF1241" i="16" s="1"/>
  <c r="AC271" i="16"/>
  <c r="AF271" i="16" s="1"/>
  <c r="AC659" i="16"/>
  <c r="AC700" i="16"/>
  <c r="AF700" i="16" s="1"/>
  <c r="AC196" i="16"/>
  <c r="AF196" i="16" s="1"/>
  <c r="AC303" i="16"/>
  <c r="AF303" i="16" s="1"/>
  <c r="AC642" i="16"/>
  <c r="AF642" i="16" s="1"/>
  <c r="AC984" i="16"/>
  <c r="AF984" i="16" s="1"/>
  <c r="AC76" i="16"/>
  <c r="AF76" i="16" s="1"/>
  <c r="AC626" i="16"/>
  <c r="AF626" i="16" s="1"/>
  <c r="AC848" i="16"/>
  <c r="AF848" i="16" s="1"/>
  <c r="AC306" i="16"/>
  <c r="AF306" i="16" s="1"/>
  <c r="AC660" i="16"/>
  <c r="AF660" i="16" s="1"/>
  <c r="AC1349" i="16"/>
  <c r="AF1349" i="16" s="1"/>
  <c r="AC1385" i="16"/>
  <c r="AF1385" i="16" s="1"/>
  <c r="AC6" i="16"/>
  <c r="AF6" i="16" s="1"/>
  <c r="AC304" i="16"/>
  <c r="AF304" i="16" s="1"/>
  <c r="AC1402" i="16"/>
  <c r="AF1402" i="16" s="1"/>
  <c r="AC1062" i="16"/>
  <c r="AF1062" i="16" s="1"/>
  <c r="AC1377" i="16"/>
  <c r="AF1377" i="16" s="1"/>
  <c r="AC424" i="16"/>
  <c r="AF424" i="16" s="1"/>
  <c r="AC440" i="16"/>
  <c r="AF440" i="16" s="1"/>
  <c r="AC97" i="16"/>
  <c r="AF97" i="16" s="1"/>
  <c r="AC813" i="16"/>
  <c r="AF813" i="16" s="1"/>
  <c r="AC927" i="16"/>
  <c r="AF927" i="16"/>
  <c r="AC505" i="16"/>
  <c r="AF505" i="16"/>
  <c r="AC1097" i="16"/>
  <c r="AF1097" i="16" s="1"/>
  <c r="AC19" i="16"/>
  <c r="AF19" i="16" s="1"/>
  <c r="AC1453" i="16"/>
  <c r="AF1453" i="16" s="1"/>
  <c r="AC1428" i="16"/>
  <c r="AF1428" i="16" s="1"/>
  <c r="AC1228" i="16"/>
  <c r="AF1228" i="16" s="1"/>
  <c r="AC1209" i="16"/>
  <c r="AF1209" i="16" s="1"/>
  <c r="AC213" i="16"/>
  <c r="AF213" i="16" s="1"/>
  <c r="AC801" i="16"/>
  <c r="AF801" i="16"/>
  <c r="AC860" i="16"/>
  <c r="AF860" i="16"/>
  <c r="AC732" i="16"/>
  <c r="AF732" i="16" s="1"/>
  <c r="AC708" i="16"/>
  <c r="AF708" i="16" s="1"/>
  <c r="AC920" i="16"/>
  <c r="AF920" i="16" s="1"/>
  <c r="AC1263" i="16"/>
  <c r="AF1263" i="16" s="1"/>
  <c r="AC1426" i="16"/>
  <c r="AF1426" i="16" s="1"/>
  <c r="AC969" i="16"/>
  <c r="AF969" i="16"/>
  <c r="AC4" i="16"/>
  <c r="AF4" i="16"/>
  <c r="AC1095" i="16"/>
  <c r="AF1095" i="16" s="1"/>
  <c r="AC331" i="16"/>
  <c r="AF331" i="16" s="1"/>
  <c r="AC398" i="16"/>
  <c r="AF398" i="16" s="1"/>
  <c r="AC7" i="16"/>
  <c r="AF7" i="16" s="1"/>
  <c r="AC332" i="16"/>
  <c r="AF332" i="16" s="1"/>
  <c r="AC632" i="16"/>
  <c r="AF632" i="16" s="1"/>
  <c r="AC592" i="16"/>
  <c r="AF592" i="16" s="1"/>
  <c r="AC949" i="16"/>
  <c r="AF949" i="16" s="1"/>
  <c r="AC300" i="16"/>
  <c r="AF300" i="16" s="1"/>
  <c r="AC691" i="16"/>
  <c r="AF691" i="16" s="1"/>
  <c r="AC826" i="16"/>
  <c r="AF826" i="16" s="1"/>
  <c r="AC793" i="16"/>
  <c r="AF793" i="16" s="1"/>
  <c r="AC1190" i="16"/>
  <c r="AF1190" i="16" s="1"/>
  <c r="AC414" i="16"/>
  <c r="AF414" i="16" s="1"/>
  <c r="AC894" i="16"/>
  <c r="AF894" i="16" s="1"/>
  <c r="AC751" i="16"/>
  <c r="AF751" i="16" s="1"/>
  <c r="AC955" i="16"/>
  <c r="AF955" i="16" s="1"/>
  <c r="AC126" i="16"/>
  <c r="AF126" i="16" s="1"/>
  <c r="AC1038" i="16"/>
  <c r="AF1038" i="16" s="1"/>
  <c r="AC1255" i="16"/>
  <c r="AF1255" i="16" s="1"/>
  <c r="AC1058" i="16"/>
  <c r="AF1058" i="16" s="1"/>
  <c r="AC1347" i="16"/>
  <c r="AF1347" i="16" s="1"/>
  <c r="AC1388" i="16"/>
  <c r="AF1388" i="16" s="1"/>
  <c r="T202" i="7"/>
  <c r="W202" i="7" s="1"/>
  <c r="T215" i="7"/>
  <c r="W215" i="7" s="1"/>
  <c r="T186" i="7"/>
  <c r="W186" i="7" s="1"/>
  <c r="T247" i="7"/>
  <c r="W247" i="7" s="1"/>
  <c r="T9" i="7"/>
  <c r="W9" i="7" s="1"/>
  <c r="T304" i="7"/>
  <c r="W304" i="7" s="1"/>
  <c r="T584" i="7"/>
  <c r="W584" i="7" s="1"/>
  <c r="T720" i="7"/>
  <c r="W720" i="7" s="1"/>
  <c r="T447" i="7"/>
  <c r="W447" i="7" s="1"/>
  <c r="T820" i="7"/>
  <c r="W820" i="7" s="1"/>
  <c r="T923" i="7"/>
  <c r="W923" i="7" s="1"/>
  <c r="T173" i="7"/>
  <c r="W173" i="7" s="1"/>
  <c r="T329" i="7"/>
  <c r="W329" i="7" s="1"/>
  <c r="T622" i="7"/>
  <c r="W622" i="7" s="1"/>
  <c r="T734" i="7"/>
  <c r="W734" i="7" s="1"/>
  <c r="T685" i="7"/>
  <c r="W685" i="7" s="1"/>
  <c r="T589" i="7"/>
  <c r="W589" i="7" s="1"/>
  <c r="T89" i="7"/>
  <c r="W89" i="7"/>
  <c r="T231" i="7"/>
  <c r="W231" i="7" s="1"/>
  <c r="T276" i="7"/>
  <c r="W276" i="7"/>
  <c r="T261" i="7"/>
  <c r="W261" i="7"/>
  <c r="T312" i="7"/>
  <c r="W312" i="7"/>
  <c r="T716" i="7"/>
  <c r="W716" i="7" s="1"/>
  <c r="T369" i="7"/>
  <c r="W369" i="7"/>
  <c r="T761" i="7"/>
  <c r="W761" i="7"/>
  <c r="T728" i="7"/>
  <c r="W728" i="7"/>
  <c r="T549" i="7"/>
  <c r="W549" i="7" s="1"/>
  <c r="T742" i="7"/>
  <c r="W742" i="7"/>
  <c r="T521" i="7"/>
  <c r="W521" i="7"/>
  <c r="T741" i="7"/>
  <c r="W741" i="7"/>
  <c r="T233" i="7"/>
  <c r="W233" i="7" s="1"/>
  <c r="T203" i="7"/>
  <c r="W203" i="7"/>
  <c r="T262" i="7"/>
  <c r="W262" i="7"/>
  <c r="T208" i="7"/>
  <c r="W208" i="7"/>
  <c r="T602" i="7"/>
  <c r="W602" i="7" s="1"/>
  <c r="T934" i="7"/>
  <c r="W934" i="7" s="1"/>
  <c r="T774" i="7"/>
  <c r="W774" i="7" s="1"/>
  <c r="T355" i="7"/>
  <c r="W355" i="7" s="1"/>
  <c r="T938" i="7"/>
  <c r="W938" i="7" s="1"/>
  <c r="T196" i="7"/>
  <c r="W196" i="7" s="1"/>
  <c r="T56" i="7"/>
  <c r="W56" i="7" s="1"/>
  <c r="T289" i="7"/>
  <c r="W289" i="7"/>
  <c r="T144" i="7"/>
  <c r="W144" i="7"/>
  <c r="T267" i="7"/>
  <c r="W267" i="7" s="1"/>
  <c r="T854" i="7"/>
  <c r="W854" i="7"/>
  <c r="T846" i="7"/>
  <c r="W846" i="7"/>
  <c r="T117" i="7"/>
  <c r="W117" i="7" s="1"/>
  <c r="T152" i="7"/>
  <c r="W152" i="7" s="1"/>
  <c r="T974" i="7"/>
  <c r="W974" i="7" s="1"/>
  <c r="T878" i="7"/>
  <c r="W878" i="7" s="1"/>
  <c r="T618" i="7"/>
  <c r="W618" i="7" s="1"/>
  <c r="T862" i="7"/>
  <c r="W862" i="7" s="1"/>
  <c r="T449" i="7"/>
  <c r="W449" i="7" s="1"/>
  <c r="T95" i="7"/>
  <c r="W95" i="7" s="1"/>
  <c r="T45" i="7"/>
  <c r="W45" i="7" s="1"/>
  <c r="T309" i="7"/>
  <c r="W309" i="7" s="1"/>
  <c r="T773" i="7"/>
  <c r="W773" i="7" s="1"/>
  <c r="T513" i="7"/>
  <c r="W513" i="7" s="1"/>
  <c r="T655" i="7"/>
  <c r="W655" i="7" s="1"/>
  <c r="T738" i="7"/>
  <c r="W738" i="7" s="1"/>
  <c r="T360" i="7"/>
  <c r="W360" i="7" s="1"/>
  <c r="T343" i="7"/>
  <c r="W343" i="7" s="1"/>
  <c r="T320" i="7"/>
  <c r="W320" i="7" s="1"/>
  <c r="T790" i="7"/>
  <c r="W790" i="7" s="1"/>
  <c r="T693" i="7"/>
  <c r="W693" i="7" s="1"/>
  <c r="T536" i="7"/>
  <c r="W536" i="7" s="1"/>
  <c r="T420" i="7"/>
  <c r="W420" i="7" s="1"/>
  <c r="T185" i="7"/>
  <c r="W185" i="7"/>
  <c r="T222" i="7"/>
  <c r="W222" i="7"/>
  <c r="T362" i="7"/>
  <c r="W362" i="7" s="1"/>
  <c r="T726" i="7"/>
  <c r="W726" i="7"/>
  <c r="T410" i="7"/>
  <c r="W410" i="7"/>
  <c r="T508" i="7"/>
  <c r="W508" i="7"/>
  <c r="V1000" i="7"/>
  <c r="T332" i="7"/>
  <c r="W332" i="7" s="1"/>
  <c r="T189" i="7"/>
  <c r="W189" i="7" s="1"/>
  <c r="T174" i="7"/>
  <c r="W174" i="7" s="1"/>
  <c r="T451" i="7"/>
  <c r="W451" i="7" s="1"/>
  <c r="T801" i="7"/>
  <c r="W801" i="7" s="1"/>
  <c r="W578" i="7"/>
  <c r="T578" i="7"/>
  <c r="T703" i="7"/>
  <c r="W703" i="7"/>
  <c r="T346" i="7"/>
  <c r="W346" i="7"/>
  <c r="T311" i="7"/>
  <c r="W311" i="7" s="1"/>
  <c r="T858" i="7"/>
  <c r="W858" i="7" s="1"/>
  <c r="T899" i="7"/>
  <c r="W899" i="7" s="1"/>
  <c r="T980" i="7"/>
  <c r="W980" i="7"/>
  <c r="T283" i="7"/>
  <c r="W283" i="7" s="1"/>
  <c r="T253" i="7"/>
  <c r="W253" i="7" s="1"/>
  <c r="T41" i="7"/>
  <c r="W41" i="7" s="1"/>
  <c r="T404" i="7"/>
  <c r="W404" i="7" s="1"/>
  <c r="T515" i="7"/>
  <c r="W515" i="7" s="1"/>
  <c r="T865" i="7"/>
  <c r="W865" i="7" s="1"/>
  <c r="T191" i="7"/>
  <c r="W191" i="7" s="1"/>
  <c r="T358" i="7"/>
  <c r="W358" i="7" s="1"/>
  <c r="T510" i="7"/>
  <c r="W510" i="7" s="1"/>
  <c r="T913" i="7"/>
  <c r="W913" i="7" s="1"/>
  <c r="T927" i="7"/>
  <c r="W927" i="7" s="1"/>
  <c r="T291" i="7"/>
  <c r="W291" i="7" s="1"/>
  <c r="T198" i="7"/>
  <c r="W198" i="7" s="1"/>
  <c r="T523" i="7"/>
  <c r="W523" i="7" s="1"/>
  <c r="T588" i="7"/>
  <c r="W588" i="7" s="1"/>
  <c r="T841" i="7"/>
  <c r="W841" i="7" s="1"/>
  <c r="T625" i="7"/>
  <c r="W625" i="7" s="1"/>
  <c r="T409" i="7"/>
  <c r="W409" i="7" s="1"/>
  <c r="T559" i="7"/>
  <c r="W559" i="7" s="1"/>
  <c r="T694" i="7"/>
  <c r="W694" i="7"/>
  <c r="T25" i="7"/>
  <c r="W25" i="7" s="1"/>
  <c r="T171" i="7"/>
  <c r="W171" i="7" s="1"/>
  <c r="T259" i="7"/>
  <c r="W259" i="7"/>
  <c r="T753" i="7"/>
  <c r="W753" i="7"/>
  <c r="U1000" i="7"/>
  <c r="AB4" i="7" s="1"/>
  <c r="T63" i="7"/>
  <c r="W63" i="7" s="1"/>
  <c r="W348" i="7"/>
  <c r="T348" i="7"/>
  <c r="T437" i="7"/>
  <c r="W437" i="7" s="1"/>
  <c r="T207" i="7"/>
  <c r="W207" i="7" s="1"/>
  <c r="T997" i="7"/>
  <c r="W997" i="7"/>
  <c r="T432" i="7"/>
  <c r="W432" i="7" s="1"/>
  <c r="T252" i="7"/>
  <c r="W252" i="7" s="1"/>
  <c r="T220" i="7"/>
  <c r="W220" i="7" s="1"/>
  <c r="T530" i="7"/>
  <c r="W530" i="7"/>
  <c r="T764" i="7"/>
  <c r="W764" i="7"/>
  <c r="T516" i="7"/>
  <c r="W516" i="7" s="1"/>
  <c r="T582" i="7"/>
  <c r="W582" i="7" s="1"/>
  <c r="T849" i="7"/>
  <c r="W849" i="7" s="1"/>
  <c r="T533" i="7"/>
  <c r="W533" i="7" s="1"/>
  <c r="T766" i="7"/>
  <c r="W766" i="7" s="1"/>
  <c r="T996" i="7"/>
  <c r="W996" i="7" s="1"/>
  <c r="T91" i="7"/>
  <c r="W91" i="7"/>
  <c r="T150" i="7"/>
  <c r="W150" i="7"/>
  <c r="T407" i="7"/>
  <c r="W407" i="7"/>
  <c r="T176" i="7"/>
  <c r="W176" i="7" s="1"/>
  <c r="T767" i="7"/>
  <c r="W767" i="7" s="1"/>
  <c r="T677" i="7"/>
  <c r="W677" i="7" s="1"/>
  <c r="T783" i="7"/>
  <c r="W783" i="7" s="1"/>
  <c r="T572" i="7"/>
  <c r="W572" i="7" s="1"/>
  <c r="T769" i="7"/>
  <c r="W769" i="7" s="1"/>
  <c r="T985" i="7"/>
  <c r="W985" i="7"/>
  <c r="T921" i="7"/>
  <c r="W921" i="7"/>
  <c r="T930" i="7"/>
  <c r="W930" i="7" s="1"/>
  <c r="T891" i="7"/>
  <c r="W891" i="7" s="1"/>
  <c r="T939" i="7"/>
  <c r="W939" i="7" s="1"/>
  <c r="T260" i="7"/>
  <c r="W260" i="7" s="1"/>
  <c r="T187" i="7"/>
  <c r="W187" i="7" s="1"/>
  <c r="T160" i="7"/>
  <c r="W160" i="7"/>
  <c r="T723" i="7"/>
  <c r="W723" i="7" s="1"/>
  <c r="T438" i="7"/>
  <c r="W438" i="7"/>
  <c r="T395" i="7"/>
  <c r="W395" i="7" s="1"/>
  <c r="T477" i="7"/>
  <c r="W477" i="7" s="1"/>
  <c r="T85" i="7"/>
  <c r="W85" i="7"/>
  <c r="T228" i="7"/>
  <c r="W228" i="7" s="1"/>
  <c r="T272" i="7"/>
  <c r="W272" i="7" s="1"/>
  <c r="T159" i="7"/>
  <c r="W159" i="7" s="1"/>
  <c r="T148" i="7"/>
  <c r="W148" i="7" s="1"/>
  <c r="T393" i="7"/>
  <c r="W393" i="7" s="1"/>
  <c r="T781" i="7"/>
  <c r="W781" i="7" s="1"/>
  <c r="T736" i="7"/>
  <c r="W736" i="7"/>
  <c r="T396" i="7"/>
  <c r="W396" i="7"/>
  <c r="T268" i="7"/>
  <c r="W268" i="7"/>
  <c r="T162" i="7"/>
  <c r="W162" i="7" s="1"/>
  <c r="T214" i="7"/>
  <c r="W214" i="7"/>
  <c r="T10" i="7"/>
  <c r="W10" i="7" s="1"/>
  <c r="T777" i="7"/>
  <c r="W777" i="7" s="1"/>
  <c r="T785" i="7"/>
  <c r="W785" i="7" s="1"/>
  <c r="T725" i="7"/>
  <c r="W725" i="7" s="1"/>
  <c r="T417" i="7"/>
  <c r="W417" i="7"/>
  <c r="T746" i="7"/>
  <c r="W746" i="7"/>
  <c r="T243" i="7"/>
  <c r="W243" i="7" s="1"/>
  <c r="T269" i="7"/>
  <c r="W269" i="7" s="1"/>
  <c r="T839" i="7"/>
  <c r="W839" i="7" s="1"/>
  <c r="T4" i="7"/>
  <c r="S1000" i="7"/>
  <c r="T439" i="7"/>
  <c r="W439" i="7" s="1"/>
  <c r="T263" i="7"/>
  <c r="W263" i="7" s="1"/>
  <c r="T606" i="7"/>
  <c r="W606" i="7" s="1"/>
  <c r="T730" i="7"/>
  <c r="W730" i="7"/>
  <c r="T613" i="7"/>
  <c r="W613" i="7" s="1"/>
  <c r="T307" i="7"/>
  <c r="W307" i="7" s="1"/>
  <c r="T147" i="7"/>
  <c r="W147" i="7" s="1"/>
  <c r="T26" i="7"/>
  <c r="W26" i="7" s="1"/>
  <c r="T172" i="7"/>
  <c r="W172" i="7" s="1"/>
  <c r="T577" i="7"/>
  <c r="W577" i="7" s="1"/>
  <c r="T574" i="7"/>
  <c r="W574" i="7" s="1"/>
  <c r="T917" i="7"/>
  <c r="W917" i="7" s="1"/>
  <c r="T988" i="7"/>
  <c r="W988" i="7" s="1"/>
  <c r="T240" i="7"/>
  <c r="W240" i="7" s="1"/>
  <c r="T364" i="7"/>
  <c r="W364" i="7" s="1"/>
  <c r="T130" i="7"/>
  <c r="W130" i="7" s="1"/>
  <c r="T425" i="7"/>
  <c r="W425" i="7" s="1"/>
  <c r="T830" i="7"/>
  <c r="W830" i="7" s="1"/>
  <c r="T520" i="7"/>
  <c r="W520" i="7" s="1"/>
  <c r="T933" i="7"/>
  <c r="W933" i="7"/>
  <c r="T883" i="7"/>
  <c r="W883" i="7" s="1"/>
  <c r="T897" i="7"/>
  <c r="W897" i="7" s="1"/>
  <c r="T833" i="7"/>
  <c r="W833" i="7" s="1"/>
  <c r="T870" i="7"/>
  <c r="W870" i="7" s="1"/>
  <c r="T87" i="7"/>
  <c r="W87" i="7" s="1"/>
  <c r="T967" i="7"/>
  <c r="W967" i="7" s="1"/>
  <c r="T36" i="7"/>
  <c r="W36" i="7" s="1"/>
  <c r="T190" i="7"/>
  <c r="W190" i="7"/>
  <c r="T377" i="7"/>
  <c r="W377" i="7" s="1"/>
  <c r="T991" i="7"/>
  <c r="W991" i="7" s="1"/>
  <c r="T356" i="7"/>
  <c r="W356" i="7" s="1"/>
  <c r="T210" i="7"/>
  <c r="W210" i="7"/>
  <c r="T401" i="7"/>
  <c r="W401" i="7" s="1"/>
  <c r="T330" i="7"/>
  <c r="W330" i="7" s="1"/>
  <c r="T258" i="7"/>
  <c r="W258" i="7"/>
  <c r="T192" i="7"/>
  <c r="W192" i="7" s="1"/>
  <c r="T765" i="7"/>
  <c r="W765" i="7" s="1"/>
  <c r="T732" i="7"/>
  <c r="W732" i="7" s="1"/>
  <c r="T317" i="7"/>
  <c r="W317" i="7"/>
  <c r="T230" i="7"/>
  <c r="W230" i="7"/>
  <c r="T656" i="7"/>
  <c r="W656" i="7" s="1"/>
  <c r="T724" i="7"/>
  <c r="W724" i="7" s="1"/>
  <c r="T540" i="7"/>
  <c r="W540" i="7"/>
  <c r="T982" i="7"/>
  <c r="W982" i="7"/>
  <c r="T246" i="7"/>
  <c r="W246" i="7" s="1"/>
  <c r="T288" i="7"/>
  <c r="W288" i="7" s="1"/>
  <c r="T216" i="7"/>
  <c r="W216" i="7" s="1"/>
  <c r="T266" i="7"/>
  <c r="W266" i="7"/>
  <c r="T372" i="7"/>
  <c r="W372" i="7" s="1"/>
  <c r="T669" i="7"/>
  <c r="W669" i="7" s="1"/>
  <c r="T336" i="7"/>
  <c r="W336" i="7"/>
  <c r="T161" i="7"/>
  <c r="W161" i="7" s="1"/>
  <c r="T239" i="7"/>
  <c r="W239" i="7" s="1"/>
  <c r="T466" i="7"/>
  <c r="W466" i="7" s="1"/>
  <c r="T562" i="7"/>
  <c r="W562" i="7"/>
  <c r="T568" i="7"/>
  <c r="W568" i="7"/>
  <c r="T712" i="7"/>
  <c r="W712" i="7" s="1"/>
  <c r="T972" i="7"/>
  <c r="W972" i="7" s="1"/>
  <c r="T212" i="7"/>
  <c r="W212" i="7"/>
  <c r="T182" i="7"/>
  <c r="W182" i="7"/>
  <c r="T244" i="7"/>
  <c r="W244" i="7" s="1"/>
  <c r="T5" i="7"/>
  <c r="W5" i="7" s="1"/>
  <c r="T621" i="7"/>
  <c r="W621" i="7" s="1"/>
  <c r="T816" i="7"/>
  <c r="W816" i="7"/>
  <c r="T976" i="7"/>
  <c r="W976" i="7" s="1"/>
  <c r="T911" i="7"/>
  <c r="W911" i="7" s="1"/>
  <c r="T874" i="7"/>
  <c r="W874" i="7"/>
  <c r="T314" i="7"/>
  <c r="W314" i="7" s="1"/>
  <c r="T232" i="7"/>
  <c r="W232" i="7" s="1"/>
  <c r="T413" i="7"/>
  <c r="W413" i="7" s="1"/>
  <c r="T274" i="7"/>
  <c r="W274" i="7"/>
  <c r="T180" i="7"/>
  <c r="W180" i="7"/>
  <c r="T433" i="7"/>
  <c r="W433" i="7" s="1"/>
  <c r="T538" i="7"/>
  <c r="W538" i="7" s="1"/>
  <c r="T460" i="7"/>
  <c r="W460" i="7"/>
  <c r="T564" i="7"/>
  <c r="W564" i="7"/>
  <c r="T890" i="7"/>
  <c r="W890" i="7" s="1"/>
  <c r="T961" i="7"/>
  <c r="W961" i="7" s="1"/>
  <c r="T250" i="7"/>
  <c r="W250" i="7" s="1"/>
  <c r="T13" i="7"/>
  <c r="W13" i="7"/>
  <c r="T653" i="7"/>
  <c r="W653" i="7" s="1"/>
  <c r="T597" i="7"/>
  <c r="W597" i="7" s="1"/>
  <c r="T254" i="7"/>
  <c r="W254" i="7"/>
  <c r="T188" i="7"/>
  <c r="W188" i="7" s="1"/>
  <c r="T532" i="7"/>
  <c r="W532" i="7" s="1"/>
  <c r="T831" i="7"/>
  <c r="W831" i="7" s="1"/>
  <c r="T853" i="7"/>
  <c r="W853" i="7"/>
  <c r="T280" i="7"/>
  <c r="W280" i="7"/>
  <c r="T101" i="7"/>
  <c r="W101" i="7" s="1"/>
  <c r="T605" i="7"/>
  <c r="W605" i="7" s="1"/>
  <c r="T302" i="7"/>
  <c r="W302" i="7"/>
  <c r="T204" i="7"/>
  <c r="W204" i="7"/>
  <c r="T445" i="7"/>
  <c r="W445" i="7" s="1"/>
  <c r="T838" i="7"/>
  <c r="W838" i="7" s="1"/>
  <c r="T898" i="7"/>
  <c r="W898" i="7" s="1"/>
  <c r="T429" i="7"/>
  <c r="W429" i="7"/>
  <c r="T285" i="7"/>
  <c r="W285" i="7" s="1"/>
  <c r="T497" i="7"/>
  <c r="W497" i="7" s="1"/>
  <c r="T907" i="7"/>
  <c r="W907" i="7"/>
  <c r="T35" i="7"/>
  <c r="W35" i="7" s="1"/>
  <c r="T235" i="7"/>
  <c r="W235" i="7" s="1"/>
  <c r="T805" i="7"/>
  <c r="W805" i="7" s="1"/>
  <c r="T316" i="7"/>
  <c r="W316" i="7" s="1"/>
  <c r="T62" i="7"/>
  <c r="W62" i="7" s="1"/>
  <c r="T700" i="7"/>
  <c r="W700" i="7" s="1"/>
  <c r="T587" i="7"/>
  <c r="W587" i="7" s="1"/>
  <c r="T424" i="7"/>
  <c r="W424" i="7"/>
  <c r="T586" i="7"/>
  <c r="W586" i="7" s="1"/>
  <c r="T919" i="7"/>
  <c r="W919" i="7" s="1"/>
  <c r="T983" i="7"/>
  <c r="W983" i="7" s="1"/>
  <c r="T880" i="7"/>
  <c r="W880" i="7" s="1"/>
  <c r="T987" i="7"/>
  <c r="W987" i="7" s="1"/>
  <c r="T924" i="7"/>
  <c r="W924" i="7" s="1"/>
  <c r="T925" i="7"/>
  <c r="W925" i="7" s="1"/>
  <c r="T93" i="7"/>
  <c r="W93" i="7" s="1"/>
  <c r="T169" i="7"/>
  <c r="W169" i="7" s="1"/>
  <c r="T556" i="7"/>
  <c r="W556" i="7" s="1"/>
  <c r="T509" i="7"/>
  <c r="W509" i="7" s="1"/>
  <c r="T105" i="7"/>
  <c r="W105" i="7" s="1"/>
  <c r="T333" i="7"/>
  <c r="W333" i="7" s="1"/>
  <c r="T278" i="7"/>
  <c r="W278" i="7" s="1"/>
  <c r="T706" i="7"/>
  <c r="W706" i="7" s="1"/>
  <c r="T866" i="7"/>
  <c r="W866" i="7" s="1"/>
  <c r="T519" i="7"/>
  <c r="W519" i="7" s="1"/>
  <c r="T403" i="7"/>
  <c r="W403" i="7" s="1"/>
  <c r="T528" i="7"/>
  <c r="W528" i="7" s="1"/>
  <c r="T594" i="7"/>
  <c r="W594" i="7" s="1"/>
  <c r="T824" i="7"/>
  <c r="W824" i="7" s="1"/>
  <c r="T926" i="7"/>
  <c r="W926" i="7" s="1"/>
  <c r="T194" i="7"/>
  <c r="W194" i="7" s="1"/>
  <c r="T384" i="7"/>
  <c r="W384" i="7" s="1"/>
  <c r="T99" i="7"/>
  <c r="W99" i="7" s="1"/>
  <c r="T517" i="7"/>
  <c r="W517" i="7" s="1"/>
  <c r="T21" i="7"/>
  <c r="W21" i="7" s="1"/>
  <c r="T167" i="7"/>
  <c r="W167" i="7" s="1"/>
  <c r="T319" i="7"/>
  <c r="W319" i="7" s="1"/>
  <c r="T598" i="7"/>
  <c r="W598" i="7" s="1"/>
  <c r="W852" i="7"/>
  <c r="T852" i="7"/>
  <c r="T345" i="7"/>
  <c r="W345" i="7" s="1"/>
  <c r="T226" i="7"/>
  <c r="W226" i="7" s="1"/>
  <c r="T797" i="7"/>
  <c r="W797" i="7" s="1"/>
  <c r="T476" i="7"/>
  <c r="W476" i="7" s="1"/>
  <c r="T894" i="7"/>
  <c r="W894" i="7" s="1"/>
  <c r="T146" i="7"/>
  <c r="W146" i="7"/>
  <c r="T354" i="7"/>
  <c r="W354" i="7" s="1"/>
  <c r="T141" i="7"/>
  <c r="W141" i="7" s="1"/>
  <c r="T168" i="7"/>
  <c r="W168" i="7" s="1"/>
  <c r="T24" i="7"/>
  <c r="W24" i="7" s="1"/>
  <c r="T270" i="7"/>
  <c r="W270" i="7" s="1"/>
  <c r="T301" i="7"/>
  <c r="W301" i="7" s="1"/>
  <c r="T224" i="7"/>
  <c r="W224" i="7"/>
  <c r="T610" i="7"/>
  <c r="W610" i="7"/>
  <c r="T548" i="7"/>
  <c r="W548" i="7" s="1"/>
  <c r="T759" i="7"/>
  <c r="W759" i="7" s="1"/>
  <c r="T941" i="7"/>
  <c r="W941" i="7"/>
  <c r="T71" i="7"/>
  <c r="W71" i="7"/>
  <c r="T238" i="7"/>
  <c r="W238" i="7" s="1"/>
  <c r="T183" i="7"/>
  <c r="W183" i="7" s="1"/>
  <c r="T847" i="7"/>
  <c r="W847" i="7" s="1"/>
  <c r="T456" i="7"/>
  <c r="W456" i="7" s="1"/>
  <c r="T861" i="7"/>
  <c r="W861" i="7" s="1"/>
  <c r="T995" i="7"/>
  <c r="W995" i="7" s="1"/>
  <c r="T999" i="7"/>
  <c r="W999" i="7" s="1"/>
  <c r="T371" i="7"/>
  <c r="W371" i="7" s="1"/>
  <c r="T959" i="7"/>
  <c r="W959" i="7" s="1"/>
  <c r="T979" i="7"/>
  <c r="W979" i="7" s="1"/>
  <c r="T789" i="7"/>
  <c r="W789" i="7" s="1"/>
  <c r="T248" i="7"/>
  <c r="W248" i="7" s="1"/>
  <c r="T793" i="7"/>
  <c r="W793" i="7" s="1"/>
  <c r="T23" i="7"/>
  <c r="W23" i="7" s="1"/>
  <c r="T295" i="7"/>
  <c r="W295" i="7" s="1"/>
  <c r="T338" i="7"/>
  <c r="W338" i="7" s="1"/>
  <c r="T126" i="7"/>
  <c r="W126" i="7" s="1"/>
  <c r="T88" i="7"/>
  <c r="W88" i="7" s="1"/>
  <c r="T719" i="7"/>
  <c r="W719" i="7" s="1"/>
  <c r="T661" i="7"/>
  <c r="W661" i="7"/>
  <c r="T16" i="7"/>
  <c r="W16" i="7" s="1"/>
  <c r="T290" i="7"/>
  <c r="W290" i="7" s="1"/>
  <c r="T525" i="7"/>
  <c r="W525" i="7" s="1"/>
  <c r="T887" i="7"/>
  <c r="W887" i="7" s="1"/>
  <c r="T935" i="7"/>
  <c r="W935" i="7" s="1"/>
  <c r="T271" i="7"/>
  <c r="W271" i="7" s="1"/>
  <c r="T303" i="7"/>
  <c r="W303" i="7" s="1"/>
  <c r="T175" i="7"/>
  <c r="W175" i="7" s="1"/>
  <c r="T236" i="7"/>
  <c r="W236" i="7" s="1"/>
  <c r="T570" i="7"/>
  <c r="W570" i="7" s="1"/>
  <c r="T544" i="7"/>
  <c r="W544" i="7"/>
  <c r="T529" i="7"/>
  <c r="W529" i="7" s="1"/>
  <c r="T671" i="7"/>
  <c r="W671" i="7" s="1"/>
  <c r="T844" i="7"/>
  <c r="W844" i="7" s="1"/>
  <c r="T67" i="7"/>
  <c r="W67" i="7" s="1"/>
  <c r="T383" i="7"/>
  <c r="W383" i="7" s="1"/>
  <c r="T234" i="7"/>
  <c r="W234" i="7" s="1"/>
  <c r="T179" i="7"/>
  <c r="W179" i="7" s="1"/>
  <c r="T745" i="7"/>
  <c r="W745" i="7" s="1"/>
  <c r="T507" i="7"/>
  <c r="W507" i="7" s="1"/>
  <c r="T782" i="7"/>
  <c r="W782" i="7" s="1"/>
  <c r="T815" i="7"/>
  <c r="W815" i="7" s="1"/>
  <c r="T617" i="7"/>
  <c r="W617" i="7"/>
  <c r="T964" i="7"/>
  <c r="W964" i="7"/>
  <c r="T279" i="7"/>
  <c r="W279" i="7" s="1"/>
  <c r="T256" i="7"/>
  <c r="W256" i="7" s="1"/>
  <c r="T299" i="7"/>
  <c r="W299" i="7" s="1"/>
  <c r="T296" i="7"/>
  <c r="W296" i="7"/>
  <c r="T385" i="7"/>
  <c r="W385" i="7" s="1"/>
  <c r="T614" i="7"/>
  <c r="W614" i="7" s="1"/>
  <c r="T975" i="7"/>
  <c r="W975" i="7"/>
  <c r="T931" i="7"/>
  <c r="W931" i="7" s="1"/>
  <c r="T889" i="7"/>
  <c r="W889" i="7" s="1"/>
  <c r="AF1098" i="16" l="1"/>
  <c r="AC1298" i="16"/>
  <c r="AF1298" i="16" s="1"/>
  <c r="AF1394" i="16"/>
  <c r="AU6" i="7"/>
  <c r="AT6" i="7"/>
  <c r="AD1468" i="16"/>
  <c r="AK4" i="16" s="1"/>
  <c r="AK6" i="16" s="1"/>
  <c r="AK8" i="16" s="1"/>
  <c r="AK10" i="16" s="1"/>
  <c r="AF1233" i="16"/>
  <c r="AC1278" i="16"/>
  <c r="AF1278" i="16" s="1"/>
  <c r="AF1313" i="16"/>
  <c r="AF65" i="16"/>
  <c r="AF80" i="16"/>
  <c r="BC8" i="16"/>
  <c r="BC4" i="16"/>
  <c r="BA8" i="16"/>
  <c r="AF956" i="16"/>
  <c r="BA5" i="16"/>
  <c r="BC5" i="16" s="1"/>
  <c r="AF896" i="16"/>
  <c r="AF1302" i="16"/>
  <c r="AF675" i="16"/>
  <c r="AB1468" i="16"/>
  <c r="AF450" i="16"/>
  <c r="AF1339" i="16"/>
  <c r="BI7" i="16"/>
  <c r="BH7" i="16"/>
  <c r="AC1468" i="16"/>
  <c r="AB6" i="7"/>
  <c r="AB8" i="7" s="1"/>
  <c r="AB10" i="7" s="1"/>
  <c r="AB13" i="7"/>
  <c r="AB14" i="7" s="1"/>
  <c r="AB12" i="7"/>
  <c r="T1000" i="7"/>
  <c r="W4" i="7"/>
  <c r="W1000" i="7" s="1"/>
  <c r="AB16" i="7" s="1"/>
  <c r="AB18" i="7" s="1"/>
  <c r="AB20" i="7" s="1"/>
  <c r="AT7" i="7" l="1"/>
  <c r="AK12" i="16"/>
  <c r="AK13" i="16"/>
  <c r="AK14" i="16" s="1"/>
  <c r="AU7" i="7"/>
  <c r="AF1468" i="16"/>
  <c r="AK16" i="16" s="1"/>
  <c r="AK18" i="16" s="1"/>
  <c r="AK20" i="16" s="1"/>
  <c r="BH8" i="16"/>
  <c r="BI8" i="16"/>
  <c r="AU8" i="7" l="1"/>
  <c r="AT8" i="7"/>
  <c r="BI9" i="16"/>
  <c r="BH9" i="16"/>
  <c r="AU9" i="7" l="1"/>
  <c r="AT9" i="7"/>
  <c r="BH10" i="16"/>
  <c r="BI10" i="16"/>
  <c r="AT10" i="7" l="1"/>
  <c r="AU10" i="7"/>
  <c r="BI11" i="16"/>
  <c r="BH11" i="16"/>
  <c r="AU11" i="7" l="1"/>
  <c r="AT11" i="7"/>
  <c r="BH12" i="16"/>
  <c r="BI12" i="16"/>
  <c r="AT12" i="7" l="1"/>
  <c r="AU12" i="7"/>
  <c r="BI13" i="16"/>
  <c r="BH13" i="16"/>
  <c r="AU13" i="7" l="1"/>
  <c r="AT13" i="7"/>
  <c r="BH14" i="16"/>
  <c r="BI14" i="16"/>
  <c r="AT14" i="7" l="1"/>
  <c r="AU14" i="7"/>
  <c r="BI15" i="16"/>
  <c r="BH15" i="16"/>
  <c r="AU15" i="7" l="1"/>
  <c r="AT15" i="7"/>
  <c r="BH16" i="16"/>
  <c r="BI16" i="16"/>
  <c r="AD4" i="7" a="1"/>
  <c r="AM4" i="16" a="1"/>
  <c r="AS10" i="16" l="1"/>
  <c r="AQ6" i="16"/>
  <c r="AV11" i="16"/>
  <c r="AS4" i="16"/>
  <c r="AR5" i="16"/>
  <c r="AS6" i="16"/>
  <c r="AS7" i="16"/>
  <c r="AR8" i="16"/>
  <c r="AT9" i="16"/>
  <c r="AU10" i="16"/>
  <c r="AU11" i="16"/>
  <c r="AO13" i="16"/>
  <c r="AN13" i="16"/>
  <c r="AV8" i="16"/>
  <c r="AV9" i="16"/>
  <c r="AU4" i="16"/>
  <c r="AU5" i="16"/>
  <c r="AV6" i="16"/>
  <c r="AU7" i="16"/>
  <c r="AT8" i="16"/>
  <c r="AM10" i="16"/>
  <c r="AN11" i="16"/>
  <c r="AO12" i="16"/>
  <c r="AQ13" i="16"/>
  <c r="AM5" i="16"/>
  <c r="AV4" i="16"/>
  <c r="AM7" i="16"/>
  <c r="AU8" i="16"/>
  <c r="AO11" i="16"/>
  <c r="AR13" i="16"/>
  <c r="AN6" i="16"/>
  <c r="AN4" i="16"/>
  <c r="AM6" i="16"/>
  <c r="AM8" i="16"/>
  <c r="AO10" i="16"/>
  <c r="AQ12" i="16"/>
  <c r="AM12" i="16"/>
  <c r="AR7" i="16"/>
  <c r="AO5" i="16"/>
  <c r="AO7" i="16"/>
  <c r="AN9" i="16"/>
  <c r="AS12" i="16"/>
  <c r="AN8" i="16"/>
  <c r="AV13" i="16"/>
  <c r="AP5" i="16"/>
  <c r="AP7" i="16"/>
  <c r="AP9" i="16"/>
  <c r="AS11" i="16"/>
  <c r="AU13" i="16"/>
  <c r="AO4" i="16"/>
  <c r="AV12" i="16"/>
  <c r="AR4" i="16"/>
  <c r="AR6" i="16"/>
  <c r="AQ8" i="16"/>
  <c r="AT10" i="16"/>
  <c r="AM13" i="16"/>
  <c r="AT6" i="16"/>
  <c r="AU12" i="16"/>
  <c r="AV10" i="16"/>
  <c r="AT4" i="16"/>
  <c r="AT5" i="16"/>
  <c r="AU6" i="16"/>
  <c r="AT7" i="16"/>
  <c r="AS8" i="16"/>
  <c r="AU9" i="16"/>
  <c r="AM11" i="16"/>
  <c r="AN12" i="16"/>
  <c r="AP13" i="16"/>
  <c r="AR9" i="16"/>
  <c r="AO9" i="16"/>
  <c r="AM4" i="16"/>
  <c r="AV5" i="16"/>
  <c r="AV7" i="16"/>
  <c r="AN10" i="16"/>
  <c r="AP12" i="16"/>
  <c r="AS5" i="16"/>
  <c r="AQ11" i="16"/>
  <c r="AN5" i="16"/>
  <c r="AN7" i="16"/>
  <c r="AM9" i="16"/>
  <c r="AP11" i="16"/>
  <c r="AS13" i="16"/>
  <c r="AR12" i="16"/>
  <c r="AP4" i="16"/>
  <c r="AO6" i="16"/>
  <c r="AO8" i="16"/>
  <c r="AQ10" i="16"/>
  <c r="AR11" i="16"/>
  <c r="AT13" i="16"/>
  <c r="AQ9" i="16"/>
  <c r="AQ4" i="16"/>
  <c r="AP6" i="16"/>
  <c r="AP8" i="16"/>
  <c r="AR10" i="16"/>
  <c r="AT12" i="16"/>
  <c r="AP10" i="16"/>
  <c r="AQ5" i="16"/>
  <c r="AQ7" i="16"/>
  <c r="AS9" i="16"/>
  <c r="AT11" i="16"/>
  <c r="AD7" i="7"/>
  <c r="AF4" i="7"/>
  <c r="AD5" i="7"/>
  <c r="AG4" i="7"/>
  <c r="AF6" i="7"/>
  <c r="AH7" i="7"/>
  <c r="AF5" i="7"/>
  <c r="AG7" i="7"/>
  <c r="AG6" i="7"/>
  <c r="AE5" i="7"/>
  <c r="AH4" i="7"/>
  <c r="AG8" i="7"/>
  <c r="AD4" i="7"/>
  <c r="AF8" i="7"/>
  <c r="AD8" i="7"/>
  <c r="AE4" i="7"/>
  <c r="AE7" i="7"/>
  <c r="AF7" i="7"/>
  <c r="AH8" i="7"/>
  <c r="AD6" i="7"/>
  <c r="AE8" i="7"/>
  <c r="AG5" i="7"/>
  <c r="AH6" i="7"/>
  <c r="AE6" i="7"/>
  <c r="AH5" i="7"/>
  <c r="AT16" i="7"/>
  <c r="AU16" i="7"/>
  <c r="BI17" i="16"/>
  <c r="BH17" i="16"/>
  <c r="AR17" i="16" a="1"/>
  <c r="AF13" i="7" a="1"/>
  <c r="AJ4" i="7" a="1"/>
  <c r="AJ7" i="7" l="1"/>
  <c r="AJ5" i="7"/>
  <c r="AJ6" i="7"/>
  <c r="AJ8" i="7"/>
  <c r="AJ4" i="7"/>
  <c r="AF13" i="7"/>
  <c r="AG13" i="7" s="1"/>
  <c r="AH13" i="7" s="1"/>
  <c r="AF15" i="7"/>
  <c r="AF14" i="7"/>
  <c r="AF16" i="7"/>
  <c r="AF17" i="7"/>
  <c r="AR26" i="16"/>
  <c r="AR23" i="16"/>
  <c r="AR19" i="16"/>
  <c r="AR21" i="16"/>
  <c r="AR24" i="16"/>
  <c r="AR17" i="16"/>
  <c r="AS17" i="16" s="1"/>
  <c r="AT17" i="16" s="1"/>
  <c r="AR18" i="16"/>
  <c r="AR25" i="16"/>
  <c r="AR20" i="16"/>
  <c r="AR22" i="16"/>
  <c r="AU17" i="7"/>
  <c r="AT17" i="7"/>
  <c r="BH18" i="16"/>
  <c r="BI18" i="16"/>
  <c r="AJ14" i="7" l="1"/>
  <c r="AK14" i="7"/>
  <c r="AG14" i="7"/>
  <c r="AH14" i="7" s="1"/>
  <c r="AT18" i="7"/>
  <c r="AW24" i="16"/>
  <c r="AS24" i="16"/>
  <c r="AT24" i="16" s="1"/>
  <c r="AV24" i="16"/>
  <c r="AG15" i="7"/>
  <c r="AH15" i="7" s="1"/>
  <c r="AK15" i="7"/>
  <c r="AJ15" i="7"/>
  <c r="AV19" i="16"/>
  <c r="AW19" i="16"/>
  <c r="AS19" i="16"/>
  <c r="AT19" i="16" s="1"/>
  <c r="AV22" i="16"/>
  <c r="AS22" i="16"/>
  <c r="AT22" i="16" s="1"/>
  <c r="AW22" i="16"/>
  <c r="AS23" i="16"/>
  <c r="AT23" i="16" s="1"/>
  <c r="AV23" i="16"/>
  <c r="AW23" i="16"/>
  <c r="AV20" i="16"/>
  <c r="AW20" i="16"/>
  <c r="AS20" i="16"/>
  <c r="AT20" i="16" s="1"/>
  <c r="AW26" i="16"/>
  <c r="AV26" i="16"/>
  <c r="AS26" i="16"/>
  <c r="AT26" i="16" s="1"/>
  <c r="AU18" i="7"/>
  <c r="AV25" i="16"/>
  <c r="AS25" i="16"/>
  <c r="AT25" i="16" s="1"/>
  <c r="AW25" i="16"/>
  <c r="AJ17" i="7"/>
  <c r="AK17" i="7"/>
  <c r="AG17" i="7"/>
  <c r="AH17" i="7" s="1"/>
  <c r="AW21" i="16"/>
  <c r="AS21" i="16"/>
  <c r="AT21" i="16" s="1"/>
  <c r="AV21" i="16"/>
  <c r="AS18" i="16"/>
  <c r="AT18" i="16" s="1"/>
  <c r="AV18" i="16"/>
  <c r="AW18" i="16"/>
  <c r="AJ16" i="7"/>
  <c r="AK16" i="7"/>
  <c r="AG16" i="7"/>
  <c r="AH16" i="7" s="1"/>
  <c r="BI19" i="16"/>
  <c r="BH19" i="16"/>
  <c r="AT19" i="7" l="1"/>
  <c r="AU19" i="7"/>
  <c r="BH20" i="16"/>
  <c r="BI20" i="16"/>
  <c r="AT20" i="7" l="1"/>
  <c r="AU20" i="7"/>
  <c r="BI21" i="16"/>
  <c r="BH21" i="16"/>
  <c r="AT21" i="7" l="1"/>
  <c r="AU21" i="7"/>
  <c r="BH22" i="16"/>
  <c r="BI22" i="16"/>
  <c r="AU22" i="7" l="1"/>
  <c r="AT22" i="7"/>
  <c r="BI23" i="16"/>
  <c r="BH23" i="16"/>
  <c r="AT23" i="7" l="1"/>
  <c r="AU23" i="7"/>
  <c r="BH24" i="16"/>
  <c r="BI24" i="16"/>
  <c r="AT24" i="7" l="1"/>
  <c r="AU24" i="7"/>
  <c r="BI25" i="16"/>
  <c r="BH25" i="16"/>
  <c r="AU25" i="7" l="1"/>
  <c r="AT25" i="7"/>
  <c r="BH26" i="16"/>
  <c r="BI26" i="16"/>
  <c r="AU26" i="7" l="1"/>
  <c r="AT26" i="7"/>
  <c r="BI27" i="16"/>
  <c r="BH27" i="16"/>
  <c r="AT27" i="7" l="1"/>
  <c r="AU27" i="7"/>
  <c r="BH28" i="16"/>
  <c r="BI28" i="16"/>
  <c r="AU28" i="7" l="1"/>
  <c r="AT28" i="7"/>
  <c r="BI29" i="16"/>
  <c r="BH29" i="16"/>
  <c r="AT29" i="7" l="1"/>
  <c r="AU29" i="7"/>
  <c r="BH30" i="16"/>
  <c r="BI30" i="16"/>
  <c r="AU30" i="7" l="1"/>
  <c r="AT30" i="7"/>
  <c r="BI31" i="16"/>
  <c r="BH31" i="16"/>
  <c r="AT31" i="7" l="1"/>
  <c r="AU31" i="7"/>
  <c r="BH32" i="16"/>
  <c r="BI32" i="16"/>
  <c r="AU32" i="7" l="1"/>
  <c r="AT32" i="7"/>
  <c r="BI33" i="16"/>
  <c r="BH33" i="16"/>
  <c r="AT33" i="7" l="1"/>
  <c r="AU33" i="7"/>
  <c r="BH34" i="16"/>
  <c r="BI34" i="16"/>
  <c r="AU34" i="7" l="1"/>
  <c r="AT34" i="7"/>
  <c r="BI35" i="16"/>
  <c r="BH35" i="16"/>
  <c r="AT35" i="7" l="1"/>
  <c r="AU35" i="7"/>
  <c r="BH36" i="16"/>
  <c r="BI36" i="16"/>
  <c r="AU36" i="7" l="1"/>
  <c r="AT36" i="7"/>
  <c r="BI37" i="16"/>
  <c r="BH37" i="16"/>
  <c r="AT37" i="7" l="1"/>
  <c r="AU37" i="7"/>
  <c r="BH38" i="16"/>
  <c r="BI38" i="16"/>
  <c r="AU38" i="7" l="1"/>
  <c r="AT38" i="7"/>
  <c r="BI39" i="16"/>
  <c r="BH39" i="16"/>
  <c r="AT39" i="7" l="1"/>
  <c r="AU39" i="7"/>
  <c r="BH40" i="16"/>
  <c r="BI40" i="16"/>
  <c r="AU40" i="7" l="1"/>
  <c r="AT40" i="7"/>
  <c r="BI41" i="16"/>
  <c r="BH41" i="16"/>
  <c r="AT41" i="7" l="1"/>
  <c r="AU41" i="7"/>
  <c r="BH42" i="16"/>
  <c r="BI42" i="16"/>
  <c r="AU42" i="7" l="1"/>
  <c r="AT42" i="7"/>
  <c r="BI43" i="16"/>
  <c r="BH43" i="16"/>
  <c r="AT43" i="7" l="1"/>
  <c r="AU43" i="7"/>
  <c r="BH44" i="16"/>
  <c r="BI44" i="16"/>
  <c r="AU44" i="7" l="1"/>
  <c r="AT44" i="7"/>
  <c r="BI45" i="16"/>
  <c r="BH45" i="16"/>
  <c r="AT45" i="7" l="1"/>
  <c r="AU45" i="7"/>
  <c r="BH46" i="16"/>
  <c r="BI46" i="16"/>
  <c r="AU46" i="7" l="1"/>
  <c r="AT46" i="7"/>
  <c r="BI47" i="16"/>
  <c r="BH47" i="16"/>
  <c r="AT47" i="7" l="1"/>
  <c r="AU47" i="7"/>
  <c r="BH48" i="16"/>
  <c r="BI48" i="16"/>
  <c r="AU48" i="7" l="1"/>
  <c r="AT48" i="7"/>
  <c r="BI49" i="16"/>
  <c r="BH49" i="16"/>
  <c r="AT49" i="7" l="1"/>
  <c r="AU49" i="7"/>
  <c r="BH50" i="16"/>
  <c r="BI50" i="16"/>
  <c r="AU50" i="7" l="1"/>
  <c r="AT50" i="7"/>
  <c r="BI51" i="16"/>
  <c r="BH51" i="16"/>
  <c r="AT51" i="7" l="1"/>
  <c r="AU51" i="7"/>
  <c r="BH52" i="16"/>
  <c r="BI52" i="16"/>
  <c r="AU52" i="7" l="1"/>
  <c r="AT52" i="7"/>
  <c r="BI53" i="16"/>
  <c r="BH53" i="16"/>
  <c r="AT53" i="7" l="1"/>
  <c r="AU53" i="7"/>
  <c r="BH54" i="16"/>
  <c r="BI54" i="16"/>
  <c r="AU54" i="7" l="1"/>
  <c r="AT54" i="7"/>
  <c r="BI55" i="16"/>
  <c r="BH55" i="16"/>
  <c r="AT55" i="7" l="1"/>
  <c r="AU55" i="7"/>
  <c r="BH56" i="16"/>
  <c r="BI56" i="16"/>
  <c r="AU56" i="7" l="1"/>
  <c r="AT56" i="7"/>
  <c r="BI57" i="16"/>
  <c r="BH57" i="16"/>
  <c r="AT57" i="7" l="1"/>
  <c r="AU57" i="7"/>
  <c r="BH58" i="16"/>
  <c r="BI58" i="16"/>
  <c r="AU58" i="7" l="1"/>
  <c r="AT58" i="7"/>
  <c r="BI59" i="16"/>
  <c r="BH59" i="16"/>
  <c r="AT59" i="7" l="1"/>
  <c r="AU59" i="7"/>
  <c r="BH60" i="16"/>
  <c r="BI60" i="16"/>
  <c r="AU60" i="7" l="1"/>
  <c r="AT60" i="7"/>
  <c r="BI61" i="16"/>
  <c r="BH61" i="16"/>
  <c r="AT61" i="7" l="1"/>
  <c r="AU61" i="7"/>
  <c r="BH62" i="16"/>
  <c r="BI62" i="16"/>
  <c r="AU62" i="7" l="1"/>
  <c r="AT62" i="7"/>
  <c r="BI63" i="16"/>
  <c r="BH63" i="16"/>
  <c r="AT63" i="7" l="1"/>
  <c r="AU63" i="7"/>
  <c r="BH64" i="16"/>
  <c r="BI64" i="16"/>
  <c r="AU64" i="7" l="1"/>
  <c r="AT64" i="7"/>
  <c r="BI65" i="16"/>
  <c r="BH65" i="16"/>
  <c r="AT65" i="7" l="1"/>
  <c r="AU65" i="7"/>
  <c r="BH66" i="16"/>
  <c r="BI66" i="16"/>
  <c r="AU66" i="7" l="1"/>
  <c r="AT66" i="7"/>
  <c r="BI67" i="16"/>
  <c r="BH67" i="16"/>
  <c r="AT67" i="7" l="1"/>
  <c r="AU67" i="7"/>
  <c r="BH68" i="16"/>
  <c r="BI68" i="16"/>
  <c r="AU68" i="7" l="1"/>
  <c r="AT68" i="7"/>
  <c r="BI69" i="16"/>
  <c r="BH69" i="16"/>
  <c r="AT69" i="7" l="1"/>
  <c r="AU69" i="7"/>
  <c r="BH70" i="16"/>
  <c r="BI70" i="16"/>
  <c r="AU70" i="7" l="1"/>
  <c r="AT70" i="7"/>
  <c r="BI71" i="16"/>
  <c r="BH71" i="16"/>
  <c r="AT71" i="7" l="1"/>
  <c r="AU71" i="7"/>
  <c r="BH72" i="16"/>
  <c r="BI72" i="16"/>
  <c r="AU72" i="7" l="1"/>
  <c r="AT72" i="7"/>
  <c r="BI73" i="16"/>
  <c r="BH73" i="16"/>
  <c r="AT73" i="7" l="1"/>
  <c r="AU73" i="7"/>
  <c r="BH74" i="16"/>
  <c r="BI74" i="16"/>
  <c r="AU74" i="7" l="1"/>
  <c r="AT74" i="7"/>
  <c r="BI75" i="16"/>
  <c r="BH75" i="16"/>
  <c r="AT75" i="7" l="1"/>
  <c r="AU75" i="7"/>
  <c r="BH76" i="16"/>
  <c r="BI76" i="16"/>
  <c r="AU76" i="7" l="1"/>
  <c r="AT76" i="7"/>
  <c r="BI77" i="16"/>
  <c r="BH77" i="16"/>
  <c r="AT77" i="7" l="1"/>
  <c r="AU77" i="7"/>
  <c r="BH78" i="16"/>
  <c r="BI78" i="16"/>
  <c r="AU78" i="7" l="1"/>
  <c r="AT78" i="7"/>
  <c r="BI79" i="16"/>
  <c r="BH79" i="16"/>
  <c r="AT79" i="7" l="1"/>
  <c r="AU79" i="7"/>
  <c r="BH80" i="16"/>
  <c r="BI80" i="16"/>
  <c r="AU80" i="7" l="1"/>
  <c r="AT80" i="7"/>
  <c r="BI81" i="16"/>
  <c r="BH81" i="16"/>
  <c r="AT81" i="7" l="1"/>
  <c r="AU81" i="7"/>
  <c r="BH82" i="16"/>
  <c r="BI82" i="16"/>
  <c r="AU82" i="7" l="1"/>
  <c r="AT82" i="7"/>
  <c r="BI83" i="16"/>
  <c r="BH83" i="16"/>
  <c r="AT83" i="7" l="1"/>
  <c r="AU83" i="7"/>
  <c r="BH84" i="16"/>
  <c r="BI84" i="16"/>
  <c r="AU84" i="7" l="1"/>
  <c r="AT84" i="7"/>
  <c r="BI85" i="16"/>
  <c r="BH85" i="16"/>
  <c r="AT85" i="7" l="1"/>
  <c r="AU85" i="7"/>
  <c r="BH86" i="16"/>
  <c r="BI86" i="16"/>
  <c r="AU86" i="7" l="1"/>
  <c r="AT86" i="7"/>
  <c r="BI87" i="16"/>
  <c r="BH87" i="16"/>
  <c r="AT87" i="7" l="1"/>
  <c r="AU87" i="7"/>
  <c r="BH88" i="16"/>
  <c r="BI88" i="16"/>
  <c r="AU88" i="7" l="1"/>
  <c r="AT88" i="7"/>
  <c r="BI89" i="16"/>
  <c r="BH89" i="16"/>
  <c r="AT89" i="7" l="1"/>
  <c r="AU89" i="7"/>
  <c r="BH90" i="16"/>
  <c r="BI90" i="16"/>
  <c r="AU90" i="7" l="1"/>
  <c r="AT90" i="7"/>
  <c r="BI91" i="16"/>
  <c r="BH91" i="16"/>
  <c r="AT91" i="7" l="1"/>
  <c r="AU91" i="7"/>
  <c r="BH92" i="16"/>
  <c r="BI92" i="16"/>
  <c r="AU92" i="7" l="1"/>
  <c r="AT92" i="7"/>
  <c r="BI93" i="16"/>
  <c r="BH93" i="16"/>
  <c r="AT93" i="7" l="1"/>
  <c r="AU93" i="7"/>
  <c r="BH94" i="16"/>
  <c r="BI94" i="16"/>
  <c r="AU94" i="7" l="1"/>
  <c r="AT94" i="7"/>
  <c r="BI95" i="16"/>
  <c r="BH95" i="16"/>
  <c r="AT95" i="7" l="1"/>
  <c r="AU95" i="7"/>
  <c r="BH96" i="16"/>
  <c r="BI96" i="16"/>
  <c r="AU96" i="7" l="1"/>
  <c r="AT96" i="7"/>
  <c r="BI97" i="16"/>
  <c r="BH97" i="16"/>
  <c r="AT97" i="7" l="1"/>
  <c r="AU97" i="7"/>
  <c r="BH98" i="16"/>
  <c r="BI98" i="16"/>
  <c r="AU98" i="7" l="1"/>
  <c r="AT98" i="7"/>
  <c r="BI99" i="16"/>
  <c r="BH99" i="16"/>
  <c r="AT99" i="7" l="1"/>
  <c r="AU99" i="7"/>
  <c r="BH100" i="16"/>
  <c r="BI100" i="16"/>
  <c r="AU100" i="7" l="1"/>
  <c r="AT100" i="7"/>
  <c r="BI101" i="16"/>
  <c r="BH101" i="16"/>
  <c r="AT101" i="7" l="1"/>
  <c r="AU101" i="7"/>
  <c r="BH102" i="16"/>
  <c r="BI102" i="16"/>
  <c r="AU102" i="7" l="1"/>
  <c r="AT102" i="7"/>
  <c r="BI103" i="16"/>
  <c r="BH103" i="16"/>
  <c r="AT103" i="7" l="1"/>
  <c r="AU103" i="7"/>
  <c r="BH104" i="16"/>
  <c r="BI104" i="16"/>
  <c r="AU104" i="7" l="1"/>
  <c r="AT104" i="7"/>
  <c r="BI105" i="16"/>
  <c r="BH105" i="16"/>
  <c r="AT105" i="7" l="1"/>
  <c r="AU105" i="7"/>
  <c r="BH106" i="16"/>
  <c r="BI106" i="16"/>
  <c r="AU106" i="7" l="1"/>
  <c r="AT106" i="7"/>
  <c r="BI107" i="16"/>
  <c r="BH107" i="16"/>
  <c r="AT107" i="7" l="1"/>
  <c r="AU107" i="7"/>
  <c r="BH108" i="16"/>
  <c r="BI108" i="16"/>
  <c r="AU108" i="7" l="1"/>
  <c r="AT108" i="7"/>
  <c r="BI109" i="16"/>
  <c r="BH109" i="16"/>
  <c r="AT109" i="7" l="1"/>
  <c r="AU109" i="7"/>
  <c r="BH110" i="16"/>
  <c r="BI110" i="16"/>
  <c r="AU110" i="7" l="1"/>
  <c r="AT110" i="7"/>
  <c r="BI111" i="16"/>
  <c r="BH111" i="16"/>
  <c r="AT111" i="7" l="1"/>
  <c r="AU111" i="7"/>
  <c r="BH112" i="16"/>
  <c r="BI112" i="16"/>
  <c r="AU112" i="7" l="1"/>
  <c r="AT112" i="7"/>
  <c r="BI113" i="16"/>
  <c r="BH113" i="16"/>
  <c r="AT113" i="7" l="1"/>
  <c r="AU113" i="7"/>
  <c r="BH114" i="16"/>
  <c r="BI114" i="16"/>
  <c r="AU114" i="7" l="1"/>
  <c r="AT114" i="7"/>
  <c r="BI115" i="16"/>
  <c r="BH115" i="16"/>
  <c r="AT115" i="7" l="1"/>
  <c r="AU115" i="7"/>
  <c r="BH116" i="16"/>
  <c r="BI116" i="16"/>
  <c r="AU116" i="7" l="1"/>
  <c r="AT116" i="7"/>
  <c r="BI117" i="16"/>
  <c r="BH117" i="16"/>
  <c r="AT117" i="7" l="1"/>
  <c r="AU117" i="7"/>
  <c r="BH118" i="16"/>
  <c r="BI118" i="16"/>
  <c r="AU118" i="7" l="1"/>
  <c r="AT118" i="7"/>
  <c r="BI119" i="16"/>
  <c r="BH119" i="16"/>
  <c r="AT119" i="7" l="1"/>
  <c r="AU119" i="7"/>
  <c r="BH120" i="16"/>
  <c r="BI120" i="16"/>
  <c r="AU120" i="7" l="1"/>
  <c r="AT120" i="7"/>
  <c r="BI121" i="16"/>
  <c r="BH121" i="16"/>
  <c r="AT121" i="7" l="1"/>
  <c r="AU121" i="7"/>
  <c r="BH122" i="16"/>
  <c r="BI122" i="16"/>
  <c r="AU122" i="7" l="1"/>
  <c r="AT122" i="7"/>
  <c r="BI123" i="16"/>
  <c r="BH123" i="16"/>
  <c r="AT123" i="7" l="1"/>
  <c r="AU123" i="7"/>
  <c r="BH124" i="16"/>
  <c r="BI124" i="16"/>
  <c r="AU124" i="7" l="1"/>
  <c r="AT124" i="7"/>
  <c r="BI125" i="16"/>
  <c r="BH125" i="16"/>
  <c r="AT125" i="7" l="1"/>
  <c r="AU125" i="7"/>
  <c r="BH126" i="16"/>
  <c r="BI126" i="16"/>
  <c r="AU126" i="7" l="1"/>
  <c r="AT126" i="7"/>
  <c r="BI127" i="16"/>
  <c r="BH127" i="16"/>
  <c r="AT127" i="7" l="1"/>
  <c r="AU127" i="7"/>
  <c r="BH128" i="16"/>
  <c r="BI128" i="16"/>
  <c r="AU128" i="7" l="1"/>
  <c r="AT128" i="7"/>
  <c r="BI129" i="16"/>
  <c r="BH129" i="16"/>
  <c r="AT129" i="7" l="1"/>
  <c r="AU129" i="7"/>
  <c r="BH130" i="16"/>
  <c r="BI130" i="16"/>
  <c r="AU130" i="7" l="1"/>
  <c r="AT130" i="7"/>
  <c r="BI131" i="16"/>
  <c r="BH131" i="16"/>
  <c r="AT131" i="7" l="1"/>
  <c r="AU131" i="7"/>
  <c r="BH132" i="16"/>
  <c r="BI132" i="16"/>
  <c r="AU132" i="7" l="1"/>
  <c r="AT132" i="7"/>
  <c r="BI133" i="16"/>
  <c r="BH133" i="16"/>
  <c r="AT133" i="7" l="1"/>
  <c r="AU133" i="7"/>
  <c r="BH134" i="16"/>
  <c r="BI134" i="16"/>
  <c r="AU134" i="7" l="1"/>
  <c r="AT134" i="7"/>
  <c r="BI135" i="16"/>
  <c r="BH135" i="16"/>
  <c r="AT135" i="7" l="1"/>
  <c r="AU135" i="7"/>
  <c r="BH136" i="16"/>
  <c r="BI136" i="16"/>
  <c r="AU136" i="7" l="1"/>
  <c r="AT136" i="7"/>
  <c r="BI137" i="16"/>
  <c r="BH137" i="16"/>
  <c r="AT137" i="7" l="1"/>
  <c r="AU137" i="7"/>
  <c r="BH138" i="16"/>
  <c r="BI138" i="16"/>
  <c r="AU138" i="7" l="1"/>
  <c r="AT138" i="7"/>
  <c r="BI139" i="16"/>
  <c r="BH139" i="16"/>
  <c r="AT139" i="7" l="1"/>
  <c r="AU139" i="7"/>
  <c r="BH140" i="16"/>
  <c r="BI140" i="16"/>
  <c r="AU140" i="7" l="1"/>
  <c r="AT140" i="7"/>
  <c r="BI141" i="16"/>
  <c r="BH141" i="16"/>
  <c r="AT141" i="7" l="1"/>
  <c r="AU141" i="7"/>
  <c r="BH142" i="16"/>
  <c r="BI142" i="16"/>
  <c r="AU142" i="7" l="1"/>
  <c r="AT142" i="7"/>
  <c r="BI143" i="16"/>
  <c r="BH143" i="16"/>
  <c r="AT143" i="7" l="1"/>
  <c r="AU143" i="7"/>
  <c r="BH144" i="16"/>
  <c r="BI144" i="16"/>
  <c r="AU144" i="7" l="1"/>
  <c r="AT144" i="7"/>
  <c r="BI145" i="16"/>
  <c r="BH145" i="16"/>
  <c r="AT145" i="7" l="1"/>
  <c r="AU145" i="7"/>
  <c r="BH146" i="16"/>
  <c r="BI146" i="16"/>
  <c r="AU146" i="7" l="1"/>
  <c r="AT146" i="7"/>
  <c r="BI147" i="16"/>
  <c r="BH147" i="16"/>
  <c r="AT147" i="7" l="1"/>
  <c r="AU147" i="7"/>
  <c r="BH148" i="16"/>
  <c r="BI148" i="16"/>
  <c r="AU148" i="7" l="1"/>
  <c r="AT148" i="7"/>
  <c r="BI149" i="16"/>
  <c r="BH149" i="16"/>
  <c r="AT149" i="7" l="1"/>
  <c r="AU149" i="7"/>
  <c r="BH150" i="16"/>
  <c r="BI150" i="16"/>
  <c r="AU150" i="7" l="1"/>
  <c r="AT150" i="7"/>
  <c r="BI151" i="16"/>
  <c r="BH151" i="16"/>
  <c r="AT151" i="7" l="1"/>
  <c r="AU151" i="7"/>
  <c r="BH152" i="16"/>
  <c r="BI152" i="16"/>
  <c r="AU152" i="7" l="1"/>
  <c r="AT152" i="7"/>
  <c r="BI153" i="16"/>
  <c r="BH153" i="16"/>
  <c r="AT153" i="7" l="1"/>
  <c r="AU153" i="7"/>
  <c r="BH154" i="16"/>
  <c r="BI154" i="16"/>
  <c r="AU154" i="7" l="1"/>
  <c r="AT154" i="7"/>
  <c r="BI155" i="16"/>
  <c r="BH155" i="16"/>
  <c r="AT155" i="7" l="1"/>
  <c r="AU155" i="7"/>
  <c r="BH156" i="16"/>
  <c r="BI156" i="16"/>
  <c r="AU156" i="7" l="1"/>
  <c r="AT156" i="7"/>
  <c r="BI157" i="16"/>
  <c r="BH157" i="16"/>
  <c r="AT157" i="7" l="1"/>
  <c r="AU157" i="7"/>
  <c r="BH158" i="16"/>
  <c r="BI158" i="16"/>
  <c r="AU158" i="7" l="1"/>
  <c r="AT158" i="7"/>
  <c r="BI159" i="16"/>
  <c r="BH159" i="16"/>
  <c r="AT159" i="7" l="1"/>
  <c r="AU159" i="7"/>
  <c r="BH160" i="16"/>
  <c r="BI160" i="16"/>
  <c r="AU160" i="7" l="1"/>
  <c r="AT160" i="7"/>
  <c r="BI161" i="16"/>
  <c r="BH161" i="16"/>
  <c r="AU161" i="7" l="1"/>
  <c r="AT161" i="7"/>
  <c r="BH162" i="16"/>
  <c r="BI162" i="16"/>
  <c r="AT162" i="7" l="1"/>
  <c r="AU162" i="7"/>
  <c r="BI163" i="16"/>
  <c r="BH163" i="16"/>
  <c r="AU163" i="7" l="1"/>
  <c r="AT163" i="7"/>
  <c r="BH164" i="16"/>
  <c r="BI164" i="16"/>
  <c r="AT164" i="7" l="1"/>
  <c r="AU164" i="7"/>
  <c r="BI165" i="16"/>
  <c r="BH165" i="16"/>
  <c r="AU165" i="7" l="1"/>
  <c r="AT165" i="7"/>
  <c r="BH166" i="16"/>
  <c r="BI166" i="16"/>
  <c r="AT166" i="7" l="1"/>
  <c r="AU166" i="7"/>
  <c r="BI167" i="16"/>
  <c r="BH167" i="16"/>
  <c r="AU167" i="7" l="1"/>
  <c r="AT167" i="7"/>
  <c r="BH168" i="16"/>
  <c r="BI168" i="16"/>
  <c r="AT168" i="7" l="1"/>
  <c r="AU168" i="7"/>
  <c r="BI169" i="16"/>
  <c r="BH169" i="16"/>
  <c r="AU169" i="7" l="1"/>
  <c r="AT169" i="7"/>
  <c r="BH170" i="16"/>
  <c r="BI170" i="16"/>
  <c r="AT170" i="7" l="1"/>
  <c r="AU170" i="7"/>
  <c r="BI171" i="16"/>
  <c r="BH171" i="16"/>
  <c r="AU171" i="7" l="1"/>
  <c r="AT171" i="7"/>
  <c r="BH172" i="16"/>
  <c r="BI172" i="16"/>
  <c r="AT172" i="7" l="1"/>
  <c r="AU172" i="7"/>
  <c r="BI173" i="16"/>
  <c r="BH173" i="16"/>
  <c r="AU173" i="7" l="1"/>
  <c r="AT173" i="7"/>
  <c r="BH174" i="16"/>
  <c r="BI174" i="16"/>
  <c r="AT174" i="7" l="1"/>
  <c r="AU174" i="7"/>
  <c r="BI175" i="16"/>
  <c r="BH175" i="16"/>
  <c r="AU175" i="7" l="1"/>
  <c r="AT175" i="7"/>
  <c r="BH176" i="16"/>
  <c r="BI176" i="16"/>
  <c r="AT176" i="7" l="1"/>
  <c r="AU176" i="7"/>
  <c r="BI177" i="16"/>
  <c r="BH177" i="16"/>
  <c r="AU177" i="7" l="1"/>
  <c r="AT177" i="7"/>
  <c r="BH178" i="16"/>
  <c r="BI178" i="16"/>
  <c r="AT178" i="7" l="1"/>
  <c r="AU178" i="7"/>
  <c r="BI179" i="16"/>
  <c r="BH179" i="16"/>
  <c r="AU179" i="7" l="1"/>
  <c r="AT179" i="7"/>
  <c r="BH180" i="16"/>
  <c r="BI180" i="16"/>
  <c r="AT180" i="7" l="1"/>
  <c r="AU180" i="7"/>
  <c r="BI181" i="16"/>
  <c r="BH181" i="16"/>
  <c r="AU181" i="7" l="1"/>
  <c r="AT181" i="7"/>
  <c r="BH182" i="16"/>
  <c r="BI182" i="16"/>
  <c r="AT182" i="7" l="1"/>
  <c r="AU182" i="7"/>
  <c r="BI183" i="16"/>
  <c r="BH183" i="16"/>
  <c r="AU183" i="7" l="1"/>
  <c r="AT183" i="7"/>
  <c r="BH184" i="16"/>
  <c r="BI184" i="16"/>
  <c r="AT184" i="7" l="1"/>
  <c r="AU184" i="7"/>
  <c r="BI185" i="16"/>
  <c r="BH185" i="16"/>
  <c r="AU185" i="7" l="1"/>
  <c r="AT185" i="7"/>
  <c r="BH186" i="16"/>
  <c r="BI186" i="16"/>
  <c r="AT186" i="7" l="1"/>
  <c r="AU186" i="7"/>
  <c r="BI187" i="16"/>
  <c r="BH187" i="16"/>
  <c r="AU187" i="7" l="1"/>
  <c r="AT187" i="7"/>
  <c r="BH188" i="16"/>
  <c r="BI188" i="16"/>
  <c r="AT188" i="7" l="1"/>
  <c r="AU188" i="7"/>
  <c r="BI189" i="16"/>
  <c r="BH189" i="16"/>
  <c r="AU189" i="7" l="1"/>
  <c r="AT189" i="7"/>
  <c r="BH190" i="16"/>
  <c r="BI190" i="16"/>
  <c r="AT190" i="7" l="1"/>
  <c r="AU190" i="7"/>
  <c r="BI191" i="16"/>
  <c r="BH191" i="16"/>
  <c r="AU191" i="7" l="1"/>
  <c r="AT191" i="7"/>
  <c r="BH192" i="16"/>
  <c r="BI192" i="16"/>
  <c r="AT192" i="7" l="1"/>
  <c r="AU192" i="7"/>
  <c r="BI193" i="16"/>
  <c r="BH193" i="16"/>
  <c r="AU193" i="7" l="1"/>
  <c r="AT193" i="7"/>
  <c r="BH194" i="16"/>
  <c r="BI194" i="16"/>
  <c r="AT194" i="7" l="1"/>
  <c r="AU194" i="7"/>
  <c r="BI195" i="16"/>
  <c r="BH195" i="16"/>
  <c r="AU195" i="7" l="1"/>
  <c r="AT195" i="7"/>
  <c r="BH196" i="16"/>
  <c r="BI196" i="16"/>
  <c r="AT196" i="7" l="1"/>
  <c r="AU196" i="7"/>
  <c r="BI197" i="16"/>
  <c r="BH197" i="16"/>
  <c r="AU197" i="7" l="1"/>
  <c r="AT197" i="7"/>
  <c r="BH198" i="16"/>
  <c r="BI198" i="16"/>
  <c r="AT198" i="7" l="1"/>
  <c r="AU198" i="7"/>
  <c r="BI199" i="16"/>
  <c r="BH199" i="16"/>
  <c r="AU199" i="7" l="1"/>
  <c r="AT199" i="7"/>
  <c r="BH200" i="16"/>
  <c r="BI200" i="16"/>
  <c r="AT200" i="7" l="1"/>
  <c r="AU200" i="7"/>
  <c r="BI201" i="16"/>
  <c r="BH201" i="16"/>
  <c r="AU201" i="7" l="1"/>
  <c r="AT201" i="7"/>
  <c r="BH202" i="16"/>
  <c r="BI202" i="16"/>
  <c r="AT202" i="7" l="1"/>
  <c r="AU202" i="7"/>
  <c r="BI203" i="16"/>
  <c r="BH203" i="16"/>
  <c r="AU203" i="7" l="1"/>
  <c r="AT203" i="7"/>
  <c r="BH204" i="16"/>
  <c r="BI204" i="16"/>
  <c r="AT204" i="7" l="1"/>
  <c r="AU204" i="7"/>
  <c r="BI205" i="16"/>
  <c r="BH205" i="16"/>
  <c r="AU205" i="7" l="1"/>
  <c r="AT205" i="7"/>
  <c r="BH206" i="16"/>
  <c r="BI206" i="16"/>
  <c r="AT206" i="7" l="1"/>
  <c r="AU206" i="7"/>
  <c r="BI207" i="16"/>
  <c r="BH207" i="16"/>
  <c r="AU207" i="7" l="1"/>
  <c r="AT207" i="7"/>
  <c r="BH208" i="16"/>
  <c r="BI208" i="16"/>
  <c r="AT208" i="7" l="1"/>
  <c r="AU208" i="7"/>
  <c r="BI209" i="16"/>
  <c r="BH209" i="16"/>
  <c r="AU209" i="7" l="1"/>
  <c r="AT209" i="7"/>
  <c r="BH210" i="16"/>
  <c r="BI210" i="16"/>
  <c r="AT210" i="7" l="1"/>
  <c r="AU210" i="7"/>
  <c r="BI211" i="16"/>
  <c r="BH211" i="16"/>
  <c r="AU211" i="7" l="1"/>
  <c r="AT211" i="7"/>
  <c r="BH212" i="16"/>
  <c r="BI212" i="16"/>
  <c r="AT212" i="7" l="1"/>
  <c r="AU212" i="7"/>
  <c r="BI213" i="16"/>
  <c r="BH213" i="16"/>
  <c r="AU213" i="7" l="1"/>
  <c r="AT213" i="7"/>
  <c r="BH214" i="16"/>
  <c r="BI214" i="16"/>
  <c r="AT214" i="7" l="1"/>
  <c r="AU214" i="7"/>
  <c r="BI215" i="16"/>
  <c r="BH215" i="16"/>
  <c r="AU215" i="7" l="1"/>
  <c r="AT215" i="7"/>
  <c r="BH216" i="16"/>
  <c r="BI216" i="16"/>
  <c r="AT216" i="7" l="1"/>
  <c r="AU216" i="7"/>
  <c r="BI217" i="16"/>
  <c r="BH217" i="16"/>
  <c r="AU217" i="7" l="1"/>
  <c r="AT217" i="7"/>
  <c r="BH218" i="16"/>
  <c r="BI218" i="16"/>
  <c r="AT218" i="7" l="1"/>
  <c r="AU218" i="7"/>
  <c r="BI219" i="16"/>
  <c r="BH219" i="16"/>
  <c r="AU219" i="7" l="1"/>
  <c r="AT219" i="7"/>
  <c r="BH220" i="16"/>
  <c r="BI220" i="16"/>
  <c r="AT220" i="7" l="1"/>
  <c r="AU220" i="7"/>
  <c r="BI221" i="16"/>
  <c r="BH221" i="16"/>
  <c r="AU221" i="7" l="1"/>
  <c r="AT221" i="7"/>
  <c r="BH222" i="16"/>
  <c r="BI222" i="16"/>
  <c r="AT222" i="7" l="1"/>
  <c r="AU222" i="7"/>
  <c r="BI223" i="16"/>
  <c r="BH223" i="16"/>
  <c r="AU223" i="7" l="1"/>
  <c r="AT223" i="7"/>
  <c r="BH224" i="16"/>
  <c r="BI224" i="16"/>
  <c r="AT224" i="7" l="1"/>
  <c r="AU224" i="7"/>
  <c r="BI225" i="16"/>
  <c r="BH225" i="16"/>
  <c r="AU225" i="7" l="1"/>
  <c r="AT225" i="7"/>
  <c r="BH226" i="16"/>
  <c r="BI226" i="16"/>
  <c r="AT226" i="7" l="1"/>
  <c r="AU226" i="7"/>
  <c r="BI227" i="16"/>
  <c r="BH227" i="16"/>
  <c r="AU227" i="7" l="1"/>
  <c r="AT227" i="7"/>
  <c r="BH228" i="16"/>
  <c r="BI228" i="16"/>
  <c r="AT228" i="7" l="1"/>
  <c r="AU228" i="7"/>
  <c r="BI229" i="16"/>
  <c r="BH229" i="16"/>
  <c r="AU229" i="7" l="1"/>
  <c r="AT229" i="7"/>
  <c r="BH230" i="16"/>
  <c r="BI230" i="16"/>
  <c r="AT230" i="7" l="1"/>
  <c r="AU230" i="7"/>
  <c r="BI231" i="16"/>
  <c r="BH231" i="16"/>
  <c r="AU231" i="7" l="1"/>
  <c r="AT231" i="7"/>
  <c r="BH232" i="16"/>
  <c r="BI232" i="16"/>
  <c r="AT232" i="7" l="1"/>
  <c r="AU232" i="7"/>
  <c r="BI233" i="16"/>
  <c r="BH233" i="16"/>
  <c r="AU233" i="7" l="1"/>
  <c r="AT233" i="7"/>
  <c r="BH234" i="16"/>
  <c r="BI234" i="16"/>
  <c r="AT234" i="7" l="1"/>
  <c r="AU234" i="7"/>
  <c r="BI235" i="16"/>
  <c r="BH235" i="16"/>
  <c r="AU235" i="7" l="1"/>
  <c r="AT235" i="7"/>
  <c r="BH236" i="16"/>
  <c r="BI236" i="16"/>
  <c r="AT236" i="7" l="1"/>
  <c r="AU236" i="7"/>
  <c r="BI237" i="16"/>
  <c r="BH237" i="16"/>
  <c r="AU237" i="7" l="1"/>
  <c r="AT237" i="7"/>
  <c r="BH238" i="16"/>
  <c r="BI238" i="16"/>
  <c r="AT238" i="7" l="1"/>
  <c r="AU238" i="7"/>
  <c r="BI239" i="16"/>
  <c r="BH239" i="16"/>
  <c r="AU239" i="7" l="1"/>
  <c r="AT239" i="7"/>
  <c r="BH240" i="16"/>
  <c r="BI240" i="16"/>
  <c r="AT240" i="7" l="1"/>
  <c r="AU240" i="7"/>
  <c r="BI241" i="16"/>
  <c r="BH241" i="16"/>
  <c r="AU241" i="7" l="1"/>
  <c r="AT241" i="7"/>
  <c r="BH242" i="16"/>
  <c r="BI242" i="16"/>
  <c r="AT242" i="7" l="1"/>
  <c r="AU242" i="7"/>
  <c r="BI243" i="16"/>
  <c r="BH243" i="16"/>
  <c r="AU243" i="7" l="1"/>
  <c r="AT243" i="7"/>
  <c r="BH244" i="16"/>
  <c r="BI244" i="16"/>
  <c r="AT244" i="7" l="1"/>
  <c r="AU244" i="7"/>
  <c r="BI245" i="16"/>
  <c r="BH245" i="16"/>
  <c r="AU245" i="7" l="1"/>
  <c r="AT245" i="7"/>
  <c r="BH246" i="16"/>
  <c r="BI246" i="16"/>
  <c r="AT246" i="7" l="1"/>
  <c r="AU246" i="7"/>
  <c r="BI247" i="16"/>
  <c r="BH247" i="16"/>
  <c r="AU247" i="7" l="1"/>
  <c r="AT247" i="7"/>
  <c r="BH248" i="16"/>
  <c r="BI248" i="16"/>
  <c r="AT248" i="7" l="1"/>
  <c r="AU248" i="7"/>
  <c r="BI249" i="16"/>
  <c r="BH249" i="16"/>
  <c r="AU249" i="7" l="1"/>
  <c r="AT249" i="7"/>
  <c r="BH250" i="16"/>
  <c r="BI250" i="16"/>
  <c r="AT250" i="7" l="1"/>
  <c r="AU250" i="7"/>
  <c r="BI251" i="16"/>
  <c r="BH251" i="16"/>
  <c r="AU251" i="7" l="1"/>
  <c r="AT251" i="7"/>
  <c r="BH252" i="16"/>
  <c r="BI252" i="16"/>
  <c r="AT252" i="7" l="1"/>
  <c r="AU252" i="7"/>
  <c r="BI253" i="16"/>
  <c r="BH253" i="16"/>
  <c r="AU253" i="7" l="1"/>
  <c r="AT253" i="7"/>
  <c r="BH254" i="16"/>
  <c r="BI254" i="16"/>
  <c r="AT254" i="7" l="1"/>
  <c r="AU254" i="7"/>
  <c r="BI255" i="16"/>
  <c r="BH255" i="16"/>
  <c r="AU255" i="7" l="1"/>
  <c r="AT255" i="7"/>
  <c r="BH256" i="16"/>
  <c r="BI256" i="16"/>
  <c r="AT256" i="7" l="1"/>
  <c r="AU256" i="7"/>
  <c r="BI257" i="16"/>
  <c r="BH257" i="16"/>
  <c r="AU257" i="7" l="1"/>
  <c r="AT257" i="7"/>
  <c r="BH258" i="16"/>
  <c r="BI258" i="16"/>
  <c r="AT258" i="7" l="1"/>
  <c r="AU258" i="7"/>
  <c r="BI259" i="16"/>
  <c r="BH259" i="16"/>
  <c r="AU259" i="7" l="1"/>
  <c r="AT259" i="7"/>
  <c r="BH260" i="16"/>
  <c r="BI260" i="16"/>
  <c r="AT260" i="7" l="1"/>
  <c r="AU260" i="7"/>
  <c r="BI261" i="16"/>
  <c r="BH261" i="16"/>
  <c r="AU261" i="7" l="1"/>
  <c r="AT261" i="7"/>
  <c r="BH262" i="16"/>
  <c r="BI262" i="16"/>
  <c r="AT262" i="7" l="1"/>
  <c r="AU262" i="7"/>
  <c r="BI263" i="16"/>
  <c r="BH263" i="16"/>
  <c r="AU263" i="7" l="1"/>
  <c r="AT263" i="7"/>
  <c r="BH264" i="16"/>
  <c r="BI264" i="16"/>
  <c r="AT264" i="7" l="1"/>
  <c r="AU264" i="7"/>
  <c r="BI265" i="16"/>
  <c r="BH265" i="16"/>
  <c r="AU265" i="7" l="1"/>
  <c r="AT265" i="7"/>
  <c r="BH266" i="16"/>
  <c r="BI266" i="16"/>
  <c r="AT266" i="7" l="1"/>
  <c r="AU266" i="7"/>
  <c r="BI267" i="16"/>
  <c r="BH267" i="16"/>
  <c r="AU267" i="7" l="1"/>
  <c r="AT267" i="7"/>
  <c r="BH268" i="16"/>
  <c r="BI268" i="16"/>
  <c r="AT268" i="7" l="1"/>
  <c r="AU268" i="7"/>
  <c r="BI269" i="16"/>
  <c r="BH269" i="16"/>
  <c r="AU269" i="7" l="1"/>
  <c r="AT269" i="7"/>
  <c r="BH270" i="16"/>
  <c r="BI270" i="16"/>
  <c r="AT270" i="7" l="1"/>
  <c r="AU270" i="7"/>
  <c r="BI271" i="16"/>
  <c r="BH271" i="16"/>
  <c r="AU271" i="7" l="1"/>
  <c r="AT271" i="7"/>
  <c r="BH272" i="16"/>
  <c r="BI272" i="16"/>
  <c r="AT272" i="7" l="1"/>
  <c r="AU272" i="7"/>
  <c r="BI273" i="16"/>
  <c r="BH273" i="16"/>
  <c r="AU273" i="7" l="1"/>
  <c r="AT273" i="7"/>
  <c r="BH274" i="16"/>
  <c r="BI274" i="16"/>
  <c r="AT274" i="7" l="1"/>
  <c r="AU274" i="7"/>
  <c r="BI275" i="16"/>
  <c r="BH275" i="16"/>
  <c r="AU275" i="7" l="1"/>
  <c r="AT275" i="7"/>
  <c r="BH276" i="16"/>
  <c r="BI276" i="16"/>
  <c r="AT276" i="7" l="1"/>
  <c r="AU276" i="7"/>
  <c r="BI277" i="16"/>
  <c r="BH277" i="16"/>
  <c r="AU277" i="7" l="1"/>
  <c r="AT277" i="7"/>
  <c r="BH278" i="16"/>
  <c r="BI278" i="16"/>
  <c r="AT278" i="7" l="1"/>
  <c r="AU278" i="7"/>
  <c r="BI279" i="16"/>
  <c r="BH279" i="16"/>
  <c r="AU279" i="7" l="1"/>
  <c r="AT279" i="7"/>
  <c r="BH280" i="16"/>
  <c r="BI280" i="16"/>
  <c r="AT280" i="7" l="1"/>
  <c r="AU280" i="7"/>
  <c r="BI281" i="16"/>
  <c r="BH281" i="16"/>
  <c r="AU281" i="7" l="1"/>
  <c r="AT281" i="7"/>
  <c r="BH282" i="16"/>
  <c r="BI282" i="16"/>
  <c r="AT282" i="7" l="1"/>
  <c r="AU282" i="7"/>
  <c r="BI283" i="16"/>
  <c r="BH283" i="16"/>
  <c r="AU283" i="7" l="1"/>
  <c r="AT283" i="7"/>
  <c r="BH284" i="16"/>
  <c r="BI284" i="16"/>
  <c r="AT284" i="7" l="1"/>
  <c r="AU284" i="7"/>
  <c r="BI285" i="16"/>
  <c r="BH285" i="16"/>
  <c r="AU285" i="7" l="1"/>
  <c r="AT285" i="7"/>
  <c r="BH286" i="16"/>
  <c r="BI286" i="16"/>
  <c r="AT286" i="7" l="1"/>
  <c r="AU286" i="7"/>
  <c r="BI287" i="16"/>
  <c r="BH287" i="16"/>
  <c r="AU287" i="7" l="1"/>
  <c r="AT287" i="7"/>
  <c r="BH288" i="16"/>
  <c r="BI288" i="16"/>
  <c r="AT288" i="7" l="1"/>
  <c r="AU288" i="7"/>
  <c r="BI289" i="16"/>
  <c r="BH289" i="16"/>
  <c r="AU289" i="7" l="1"/>
  <c r="AT289" i="7"/>
  <c r="BH290" i="16"/>
  <c r="BI290" i="16"/>
  <c r="AT290" i="7" l="1"/>
  <c r="AU290" i="7"/>
  <c r="BI291" i="16"/>
  <c r="BH291" i="16"/>
  <c r="AU291" i="7" l="1"/>
  <c r="AT291" i="7"/>
  <c r="BH292" i="16"/>
  <c r="BI292" i="16"/>
  <c r="AT292" i="7" l="1"/>
  <c r="AU292" i="7"/>
  <c r="BI293" i="16"/>
  <c r="BH293" i="16"/>
  <c r="AU293" i="7" l="1"/>
  <c r="AT293" i="7"/>
  <c r="BH294" i="16"/>
  <c r="BI294" i="16"/>
  <c r="AT294" i="7" l="1"/>
  <c r="AU294" i="7"/>
  <c r="BI295" i="16"/>
  <c r="BH295" i="16"/>
  <c r="AU295" i="7" l="1"/>
  <c r="AT295" i="7"/>
  <c r="BH296" i="16"/>
  <c r="BI296" i="16"/>
  <c r="AT296" i="7" l="1"/>
  <c r="AU296" i="7"/>
  <c r="BI297" i="16"/>
  <c r="BH297" i="16"/>
  <c r="AU297" i="7" l="1"/>
  <c r="AT297" i="7"/>
  <c r="BH298" i="16"/>
  <c r="BI298" i="16"/>
  <c r="AT298" i="7" l="1"/>
  <c r="AU298" i="7"/>
  <c r="BI299" i="16"/>
  <c r="BH299" i="16"/>
  <c r="AU299" i="7" l="1"/>
  <c r="AT299" i="7"/>
  <c r="BH300" i="16"/>
  <c r="BI300" i="16"/>
  <c r="AT300" i="7" l="1"/>
  <c r="AU300" i="7"/>
  <c r="BI301" i="16"/>
  <c r="BH301" i="16"/>
  <c r="AT301" i="7" l="1"/>
  <c r="AU301" i="7"/>
  <c r="BH302" i="16"/>
  <c r="BI302" i="16"/>
  <c r="AU302" i="7" l="1"/>
  <c r="AT302" i="7"/>
  <c r="BI303" i="16"/>
  <c r="BH303" i="16"/>
  <c r="AT303" i="7" l="1"/>
  <c r="AU303" i="7"/>
  <c r="BH304" i="16"/>
  <c r="BI304" i="16"/>
  <c r="AU304" i="7" l="1"/>
  <c r="AT304" i="7"/>
  <c r="BI305" i="16"/>
  <c r="BH305" i="16"/>
  <c r="AT305" i="7" l="1"/>
  <c r="AU305" i="7"/>
  <c r="BH306" i="16"/>
  <c r="BI306" i="16"/>
  <c r="AU306" i="7" l="1"/>
  <c r="AT306" i="7"/>
  <c r="BI307" i="16"/>
  <c r="BH307" i="16"/>
  <c r="AT307" i="7" l="1"/>
  <c r="AU307" i="7"/>
  <c r="BH308" i="16"/>
  <c r="BI308" i="16"/>
  <c r="AU308" i="7" l="1"/>
  <c r="AT308" i="7"/>
  <c r="BI309" i="16"/>
  <c r="BH309" i="16"/>
  <c r="AT309" i="7" l="1"/>
  <c r="AU309" i="7"/>
  <c r="BH310" i="16"/>
  <c r="BI310" i="16"/>
  <c r="AU310" i="7" l="1"/>
  <c r="AT310" i="7"/>
  <c r="BI311" i="16"/>
  <c r="BH311" i="16"/>
  <c r="AT311" i="7" l="1"/>
  <c r="AU311" i="7"/>
  <c r="BH312" i="16"/>
  <c r="BI312" i="16"/>
  <c r="AU312" i="7" l="1"/>
  <c r="AT312" i="7"/>
  <c r="BI313" i="16"/>
  <c r="BH313" i="16"/>
  <c r="AT313" i="7" l="1"/>
  <c r="AU313" i="7"/>
  <c r="BH314" i="16"/>
  <c r="BI314" i="16"/>
  <c r="AU314" i="7" l="1"/>
  <c r="AT314" i="7"/>
  <c r="BI315" i="16"/>
  <c r="BH315" i="16"/>
  <c r="AT315" i="7" l="1"/>
  <c r="AU315" i="7"/>
  <c r="BH316" i="16"/>
  <c r="BI316" i="16"/>
  <c r="AU316" i="7" l="1"/>
  <c r="AT316" i="7"/>
  <c r="BI317" i="16"/>
  <c r="BH317" i="16"/>
  <c r="AT317" i="7" l="1"/>
  <c r="AU317" i="7"/>
  <c r="BH318" i="16"/>
  <c r="BI318" i="16"/>
  <c r="AU318" i="7" l="1"/>
  <c r="AT318" i="7"/>
  <c r="BI319" i="16"/>
  <c r="BH319" i="16"/>
  <c r="AT319" i="7" l="1"/>
  <c r="AU319" i="7"/>
  <c r="BH320" i="16"/>
  <c r="BI320" i="16"/>
  <c r="AU320" i="7" l="1"/>
  <c r="AT320" i="7"/>
  <c r="BI321" i="16"/>
  <c r="BH321" i="16"/>
  <c r="AT321" i="7" l="1"/>
  <c r="AU321" i="7"/>
  <c r="BH322" i="16"/>
  <c r="BI322" i="16"/>
  <c r="AU322" i="7" l="1"/>
  <c r="AT322" i="7"/>
  <c r="BI323" i="16"/>
  <c r="BH323" i="16"/>
  <c r="AT323" i="7" l="1"/>
  <c r="AU323" i="7"/>
  <c r="BH324" i="16"/>
  <c r="BI324" i="16"/>
  <c r="AU324" i="7" l="1"/>
  <c r="AT324" i="7"/>
  <c r="BI325" i="16"/>
  <c r="BH325" i="16"/>
  <c r="AT325" i="7" l="1"/>
  <c r="AU325" i="7"/>
  <c r="BH326" i="16"/>
  <c r="BI326" i="16"/>
  <c r="AU326" i="7" l="1"/>
  <c r="AT326" i="7"/>
  <c r="BI327" i="16"/>
  <c r="BH327" i="16"/>
  <c r="AT327" i="7" l="1"/>
  <c r="AU327" i="7"/>
  <c r="BH328" i="16"/>
  <c r="BI328" i="16"/>
  <c r="AU328" i="7" l="1"/>
  <c r="AT328" i="7"/>
  <c r="BI329" i="16"/>
  <c r="BH329" i="16"/>
  <c r="AT329" i="7" l="1"/>
  <c r="AU329" i="7"/>
  <c r="BH330" i="16"/>
  <c r="BI330" i="16"/>
  <c r="AU330" i="7" l="1"/>
  <c r="AT330" i="7"/>
  <c r="BI331" i="16"/>
  <c r="BH331" i="16"/>
  <c r="AT331" i="7" l="1"/>
  <c r="AU331" i="7"/>
  <c r="BH332" i="16"/>
  <c r="BI332" i="16"/>
  <c r="AU332" i="7" l="1"/>
  <c r="AT332" i="7"/>
  <c r="BI333" i="16"/>
  <c r="BH333" i="16"/>
  <c r="AT333" i="7" l="1"/>
  <c r="AU333" i="7"/>
  <c r="BH334" i="16"/>
  <c r="BI334" i="16"/>
  <c r="AU334" i="7" l="1"/>
  <c r="AT334" i="7"/>
  <c r="BI335" i="16"/>
  <c r="BH335" i="16"/>
  <c r="AT335" i="7" l="1"/>
  <c r="AU335" i="7"/>
  <c r="BH336" i="16"/>
  <c r="BI336" i="16"/>
  <c r="AU336" i="7" l="1"/>
  <c r="AT336" i="7"/>
  <c r="BI337" i="16"/>
  <c r="BH337" i="16"/>
  <c r="AT337" i="7" l="1"/>
  <c r="AU337" i="7"/>
  <c r="BH338" i="16"/>
  <c r="BI338" i="16"/>
  <c r="AU338" i="7" l="1"/>
  <c r="AT338" i="7"/>
  <c r="BI339" i="16"/>
  <c r="BH339" i="16"/>
  <c r="AT339" i="7" l="1"/>
  <c r="AU339" i="7"/>
  <c r="BH340" i="16"/>
  <c r="BI340" i="16"/>
  <c r="AU340" i="7" l="1"/>
  <c r="AT340" i="7"/>
  <c r="BI341" i="16"/>
  <c r="BH341" i="16"/>
  <c r="AT341" i="7" l="1"/>
  <c r="AU341" i="7"/>
  <c r="BH342" i="16"/>
  <c r="BI342" i="16"/>
  <c r="AU342" i="7" l="1"/>
  <c r="AT342" i="7"/>
  <c r="BI343" i="16"/>
  <c r="BH343" i="16"/>
  <c r="AT343" i="7" l="1"/>
  <c r="AU343" i="7"/>
  <c r="BH344" i="16"/>
  <c r="BI344" i="16"/>
  <c r="AU344" i="7" l="1"/>
  <c r="AT344" i="7"/>
  <c r="BI345" i="16"/>
  <c r="BH345" i="16"/>
  <c r="AT345" i="7" l="1"/>
  <c r="AU345" i="7"/>
  <c r="BH346" i="16"/>
  <c r="BI346" i="16"/>
  <c r="AU346" i="7" l="1"/>
  <c r="AT346" i="7"/>
  <c r="BI347" i="16"/>
  <c r="BH347" i="16"/>
  <c r="AT347" i="7" l="1"/>
  <c r="AU347" i="7"/>
  <c r="BH348" i="16"/>
  <c r="BI348" i="16"/>
  <c r="AU348" i="7" l="1"/>
  <c r="AT348" i="7"/>
  <c r="BI349" i="16"/>
  <c r="BH349" i="16"/>
  <c r="AT349" i="7" l="1"/>
  <c r="AU349" i="7"/>
  <c r="BH350" i="16"/>
  <c r="BI350" i="16"/>
  <c r="AU350" i="7" l="1"/>
  <c r="AT350" i="7"/>
  <c r="BI351" i="16"/>
  <c r="BH351" i="16"/>
  <c r="AT351" i="7" l="1"/>
  <c r="AU351" i="7"/>
  <c r="BH352" i="16"/>
  <c r="BI352" i="16"/>
  <c r="AU352" i="7" l="1"/>
  <c r="AT352" i="7"/>
  <c r="BI353" i="16"/>
  <c r="BH353" i="16"/>
  <c r="AT353" i="7" l="1"/>
  <c r="AU353" i="7"/>
  <c r="BH354" i="16"/>
  <c r="BI354" i="16"/>
  <c r="AU354" i="7" l="1"/>
  <c r="AT354" i="7"/>
  <c r="BI355" i="16"/>
  <c r="BH355" i="16"/>
  <c r="AT355" i="7" l="1"/>
  <c r="AU355" i="7"/>
  <c r="BH356" i="16"/>
  <c r="BI356" i="16"/>
  <c r="AU356" i="7" l="1"/>
  <c r="AT356" i="7"/>
  <c r="BI357" i="16"/>
  <c r="BH357" i="16"/>
  <c r="AT357" i="7" l="1"/>
  <c r="AU357" i="7"/>
  <c r="BH358" i="16"/>
  <c r="BI358" i="16"/>
  <c r="AU358" i="7" l="1"/>
  <c r="AT358" i="7"/>
  <c r="BI359" i="16"/>
  <c r="BH359" i="16"/>
  <c r="AT359" i="7" l="1"/>
  <c r="AU359" i="7"/>
  <c r="BH360" i="16"/>
  <c r="BI360" i="16"/>
  <c r="AU360" i="7" l="1"/>
  <c r="AT360" i="7"/>
  <c r="BI361" i="16"/>
  <c r="BH361" i="16"/>
  <c r="AT361" i="7" l="1"/>
  <c r="AU361" i="7"/>
  <c r="BH362" i="16"/>
  <c r="BI362" i="16"/>
  <c r="AU362" i="7" l="1"/>
  <c r="AT362" i="7"/>
  <c r="BI363" i="16"/>
  <c r="BH363" i="16"/>
  <c r="AT363" i="7" l="1"/>
  <c r="AU363" i="7"/>
  <c r="BH364" i="16"/>
  <c r="BI364" i="16"/>
  <c r="AU364" i="7" l="1"/>
  <c r="AT364" i="7"/>
  <c r="BI365" i="16"/>
  <c r="BH365" i="16"/>
  <c r="AT365" i="7" l="1"/>
  <c r="AU365" i="7"/>
  <c r="BH366" i="16"/>
  <c r="BI366" i="16"/>
  <c r="AU366" i="7" l="1"/>
  <c r="AT366" i="7"/>
  <c r="BI367" i="16"/>
  <c r="BH367" i="16"/>
  <c r="AT367" i="7" l="1"/>
  <c r="AU367" i="7"/>
  <c r="BH368" i="16"/>
  <c r="BI368" i="16"/>
  <c r="AU368" i="7" l="1"/>
  <c r="AT368" i="7"/>
  <c r="BI369" i="16"/>
  <c r="BH369" i="16"/>
  <c r="AT369" i="7" l="1"/>
  <c r="AU369" i="7"/>
  <c r="BH370" i="16"/>
  <c r="BI370" i="16"/>
  <c r="AU370" i="7" l="1"/>
  <c r="AT370" i="7"/>
  <c r="BI371" i="16"/>
  <c r="BH371" i="16"/>
  <c r="AT371" i="7" l="1"/>
  <c r="AU371" i="7"/>
  <c r="BH372" i="16"/>
  <c r="BI372" i="16"/>
  <c r="AU372" i="7" l="1"/>
  <c r="AT372" i="7"/>
  <c r="BI373" i="16"/>
  <c r="BH373" i="16"/>
  <c r="AT373" i="7" l="1"/>
  <c r="AU373" i="7"/>
  <c r="BH374" i="16"/>
  <c r="BI374" i="16"/>
  <c r="AU374" i="7" l="1"/>
  <c r="AT374" i="7"/>
  <c r="BI375" i="16"/>
  <c r="BH375" i="16"/>
  <c r="AT375" i="7" l="1"/>
  <c r="AU375" i="7"/>
  <c r="BH376" i="16"/>
  <c r="BI376" i="16"/>
  <c r="AU376" i="7" l="1"/>
  <c r="AT376" i="7"/>
  <c r="BI377" i="16"/>
  <c r="BH377" i="16"/>
  <c r="AU377" i="7" l="1"/>
  <c r="AT377" i="7"/>
  <c r="BH378" i="16"/>
  <c r="BI378" i="16"/>
  <c r="AT378" i="7" l="1"/>
  <c r="AU378" i="7"/>
  <c r="BI379" i="16"/>
  <c r="BH379" i="16"/>
  <c r="AU379" i="7" l="1"/>
  <c r="AT379" i="7"/>
  <c r="BH380" i="16"/>
  <c r="BI380" i="16"/>
  <c r="AT380" i="7" l="1"/>
  <c r="AU380" i="7"/>
  <c r="BI381" i="16"/>
  <c r="BH381" i="16"/>
  <c r="AU381" i="7" l="1"/>
  <c r="AT381" i="7"/>
  <c r="BH382" i="16"/>
  <c r="BI382" i="16"/>
  <c r="AT382" i="7" l="1"/>
  <c r="AU382" i="7"/>
  <c r="BI383" i="16"/>
  <c r="BH383" i="16"/>
  <c r="AU383" i="7" l="1"/>
  <c r="AT383" i="7"/>
  <c r="BH384" i="16"/>
  <c r="BI384" i="16"/>
  <c r="AT384" i="7" l="1"/>
  <c r="AU384" i="7"/>
  <c r="BI385" i="16"/>
  <c r="BH385" i="16"/>
  <c r="AU385" i="7" l="1"/>
  <c r="AT385" i="7"/>
  <c r="BH386" i="16"/>
  <c r="BI386" i="16"/>
  <c r="AT386" i="7" l="1"/>
  <c r="AU386" i="7"/>
  <c r="BI387" i="16"/>
  <c r="BH387" i="16"/>
  <c r="AU387" i="7" l="1"/>
  <c r="AT387" i="7"/>
  <c r="BH388" i="16"/>
  <c r="BI388" i="16"/>
  <c r="AT388" i="7" l="1"/>
  <c r="AU388" i="7"/>
  <c r="BI389" i="16"/>
  <c r="BH389" i="16"/>
  <c r="AU389" i="7" l="1"/>
  <c r="AT389" i="7"/>
  <c r="BH390" i="16"/>
  <c r="BI390" i="16"/>
  <c r="AT390" i="7" l="1"/>
  <c r="AU390" i="7"/>
  <c r="BI391" i="16"/>
  <c r="BH391" i="16"/>
  <c r="AU391" i="7" l="1"/>
  <c r="AT391" i="7"/>
  <c r="BH392" i="16"/>
  <c r="BI392" i="16"/>
  <c r="AT392" i="7" l="1"/>
  <c r="AU392" i="7"/>
  <c r="BI393" i="16"/>
  <c r="BH393" i="16"/>
  <c r="AU393" i="7" l="1"/>
  <c r="AT393" i="7"/>
  <c r="BH394" i="16"/>
  <c r="BI394" i="16"/>
  <c r="AT394" i="7" l="1"/>
  <c r="AU394" i="7"/>
  <c r="BI395" i="16"/>
  <c r="BH395" i="16"/>
  <c r="AU395" i="7" l="1"/>
  <c r="AT395" i="7"/>
  <c r="BH396" i="16"/>
  <c r="BI396" i="16"/>
  <c r="AT396" i="7" l="1"/>
  <c r="AU396" i="7"/>
  <c r="BI397" i="16"/>
  <c r="BH397" i="16"/>
  <c r="AU397" i="7" l="1"/>
  <c r="AT397" i="7"/>
  <c r="BH398" i="16"/>
  <c r="BI398" i="16"/>
  <c r="AT398" i="7" l="1"/>
  <c r="AU398" i="7"/>
  <c r="BI399" i="16"/>
  <c r="BH399" i="16"/>
  <c r="AU399" i="7" l="1"/>
  <c r="AT399" i="7"/>
  <c r="BH400" i="16"/>
  <c r="BI400" i="16"/>
  <c r="AT400" i="7" l="1"/>
  <c r="AU400" i="7"/>
  <c r="BI401" i="16"/>
  <c r="BH401" i="16"/>
  <c r="AU401" i="7" l="1"/>
  <c r="AT401" i="7"/>
  <c r="BH402" i="16"/>
  <c r="BI402" i="16"/>
  <c r="AT402" i="7" l="1"/>
  <c r="AU402" i="7"/>
  <c r="BI403" i="16"/>
  <c r="BH403" i="16"/>
  <c r="AU403" i="7" l="1"/>
  <c r="AT403" i="7"/>
  <c r="BH404" i="16"/>
  <c r="BI404" i="16"/>
  <c r="AT404" i="7" l="1"/>
  <c r="AU404" i="7"/>
  <c r="BI405" i="16"/>
  <c r="BH405" i="16"/>
  <c r="AU405" i="7" l="1"/>
  <c r="AT405" i="7"/>
  <c r="BH406" i="16"/>
  <c r="BI406" i="16"/>
  <c r="AT406" i="7" l="1"/>
  <c r="AU406" i="7"/>
  <c r="BI407" i="16"/>
  <c r="BH407" i="16"/>
  <c r="AU407" i="7" l="1"/>
  <c r="AT407" i="7"/>
  <c r="BH408" i="16"/>
  <c r="BI408" i="16"/>
  <c r="AT408" i="7" l="1"/>
  <c r="AU408" i="7"/>
  <c r="BI409" i="16"/>
  <c r="BH409" i="16"/>
  <c r="AU409" i="7" l="1"/>
  <c r="AT409" i="7"/>
  <c r="BH410" i="16"/>
  <c r="BI410" i="16"/>
  <c r="AT410" i="7" l="1"/>
  <c r="AU410" i="7"/>
  <c r="BI411" i="16"/>
  <c r="BH411" i="16"/>
  <c r="AU411" i="7" l="1"/>
  <c r="AT411" i="7"/>
  <c r="BH412" i="16"/>
  <c r="BI412" i="16"/>
  <c r="AT412" i="7" l="1"/>
  <c r="AU412" i="7"/>
  <c r="BI413" i="16"/>
  <c r="BH413" i="16"/>
  <c r="AU413" i="7" l="1"/>
  <c r="AT413" i="7"/>
  <c r="BH414" i="16"/>
  <c r="BI414" i="16"/>
  <c r="AT414" i="7" l="1"/>
  <c r="AU414" i="7"/>
  <c r="BI415" i="16"/>
  <c r="BH415" i="16"/>
  <c r="AU415" i="7" l="1"/>
  <c r="AT415" i="7"/>
  <c r="BH416" i="16"/>
  <c r="BI416" i="16"/>
  <c r="AT416" i="7" l="1"/>
  <c r="AU416" i="7"/>
  <c r="BI417" i="16"/>
  <c r="BH417" i="16"/>
  <c r="AU417" i="7" l="1"/>
  <c r="AT417" i="7"/>
  <c r="BH418" i="16"/>
  <c r="BI418" i="16"/>
  <c r="AT418" i="7" l="1"/>
  <c r="AU418" i="7"/>
  <c r="BI419" i="16"/>
  <c r="BH419" i="16"/>
  <c r="AU419" i="7" l="1"/>
  <c r="AT419" i="7"/>
  <c r="BH420" i="16"/>
  <c r="BI420" i="16"/>
  <c r="AT420" i="7" l="1"/>
  <c r="AU420" i="7"/>
  <c r="BI421" i="16"/>
  <c r="BH421" i="16"/>
  <c r="AU421" i="7" l="1"/>
  <c r="AT421" i="7"/>
  <c r="BH422" i="16"/>
  <c r="BI422" i="16"/>
  <c r="AT422" i="7" l="1"/>
  <c r="AU422" i="7"/>
  <c r="BI423" i="16"/>
  <c r="BH423" i="16"/>
  <c r="AU423" i="7" l="1"/>
  <c r="AT423" i="7"/>
  <c r="BH424" i="16"/>
  <c r="BI424" i="16"/>
  <c r="AT424" i="7" l="1"/>
  <c r="AU424" i="7"/>
  <c r="BI425" i="16"/>
  <c r="BH425" i="16"/>
  <c r="AU425" i="7" l="1"/>
  <c r="AT425" i="7"/>
  <c r="BH426" i="16"/>
  <c r="BI426" i="16"/>
  <c r="AT426" i="7" l="1"/>
  <c r="AU426" i="7"/>
  <c r="BI427" i="16"/>
  <c r="BH427" i="16"/>
  <c r="AU427" i="7" l="1"/>
  <c r="AT427" i="7"/>
  <c r="BH428" i="16"/>
  <c r="BI428" i="16"/>
  <c r="AT428" i="7" l="1"/>
  <c r="AU428" i="7"/>
  <c r="BI429" i="16"/>
  <c r="BH429" i="16"/>
  <c r="AU429" i="7" l="1"/>
  <c r="AT429" i="7"/>
  <c r="BH430" i="16"/>
  <c r="BI430" i="16"/>
  <c r="AT430" i="7" l="1"/>
  <c r="AU430" i="7"/>
  <c r="BI431" i="16"/>
  <c r="BH431" i="16"/>
  <c r="AU431" i="7" l="1"/>
  <c r="AT431" i="7"/>
  <c r="BH432" i="16"/>
  <c r="BI432" i="16"/>
  <c r="AT432" i="7" l="1"/>
  <c r="AU432" i="7"/>
  <c r="BI433" i="16"/>
  <c r="BH433" i="16"/>
  <c r="AU433" i="7" l="1"/>
  <c r="AT433" i="7"/>
  <c r="BH434" i="16"/>
  <c r="BI434" i="16"/>
  <c r="AT434" i="7" l="1"/>
  <c r="AU434" i="7"/>
  <c r="BI435" i="16"/>
  <c r="BH435" i="16"/>
  <c r="AU435" i="7" l="1"/>
  <c r="AT435" i="7"/>
  <c r="BH436" i="16"/>
  <c r="BI436" i="16"/>
  <c r="AT436" i="7" l="1"/>
  <c r="AU436" i="7"/>
  <c r="BI437" i="16"/>
  <c r="BH437" i="16"/>
  <c r="AU437" i="7" l="1"/>
  <c r="AT437" i="7"/>
  <c r="BH438" i="16"/>
  <c r="BI438" i="16"/>
  <c r="AT438" i="7" l="1"/>
  <c r="AU438" i="7"/>
  <c r="BI439" i="16"/>
  <c r="BH439" i="16"/>
  <c r="AU439" i="7" l="1"/>
  <c r="AT439" i="7"/>
  <c r="BH440" i="16"/>
  <c r="BI440" i="16"/>
  <c r="AT440" i="7" l="1"/>
  <c r="AU440" i="7"/>
  <c r="BI441" i="16"/>
  <c r="BH441" i="16"/>
  <c r="AU441" i="7" l="1"/>
  <c r="AT441" i="7"/>
  <c r="BH442" i="16"/>
  <c r="BI442" i="16"/>
  <c r="AT442" i="7" l="1"/>
  <c r="AU442" i="7"/>
  <c r="BI443" i="16"/>
  <c r="BH443" i="16"/>
  <c r="AU443" i="7" l="1"/>
  <c r="AT443" i="7"/>
  <c r="BH444" i="16"/>
  <c r="BI444" i="16"/>
  <c r="AT444" i="7" l="1"/>
  <c r="AU444" i="7"/>
  <c r="BI445" i="16"/>
  <c r="BH445" i="16"/>
  <c r="AU445" i="7" l="1"/>
  <c r="AT445" i="7"/>
  <c r="BH446" i="16"/>
  <c r="BI446" i="16"/>
  <c r="AT446" i="7" l="1"/>
  <c r="AU446" i="7"/>
  <c r="BI447" i="16"/>
  <c r="BH447" i="16"/>
  <c r="AU447" i="7" l="1"/>
  <c r="AT447" i="7"/>
  <c r="BH448" i="16"/>
  <c r="BI448" i="16"/>
  <c r="AT448" i="7" l="1"/>
  <c r="AU448" i="7"/>
  <c r="BI449" i="16"/>
  <c r="BH449" i="16"/>
  <c r="AU449" i="7" l="1"/>
  <c r="AT449" i="7"/>
  <c r="BH450" i="16"/>
  <c r="BI450" i="16"/>
  <c r="AT450" i="7" l="1"/>
  <c r="AU450" i="7"/>
  <c r="BI451" i="16"/>
  <c r="BH451" i="16"/>
  <c r="AU451" i="7" l="1"/>
  <c r="AT451" i="7"/>
  <c r="BH452" i="16"/>
  <c r="BI452" i="16"/>
  <c r="AT452" i="7" l="1"/>
  <c r="AU452" i="7"/>
  <c r="BI453" i="16"/>
  <c r="BH453" i="16"/>
  <c r="AU453" i="7" l="1"/>
  <c r="AT453" i="7"/>
  <c r="BH454" i="16"/>
  <c r="BI454" i="16"/>
  <c r="AT454" i="7" l="1"/>
  <c r="AU454" i="7"/>
  <c r="BI455" i="16"/>
  <c r="BH455" i="16"/>
  <c r="AU455" i="7" l="1"/>
  <c r="AT455" i="7"/>
  <c r="BH456" i="16"/>
  <c r="BI456" i="16"/>
  <c r="AT456" i="7" l="1"/>
  <c r="AU456" i="7"/>
  <c r="BI457" i="16"/>
  <c r="BH457" i="16"/>
  <c r="AU457" i="7" l="1"/>
  <c r="AT457" i="7"/>
  <c r="BH458" i="16"/>
  <c r="BI458" i="16"/>
  <c r="AT458" i="7" l="1"/>
  <c r="AU458" i="7"/>
  <c r="BI459" i="16"/>
  <c r="BH459" i="16"/>
  <c r="AU459" i="7" l="1"/>
  <c r="AT459" i="7"/>
  <c r="BH460" i="16"/>
  <c r="BI460" i="16"/>
  <c r="AT460" i="7" l="1"/>
  <c r="AU460" i="7"/>
  <c r="BI461" i="16"/>
  <c r="BH461" i="16"/>
  <c r="AU461" i="7" l="1"/>
  <c r="AT461" i="7"/>
  <c r="BH462" i="16"/>
  <c r="BI462" i="16"/>
  <c r="AT462" i="7" l="1"/>
  <c r="AU462" i="7"/>
  <c r="BI463" i="16"/>
  <c r="BH463" i="16"/>
  <c r="AU463" i="7" l="1"/>
  <c r="AT463" i="7"/>
  <c r="BH464" i="16"/>
  <c r="BI464" i="16"/>
  <c r="AT464" i="7" l="1"/>
  <c r="AU464" i="7"/>
  <c r="BI465" i="16"/>
  <c r="BH465" i="16"/>
  <c r="AU465" i="7" l="1"/>
  <c r="AT465" i="7"/>
  <c r="BH466" i="16"/>
  <c r="BI466" i="16"/>
  <c r="AT466" i="7" l="1"/>
  <c r="AU466" i="7"/>
  <c r="BI467" i="16"/>
  <c r="BH467" i="16"/>
  <c r="AU467" i="7" l="1"/>
  <c r="AT467" i="7"/>
  <c r="BH468" i="16"/>
  <c r="BI468" i="16"/>
  <c r="AT468" i="7" l="1"/>
  <c r="AU468" i="7"/>
  <c r="BI469" i="16"/>
  <c r="BH469" i="16"/>
  <c r="AU469" i="7" l="1"/>
  <c r="AT469" i="7"/>
  <c r="BH470" i="16"/>
  <c r="BI470" i="16"/>
  <c r="AT470" i="7" l="1"/>
  <c r="AU470" i="7"/>
  <c r="BI471" i="16"/>
  <c r="BH471" i="16"/>
  <c r="AU471" i="7" l="1"/>
  <c r="AT471" i="7"/>
  <c r="BH472" i="16"/>
  <c r="BI472" i="16"/>
  <c r="AT472" i="7" l="1"/>
  <c r="AU472" i="7"/>
  <c r="BI473" i="16"/>
  <c r="BH473" i="16"/>
  <c r="AU473" i="7" l="1"/>
  <c r="AT473" i="7"/>
  <c r="BH474" i="16"/>
  <c r="BI474" i="16"/>
  <c r="AT474" i="7" l="1"/>
  <c r="AU474" i="7"/>
  <c r="BI475" i="16"/>
  <c r="BH475" i="16"/>
  <c r="AU475" i="7" l="1"/>
  <c r="AT475" i="7"/>
  <c r="BH476" i="16"/>
  <c r="BI476" i="16"/>
  <c r="AT476" i="7" l="1"/>
  <c r="AU476" i="7"/>
  <c r="BI477" i="16"/>
  <c r="BH477" i="16"/>
  <c r="AU477" i="7" l="1"/>
  <c r="AT477" i="7"/>
  <c r="BH478" i="16"/>
  <c r="BI478" i="16"/>
  <c r="AT478" i="7" l="1"/>
  <c r="AU478" i="7"/>
  <c r="BI479" i="16"/>
  <c r="BH479" i="16"/>
  <c r="AU479" i="7" l="1"/>
  <c r="AT479" i="7"/>
  <c r="BH480" i="16"/>
  <c r="BI480" i="16"/>
  <c r="AT480" i="7" l="1"/>
  <c r="AU480" i="7"/>
  <c r="BI481" i="16"/>
  <c r="BH481" i="16"/>
  <c r="AU481" i="7" l="1"/>
  <c r="AT481" i="7"/>
  <c r="BH482" i="16"/>
  <c r="BI482" i="16"/>
  <c r="AT482" i="7" l="1"/>
  <c r="AU482" i="7"/>
  <c r="BI483" i="16"/>
  <c r="BH483" i="16"/>
  <c r="AU483" i="7" l="1"/>
  <c r="AT483" i="7"/>
  <c r="BH484" i="16"/>
  <c r="BI484" i="16"/>
  <c r="AT484" i="7" l="1"/>
  <c r="AU484" i="7"/>
  <c r="BI485" i="16"/>
  <c r="BH485" i="16"/>
  <c r="AU485" i="7" l="1"/>
  <c r="AT485" i="7"/>
  <c r="BH486" i="16"/>
  <c r="BI486" i="16"/>
  <c r="AT486" i="7" l="1"/>
  <c r="AU486" i="7"/>
  <c r="BI487" i="16"/>
  <c r="BH487" i="16"/>
  <c r="AU487" i="7" l="1"/>
  <c r="AT487" i="7"/>
  <c r="BH488" i="16"/>
  <c r="BI488" i="16"/>
  <c r="AT488" i="7" l="1"/>
  <c r="AU488" i="7"/>
  <c r="BI489" i="16"/>
  <c r="BH489" i="16"/>
  <c r="AU489" i="7" l="1"/>
  <c r="AT489" i="7"/>
  <c r="BH490" i="16"/>
  <c r="BI490" i="16"/>
  <c r="AT490" i="7" l="1"/>
  <c r="AU490" i="7"/>
  <c r="BI491" i="16"/>
  <c r="BH491" i="16"/>
  <c r="AU491" i="7" l="1"/>
  <c r="AT491" i="7"/>
  <c r="BH492" i="16"/>
  <c r="BI492" i="16"/>
  <c r="AT492" i="7" l="1"/>
  <c r="AU492" i="7"/>
  <c r="BI493" i="16"/>
  <c r="BH493" i="16"/>
  <c r="AU493" i="7" l="1"/>
  <c r="AT493" i="7"/>
  <c r="BH494" i="16"/>
  <c r="BI494" i="16"/>
  <c r="AT494" i="7" l="1"/>
  <c r="AU494" i="7"/>
  <c r="BI495" i="16"/>
  <c r="BH495" i="16"/>
  <c r="AU495" i="7" l="1"/>
  <c r="AT495" i="7"/>
  <c r="BH496" i="16"/>
  <c r="BI496" i="16"/>
  <c r="AT496" i="7" l="1"/>
  <c r="AU496" i="7"/>
  <c r="BI497" i="16"/>
  <c r="BH497" i="16"/>
  <c r="AU497" i="7" l="1"/>
  <c r="AT497" i="7"/>
  <c r="BH498" i="16"/>
  <c r="BI498" i="16"/>
  <c r="AT498" i="7" l="1"/>
  <c r="AU498" i="7"/>
  <c r="BI499" i="16"/>
  <c r="BH499" i="16"/>
  <c r="AU499" i="7" l="1"/>
  <c r="AT499" i="7"/>
  <c r="BH500" i="16"/>
  <c r="BI500" i="16"/>
  <c r="AT500" i="7" l="1"/>
  <c r="AU500" i="7"/>
  <c r="BI501" i="16"/>
  <c r="BH501" i="16"/>
  <c r="AU501" i="7" l="1"/>
  <c r="AT501" i="7"/>
  <c r="BH502" i="16"/>
  <c r="BI502" i="16"/>
  <c r="AT502" i="7" l="1"/>
  <c r="AU502" i="7"/>
  <c r="BI503" i="16"/>
  <c r="BH503" i="16"/>
  <c r="AU503" i="7" l="1"/>
  <c r="AT503" i="7"/>
  <c r="BH504" i="16"/>
  <c r="BI504" i="16"/>
  <c r="AT504" i="7" l="1"/>
  <c r="AU504" i="7"/>
  <c r="BI505" i="16"/>
  <c r="BH505" i="16"/>
  <c r="AU505" i="7" l="1"/>
  <c r="AT505" i="7"/>
  <c r="BH506" i="16"/>
  <c r="BI506" i="16"/>
  <c r="AT506" i="7" l="1"/>
  <c r="AU506" i="7"/>
  <c r="BI507" i="16"/>
  <c r="BH507" i="16"/>
  <c r="AU507" i="7" l="1"/>
  <c r="AT507" i="7"/>
  <c r="BH508" i="16"/>
  <c r="BI508" i="16"/>
  <c r="AT508" i="7" l="1"/>
  <c r="AU508" i="7"/>
  <c r="BI509" i="16"/>
  <c r="BH509" i="16"/>
  <c r="AU509" i="7" l="1"/>
  <c r="AT509" i="7"/>
  <c r="BH510" i="16"/>
  <c r="BI510" i="16"/>
  <c r="AT510" i="7" l="1"/>
  <c r="AU510" i="7"/>
  <c r="BI511" i="16"/>
  <c r="BH511" i="16"/>
  <c r="AU511" i="7" l="1"/>
  <c r="AT511" i="7"/>
  <c r="BH512" i="16"/>
  <c r="BI512" i="16"/>
  <c r="AT512" i="7" l="1"/>
  <c r="AU512" i="7"/>
  <c r="BI513" i="16"/>
  <c r="BH513" i="16"/>
  <c r="AU513" i="7" l="1"/>
  <c r="AT513" i="7"/>
  <c r="BH514" i="16"/>
  <c r="BI514" i="16"/>
  <c r="AT514" i="7" l="1"/>
  <c r="AU514" i="7"/>
  <c r="BI515" i="16"/>
  <c r="BH515" i="16"/>
  <c r="AU515" i="7" l="1"/>
  <c r="AT515" i="7"/>
  <c r="BH516" i="16"/>
  <c r="BI516" i="16"/>
  <c r="AT516" i="7" l="1"/>
  <c r="AU516" i="7"/>
  <c r="BI517" i="16"/>
  <c r="BH517" i="16"/>
  <c r="AU517" i="7" l="1"/>
  <c r="AT517" i="7"/>
  <c r="BH518" i="16"/>
  <c r="BI518" i="16"/>
  <c r="AT518" i="7" l="1"/>
  <c r="AU518" i="7"/>
  <c r="BI519" i="16"/>
  <c r="BH519" i="16"/>
  <c r="AU519" i="7" l="1"/>
  <c r="AT519" i="7"/>
  <c r="BH520" i="16"/>
  <c r="BI520" i="16"/>
  <c r="AT520" i="7" l="1"/>
  <c r="AU520" i="7"/>
  <c r="BI521" i="16"/>
  <c r="BH521" i="16"/>
  <c r="AU521" i="7" l="1"/>
  <c r="AT521" i="7"/>
  <c r="BH522" i="16"/>
  <c r="BI522" i="16"/>
  <c r="AT522" i="7" l="1"/>
  <c r="AU522" i="7"/>
  <c r="BI523" i="16"/>
  <c r="BH523" i="16"/>
  <c r="AU523" i="7" l="1"/>
  <c r="AT523" i="7"/>
  <c r="BH524" i="16"/>
  <c r="BI524" i="16"/>
  <c r="AT524" i="7" l="1"/>
  <c r="AU524" i="7"/>
  <c r="BI525" i="16"/>
  <c r="BH525" i="16"/>
  <c r="AU525" i="7" l="1"/>
  <c r="AT525" i="7"/>
  <c r="BH526" i="16"/>
  <c r="BI526" i="16"/>
  <c r="AT526" i="7" l="1"/>
  <c r="AU526" i="7"/>
  <c r="BI527" i="16"/>
  <c r="BH527" i="16"/>
  <c r="AU527" i="7" l="1"/>
  <c r="AT527" i="7"/>
  <c r="BH528" i="16"/>
  <c r="BI528" i="16"/>
  <c r="AT528" i="7" l="1"/>
  <c r="AU528" i="7"/>
  <c r="BI529" i="16"/>
  <c r="BH529" i="16"/>
  <c r="AU529" i="7" l="1"/>
  <c r="AT529" i="7"/>
  <c r="BH530" i="16"/>
  <c r="BI530" i="16"/>
  <c r="AT530" i="7" l="1"/>
  <c r="AU530" i="7"/>
  <c r="BI531" i="16"/>
  <c r="BH531" i="16"/>
  <c r="AU531" i="7" l="1"/>
  <c r="AT531" i="7"/>
  <c r="BH532" i="16"/>
  <c r="BI532" i="16"/>
  <c r="AT532" i="7" l="1"/>
  <c r="AU532" i="7"/>
  <c r="BI533" i="16"/>
  <c r="BH533" i="16"/>
  <c r="AU533" i="7" l="1"/>
  <c r="AT533" i="7"/>
  <c r="BH534" i="16"/>
  <c r="BI534" i="16"/>
  <c r="AT534" i="7" l="1"/>
  <c r="AU534" i="7"/>
  <c r="BI535" i="16"/>
  <c r="BH535" i="16"/>
  <c r="AU535" i="7" l="1"/>
  <c r="AT535" i="7"/>
  <c r="BH536" i="16"/>
  <c r="BI536" i="16"/>
  <c r="AT536" i="7" l="1"/>
  <c r="AU536" i="7"/>
  <c r="BI537" i="16"/>
  <c r="BH537" i="16"/>
  <c r="AU537" i="7" l="1"/>
  <c r="AT537" i="7"/>
  <c r="BH538" i="16"/>
  <c r="BI538" i="16"/>
  <c r="AT538" i="7" l="1"/>
  <c r="AU538" i="7"/>
  <c r="BI539" i="16"/>
  <c r="BH539" i="16"/>
  <c r="AU539" i="7" l="1"/>
  <c r="AT539" i="7"/>
  <c r="BH540" i="16"/>
  <c r="BI540" i="16"/>
  <c r="AT540" i="7" l="1"/>
  <c r="AU540" i="7"/>
  <c r="BI541" i="16"/>
  <c r="BH541" i="16"/>
  <c r="AU541" i="7" l="1"/>
  <c r="AT541" i="7"/>
  <c r="BH542" i="16"/>
  <c r="BI542" i="16"/>
  <c r="AT542" i="7" l="1"/>
  <c r="AU542" i="7"/>
  <c r="BI543" i="16"/>
  <c r="BH543" i="16"/>
  <c r="AU543" i="7" l="1"/>
  <c r="AT543" i="7"/>
  <c r="BH544" i="16"/>
  <c r="BI544" i="16"/>
  <c r="AT544" i="7" l="1"/>
  <c r="AU544" i="7"/>
  <c r="BI545" i="16"/>
  <c r="BH545" i="16"/>
  <c r="AU545" i="7" l="1"/>
  <c r="AT545" i="7"/>
  <c r="BH546" i="16"/>
  <c r="BI546" i="16"/>
  <c r="AT546" i="7" l="1"/>
  <c r="AU546" i="7"/>
  <c r="BI547" i="16"/>
  <c r="BH547" i="16"/>
  <c r="AU547" i="7" l="1"/>
  <c r="AT547" i="7"/>
  <c r="BH548" i="16"/>
  <c r="BI548" i="16"/>
  <c r="AT548" i="7" l="1"/>
  <c r="AU548" i="7"/>
  <c r="BI549" i="16"/>
  <c r="BH549" i="16"/>
  <c r="AU549" i="7" l="1"/>
  <c r="AT549" i="7"/>
  <c r="BH550" i="16"/>
  <c r="BI550" i="16"/>
  <c r="AT550" i="7" l="1"/>
  <c r="AU550" i="7"/>
  <c r="BI551" i="16"/>
  <c r="BH551" i="16"/>
  <c r="AU551" i="7" l="1"/>
  <c r="AT551" i="7"/>
  <c r="BH552" i="16"/>
  <c r="BI552" i="16"/>
  <c r="AT552" i="7" l="1"/>
  <c r="AU552" i="7"/>
  <c r="BI553" i="16"/>
  <c r="BH553" i="16"/>
  <c r="AU553" i="7" l="1"/>
  <c r="AT553" i="7"/>
  <c r="BH554" i="16"/>
  <c r="BI554" i="16"/>
  <c r="AT554" i="7" l="1"/>
  <c r="AU554" i="7"/>
  <c r="BI555" i="16"/>
  <c r="BH555" i="16"/>
  <c r="AU555" i="7" l="1"/>
  <c r="AT555" i="7"/>
  <c r="BH556" i="16"/>
  <c r="BI556" i="16"/>
  <c r="AT556" i="7" l="1"/>
  <c r="AU556" i="7"/>
  <c r="BI557" i="16"/>
  <c r="BH557" i="16"/>
  <c r="AU557" i="7" l="1"/>
  <c r="AT557" i="7"/>
  <c r="BH558" i="16"/>
  <c r="BI558" i="16"/>
  <c r="AT558" i="7" l="1"/>
  <c r="AU558" i="7"/>
  <c r="BI559" i="16"/>
  <c r="BH559" i="16"/>
  <c r="AU559" i="7" l="1"/>
  <c r="AT559" i="7"/>
  <c r="BH560" i="16"/>
  <c r="BI560" i="16"/>
  <c r="AT560" i="7" l="1"/>
  <c r="AU560" i="7"/>
  <c r="BI561" i="16"/>
  <c r="BH561" i="16"/>
  <c r="AU561" i="7" l="1"/>
  <c r="AT561" i="7"/>
  <c r="BH562" i="16"/>
  <c r="BI562" i="16"/>
  <c r="AT562" i="7" l="1"/>
  <c r="AU562" i="7"/>
  <c r="BI563" i="16"/>
  <c r="BH563" i="16"/>
  <c r="AU563" i="7" l="1"/>
  <c r="AT563" i="7"/>
  <c r="BH564" i="16"/>
  <c r="BI564" i="16"/>
  <c r="AT564" i="7" l="1"/>
  <c r="AU564" i="7"/>
  <c r="BI565" i="16"/>
  <c r="BH565" i="16"/>
  <c r="AU565" i="7" l="1"/>
  <c r="AT565" i="7"/>
  <c r="BH566" i="16"/>
  <c r="BI566" i="16"/>
  <c r="AT566" i="7" l="1"/>
  <c r="AU566" i="7"/>
  <c r="BI567" i="16"/>
  <c r="BH567" i="16"/>
  <c r="AU567" i="7" l="1"/>
  <c r="AT567" i="7"/>
  <c r="BH568" i="16"/>
  <c r="BI568" i="16"/>
  <c r="AT568" i="7" l="1"/>
  <c r="AU568" i="7"/>
  <c r="BI569" i="16"/>
  <c r="BH569" i="16"/>
  <c r="AU569" i="7" l="1"/>
  <c r="AT569" i="7"/>
  <c r="BH570" i="16"/>
  <c r="BI570" i="16"/>
  <c r="AT570" i="7" l="1"/>
  <c r="AU570" i="7"/>
  <c r="BI571" i="16"/>
  <c r="BH571" i="16"/>
  <c r="AU571" i="7" l="1"/>
  <c r="AT571" i="7"/>
  <c r="BH572" i="16"/>
  <c r="BI572" i="16"/>
  <c r="AT572" i="7" l="1"/>
  <c r="AU572" i="7"/>
  <c r="BI573" i="16"/>
  <c r="BH573" i="16"/>
  <c r="AU573" i="7" l="1"/>
  <c r="AT573" i="7"/>
  <c r="BH574" i="16"/>
  <c r="BI574" i="16"/>
  <c r="AT574" i="7" l="1"/>
  <c r="AU574" i="7"/>
  <c r="BI575" i="16"/>
  <c r="BH575" i="16"/>
  <c r="AU575" i="7" l="1"/>
  <c r="AT575" i="7"/>
  <c r="BH576" i="16"/>
  <c r="BI576" i="16"/>
  <c r="AT576" i="7" l="1"/>
  <c r="AU576" i="7"/>
  <c r="BI577" i="16"/>
  <c r="BH577" i="16"/>
  <c r="AU577" i="7" l="1"/>
  <c r="AT577" i="7"/>
  <c r="BH578" i="16"/>
  <c r="BI578" i="16"/>
  <c r="AT578" i="7" l="1"/>
  <c r="AU578" i="7"/>
  <c r="BI579" i="16"/>
  <c r="BH579" i="16"/>
  <c r="AU579" i="7" l="1"/>
  <c r="AT579" i="7"/>
  <c r="BH580" i="16"/>
  <c r="BI580" i="16"/>
  <c r="AT580" i="7" l="1"/>
  <c r="AU580" i="7"/>
  <c r="BI581" i="16"/>
  <c r="BH581" i="16"/>
  <c r="AU581" i="7" l="1"/>
  <c r="AT581" i="7"/>
  <c r="BH582" i="16"/>
  <c r="BI582" i="16"/>
  <c r="AT582" i="7" l="1"/>
  <c r="AU582" i="7"/>
  <c r="BI583" i="16"/>
  <c r="BH583" i="16"/>
  <c r="AU583" i="7" l="1"/>
  <c r="AT583" i="7"/>
  <c r="BH584" i="16"/>
  <c r="BI584" i="16"/>
  <c r="AT584" i="7" l="1"/>
  <c r="AU584" i="7"/>
  <c r="BI585" i="16"/>
  <c r="BH585" i="16"/>
  <c r="AU585" i="7" l="1"/>
  <c r="AT585" i="7"/>
  <c r="BH586" i="16"/>
  <c r="BI586" i="16"/>
  <c r="AT586" i="7" l="1"/>
  <c r="AU586" i="7"/>
  <c r="BI587" i="16"/>
  <c r="BH587" i="16"/>
  <c r="AU587" i="7" l="1"/>
  <c r="AT587" i="7"/>
  <c r="BH588" i="16"/>
  <c r="BI588" i="16"/>
  <c r="AT588" i="7" l="1"/>
  <c r="AU588" i="7"/>
  <c r="BI589" i="16"/>
  <c r="BH589" i="16"/>
  <c r="AU589" i="7" l="1"/>
  <c r="AT589" i="7"/>
  <c r="BH590" i="16"/>
  <c r="BI590" i="16"/>
  <c r="AT590" i="7" l="1"/>
  <c r="AU590" i="7"/>
  <c r="BI591" i="16"/>
  <c r="BH591" i="16"/>
  <c r="AU591" i="7" l="1"/>
  <c r="AT591" i="7"/>
  <c r="BH592" i="16"/>
  <c r="BI592" i="16"/>
  <c r="AT592" i="7" l="1"/>
  <c r="AU592" i="7"/>
  <c r="BI593" i="16"/>
  <c r="BH593" i="16"/>
  <c r="AU593" i="7" l="1"/>
  <c r="AT593" i="7"/>
  <c r="BH594" i="16"/>
  <c r="BI594" i="16"/>
  <c r="AT594" i="7" l="1"/>
  <c r="AU594" i="7"/>
  <c r="BI595" i="16"/>
  <c r="BH595" i="16"/>
  <c r="AU595" i="7" l="1"/>
  <c r="AT595" i="7"/>
  <c r="BH596" i="16"/>
  <c r="BI596" i="16"/>
  <c r="AT596" i="7" l="1"/>
  <c r="AU596" i="7"/>
  <c r="BI597" i="16"/>
  <c r="BH597" i="16"/>
  <c r="AU597" i="7" l="1"/>
  <c r="AT597" i="7"/>
  <c r="BH598" i="16"/>
  <c r="BI598" i="16"/>
  <c r="AT598" i="7" l="1"/>
  <c r="AU598" i="7"/>
  <c r="BI599" i="16"/>
  <c r="BH599" i="16"/>
  <c r="AU599" i="7" l="1"/>
  <c r="AT599" i="7"/>
  <c r="BH600" i="16"/>
  <c r="BI600" i="16"/>
  <c r="AT600" i="7" l="1"/>
  <c r="AU600" i="7"/>
  <c r="BI601" i="16"/>
  <c r="BH601" i="16"/>
  <c r="AU601" i="7" l="1"/>
  <c r="AT601" i="7"/>
  <c r="BH602" i="16"/>
  <c r="BI602" i="16"/>
  <c r="AT602" i="7" l="1"/>
  <c r="AU602" i="7"/>
  <c r="BI603" i="16"/>
  <c r="BH603" i="16"/>
  <c r="AU603" i="7" l="1"/>
  <c r="AT603" i="7"/>
  <c r="BH604" i="16"/>
  <c r="BI604" i="16"/>
  <c r="AT604" i="7" l="1"/>
  <c r="AU604" i="7"/>
  <c r="BI605" i="16"/>
  <c r="BH605" i="16"/>
  <c r="AU605" i="7" l="1"/>
  <c r="AT605" i="7"/>
  <c r="BH606" i="16"/>
  <c r="BI606" i="16"/>
  <c r="AT606" i="7" l="1"/>
  <c r="AU606" i="7"/>
  <c r="BI607" i="16"/>
  <c r="BH607" i="16"/>
  <c r="AU607" i="7" l="1"/>
  <c r="AT607" i="7"/>
  <c r="BH608" i="16"/>
  <c r="BI608" i="16"/>
  <c r="AT608" i="7" l="1"/>
  <c r="AU608" i="7"/>
  <c r="BI609" i="16"/>
  <c r="BH609" i="16"/>
  <c r="AU609" i="7" l="1"/>
  <c r="AT609" i="7"/>
  <c r="BH610" i="16"/>
  <c r="BI610" i="16"/>
  <c r="AT610" i="7" l="1"/>
  <c r="AU610" i="7"/>
  <c r="BI611" i="16"/>
  <c r="BH611" i="16"/>
  <c r="AU611" i="7" l="1"/>
  <c r="AT611" i="7"/>
  <c r="BH612" i="16"/>
  <c r="BI612" i="16"/>
  <c r="AT612" i="7" l="1"/>
  <c r="AU612" i="7"/>
  <c r="BI613" i="16"/>
  <c r="BH613" i="16"/>
  <c r="AU613" i="7" l="1"/>
  <c r="AT613" i="7"/>
  <c r="BH614" i="16"/>
  <c r="BI614" i="16"/>
  <c r="AT614" i="7" l="1"/>
  <c r="AU614" i="7"/>
  <c r="BI615" i="16"/>
  <c r="BH615" i="16"/>
  <c r="AU615" i="7" l="1"/>
  <c r="AT615" i="7"/>
  <c r="BH616" i="16"/>
  <c r="BI616" i="16"/>
  <c r="AT616" i="7" l="1"/>
  <c r="AU616" i="7"/>
  <c r="BI617" i="16"/>
  <c r="BH617" i="16"/>
  <c r="AU617" i="7" l="1"/>
  <c r="AT617" i="7"/>
  <c r="BH618" i="16"/>
  <c r="BI618" i="16"/>
  <c r="AT618" i="7" l="1"/>
  <c r="AU618" i="7"/>
  <c r="BI619" i="16"/>
  <c r="BH619" i="16"/>
  <c r="AU619" i="7" l="1"/>
  <c r="AT619" i="7"/>
  <c r="BH620" i="16"/>
  <c r="BI620" i="16"/>
  <c r="AT620" i="7" l="1"/>
  <c r="AU620" i="7"/>
  <c r="BI621" i="16"/>
  <c r="BH621" i="16"/>
  <c r="AU621" i="7" l="1"/>
  <c r="AT621" i="7"/>
  <c r="BH622" i="16"/>
  <c r="BI622" i="16"/>
  <c r="AT622" i="7" l="1"/>
  <c r="AU622" i="7"/>
  <c r="BI623" i="16"/>
  <c r="BH623" i="16"/>
  <c r="AU623" i="7" l="1"/>
  <c r="AT623" i="7"/>
  <c r="BH624" i="16"/>
  <c r="BI624" i="16"/>
  <c r="AT624" i="7" l="1"/>
  <c r="AU624" i="7"/>
  <c r="BI625" i="16"/>
  <c r="BH625" i="16"/>
  <c r="AU625" i="7" l="1"/>
  <c r="AT625" i="7"/>
  <c r="BH626" i="16"/>
  <c r="BI626" i="16"/>
  <c r="AT626" i="7" l="1"/>
  <c r="AU626" i="7"/>
  <c r="BI627" i="16"/>
  <c r="BH627" i="16"/>
  <c r="AU627" i="7" l="1"/>
  <c r="AT627" i="7"/>
  <c r="BH628" i="16"/>
  <c r="BI628" i="16"/>
  <c r="AT628" i="7" l="1"/>
  <c r="AU628" i="7"/>
  <c r="BI629" i="16"/>
  <c r="BH629" i="16"/>
  <c r="AU629" i="7" l="1"/>
  <c r="AT629" i="7"/>
  <c r="BH630" i="16"/>
  <c r="BI630" i="16"/>
  <c r="AT630" i="7" l="1"/>
  <c r="AU630" i="7"/>
  <c r="BI631" i="16"/>
  <c r="BH631" i="16"/>
  <c r="AU631" i="7" l="1"/>
  <c r="AT631" i="7"/>
  <c r="BH632" i="16"/>
  <c r="BI632" i="16"/>
  <c r="AT632" i="7" l="1"/>
  <c r="AU632" i="7"/>
  <c r="BI633" i="16"/>
  <c r="BH633" i="16"/>
  <c r="AU633" i="7" l="1"/>
  <c r="AT633" i="7"/>
  <c r="BH634" i="16"/>
  <c r="BI634" i="16"/>
  <c r="AT634" i="7" l="1"/>
  <c r="AU634" i="7"/>
  <c r="BI635" i="16"/>
  <c r="BH635" i="16"/>
  <c r="AU635" i="7" l="1"/>
  <c r="AT635" i="7"/>
  <c r="BH636" i="16"/>
  <c r="BI636" i="16"/>
  <c r="AT636" i="7" l="1"/>
  <c r="AU636" i="7"/>
  <c r="BI637" i="16"/>
  <c r="BH637" i="16"/>
  <c r="AU637" i="7" l="1"/>
  <c r="AT637" i="7"/>
  <c r="BH638" i="16"/>
  <c r="BI638" i="16"/>
  <c r="AT638" i="7" l="1"/>
  <c r="AU638" i="7"/>
  <c r="BI639" i="16"/>
  <c r="BH639" i="16"/>
  <c r="AU639" i="7" l="1"/>
  <c r="AT639" i="7"/>
  <c r="BH640" i="16"/>
  <c r="BI640" i="16"/>
  <c r="AT640" i="7" l="1"/>
  <c r="AU640" i="7"/>
  <c r="BI641" i="16"/>
  <c r="BH641" i="16"/>
  <c r="AU641" i="7" l="1"/>
  <c r="AT641" i="7"/>
  <c r="BH642" i="16"/>
  <c r="BI642" i="16"/>
  <c r="AT642" i="7" l="1"/>
  <c r="AU642" i="7"/>
  <c r="BI643" i="16"/>
  <c r="BH643" i="16"/>
  <c r="AU643" i="7" l="1"/>
  <c r="AT643" i="7"/>
  <c r="BH644" i="16"/>
  <c r="BI644" i="16"/>
  <c r="AT644" i="7" l="1"/>
  <c r="AU644" i="7"/>
  <c r="BI645" i="16"/>
  <c r="BH645" i="16"/>
  <c r="AU645" i="7" l="1"/>
  <c r="AT645" i="7"/>
  <c r="BH646" i="16"/>
  <c r="BI646" i="16"/>
  <c r="AT646" i="7" l="1"/>
  <c r="AU646" i="7"/>
  <c r="BI647" i="16"/>
  <c r="BH647" i="16"/>
  <c r="AU647" i="7" l="1"/>
  <c r="AT647" i="7"/>
  <c r="BH648" i="16"/>
  <c r="BI648" i="16"/>
  <c r="AT648" i="7" l="1"/>
  <c r="AU648" i="7"/>
  <c r="BI649" i="16"/>
  <c r="BH649" i="16"/>
  <c r="AU649" i="7" l="1"/>
  <c r="AT649" i="7"/>
  <c r="BH650" i="16"/>
  <c r="BI650" i="16"/>
  <c r="AT650" i="7" l="1"/>
  <c r="AU650" i="7"/>
  <c r="BI651" i="16"/>
  <c r="BH651" i="16"/>
  <c r="AU651" i="7" l="1"/>
  <c r="AT651" i="7"/>
  <c r="BH652" i="16"/>
  <c r="BI652" i="16"/>
  <c r="AT652" i="7" l="1"/>
  <c r="AU652" i="7"/>
  <c r="BI653" i="16"/>
  <c r="BH653" i="16"/>
  <c r="AU653" i="7" l="1"/>
  <c r="AT653" i="7"/>
  <c r="BH654" i="16"/>
  <c r="BI654" i="16"/>
  <c r="AT654" i="7" l="1"/>
  <c r="AU654" i="7"/>
  <c r="BI655" i="16"/>
  <c r="BH655" i="16"/>
  <c r="AU655" i="7" l="1"/>
  <c r="AT655" i="7"/>
  <c r="BH656" i="16"/>
  <c r="BI656" i="16"/>
  <c r="AT656" i="7" l="1"/>
  <c r="AU656" i="7"/>
  <c r="BI657" i="16"/>
  <c r="BH657" i="16"/>
  <c r="AU657" i="7" l="1"/>
  <c r="AT657" i="7"/>
  <c r="BH658" i="16"/>
  <c r="BI658" i="16"/>
  <c r="AT658" i="7" l="1"/>
  <c r="AU658" i="7"/>
  <c r="BI659" i="16"/>
  <c r="BH659" i="16"/>
  <c r="AU659" i="7" l="1"/>
  <c r="AT659" i="7"/>
  <c r="BH660" i="16"/>
  <c r="BI660" i="16"/>
  <c r="AT660" i="7" l="1"/>
  <c r="AU660" i="7"/>
  <c r="BI661" i="16"/>
  <c r="BH661" i="16"/>
  <c r="AU661" i="7" l="1"/>
  <c r="AT661" i="7"/>
  <c r="BH662" i="16"/>
  <c r="BI662" i="16"/>
  <c r="AT662" i="7" l="1"/>
  <c r="AU662" i="7"/>
  <c r="BI663" i="16"/>
  <c r="BH663" i="16"/>
  <c r="AU663" i="7" l="1"/>
  <c r="AT663" i="7"/>
  <c r="BH664" i="16"/>
  <c r="BI664" i="16"/>
  <c r="AT664" i="7" l="1"/>
  <c r="AU664" i="7"/>
  <c r="BI665" i="16"/>
  <c r="BH665" i="16"/>
  <c r="AU665" i="7" l="1"/>
  <c r="AT665" i="7"/>
  <c r="BH666" i="16"/>
  <c r="BI666" i="16"/>
  <c r="AT666" i="7" l="1"/>
  <c r="AU666" i="7"/>
  <c r="BI667" i="16"/>
  <c r="BH667" i="16"/>
  <c r="AU667" i="7" l="1"/>
  <c r="AT667" i="7"/>
  <c r="BH668" i="16"/>
  <c r="BI668" i="16"/>
  <c r="AT668" i="7" l="1"/>
  <c r="AU668" i="7"/>
  <c r="BI669" i="16"/>
  <c r="BH669" i="16"/>
  <c r="AU669" i="7" l="1"/>
  <c r="AT669" i="7"/>
  <c r="BH670" i="16"/>
  <c r="BI670" i="16"/>
  <c r="AT670" i="7" l="1"/>
  <c r="AU670" i="7"/>
  <c r="BI671" i="16"/>
  <c r="BH671" i="16"/>
  <c r="AU671" i="7" l="1"/>
  <c r="AT671" i="7"/>
  <c r="BH672" i="16"/>
  <c r="BI672" i="16"/>
  <c r="AT672" i="7" l="1"/>
  <c r="AU672" i="7"/>
  <c r="BI673" i="16"/>
  <c r="BH673" i="16"/>
  <c r="AU673" i="7" l="1"/>
  <c r="AT673" i="7"/>
  <c r="BH674" i="16"/>
  <c r="BI674" i="16"/>
  <c r="AT674" i="7" l="1"/>
  <c r="AU674" i="7"/>
  <c r="BI675" i="16"/>
  <c r="BH675" i="16"/>
  <c r="AU675" i="7" l="1"/>
  <c r="AT675" i="7"/>
  <c r="BH676" i="16"/>
  <c r="BI676" i="16"/>
  <c r="AT676" i="7" l="1"/>
  <c r="AU676" i="7"/>
  <c r="BI677" i="16"/>
  <c r="BH677" i="16"/>
  <c r="AU677" i="7" l="1"/>
  <c r="AT677" i="7"/>
  <c r="BH678" i="16"/>
  <c r="BI678" i="16"/>
  <c r="AT678" i="7" l="1"/>
  <c r="AU678" i="7"/>
  <c r="BI679" i="16"/>
  <c r="BH679" i="16"/>
  <c r="AU679" i="7" l="1"/>
  <c r="AT679" i="7"/>
  <c r="BH680" i="16"/>
  <c r="BI680" i="16"/>
  <c r="AT680" i="7" l="1"/>
  <c r="AU680" i="7"/>
  <c r="BI681" i="16"/>
  <c r="BH681" i="16"/>
  <c r="AU681" i="7" l="1"/>
  <c r="AT681" i="7"/>
  <c r="BH682" i="16"/>
  <c r="BI682" i="16"/>
  <c r="AT682" i="7" l="1"/>
  <c r="AU682" i="7"/>
  <c r="BI683" i="16"/>
  <c r="BH683" i="16"/>
  <c r="AU683" i="7" l="1"/>
  <c r="AT683" i="7"/>
  <c r="BH684" i="16"/>
  <c r="BI684" i="16"/>
  <c r="AT684" i="7" l="1"/>
  <c r="AU684" i="7"/>
  <c r="BI685" i="16"/>
  <c r="BH685" i="16"/>
  <c r="AU685" i="7" l="1"/>
  <c r="AT685" i="7"/>
  <c r="BH686" i="16"/>
  <c r="BI686" i="16"/>
  <c r="AT686" i="7" l="1"/>
  <c r="AU686" i="7"/>
  <c r="BI687" i="16"/>
  <c r="BH687" i="16"/>
  <c r="AU687" i="7" l="1"/>
  <c r="AT687" i="7"/>
  <c r="BH688" i="16"/>
  <c r="BI688" i="16"/>
  <c r="AT688" i="7" l="1"/>
  <c r="AU688" i="7"/>
  <c r="BI689" i="16"/>
  <c r="BH689" i="16"/>
  <c r="AU689" i="7" l="1"/>
  <c r="AT689" i="7"/>
  <c r="BH690" i="16"/>
  <c r="BI690" i="16"/>
  <c r="AT690" i="7" l="1"/>
  <c r="AU690" i="7"/>
  <c r="BI691" i="16"/>
  <c r="BH691" i="16"/>
  <c r="AU691" i="7" l="1"/>
  <c r="AT691" i="7"/>
  <c r="BH692" i="16"/>
  <c r="BI692" i="16"/>
  <c r="AT692" i="7" l="1"/>
  <c r="AU692" i="7"/>
  <c r="BI693" i="16"/>
  <c r="BH693" i="16"/>
  <c r="AU693" i="7" l="1"/>
  <c r="AT693" i="7"/>
  <c r="BH694" i="16"/>
  <c r="BI694" i="16"/>
  <c r="AT694" i="7" l="1"/>
  <c r="AU694" i="7"/>
  <c r="BI695" i="16"/>
  <c r="BH695" i="16"/>
  <c r="AU695" i="7" l="1"/>
  <c r="AT695" i="7"/>
  <c r="BH696" i="16"/>
  <c r="BI696" i="16"/>
  <c r="AT696" i="7" l="1"/>
  <c r="AU696" i="7"/>
  <c r="BI697" i="16"/>
  <c r="BH697" i="16"/>
  <c r="AU697" i="7" l="1"/>
  <c r="AT697" i="7"/>
  <c r="BH698" i="16"/>
  <c r="BI698" i="16"/>
  <c r="AT698" i="7" l="1"/>
  <c r="AU698" i="7"/>
  <c r="BI699" i="16"/>
  <c r="BH699" i="16"/>
  <c r="AU699" i="7" l="1"/>
  <c r="AT699" i="7"/>
  <c r="BH700" i="16"/>
  <c r="BI700" i="16"/>
  <c r="AT700" i="7" l="1"/>
  <c r="AU700" i="7"/>
  <c r="BI701" i="16"/>
  <c r="BH701" i="16"/>
  <c r="AU701" i="7" l="1"/>
  <c r="AT701" i="7"/>
  <c r="BH702" i="16"/>
  <c r="BI702" i="16"/>
  <c r="AT702" i="7" l="1"/>
  <c r="AU702" i="7"/>
  <c r="BI703" i="16"/>
  <c r="BH703" i="16"/>
  <c r="AU703" i="7" l="1"/>
  <c r="AT703" i="7"/>
  <c r="BH704" i="16"/>
  <c r="BI704" i="16"/>
  <c r="AT704" i="7" l="1"/>
  <c r="AU704" i="7"/>
  <c r="BI705" i="16"/>
  <c r="BH705" i="16"/>
  <c r="AU705" i="7" l="1"/>
  <c r="AT705" i="7"/>
  <c r="BH706" i="16"/>
  <c r="BI706" i="16"/>
  <c r="AT706" i="7" l="1"/>
  <c r="AU706" i="7"/>
  <c r="BI707" i="16"/>
  <c r="BH707" i="16"/>
  <c r="AU707" i="7" l="1"/>
  <c r="AT707" i="7"/>
  <c r="BH708" i="16"/>
  <c r="BI708" i="16"/>
  <c r="AT708" i="7" l="1"/>
  <c r="AU708" i="7"/>
  <c r="BI709" i="16"/>
  <c r="BH709" i="16"/>
  <c r="AU709" i="7" l="1"/>
  <c r="AT709" i="7"/>
  <c r="BH710" i="16"/>
  <c r="BI710" i="16"/>
  <c r="AT710" i="7" l="1"/>
  <c r="AU710" i="7"/>
  <c r="BI711" i="16"/>
  <c r="BH711" i="16"/>
  <c r="AU711" i="7" l="1"/>
  <c r="AT711" i="7"/>
  <c r="BH712" i="16"/>
  <c r="BI712" i="16"/>
  <c r="AT712" i="7" l="1"/>
  <c r="AU712" i="7"/>
  <c r="BI713" i="16"/>
  <c r="BH713" i="16"/>
  <c r="AU713" i="7" l="1"/>
  <c r="AT713" i="7"/>
  <c r="BH714" i="16"/>
  <c r="BI714" i="16"/>
  <c r="AT714" i="7" l="1"/>
  <c r="AU714" i="7"/>
  <c r="BI715" i="16"/>
  <c r="BH715" i="16"/>
  <c r="AU715" i="7" l="1"/>
  <c r="AT715" i="7"/>
  <c r="BH716" i="16"/>
  <c r="BI716" i="16"/>
  <c r="AT716" i="7" l="1"/>
  <c r="AU716" i="7"/>
  <c r="BI717" i="16"/>
  <c r="BH717" i="16"/>
  <c r="AU717" i="7" l="1"/>
  <c r="AT717" i="7"/>
  <c r="BH718" i="16"/>
  <c r="BI718" i="16"/>
  <c r="AT718" i="7" l="1"/>
  <c r="AU718" i="7"/>
  <c r="BI719" i="16"/>
  <c r="BH719" i="16"/>
  <c r="AU719" i="7" l="1"/>
  <c r="AT719" i="7"/>
  <c r="BH720" i="16"/>
  <c r="BI720" i="16"/>
  <c r="AT720" i="7" l="1"/>
  <c r="AU720" i="7"/>
  <c r="BI721" i="16"/>
  <c r="BH721" i="16"/>
  <c r="AU721" i="7" l="1"/>
  <c r="AT721" i="7"/>
  <c r="BH722" i="16"/>
  <c r="BI722" i="16"/>
  <c r="AT722" i="7" l="1"/>
  <c r="AU722" i="7"/>
  <c r="BI723" i="16"/>
  <c r="BH723" i="16"/>
  <c r="AU723" i="7" l="1"/>
  <c r="AT723" i="7"/>
  <c r="BH724" i="16"/>
  <c r="BI724" i="16"/>
  <c r="AT724" i="7" l="1"/>
  <c r="AU724" i="7"/>
  <c r="BI725" i="16"/>
  <c r="BH725" i="16"/>
  <c r="AU725" i="7" l="1"/>
  <c r="AT725" i="7"/>
  <c r="BH726" i="16"/>
  <c r="BI726" i="16"/>
  <c r="AT726" i="7" l="1"/>
  <c r="AU726" i="7"/>
  <c r="BI727" i="16"/>
  <c r="BH727" i="16"/>
  <c r="AU727" i="7" l="1"/>
  <c r="AT727" i="7"/>
  <c r="BH728" i="16"/>
  <c r="BI728" i="16"/>
  <c r="AT728" i="7" l="1"/>
  <c r="AU728" i="7"/>
  <c r="BI729" i="16"/>
  <c r="BH729" i="16"/>
  <c r="AU729" i="7" l="1"/>
  <c r="AT729" i="7"/>
  <c r="BH730" i="16"/>
  <c r="BI730" i="16"/>
  <c r="AT730" i="7" l="1"/>
  <c r="AU730" i="7"/>
  <c r="BI731" i="16"/>
  <c r="BH731" i="16"/>
  <c r="AU731" i="7" l="1"/>
  <c r="AT731" i="7"/>
  <c r="BH732" i="16"/>
  <c r="BI732" i="16"/>
  <c r="AT732" i="7" l="1"/>
  <c r="AU732" i="7"/>
  <c r="BI733" i="16"/>
  <c r="BH733" i="16"/>
  <c r="AU733" i="7" l="1"/>
  <c r="AT733" i="7"/>
  <c r="BH734" i="16"/>
  <c r="BI734" i="16"/>
  <c r="AT734" i="7" l="1"/>
  <c r="AU734" i="7"/>
  <c r="BI735" i="16"/>
  <c r="BH735" i="16"/>
  <c r="AU735" i="7" l="1"/>
  <c r="AT735" i="7"/>
  <c r="BH736" i="16"/>
  <c r="BI736" i="16"/>
  <c r="AT736" i="7" l="1"/>
  <c r="AU736" i="7"/>
  <c r="BI737" i="16"/>
  <c r="BH737" i="16"/>
  <c r="AU737" i="7" l="1"/>
  <c r="AT737" i="7"/>
  <c r="BH738" i="16"/>
  <c r="BI738" i="16"/>
  <c r="AT738" i="7" l="1"/>
  <c r="AU738" i="7"/>
  <c r="BI739" i="16"/>
  <c r="BH739" i="16"/>
  <c r="AU739" i="7" l="1"/>
  <c r="AT739" i="7"/>
  <c r="BH740" i="16"/>
  <c r="BI740" i="16"/>
  <c r="AT740" i="7" l="1"/>
  <c r="AU740" i="7"/>
  <c r="BI741" i="16"/>
  <c r="BH741" i="16"/>
  <c r="AU741" i="7" l="1"/>
  <c r="AT741" i="7"/>
  <c r="BH742" i="16"/>
  <c r="BI742" i="16"/>
  <c r="AT742" i="7" l="1"/>
  <c r="AU742" i="7"/>
  <c r="BI743" i="16"/>
  <c r="BH743" i="16"/>
  <c r="AU743" i="7" l="1"/>
  <c r="AT743" i="7"/>
  <c r="BH744" i="16"/>
  <c r="BI744" i="16"/>
  <c r="AT744" i="7" l="1"/>
  <c r="AU744" i="7"/>
  <c r="BI745" i="16"/>
  <c r="BH745" i="16"/>
  <c r="AU745" i="7" l="1"/>
  <c r="AT745" i="7"/>
  <c r="BH746" i="16"/>
  <c r="BI746" i="16"/>
  <c r="AT746" i="7" l="1"/>
  <c r="AU746" i="7"/>
  <c r="BI747" i="16"/>
  <c r="BH747" i="16"/>
  <c r="AU747" i="7" l="1"/>
  <c r="AT747" i="7"/>
  <c r="BH748" i="16"/>
  <c r="BI748" i="16"/>
  <c r="AT748" i="7" l="1"/>
  <c r="AU748" i="7"/>
  <c r="BI749" i="16"/>
  <c r="BH749" i="16"/>
  <c r="AU749" i="7" l="1"/>
  <c r="AT749" i="7"/>
  <c r="BH750" i="16"/>
  <c r="BI750" i="16"/>
  <c r="AT750" i="7" l="1"/>
  <c r="AU750" i="7"/>
  <c r="BI751" i="16"/>
  <c r="BH751" i="16"/>
  <c r="AU751" i="7" l="1"/>
  <c r="AT751" i="7"/>
  <c r="BH752" i="16"/>
  <c r="BI752" i="16"/>
  <c r="AT752" i="7" l="1"/>
  <c r="AU752" i="7"/>
  <c r="BI753" i="16"/>
  <c r="BH753" i="16"/>
  <c r="AU753" i="7" l="1"/>
  <c r="AT753" i="7"/>
  <c r="BH754" i="16"/>
  <c r="BI754" i="16"/>
  <c r="AT754" i="7" l="1"/>
  <c r="AU754" i="7"/>
  <c r="BI755" i="16"/>
  <c r="BH755" i="16"/>
  <c r="AU755" i="7" l="1"/>
  <c r="AT755" i="7"/>
  <c r="BH756" i="16"/>
  <c r="BI756" i="16"/>
  <c r="AT756" i="7" l="1"/>
  <c r="AU756" i="7"/>
  <c r="BI757" i="16"/>
  <c r="BH757" i="16"/>
  <c r="AU757" i="7" l="1"/>
  <c r="AT757" i="7"/>
  <c r="BH758" i="16"/>
  <c r="BI758" i="16"/>
  <c r="AT758" i="7" l="1"/>
  <c r="AU758" i="7"/>
  <c r="BI759" i="16"/>
  <c r="BH759" i="16"/>
  <c r="AU759" i="7" l="1"/>
  <c r="AT759" i="7"/>
  <c r="BH760" i="16"/>
  <c r="BI760" i="16"/>
  <c r="AT760" i="7" l="1"/>
  <c r="AU760" i="7"/>
  <c r="BI761" i="16"/>
  <c r="BH761" i="16"/>
  <c r="AU761" i="7" l="1"/>
  <c r="AT761" i="7"/>
  <c r="BH762" i="16"/>
  <c r="BI762" i="16"/>
  <c r="AT762" i="7" l="1"/>
  <c r="AU762" i="7"/>
  <c r="BI763" i="16"/>
  <c r="BH763" i="16"/>
  <c r="AU763" i="7" l="1"/>
  <c r="AT763" i="7"/>
  <c r="BH764" i="16"/>
  <c r="BI764" i="16"/>
  <c r="AT764" i="7" l="1"/>
  <c r="AU764" i="7"/>
  <c r="BI765" i="16"/>
  <c r="BH765" i="16"/>
  <c r="AU765" i="7" l="1"/>
  <c r="AT765" i="7"/>
  <c r="BH766" i="16"/>
  <c r="BI766" i="16"/>
  <c r="AT766" i="7" l="1"/>
  <c r="AU766" i="7"/>
  <c r="BI767" i="16"/>
  <c r="BH767" i="16"/>
  <c r="AU767" i="7" l="1"/>
  <c r="AT767" i="7"/>
  <c r="BH768" i="16"/>
  <c r="BI768" i="16"/>
  <c r="AT768" i="7" l="1"/>
  <c r="AU768" i="7"/>
  <c r="BI769" i="16"/>
  <c r="BH769" i="16"/>
  <c r="AU769" i="7" l="1"/>
  <c r="AT769" i="7"/>
  <c r="BH770" i="16"/>
  <c r="BI770" i="16"/>
  <c r="AT770" i="7" l="1"/>
  <c r="AU770" i="7"/>
  <c r="BI771" i="16"/>
  <c r="BH771" i="16"/>
  <c r="AU771" i="7" l="1"/>
  <c r="AT771" i="7"/>
  <c r="BH772" i="16"/>
  <c r="BI772" i="16"/>
  <c r="AT772" i="7" l="1"/>
  <c r="AU772" i="7"/>
  <c r="BI773" i="16"/>
  <c r="BH773" i="16"/>
  <c r="AU773" i="7" l="1"/>
  <c r="AT773" i="7"/>
  <c r="BH774" i="16"/>
  <c r="BI774" i="16"/>
  <c r="AT774" i="7" l="1"/>
  <c r="AU774" i="7"/>
  <c r="BI775" i="16"/>
  <c r="BH775" i="16"/>
  <c r="AU775" i="7" l="1"/>
  <c r="AT775" i="7"/>
  <c r="BH776" i="16"/>
  <c r="BI776" i="16"/>
  <c r="AT776" i="7" l="1"/>
  <c r="AU776" i="7"/>
  <c r="BI777" i="16"/>
  <c r="BH777" i="16"/>
  <c r="AU777" i="7" l="1"/>
  <c r="AT777" i="7"/>
  <c r="BH778" i="16"/>
  <c r="BI778" i="16"/>
  <c r="AT778" i="7" l="1"/>
  <c r="AU778" i="7"/>
  <c r="BI779" i="16"/>
  <c r="BH779" i="16"/>
  <c r="AU779" i="7" l="1"/>
  <c r="AT779" i="7"/>
  <c r="BH780" i="16"/>
  <c r="BI780" i="16"/>
  <c r="AT780" i="7" l="1"/>
  <c r="AU780" i="7"/>
  <c r="BI781" i="16"/>
  <c r="BH781" i="16"/>
  <c r="AU781" i="7" l="1"/>
  <c r="AT781" i="7"/>
  <c r="BH782" i="16"/>
  <c r="BI782" i="16"/>
  <c r="AT782" i="7" l="1"/>
  <c r="AU782" i="7"/>
  <c r="BI783" i="16"/>
  <c r="BH783" i="16"/>
  <c r="AU783" i="7" l="1"/>
  <c r="AT783" i="7"/>
  <c r="BH784" i="16"/>
  <c r="BI784" i="16"/>
  <c r="AT784" i="7" l="1"/>
  <c r="AU784" i="7"/>
  <c r="BI785" i="16"/>
  <c r="BH785" i="16"/>
  <c r="AU785" i="7" l="1"/>
  <c r="AT785" i="7"/>
  <c r="BH786" i="16"/>
  <c r="BI786" i="16"/>
  <c r="AT786" i="7" l="1"/>
  <c r="AU786" i="7"/>
  <c r="BI787" i="16"/>
  <c r="BH787" i="16"/>
  <c r="AU787" i="7" l="1"/>
  <c r="AT787" i="7"/>
  <c r="BH788" i="16"/>
  <c r="BI788" i="16"/>
  <c r="AT788" i="7" l="1"/>
  <c r="AU788" i="7"/>
  <c r="BI789" i="16"/>
  <c r="BH789" i="16"/>
  <c r="AU789" i="7" l="1"/>
  <c r="AT789" i="7"/>
  <c r="BH790" i="16"/>
  <c r="BI790" i="16"/>
  <c r="AT790" i="7" l="1"/>
  <c r="AU790" i="7"/>
  <c r="BI791" i="16"/>
  <c r="BH791" i="16"/>
  <c r="AU791" i="7" l="1"/>
  <c r="AT791" i="7"/>
  <c r="BH792" i="16"/>
  <c r="BI792" i="16"/>
  <c r="AT792" i="7" l="1"/>
  <c r="AU792" i="7"/>
  <c r="BI793" i="16"/>
  <c r="BH793" i="16"/>
  <c r="AU793" i="7" l="1"/>
  <c r="AT793" i="7"/>
  <c r="BH794" i="16"/>
  <c r="BI794" i="16"/>
  <c r="AT794" i="7" l="1"/>
  <c r="AU794" i="7"/>
  <c r="BI795" i="16"/>
  <c r="BH795" i="16"/>
  <c r="AU795" i="7" l="1"/>
  <c r="AT795" i="7"/>
  <c r="BH796" i="16"/>
  <c r="BI796" i="16"/>
  <c r="AT796" i="7" l="1"/>
  <c r="AU796" i="7"/>
  <c r="BI797" i="16"/>
  <c r="BH797" i="16"/>
  <c r="AU797" i="7" l="1"/>
  <c r="AT797" i="7"/>
  <c r="BH798" i="16"/>
  <c r="BI798" i="16"/>
  <c r="AT798" i="7" l="1"/>
  <c r="AU798" i="7"/>
  <c r="BI799" i="16"/>
  <c r="BH799" i="16"/>
  <c r="AU799" i="7" l="1"/>
  <c r="AT799" i="7"/>
  <c r="BH800" i="16"/>
  <c r="BI800" i="16"/>
  <c r="AT800" i="7" l="1"/>
  <c r="AU800" i="7"/>
  <c r="BI801" i="16"/>
  <c r="BH801" i="16"/>
  <c r="AU801" i="7" l="1"/>
  <c r="AT801" i="7"/>
  <c r="BH802" i="16"/>
  <c r="BI802" i="16"/>
  <c r="AT802" i="7" l="1"/>
  <c r="AU802" i="7"/>
  <c r="BI803" i="16"/>
  <c r="BH803" i="16"/>
  <c r="AU803" i="7" l="1"/>
  <c r="AT803" i="7"/>
  <c r="BH804" i="16"/>
  <c r="BI804" i="16"/>
  <c r="AT804" i="7" l="1"/>
  <c r="AU804" i="7"/>
  <c r="BI805" i="16"/>
  <c r="BH805" i="16"/>
  <c r="AU805" i="7" l="1"/>
  <c r="AT805" i="7"/>
  <c r="BH806" i="16"/>
  <c r="BI806" i="16"/>
  <c r="AT806" i="7" l="1"/>
  <c r="AU806" i="7"/>
  <c r="BI807" i="16"/>
  <c r="BH807" i="16"/>
  <c r="AU807" i="7" l="1"/>
  <c r="AT807" i="7"/>
  <c r="BH808" i="16"/>
  <c r="BI808" i="16"/>
  <c r="AT808" i="7" l="1"/>
  <c r="AU808" i="7"/>
  <c r="BI809" i="16"/>
  <c r="BH809" i="16"/>
  <c r="AU809" i="7" l="1"/>
  <c r="AT809" i="7"/>
  <c r="BH810" i="16"/>
  <c r="BI810" i="16"/>
  <c r="AT810" i="7" l="1"/>
  <c r="AU810" i="7"/>
  <c r="BI811" i="16"/>
  <c r="BH811" i="16"/>
  <c r="AU811" i="7" l="1"/>
  <c r="AT811" i="7"/>
  <c r="BH812" i="16"/>
  <c r="BI812" i="16"/>
  <c r="AT812" i="7" l="1"/>
  <c r="AU812" i="7"/>
  <c r="BI813" i="16"/>
  <c r="BH813" i="16"/>
  <c r="AU813" i="7" l="1"/>
  <c r="AT813" i="7"/>
  <c r="BH814" i="16"/>
  <c r="BI814" i="16"/>
  <c r="AT814" i="7" l="1"/>
  <c r="AU814" i="7"/>
  <c r="BI815" i="16"/>
  <c r="BH815" i="16"/>
  <c r="AU815" i="7" l="1"/>
  <c r="AT815" i="7"/>
  <c r="BH816" i="16"/>
  <c r="BI816" i="16"/>
  <c r="AT816" i="7" l="1"/>
  <c r="AU816" i="7"/>
  <c r="BI817" i="16"/>
  <c r="BH817" i="16"/>
  <c r="AU817" i="7" l="1"/>
  <c r="AT817" i="7"/>
  <c r="BH818" i="16"/>
  <c r="BI818" i="16"/>
  <c r="AT818" i="7" l="1"/>
  <c r="AU818" i="7"/>
  <c r="BI819" i="16"/>
  <c r="BH819" i="16"/>
  <c r="AU819" i="7" l="1"/>
  <c r="AT819" i="7"/>
  <c r="BH820" i="16"/>
  <c r="BI820" i="16"/>
  <c r="AT820" i="7" l="1"/>
  <c r="AU820" i="7"/>
  <c r="BI821" i="16"/>
  <c r="BH821" i="16"/>
  <c r="AU821" i="7" l="1"/>
  <c r="AT821" i="7"/>
  <c r="BH822" i="16"/>
  <c r="BI822" i="16"/>
  <c r="AT822" i="7" l="1"/>
  <c r="AU822" i="7"/>
  <c r="BI823" i="16"/>
  <c r="BH823" i="16"/>
  <c r="AU823" i="7" l="1"/>
  <c r="AT823" i="7"/>
  <c r="BH824" i="16"/>
  <c r="BI824" i="16"/>
  <c r="AT824" i="7" l="1"/>
  <c r="AU824" i="7"/>
  <c r="BI825" i="16"/>
  <c r="BH825" i="16"/>
  <c r="AU825" i="7" l="1"/>
  <c r="AT825" i="7"/>
  <c r="BH826" i="16"/>
  <c r="BI826" i="16"/>
  <c r="AT826" i="7" l="1"/>
  <c r="AU826" i="7"/>
  <c r="BI827" i="16"/>
  <c r="BH827" i="16"/>
  <c r="AU827" i="7" l="1"/>
  <c r="AT827" i="7"/>
  <c r="BH828" i="16"/>
  <c r="BI828" i="16"/>
  <c r="AT828" i="7" l="1"/>
  <c r="AU828" i="7"/>
  <c r="BI829" i="16"/>
  <c r="BH829" i="16"/>
  <c r="AU829" i="7" l="1"/>
  <c r="AT829" i="7"/>
  <c r="BH830" i="16"/>
  <c r="BI830" i="16"/>
  <c r="AT830" i="7" l="1"/>
  <c r="AU830" i="7"/>
  <c r="BI831" i="16"/>
  <c r="BH831" i="16"/>
  <c r="AU831" i="7" l="1"/>
  <c r="AT831" i="7"/>
  <c r="BH832" i="16"/>
  <c r="BI832" i="16"/>
  <c r="AT832" i="7" l="1"/>
  <c r="AU832" i="7"/>
  <c r="BI833" i="16"/>
  <c r="BH833" i="16"/>
  <c r="AU833" i="7" l="1"/>
  <c r="AT833" i="7"/>
  <c r="BH834" i="16"/>
  <c r="BI834" i="16"/>
  <c r="AT834" i="7" l="1"/>
  <c r="AU834" i="7"/>
  <c r="BI835" i="16"/>
  <c r="BH835" i="16"/>
  <c r="AU835" i="7" l="1"/>
  <c r="AT835" i="7"/>
  <c r="BH836" i="16"/>
  <c r="BI836" i="16"/>
  <c r="AT836" i="7" l="1"/>
  <c r="AU836" i="7"/>
  <c r="BI837" i="16"/>
  <c r="BH837" i="16"/>
  <c r="AU837" i="7" l="1"/>
  <c r="AT837" i="7"/>
  <c r="BH838" i="16"/>
  <c r="BI838" i="16"/>
  <c r="AT838" i="7" l="1"/>
  <c r="AU838" i="7"/>
  <c r="BI839" i="16"/>
  <c r="BH839" i="16"/>
  <c r="AU839" i="7" l="1"/>
  <c r="AT839" i="7"/>
  <c r="BH840" i="16"/>
  <c r="BI840" i="16"/>
  <c r="AT840" i="7" l="1"/>
  <c r="AU840" i="7"/>
  <c r="BI841" i="16"/>
  <c r="BH841" i="16"/>
  <c r="AU841" i="7" l="1"/>
  <c r="AT841" i="7"/>
  <c r="BH842" i="16"/>
  <c r="BI842" i="16"/>
  <c r="AT842" i="7" l="1"/>
  <c r="AU842" i="7"/>
  <c r="BI843" i="16"/>
  <c r="BH843" i="16"/>
  <c r="AU843" i="7" l="1"/>
  <c r="AT843" i="7"/>
  <c r="BH844" i="16"/>
  <c r="BI844" i="16"/>
  <c r="AT844" i="7" l="1"/>
  <c r="AU844" i="7"/>
  <c r="BI845" i="16"/>
  <c r="BH845" i="16"/>
  <c r="AU845" i="7" l="1"/>
  <c r="AT845" i="7"/>
  <c r="BH846" i="16"/>
  <c r="BI846" i="16"/>
  <c r="AT846" i="7" l="1"/>
  <c r="AU846" i="7"/>
  <c r="BI847" i="16"/>
  <c r="BH847" i="16"/>
  <c r="AU847" i="7" l="1"/>
  <c r="AT847" i="7"/>
  <c r="BH848" i="16"/>
  <c r="BI848" i="16"/>
  <c r="AT848" i="7" l="1"/>
  <c r="AU848" i="7"/>
  <c r="BI849" i="16"/>
  <c r="BH849" i="16"/>
  <c r="AU849" i="7" l="1"/>
  <c r="AT849" i="7"/>
  <c r="BH850" i="16"/>
  <c r="BI850" i="16"/>
  <c r="AT850" i="7" l="1"/>
  <c r="AU850" i="7"/>
  <c r="BI851" i="16"/>
  <c r="BH851" i="16"/>
  <c r="AU851" i="7" l="1"/>
  <c r="AT851" i="7"/>
  <c r="BH852" i="16"/>
  <c r="BI852" i="16"/>
  <c r="AT852" i="7" l="1"/>
  <c r="AU852" i="7"/>
  <c r="BI853" i="16"/>
  <c r="BH853" i="16"/>
  <c r="AU853" i="7" l="1"/>
  <c r="AT853" i="7"/>
  <c r="BH854" i="16"/>
  <c r="BI854" i="16"/>
  <c r="AT854" i="7" l="1"/>
  <c r="AU854" i="7"/>
  <c r="BI855" i="16"/>
  <c r="BH855" i="16"/>
  <c r="AU855" i="7" l="1"/>
  <c r="AT855" i="7"/>
  <c r="BH856" i="16"/>
  <c r="BI856" i="16"/>
  <c r="AT856" i="7" l="1"/>
  <c r="AU856" i="7"/>
  <c r="BI857" i="16"/>
  <c r="BH857" i="16"/>
  <c r="AU857" i="7" l="1"/>
  <c r="AT857" i="7"/>
  <c r="BH858" i="16"/>
  <c r="BI858" i="16"/>
  <c r="AT858" i="7" l="1"/>
  <c r="AU858" i="7"/>
  <c r="BI859" i="16"/>
  <c r="BH859" i="16"/>
  <c r="AU859" i="7" l="1"/>
  <c r="AT859" i="7"/>
  <c r="BH860" i="16"/>
  <c r="BI860" i="16"/>
  <c r="AT860" i="7" l="1"/>
  <c r="AU860" i="7"/>
  <c r="BI861" i="16"/>
  <c r="BH861" i="16"/>
  <c r="AU861" i="7" l="1"/>
  <c r="AT861" i="7"/>
  <c r="BH862" i="16"/>
  <c r="BI862" i="16"/>
  <c r="AT862" i="7" l="1"/>
  <c r="AU862" i="7"/>
  <c r="BI863" i="16"/>
  <c r="BH863" i="16"/>
  <c r="AU863" i="7" l="1"/>
  <c r="AT863" i="7"/>
  <c r="BH864" i="16"/>
  <c r="BI864" i="16"/>
  <c r="AT864" i="7" l="1"/>
  <c r="AU864" i="7"/>
  <c r="BI865" i="16"/>
  <c r="BH865" i="16"/>
  <c r="AU865" i="7" l="1"/>
  <c r="AT865" i="7"/>
  <c r="BH866" i="16"/>
  <c r="BI866" i="16"/>
  <c r="AT866" i="7" l="1"/>
  <c r="AU866" i="7"/>
  <c r="BI867" i="16"/>
  <c r="BH867" i="16"/>
  <c r="AU867" i="7" l="1"/>
  <c r="AT867" i="7"/>
  <c r="BH868" i="16"/>
  <c r="BI868" i="16"/>
  <c r="AT868" i="7" l="1"/>
  <c r="AU868" i="7"/>
  <c r="BI869" i="16"/>
  <c r="BH869" i="16"/>
  <c r="AU869" i="7" l="1"/>
  <c r="AT869" i="7"/>
  <c r="BH870" i="16"/>
  <c r="BI870" i="16"/>
  <c r="AT870" i="7" l="1"/>
  <c r="AU870" i="7"/>
  <c r="BI871" i="16"/>
  <c r="BH871" i="16"/>
  <c r="AU871" i="7" l="1"/>
  <c r="AT871" i="7"/>
  <c r="BH872" i="16"/>
  <c r="BI872" i="16"/>
  <c r="AT872" i="7" l="1"/>
  <c r="AU872" i="7"/>
  <c r="BI873" i="16"/>
  <c r="BH873" i="16"/>
  <c r="AU873" i="7" l="1"/>
  <c r="AT873" i="7"/>
  <c r="BH874" i="16"/>
  <c r="BI874" i="16"/>
  <c r="AT874" i="7" l="1"/>
  <c r="AU874" i="7"/>
  <c r="BI875" i="16"/>
  <c r="BH875" i="16"/>
  <c r="AU875" i="7" l="1"/>
  <c r="AT875" i="7"/>
  <c r="BH876" i="16"/>
  <c r="BI876" i="16"/>
  <c r="AT876" i="7" l="1"/>
  <c r="AU876" i="7"/>
  <c r="BI877" i="16"/>
  <c r="BH877" i="16"/>
  <c r="AU877" i="7" l="1"/>
  <c r="AT877" i="7"/>
  <c r="BH878" i="16"/>
  <c r="BI878" i="16"/>
  <c r="AT878" i="7" l="1"/>
  <c r="AU878" i="7"/>
  <c r="BI879" i="16"/>
  <c r="BH879" i="16"/>
  <c r="AU879" i="7" l="1"/>
  <c r="AT879" i="7"/>
  <c r="BH880" i="16"/>
  <c r="BI880" i="16"/>
  <c r="AT880" i="7" l="1"/>
  <c r="AU880" i="7"/>
  <c r="BI881" i="16"/>
  <c r="BH881" i="16"/>
  <c r="AU881" i="7" l="1"/>
  <c r="AT881" i="7"/>
  <c r="BH882" i="16"/>
  <c r="BI882" i="16"/>
  <c r="AT882" i="7" l="1"/>
  <c r="AU882" i="7"/>
  <c r="BI883" i="16"/>
  <c r="BH883" i="16"/>
  <c r="AU883" i="7" l="1"/>
  <c r="AT883" i="7"/>
  <c r="BH884" i="16"/>
  <c r="BI884" i="16"/>
  <c r="AT884" i="7" l="1"/>
  <c r="AU884" i="7"/>
  <c r="BI885" i="16"/>
  <c r="BH885" i="16"/>
  <c r="AU885" i="7" l="1"/>
  <c r="AT885" i="7"/>
  <c r="BH886" i="16"/>
  <c r="BI886" i="16"/>
  <c r="AT886" i="7" l="1"/>
  <c r="AU886" i="7"/>
  <c r="BI887" i="16"/>
  <c r="BH887" i="16"/>
  <c r="AU887" i="7" l="1"/>
  <c r="AT887" i="7"/>
  <c r="BH888" i="16"/>
  <c r="BI888" i="16"/>
  <c r="AT888" i="7" l="1"/>
  <c r="AU888" i="7"/>
  <c r="BI889" i="16"/>
  <c r="BH889" i="16"/>
  <c r="AU889" i="7" l="1"/>
  <c r="AT889" i="7"/>
  <c r="BH890" i="16"/>
  <c r="BI890" i="16"/>
  <c r="AT890" i="7" l="1"/>
  <c r="AU890" i="7"/>
  <c r="BI891" i="16"/>
  <c r="BH891" i="16"/>
  <c r="AU891" i="7" l="1"/>
  <c r="AT891" i="7"/>
  <c r="BH892" i="16"/>
  <c r="BI892" i="16"/>
  <c r="AT892" i="7" l="1"/>
  <c r="AU892" i="7"/>
  <c r="BI893" i="16"/>
  <c r="BH893" i="16"/>
  <c r="AU893" i="7" l="1"/>
  <c r="AT893" i="7"/>
  <c r="BH894" i="16"/>
  <c r="BI894" i="16"/>
  <c r="AT894" i="7" l="1"/>
  <c r="AU894" i="7"/>
  <c r="BI895" i="16"/>
  <c r="BH895" i="16"/>
  <c r="AU895" i="7" l="1"/>
  <c r="AT895" i="7"/>
  <c r="BH896" i="16"/>
  <c r="BI896" i="16"/>
  <c r="AT896" i="7" l="1"/>
  <c r="AU896" i="7"/>
  <c r="BI897" i="16"/>
  <c r="BH897" i="16"/>
  <c r="AU897" i="7" l="1"/>
  <c r="AT897" i="7"/>
  <c r="BH898" i="16"/>
  <c r="BI898" i="16"/>
  <c r="AT898" i="7" l="1"/>
  <c r="AU898" i="7"/>
  <c r="BI899" i="16"/>
  <c r="BH899" i="16"/>
  <c r="AU899" i="7" l="1"/>
  <c r="AT899" i="7"/>
  <c r="BH900" i="16"/>
  <c r="BI900" i="16"/>
  <c r="AT900" i="7" l="1"/>
  <c r="AU900" i="7"/>
  <c r="BI901" i="16"/>
  <c r="BH901" i="16"/>
  <c r="AU901" i="7" l="1"/>
  <c r="AT901" i="7"/>
  <c r="BH902" i="16"/>
  <c r="BI902" i="16"/>
  <c r="AT902" i="7" l="1"/>
  <c r="AU902" i="7"/>
  <c r="BI903" i="16"/>
  <c r="BH903" i="16"/>
  <c r="AU903" i="7" l="1"/>
  <c r="AT903" i="7"/>
  <c r="BH904" i="16"/>
  <c r="BI904" i="16"/>
  <c r="AT904" i="7" l="1"/>
  <c r="AU904" i="7"/>
  <c r="BI905" i="16"/>
  <c r="BH905" i="16"/>
  <c r="AU905" i="7" l="1"/>
  <c r="AT905" i="7"/>
  <c r="BH906" i="16"/>
  <c r="BI906" i="16"/>
  <c r="AT906" i="7" l="1"/>
  <c r="AU906" i="7"/>
  <c r="BI907" i="16"/>
  <c r="BH907" i="16"/>
  <c r="AU907" i="7" l="1"/>
  <c r="AT907" i="7"/>
  <c r="BH908" i="16"/>
  <c r="BI908" i="16"/>
  <c r="AT908" i="7" l="1"/>
  <c r="AU908" i="7"/>
  <c r="BI909" i="16"/>
  <c r="BH909" i="16"/>
  <c r="AU909" i="7" l="1"/>
  <c r="AT909" i="7"/>
  <c r="BH910" i="16"/>
  <c r="BI910" i="16"/>
  <c r="AT910" i="7" l="1"/>
  <c r="AU910" i="7"/>
  <c r="BI911" i="16"/>
  <c r="BH911" i="16"/>
  <c r="AU911" i="7" l="1"/>
  <c r="AT911" i="7"/>
  <c r="BH912" i="16"/>
  <c r="BI912" i="16"/>
  <c r="AT912" i="7" l="1"/>
  <c r="AU912" i="7"/>
  <c r="BI913" i="16"/>
  <c r="BH913" i="16"/>
  <c r="AU913" i="7" l="1"/>
  <c r="AT913" i="7"/>
  <c r="BH914" i="16"/>
  <c r="BI914" i="16"/>
  <c r="AT914" i="7" l="1"/>
  <c r="AU914" i="7"/>
  <c r="BI915" i="16"/>
  <c r="BH915" i="16"/>
  <c r="AU915" i="7" l="1"/>
  <c r="AT915" i="7"/>
  <c r="BH916" i="16"/>
  <c r="BI916" i="16"/>
  <c r="AT916" i="7" l="1"/>
  <c r="AU916" i="7"/>
  <c r="BI917" i="16"/>
  <c r="BH917" i="16"/>
  <c r="AU917" i="7" l="1"/>
  <c r="AT917" i="7"/>
  <c r="BH918" i="16"/>
  <c r="BI918" i="16"/>
  <c r="AT918" i="7" l="1"/>
  <c r="AU918" i="7"/>
  <c r="BI919" i="16"/>
  <c r="BH919" i="16"/>
  <c r="AU919" i="7" l="1"/>
  <c r="AT919" i="7"/>
  <c r="BH920" i="16"/>
  <c r="BI920" i="16"/>
  <c r="AT920" i="7" l="1"/>
  <c r="AU920" i="7"/>
  <c r="BI921" i="16"/>
  <c r="BH921" i="16"/>
  <c r="AU921" i="7" l="1"/>
  <c r="AT921" i="7"/>
  <c r="BH922" i="16"/>
  <c r="BI922" i="16"/>
  <c r="AT922" i="7" l="1"/>
  <c r="AU922" i="7"/>
  <c r="BI923" i="16"/>
  <c r="BH923" i="16"/>
  <c r="AU923" i="7" l="1"/>
  <c r="AT923" i="7"/>
  <c r="BH924" i="16"/>
  <c r="BI924" i="16"/>
  <c r="AT924" i="7" l="1"/>
  <c r="AU924" i="7"/>
  <c r="BI925" i="16"/>
  <c r="BH925" i="16"/>
  <c r="AU925" i="7" l="1"/>
  <c r="AT925" i="7"/>
  <c r="BH926" i="16"/>
  <c r="BI926" i="16"/>
  <c r="AT926" i="7" l="1"/>
  <c r="AU926" i="7"/>
  <c r="BI927" i="16"/>
  <c r="BH927" i="16"/>
  <c r="AU927" i="7" l="1"/>
  <c r="AT927" i="7"/>
  <c r="BH928" i="16"/>
  <c r="BI928" i="16"/>
  <c r="AT928" i="7" l="1"/>
  <c r="AU928" i="7"/>
  <c r="BI929" i="16"/>
  <c r="BH929" i="16"/>
  <c r="AU929" i="7" l="1"/>
  <c r="AT929" i="7"/>
  <c r="BH930" i="16"/>
  <c r="BI930" i="16"/>
  <c r="AT930" i="7" l="1"/>
  <c r="AU930" i="7"/>
  <c r="BI931" i="16"/>
  <c r="BH931" i="16"/>
  <c r="AU931" i="7" l="1"/>
  <c r="AT931" i="7"/>
  <c r="BH932" i="16"/>
  <c r="BI932" i="16"/>
  <c r="AT932" i="7" l="1"/>
  <c r="AU932" i="7"/>
  <c r="BI933" i="16"/>
  <c r="BH933" i="16"/>
  <c r="AU933" i="7" l="1"/>
  <c r="AT933" i="7"/>
  <c r="BH934" i="16"/>
  <c r="BI934" i="16"/>
  <c r="AT934" i="7" l="1"/>
  <c r="AU934" i="7"/>
  <c r="BI935" i="16"/>
  <c r="BH935" i="16"/>
  <c r="AU935" i="7" l="1"/>
  <c r="AT935" i="7"/>
  <c r="BH936" i="16"/>
  <c r="BI936" i="16"/>
  <c r="AT936" i="7" l="1"/>
  <c r="AU936" i="7"/>
  <c r="BI937" i="16"/>
  <c r="BH937" i="16"/>
  <c r="AU937" i="7" l="1"/>
  <c r="AT937" i="7"/>
  <c r="BH938" i="16"/>
  <c r="BI938" i="16"/>
  <c r="AT938" i="7" l="1"/>
  <c r="AU938" i="7"/>
  <c r="BI939" i="16"/>
  <c r="BH939" i="16"/>
  <c r="AU939" i="7" l="1"/>
  <c r="AT939" i="7"/>
  <c r="BH940" i="16"/>
  <c r="BI940" i="16"/>
  <c r="AT940" i="7" l="1"/>
  <c r="AU940" i="7"/>
  <c r="BI941" i="16"/>
  <c r="BH941" i="16"/>
  <c r="AU941" i="7" l="1"/>
  <c r="AT941" i="7"/>
  <c r="BH942" i="16"/>
  <c r="BI942" i="16"/>
  <c r="AT942" i="7" l="1"/>
  <c r="AU942" i="7"/>
  <c r="BI943" i="16"/>
  <c r="BH943" i="16"/>
  <c r="AU943" i="7" l="1"/>
  <c r="AT943" i="7"/>
  <c r="BH944" i="16"/>
  <c r="BI944" i="16"/>
  <c r="AT944" i="7" l="1"/>
  <c r="AU944" i="7"/>
  <c r="BI945" i="16"/>
  <c r="BH945" i="16"/>
  <c r="AU945" i="7" l="1"/>
  <c r="AT945" i="7"/>
  <c r="BH946" i="16"/>
  <c r="BI946" i="16"/>
  <c r="AT946" i="7" l="1"/>
  <c r="AU946" i="7"/>
  <c r="BI947" i="16"/>
  <c r="BH947" i="16"/>
  <c r="AU947" i="7" l="1"/>
  <c r="AT947" i="7"/>
  <c r="BH948" i="16"/>
  <c r="BI948" i="16"/>
  <c r="AT948" i="7" l="1"/>
  <c r="AU948" i="7"/>
  <c r="BI949" i="16"/>
  <c r="BH949" i="16"/>
  <c r="AU949" i="7" l="1"/>
  <c r="AT949" i="7"/>
  <c r="BH950" i="16"/>
  <c r="BI950" i="16"/>
  <c r="AT950" i="7" l="1"/>
  <c r="AU950" i="7"/>
  <c r="BI951" i="16"/>
  <c r="BH951" i="16"/>
  <c r="AU951" i="7" l="1"/>
  <c r="AT951" i="7"/>
  <c r="BH952" i="16"/>
  <c r="BI952" i="16"/>
  <c r="AT952" i="7" l="1"/>
  <c r="AU952" i="7"/>
  <c r="BI953" i="16"/>
  <c r="BH953" i="16"/>
  <c r="AU953" i="7" l="1"/>
  <c r="AT953" i="7"/>
  <c r="BH954" i="16"/>
  <c r="BI954" i="16"/>
  <c r="AT954" i="7" l="1"/>
  <c r="AU954" i="7"/>
  <c r="BI955" i="16"/>
  <c r="BH955" i="16"/>
  <c r="AU955" i="7" l="1"/>
  <c r="AT955" i="7"/>
  <c r="BH956" i="16"/>
  <c r="BI956" i="16"/>
  <c r="AT956" i="7" l="1"/>
  <c r="AU956" i="7"/>
  <c r="BI957" i="16"/>
  <c r="BH957" i="16"/>
  <c r="AU957" i="7" l="1"/>
  <c r="AT957" i="7"/>
  <c r="BH958" i="16"/>
  <c r="BI958" i="16"/>
  <c r="AT958" i="7" l="1"/>
  <c r="AU958" i="7"/>
  <c r="BI959" i="16"/>
  <c r="BH959" i="16"/>
  <c r="AU959" i="7" l="1"/>
  <c r="AT959" i="7"/>
  <c r="BH960" i="16"/>
  <c r="BI960" i="16"/>
  <c r="AT960" i="7" l="1"/>
  <c r="AU960" i="7"/>
  <c r="BI961" i="16"/>
  <c r="BH961" i="16"/>
  <c r="AU961" i="7" l="1"/>
  <c r="AT961" i="7"/>
  <c r="BH962" i="16"/>
  <c r="BI962" i="16"/>
  <c r="AT962" i="7" l="1"/>
  <c r="AU962" i="7"/>
  <c r="BI963" i="16"/>
  <c r="BH963" i="16"/>
  <c r="AU963" i="7" l="1"/>
  <c r="AT963" i="7"/>
  <c r="BH964" i="16"/>
  <c r="BI964" i="16"/>
  <c r="AT964" i="7" l="1"/>
  <c r="AU964" i="7"/>
  <c r="BI965" i="16"/>
  <c r="BH965" i="16"/>
  <c r="AU965" i="7" l="1"/>
  <c r="AT965" i="7"/>
  <c r="BH966" i="16"/>
  <c r="BI966" i="16"/>
  <c r="AT966" i="7" l="1"/>
  <c r="AU966" i="7"/>
  <c r="BI967" i="16"/>
  <c r="BH967" i="16"/>
  <c r="AU967" i="7" l="1"/>
  <c r="AT967" i="7"/>
  <c r="BH968" i="16"/>
  <c r="BI968" i="16"/>
  <c r="AT968" i="7" l="1"/>
  <c r="AU968" i="7"/>
  <c r="BI969" i="16"/>
  <c r="BH969" i="16"/>
  <c r="AU969" i="7" l="1"/>
  <c r="AT969" i="7"/>
  <c r="BH970" i="16"/>
  <c r="BI970" i="16"/>
  <c r="AT970" i="7" l="1"/>
  <c r="AU970" i="7"/>
  <c r="BI971" i="16"/>
  <c r="BH971" i="16"/>
  <c r="AU971" i="7" l="1"/>
  <c r="AT971" i="7"/>
  <c r="BH972" i="16"/>
  <c r="BI972" i="16"/>
  <c r="AT972" i="7" l="1"/>
  <c r="AU972" i="7"/>
  <c r="BI973" i="16"/>
  <c r="BH973" i="16"/>
  <c r="AU973" i="7" l="1"/>
  <c r="AT973" i="7"/>
  <c r="BH974" i="16"/>
  <c r="BI974" i="16"/>
  <c r="AT974" i="7" l="1"/>
  <c r="AU974" i="7"/>
  <c r="BI975" i="16"/>
  <c r="BH975" i="16"/>
  <c r="AU975" i="7" l="1"/>
  <c r="AT975" i="7"/>
  <c r="BH976" i="16"/>
  <c r="BI976" i="16"/>
  <c r="AT976" i="7" l="1"/>
  <c r="AU976" i="7"/>
  <c r="BI977" i="16"/>
  <c r="BH977" i="16"/>
  <c r="AU977" i="7" l="1"/>
  <c r="AT977" i="7"/>
  <c r="BH978" i="16"/>
  <c r="BI978" i="16"/>
  <c r="AT978" i="7" l="1"/>
  <c r="AU978" i="7"/>
  <c r="BI979" i="16"/>
  <c r="BH979" i="16"/>
  <c r="AU979" i="7" l="1"/>
  <c r="AT979" i="7"/>
  <c r="BH980" i="16"/>
  <c r="BI980" i="16"/>
  <c r="AT980" i="7" l="1"/>
  <c r="AU980" i="7"/>
  <c r="BI981" i="16"/>
  <c r="BH981" i="16"/>
  <c r="AU981" i="7" l="1"/>
  <c r="AT981" i="7"/>
  <c r="BH982" i="16"/>
  <c r="BI982" i="16"/>
  <c r="AT982" i="7" l="1"/>
  <c r="AU982" i="7"/>
  <c r="BI983" i="16"/>
  <c r="BH983" i="16"/>
  <c r="AU983" i="7" l="1"/>
  <c r="AT983" i="7"/>
  <c r="BH984" i="16"/>
  <c r="BI984" i="16"/>
  <c r="AT984" i="7" l="1"/>
  <c r="AU984" i="7"/>
  <c r="BI985" i="16"/>
  <c r="BH985" i="16"/>
  <c r="AU985" i="7" l="1"/>
  <c r="AT985" i="7"/>
  <c r="BH986" i="16"/>
  <c r="BI986" i="16"/>
  <c r="AT986" i="7" l="1"/>
  <c r="AU986" i="7"/>
  <c r="BI987" i="16"/>
  <c r="BH987" i="16"/>
  <c r="AU987" i="7" l="1"/>
  <c r="AT987" i="7"/>
  <c r="BH988" i="16"/>
  <c r="BI988" i="16"/>
  <c r="AT988" i="7" l="1"/>
  <c r="AU988" i="7"/>
  <c r="BI989" i="16"/>
  <c r="BH989" i="16"/>
  <c r="AU989" i="7" l="1"/>
  <c r="AT989" i="7"/>
  <c r="BH990" i="16"/>
  <c r="BI990" i="16"/>
  <c r="AT990" i="7" l="1"/>
  <c r="AU990" i="7"/>
  <c r="BI991" i="16"/>
  <c r="BH991" i="16"/>
  <c r="AU991" i="7" l="1"/>
  <c r="AT991" i="7"/>
  <c r="BH992" i="16"/>
  <c r="BI992" i="16"/>
  <c r="AT992" i="7" l="1"/>
  <c r="AU992" i="7"/>
  <c r="BI993" i="16"/>
  <c r="BH993" i="16"/>
  <c r="AU993" i="7" l="1"/>
  <c r="AT993" i="7"/>
  <c r="BH994" i="16"/>
  <c r="BI994" i="16"/>
  <c r="AT994" i="7" l="1"/>
  <c r="AU994" i="7"/>
  <c r="BI995" i="16"/>
  <c r="BH995" i="16"/>
  <c r="AU995" i="7" l="1"/>
  <c r="AT995" i="7"/>
  <c r="BH996" i="16"/>
  <c r="BI996" i="16"/>
  <c r="AT996" i="7" l="1"/>
  <c r="AU996" i="7"/>
  <c r="BI997" i="16"/>
  <c r="BH997" i="16"/>
  <c r="AU997" i="7" l="1"/>
  <c r="AT997" i="7"/>
  <c r="BH998" i="16"/>
  <c r="BI998" i="16"/>
  <c r="AT998" i="7" l="1"/>
  <c r="AU998" i="7"/>
  <c r="BI999" i="16"/>
  <c r="BH999" i="16"/>
  <c r="AU999" i="7" l="1"/>
  <c r="AT999" i="7"/>
  <c r="BH1000" i="16"/>
  <c r="BI1000" i="16"/>
  <c r="AT1000" i="7" l="1"/>
  <c r="AV999" i="7" s="1"/>
  <c r="AU1000" i="7"/>
  <c r="AW999" i="7"/>
  <c r="BI1001" i="16"/>
  <c r="BH1001" i="16"/>
  <c r="AW4" i="7" l="1"/>
  <c r="AW1000" i="7"/>
  <c r="AW5" i="7"/>
  <c r="AW6" i="7"/>
  <c r="AW7" i="7"/>
  <c r="AW8" i="7"/>
  <c r="AW9" i="7"/>
  <c r="AW10" i="7"/>
  <c r="AW11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W37" i="7"/>
  <c r="AW38" i="7"/>
  <c r="AW39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100" i="7"/>
  <c r="AW101" i="7"/>
  <c r="AW102" i="7"/>
  <c r="AW103" i="7"/>
  <c r="AW104" i="7"/>
  <c r="AW105" i="7"/>
  <c r="AW106" i="7"/>
  <c r="AW107" i="7"/>
  <c r="AW108" i="7"/>
  <c r="AW109" i="7"/>
  <c r="AW110" i="7"/>
  <c r="AW111" i="7"/>
  <c r="AW112" i="7"/>
  <c r="AW113" i="7"/>
  <c r="AW114" i="7"/>
  <c r="AW115" i="7"/>
  <c r="AW116" i="7"/>
  <c r="AW117" i="7"/>
  <c r="AW118" i="7"/>
  <c r="AW119" i="7"/>
  <c r="AW120" i="7"/>
  <c r="AW121" i="7"/>
  <c r="AW122" i="7"/>
  <c r="AW123" i="7"/>
  <c r="AW124" i="7"/>
  <c r="AW125" i="7"/>
  <c r="AW126" i="7"/>
  <c r="AW127" i="7"/>
  <c r="AW128" i="7"/>
  <c r="AW129" i="7"/>
  <c r="AW130" i="7"/>
  <c r="AW131" i="7"/>
  <c r="AW132" i="7"/>
  <c r="AW133" i="7"/>
  <c r="AW134" i="7"/>
  <c r="AW135" i="7"/>
  <c r="AW136" i="7"/>
  <c r="AW137" i="7"/>
  <c r="AW138" i="7"/>
  <c r="AW139" i="7"/>
  <c r="AW140" i="7"/>
  <c r="AW141" i="7"/>
  <c r="AW142" i="7"/>
  <c r="AW143" i="7"/>
  <c r="AW144" i="7"/>
  <c r="AW145" i="7"/>
  <c r="AW146" i="7"/>
  <c r="AW147" i="7"/>
  <c r="AW148" i="7"/>
  <c r="AW149" i="7"/>
  <c r="AW150" i="7"/>
  <c r="AW151" i="7"/>
  <c r="AW152" i="7"/>
  <c r="AW153" i="7"/>
  <c r="AW154" i="7"/>
  <c r="AW155" i="7"/>
  <c r="AW156" i="7"/>
  <c r="AW157" i="7"/>
  <c r="AW158" i="7"/>
  <c r="AW159" i="7"/>
  <c r="AW160" i="7"/>
  <c r="AW161" i="7"/>
  <c r="AW162" i="7"/>
  <c r="AW163" i="7"/>
  <c r="AW164" i="7"/>
  <c r="AW165" i="7"/>
  <c r="AW166" i="7"/>
  <c r="AW167" i="7"/>
  <c r="AW168" i="7"/>
  <c r="AW169" i="7"/>
  <c r="AW170" i="7"/>
  <c r="AW171" i="7"/>
  <c r="AW172" i="7"/>
  <c r="AW173" i="7"/>
  <c r="AW174" i="7"/>
  <c r="AW175" i="7"/>
  <c r="AW176" i="7"/>
  <c r="AW177" i="7"/>
  <c r="AW178" i="7"/>
  <c r="AW179" i="7"/>
  <c r="AW180" i="7"/>
  <c r="AW181" i="7"/>
  <c r="AW182" i="7"/>
  <c r="AW183" i="7"/>
  <c r="AW184" i="7"/>
  <c r="AW185" i="7"/>
  <c r="AW186" i="7"/>
  <c r="AW187" i="7"/>
  <c r="AW188" i="7"/>
  <c r="AW189" i="7"/>
  <c r="AW190" i="7"/>
  <c r="AW191" i="7"/>
  <c r="AW192" i="7"/>
  <c r="AW193" i="7"/>
  <c r="AW194" i="7"/>
  <c r="AW195" i="7"/>
  <c r="AW196" i="7"/>
  <c r="AW197" i="7"/>
  <c r="AW198" i="7"/>
  <c r="AW199" i="7"/>
  <c r="AW200" i="7"/>
  <c r="AW201" i="7"/>
  <c r="AW202" i="7"/>
  <c r="AW203" i="7"/>
  <c r="AW204" i="7"/>
  <c r="AW205" i="7"/>
  <c r="AW206" i="7"/>
  <c r="AW207" i="7"/>
  <c r="AW208" i="7"/>
  <c r="AW209" i="7"/>
  <c r="AW210" i="7"/>
  <c r="AW211" i="7"/>
  <c r="AW212" i="7"/>
  <c r="AW213" i="7"/>
  <c r="AW214" i="7"/>
  <c r="AW215" i="7"/>
  <c r="AW216" i="7"/>
  <c r="AW217" i="7"/>
  <c r="AW218" i="7"/>
  <c r="AW219" i="7"/>
  <c r="AW220" i="7"/>
  <c r="AW221" i="7"/>
  <c r="AW222" i="7"/>
  <c r="AW223" i="7"/>
  <c r="AW224" i="7"/>
  <c r="AW225" i="7"/>
  <c r="AW226" i="7"/>
  <c r="AW227" i="7"/>
  <c r="AW228" i="7"/>
  <c r="AW229" i="7"/>
  <c r="AW230" i="7"/>
  <c r="AW231" i="7"/>
  <c r="AW232" i="7"/>
  <c r="AW233" i="7"/>
  <c r="AW234" i="7"/>
  <c r="AW235" i="7"/>
  <c r="AW236" i="7"/>
  <c r="AW237" i="7"/>
  <c r="AW238" i="7"/>
  <c r="AW239" i="7"/>
  <c r="AW240" i="7"/>
  <c r="AW241" i="7"/>
  <c r="AW242" i="7"/>
  <c r="AW243" i="7"/>
  <c r="AW244" i="7"/>
  <c r="AW245" i="7"/>
  <c r="AW246" i="7"/>
  <c r="AW247" i="7"/>
  <c r="AW248" i="7"/>
  <c r="AW249" i="7"/>
  <c r="AW250" i="7"/>
  <c r="AW251" i="7"/>
  <c r="AW252" i="7"/>
  <c r="AW253" i="7"/>
  <c r="AW254" i="7"/>
  <c r="AW255" i="7"/>
  <c r="AW256" i="7"/>
  <c r="AW257" i="7"/>
  <c r="AW258" i="7"/>
  <c r="AW259" i="7"/>
  <c r="AW260" i="7"/>
  <c r="AW261" i="7"/>
  <c r="AW262" i="7"/>
  <c r="AW263" i="7"/>
  <c r="AW264" i="7"/>
  <c r="AW265" i="7"/>
  <c r="AW266" i="7"/>
  <c r="AW267" i="7"/>
  <c r="AW268" i="7"/>
  <c r="AW269" i="7"/>
  <c r="AW270" i="7"/>
  <c r="AW271" i="7"/>
  <c r="AW272" i="7"/>
  <c r="AW273" i="7"/>
  <c r="AW274" i="7"/>
  <c r="AW275" i="7"/>
  <c r="AW276" i="7"/>
  <c r="AW277" i="7"/>
  <c r="AW278" i="7"/>
  <c r="AW279" i="7"/>
  <c r="AW280" i="7"/>
  <c r="AW281" i="7"/>
  <c r="AW282" i="7"/>
  <c r="AW283" i="7"/>
  <c r="AW284" i="7"/>
  <c r="AW285" i="7"/>
  <c r="AW286" i="7"/>
  <c r="AW287" i="7"/>
  <c r="AW288" i="7"/>
  <c r="AW289" i="7"/>
  <c r="AW290" i="7"/>
  <c r="AW291" i="7"/>
  <c r="AW292" i="7"/>
  <c r="AW293" i="7"/>
  <c r="AW294" i="7"/>
  <c r="AW295" i="7"/>
  <c r="AW296" i="7"/>
  <c r="AW297" i="7"/>
  <c r="AW298" i="7"/>
  <c r="AW299" i="7"/>
  <c r="AW300" i="7"/>
  <c r="AW301" i="7"/>
  <c r="AW302" i="7"/>
  <c r="AW303" i="7"/>
  <c r="AW304" i="7"/>
  <c r="AW305" i="7"/>
  <c r="AW306" i="7"/>
  <c r="AW307" i="7"/>
  <c r="AW308" i="7"/>
  <c r="AW309" i="7"/>
  <c r="AW310" i="7"/>
  <c r="AW311" i="7"/>
  <c r="AW312" i="7"/>
  <c r="AW313" i="7"/>
  <c r="AW314" i="7"/>
  <c r="AW315" i="7"/>
  <c r="AW316" i="7"/>
  <c r="AW317" i="7"/>
  <c r="AW318" i="7"/>
  <c r="AW319" i="7"/>
  <c r="AW320" i="7"/>
  <c r="AW321" i="7"/>
  <c r="AW322" i="7"/>
  <c r="AW323" i="7"/>
  <c r="AW324" i="7"/>
  <c r="AW325" i="7"/>
  <c r="AW326" i="7"/>
  <c r="AW327" i="7"/>
  <c r="AW328" i="7"/>
  <c r="AW329" i="7"/>
  <c r="AW330" i="7"/>
  <c r="AW331" i="7"/>
  <c r="AW332" i="7"/>
  <c r="AW333" i="7"/>
  <c r="AW334" i="7"/>
  <c r="AW335" i="7"/>
  <c r="AW336" i="7"/>
  <c r="AW337" i="7"/>
  <c r="AW338" i="7"/>
  <c r="AW339" i="7"/>
  <c r="AW340" i="7"/>
  <c r="AW341" i="7"/>
  <c r="AW342" i="7"/>
  <c r="AW343" i="7"/>
  <c r="AW344" i="7"/>
  <c r="AW345" i="7"/>
  <c r="AW346" i="7"/>
  <c r="AW347" i="7"/>
  <c r="AW348" i="7"/>
  <c r="AW349" i="7"/>
  <c r="AW350" i="7"/>
  <c r="AW351" i="7"/>
  <c r="AW352" i="7"/>
  <c r="AW353" i="7"/>
  <c r="AW354" i="7"/>
  <c r="AW355" i="7"/>
  <c r="AW356" i="7"/>
  <c r="AW357" i="7"/>
  <c r="AW358" i="7"/>
  <c r="AW359" i="7"/>
  <c r="AW360" i="7"/>
  <c r="AW361" i="7"/>
  <c r="AW362" i="7"/>
  <c r="AW363" i="7"/>
  <c r="AW364" i="7"/>
  <c r="AW365" i="7"/>
  <c r="AW366" i="7"/>
  <c r="AW367" i="7"/>
  <c r="AW368" i="7"/>
  <c r="AW369" i="7"/>
  <c r="AW370" i="7"/>
  <c r="AW371" i="7"/>
  <c r="AW372" i="7"/>
  <c r="AW373" i="7"/>
  <c r="AW374" i="7"/>
  <c r="AW375" i="7"/>
  <c r="AW376" i="7"/>
  <c r="AW377" i="7"/>
  <c r="AW378" i="7"/>
  <c r="AW379" i="7"/>
  <c r="AW380" i="7"/>
  <c r="AW381" i="7"/>
  <c r="AW382" i="7"/>
  <c r="AW383" i="7"/>
  <c r="AW384" i="7"/>
  <c r="AW385" i="7"/>
  <c r="AW386" i="7"/>
  <c r="AW387" i="7"/>
  <c r="AW388" i="7"/>
  <c r="AW389" i="7"/>
  <c r="AW390" i="7"/>
  <c r="AW391" i="7"/>
  <c r="AW392" i="7"/>
  <c r="AW393" i="7"/>
  <c r="AW394" i="7"/>
  <c r="AW395" i="7"/>
  <c r="AW396" i="7"/>
  <c r="AW397" i="7"/>
  <c r="AW398" i="7"/>
  <c r="AW399" i="7"/>
  <c r="AW400" i="7"/>
  <c r="AW401" i="7"/>
  <c r="AW402" i="7"/>
  <c r="AW403" i="7"/>
  <c r="AW404" i="7"/>
  <c r="AW405" i="7"/>
  <c r="AW406" i="7"/>
  <c r="AW407" i="7"/>
  <c r="AW408" i="7"/>
  <c r="AW409" i="7"/>
  <c r="AW410" i="7"/>
  <c r="AW411" i="7"/>
  <c r="AW412" i="7"/>
  <c r="AW413" i="7"/>
  <c r="AW414" i="7"/>
  <c r="AW415" i="7"/>
  <c r="AW416" i="7"/>
  <c r="AW417" i="7"/>
  <c r="AW418" i="7"/>
  <c r="AW419" i="7"/>
  <c r="AW420" i="7"/>
  <c r="AW421" i="7"/>
  <c r="AW422" i="7"/>
  <c r="AW423" i="7"/>
  <c r="AW424" i="7"/>
  <c r="AW425" i="7"/>
  <c r="AW426" i="7"/>
  <c r="AW427" i="7"/>
  <c r="AW428" i="7"/>
  <c r="AW429" i="7"/>
  <c r="AW430" i="7"/>
  <c r="AW431" i="7"/>
  <c r="AW432" i="7"/>
  <c r="AW433" i="7"/>
  <c r="AW434" i="7"/>
  <c r="AW435" i="7"/>
  <c r="AW436" i="7"/>
  <c r="AW437" i="7"/>
  <c r="AW438" i="7"/>
  <c r="AW439" i="7"/>
  <c r="AW440" i="7"/>
  <c r="AW441" i="7"/>
  <c r="AW442" i="7"/>
  <c r="AW443" i="7"/>
  <c r="AW444" i="7"/>
  <c r="AW445" i="7"/>
  <c r="AW446" i="7"/>
  <c r="AW447" i="7"/>
  <c r="AW448" i="7"/>
  <c r="AW449" i="7"/>
  <c r="AW450" i="7"/>
  <c r="AW451" i="7"/>
  <c r="AW452" i="7"/>
  <c r="AW453" i="7"/>
  <c r="AW454" i="7"/>
  <c r="AW455" i="7"/>
  <c r="AW456" i="7"/>
  <c r="AW457" i="7"/>
  <c r="AW458" i="7"/>
  <c r="AW459" i="7"/>
  <c r="AW460" i="7"/>
  <c r="AW461" i="7"/>
  <c r="AW462" i="7"/>
  <c r="AW463" i="7"/>
  <c r="AW464" i="7"/>
  <c r="AW465" i="7"/>
  <c r="AW466" i="7"/>
  <c r="AW467" i="7"/>
  <c r="AW468" i="7"/>
  <c r="AW469" i="7"/>
  <c r="AW470" i="7"/>
  <c r="AW471" i="7"/>
  <c r="AW472" i="7"/>
  <c r="AW473" i="7"/>
  <c r="AW474" i="7"/>
  <c r="AW475" i="7"/>
  <c r="AW476" i="7"/>
  <c r="AW477" i="7"/>
  <c r="AW478" i="7"/>
  <c r="AW479" i="7"/>
  <c r="AW480" i="7"/>
  <c r="AW481" i="7"/>
  <c r="AW482" i="7"/>
  <c r="AW483" i="7"/>
  <c r="AW484" i="7"/>
  <c r="AW485" i="7"/>
  <c r="AW486" i="7"/>
  <c r="AW487" i="7"/>
  <c r="AW488" i="7"/>
  <c r="AW489" i="7"/>
  <c r="AW490" i="7"/>
  <c r="AW491" i="7"/>
  <c r="AW492" i="7"/>
  <c r="AW493" i="7"/>
  <c r="AW494" i="7"/>
  <c r="AW495" i="7"/>
  <c r="AW496" i="7"/>
  <c r="AW497" i="7"/>
  <c r="AW498" i="7"/>
  <c r="AW499" i="7"/>
  <c r="AW500" i="7"/>
  <c r="AW501" i="7"/>
  <c r="AW502" i="7"/>
  <c r="AW503" i="7"/>
  <c r="AW504" i="7"/>
  <c r="AW505" i="7"/>
  <c r="AW506" i="7"/>
  <c r="AW507" i="7"/>
  <c r="AW508" i="7"/>
  <c r="AW509" i="7"/>
  <c r="AW510" i="7"/>
  <c r="AW511" i="7"/>
  <c r="AW512" i="7"/>
  <c r="AW513" i="7"/>
  <c r="AW514" i="7"/>
  <c r="AW515" i="7"/>
  <c r="AW516" i="7"/>
  <c r="AW517" i="7"/>
  <c r="AW518" i="7"/>
  <c r="AW519" i="7"/>
  <c r="AW520" i="7"/>
  <c r="AW521" i="7"/>
  <c r="AW522" i="7"/>
  <c r="AW523" i="7"/>
  <c r="AW524" i="7"/>
  <c r="AW525" i="7"/>
  <c r="AW526" i="7"/>
  <c r="AW527" i="7"/>
  <c r="AW528" i="7"/>
  <c r="AW529" i="7"/>
  <c r="AW530" i="7"/>
  <c r="AW531" i="7"/>
  <c r="AW532" i="7"/>
  <c r="AW533" i="7"/>
  <c r="AW534" i="7"/>
  <c r="AW535" i="7"/>
  <c r="AW536" i="7"/>
  <c r="AW537" i="7"/>
  <c r="AW538" i="7"/>
  <c r="AW539" i="7"/>
  <c r="AW540" i="7"/>
  <c r="AW541" i="7"/>
  <c r="AW542" i="7"/>
  <c r="AW543" i="7"/>
  <c r="AW544" i="7"/>
  <c r="AW545" i="7"/>
  <c r="AW546" i="7"/>
  <c r="AW547" i="7"/>
  <c r="AW548" i="7"/>
  <c r="AW549" i="7"/>
  <c r="AW550" i="7"/>
  <c r="AW551" i="7"/>
  <c r="AW552" i="7"/>
  <c r="AW553" i="7"/>
  <c r="AW554" i="7"/>
  <c r="AW555" i="7"/>
  <c r="AW556" i="7"/>
  <c r="AW557" i="7"/>
  <c r="AW558" i="7"/>
  <c r="AW559" i="7"/>
  <c r="AW560" i="7"/>
  <c r="AW561" i="7"/>
  <c r="AW562" i="7"/>
  <c r="AW563" i="7"/>
  <c r="AW564" i="7"/>
  <c r="AW565" i="7"/>
  <c r="AW566" i="7"/>
  <c r="AW567" i="7"/>
  <c r="AW568" i="7"/>
  <c r="AW569" i="7"/>
  <c r="AW570" i="7"/>
  <c r="AW571" i="7"/>
  <c r="AW572" i="7"/>
  <c r="AW573" i="7"/>
  <c r="AW574" i="7"/>
  <c r="AW575" i="7"/>
  <c r="AW576" i="7"/>
  <c r="AW577" i="7"/>
  <c r="AW578" i="7"/>
  <c r="AW579" i="7"/>
  <c r="AW580" i="7"/>
  <c r="AW581" i="7"/>
  <c r="AW582" i="7"/>
  <c r="AW583" i="7"/>
  <c r="AW584" i="7"/>
  <c r="AW585" i="7"/>
  <c r="AW586" i="7"/>
  <c r="AW587" i="7"/>
  <c r="AW588" i="7"/>
  <c r="AW589" i="7"/>
  <c r="AW590" i="7"/>
  <c r="AW591" i="7"/>
  <c r="AW592" i="7"/>
  <c r="AW593" i="7"/>
  <c r="AW594" i="7"/>
  <c r="AW595" i="7"/>
  <c r="AW596" i="7"/>
  <c r="AW597" i="7"/>
  <c r="AW598" i="7"/>
  <c r="AW599" i="7"/>
  <c r="AW600" i="7"/>
  <c r="AW601" i="7"/>
  <c r="AW602" i="7"/>
  <c r="AW603" i="7"/>
  <c r="AW604" i="7"/>
  <c r="AW605" i="7"/>
  <c r="AW606" i="7"/>
  <c r="AW607" i="7"/>
  <c r="AW608" i="7"/>
  <c r="AW609" i="7"/>
  <c r="AW610" i="7"/>
  <c r="AW611" i="7"/>
  <c r="AW612" i="7"/>
  <c r="AW613" i="7"/>
  <c r="AW614" i="7"/>
  <c r="AW615" i="7"/>
  <c r="AW616" i="7"/>
  <c r="AW617" i="7"/>
  <c r="AW618" i="7"/>
  <c r="AW619" i="7"/>
  <c r="AW620" i="7"/>
  <c r="AW621" i="7"/>
  <c r="AW622" i="7"/>
  <c r="AW623" i="7"/>
  <c r="AW624" i="7"/>
  <c r="AW625" i="7"/>
  <c r="AW626" i="7"/>
  <c r="AW627" i="7"/>
  <c r="AW628" i="7"/>
  <c r="AW629" i="7"/>
  <c r="AW630" i="7"/>
  <c r="AW631" i="7"/>
  <c r="AW632" i="7"/>
  <c r="AW633" i="7"/>
  <c r="AW634" i="7"/>
  <c r="AW635" i="7"/>
  <c r="AW636" i="7"/>
  <c r="AW637" i="7"/>
  <c r="AW638" i="7"/>
  <c r="AW639" i="7"/>
  <c r="AW640" i="7"/>
  <c r="AW641" i="7"/>
  <c r="AW642" i="7"/>
  <c r="AW643" i="7"/>
  <c r="AW644" i="7"/>
  <c r="AW645" i="7"/>
  <c r="AW646" i="7"/>
  <c r="AW647" i="7"/>
  <c r="AW648" i="7"/>
  <c r="AW649" i="7"/>
  <c r="AW650" i="7"/>
  <c r="AW651" i="7"/>
  <c r="AW652" i="7"/>
  <c r="AW653" i="7"/>
  <c r="AW654" i="7"/>
  <c r="AW655" i="7"/>
  <c r="AW656" i="7"/>
  <c r="AW657" i="7"/>
  <c r="AW658" i="7"/>
  <c r="AW659" i="7"/>
  <c r="AW660" i="7"/>
  <c r="AW661" i="7"/>
  <c r="AW662" i="7"/>
  <c r="AW663" i="7"/>
  <c r="AW664" i="7"/>
  <c r="AW665" i="7"/>
  <c r="AW666" i="7"/>
  <c r="AW667" i="7"/>
  <c r="AW668" i="7"/>
  <c r="AW669" i="7"/>
  <c r="AW670" i="7"/>
  <c r="AW671" i="7"/>
  <c r="AW672" i="7"/>
  <c r="AW673" i="7"/>
  <c r="AW674" i="7"/>
  <c r="AW675" i="7"/>
  <c r="AW676" i="7"/>
  <c r="AW677" i="7"/>
  <c r="AW678" i="7"/>
  <c r="AW679" i="7"/>
  <c r="AW680" i="7"/>
  <c r="AW681" i="7"/>
  <c r="AW682" i="7"/>
  <c r="AW683" i="7"/>
  <c r="AW684" i="7"/>
  <c r="AW685" i="7"/>
  <c r="AW686" i="7"/>
  <c r="AW687" i="7"/>
  <c r="AW688" i="7"/>
  <c r="AW689" i="7"/>
  <c r="AW690" i="7"/>
  <c r="AW691" i="7"/>
  <c r="AW692" i="7"/>
  <c r="AW693" i="7"/>
  <c r="AW694" i="7"/>
  <c r="AW695" i="7"/>
  <c r="AW696" i="7"/>
  <c r="AW697" i="7"/>
  <c r="AW698" i="7"/>
  <c r="AW699" i="7"/>
  <c r="AW700" i="7"/>
  <c r="AW701" i="7"/>
  <c r="AW702" i="7"/>
  <c r="AW703" i="7"/>
  <c r="AW704" i="7"/>
  <c r="AW705" i="7"/>
  <c r="AW706" i="7"/>
  <c r="AW707" i="7"/>
  <c r="AW708" i="7"/>
  <c r="AW709" i="7"/>
  <c r="AW710" i="7"/>
  <c r="AW711" i="7"/>
  <c r="AW712" i="7"/>
  <c r="AW713" i="7"/>
  <c r="AW714" i="7"/>
  <c r="AW715" i="7"/>
  <c r="AW716" i="7"/>
  <c r="AW717" i="7"/>
  <c r="AW718" i="7"/>
  <c r="AW719" i="7"/>
  <c r="AW720" i="7"/>
  <c r="AW721" i="7"/>
  <c r="AW722" i="7"/>
  <c r="AW723" i="7"/>
  <c r="AW724" i="7"/>
  <c r="AW725" i="7"/>
  <c r="AW726" i="7"/>
  <c r="AW727" i="7"/>
  <c r="AW728" i="7"/>
  <c r="AW729" i="7"/>
  <c r="AW730" i="7"/>
  <c r="AW731" i="7"/>
  <c r="AW732" i="7"/>
  <c r="AW733" i="7"/>
  <c r="AW734" i="7"/>
  <c r="AW735" i="7"/>
  <c r="AW736" i="7"/>
  <c r="AW737" i="7"/>
  <c r="AW738" i="7"/>
  <c r="AW739" i="7"/>
  <c r="AW740" i="7"/>
  <c r="AW741" i="7"/>
  <c r="AW742" i="7"/>
  <c r="AW743" i="7"/>
  <c r="AW744" i="7"/>
  <c r="AW745" i="7"/>
  <c r="AW746" i="7"/>
  <c r="AW747" i="7"/>
  <c r="AW748" i="7"/>
  <c r="AW749" i="7"/>
  <c r="AW750" i="7"/>
  <c r="AW751" i="7"/>
  <c r="AW752" i="7"/>
  <c r="AW753" i="7"/>
  <c r="AW754" i="7"/>
  <c r="AW755" i="7"/>
  <c r="AW756" i="7"/>
  <c r="AW757" i="7"/>
  <c r="AW758" i="7"/>
  <c r="AW759" i="7"/>
  <c r="AW760" i="7"/>
  <c r="AW761" i="7"/>
  <c r="AW762" i="7"/>
  <c r="AW763" i="7"/>
  <c r="AW764" i="7"/>
  <c r="AW765" i="7"/>
  <c r="AW766" i="7"/>
  <c r="AW767" i="7"/>
  <c r="AW768" i="7"/>
  <c r="AW769" i="7"/>
  <c r="AW770" i="7"/>
  <c r="AW771" i="7"/>
  <c r="AW772" i="7"/>
  <c r="AW773" i="7"/>
  <c r="AW774" i="7"/>
  <c r="AW775" i="7"/>
  <c r="AW776" i="7"/>
  <c r="AW777" i="7"/>
  <c r="AW778" i="7"/>
  <c r="AW779" i="7"/>
  <c r="AW780" i="7"/>
  <c r="AW781" i="7"/>
  <c r="AW782" i="7"/>
  <c r="AW783" i="7"/>
  <c r="AW784" i="7"/>
  <c r="AW785" i="7"/>
  <c r="AW786" i="7"/>
  <c r="AW787" i="7"/>
  <c r="AW788" i="7"/>
  <c r="AW789" i="7"/>
  <c r="AW790" i="7"/>
  <c r="AW791" i="7"/>
  <c r="AW792" i="7"/>
  <c r="AW793" i="7"/>
  <c r="AW794" i="7"/>
  <c r="AW795" i="7"/>
  <c r="AW796" i="7"/>
  <c r="AW797" i="7"/>
  <c r="AW798" i="7"/>
  <c r="AW799" i="7"/>
  <c r="AW800" i="7"/>
  <c r="AW801" i="7"/>
  <c r="AW802" i="7"/>
  <c r="AW803" i="7"/>
  <c r="AW804" i="7"/>
  <c r="AW805" i="7"/>
  <c r="AW806" i="7"/>
  <c r="AW807" i="7"/>
  <c r="AW808" i="7"/>
  <c r="AW809" i="7"/>
  <c r="AW810" i="7"/>
  <c r="AW811" i="7"/>
  <c r="AW812" i="7"/>
  <c r="AW813" i="7"/>
  <c r="AW814" i="7"/>
  <c r="AW815" i="7"/>
  <c r="AW816" i="7"/>
  <c r="AW817" i="7"/>
  <c r="AW818" i="7"/>
  <c r="AW819" i="7"/>
  <c r="AW820" i="7"/>
  <c r="AW821" i="7"/>
  <c r="AW822" i="7"/>
  <c r="AW823" i="7"/>
  <c r="AW824" i="7"/>
  <c r="AW825" i="7"/>
  <c r="AW826" i="7"/>
  <c r="AW827" i="7"/>
  <c r="AW828" i="7"/>
  <c r="AW829" i="7"/>
  <c r="AW830" i="7"/>
  <c r="AW831" i="7"/>
  <c r="AW832" i="7"/>
  <c r="AW833" i="7"/>
  <c r="AW834" i="7"/>
  <c r="AW835" i="7"/>
  <c r="AW836" i="7"/>
  <c r="AW837" i="7"/>
  <c r="AW838" i="7"/>
  <c r="AW839" i="7"/>
  <c r="AW840" i="7"/>
  <c r="AW841" i="7"/>
  <c r="AW842" i="7"/>
  <c r="AW843" i="7"/>
  <c r="AW844" i="7"/>
  <c r="AW845" i="7"/>
  <c r="AW846" i="7"/>
  <c r="AW847" i="7"/>
  <c r="AW848" i="7"/>
  <c r="AW849" i="7"/>
  <c r="AW850" i="7"/>
  <c r="AW851" i="7"/>
  <c r="AW852" i="7"/>
  <c r="AW853" i="7"/>
  <c r="AW854" i="7"/>
  <c r="AW855" i="7"/>
  <c r="AW856" i="7"/>
  <c r="AW857" i="7"/>
  <c r="AW858" i="7"/>
  <c r="AW859" i="7"/>
  <c r="AW860" i="7"/>
  <c r="AW861" i="7"/>
  <c r="AW862" i="7"/>
  <c r="AW863" i="7"/>
  <c r="AW864" i="7"/>
  <c r="AW865" i="7"/>
  <c r="AW866" i="7"/>
  <c r="AW867" i="7"/>
  <c r="AW868" i="7"/>
  <c r="AW869" i="7"/>
  <c r="AW870" i="7"/>
  <c r="AW871" i="7"/>
  <c r="AW872" i="7"/>
  <c r="AW873" i="7"/>
  <c r="AW874" i="7"/>
  <c r="AW875" i="7"/>
  <c r="AW876" i="7"/>
  <c r="AW877" i="7"/>
  <c r="AW878" i="7"/>
  <c r="AW879" i="7"/>
  <c r="AW880" i="7"/>
  <c r="AW881" i="7"/>
  <c r="AW882" i="7"/>
  <c r="AW883" i="7"/>
  <c r="AW884" i="7"/>
  <c r="AW885" i="7"/>
  <c r="AW886" i="7"/>
  <c r="AW887" i="7"/>
  <c r="AW888" i="7"/>
  <c r="AW889" i="7"/>
  <c r="AW890" i="7"/>
  <c r="AW891" i="7"/>
  <c r="AW892" i="7"/>
  <c r="AW893" i="7"/>
  <c r="AW894" i="7"/>
  <c r="AW895" i="7"/>
  <c r="AW896" i="7"/>
  <c r="AW897" i="7"/>
  <c r="AW898" i="7"/>
  <c r="AW899" i="7"/>
  <c r="AW900" i="7"/>
  <c r="AW901" i="7"/>
  <c r="AW902" i="7"/>
  <c r="AW903" i="7"/>
  <c r="AW904" i="7"/>
  <c r="AW905" i="7"/>
  <c r="AW906" i="7"/>
  <c r="AW907" i="7"/>
  <c r="AW908" i="7"/>
  <c r="AW909" i="7"/>
  <c r="AW910" i="7"/>
  <c r="AW911" i="7"/>
  <c r="AW912" i="7"/>
  <c r="AW913" i="7"/>
  <c r="AW914" i="7"/>
  <c r="AW915" i="7"/>
  <c r="AW916" i="7"/>
  <c r="AW917" i="7"/>
  <c r="AW918" i="7"/>
  <c r="AW919" i="7"/>
  <c r="AW920" i="7"/>
  <c r="AW921" i="7"/>
  <c r="AW922" i="7"/>
  <c r="AW923" i="7"/>
  <c r="AW924" i="7"/>
  <c r="AW925" i="7"/>
  <c r="AW926" i="7"/>
  <c r="AW927" i="7"/>
  <c r="AW928" i="7"/>
  <c r="AW929" i="7"/>
  <c r="AW930" i="7"/>
  <c r="AW931" i="7"/>
  <c r="AW932" i="7"/>
  <c r="AW933" i="7"/>
  <c r="AW934" i="7"/>
  <c r="AW935" i="7"/>
  <c r="AW936" i="7"/>
  <c r="AW937" i="7"/>
  <c r="AW938" i="7"/>
  <c r="AW939" i="7"/>
  <c r="AW940" i="7"/>
  <c r="AW941" i="7"/>
  <c r="AW942" i="7"/>
  <c r="AW943" i="7"/>
  <c r="AW944" i="7"/>
  <c r="AW945" i="7"/>
  <c r="AW946" i="7"/>
  <c r="AW947" i="7"/>
  <c r="AW948" i="7"/>
  <c r="AW949" i="7"/>
  <c r="AW950" i="7"/>
  <c r="AW951" i="7"/>
  <c r="AW952" i="7"/>
  <c r="AW953" i="7"/>
  <c r="AW954" i="7"/>
  <c r="AW955" i="7"/>
  <c r="AW956" i="7"/>
  <c r="AW957" i="7"/>
  <c r="AW958" i="7"/>
  <c r="AW959" i="7"/>
  <c r="AW960" i="7"/>
  <c r="AW961" i="7"/>
  <c r="AW962" i="7"/>
  <c r="AW963" i="7"/>
  <c r="AW964" i="7"/>
  <c r="AW965" i="7"/>
  <c r="AW966" i="7"/>
  <c r="AW967" i="7"/>
  <c r="AW968" i="7"/>
  <c r="AW969" i="7"/>
  <c r="AW970" i="7"/>
  <c r="AW971" i="7"/>
  <c r="AW972" i="7"/>
  <c r="AW973" i="7"/>
  <c r="AW974" i="7"/>
  <c r="AW975" i="7"/>
  <c r="AW976" i="7"/>
  <c r="AW977" i="7"/>
  <c r="AW978" i="7"/>
  <c r="AW979" i="7"/>
  <c r="AW980" i="7"/>
  <c r="AW981" i="7"/>
  <c r="AW982" i="7"/>
  <c r="AW983" i="7"/>
  <c r="AW984" i="7"/>
  <c r="AW985" i="7"/>
  <c r="AW986" i="7"/>
  <c r="AW987" i="7"/>
  <c r="AW988" i="7"/>
  <c r="AW989" i="7"/>
  <c r="AW990" i="7"/>
  <c r="AW991" i="7"/>
  <c r="AW992" i="7"/>
  <c r="AW993" i="7"/>
  <c r="AW994" i="7"/>
  <c r="AW995" i="7"/>
  <c r="AW996" i="7"/>
  <c r="AW997" i="7"/>
  <c r="AW998" i="7"/>
  <c r="AV4" i="7"/>
  <c r="AX4" i="7" s="1"/>
  <c r="AV1000" i="7"/>
  <c r="AX1000" i="7" s="1"/>
  <c r="AV5" i="7"/>
  <c r="AX5" i="7" s="1"/>
  <c r="AV6" i="7"/>
  <c r="AV7" i="7"/>
  <c r="AV8" i="7"/>
  <c r="AV9" i="7"/>
  <c r="AX9" i="7" s="1"/>
  <c r="AV10" i="7"/>
  <c r="AV11" i="7"/>
  <c r="AV12" i="7"/>
  <c r="AV13" i="7"/>
  <c r="AX13" i="7" s="1"/>
  <c r="AV14" i="7"/>
  <c r="AV15" i="7"/>
  <c r="AV16" i="7"/>
  <c r="AV17" i="7"/>
  <c r="AX17" i="7" s="1"/>
  <c r="AV18" i="7"/>
  <c r="AV19" i="7"/>
  <c r="AV20" i="7"/>
  <c r="AV21" i="7"/>
  <c r="AX21" i="7" s="1"/>
  <c r="AV22" i="7"/>
  <c r="AV23" i="7"/>
  <c r="AV24" i="7"/>
  <c r="AV25" i="7"/>
  <c r="AX25" i="7" s="1"/>
  <c r="AV26" i="7"/>
  <c r="AV27" i="7"/>
  <c r="AV28" i="7"/>
  <c r="AV29" i="7"/>
  <c r="AX29" i="7" s="1"/>
  <c r="AV30" i="7"/>
  <c r="AV31" i="7"/>
  <c r="AV32" i="7"/>
  <c r="AV33" i="7"/>
  <c r="AX33" i="7" s="1"/>
  <c r="AV34" i="7"/>
  <c r="AV35" i="7"/>
  <c r="AV36" i="7"/>
  <c r="AV37" i="7"/>
  <c r="AX37" i="7" s="1"/>
  <c r="AV38" i="7"/>
  <c r="AV39" i="7"/>
  <c r="AV40" i="7"/>
  <c r="AV41" i="7"/>
  <c r="AX41" i="7" s="1"/>
  <c r="AV42" i="7"/>
  <c r="AV43" i="7"/>
  <c r="AV44" i="7"/>
  <c r="AV45" i="7"/>
  <c r="AX45" i="7" s="1"/>
  <c r="AV46" i="7"/>
  <c r="AV47" i="7"/>
  <c r="AV48" i="7"/>
  <c r="AV49" i="7"/>
  <c r="AX49" i="7" s="1"/>
  <c r="AV50" i="7"/>
  <c r="AV51" i="7"/>
  <c r="AV52" i="7"/>
  <c r="AV53" i="7"/>
  <c r="AX53" i="7" s="1"/>
  <c r="AV54" i="7"/>
  <c r="AV55" i="7"/>
  <c r="AV56" i="7"/>
  <c r="AV57" i="7"/>
  <c r="AX57" i="7" s="1"/>
  <c r="AV58" i="7"/>
  <c r="AV59" i="7"/>
  <c r="AV60" i="7"/>
  <c r="AV61" i="7"/>
  <c r="AX61" i="7" s="1"/>
  <c r="AV62" i="7"/>
  <c r="AV63" i="7"/>
  <c r="AV64" i="7"/>
  <c r="AV65" i="7"/>
  <c r="AX65" i="7" s="1"/>
  <c r="AV66" i="7"/>
  <c r="AV67" i="7"/>
  <c r="AV68" i="7"/>
  <c r="AV69" i="7"/>
  <c r="AX69" i="7" s="1"/>
  <c r="AV70" i="7"/>
  <c r="AV71" i="7"/>
  <c r="AV72" i="7"/>
  <c r="AV73" i="7"/>
  <c r="AX73" i="7" s="1"/>
  <c r="AV74" i="7"/>
  <c r="AV75" i="7"/>
  <c r="AV76" i="7"/>
  <c r="AV77" i="7"/>
  <c r="AX77" i="7" s="1"/>
  <c r="AV78" i="7"/>
  <c r="AV79" i="7"/>
  <c r="AV80" i="7"/>
  <c r="AV81" i="7"/>
  <c r="AX81" i="7" s="1"/>
  <c r="AV82" i="7"/>
  <c r="AV83" i="7"/>
  <c r="AV84" i="7"/>
  <c r="AV85" i="7"/>
  <c r="AX85" i="7" s="1"/>
  <c r="AV86" i="7"/>
  <c r="AV87" i="7"/>
  <c r="AV88" i="7"/>
  <c r="AV89" i="7"/>
  <c r="AX89" i="7" s="1"/>
  <c r="AV90" i="7"/>
  <c r="AV91" i="7"/>
  <c r="AV92" i="7"/>
  <c r="AV93" i="7"/>
  <c r="AX93" i="7" s="1"/>
  <c r="AV94" i="7"/>
  <c r="AV95" i="7"/>
  <c r="AV96" i="7"/>
  <c r="AV97" i="7"/>
  <c r="AX97" i="7" s="1"/>
  <c r="AV98" i="7"/>
  <c r="AV99" i="7"/>
  <c r="AV100" i="7"/>
  <c r="AV101" i="7"/>
  <c r="AX101" i="7" s="1"/>
  <c r="AV102" i="7"/>
  <c r="AV103" i="7"/>
  <c r="AV104" i="7"/>
  <c r="AV105" i="7"/>
  <c r="AX105" i="7" s="1"/>
  <c r="AV106" i="7"/>
  <c r="AV107" i="7"/>
  <c r="AV108" i="7"/>
  <c r="AV109" i="7"/>
  <c r="AX109" i="7" s="1"/>
  <c r="AV110" i="7"/>
  <c r="AV111" i="7"/>
  <c r="AV112" i="7"/>
  <c r="AV113" i="7"/>
  <c r="AX113" i="7" s="1"/>
  <c r="AV114" i="7"/>
  <c r="AV115" i="7"/>
  <c r="AV116" i="7"/>
  <c r="AV117" i="7"/>
  <c r="AX117" i="7" s="1"/>
  <c r="AV118" i="7"/>
  <c r="AV119" i="7"/>
  <c r="AV120" i="7"/>
  <c r="AV121" i="7"/>
  <c r="AX121" i="7" s="1"/>
  <c r="AV122" i="7"/>
  <c r="AV123" i="7"/>
  <c r="AV124" i="7"/>
  <c r="AV125" i="7"/>
  <c r="AX125" i="7" s="1"/>
  <c r="AV126" i="7"/>
  <c r="AV127" i="7"/>
  <c r="AV128" i="7"/>
  <c r="AV129" i="7"/>
  <c r="AX129" i="7" s="1"/>
  <c r="AV130" i="7"/>
  <c r="AV131" i="7"/>
  <c r="AV132" i="7"/>
  <c r="AV133" i="7"/>
  <c r="AX133" i="7" s="1"/>
  <c r="AV134" i="7"/>
  <c r="AV135" i="7"/>
  <c r="AV136" i="7"/>
  <c r="AV137" i="7"/>
  <c r="AX137" i="7" s="1"/>
  <c r="AV138" i="7"/>
  <c r="AV139" i="7"/>
  <c r="AV140" i="7"/>
  <c r="AV141" i="7"/>
  <c r="AX141" i="7" s="1"/>
  <c r="AV142" i="7"/>
  <c r="AV143" i="7"/>
  <c r="AV144" i="7"/>
  <c r="AV145" i="7"/>
  <c r="AX145" i="7" s="1"/>
  <c r="AV146" i="7"/>
  <c r="AV147" i="7"/>
  <c r="AV148" i="7"/>
  <c r="AV149" i="7"/>
  <c r="AX149" i="7" s="1"/>
  <c r="AV150" i="7"/>
  <c r="AV151" i="7"/>
  <c r="AV152" i="7"/>
  <c r="AV153" i="7"/>
  <c r="AX153" i="7" s="1"/>
  <c r="AV154" i="7"/>
  <c r="AV155" i="7"/>
  <c r="AV156" i="7"/>
  <c r="AV157" i="7"/>
  <c r="AX157" i="7" s="1"/>
  <c r="AV158" i="7"/>
  <c r="AV159" i="7"/>
  <c r="AV160" i="7"/>
  <c r="AV161" i="7"/>
  <c r="AX161" i="7" s="1"/>
  <c r="AV162" i="7"/>
  <c r="AV163" i="7"/>
  <c r="AV164" i="7"/>
  <c r="AV165" i="7"/>
  <c r="AX165" i="7" s="1"/>
  <c r="AV166" i="7"/>
  <c r="AV167" i="7"/>
  <c r="AV168" i="7"/>
  <c r="AV169" i="7"/>
  <c r="AX169" i="7" s="1"/>
  <c r="AV170" i="7"/>
  <c r="AV171" i="7"/>
  <c r="AV172" i="7"/>
  <c r="AV173" i="7"/>
  <c r="AX173" i="7" s="1"/>
  <c r="AV174" i="7"/>
  <c r="AV175" i="7"/>
  <c r="AV176" i="7"/>
  <c r="AV177" i="7"/>
  <c r="AX177" i="7" s="1"/>
  <c r="AV178" i="7"/>
  <c r="AV179" i="7"/>
  <c r="AV180" i="7"/>
  <c r="AV181" i="7"/>
  <c r="AX181" i="7" s="1"/>
  <c r="AV182" i="7"/>
  <c r="AX182" i="7" s="1"/>
  <c r="AV183" i="7"/>
  <c r="AV184" i="7"/>
  <c r="AV185" i="7"/>
  <c r="AX185" i="7" s="1"/>
  <c r="AV186" i="7"/>
  <c r="AV187" i="7"/>
  <c r="AV188" i="7"/>
  <c r="AV189" i="7"/>
  <c r="AX189" i="7" s="1"/>
  <c r="AV190" i="7"/>
  <c r="AX190" i="7" s="1"/>
  <c r="AV191" i="7"/>
  <c r="AV192" i="7"/>
  <c r="AV193" i="7"/>
  <c r="AX193" i="7" s="1"/>
  <c r="AV194" i="7"/>
  <c r="AV195" i="7"/>
  <c r="AV196" i="7"/>
  <c r="AV197" i="7"/>
  <c r="AX197" i="7" s="1"/>
  <c r="AV198" i="7"/>
  <c r="AX198" i="7" s="1"/>
  <c r="AV199" i="7"/>
  <c r="AV200" i="7"/>
  <c r="AV201" i="7"/>
  <c r="AX201" i="7" s="1"/>
  <c r="AV202" i="7"/>
  <c r="AV203" i="7"/>
  <c r="AV204" i="7"/>
  <c r="AV205" i="7"/>
  <c r="AX205" i="7" s="1"/>
  <c r="AV206" i="7"/>
  <c r="AX206" i="7" s="1"/>
  <c r="AV207" i="7"/>
  <c r="AV208" i="7"/>
  <c r="AV209" i="7"/>
  <c r="AX209" i="7" s="1"/>
  <c r="AV210" i="7"/>
  <c r="AV211" i="7"/>
  <c r="AV212" i="7"/>
  <c r="AV213" i="7"/>
  <c r="AX213" i="7" s="1"/>
  <c r="AV214" i="7"/>
  <c r="AX214" i="7" s="1"/>
  <c r="AV215" i="7"/>
  <c r="AV216" i="7"/>
  <c r="AV217" i="7"/>
  <c r="AX217" i="7" s="1"/>
  <c r="AV218" i="7"/>
  <c r="AV219" i="7"/>
  <c r="AV220" i="7"/>
  <c r="AV221" i="7"/>
  <c r="AX221" i="7" s="1"/>
  <c r="AV222" i="7"/>
  <c r="AX222" i="7" s="1"/>
  <c r="AV223" i="7"/>
  <c r="AV224" i="7"/>
  <c r="AV225" i="7"/>
  <c r="AX225" i="7" s="1"/>
  <c r="AV226" i="7"/>
  <c r="AV227" i="7"/>
  <c r="AV228" i="7"/>
  <c r="AV229" i="7"/>
  <c r="AX229" i="7" s="1"/>
  <c r="AV230" i="7"/>
  <c r="AX230" i="7" s="1"/>
  <c r="AV231" i="7"/>
  <c r="AV232" i="7"/>
  <c r="AV233" i="7"/>
  <c r="AX233" i="7" s="1"/>
  <c r="AV234" i="7"/>
  <c r="AV235" i="7"/>
  <c r="AV236" i="7"/>
  <c r="AV237" i="7"/>
  <c r="AX237" i="7" s="1"/>
  <c r="AV238" i="7"/>
  <c r="AX238" i="7" s="1"/>
  <c r="AV239" i="7"/>
  <c r="AV240" i="7"/>
  <c r="AV241" i="7"/>
  <c r="AX241" i="7" s="1"/>
  <c r="AV242" i="7"/>
  <c r="AV243" i="7"/>
  <c r="AV244" i="7"/>
  <c r="AV245" i="7"/>
  <c r="AX245" i="7" s="1"/>
  <c r="AV246" i="7"/>
  <c r="AX246" i="7" s="1"/>
  <c r="AV247" i="7"/>
  <c r="AV248" i="7"/>
  <c r="AV249" i="7"/>
  <c r="AX249" i="7" s="1"/>
  <c r="AV250" i="7"/>
  <c r="AV251" i="7"/>
  <c r="AV252" i="7"/>
  <c r="AV253" i="7"/>
  <c r="AX253" i="7" s="1"/>
  <c r="AV254" i="7"/>
  <c r="AX254" i="7" s="1"/>
  <c r="AV255" i="7"/>
  <c r="AV256" i="7"/>
  <c r="AV257" i="7"/>
  <c r="AX257" i="7" s="1"/>
  <c r="AV258" i="7"/>
  <c r="AV259" i="7"/>
  <c r="AV260" i="7"/>
  <c r="AV261" i="7"/>
  <c r="AX261" i="7" s="1"/>
  <c r="AV262" i="7"/>
  <c r="AX262" i="7" s="1"/>
  <c r="AV263" i="7"/>
  <c r="AV264" i="7"/>
  <c r="AV265" i="7"/>
  <c r="AV266" i="7"/>
  <c r="AV267" i="7"/>
  <c r="AV268" i="7"/>
  <c r="AV269" i="7"/>
  <c r="AX269" i="7" s="1"/>
  <c r="AV270" i="7"/>
  <c r="AX270" i="7" s="1"/>
  <c r="AV271" i="7"/>
  <c r="AV272" i="7"/>
  <c r="AV273" i="7"/>
  <c r="AV274" i="7"/>
  <c r="AV275" i="7"/>
  <c r="AV276" i="7"/>
  <c r="AX276" i="7" s="1"/>
  <c r="AV277" i="7"/>
  <c r="AX277" i="7" s="1"/>
  <c r="AV278" i="7"/>
  <c r="AX278" i="7" s="1"/>
  <c r="AV279" i="7"/>
  <c r="AV280" i="7"/>
  <c r="AV281" i="7"/>
  <c r="AV282" i="7"/>
  <c r="AV283" i="7"/>
  <c r="AV284" i="7"/>
  <c r="AV285" i="7"/>
  <c r="AX285" i="7" s="1"/>
  <c r="AV286" i="7"/>
  <c r="AX286" i="7" s="1"/>
  <c r="AV287" i="7"/>
  <c r="AV288" i="7"/>
  <c r="AV289" i="7"/>
  <c r="AV290" i="7"/>
  <c r="AV291" i="7"/>
  <c r="AV292" i="7"/>
  <c r="AV293" i="7"/>
  <c r="AX293" i="7" s="1"/>
  <c r="AV294" i="7"/>
  <c r="AX294" i="7" s="1"/>
  <c r="AV295" i="7"/>
  <c r="AV296" i="7"/>
  <c r="AV297" i="7"/>
  <c r="AV298" i="7"/>
  <c r="AV299" i="7"/>
  <c r="AV300" i="7"/>
  <c r="AV301" i="7"/>
  <c r="AV302" i="7"/>
  <c r="AX302" i="7" s="1"/>
  <c r="AV303" i="7"/>
  <c r="AV304" i="7"/>
  <c r="AV305" i="7"/>
  <c r="AV306" i="7"/>
  <c r="AV307" i="7"/>
  <c r="AV308" i="7"/>
  <c r="AX308" i="7" s="1"/>
  <c r="AV309" i="7"/>
  <c r="AX309" i="7" s="1"/>
  <c r="AV310" i="7"/>
  <c r="AX310" i="7" s="1"/>
  <c r="AV311" i="7"/>
  <c r="AV312" i="7"/>
  <c r="AV313" i="7"/>
  <c r="AX313" i="7" s="1"/>
  <c r="AV314" i="7"/>
  <c r="AV315" i="7"/>
  <c r="AV316" i="7"/>
  <c r="AX316" i="7" s="1"/>
  <c r="AV317" i="7"/>
  <c r="AX317" i="7" s="1"/>
  <c r="AV318" i="7"/>
  <c r="AX318" i="7" s="1"/>
  <c r="AV319" i="7"/>
  <c r="AV320" i="7"/>
  <c r="AV321" i="7"/>
  <c r="AX321" i="7" s="1"/>
  <c r="AV322" i="7"/>
  <c r="AV323" i="7"/>
  <c r="AV324" i="7"/>
  <c r="AX324" i="7" s="1"/>
  <c r="AV325" i="7"/>
  <c r="AX325" i="7" s="1"/>
  <c r="AV326" i="7"/>
  <c r="AX326" i="7" s="1"/>
  <c r="AV327" i="7"/>
  <c r="AV328" i="7"/>
  <c r="AV329" i="7"/>
  <c r="AX329" i="7" s="1"/>
  <c r="AV330" i="7"/>
  <c r="AV331" i="7"/>
  <c r="AV332" i="7"/>
  <c r="AV333" i="7"/>
  <c r="AV334" i="7"/>
  <c r="AX334" i="7" s="1"/>
  <c r="AV335" i="7"/>
  <c r="AV336" i="7"/>
  <c r="AV337" i="7"/>
  <c r="AX337" i="7" s="1"/>
  <c r="AV338" i="7"/>
  <c r="AV339" i="7"/>
  <c r="AV340" i="7"/>
  <c r="AV341" i="7"/>
  <c r="AV342" i="7"/>
  <c r="AX342" i="7" s="1"/>
  <c r="AV343" i="7"/>
  <c r="AV344" i="7"/>
  <c r="AV345" i="7"/>
  <c r="AX345" i="7" s="1"/>
  <c r="AV346" i="7"/>
  <c r="AV347" i="7"/>
  <c r="AV348" i="7"/>
  <c r="AV349" i="7"/>
  <c r="AX349" i="7" s="1"/>
  <c r="AV350" i="7"/>
  <c r="AX350" i="7" s="1"/>
  <c r="AV351" i="7"/>
  <c r="AV352" i="7"/>
  <c r="AV353" i="7"/>
  <c r="AV354" i="7"/>
  <c r="AV355" i="7"/>
  <c r="AV356" i="7"/>
  <c r="AV357" i="7"/>
  <c r="AX357" i="7" s="1"/>
  <c r="AV358" i="7"/>
  <c r="AX358" i="7" s="1"/>
  <c r="AV359" i="7"/>
  <c r="AV360" i="7"/>
  <c r="AV361" i="7"/>
  <c r="AV362" i="7"/>
  <c r="AV363" i="7"/>
  <c r="AV364" i="7"/>
  <c r="AV365" i="7"/>
  <c r="AX365" i="7" s="1"/>
  <c r="AV366" i="7"/>
  <c r="AX366" i="7" s="1"/>
  <c r="AV367" i="7"/>
  <c r="AV368" i="7"/>
  <c r="AV369" i="7"/>
  <c r="AV370" i="7"/>
  <c r="AV371" i="7"/>
  <c r="AV372" i="7"/>
  <c r="AV373" i="7"/>
  <c r="AX373" i="7" s="1"/>
  <c r="AV374" i="7"/>
  <c r="AX374" i="7" s="1"/>
  <c r="AV375" i="7"/>
  <c r="AV376" i="7"/>
  <c r="AV377" i="7"/>
  <c r="AX377" i="7" s="1"/>
  <c r="AV378" i="7"/>
  <c r="AV379" i="7"/>
  <c r="AV380" i="7"/>
  <c r="AV381" i="7"/>
  <c r="AX381" i="7" s="1"/>
  <c r="AV382" i="7"/>
  <c r="AX382" i="7" s="1"/>
  <c r="AV383" i="7"/>
  <c r="AV384" i="7"/>
  <c r="AV385" i="7"/>
  <c r="AV386" i="7"/>
  <c r="AV387" i="7"/>
  <c r="AV388" i="7"/>
  <c r="AV389" i="7"/>
  <c r="AX389" i="7" s="1"/>
  <c r="AV390" i="7"/>
  <c r="AX390" i="7" s="1"/>
  <c r="AV391" i="7"/>
  <c r="AV392" i="7"/>
  <c r="AV393" i="7"/>
  <c r="AV394" i="7"/>
  <c r="AV395" i="7"/>
  <c r="AV396" i="7"/>
  <c r="AV397" i="7"/>
  <c r="AX397" i="7" s="1"/>
  <c r="AV398" i="7"/>
  <c r="AX398" i="7" s="1"/>
  <c r="AV399" i="7"/>
  <c r="AV400" i="7"/>
  <c r="AV401" i="7"/>
  <c r="AV402" i="7"/>
  <c r="AV403" i="7"/>
  <c r="AV404" i="7"/>
  <c r="AV405" i="7"/>
  <c r="AX405" i="7" s="1"/>
  <c r="AV406" i="7"/>
  <c r="AX406" i="7" s="1"/>
  <c r="AV407" i="7"/>
  <c r="AV408" i="7"/>
  <c r="AV409" i="7"/>
  <c r="AX409" i="7" s="1"/>
  <c r="AV410" i="7"/>
  <c r="AV411" i="7"/>
  <c r="AV412" i="7"/>
  <c r="AV413" i="7"/>
  <c r="AX413" i="7" s="1"/>
  <c r="AV414" i="7"/>
  <c r="AX414" i="7" s="1"/>
  <c r="AV415" i="7"/>
  <c r="AV416" i="7"/>
  <c r="AV417" i="7"/>
  <c r="AV418" i="7"/>
  <c r="AV419" i="7"/>
  <c r="AV420" i="7"/>
  <c r="AV421" i="7"/>
  <c r="AX421" i="7" s="1"/>
  <c r="AV422" i="7"/>
  <c r="AX422" i="7" s="1"/>
  <c r="AV423" i="7"/>
  <c r="AV424" i="7"/>
  <c r="AV425" i="7"/>
  <c r="AV426" i="7"/>
  <c r="AV427" i="7"/>
  <c r="AV428" i="7"/>
  <c r="AV429" i="7"/>
  <c r="AV430" i="7"/>
  <c r="AX430" i="7" s="1"/>
  <c r="AV431" i="7"/>
  <c r="AV432" i="7"/>
  <c r="AV433" i="7"/>
  <c r="AV434" i="7"/>
  <c r="AV435" i="7"/>
  <c r="AV436" i="7"/>
  <c r="AV437" i="7"/>
  <c r="AX437" i="7" s="1"/>
  <c r="AV438" i="7"/>
  <c r="AX438" i="7" s="1"/>
  <c r="AV439" i="7"/>
  <c r="AV440" i="7"/>
  <c r="AV441" i="7"/>
  <c r="AX441" i="7" s="1"/>
  <c r="AV442" i="7"/>
  <c r="AV443" i="7"/>
  <c r="AV444" i="7"/>
  <c r="AV445" i="7"/>
  <c r="AX445" i="7" s="1"/>
  <c r="AV446" i="7"/>
  <c r="AX446" i="7" s="1"/>
  <c r="AV447" i="7"/>
  <c r="AV448" i="7"/>
  <c r="AV449" i="7"/>
  <c r="AV450" i="7"/>
  <c r="AV451" i="7"/>
  <c r="AV452" i="7"/>
  <c r="AV453" i="7"/>
  <c r="AX453" i="7" s="1"/>
  <c r="AV454" i="7"/>
  <c r="AX454" i="7" s="1"/>
  <c r="AV455" i="7"/>
  <c r="AV456" i="7"/>
  <c r="AV457" i="7"/>
  <c r="AV458" i="7"/>
  <c r="AV459" i="7"/>
  <c r="AV460" i="7"/>
  <c r="AV461" i="7"/>
  <c r="AV462" i="7"/>
  <c r="AX462" i="7" s="1"/>
  <c r="AV463" i="7"/>
  <c r="AV464" i="7"/>
  <c r="AV465" i="7"/>
  <c r="AV466" i="7"/>
  <c r="AV467" i="7"/>
  <c r="AV468" i="7"/>
  <c r="AV469" i="7"/>
  <c r="AX469" i="7" s="1"/>
  <c r="AV470" i="7"/>
  <c r="AX470" i="7" s="1"/>
  <c r="AV471" i="7"/>
  <c r="AV472" i="7"/>
  <c r="AV473" i="7"/>
  <c r="AX473" i="7" s="1"/>
  <c r="AV474" i="7"/>
  <c r="AV475" i="7"/>
  <c r="AV476" i="7"/>
  <c r="AV477" i="7"/>
  <c r="AX477" i="7" s="1"/>
  <c r="AV478" i="7"/>
  <c r="AX478" i="7" s="1"/>
  <c r="AV479" i="7"/>
  <c r="AV480" i="7"/>
  <c r="AV481" i="7"/>
  <c r="AV482" i="7"/>
  <c r="AV483" i="7"/>
  <c r="AV484" i="7"/>
  <c r="AV485" i="7"/>
  <c r="AX485" i="7" s="1"/>
  <c r="AV486" i="7"/>
  <c r="AX486" i="7" s="1"/>
  <c r="AV487" i="7"/>
  <c r="AV488" i="7"/>
  <c r="AV489" i="7"/>
  <c r="AV490" i="7"/>
  <c r="AV491" i="7"/>
  <c r="AV492" i="7"/>
  <c r="AV493" i="7"/>
  <c r="AV494" i="7"/>
  <c r="AX494" i="7" s="1"/>
  <c r="AV495" i="7"/>
  <c r="AV496" i="7"/>
  <c r="AV497" i="7"/>
  <c r="AX497" i="7" s="1"/>
  <c r="AV498" i="7"/>
  <c r="AV499" i="7"/>
  <c r="AV500" i="7"/>
  <c r="AV501" i="7"/>
  <c r="AX501" i="7" s="1"/>
  <c r="AV502" i="7"/>
  <c r="AX502" i="7" s="1"/>
  <c r="AV503" i="7"/>
  <c r="AV504" i="7"/>
  <c r="AV505" i="7"/>
  <c r="AX505" i="7" s="1"/>
  <c r="AV506" i="7"/>
  <c r="AV507" i="7"/>
  <c r="AV508" i="7"/>
  <c r="AV509" i="7"/>
  <c r="AX509" i="7" s="1"/>
  <c r="AV510" i="7"/>
  <c r="AX510" i="7" s="1"/>
  <c r="AV511" i="7"/>
  <c r="AV512" i="7"/>
  <c r="AV513" i="7"/>
  <c r="AX513" i="7" s="1"/>
  <c r="AV514" i="7"/>
  <c r="AV515" i="7"/>
  <c r="AV516" i="7"/>
  <c r="AV517" i="7"/>
  <c r="AX517" i="7" s="1"/>
  <c r="AV518" i="7"/>
  <c r="AX518" i="7" s="1"/>
  <c r="AV519" i="7"/>
  <c r="AV520" i="7"/>
  <c r="AV521" i="7"/>
  <c r="AX521" i="7" s="1"/>
  <c r="AV522" i="7"/>
  <c r="AV523" i="7"/>
  <c r="AV524" i="7"/>
  <c r="AV525" i="7"/>
  <c r="AX525" i="7" s="1"/>
  <c r="AV526" i="7"/>
  <c r="AX526" i="7" s="1"/>
  <c r="AV527" i="7"/>
  <c r="AV528" i="7"/>
  <c r="AV529" i="7"/>
  <c r="AX529" i="7" s="1"/>
  <c r="AV530" i="7"/>
  <c r="AV531" i="7"/>
  <c r="AV532" i="7"/>
  <c r="AV533" i="7"/>
  <c r="AX533" i="7" s="1"/>
  <c r="AV534" i="7"/>
  <c r="AX534" i="7" s="1"/>
  <c r="AV535" i="7"/>
  <c r="AV536" i="7"/>
  <c r="AV537" i="7"/>
  <c r="AX537" i="7" s="1"/>
  <c r="AV538" i="7"/>
  <c r="AV539" i="7"/>
  <c r="AV540" i="7"/>
  <c r="AV541" i="7"/>
  <c r="AX541" i="7" s="1"/>
  <c r="AV542" i="7"/>
  <c r="AX542" i="7" s="1"/>
  <c r="AV543" i="7"/>
  <c r="AV544" i="7"/>
  <c r="AV545" i="7"/>
  <c r="AX545" i="7" s="1"/>
  <c r="AV546" i="7"/>
  <c r="AV547" i="7"/>
  <c r="AV548" i="7"/>
  <c r="AV549" i="7"/>
  <c r="AX549" i="7" s="1"/>
  <c r="AV550" i="7"/>
  <c r="AX550" i="7" s="1"/>
  <c r="AV551" i="7"/>
  <c r="AV552" i="7"/>
  <c r="AV553" i="7"/>
  <c r="AX553" i="7" s="1"/>
  <c r="AV554" i="7"/>
  <c r="AV555" i="7"/>
  <c r="AV556" i="7"/>
  <c r="AV557" i="7"/>
  <c r="AX557" i="7" s="1"/>
  <c r="AV558" i="7"/>
  <c r="AX558" i="7" s="1"/>
  <c r="AV559" i="7"/>
  <c r="AV560" i="7"/>
  <c r="AV561" i="7"/>
  <c r="AX561" i="7" s="1"/>
  <c r="AV562" i="7"/>
  <c r="AV563" i="7"/>
  <c r="AV564" i="7"/>
  <c r="AV565" i="7"/>
  <c r="AX565" i="7" s="1"/>
  <c r="AV566" i="7"/>
  <c r="AX566" i="7" s="1"/>
  <c r="AV567" i="7"/>
  <c r="AV568" i="7"/>
  <c r="AV569" i="7"/>
  <c r="AX569" i="7" s="1"/>
  <c r="AV570" i="7"/>
  <c r="AV571" i="7"/>
  <c r="AV572" i="7"/>
  <c r="AV573" i="7"/>
  <c r="AX573" i="7" s="1"/>
  <c r="AV574" i="7"/>
  <c r="AX574" i="7" s="1"/>
  <c r="AV575" i="7"/>
  <c r="AV576" i="7"/>
  <c r="AV577" i="7"/>
  <c r="AX577" i="7" s="1"/>
  <c r="AV578" i="7"/>
  <c r="AV579" i="7"/>
  <c r="AV580" i="7"/>
  <c r="AV581" i="7"/>
  <c r="AX581" i="7" s="1"/>
  <c r="AV582" i="7"/>
  <c r="AX582" i="7" s="1"/>
  <c r="AV583" i="7"/>
  <c r="AV584" i="7"/>
  <c r="AV585" i="7"/>
  <c r="AX585" i="7" s="1"/>
  <c r="AV586" i="7"/>
  <c r="AV587" i="7"/>
  <c r="AV588" i="7"/>
  <c r="AV589" i="7"/>
  <c r="AX589" i="7" s="1"/>
  <c r="AV590" i="7"/>
  <c r="AX590" i="7" s="1"/>
  <c r="AV591" i="7"/>
  <c r="AV592" i="7"/>
  <c r="AV593" i="7"/>
  <c r="AX593" i="7" s="1"/>
  <c r="AV594" i="7"/>
  <c r="AV595" i="7"/>
  <c r="AV596" i="7"/>
  <c r="AV597" i="7"/>
  <c r="AX597" i="7" s="1"/>
  <c r="AV598" i="7"/>
  <c r="AX598" i="7" s="1"/>
  <c r="AV599" i="7"/>
  <c r="AV600" i="7"/>
  <c r="AV601" i="7"/>
  <c r="AX601" i="7" s="1"/>
  <c r="AV602" i="7"/>
  <c r="AV603" i="7"/>
  <c r="AV604" i="7"/>
  <c r="AV605" i="7"/>
  <c r="AX605" i="7" s="1"/>
  <c r="AV606" i="7"/>
  <c r="AX606" i="7" s="1"/>
  <c r="AV607" i="7"/>
  <c r="AV608" i="7"/>
  <c r="AV609" i="7"/>
  <c r="AX609" i="7" s="1"/>
  <c r="AV610" i="7"/>
  <c r="AV611" i="7"/>
  <c r="AV612" i="7"/>
  <c r="AV613" i="7"/>
  <c r="AX613" i="7" s="1"/>
  <c r="AV614" i="7"/>
  <c r="AX614" i="7" s="1"/>
  <c r="AV615" i="7"/>
  <c r="AV616" i="7"/>
  <c r="AV617" i="7"/>
  <c r="AX617" i="7" s="1"/>
  <c r="AV618" i="7"/>
  <c r="AV619" i="7"/>
  <c r="AV620" i="7"/>
  <c r="AV621" i="7"/>
  <c r="AX621" i="7" s="1"/>
  <c r="AV622" i="7"/>
  <c r="AX622" i="7" s="1"/>
  <c r="AV623" i="7"/>
  <c r="AV624" i="7"/>
  <c r="AV625" i="7"/>
  <c r="AX625" i="7" s="1"/>
  <c r="AV626" i="7"/>
  <c r="AV627" i="7"/>
  <c r="AV628" i="7"/>
  <c r="AV629" i="7"/>
  <c r="AX629" i="7" s="1"/>
  <c r="AV630" i="7"/>
  <c r="AX630" i="7" s="1"/>
  <c r="AV631" i="7"/>
  <c r="AV632" i="7"/>
  <c r="AV633" i="7"/>
  <c r="AX633" i="7" s="1"/>
  <c r="AV634" i="7"/>
  <c r="AV635" i="7"/>
  <c r="AV636" i="7"/>
  <c r="AV637" i="7"/>
  <c r="AX637" i="7" s="1"/>
  <c r="AV638" i="7"/>
  <c r="AX638" i="7" s="1"/>
  <c r="AV639" i="7"/>
  <c r="AV640" i="7"/>
  <c r="AV641" i="7"/>
  <c r="AX641" i="7" s="1"/>
  <c r="AV642" i="7"/>
  <c r="AV643" i="7"/>
  <c r="AV644" i="7"/>
  <c r="AV645" i="7"/>
  <c r="AX645" i="7" s="1"/>
  <c r="AV646" i="7"/>
  <c r="AX646" i="7" s="1"/>
  <c r="AV647" i="7"/>
  <c r="AV648" i="7"/>
  <c r="AV649" i="7"/>
  <c r="AX649" i="7" s="1"/>
  <c r="AV650" i="7"/>
  <c r="AV651" i="7"/>
  <c r="AV652" i="7"/>
  <c r="AV653" i="7"/>
  <c r="AX653" i="7" s="1"/>
  <c r="AV654" i="7"/>
  <c r="AX654" i="7" s="1"/>
  <c r="AV655" i="7"/>
  <c r="AV656" i="7"/>
  <c r="AV657" i="7"/>
  <c r="AX657" i="7" s="1"/>
  <c r="AV658" i="7"/>
  <c r="AV659" i="7"/>
  <c r="AV660" i="7"/>
  <c r="AV661" i="7"/>
  <c r="AX661" i="7" s="1"/>
  <c r="AV662" i="7"/>
  <c r="AX662" i="7" s="1"/>
  <c r="AV663" i="7"/>
  <c r="AV664" i="7"/>
  <c r="AV665" i="7"/>
  <c r="AX665" i="7" s="1"/>
  <c r="AV666" i="7"/>
  <c r="AV667" i="7"/>
  <c r="AV668" i="7"/>
  <c r="AV669" i="7"/>
  <c r="AX669" i="7" s="1"/>
  <c r="AV670" i="7"/>
  <c r="AV671" i="7"/>
  <c r="AV672" i="7"/>
  <c r="AV673" i="7"/>
  <c r="AX673" i="7" s="1"/>
  <c r="AV674" i="7"/>
  <c r="AV675" i="7"/>
  <c r="AV676" i="7"/>
  <c r="AV677" i="7"/>
  <c r="AX677" i="7" s="1"/>
  <c r="AV678" i="7"/>
  <c r="AV679" i="7"/>
  <c r="AV680" i="7"/>
  <c r="AV681" i="7"/>
  <c r="AV682" i="7"/>
  <c r="AV683" i="7"/>
  <c r="AV684" i="7"/>
  <c r="AV685" i="7"/>
  <c r="AV686" i="7"/>
  <c r="AV687" i="7"/>
  <c r="AV688" i="7"/>
  <c r="AV689" i="7"/>
  <c r="AV690" i="7"/>
  <c r="AV691" i="7"/>
  <c r="AV692" i="7"/>
  <c r="AV693" i="7"/>
  <c r="AV694" i="7"/>
  <c r="AV695" i="7"/>
  <c r="AV696" i="7"/>
  <c r="AV697" i="7"/>
  <c r="AV698" i="7"/>
  <c r="AV699" i="7"/>
  <c r="AV700" i="7"/>
  <c r="AV701" i="7"/>
  <c r="AV702" i="7"/>
  <c r="AV703" i="7"/>
  <c r="AV704" i="7"/>
  <c r="AV705" i="7"/>
  <c r="AV706" i="7"/>
  <c r="AV707" i="7"/>
  <c r="AV708" i="7"/>
  <c r="AV709" i="7"/>
  <c r="AV710" i="7"/>
  <c r="AV711" i="7"/>
  <c r="AV712" i="7"/>
  <c r="AV713" i="7"/>
  <c r="AV714" i="7"/>
  <c r="AV715" i="7"/>
  <c r="AV716" i="7"/>
  <c r="AV717" i="7"/>
  <c r="AV718" i="7"/>
  <c r="AV719" i="7"/>
  <c r="AV720" i="7"/>
  <c r="AV721" i="7"/>
  <c r="AV722" i="7"/>
  <c r="AV723" i="7"/>
  <c r="AV724" i="7"/>
  <c r="AV725" i="7"/>
  <c r="AV726" i="7"/>
  <c r="AV727" i="7"/>
  <c r="AV728" i="7"/>
  <c r="AV729" i="7"/>
  <c r="AV730" i="7"/>
  <c r="AV731" i="7"/>
  <c r="AV732" i="7"/>
  <c r="AV733" i="7"/>
  <c r="AV734" i="7"/>
  <c r="AV735" i="7"/>
  <c r="AV736" i="7"/>
  <c r="AV737" i="7"/>
  <c r="AV738" i="7"/>
  <c r="AV739" i="7"/>
  <c r="AV740" i="7"/>
  <c r="AV741" i="7"/>
  <c r="AV742" i="7"/>
  <c r="AV743" i="7"/>
  <c r="AV744" i="7"/>
  <c r="AV745" i="7"/>
  <c r="AX745" i="7" s="1"/>
  <c r="AV746" i="7"/>
  <c r="AV747" i="7"/>
  <c r="AV748" i="7"/>
  <c r="AV749" i="7"/>
  <c r="AV750" i="7"/>
  <c r="AV751" i="7"/>
  <c r="AV752" i="7"/>
  <c r="AV753" i="7"/>
  <c r="AX753" i="7" s="1"/>
  <c r="AV754" i="7"/>
  <c r="AV755" i="7"/>
  <c r="AV756" i="7"/>
  <c r="AV757" i="7"/>
  <c r="AV758" i="7"/>
  <c r="AV759" i="7"/>
  <c r="AV760" i="7"/>
  <c r="AV761" i="7"/>
  <c r="AX761" i="7" s="1"/>
  <c r="AV762" i="7"/>
  <c r="AV763" i="7"/>
  <c r="AV764" i="7"/>
  <c r="AV765" i="7"/>
  <c r="AV766" i="7"/>
  <c r="AV767" i="7"/>
  <c r="AV768" i="7"/>
  <c r="AV769" i="7"/>
  <c r="AX769" i="7" s="1"/>
  <c r="AV770" i="7"/>
  <c r="AV771" i="7"/>
  <c r="AV772" i="7"/>
  <c r="AV773" i="7"/>
  <c r="AV774" i="7"/>
  <c r="AV775" i="7"/>
  <c r="AV776" i="7"/>
  <c r="AV777" i="7"/>
  <c r="AX777" i="7" s="1"/>
  <c r="AV778" i="7"/>
  <c r="AV779" i="7"/>
  <c r="AV780" i="7"/>
  <c r="AV781" i="7"/>
  <c r="AV782" i="7"/>
  <c r="AV783" i="7"/>
  <c r="AV784" i="7"/>
  <c r="AV785" i="7"/>
  <c r="AX785" i="7" s="1"/>
  <c r="AV786" i="7"/>
  <c r="AV787" i="7"/>
  <c r="AV788" i="7"/>
  <c r="AV789" i="7"/>
  <c r="AV790" i="7"/>
  <c r="AV791" i="7"/>
  <c r="AV792" i="7"/>
  <c r="AV793" i="7"/>
  <c r="AX793" i="7" s="1"/>
  <c r="AV794" i="7"/>
  <c r="AX794" i="7" s="1"/>
  <c r="AV795" i="7"/>
  <c r="AV796" i="7"/>
  <c r="AV797" i="7"/>
  <c r="AV798" i="7"/>
  <c r="AV799" i="7"/>
  <c r="AV800" i="7"/>
  <c r="AV801" i="7"/>
  <c r="AX801" i="7" s="1"/>
  <c r="AV802" i="7"/>
  <c r="AX802" i="7" s="1"/>
  <c r="AV803" i="7"/>
  <c r="AV804" i="7"/>
  <c r="AV805" i="7"/>
  <c r="AV806" i="7"/>
  <c r="AV807" i="7"/>
  <c r="AV808" i="7"/>
  <c r="AV809" i="7"/>
  <c r="AX809" i="7" s="1"/>
  <c r="AV810" i="7"/>
  <c r="AX810" i="7" s="1"/>
  <c r="AV811" i="7"/>
  <c r="AV812" i="7"/>
  <c r="AV813" i="7"/>
  <c r="AV814" i="7"/>
  <c r="AV815" i="7"/>
  <c r="AV816" i="7"/>
  <c r="AV817" i="7"/>
  <c r="AX817" i="7" s="1"/>
  <c r="AV818" i="7"/>
  <c r="AX818" i="7" s="1"/>
  <c r="AV819" i="7"/>
  <c r="AV820" i="7"/>
  <c r="AV821" i="7"/>
  <c r="AV822" i="7"/>
  <c r="AV823" i="7"/>
  <c r="AV824" i="7"/>
  <c r="AV825" i="7"/>
  <c r="AX825" i="7" s="1"/>
  <c r="AV826" i="7"/>
  <c r="AX826" i="7" s="1"/>
  <c r="AV827" i="7"/>
  <c r="AV828" i="7"/>
  <c r="AV829" i="7"/>
  <c r="AV830" i="7"/>
  <c r="AV831" i="7"/>
  <c r="AV832" i="7"/>
  <c r="AV833" i="7"/>
  <c r="AX833" i="7" s="1"/>
  <c r="AV834" i="7"/>
  <c r="AX834" i="7" s="1"/>
  <c r="AV835" i="7"/>
  <c r="AV836" i="7"/>
  <c r="AV837" i="7"/>
  <c r="AV838" i="7"/>
  <c r="AV839" i="7"/>
  <c r="AV840" i="7"/>
  <c r="AV841" i="7"/>
  <c r="AX841" i="7" s="1"/>
  <c r="AV842" i="7"/>
  <c r="AX842" i="7" s="1"/>
  <c r="AV843" i="7"/>
  <c r="AV844" i="7"/>
  <c r="AV845" i="7"/>
  <c r="AV846" i="7"/>
  <c r="AV847" i="7"/>
  <c r="AV848" i="7"/>
  <c r="AV849" i="7"/>
  <c r="AX849" i="7" s="1"/>
  <c r="AV850" i="7"/>
  <c r="AX850" i="7" s="1"/>
  <c r="AV851" i="7"/>
  <c r="AV852" i="7"/>
  <c r="AV853" i="7"/>
  <c r="AV854" i="7"/>
  <c r="AV855" i="7"/>
  <c r="AV856" i="7"/>
  <c r="AV857" i="7"/>
  <c r="AX857" i="7" s="1"/>
  <c r="AV858" i="7"/>
  <c r="AX858" i="7" s="1"/>
  <c r="AV859" i="7"/>
  <c r="AV860" i="7"/>
  <c r="AV861" i="7"/>
  <c r="AV862" i="7"/>
  <c r="AV863" i="7"/>
  <c r="AV864" i="7"/>
  <c r="AV865" i="7"/>
  <c r="AX865" i="7" s="1"/>
  <c r="AV866" i="7"/>
  <c r="AX866" i="7" s="1"/>
  <c r="AV867" i="7"/>
  <c r="AV868" i="7"/>
  <c r="AV869" i="7"/>
  <c r="AV870" i="7"/>
  <c r="AV871" i="7"/>
  <c r="AV872" i="7"/>
  <c r="AV873" i="7"/>
  <c r="AX873" i="7" s="1"/>
  <c r="AV874" i="7"/>
  <c r="AX874" i="7" s="1"/>
  <c r="AV875" i="7"/>
  <c r="AV876" i="7"/>
  <c r="AV877" i="7"/>
  <c r="AV878" i="7"/>
  <c r="AV879" i="7"/>
  <c r="AV880" i="7"/>
  <c r="AV881" i="7"/>
  <c r="AX881" i="7" s="1"/>
  <c r="AV882" i="7"/>
  <c r="AX882" i="7" s="1"/>
  <c r="AV883" i="7"/>
  <c r="AV884" i="7"/>
  <c r="AV885" i="7"/>
  <c r="AV886" i="7"/>
  <c r="AV887" i="7"/>
  <c r="AV888" i="7"/>
  <c r="AV889" i="7"/>
  <c r="AX889" i="7" s="1"/>
  <c r="AV890" i="7"/>
  <c r="AX890" i="7" s="1"/>
  <c r="AV891" i="7"/>
  <c r="AV892" i="7"/>
  <c r="AV893" i="7"/>
  <c r="AV894" i="7"/>
  <c r="AV895" i="7"/>
  <c r="AV896" i="7"/>
  <c r="AV897" i="7"/>
  <c r="AX897" i="7" s="1"/>
  <c r="AV898" i="7"/>
  <c r="AX898" i="7" s="1"/>
  <c r="AV899" i="7"/>
  <c r="AV900" i="7"/>
  <c r="AV901" i="7"/>
  <c r="AV902" i="7"/>
  <c r="AV903" i="7"/>
  <c r="AV904" i="7"/>
  <c r="AV905" i="7"/>
  <c r="AX905" i="7" s="1"/>
  <c r="AV906" i="7"/>
  <c r="AX906" i="7" s="1"/>
  <c r="AV907" i="7"/>
  <c r="AV908" i="7"/>
  <c r="AV909" i="7"/>
  <c r="AV910" i="7"/>
  <c r="AV911" i="7"/>
  <c r="AV912" i="7"/>
  <c r="AV913" i="7"/>
  <c r="AX913" i="7" s="1"/>
  <c r="AV914" i="7"/>
  <c r="AX914" i="7" s="1"/>
  <c r="AV915" i="7"/>
  <c r="AV916" i="7"/>
  <c r="AV917" i="7"/>
  <c r="AV918" i="7"/>
  <c r="AV919" i="7"/>
  <c r="AV920" i="7"/>
  <c r="AV921" i="7"/>
  <c r="AX921" i="7" s="1"/>
  <c r="AV922" i="7"/>
  <c r="AX922" i="7" s="1"/>
  <c r="AV923" i="7"/>
  <c r="AV924" i="7"/>
  <c r="AV925" i="7"/>
  <c r="AV926" i="7"/>
  <c r="AV927" i="7"/>
  <c r="AV928" i="7"/>
  <c r="AV929" i="7"/>
  <c r="AX929" i="7" s="1"/>
  <c r="AV930" i="7"/>
  <c r="AX930" i="7" s="1"/>
  <c r="AV931" i="7"/>
  <c r="AV932" i="7"/>
  <c r="AV933" i="7"/>
  <c r="AV934" i="7"/>
  <c r="AV935" i="7"/>
  <c r="AV936" i="7"/>
  <c r="AV937" i="7"/>
  <c r="AX937" i="7" s="1"/>
  <c r="AV938" i="7"/>
  <c r="AX938" i="7" s="1"/>
  <c r="AV939" i="7"/>
  <c r="AV940" i="7"/>
  <c r="AV941" i="7"/>
  <c r="AV942" i="7"/>
  <c r="AV943" i="7"/>
  <c r="AV944" i="7"/>
  <c r="AV945" i="7"/>
  <c r="AX945" i="7" s="1"/>
  <c r="AV946" i="7"/>
  <c r="AX946" i="7" s="1"/>
  <c r="AV947" i="7"/>
  <c r="AV948" i="7"/>
  <c r="AV949" i="7"/>
  <c r="AV950" i="7"/>
  <c r="AV951" i="7"/>
  <c r="AV952" i="7"/>
  <c r="AV953" i="7"/>
  <c r="AX953" i="7" s="1"/>
  <c r="AV954" i="7"/>
  <c r="AX954" i="7" s="1"/>
  <c r="AV955" i="7"/>
  <c r="AV956" i="7"/>
  <c r="AV957" i="7"/>
  <c r="AV958" i="7"/>
  <c r="AV959" i="7"/>
  <c r="AV960" i="7"/>
  <c r="AV961" i="7"/>
  <c r="AX961" i="7" s="1"/>
  <c r="AV962" i="7"/>
  <c r="AX962" i="7" s="1"/>
  <c r="AV963" i="7"/>
  <c r="AV964" i="7"/>
  <c r="AV965" i="7"/>
  <c r="AV966" i="7"/>
  <c r="AV967" i="7"/>
  <c r="AV968" i="7"/>
  <c r="AV969" i="7"/>
  <c r="AX969" i="7" s="1"/>
  <c r="AV970" i="7"/>
  <c r="AX970" i="7" s="1"/>
  <c r="AV971" i="7"/>
  <c r="AV972" i="7"/>
  <c r="AV973" i="7"/>
  <c r="AV974" i="7"/>
  <c r="AV975" i="7"/>
  <c r="AV976" i="7"/>
  <c r="AV977" i="7"/>
  <c r="AX977" i="7" s="1"/>
  <c r="AV978" i="7"/>
  <c r="AX978" i="7" s="1"/>
  <c r="AV979" i="7"/>
  <c r="AV980" i="7"/>
  <c r="AV981" i="7"/>
  <c r="AV982" i="7"/>
  <c r="AV983" i="7"/>
  <c r="AV984" i="7"/>
  <c r="AV985" i="7"/>
  <c r="AX985" i="7" s="1"/>
  <c r="AV986" i="7"/>
  <c r="AX986" i="7" s="1"/>
  <c r="AV987" i="7"/>
  <c r="AV988" i="7"/>
  <c r="AV989" i="7"/>
  <c r="AV990" i="7"/>
  <c r="AV991" i="7"/>
  <c r="AV992" i="7"/>
  <c r="AV993" i="7"/>
  <c r="AX993" i="7" s="1"/>
  <c r="AV994" i="7"/>
  <c r="AX994" i="7" s="1"/>
  <c r="AV995" i="7"/>
  <c r="AV996" i="7"/>
  <c r="AV997" i="7"/>
  <c r="AV998" i="7"/>
  <c r="BH1002" i="16"/>
  <c r="BI1002" i="16"/>
  <c r="AX492" i="7" l="1"/>
  <c r="AX493" i="7"/>
  <c r="AX460" i="7"/>
  <c r="AX461" i="7"/>
  <c r="AX428" i="7"/>
  <c r="AX429" i="7"/>
  <c r="AX340" i="7"/>
  <c r="AX341" i="7"/>
  <c r="AX332" i="7"/>
  <c r="AX333" i="7"/>
  <c r="AX300" i="7"/>
  <c r="AX301" i="7"/>
  <c r="AX737" i="7"/>
  <c r="AX729" i="7"/>
  <c r="AX721" i="7"/>
  <c r="AX713" i="7"/>
  <c r="AX705" i="7"/>
  <c r="AX697" i="7"/>
  <c r="AX689" i="7"/>
  <c r="AX681" i="7"/>
  <c r="AX987" i="7"/>
  <c r="AX988" i="7"/>
  <c r="AX971" i="7"/>
  <c r="AX972" i="7"/>
  <c r="AX955" i="7"/>
  <c r="AX956" i="7"/>
  <c r="AX939" i="7"/>
  <c r="AX940" i="7"/>
  <c r="AX931" i="7"/>
  <c r="AX932" i="7"/>
  <c r="AX923" i="7"/>
  <c r="AX924" i="7"/>
  <c r="AX915" i="7"/>
  <c r="AX916" i="7"/>
  <c r="AX907" i="7"/>
  <c r="AX908" i="7"/>
  <c r="AX899" i="7"/>
  <c r="AX900" i="7"/>
  <c r="AX891" i="7"/>
  <c r="AX892" i="7"/>
  <c r="AX883" i="7"/>
  <c r="AX884" i="7"/>
  <c r="AX875" i="7"/>
  <c r="AX876" i="7"/>
  <c r="AX867" i="7"/>
  <c r="AX868" i="7"/>
  <c r="AX859" i="7"/>
  <c r="AX860" i="7"/>
  <c r="AX851" i="7"/>
  <c r="AX852" i="7"/>
  <c r="AX843" i="7"/>
  <c r="AX844" i="7"/>
  <c r="AX835" i="7"/>
  <c r="AX836" i="7"/>
  <c r="AX827" i="7"/>
  <c r="AX828" i="7"/>
  <c r="AX819" i="7"/>
  <c r="AX820" i="7"/>
  <c r="AX811" i="7"/>
  <c r="AX812" i="7"/>
  <c r="AX803" i="7"/>
  <c r="AX804" i="7"/>
  <c r="AX795" i="7"/>
  <c r="AX796" i="7"/>
  <c r="AX787" i="7"/>
  <c r="AX788" i="7"/>
  <c r="AX779" i="7"/>
  <c r="AX780" i="7"/>
  <c r="AX771" i="7"/>
  <c r="AX772" i="7"/>
  <c r="AX763" i="7"/>
  <c r="AX764" i="7"/>
  <c r="AX755" i="7"/>
  <c r="AX756" i="7"/>
  <c r="AX747" i="7"/>
  <c r="AX748" i="7"/>
  <c r="AX739" i="7"/>
  <c r="AX740" i="7"/>
  <c r="AX731" i="7"/>
  <c r="AX732" i="7"/>
  <c r="AX723" i="7"/>
  <c r="AX724" i="7"/>
  <c r="AX715" i="7"/>
  <c r="AX716" i="7"/>
  <c r="AX707" i="7"/>
  <c r="AX708" i="7"/>
  <c r="AX699" i="7"/>
  <c r="AX700" i="7"/>
  <c r="AX691" i="7"/>
  <c r="AX692" i="7"/>
  <c r="AX683" i="7"/>
  <c r="AX684" i="7"/>
  <c r="AX676" i="7"/>
  <c r="AX668" i="7"/>
  <c r="AX660" i="7"/>
  <c r="AX652" i="7"/>
  <c r="AX644" i="7"/>
  <c r="AX636" i="7"/>
  <c r="AX628" i="7"/>
  <c r="AX620" i="7"/>
  <c r="AX612" i="7"/>
  <c r="AX604" i="7"/>
  <c r="AX596" i="7"/>
  <c r="AX588" i="7"/>
  <c r="AX580" i="7"/>
  <c r="AX572" i="7"/>
  <c r="AX564" i="7"/>
  <c r="AX556" i="7"/>
  <c r="AX548" i="7"/>
  <c r="AX540" i="7"/>
  <c r="AX532" i="7"/>
  <c r="AX524" i="7"/>
  <c r="AX516" i="7"/>
  <c r="AX508" i="7"/>
  <c r="AX500" i="7"/>
  <c r="AX484" i="7"/>
  <c r="AX476" i="7"/>
  <c r="AX468" i="7"/>
  <c r="AX444" i="7"/>
  <c r="AX436" i="7"/>
  <c r="AX420" i="7"/>
  <c r="AX412" i="7"/>
  <c r="AX404" i="7"/>
  <c r="AX344" i="7"/>
  <c r="AX336" i="7"/>
  <c r="AX328" i="7"/>
  <c r="AX320" i="7"/>
  <c r="AX312" i="7"/>
  <c r="AX256" i="7"/>
  <c r="AX248" i="7"/>
  <c r="AX240" i="7"/>
  <c r="AX232" i="7"/>
  <c r="AX224" i="7"/>
  <c r="AX216" i="7"/>
  <c r="AX208" i="7"/>
  <c r="AX200" i="7"/>
  <c r="AX192" i="7"/>
  <c r="AX184" i="7"/>
  <c r="AX176" i="7"/>
  <c r="AX168" i="7"/>
  <c r="AX160" i="7"/>
  <c r="AX152" i="7"/>
  <c r="AX144" i="7"/>
  <c r="AX136" i="7"/>
  <c r="AX128" i="7"/>
  <c r="AX120" i="7"/>
  <c r="AX112" i="7"/>
  <c r="AX104" i="7"/>
  <c r="AX96" i="7"/>
  <c r="AX88" i="7"/>
  <c r="AX80" i="7"/>
  <c r="AX72" i="7"/>
  <c r="AX64" i="7"/>
  <c r="AX56" i="7"/>
  <c r="AX48" i="7"/>
  <c r="AX40" i="7"/>
  <c r="AX32" i="7"/>
  <c r="AX24" i="7"/>
  <c r="AX16" i="7"/>
  <c r="AX8" i="7"/>
  <c r="AX992" i="7"/>
  <c r="AX995" i="7"/>
  <c r="AX996" i="7"/>
  <c r="AX979" i="7"/>
  <c r="AX980" i="7"/>
  <c r="AX963" i="7"/>
  <c r="AX964" i="7"/>
  <c r="AX947" i="7"/>
  <c r="AX948" i="7"/>
  <c r="AX674" i="7"/>
  <c r="AX675" i="7"/>
  <c r="AX667" i="7"/>
  <c r="AX659" i="7"/>
  <c r="AX651" i="7"/>
  <c r="AX643" i="7"/>
  <c r="AX635" i="7"/>
  <c r="AX627" i="7"/>
  <c r="AX619" i="7"/>
  <c r="AX611" i="7"/>
  <c r="AX603" i="7"/>
  <c r="AX595" i="7"/>
  <c r="AX587" i="7"/>
  <c r="AX579" i="7"/>
  <c r="AX571" i="7"/>
  <c r="AX563" i="7"/>
  <c r="AX555" i="7"/>
  <c r="AX547" i="7"/>
  <c r="AX539" i="7"/>
  <c r="AX531" i="7"/>
  <c r="AX523" i="7"/>
  <c r="AX515" i="7"/>
  <c r="AX507" i="7"/>
  <c r="AX499" i="7"/>
  <c r="AX491" i="7"/>
  <c r="AX483" i="7"/>
  <c r="AX475" i="7"/>
  <c r="AX467" i="7"/>
  <c r="AX459" i="7"/>
  <c r="AX451" i="7"/>
  <c r="AX443" i="7"/>
  <c r="AX435" i="7"/>
  <c r="AX427" i="7"/>
  <c r="AX419" i="7"/>
  <c r="AX411" i="7"/>
  <c r="AX403" i="7"/>
  <c r="AX395" i="7"/>
  <c r="AX387" i="7"/>
  <c r="AX379" i="7"/>
  <c r="AX371" i="7"/>
  <c r="AX363" i="7"/>
  <c r="AX355" i="7"/>
  <c r="AX347" i="7"/>
  <c r="AX339" i="7"/>
  <c r="AX331" i="7"/>
  <c r="AX323" i="7"/>
  <c r="AX315" i="7"/>
  <c r="AX307" i="7"/>
  <c r="AX299" i="7"/>
  <c r="AX291" i="7"/>
  <c r="AX283" i="7"/>
  <c r="AX275" i="7"/>
  <c r="AX267" i="7"/>
  <c r="AX259" i="7"/>
  <c r="AX251" i="7"/>
  <c r="AX243" i="7"/>
  <c r="AX235" i="7"/>
  <c r="AX227" i="7"/>
  <c r="AX219" i="7"/>
  <c r="AX211" i="7"/>
  <c r="AX203" i="7"/>
  <c r="AX195" i="7"/>
  <c r="AX187" i="7"/>
  <c r="AX179" i="7"/>
  <c r="AX171" i="7"/>
  <c r="AX163" i="7"/>
  <c r="AX155" i="7"/>
  <c r="AX147" i="7"/>
  <c r="AX139" i="7"/>
  <c r="AX131" i="7"/>
  <c r="AX123" i="7"/>
  <c r="AX115" i="7"/>
  <c r="AX107" i="7"/>
  <c r="AX99" i="7"/>
  <c r="AX91" i="7"/>
  <c r="AX83" i="7"/>
  <c r="AX75" i="7"/>
  <c r="AX67" i="7"/>
  <c r="AX59" i="7"/>
  <c r="AX51" i="7"/>
  <c r="AX43" i="7"/>
  <c r="AX35" i="7"/>
  <c r="AX27" i="7"/>
  <c r="AX19" i="7"/>
  <c r="AX11" i="7"/>
  <c r="AX786" i="7"/>
  <c r="AX778" i="7"/>
  <c r="AX770" i="7"/>
  <c r="AX762" i="7"/>
  <c r="AX754" i="7"/>
  <c r="AX746" i="7"/>
  <c r="AX738" i="7"/>
  <c r="AX730" i="7"/>
  <c r="AX722" i="7"/>
  <c r="AX714" i="7"/>
  <c r="AX706" i="7"/>
  <c r="AX698" i="7"/>
  <c r="AX690" i="7"/>
  <c r="AX682" i="7"/>
  <c r="AX666" i="7"/>
  <c r="AX658" i="7"/>
  <c r="AX650" i="7"/>
  <c r="AX642" i="7"/>
  <c r="AX634" i="7"/>
  <c r="AX626" i="7"/>
  <c r="AX618" i="7"/>
  <c r="AX610" i="7"/>
  <c r="AX602" i="7"/>
  <c r="AX594" i="7"/>
  <c r="AX586" i="7"/>
  <c r="AX578" i="7"/>
  <c r="AX570" i="7"/>
  <c r="AX562" i="7"/>
  <c r="AX554" i="7"/>
  <c r="AX546" i="7"/>
  <c r="AX538" i="7"/>
  <c r="AX530" i="7"/>
  <c r="AX522" i="7"/>
  <c r="AX514" i="7"/>
  <c r="AX506" i="7"/>
  <c r="AX498" i="7"/>
  <c r="AX490" i="7"/>
  <c r="AX482" i="7"/>
  <c r="AX474" i="7"/>
  <c r="AX466" i="7"/>
  <c r="AX458" i="7"/>
  <c r="AX450" i="7"/>
  <c r="AX442" i="7"/>
  <c r="AX434" i="7"/>
  <c r="AX426" i="7"/>
  <c r="AX418" i="7"/>
  <c r="AX410" i="7"/>
  <c r="AX402" i="7"/>
  <c r="AX394" i="7"/>
  <c r="AX386" i="7"/>
  <c r="AX378" i="7"/>
  <c r="AX370" i="7"/>
  <c r="AX362" i="7"/>
  <c r="AX354" i="7"/>
  <c r="AX346" i="7"/>
  <c r="AX338" i="7"/>
  <c r="AX330" i="7"/>
  <c r="AX322" i="7"/>
  <c r="AX314" i="7"/>
  <c r="AX306" i="7"/>
  <c r="AX298" i="7"/>
  <c r="AX290" i="7"/>
  <c r="AX282" i="7"/>
  <c r="AX274" i="7"/>
  <c r="AX266" i="7"/>
  <c r="AX258" i="7"/>
  <c r="AX250" i="7"/>
  <c r="AX242" i="7"/>
  <c r="AX234" i="7"/>
  <c r="AX226" i="7"/>
  <c r="AX218" i="7"/>
  <c r="AX210" i="7"/>
  <c r="AX202" i="7"/>
  <c r="AX194" i="7"/>
  <c r="AX186" i="7"/>
  <c r="AX178" i="7"/>
  <c r="AX170" i="7"/>
  <c r="AX162" i="7"/>
  <c r="AX154" i="7"/>
  <c r="AX146" i="7"/>
  <c r="AX138" i="7"/>
  <c r="AX130" i="7"/>
  <c r="AX122" i="7"/>
  <c r="AX114" i="7"/>
  <c r="AX106" i="7"/>
  <c r="AX98" i="7"/>
  <c r="AX90" i="7"/>
  <c r="AX82" i="7"/>
  <c r="AX74" i="7"/>
  <c r="AX66" i="7"/>
  <c r="AX58" i="7"/>
  <c r="AX50" i="7"/>
  <c r="AX42" i="7"/>
  <c r="AX34" i="7"/>
  <c r="AX26" i="7"/>
  <c r="AX18" i="7"/>
  <c r="AX10" i="7"/>
  <c r="AX678" i="7"/>
  <c r="AX488" i="7"/>
  <c r="AX489" i="7"/>
  <c r="AX480" i="7"/>
  <c r="AX481" i="7"/>
  <c r="AX464" i="7"/>
  <c r="AX465" i="7"/>
  <c r="AX456" i="7"/>
  <c r="AX457" i="7"/>
  <c r="AX448" i="7"/>
  <c r="AX449" i="7"/>
  <c r="AX432" i="7"/>
  <c r="AX433" i="7"/>
  <c r="AX424" i="7"/>
  <c r="AX425" i="7"/>
  <c r="AX416" i="7"/>
  <c r="AX417" i="7"/>
  <c r="AX400" i="7"/>
  <c r="AX401" i="7"/>
  <c r="AX392" i="7"/>
  <c r="AX393" i="7"/>
  <c r="AX384" i="7"/>
  <c r="AX385" i="7"/>
  <c r="AX368" i="7"/>
  <c r="AX369" i="7"/>
  <c r="AX360" i="7"/>
  <c r="AX361" i="7"/>
  <c r="AX352" i="7"/>
  <c r="AX353" i="7"/>
  <c r="AX304" i="7"/>
  <c r="AX305" i="7"/>
  <c r="AX296" i="7"/>
  <c r="AX297" i="7"/>
  <c r="AX288" i="7"/>
  <c r="AX289" i="7"/>
  <c r="AX280" i="7"/>
  <c r="AX281" i="7"/>
  <c r="AX272" i="7"/>
  <c r="AX273" i="7"/>
  <c r="AX264" i="7"/>
  <c r="AX265" i="7"/>
  <c r="AX968" i="7"/>
  <c r="AX936" i="7"/>
  <c r="AX912" i="7"/>
  <c r="AX888" i="7"/>
  <c r="AX872" i="7"/>
  <c r="AX864" i="7"/>
  <c r="AX856" i="7"/>
  <c r="AX848" i="7"/>
  <c r="AX840" i="7"/>
  <c r="AX832" i="7"/>
  <c r="AX824" i="7"/>
  <c r="AX816" i="7"/>
  <c r="AX808" i="7"/>
  <c r="AX800" i="7"/>
  <c r="AX792" i="7"/>
  <c r="AX784" i="7"/>
  <c r="AX776" i="7"/>
  <c r="AX768" i="7"/>
  <c r="AX760" i="7"/>
  <c r="AX752" i="7"/>
  <c r="AX744" i="7"/>
  <c r="AX736" i="7"/>
  <c r="AX728" i="7"/>
  <c r="AX720" i="7"/>
  <c r="AX712" i="7"/>
  <c r="AX704" i="7"/>
  <c r="AX696" i="7"/>
  <c r="AX688" i="7"/>
  <c r="AX680" i="7"/>
  <c r="AX672" i="7"/>
  <c r="AX664" i="7"/>
  <c r="AX656" i="7"/>
  <c r="AX648" i="7"/>
  <c r="AX640" i="7"/>
  <c r="AX632" i="7"/>
  <c r="AX624" i="7"/>
  <c r="AX616" i="7"/>
  <c r="AX608" i="7"/>
  <c r="AX600" i="7"/>
  <c r="AX592" i="7"/>
  <c r="AX584" i="7"/>
  <c r="AX576" i="7"/>
  <c r="AX568" i="7"/>
  <c r="AX560" i="7"/>
  <c r="AX552" i="7"/>
  <c r="AX544" i="7"/>
  <c r="AX536" i="7"/>
  <c r="AX528" i="7"/>
  <c r="AX520" i="7"/>
  <c r="AX512" i="7"/>
  <c r="AX504" i="7"/>
  <c r="AX496" i="7"/>
  <c r="AX472" i="7"/>
  <c r="AX440" i="7"/>
  <c r="AX408" i="7"/>
  <c r="AX376" i="7"/>
  <c r="AX452" i="7"/>
  <c r="AX396" i="7"/>
  <c r="AX388" i="7"/>
  <c r="AX380" i="7"/>
  <c r="AX372" i="7"/>
  <c r="AX364" i="7"/>
  <c r="AX356" i="7"/>
  <c r="AX348" i="7"/>
  <c r="AX292" i="7"/>
  <c r="AX284" i="7"/>
  <c r="AX268" i="7"/>
  <c r="AX260" i="7"/>
  <c r="AX252" i="7"/>
  <c r="AX244" i="7"/>
  <c r="AX236" i="7"/>
  <c r="AX228" i="7"/>
  <c r="AX220" i="7"/>
  <c r="AX212" i="7"/>
  <c r="AX204" i="7"/>
  <c r="AX196" i="7"/>
  <c r="AX188" i="7"/>
  <c r="AX180" i="7"/>
  <c r="AX172" i="7"/>
  <c r="AX164" i="7"/>
  <c r="AX156" i="7"/>
  <c r="AX148" i="7"/>
  <c r="AX140" i="7"/>
  <c r="AX132" i="7"/>
  <c r="AX124" i="7"/>
  <c r="AX116" i="7"/>
  <c r="AX108" i="7"/>
  <c r="AX100" i="7"/>
  <c r="AX92" i="7"/>
  <c r="AX84" i="7"/>
  <c r="AX76" i="7"/>
  <c r="AX68" i="7"/>
  <c r="AX60" i="7"/>
  <c r="AX52" i="7"/>
  <c r="AX44" i="7"/>
  <c r="AX36" i="7"/>
  <c r="AX28" i="7"/>
  <c r="AX20" i="7"/>
  <c r="AX12" i="7"/>
  <c r="AX984" i="7"/>
  <c r="AX960" i="7"/>
  <c r="AX944" i="7"/>
  <c r="AX920" i="7"/>
  <c r="AX904" i="7"/>
  <c r="AX880" i="7"/>
  <c r="AX991" i="7"/>
  <c r="AX983" i="7"/>
  <c r="AX975" i="7"/>
  <c r="AX967" i="7"/>
  <c r="AX959" i="7"/>
  <c r="AX951" i="7"/>
  <c r="AX943" i="7"/>
  <c r="AX935" i="7"/>
  <c r="AX927" i="7"/>
  <c r="AX919" i="7"/>
  <c r="AX911" i="7"/>
  <c r="AX903" i="7"/>
  <c r="AX895" i="7"/>
  <c r="AX887" i="7"/>
  <c r="AX879" i="7"/>
  <c r="AX871" i="7"/>
  <c r="AX863" i="7"/>
  <c r="AX855" i="7"/>
  <c r="AX847" i="7"/>
  <c r="AX839" i="7"/>
  <c r="AX831" i="7"/>
  <c r="AX823" i="7"/>
  <c r="AX815" i="7"/>
  <c r="AX807" i="7"/>
  <c r="AX799" i="7"/>
  <c r="AX791" i="7"/>
  <c r="AX783" i="7"/>
  <c r="AX775" i="7"/>
  <c r="AX767" i="7"/>
  <c r="AX759" i="7"/>
  <c r="AX751" i="7"/>
  <c r="AX743" i="7"/>
  <c r="AX735" i="7"/>
  <c r="AX727" i="7"/>
  <c r="AX719" i="7"/>
  <c r="AX711" i="7"/>
  <c r="AX703" i="7"/>
  <c r="AX695" i="7"/>
  <c r="AX687" i="7"/>
  <c r="AX679" i="7"/>
  <c r="AX670" i="7"/>
  <c r="AX671" i="7"/>
  <c r="AX663" i="7"/>
  <c r="AX655" i="7"/>
  <c r="AX647" i="7"/>
  <c r="AX639" i="7"/>
  <c r="AX631" i="7"/>
  <c r="AX623" i="7"/>
  <c r="AX615" i="7"/>
  <c r="AX607" i="7"/>
  <c r="AX599" i="7"/>
  <c r="AX591" i="7"/>
  <c r="AX583" i="7"/>
  <c r="AX575" i="7"/>
  <c r="AX567" i="7"/>
  <c r="AX559" i="7"/>
  <c r="AX551" i="7"/>
  <c r="AX543" i="7"/>
  <c r="AX535" i="7"/>
  <c r="AX527" i="7"/>
  <c r="AX519" i="7"/>
  <c r="AX511" i="7"/>
  <c r="AX503" i="7"/>
  <c r="AX495" i="7"/>
  <c r="AX487" i="7"/>
  <c r="AX479" i="7"/>
  <c r="AX471" i="7"/>
  <c r="AX463" i="7"/>
  <c r="AX455" i="7"/>
  <c r="AX447" i="7"/>
  <c r="AX439" i="7"/>
  <c r="AX431" i="7"/>
  <c r="AX423" i="7"/>
  <c r="AX415" i="7"/>
  <c r="AX407" i="7"/>
  <c r="AX399" i="7"/>
  <c r="AX391" i="7"/>
  <c r="AX383" i="7"/>
  <c r="AX375" i="7"/>
  <c r="AX367" i="7"/>
  <c r="AX359" i="7"/>
  <c r="AX351" i="7"/>
  <c r="AX343" i="7"/>
  <c r="AX335" i="7"/>
  <c r="AX327" i="7"/>
  <c r="AX319" i="7"/>
  <c r="AX311" i="7"/>
  <c r="AX303" i="7"/>
  <c r="AX295" i="7"/>
  <c r="AX287" i="7"/>
  <c r="AX279" i="7"/>
  <c r="AX271" i="7"/>
  <c r="AX263" i="7"/>
  <c r="AX255" i="7"/>
  <c r="AX247" i="7"/>
  <c r="AX239" i="7"/>
  <c r="AX231" i="7"/>
  <c r="AX223" i="7"/>
  <c r="AX215" i="7"/>
  <c r="AX207" i="7"/>
  <c r="AX199" i="7"/>
  <c r="AX191" i="7"/>
  <c r="AX183" i="7"/>
  <c r="AX175" i="7"/>
  <c r="AX167" i="7"/>
  <c r="AX159" i="7"/>
  <c r="AX151" i="7"/>
  <c r="AX143" i="7"/>
  <c r="AX135" i="7"/>
  <c r="AX127" i="7"/>
  <c r="AX119" i="7"/>
  <c r="AX111" i="7"/>
  <c r="AX103" i="7"/>
  <c r="AX95" i="7"/>
  <c r="AX87" i="7"/>
  <c r="AX79" i="7"/>
  <c r="AX71" i="7"/>
  <c r="AX63" i="7"/>
  <c r="AX55" i="7"/>
  <c r="AX47" i="7"/>
  <c r="AX39" i="7"/>
  <c r="AX31" i="7"/>
  <c r="AX23" i="7"/>
  <c r="AX15" i="7"/>
  <c r="AX7" i="7"/>
  <c r="AX976" i="7"/>
  <c r="AX952" i="7"/>
  <c r="AX928" i="7"/>
  <c r="AX896" i="7"/>
  <c r="AX997" i="7"/>
  <c r="AX998" i="7"/>
  <c r="AX989" i="7"/>
  <c r="AX990" i="7"/>
  <c r="AX981" i="7"/>
  <c r="AX982" i="7"/>
  <c r="AX973" i="7"/>
  <c r="AX974" i="7"/>
  <c r="AX965" i="7"/>
  <c r="AX966" i="7"/>
  <c r="AX957" i="7"/>
  <c r="AX958" i="7"/>
  <c r="AX949" i="7"/>
  <c r="AX950" i="7"/>
  <c r="AX941" i="7"/>
  <c r="AX942" i="7"/>
  <c r="AX933" i="7"/>
  <c r="AX934" i="7"/>
  <c r="AX925" i="7"/>
  <c r="AX926" i="7"/>
  <c r="AX917" i="7"/>
  <c r="AX918" i="7"/>
  <c r="AX909" i="7"/>
  <c r="AX910" i="7"/>
  <c r="AX901" i="7"/>
  <c r="AX902" i="7"/>
  <c r="AX893" i="7"/>
  <c r="AX894" i="7"/>
  <c r="AX885" i="7"/>
  <c r="AX886" i="7"/>
  <c r="AX877" i="7"/>
  <c r="AX878" i="7"/>
  <c r="AX869" i="7"/>
  <c r="AX870" i="7"/>
  <c r="AX861" i="7"/>
  <c r="AX862" i="7"/>
  <c r="AX853" i="7"/>
  <c r="AX854" i="7"/>
  <c r="AX845" i="7"/>
  <c r="AX846" i="7"/>
  <c r="AX837" i="7"/>
  <c r="AX838" i="7"/>
  <c r="AX829" i="7"/>
  <c r="AX830" i="7"/>
  <c r="AX821" i="7"/>
  <c r="AX822" i="7"/>
  <c r="AX813" i="7"/>
  <c r="AX814" i="7"/>
  <c r="AX805" i="7"/>
  <c r="AX806" i="7"/>
  <c r="AX797" i="7"/>
  <c r="AX798" i="7"/>
  <c r="AX789" i="7"/>
  <c r="AX790" i="7"/>
  <c r="AX781" i="7"/>
  <c r="AX782" i="7"/>
  <c r="AX773" i="7"/>
  <c r="AX774" i="7"/>
  <c r="AX765" i="7"/>
  <c r="AX766" i="7"/>
  <c r="AX757" i="7"/>
  <c r="AX758" i="7"/>
  <c r="AX749" i="7"/>
  <c r="AX750" i="7"/>
  <c r="AX741" i="7"/>
  <c r="AX742" i="7"/>
  <c r="AX733" i="7"/>
  <c r="AX734" i="7"/>
  <c r="AX725" i="7"/>
  <c r="AX726" i="7"/>
  <c r="AX717" i="7"/>
  <c r="AX718" i="7"/>
  <c r="AX709" i="7"/>
  <c r="AX710" i="7"/>
  <c r="AX701" i="7"/>
  <c r="AX702" i="7"/>
  <c r="AX693" i="7"/>
  <c r="AX694" i="7"/>
  <c r="AX685" i="7"/>
  <c r="AX686" i="7"/>
  <c r="AX174" i="7"/>
  <c r="AX166" i="7"/>
  <c r="AX158" i="7"/>
  <c r="AX150" i="7"/>
  <c r="AX142" i="7"/>
  <c r="AX134" i="7"/>
  <c r="AX126" i="7"/>
  <c r="AX118" i="7"/>
  <c r="AX110" i="7"/>
  <c r="AX102" i="7"/>
  <c r="AX94" i="7"/>
  <c r="AX86" i="7"/>
  <c r="AX78" i="7"/>
  <c r="AX70" i="7"/>
  <c r="AX62" i="7"/>
  <c r="AX54" i="7"/>
  <c r="AX46" i="7"/>
  <c r="AX38" i="7"/>
  <c r="AX30" i="7"/>
  <c r="AX22" i="7"/>
  <c r="AX14" i="7"/>
  <c r="AX6" i="7"/>
  <c r="AX1001" i="7" s="1"/>
  <c r="AX999" i="7"/>
  <c r="BI1003" i="16"/>
  <c r="BH1003" i="16"/>
  <c r="BH1004" i="16" l="1"/>
  <c r="BI1004" i="16"/>
  <c r="BI1005" i="16" l="1"/>
  <c r="BH1005" i="16"/>
  <c r="BH1006" i="16" l="1"/>
  <c r="BI1006" i="16"/>
  <c r="BI1007" i="16" l="1"/>
  <c r="BH1007" i="16"/>
  <c r="BH1008" i="16" l="1"/>
  <c r="BI1008" i="16"/>
  <c r="BI1009" i="16" l="1"/>
  <c r="BH1009" i="16"/>
  <c r="BH1010" i="16" l="1"/>
  <c r="BI1010" i="16"/>
  <c r="BI1011" i="16" l="1"/>
  <c r="BH1011" i="16"/>
  <c r="BH1012" i="16" l="1"/>
  <c r="BI1012" i="16"/>
  <c r="BI1013" i="16" l="1"/>
  <c r="BH1013" i="16"/>
  <c r="BH1014" i="16" l="1"/>
  <c r="BI1014" i="16"/>
  <c r="BI1015" i="16" l="1"/>
  <c r="BH1015" i="16"/>
  <c r="BH1016" i="16" l="1"/>
  <c r="BI1016" i="16"/>
  <c r="BI1017" i="16" l="1"/>
  <c r="BH1017" i="16"/>
  <c r="BH1018" i="16" l="1"/>
  <c r="BI1018" i="16"/>
  <c r="BI1019" i="16" l="1"/>
  <c r="BH1019" i="16"/>
  <c r="BH1020" i="16" l="1"/>
  <c r="BI1020" i="16"/>
  <c r="BI1021" i="16" l="1"/>
  <c r="BH1021" i="16"/>
  <c r="BH1022" i="16" l="1"/>
  <c r="BI1022" i="16"/>
  <c r="BI1023" i="16" l="1"/>
  <c r="BH1023" i="16"/>
  <c r="BH1024" i="16" l="1"/>
  <c r="BI1024" i="16"/>
  <c r="BI1025" i="16" l="1"/>
  <c r="BH1025" i="16"/>
  <c r="BH1026" i="16" l="1"/>
  <c r="BI1026" i="16"/>
  <c r="BI1027" i="16" l="1"/>
  <c r="BH1027" i="16"/>
  <c r="BH1028" i="16" l="1"/>
  <c r="BI1028" i="16"/>
  <c r="BI1029" i="16" l="1"/>
  <c r="BH1029" i="16"/>
  <c r="BH1030" i="16" l="1"/>
  <c r="BI1030" i="16"/>
  <c r="BI1031" i="16" l="1"/>
  <c r="BH1031" i="16"/>
  <c r="BH1032" i="16" l="1"/>
  <c r="BI1032" i="16"/>
  <c r="BI1033" i="16" l="1"/>
  <c r="BH1033" i="16"/>
  <c r="BH1034" i="16" l="1"/>
  <c r="BI1034" i="16"/>
  <c r="BI1035" i="16" l="1"/>
  <c r="BH1035" i="16"/>
  <c r="BH1036" i="16" l="1"/>
  <c r="BI1036" i="16"/>
  <c r="BI1037" i="16" l="1"/>
  <c r="BH1037" i="16"/>
  <c r="BH1038" i="16" l="1"/>
  <c r="BI1038" i="16"/>
  <c r="BI1039" i="16" l="1"/>
  <c r="BH1039" i="16"/>
  <c r="BH1040" i="16" l="1"/>
  <c r="BI1040" i="16"/>
  <c r="BI1041" i="16" l="1"/>
  <c r="BH1041" i="16"/>
  <c r="BH1042" i="16" l="1"/>
  <c r="BI1042" i="16"/>
  <c r="BI1043" i="16" l="1"/>
  <c r="BH1043" i="16"/>
  <c r="BH1044" i="16" l="1"/>
  <c r="BI1044" i="16"/>
  <c r="BI1045" i="16" l="1"/>
  <c r="BH1045" i="16"/>
  <c r="BH1046" i="16" l="1"/>
  <c r="BI1046" i="16"/>
  <c r="BI1047" i="16" l="1"/>
  <c r="BH1047" i="16"/>
  <c r="BH1048" i="16" l="1"/>
  <c r="BI1048" i="16"/>
  <c r="BI1049" i="16" l="1"/>
  <c r="BH1049" i="16"/>
  <c r="BH1050" i="16" l="1"/>
  <c r="BI1050" i="16"/>
  <c r="BI1051" i="16" l="1"/>
  <c r="BH1051" i="16"/>
  <c r="BH1052" i="16" l="1"/>
  <c r="BI1052" i="16"/>
  <c r="BI1053" i="16" l="1"/>
  <c r="BH1053" i="16"/>
  <c r="BH1054" i="16" l="1"/>
  <c r="BI1054" i="16"/>
  <c r="BI1055" i="16" l="1"/>
  <c r="BH1055" i="16"/>
  <c r="BH1056" i="16" l="1"/>
  <c r="BI1056" i="16"/>
  <c r="BI1057" i="16" l="1"/>
  <c r="BH1057" i="16"/>
  <c r="BH1058" i="16" l="1"/>
  <c r="BI1058" i="16"/>
  <c r="BI1059" i="16" l="1"/>
  <c r="BH1059" i="16"/>
  <c r="BH1060" i="16" l="1"/>
  <c r="BI1060" i="16"/>
  <c r="BI1061" i="16" l="1"/>
  <c r="BH1061" i="16"/>
  <c r="BH1062" i="16" l="1"/>
  <c r="BI1062" i="16"/>
  <c r="BI1063" i="16" l="1"/>
  <c r="BH1063" i="16"/>
  <c r="BH1064" i="16" l="1"/>
  <c r="BI1064" i="16"/>
  <c r="BI1065" i="16" l="1"/>
  <c r="BH1065" i="16"/>
  <c r="BH1066" i="16" l="1"/>
  <c r="BI1066" i="16"/>
  <c r="BI1067" i="16" l="1"/>
  <c r="BH1067" i="16"/>
  <c r="BH1068" i="16" l="1"/>
  <c r="BI1068" i="16"/>
  <c r="BI1069" i="16" l="1"/>
  <c r="BH1069" i="16"/>
  <c r="BH1070" i="16" l="1"/>
  <c r="BI1070" i="16"/>
  <c r="BI1071" i="16" l="1"/>
  <c r="BH1071" i="16"/>
  <c r="BH1072" i="16" l="1"/>
  <c r="BI1072" i="16"/>
  <c r="BI1073" i="16" l="1"/>
  <c r="BH1073" i="16"/>
  <c r="BH1074" i="16" l="1"/>
  <c r="BI1074" i="16"/>
  <c r="BI1075" i="16" l="1"/>
  <c r="BH1075" i="16"/>
  <c r="BH1076" i="16" l="1"/>
  <c r="BI1076" i="16"/>
  <c r="BI1077" i="16" l="1"/>
  <c r="BH1077" i="16"/>
  <c r="BH1078" i="16" l="1"/>
  <c r="BI1078" i="16"/>
  <c r="BI1079" i="16" l="1"/>
  <c r="BH1079" i="16"/>
  <c r="BH1080" i="16" l="1"/>
  <c r="BI1080" i="16"/>
  <c r="BI1081" i="16" l="1"/>
  <c r="BH1081" i="16"/>
  <c r="BH1082" i="16" l="1"/>
  <c r="BI1082" i="16"/>
  <c r="BI1083" i="16" l="1"/>
  <c r="BH1083" i="16"/>
  <c r="BH1084" i="16" l="1"/>
  <c r="BI1084" i="16"/>
  <c r="BI1085" i="16" l="1"/>
  <c r="BH1085" i="16"/>
  <c r="BH1086" i="16" l="1"/>
  <c r="BI1086" i="16"/>
  <c r="BI1087" i="16" l="1"/>
  <c r="BH1087" i="16"/>
  <c r="BH1088" i="16" l="1"/>
  <c r="BI1088" i="16"/>
  <c r="BI1089" i="16" l="1"/>
  <c r="BH1089" i="16"/>
  <c r="BH1090" i="16" l="1"/>
  <c r="BI1090" i="16"/>
  <c r="BI1091" i="16" l="1"/>
  <c r="BH1091" i="16"/>
  <c r="BH1092" i="16" l="1"/>
  <c r="BI1092" i="16"/>
  <c r="BI1093" i="16" l="1"/>
  <c r="BH1093" i="16"/>
  <c r="BH1094" i="16" l="1"/>
  <c r="BI1094" i="16"/>
  <c r="BI1095" i="16" l="1"/>
  <c r="BH1095" i="16"/>
  <c r="BH1096" i="16" l="1"/>
  <c r="BI1096" i="16"/>
  <c r="BI1097" i="16" l="1"/>
  <c r="BH1097" i="16"/>
  <c r="BH1098" i="16" l="1"/>
  <c r="BI1098" i="16"/>
  <c r="BI1099" i="16" l="1"/>
  <c r="BH1099" i="16"/>
  <c r="BH1100" i="16" l="1"/>
  <c r="BI1100" i="16"/>
  <c r="BI1101" i="16" l="1"/>
  <c r="BH1101" i="16"/>
  <c r="BH1102" i="16" l="1"/>
  <c r="BI1102" i="16"/>
  <c r="BI1103" i="16" l="1"/>
  <c r="BH1103" i="16"/>
  <c r="BH1104" i="16" l="1"/>
  <c r="BI1104" i="16"/>
  <c r="BI1105" i="16" l="1"/>
  <c r="BH1105" i="16"/>
  <c r="BH1106" i="16" l="1"/>
  <c r="BI1106" i="16"/>
  <c r="BI1107" i="16" l="1"/>
  <c r="BH1107" i="16"/>
  <c r="BH1108" i="16" l="1"/>
  <c r="BI1108" i="16"/>
  <c r="BI1109" i="16" l="1"/>
  <c r="BH1109" i="16"/>
  <c r="BH1110" i="16" l="1"/>
  <c r="BI1110" i="16"/>
  <c r="BI1111" i="16" l="1"/>
  <c r="BH1111" i="16"/>
  <c r="BH1112" i="16" l="1"/>
  <c r="BI1112" i="16"/>
  <c r="BI1113" i="16" l="1"/>
  <c r="BH1113" i="16"/>
  <c r="BH1114" i="16" l="1"/>
  <c r="BI1114" i="16"/>
  <c r="BI1115" i="16" l="1"/>
  <c r="BH1115" i="16"/>
  <c r="BH1116" i="16" l="1"/>
  <c r="BI1116" i="16"/>
  <c r="BI1117" i="16" l="1"/>
  <c r="BH1117" i="16"/>
  <c r="BH1118" i="16" l="1"/>
  <c r="BI1118" i="16"/>
  <c r="BI1119" i="16" l="1"/>
  <c r="BH1119" i="16"/>
  <c r="BH1120" i="16" l="1"/>
  <c r="BI1120" i="16"/>
  <c r="BI1121" i="16" l="1"/>
  <c r="BH1121" i="16"/>
  <c r="BH1122" i="16" l="1"/>
  <c r="BI1122" i="16"/>
  <c r="BI1123" i="16" l="1"/>
  <c r="BH1123" i="16"/>
  <c r="BH1124" i="16" l="1"/>
  <c r="BI1124" i="16"/>
  <c r="BI1125" i="16" l="1"/>
  <c r="BH1125" i="16"/>
  <c r="BH1126" i="16" l="1"/>
  <c r="BI1126" i="16"/>
  <c r="BI1127" i="16" l="1"/>
  <c r="BH1127" i="16"/>
  <c r="BH1128" i="16" l="1"/>
  <c r="BI1128" i="16"/>
  <c r="BI1129" i="16" l="1"/>
  <c r="BH1129" i="16"/>
  <c r="BH1130" i="16" l="1"/>
  <c r="BI1130" i="16"/>
  <c r="BI1131" i="16" l="1"/>
  <c r="BH1131" i="16"/>
  <c r="BH1132" i="16" l="1"/>
  <c r="BI1132" i="16"/>
  <c r="BI1133" i="16" l="1"/>
  <c r="BH1133" i="16"/>
  <c r="BH1134" i="16" l="1"/>
  <c r="BI1134" i="16"/>
  <c r="BI1135" i="16" l="1"/>
  <c r="BH1135" i="16"/>
  <c r="BH1136" i="16" l="1"/>
  <c r="BI1136" i="16"/>
  <c r="BI1137" i="16" l="1"/>
  <c r="BH1137" i="16"/>
  <c r="BH1138" i="16" l="1"/>
  <c r="BI1138" i="16"/>
  <c r="BI1139" i="16" l="1"/>
  <c r="BH1139" i="16"/>
  <c r="BH1140" i="16" l="1"/>
  <c r="BI1140" i="16"/>
  <c r="BI1141" i="16" l="1"/>
  <c r="BH1141" i="16"/>
  <c r="BH1142" i="16" l="1"/>
  <c r="BI1142" i="16"/>
  <c r="BI1143" i="16" l="1"/>
  <c r="BH1143" i="16"/>
  <c r="BH1144" i="16" l="1"/>
  <c r="BI1144" i="16"/>
  <c r="BI1145" i="16" l="1"/>
  <c r="BH1145" i="16"/>
  <c r="BH1146" i="16" l="1"/>
  <c r="BI1146" i="16"/>
  <c r="BI1147" i="16" l="1"/>
  <c r="BH1147" i="16"/>
  <c r="BH1148" i="16" l="1"/>
  <c r="BI1148" i="16"/>
  <c r="BI1149" i="16" l="1"/>
  <c r="BH1149" i="16"/>
  <c r="BH1150" i="16" l="1"/>
  <c r="BI1150" i="16"/>
  <c r="BI1151" i="16" l="1"/>
  <c r="BH1151" i="16"/>
  <c r="BH1152" i="16" l="1"/>
  <c r="BI1152" i="16"/>
  <c r="BI1153" i="16" l="1"/>
  <c r="BH1153" i="16"/>
  <c r="BH1154" i="16" l="1"/>
  <c r="BI1154" i="16"/>
  <c r="BI1155" i="16" l="1"/>
  <c r="BH1155" i="16"/>
  <c r="BH1156" i="16" l="1"/>
  <c r="BI1156" i="16"/>
  <c r="BI1157" i="16" l="1"/>
  <c r="BH1157" i="16"/>
  <c r="BH1158" i="16" l="1"/>
  <c r="BI1158" i="16"/>
  <c r="BI1159" i="16" l="1"/>
  <c r="BH1159" i="16"/>
  <c r="BH1160" i="16" l="1"/>
  <c r="BI1160" i="16"/>
  <c r="BI1161" i="16" l="1"/>
  <c r="BH1161" i="16"/>
  <c r="BH1162" i="16" l="1"/>
  <c r="BI1162" i="16"/>
  <c r="BI1163" i="16" l="1"/>
  <c r="BH1163" i="16"/>
  <c r="BH1164" i="16" l="1"/>
  <c r="BI1164" i="16"/>
  <c r="BI1165" i="16" l="1"/>
  <c r="BH1165" i="16"/>
  <c r="BH1166" i="16" l="1"/>
  <c r="BI1166" i="16"/>
  <c r="BI1167" i="16" l="1"/>
  <c r="BH1167" i="16"/>
  <c r="BH1168" i="16" l="1"/>
  <c r="BI1168" i="16"/>
  <c r="BI1169" i="16" l="1"/>
  <c r="BH1169" i="16"/>
  <c r="BH1170" i="16" l="1"/>
  <c r="BI1170" i="16"/>
  <c r="BI1171" i="16" l="1"/>
  <c r="BH1171" i="16"/>
  <c r="BH1172" i="16" l="1"/>
  <c r="BI1172" i="16"/>
  <c r="BI1173" i="16" l="1"/>
  <c r="BH1173" i="16"/>
  <c r="BH1174" i="16" l="1"/>
  <c r="BI1174" i="16"/>
  <c r="BI1175" i="16" l="1"/>
  <c r="BH1175" i="16"/>
  <c r="BH1176" i="16" l="1"/>
  <c r="BI1176" i="16"/>
  <c r="BI1177" i="16" l="1"/>
  <c r="BH1177" i="16"/>
  <c r="BH1178" i="16" l="1"/>
  <c r="BI1178" i="16"/>
  <c r="BI1179" i="16" l="1"/>
  <c r="BH1179" i="16"/>
  <c r="BH1180" i="16" l="1"/>
  <c r="BI1180" i="16"/>
  <c r="BI1181" i="16" l="1"/>
  <c r="BH1181" i="16"/>
  <c r="BH1182" i="16" l="1"/>
  <c r="BI1182" i="16"/>
  <c r="BI1183" i="16" l="1"/>
  <c r="BH1183" i="16"/>
  <c r="BH1184" i="16" l="1"/>
  <c r="BI1184" i="16"/>
  <c r="BI1185" i="16" l="1"/>
  <c r="BH1185" i="16"/>
  <c r="BH1186" i="16" l="1"/>
  <c r="BI1186" i="16"/>
  <c r="BI1187" i="16" l="1"/>
  <c r="BH1187" i="16"/>
  <c r="BH1188" i="16" l="1"/>
  <c r="BI1188" i="16"/>
  <c r="BI1189" i="16" l="1"/>
  <c r="BH1189" i="16"/>
  <c r="BH1190" i="16" l="1"/>
  <c r="BI1190" i="16"/>
  <c r="BI1191" i="16" l="1"/>
  <c r="BH1191" i="16"/>
  <c r="BH1192" i="16" l="1"/>
  <c r="BI1192" i="16"/>
  <c r="BI1193" i="16" l="1"/>
  <c r="BH1193" i="16"/>
  <c r="BH1194" i="16" l="1"/>
  <c r="BI1194" i="16"/>
  <c r="BI1195" i="16" l="1"/>
  <c r="BH1195" i="16"/>
  <c r="BH1196" i="16" l="1"/>
  <c r="BI1196" i="16"/>
  <c r="BI1197" i="16" l="1"/>
  <c r="BH1197" i="16"/>
  <c r="BH1198" i="16" l="1"/>
  <c r="BI1198" i="16"/>
  <c r="BI1199" i="16" l="1"/>
  <c r="BH1199" i="16"/>
  <c r="BH1200" i="16" l="1"/>
  <c r="BI1200" i="16"/>
  <c r="BI1201" i="16" l="1"/>
  <c r="BH1201" i="16"/>
  <c r="BH1202" i="16" l="1"/>
  <c r="BI1202" i="16"/>
  <c r="BI1203" i="16" l="1"/>
  <c r="BH1203" i="16"/>
  <c r="BH1204" i="16" l="1"/>
  <c r="BI1204" i="16"/>
  <c r="BI1205" i="16" l="1"/>
  <c r="BH1205" i="16"/>
  <c r="BH1206" i="16" l="1"/>
  <c r="BI1206" i="16"/>
  <c r="BI1207" i="16" l="1"/>
  <c r="BH1207" i="16"/>
  <c r="BH1208" i="16" l="1"/>
  <c r="BI1208" i="16"/>
  <c r="BI1209" i="16" l="1"/>
  <c r="BH1209" i="16"/>
  <c r="BH1210" i="16" l="1"/>
  <c r="BI1210" i="16"/>
  <c r="BI1211" i="16" l="1"/>
  <c r="BH1211" i="16"/>
  <c r="BH1212" i="16" l="1"/>
  <c r="BI1212" i="16"/>
  <c r="BI1213" i="16" l="1"/>
  <c r="BH1213" i="16"/>
  <c r="BH1214" i="16" l="1"/>
  <c r="BI1214" i="16"/>
  <c r="BI1215" i="16" l="1"/>
  <c r="BH1215" i="16"/>
  <c r="BH1216" i="16" l="1"/>
  <c r="BI1216" i="16"/>
  <c r="BI1217" i="16" l="1"/>
  <c r="BH1217" i="16"/>
  <c r="BH1218" i="16" l="1"/>
  <c r="BI1218" i="16"/>
  <c r="BI1219" i="16" l="1"/>
  <c r="BH1219" i="16"/>
  <c r="BH1220" i="16" l="1"/>
  <c r="BI1220" i="16"/>
  <c r="BI1221" i="16" l="1"/>
  <c r="BH1221" i="16"/>
  <c r="BH1222" i="16" l="1"/>
  <c r="BI1222" i="16"/>
  <c r="BI1223" i="16" l="1"/>
  <c r="BH1223" i="16"/>
  <c r="BH1224" i="16" l="1"/>
  <c r="BI1224" i="16"/>
  <c r="BI1225" i="16" l="1"/>
  <c r="BH1225" i="16"/>
  <c r="BH1226" i="16" l="1"/>
  <c r="BI1226" i="16"/>
  <c r="BI1227" i="16" l="1"/>
  <c r="BH1227" i="16"/>
  <c r="BH1228" i="16" l="1"/>
  <c r="BI1228" i="16"/>
  <c r="BI1229" i="16" l="1"/>
  <c r="BH1229" i="16"/>
  <c r="BH1230" i="16" l="1"/>
  <c r="BI1230" i="16"/>
  <c r="BI1231" i="16" l="1"/>
  <c r="BH1231" i="16"/>
  <c r="BH1232" i="16" l="1"/>
  <c r="BI1232" i="16"/>
  <c r="BI1233" i="16" l="1"/>
  <c r="BH1233" i="16"/>
  <c r="BH1234" i="16" l="1"/>
  <c r="BI1234" i="16"/>
  <c r="BI1235" i="16" l="1"/>
  <c r="BH1235" i="16"/>
  <c r="BH1236" i="16" l="1"/>
  <c r="BI1236" i="16"/>
  <c r="BI1237" i="16" l="1"/>
  <c r="BH1237" i="16"/>
  <c r="BH1238" i="16" l="1"/>
  <c r="BI1238" i="16"/>
  <c r="BI1239" i="16" l="1"/>
  <c r="BH1239" i="16"/>
  <c r="BH1240" i="16" l="1"/>
  <c r="BI1240" i="16"/>
  <c r="BI1241" i="16" l="1"/>
  <c r="BH1241" i="16"/>
  <c r="BH1242" i="16" l="1"/>
  <c r="BI1242" i="16"/>
  <c r="BI1243" i="16" l="1"/>
  <c r="BH1243" i="16"/>
  <c r="BH1244" i="16" l="1"/>
  <c r="BI1244" i="16"/>
  <c r="BI1245" i="16" l="1"/>
  <c r="BH1245" i="16"/>
  <c r="BH1246" i="16" l="1"/>
  <c r="BI1246" i="16"/>
  <c r="BI1247" i="16" l="1"/>
  <c r="BH1247" i="16"/>
  <c r="BH1248" i="16" l="1"/>
  <c r="BI1248" i="16"/>
  <c r="BI1249" i="16" l="1"/>
  <c r="BH1249" i="16"/>
  <c r="BH1250" i="16" l="1"/>
  <c r="BI1250" i="16"/>
  <c r="BI1251" i="16" l="1"/>
  <c r="BH1251" i="16"/>
  <c r="BH1252" i="16" l="1"/>
  <c r="BI1252" i="16"/>
  <c r="BI1253" i="16" l="1"/>
  <c r="BH1253" i="16"/>
  <c r="BH1254" i="16" l="1"/>
  <c r="BI1254" i="16"/>
  <c r="BI1255" i="16" l="1"/>
  <c r="BH1255" i="16"/>
  <c r="BH1256" i="16" l="1"/>
  <c r="BI1256" i="16"/>
  <c r="BI1257" i="16" l="1"/>
  <c r="BH1257" i="16"/>
  <c r="BH1258" i="16" l="1"/>
  <c r="BI1258" i="16"/>
  <c r="BI1259" i="16" l="1"/>
  <c r="BH1259" i="16"/>
  <c r="BH1260" i="16" l="1"/>
  <c r="BI1260" i="16"/>
  <c r="BI1261" i="16" l="1"/>
  <c r="BH1261" i="16"/>
  <c r="BH1262" i="16" l="1"/>
  <c r="BI1262" i="16"/>
  <c r="BI1263" i="16" l="1"/>
  <c r="BH1263" i="16"/>
  <c r="BH1264" i="16" l="1"/>
  <c r="BI1264" i="16"/>
  <c r="BI1265" i="16" l="1"/>
  <c r="BH1265" i="16"/>
  <c r="BH1266" i="16" l="1"/>
  <c r="BI1266" i="16"/>
  <c r="BI1267" i="16" l="1"/>
  <c r="BH1267" i="16"/>
  <c r="BH1268" i="16" l="1"/>
  <c r="BI1268" i="16"/>
  <c r="BI1269" i="16" l="1"/>
  <c r="BH1269" i="16"/>
  <c r="BH1270" i="16" l="1"/>
  <c r="BI1270" i="16"/>
  <c r="BI1271" i="16" l="1"/>
  <c r="BH1271" i="16"/>
  <c r="BH1272" i="16" l="1"/>
  <c r="BI1272" i="16"/>
  <c r="BI1273" i="16" l="1"/>
  <c r="BH1273" i="16"/>
  <c r="BH1274" i="16" l="1"/>
  <c r="BI1274" i="16"/>
  <c r="BI1275" i="16" l="1"/>
  <c r="BH1275" i="16"/>
  <c r="BH1276" i="16" l="1"/>
  <c r="BI1276" i="16"/>
  <c r="BI1277" i="16" l="1"/>
  <c r="BH1277" i="16"/>
  <c r="BH1278" i="16" l="1"/>
  <c r="BI1278" i="16"/>
  <c r="BI1279" i="16" l="1"/>
  <c r="BH1279" i="16"/>
  <c r="BH1280" i="16" l="1"/>
  <c r="BI1280" i="16"/>
  <c r="BI1281" i="16" l="1"/>
  <c r="BH1281" i="16"/>
  <c r="BH1282" i="16" l="1"/>
  <c r="BI1282" i="16"/>
  <c r="BI1283" i="16" l="1"/>
  <c r="BH1283" i="16"/>
  <c r="BH1284" i="16" l="1"/>
  <c r="BI1284" i="16"/>
  <c r="BI1285" i="16" l="1"/>
  <c r="BH1285" i="16"/>
  <c r="BH1286" i="16" l="1"/>
  <c r="BI1286" i="16"/>
  <c r="BI1287" i="16" l="1"/>
  <c r="BH1287" i="16"/>
  <c r="BH1288" i="16" l="1"/>
  <c r="BI1288" i="16"/>
  <c r="BI1289" i="16" l="1"/>
  <c r="BH1289" i="16"/>
  <c r="BH1290" i="16" l="1"/>
  <c r="BI1290" i="16"/>
  <c r="BI1291" i="16" l="1"/>
  <c r="BH1291" i="16"/>
  <c r="BH1292" i="16" l="1"/>
  <c r="BI1292" i="16"/>
  <c r="BI1293" i="16" l="1"/>
  <c r="BH1293" i="16"/>
  <c r="BH1294" i="16" l="1"/>
  <c r="BI1294" i="16"/>
  <c r="BI1295" i="16" l="1"/>
  <c r="BH1295" i="16"/>
  <c r="BH1296" i="16" l="1"/>
  <c r="BI1296" i="16"/>
  <c r="BI1297" i="16" l="1"/>
  <c r="BH1297" i="16"/>
  <c r="BH1298" i="16" l="1"/>
  <c r="BI1298" i="16"/>
  <c r="BI1299" i="16" l="1"/>
  <c r="BH1299" i="16"/>
  <c r="BH1300" i="16" l="1"/>
  <c r="BI1300" i="16"/>
  <c r="BI1301" i="16" l="1"/>
  <c r="BH1301" i="16"/>
  <c r="BH1302" i="16" l="1"/>
  <c r="BI1302" i="16"/>
  <c r="BI1303" i="16" l="1"/>
  <c r="BH1303" i="16"/>
  <c r="BH1304" i="16" l="1"/>
  <c r="BI1304" i="16"/>
  <c r="BI1305" i="16" l="1"/>
  <c r="BH1305" i="16"/>
  <c r="BH1306" i="16" l="1"/>
  <c r="BI1306" i="16"/>
  <c r="BI1307" i="16" l="1"/>
  <c r="BH1307" i="16"/>
  <c r="BH1308" i="16" l="1"/>
  <c r="BI1308" i="16"/>
  <c r="BI1309" i="16" l="1"/>
  <c r="BH1309" i="16"/>
  <c r="BH1310" i="16" l="1"/>
  <c r="BI1310" i="16"/>
  <c r="BI1311" i="16" l="1"/>
  <c r="BH1311" i="16"/>
  <c r="BH1312" i="16" l="1"/>
  <c r="BI1312" i="16"/>
  <c r="BI1313" i="16" l="1"/>
  <c r="BH1313" i="16"/>
  <c r="BH1314" i="16" l="1"/>
  <c r="BI1314" i="16"/>
  <c r="BI1315" i="16" l="1"/>
  <c r="BH1315" i="16"/>
  <c r="BH1316" i="16" l="1"/>
  <c r="BI1316" i="16"/>
  <c r="BI1317" i="16" l="1"/>
  <c r="BH1317" i="16"/>
  <c r="BH1318" i="16" l="1"/>
  <c r="BI1318" i="16"/>
  <c r="BI1319" i="16" l="1"/>
  <c r="BH1319" i="16"/>
  <c r="BH1320" i="16" l="1"/>
  <c r="BI1320" i="16"/>
  <c r="BI1321" i="16" l="1"/>
  <c r="BH1321" i="16"/>
  <c r="BH1322" i="16" l="1"/>
  <c r="BI1322" i="16"/>
  <c r="BI1323" i="16" l="1"/>
  <c r="BH1323" i="16"/>
  <c r="BH1324" i="16" l="1"/>
  <c r="BI1324" i="16"/>
  <c r="BI1325" i="16" l="1"/>
  <c r="BH1325" i="16"/>
  <c r="BH1326" i="16" l="1"/>
  <c r="BI1326" i="16"/>
  <c r="BI1327" i="16" l="1"/>
  <c r="BH1327" i="16"/>
  <c r="BH1328" i="16" l="1"/>
  <c r="BI1328" i="16"/>
  <c r="BI1329" i="16" l="1"/>
  <c r="BH1329" i="16"/>
  <c r="BH1330" i="16" l="1"/>
  <c r="BI1330" i="16"/>
  <c r="BI1331" i="16" l="1"/>
  <c r="BH1331" i="16"/>
  <c r="BH1332" i="16" l="1"/>
  <c r="BI1332" i="16"/>
  <c r="BI1333" i="16" l="1"/>
  <c r="BH1333" i="16"/>
  <c r="BH1334" i="16" l="1"/>
  <c r="BI1334" i="16"/>
  <c r="BI1335" i="16" l="1"/>
  <c r="BH1335" i="16"/>
  <c r="BH1336" i="16" l="1"/>
  <c r="BI1336" i="16"/>
  <c r="BI1337" i="16" l="1"/>
  <c r="BH1337" i="16"/>
  <c r="BH1338" i="16" l="1"/>
  <c r="BI1338" i="16"/>
  <c r="BI1339" i="16" l="1"/>
  <c r="BH1339" i="16"/>
  <c r="BH1340" i="16" l="1"/>
  <c r="BI1340" i="16"/>
  <c r="BI1341" i="16" l="1"/>
  <c r="BH1341" i="16"/>
  <c r="BH1342" i="16" l="1"/>
  <c r="BI1342" i="16"/>
  <c r="BI1343" i="16" l="1"/>
  <c r="BH1343" i="16"/>
  <c r="BH1344" i="16" l="1"/>
  <c r="BI1344" i="16"/>
  <c r="BI1345" i="16" l="1"/>
  <c r="BH1345" i="16"/>
  <c r="BH1346" i="16" l="1"/>
  <c r="BI1346" i="16"/>
  <c r="BI1347" i="16" l="1"/>
  <c r="BH1347" i="16"/>
  <c r="BH1348" i="16" l="1"/>
  <c r="BI1348" i="16"/>
  <c r="BI1349" i="16" l="1"/>
  <c r="BH1349" i="16"/>
  <c r="BH1350" i="16" l="1"/>
  <c r="BI1350" i="16"/>
  <c r="BI1351" i="16" l="1"/>
  <c r="BH1351" i="16"/>
  <c r="BH1352" i="16" l="1"/>
  <c r="BI1352" i="16"/>
  <c r="BI1353" i="16" l="1"/>
  <c r="BH1353" i="16"/>
  <c r="BH1354" i="16" l="1"/>
  <c r="BI1354" i="16"/>
  <c r="BI1355" i="16" l="1"/>
  <c r="BH1355" i="16"/>
  <c r="BH1356" i="16" l="1"/>
  <c r="BI1356" i="16"/>
  <c r="BI1357" i="16" l="1"/>
  <c r="BH1357" i="16"/>
  <c r="BH1358" i="16" l="1"/>
  <c r="BI1358" i="16"/>
  <c r="BI1359" i="16" l="1"/>
  <c r="BH1359" i="16"/>
  <c r="BH1360" i="16" l="1"/>
  <c r="BI1360" i="16"/>
  <c r="BI1361" i="16" l="1"/>
  <c r="BH1361" i="16"/>
  <c r="BH1362" i="16" l="1"/>
  <c r="BI1362" i="16"/>
  <c r="BI1363" i="16" l="1"/>
  <c r="BH1363" i="16"/>
  <c r="BH1364" i="16" l="1"/>
  <c r="BI1364" i="16"/>
  <c r="BI1365" i="16" l="1"/>
  <c r="BH1365" i="16"/>
  <c r="BH1366" i="16" l="1"/>
  <c r="BI1366" i="16"/>
  <c r="BI1367" i="16" l="1"/>
  <c r="BH1367" i="16"/>
  <c r="BH1368" i="16" l="1"/>
  <c r="BI1368" i="16"/>
  <c r="BI1369" i="16" l="1"/>
  <c r="BH1369" i="16"/>
  <c r="BH1370" i="16" l="1"/>
  <c r="BI1370" i="16"/>
  <c r="BI1371" i="16" l="1"/>
  <c r="BH1371" i="16"/>
  <c r="BH1372" i="16" l="1"/>
  <c r="BI1372" i="16"/>
  <c r="BI1373" i="16" l="1"/>
  <c r="BH1373" i="16"/>
  <c r="BH1374" i="16" l="1"/>
  <c r="BI1374" i="16"/>
  <c r="BI1375" i="16" l="1"/>
  <c r="BH1375" i="16"/>
  <c r="BH1376" i="16" l="1"/>
  <c r="BI1376" i="16"/>
  <c r="BI1377" i="16" l="1"/>
  <c r="BH1377" i="16"/>
  <c r="BH1378" i="16" l="1"/>
  <c r="BI1378" i="16"/>
  <c r="BI1379" i="16" l="1"/>
  <c r="BH1379" i="16"/>
  <c r="BH1380" i="16" l="1"/>
  <c r="BI1380" i="16"/>
  <c r="BI1381" i="16" l="1"/>
  <c r="BH1381" i="16"/>
  <c r="BH1382" i="16" l="1"/>
  <c r="BI1382" i="16"/>
  <c r="BI1383" i="16" l="1"/>
  <c r="BH1383" i="16"/>
  <c r="BH1384" i="16" l="1"/>
  <c r="BI1384" i="16"/>
  <c r="BI1385" i="16" l="1"/>
  <c r="BH1385" i="16"/>
  <c r="BH1386" i="16" l="1"/>
  <c r="BI1386" i="16"/>
  <c r="BI1387" i="16" l="1"/>
  <c r="BH1387" i="16"/>
  <c r="BH1388" i="16" l="1"/>
  <c r="BI1388" i="16"/>
  <c r="BI1389" i="16" l="1"/>
  <c r="BH1389" i="16"/>
  <c r="BH1390" i="16" l="1"/>
  <c r="BI1390" i="16"/>
  <c r="BI1391" i="16" l="1"/>
  <c r="BH1391" i="16"/>
  <c r="BH1392" i="16" l="1"/>
  <c r="BI1392" i="16"/>
  <c r="BI1393" i="16" l="1"/>
  <c r="BH1393" i="16"/>
  <c r="BH1394" i="16" l="1"/>
  <c r="BI1394" i="16"/>
  <c r="BI1395" i="16" l="1"/>
  <c r="BH1395" i="16"/>
  <c r="BH1396" i="16" l="1"/>
  <c r="BI1396" i="16"/>
  <c r="BI1397" i="16" l="1"/>
  <c r="BH1397" i="16"/>
  <c r="BH1398" i="16" l="1"/>
  <c r="BI1398" i="16"/>
  <c r="BI1399" i="16" l="1"/>
  <c r="BH1399" i="16"/>
  <c r="BH1400" i="16" l="1"/>
  <c r="BI1400" i="16"/>
  <c r="BI1401" i="16" l="1"/>
  <c r="BH1401" i="16"/>
  <c r="BH1402" i="16" l="1"/>
  <c r="BI1402" i="16"/>
  <c r="BI1403" i="16" l="1"/>
  <c r="BH1403" i="16"/>
  <c r="BH1404" i="16" l="1"/>
  <c r="BI1404" i="16"/>
  <c r="BI1405" i="16" l="1"/>
  <c r="BH1405" i="16"/>
  <c r="BH1406" i="16" l="1"/>
  <c r="BI1406" i="16"/>
  <c r="BI1407" i="16" l="1"/>
  <c r="BH1407" i="16"/>
  <c r="BH1408" i="16" l="1"/>
  <c r="BI1408" i="16"/>
  <c r="BI1409" i="16" l="1"/>
  <c r="BH1409" i="16"/>
  <c r="BH1410" i="16" l="1"/>
  <c r="BI1410" i="16"/>
  <c r="BI1411" i="16" l="1"/>
  <c r="BH1411" i="16"/>
  <c r="BH1412" i="16" l="1"/>
  <c r="BI1412" i="16"/>
  <c r="BI1413" i="16" l="1"/>
  <c r="BH1413" i="16"/>
  <c r="BH1414" i="16" l="1"/>
  <c r="BI1414" i="16"/>
  <c r="BI1415" i="16" l="1"/>
  <c r="BH1415" i="16"/>
  <c r="BH1416" i="16" l="1"/>
  <c r="BI1416" i="16"/>
  <c r="BI1417" i="16" l="1"/>
  <c r="BH1417" i="16"/>
  <c r="BH1418" i="16" l="1"/>
  <c r="BI1418" i="16"/>
  <c r="BI1419" i="16" l="1"/>
  <c r="BH1419" i="16"/>
  <c r="BH1420" i="16" l="1"/>
  <c r="BI1420" i="16"/>
  <c r="BI1421" i="16" l="1"/>
  <c r="BH1421" i="16"/>
  <c r="BH1422" i="16" l="1"/>
  <c r="BI1422" i="16"/>
  <c r="BI1423" i="16" l="1"/>
  <c r="BH1423" i="16"/>
  <c r="BH1424" i="16" l="1"/>
  <c r="BI1424" i="16"/>
  <c r="BI1425" i="16" l="1"/>
  <c r="BH1425" i="16"/>
  <c r="BH1426" i="16" l="1"/>
  <c r="BI1426" i="16"/>
  <c r="BI1427" i="16" l="1"/>
  <c r="BH1427" i="16"/>
  <c r="BH1428" i="16" l="1"/>
  <c r="BI1428" i="16"/>
  <c r="BI1429" i="16" l="1"/>
  <c r="BH1429" i="16"/>
  <c r="BH1430" i="16" l="1"/>
  <c r="BI1430" i="16"/>
  <c r="BI1431" i="16" l="1"/>
  <c r="BH1431" i="16"/>
  <c r="BH1432" i="16" l="1"/>
  <c r="BI1432" i="16"/>
  <c r="BI1433" i="16" l="1"/>
  <c r="BH1433" i="16"/>
  <c r="BH1434" i="16" l="1"/>
  <c r="BI1434" i="16"/>
  <c r="BI1435" i="16" l="1"/>
  <c r="BH1435" i="16"/>
  <c r="BH1436" i="16" l="1"/>
  <c r="BI1436" i="16"/>
  <c r="BI1437" i="16" l="1"/>
  <c r="BH1437" i="16"/>
  <c r="BH1438" i="16" l="1"/>
  <c r="BI1438" i="16"/>
  <c r="BI1439" i="16" l="1"/>
  <c r="BH1439" i="16"/>
  <c r="BH1440" i="16" l="1"/>
  <c r="BI1440" i="16"/>
  <c r="BI1441" i="16" l="1"/>
  <c r="BH1441" i="16"/>
  <c r="BH1442" i="16" l="1"/>
  <c r="BI1442" i="16"/>
  <c r="BI1443" i="16" l="1"/>
  <c r="BH1443" i="16"/>
  <c r="BH1444" i="16" l="1"/>
  <c r="BI1444" i="16"/>
  <c r="BI1445" i="16" l="1"/>
  <c r="BH1445" i="16"/>
  <c r="BH1446" i="16" l="1"/>
  <c r="BI1446" i="16"/>
  <c r="BI1447" i="16" l="1"/>
  <c r="BH1447" i="16"/>
  <c r="BH1448" i="16" l="1"/>
  <c r="BI1448" i="16"/>
  <c r="BI1449" i="16" l="1"/>
  <c r="BH1449" i="16"/>
  <c r="BH1450" i="16" l="1"/>
  <c r="BI1450" i="16"/>
  <c r="BI1451" i="16" l="1"/>
  <c r="BH1451" i="16"/>
  <c r="BH1452" i="16" l="1"/>
  <c r="BI1452" i="16"/>
  <c r="BI1453" i="16" l="1"/>
  <c r="BH1453" i="16"/>
  <c r="BH1454" i="16" l="1"/>
  <c r="BI1454" i="16"/>
  <c r="BI1455" i="16" l="1"/>
  <c r="BH1455" i="16"/>
  <c r="BH1456" i="16" l="1"/>
  <c r="BI1456" i="16"/>
  <c r="BI1457" i="16" l="1"/>
  <c r="BH1457" i="16"/>
  <c r="BH1458" i="16" l="1"/>
  <c r="BI1458" i="16"/>
  <c r="BI1459" i="16" l="1"/>
  <c r="BH1459" i="16"/>
  <c r="BH1460" i="16" l="1"/>
  <c r="BI1460" i="16"/>
  <c r="BI1461" i="16" l="1"/>
  <c r="BH1461" i="16"/>
  <c r="BH1462" i="16" l="1"/>
  <c r="BI1462" i="16"/>
  <c r="BI1463" i="16" l="1"/>
  <c r="BH1463" i="16"/>
  <c r="BH1464" i="16" l="1"/>
  <c r="BI1464" i="16"/>
  <c r="BI1465" i="16" l="1"/>
  <c r="BH1465" i="16"/>
  <c r="BH1466" i="16" l="1"/>
  <c r="BI1466" i="16"/>
  <c r="BI1467" i="16" l="1"/>
  <c r="BH1467" i="16"/>
  <c r="BH1468" i="16" l="1"/>
  <c r="BJ1467" i="16"/>
  <c r="BI1468" i="16"/>
  <c r="BK1467" i="16" s="1"/>
  <c r="BK5" i="16" l="1"/>
  <c r="BK6" i="16"/>
  <c r="BK7" i="16"/>
  <c r="BK8" i="16"/>
  <c r="BK9" i="16"/>
  <c r="BK10" i="16"/>
  <c r="BK11" i="16"/>
  <c r="BK12" i="16"/>
  <c r="BK13" i="16"/>
  <c r="BK14" i="16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47" i="16"/>
  <c r="BK48" i="16"/>
  <c r="BK49" i="16"/>
  <c r="BK50" i="16"/>
  <c r="BK51" i="16"/>
  <c r="BK52" i="16"/>
  <c r="BK53" i="16"/>
  <c r="BK54" i="16"/>
  <c r="BK55" i="16"/>
  <c r="BK56" i="16"/>
  <c r="BK57" i="16"/>
  <c r="BK58" i="16"/>
  <c r="BK59" i="16"/>
  <c r="BK60" i="16"/>
  <c r="BK61" i="16"/>
  <c r="BK62" i="16"/>
  <c r="BK63" i="16"/>
  <c r="BK64" i="16"/>
  <c r="BK65" i="16"/>
  <c r="BK66" i="16"/>
  <c r="BK67" i="16"/>
  <c r="BK68" i="16"/>
  <c r="BK69" i="16"/>
  <c r="BK70" i="16"/>
  <c r="BK71" i="16"/>
  <c r="BK72" i="16"/>
  <c r="BK73" i="16"/>
  <c r="BK74" i="16"/>
  <c r="BK75" i="16"/>
  <c r="BK76" i="16"/>
  <c r="BK77" i="16"/>
  <c r="BK78" i="16"/>
  <c r="BK79" i="16"/>
  <c r="BK80" i="16"/>
  <c r="BK81" i="16"/>
  <c r="BK82" i="16"/>
  <c r="BK83" i="16"/>
  <c r="BK84" i="16"/>
  <c r="BK85" i="16"/>
  <c r="BK86" i="16"/>
  <c r="BK87" i="16"/>
  <c r="BK88" i="16"/>
  <c r="BK89" i="16"/>
  <c r="BK90" i="16"/>
  <c r="BK91" i="16"/>
  <c r="BK92" i="16"/>
  <c r="BK93" i="16"/>
  <c r="BK94" i="16"/>
  <c r="BK95" i="16"/>
  <c r="BK96" i="16"/>
  <c r="BK97" i="16"/>
  <c r="BK98" i="16"/>
  <c r="BK99" i="16"/>
  <c r="BK100" i="16"/>
  <c r="BK101" i="16"/>
  <c r="BK102" i="16"/>
  <c r="BK103" i="16"/>
  <c r="BK104" i="16"/>
  <c r="BK105" i="16"/>
  <c r="BK106" i="16"/>
  <c r="BK107" i="16"/>
  <c r="BK108" i="16"/>
  <c r="BK109" i="16"/>
  <c r="BK110" i="16"/>
  <c r="BK111" i="16"/>
  <c r="BK112" i="16"/>
  <c r="BK113" i="16"/>
  <c r="BK114" i="16"/>
  <c r="BK115" i="16"/>
  <c r="BK116" i="16"/>
  <c r="BK117" i="16"/>
  <c r="BK118" i="16"/>
  <c r="BK119" i="16"/>
  <c r="BK120" i="16"/>
  <c r="BK121" i="16"/>
  <c r="BK122" i="16"/>
  <c r="BK123" i="16"/>
  <c r="BK124" i="16"/>
  <c r="BK125" i="16"/>
  <c r="BK126" i="16"/>
  <c r="BK127" i="16"/>
  <c r="BK128" i="16"/>
  <c r="BK129" i="16"/>
  <c r="BK130" i="16"/>
  <c r="BK131" i="16"/>
  <c r="BK132" i="16"/>
  <c r="BK133" i="16"/>
  <c r="BK134" i="16"/>
  <c r="BK135" i="16"/>
  <c r="BK136" i="16"/>
  <c r="BK137" i="16"/>
  <c r="BK138" i="16"/>
  <c r="BK139" i="16"/>
  <c r="BK140" i="16"/>
  <c r="BK141" i="16"/>
  <c r="BK142" i="16"/>
  <c r="BK143" i="16"/>
  <c r="BK144" i="16"/>
  <c r="BK145" i="16"/>
  <c r="BK146" i="16"/>
  <c r="BK147" i="16"/>
  <c r="BK148" i="16"/>
  <c r="BK149" i="16"/>
  <c r="BK150" i="16"/>
  <c r="BK151" i="16"/>
  <c r="BK152" i="16"/>
  <c r="BK153" i="16"/>
  <c r="BK154" i="16"/>
  <c r="BK155" i="16"/>
  <c r="BK156" i="16"/>
  <c r="BK157" i="16"/>
  <c r="BK158" i="16"/>
  <c r="BK159" i="16"/>
  <c r="BK160" i="16"/>
  <c r="BK161" i="16"/>
  <c r="BK162" i="16"/>
  <c r="BK163" i="16"/>
  <c r="BK164" i="16"/>
  <c r="BK165" i="16"/>
  <c r="BK166" i="16"/>
  <c r="BK167" i="16"/>
  <c r="BK168" i="16"/>
  <c r="BK169" i="16"/>
  <c r="BK170" i="16"/>
  <c r="BK171" i="16"/>
  <c r="BK172" i="16"/>
  <c r="BK173" i="16"/>
  <c r="BK174" i="16"/>
  <c r="BK175" i="16"/>
  <c r="BK176" i="16"/>
  <c r="BK177" i="16"/>
  <c r="BK178" i="16"/>
  <c r="BK179" i="16"/>
  <c r="BK180" i="16"/>
  <c r="BK181" i="16"/>
  <c r="BK182" i="16"/>
  <c r="BK183" i="16"/>
  <c r="BK184" i="16"/>
  <c r="BK185" i="16"/>
  <c r="BK186" i="16"/>
  <c r="BK187" i="16"/>
  <c r="BK188" i="16"/>
  <c r="BK189" i="16"/>
  <c r="BK190" i="16"/>
  <c r="BK191" i="16"/>
  <c r="BK192" i="16"/>
  <c r="BK193" i="16"/>
  <c r="BK194" i="16"/>
  <c r="BK195" i="16"/>
  <c r="BK196" i="16"/>
  <c r="BK197" i="16"/>
  <c r="BK198" i="16"/>
  <c r="BK199" i="16"/>
  <c r="BK200" i="16"/>
  <c r="BK201" i="16"/>
  <c r="BK202" i="16"/>
  <c r="BK203" i="16"/>
  <c r="BK204" i="16"/>
  <c r="BK205" i="16"/>
  <c r="BK206" i="16"/>
  <c r="BK207" i="16"/>
  <c r="BK208" i="16"/>
  <c r="BK209" i="16"/>
  <c r="BK210" i="16"/>
  <c r="BK211" i="16"/>
  <c r="BK212" i="16"/>
  <c r="BK213" i="16"/>
  <c r="BK214" i="16"/>
  <c r="BK215" i="16"/>
  <c r="BK216" i="16"/>
  <c r="BK217" i="16"/>
  <c r="BK218" i="16"/>
  <c r="BK219" i="16"/>
  <c r="BK220" i="16"/>
  <c r="BK221" i="16"/>
  <c r="BK222" i="16"/>
  <c r="BK223" i="16"/>
  <c r="BK224" i="16"/>
  <c r="BK225" i="16"/>
  <c r="BK226" i="16"/>
  <c r="BK227" i="16"/>
  <c r="BK228" i="16"/>
  <c r="BK229" i="16"/>
  <c r="BK230" i="16"/>
  <c r="BK231" i="16"/>
  <c r="BK232" i="16"/>
  <c r="BK233" i="16"/>
  <c r="BK234" i="16"/>
  <c r="BK235" i="16"/>
  <c r="BK236" i="16"/>
  <c r="BK237" i="16"/>
  <c r="BK238" i="16"/>
  <c r="BK239" i="16"/>
  <c r="BK240" i="16"/>
  <c r="BK241" i="16"/>
  <c r="BK242" i="16"/>
  <c r="BK243" i="16"/>
  <c r="BK244" i="16"/>
  <c r="BK245" i="16"/>
  <c r="BK246" i="16"/>
  <c r="BK247" i="16"/>
  <c r="BK248" i="16"/>
  <c r="BK249" i="16"/>
  <c r="BK250" i="16"/>
  <c r="BK251" i="16"/>
  <c r="BK252" i="16"/>
  <c r="BK253" i="16"/>
  <c r="BK254" i="16"/>
  <c r="BK255" i="16"/>
  <c r="BK256" i="16"/>
  <c r="BK257" i="16"/>
  <c r="BK258" i="16"/>
  <c r="BK259" i="16"/>
  <c r="BK260" i="16"/>
  <c r="BK261" i="16"/>
  <c r="BK262" i="16"/>
  <c r="BK263" i="16"/>
  <c r="BK264" i="16"/>
  <c r="BK265" i="16"/>
  <c r="BK266" i="16"/>
  <c r="BK267" i="16"/>
  <c r="BK268" i="16"/>
  <c r="BK269" i="16"/>
  <c r="BK270" i="16"/>
  <c r="BK271" i="16"/>
  <c r="BK272" i="16"/>
  <c r="BK273" i="16"/>
  <c r="BK274" i="16"/>
  <c r="BK275" i="16"/>
  <c r="BK276" i="16"/>
  <c r="BK277" i="16"/>
  <c r="BK278" i="16"/>
  <c r="BK279" i="16"/>
  <c r="BK280" i="16"/>
  <c r="BK281" i="16"/>
  <c r="BK282" i="16"/>
  <c r="BK283" i="16"/>
  <c r="BK284" i="16"/>
  <c r="BK285" i="16"/>
  <c r="BK286" i="16"/>
  <c r="BK287" i="16"/>
  <c r="BK288" i="16"/>
  <c r="BK289" i="16"/>
  <c r="BK290" i="16"/>
  <c r="BK291" i="16"/>
  <c r="BK292" i="16"/>
  <c r="BK293" i="16"/>
  <c r="BK294" i="16"/>
  <c r="BK295" i="16"/>
  <c r="BK296" i="16"/>
  <c r="BK297" i="16"/>
  <c r="BK298" i="16"/>
  <c r="BK299" i="16"/>
  <c r="BK300" i="16"/>
  <c r="BK301" i="16"/>
  <c r="BK302" i="16"/>
  <c r="BK303" i="16"/>
  <c r="BK304" i="16"/>
  <c r="BK305" i="16"/>
  <c r="BK306" i="16"/>
  <c r="BK307" i="16"/>
  <c r="BK308" i="16"/>
  <c r="BK309" i="16"/>
  <c r="BK310" i="16"/>
  <c r="BK311" i="16"/>
  <c r="BK312" i="16"/>
  <c r="BK313" i="16"/>
  <c r="BK314" i="16"/>
  <c r="BK315" i="16"/>
  <c r="BK316" i="16"/>
  <c r="BK317" i="16"/>
  <c r="BK318" i="16"/>
  <c r="BK319" i="16"/>
  <c r="BK320" i="16"/>
  <c r="BK321" i="16"/>
  <c r="BK322" i="16"/>
  <c r="BK323" i="16"/>
  <c r="BK324" i="16"/>
  <c r="BK325" i="16"/>
  <c r="BK326" i="16"/>
  <c r="BK327" i="16"/>
  <c r="BK328" i="16"/>
  <c r="BK329" i="16"/>
  <c r="BK330" i="16"/>
  <c r="BK331" i="16"/>
  <c r="BK332" i="16"/>
  <c r="BK333" i="16"/>
  <c r="BK334" i="16"/>
  <c r="BK335" i="16"/>
  <c r="BK336" i="16"/>
  <c r="BK337" i="16"/>
  <c r="BK338" i="16"/>
  <c r="BK339" i="16"/>
  <c r="BK340" i="16"/>
  <c r="BK341" i="16"/>
  <c r="BK342" i="16"/>
  <c r="BK343" i="16"/>
  <c r="BK344" i="16"/>
  <c r="BK345" i="16"/>
  <c r="BK346" i="16"/>
  <c r="BK347" i="16"/>
  <c r="BK348" i="16"/>
  <c r="BK349" i="16"/>
  <c r="BK350" i="16"/>
  <c r="BK351" i="16"/>
  <c r="BK352" i="16"/>
  <c r="BK353" i="16"/>
  <c r="BK354" i="16"/>
  <c r="BK355" i="16"/>
  <c r="BK356" i="16"/>
  <c r="BK357" i="16"/>
  <c r="BK358" i="16"/>
  <c r="BK359" i="16"/>
  <c r="BK360" i="16"/>
  <c r="BK361" i="16"/>
  <c r="BK362" i="16"/>
  <c r="BK363" i="16"/>
  <c r="BK364" i="16"/>
  <c r="BK365" i="16"/>
  <c r="BK366" i="16"/>
  <c r="BK367" i="16"/>
  <c r="BK368" i="16"/>
  <c r="BK369" i="16"/>
  <c r="BK370" i="16"/>
  <c r="BK371" i="16"/>
  <c r="BK372" i="16"/>
  <c r="BK373" i="16"/>
  <c r="BK374" i="16"/>
  <c r="BK375" i="16"/>
  <c r="BK376" i="16"/>
  <c r="BK377" i="16"/>
  <c r="BK378" i="16"/>
  <c r="BK379" i="16"/>
  <c r="BK380" i="16"/>
  <c r="BK381" i="16"/>
  <c r="BK382" i="16"/>
  <c r="BK383" i="16"/>
  <c r="BK384" i="16"/>
  <c r="BK385" i="16"/>
  <c r="BK386" i="16"/>
  <c r="BK387" i="16"/>
  <c r="BK388" i="16"/>
  <c r="BK389" i="16"/>
  <c r="BK390" i="16"/>
  <c r="BK391" i="16"/>
  <c r="BK392" i="16"/>
  <c r="BK393" i="16"/>
  <c r="BK394" i="16"/>
  <c r="BK395" i="16"/>
  <c r="BK396" i="16"/>
  <c r="BK397" i="16"/>
  <c r="BK398" i="16"/>
  <c r="BK399" i="16"/>
  <c r="BK400" i="16"/>
  <c r="BK401" i="16"/>
  <c r="BK402" i="16"/>
  <c r="BK403" i="16"/>
  <c r="BK404" i="16"/>
  <c r="BK405" i="16"/>
  <c r="BK406" i="16"/>
  <c r="BK407" i="16"/>
  <c r="BK408" i="16"/>
  <c r="BK409" i="16"/>
  <c r="BK410" i="16"/>
  <c r="BK411" i="16"/>
  <c r="BK412" i="16"/>
  <c r="BK413" i="16"/>
  <c r="BK414" i="16"/>
  <c r="BK415" i="16"/>
  <c r="BK416" i="16"/>
  <c r="BK417" i="16"/>
  <c r="BK418" i="16"/>
  <c r="BK419" i="16"/>
  <c r="BK420" i="16"/>
  <c r="BK421" i="16"/>
  <c r="BK422" i="16"/>
  <c r="BK423" i="16"/>
  <c r="BK424" i="16"/>
  <c r="BK425" i="16"/>
  <c r="BK426" i="16"/>
  <c r="BK427" i="16"/>
  <c r="BK428" i="16"/>
  <c r="BK429" i="16"/>
  <c r="BK430" i="16"/>
  <c r="BK431" i="16"/>
  <c r="BK432" i="16"/>
  <c r="BK433" i="16"/>
  <c r="BK434" i="16"/>
  <c r="BK435" i="16"/>
  <c r="BK436" i="16"/>
  <c r="BK437" i="16"/>
  <c r="BK438" i="16"/>
  <c r="BK439" i="16"/>
  <c r="BK440" i="16"/>
  <c r="BK441" i="16"/>
  <c r="BK442" i="16"/>
  <c r="BK443" i="16"/>
  <c r="BK444" i="16"/>
  <c r="BK445" i="16"/>
  <c r="BK446" i="16"/>
  <c r="BK447" i="16"/>
  <c r="BK448" i="16"/>
  <c r="BK449" i="16"/>
  <c r="BK450" i="16"/>
  <c r="BK451" i="16"/>
  <c r="BK452" i="16"/>
  <c r="BK453" i="16"/>
  <c r="BK454" i="16"/>
  <c r="BK455" i="16"/>
  <c r="BK456" i="16"/>
  <c r="BK457" i="16"/>
  <c r="BK458" i="16"/>
  <c r="BK459" i="16"/>
  <c r="BK460" i="16"/>
  <c r="BK461" i="16"/>
  <c r="BK462" i="16"/>
  <c r="BK463" i="16"/>
  <c r="BK464" i="16"/>
  <c r="BK465" i="16"/>
  <c r="BK466" i="16"/>
  <c r="BK467" i="16"/>
  <c r="BK468" i="16"/>
  <c r="BK469" i="16"/>
  <c r="BK470" i="16"/>
  <c r="BK471" i="16"/>
  <c r="BK472" i="16"/>
  <c r="BK473" i="16"/>
  <c r="BK474" i="16"/>
  <c r="BK475" i="16"/>
  <c r="BK476" i="16"/>
  <c r="BK477" i="16"/>
  <c r="BK478" i="16"/>
  <c r="BK479" i="16"/>
  <c r="BK480" i="16"/>
  <c r="BK481" i="16"/>
  <c r="BK482" i="16"/>
  <c r="BK483" i="16"/>
  <c r="BK484" i="16"/>
  <c r="BK485" i="16"/>
  <c r="BK486" i="16"/>
  <c r="BK487" i="16"/>
  <c r="BK488" i="16"/>
  <c r="BK489" i="16"/>
  <c r="BK490" i="16"/>
  <c r="BK491" i="16"/>
  <c r="BK492" i="16"/>
  <c r="BK493" i="16"/>
  <c r="BK494" i="16"/>
  <c r="BK495" i="16"/>
  <c r="BK496" i="16"/>
  <c r="BK497" i="16"/>
  <c r="BK498" i="16"/>
  <c r="BK499" i="16"/>
  <c r="BK500" i="16"/>
  <c r="BK501" i="16"/>
  <c r="BK502" i="16"/>
  <c r="BK503" i="16"/>
  <c r="BK504" i="16"/>
  <c r="BK505" i="16"/>
  <c r="BK506" i="16"/>
  <c r="BK507" i="16"/>
  <c r="BK508" i="16"/>
  <c r="BK509" i="16"/>
  <c r="BK510" i="16"/>
  <c r="BK511" i="16"/>
  <c r="BK512" i="16"/>
  <c r="BK513" i="16"/>
  <c r="BK514" i="16"/>
  <c r="BK515" i="16"/>
  <c r="BK516" i="16"/>
  <c r="BK517" i="16"/>
  <c r="BK518" i="16"/>
  <c r="BK519" i="16"/>
  <c r="BK520" i="16"/>
  <c r="BK521" i="16"/>
  <c r="BK522" i="16"/>
  <c r="BK523" i="16"/>
  <c r="BK524" i="16"/>
  <c r="BK525" i="16"/>
  <c r="BK526" i="16"/>
  <c r="BK527" i="16"/>
  <c r="BK528" i="16"/>
  <c r="BK529" i="16"/>
  <c r="BK530" i="16"/>
  <c r="BK531" i="16"/>
  <c r="BK532" i="16"/>
  <c r="BK533" i="16"/>
  <c r="BK534" i="16"/>
  <c r="BK535" i="16"/>
  <c r="BK536" i="16"/>
  <c r="BK537" i="16"/>
  <c r="BK538" i="16"/>
  <c r="BK539" i="16"/>
  <c r="BK540" i="16"/>
  <c r="BK541" i="16"/>
  <c r="BK542" i="16"/>
  <c r="BK543" i="16"/>
  <c r="BK544" i="16"/>
  <c r="BK545" i="16"/>
  <c r="BK546" i="16"/>
  <c r="BK547" i="16"/>
  <c r="BK548" i="16"/>
  <c r="BK549" i="16"/>
  <c r="BK550" i="16"/>
  <c r="BK551" i="16"/>
  <c r="BK552" i="16"/>
  <c r="BK553" i="16"/>
  <c r="BK554" i="16"/>
  <c r="BK555" i="16"/>
  <c r="BK556" i="16"/>
  <c r="BK557" i="16"/>
  <c r="BK558" i="16"/>
  <c r="BK559" i="16"/>
  <c r="BK560" i="16"/>
  <c r="BK561" i="16"/>
  <c r="BK562" i="16"/>
  <c r="BK563" i="16"/>
  <c r="BK564" i="16"/>
  <c r="BK565" i="16"/>
  <c r="BK566" i="16"/>
  <c r="BK567" i="16"/>
  <c r="BK568" i="16"/>
  <c r="BK569" i="16"/>
  <c r="BK570" i="16"/>
  <c r="BK571" i="16"/>
  <c r="BK572" i="16"/>
  <c r="BK573" i="16"/>
  <c r="BK574" i="16"/>
  <c r="BK575" i="16"/>
  <c r="BK576" i="16"/>
  <c r="BK577" i="16"/>
  <c r="BK578" i="16"/>
  <c r="BK579" i="16"/>
  <c r="BK580" i="16"/>
  <c r="BK581" i="16"/>
  <c r="BK582" i="16"/>
  <c r="BK583" i="16"/>
  <c r="BK584" i="16"/>
  <c r="BK585" i="16"/>
  <c r="BK586" i="16"/>
  <c r="BK587" i="16"/>
  <c r="BK588" i="16"/>
  <c r="BK589" i="16"/>
  <c r="BK590" i="16"/>
  <c r="BK591" i="16"/>
  <c r="BK592" i="16"/>
  <c r="BK593" i="16"/>
  <c r="BK594" i="16"/>
  <c r="BK595" i="16"/>
  <c r="BK596" i="16"/>
  <c r="BK597" i="16"/>
  <c r="BK598" i="16"/>
  <c r="BK599" i="16"/>
  <c r="BK600" i="16"/>
  <c r="BK601" i="16"/>
  <c r="BK602" i="16"/>
  <c r="BK603" i="16"/>
  <c r="BK604" i="16"/>
  <c r="BK605" i="16"/>
  <c r="BK606" i="16"/>
  <c r="BK607" i="16"/>
  <c r="BK608" i="16"/>
  <c r="BK609" i="16"/>
  <c r="BK610" i="16"/>
  <c r="BK611" i="16"/>
  <c r="BK612" i="16"/>
  <c r="BK613" i="16"/>
  <c r="BK614" i="16"/>
  <c r="BK615" i="16"/>
  <c r="BK616" i="16"/>
  <c r="BK617" i="16"/>
  <c r="BK618" i="16"/>
  <c r="BK619" i="16"/>
  <c r="BK620" i="16"/>
  <c r="BK621" i="16"/>
  <c r="BK622" i="16"/>
  <c r="BK623" i="16"/>
  <c r="BK624" i="16"/>
  <c r="BK625" i="16"/>
  <c r="BK626" i="16"/>
  <c r="BK627" i="16"/>
  <c r="BK628" i="16"/>
  <c r="BK629" i="16"/>
  <c r="BK630" i="16"/>
  <c r="BK631" i="16"/>
  <c r="BK632" i="16"/>
  <c r="BK633" i="16"/>
  <c r="BK634" i="16"/>
  <c r="BK635" i="16"/>
  <c r="BK636" i="16"/>
  <c r="BK637" i="16"/>
  <c r="BK638" i="16"/>
  <c r="BK639" i="16"/>
  <c r="BK640" i="16"/>
  <c r="BK641" i="16"/>
  <c r="BK642" i="16"/>
  <c r="BK643" i="16"/>
  <c r="BK644" i="16"/>
  <c r="BK645" i="16"/>
  <c r="BK646" i="16"/>
  <c r="BK647" i="16"/>
  <c r="BK648" i="16"/>
  <c r="BK649" i="16"/>
  <c r="BK650" i="16"/>
  <c r="BK651" i="16"/>
  <c r="BK652" i="16"/>
  <c r="BK653" i="16"/>
  <c r="BK654" i="16"/>
  <c r="BK655" i="16"/>
  <c r="BK656" i="16"/>
  <c r="BK657" i="16"/>
  <c r="BK658" i="16"/>
  <c r="BK659" i="16"/>
  <c r="BK660" i="16"/>
  <c r="BK661" i="16"/>
  <c r="BK662" i="16"/>
  <c r="BK663" i="16"/>
  <c r="BK664" i="16"/>
  <c r="BK665" i="16"/>
  <c r="BK666" i="16"/>
  <c r="BK667" i="16"/>
  <c r="BK668" i="16"/>
  <c r="BK669" i="16"/>
  <c r="BK670" i="16"/>
  <c r="BK671" i="16"/>
  <c r="BK672" i="16"/>
  <c r="BK673" i="16"/>
  <c r="BK674" i="16"/>
  <c r="BK675" i="16"/>
  <c r="BK676" i="16"/>
  <c r="BK677" i="16"/>
  <c r="BK678" i="16"/>
  <c r="BK679" i="16"/>
  <c r="BK680" i="16"/>
  <c r="BK681" i="16"/>
  <c r="BK682" i="16"/>
  <c r="BK683" i="16"/>
  <c r="BK684" i="16"/>
  <c r="BK685" i="16"/>
  <c r="BK686" i="16"/>
  <c r="BK687" i="16"/>
  <c r="BK688" i="16"/>
  <c r="BK689" i="16"/>
  <c r="BK690" i="16"/>
  <c r="BK691" i="16"/>
  <c r="BK692" i="16"/>
  <c r="BK693" i="16"/>
  <c r="BK694" i="16"/>
  <c r="BK695" i="16"/>
  <c r="BK696" i="16"/>
  <c r="BK697" i="16"/>
  <c r="BK698" i="16"/>
  <c r="BK699" i="16"/>
  <c r="BK700" i="16"/>
  <c r="BK701" i="16"/>
  <c r="BK702" i="16"/>
  <c r="BK703" i="16"/>
  <c r="BK704" i="16"/>
  <c r="BK705" i="16"/>
  <c r="BK706" i="16"/>
  <c r="BK707" i="16"/>
  <c r="BK708" i="16"/>
  <c r="BK709" i="16"/>
  <c r="BK710" i="16"/>
  <c r="BK711" i="16"/>
  <c r="BK712" i="16"/>
  <c r="BK713" i="16"/>
  <c r="BK714" i="16"/>
  <c r="BK715" i="16"/>
  <c r="BK716" i="16"/>
  <c r="BK717" i="16"/>
  <c r="BK718" i="16"/>
  <c r="BK719" i="16"/>
  <c r="BK720" i="16"/>
  <c r="BK721" i="16"/>
  <c r="BK722" i="16"/>
  <c r="BK723" i="16"/>
  <c r="BK724" i="16"/>
  <c r="BK725" i="16"/>
  <c r="BK726" i="16"/>
  <c r="BK727" i="16"/>
  <c r="BK728" i="16"/>
  <c r="BK729" i="16"/>
  <c r="BK730" i="16"/>
  <c r="BK731" i="16"/>
  <c r="BK732" i="16"/>
  <c r="BK733" i="16"/>
  <c r="BK734" i="16"/>
  <c r="BK735" i="16"/>
  <c r="BK736" i="16"/>
  <c r="BK737" i="16"/>
  <c r="BK738" i="16"/>
  <c r="BK739" i="16"/>
  <c r="BK740" i="16"/>
  <c r="BK741" i="16"/>
  <c r="BK742" i="16"/>
  <c r="BK743" i="16"/>
  <c r="BK744" i="16"/>
  <c r="BK745" i="16"/>
  <c r="BK746" i="16"/>
  <c r="BK747" i="16"/>
  <c r="BK748" i="16"/>
  <c r="BK749" i="16"/>
  <c r="BK750" i="16"/>
  <c r="BK751" i="16"/>
  <c r="BK752" i="16"/>
  <c r="BK753" i="16"/>
  <c r="BK754" i="16"/>
  <c r="BK755" i="16"/>
  <c r="BK756" i="16"/>
  <c r="BK757" i="16"/>
  <c r="BK758" i="16"/>
  <c r="BK759" i="16"/>
  <c r="BK760" i="16"/>
  <c r="BK761" i="16"/>
  <c r="BK762" i="16"/>
  <c r="BK763" i="16"/>
  <c r="BK764" i="16"/>
  <c r="BK765" i="16"/>
  <c r="BK766" i="16"/>
  <c r="BK767" i="16"/>
  <c r="BK768" i="16"/>
  <c r="BK769" i="16"/>
  <c r="BK770" i="16"/>
  <c r="BK771" i="16"/>
  <c r="BK772" i="16"/>
  <c r="BK773" i="16"/>
  <c r="BK774" i="16"/>
  <c r="BK775" i="16"/>
  <c r="BK776" i="16"/>
  <c r="BK777" i="16"/>
  <c r="BK778" i="16"/>
  <c r="BK779" i="16"/>
  <c r="BK780" i="16"/>
  <c r="BK781" i="16"/>
  <c r="BK782" i="16"/>
  <c r="BK783" i="16"/>
  <c r="BK784" i="16"/>
  <c r="BK785" i="16"/>
  <c r="BK786" i="16"/>
  <c r="BK787" i="16"/>
  <c r="BK788" i="16"/>
  <c r="BK789" i="16"/>
  <c r="BK790" i="16"/>
  <c r="BK791" i="16"/>
  <c r="BK792" i="16"/>
  <c r="BK793" i="16"/>
  <c r="BK794" i="16"/>
  <c r="BK795" i="16"/>
  <c r="BK796" i="16"/>
  <c r="BK797" i="16"/>
  <c r="BK798" i="16"/>
  <c r="BK799" i="16"/>
  <c r="BK800" i="16"/>
  <c r="BK801" i="16"/>
  <c r="BK802" i="16"/>
  <c r="BK803" i="16"/>
  <c r="BK804" i="16"/>
  <c r="BK805" i="16"/>
  <c r="BK806" i="16"/>
  <c r="BK807" i="16"/>
  <c r="BK808" i="16"/>
  <c r="BK809" i="16"/>
  <c r="BK810" i="16"/>
  <c r="BK811" i="16"/>
  <c r="BK812" i="16"/>
  <c r="BK813" i="16"/>
  <c r="BK814" i="16"/>
  <c r="BK815" i="16"/>
  <c r="BK816" i="16"/>
  <c r="BK817" i="16"/>
  <c r="BK818" i="16"/>
  <c r="BK819" i="16"/>
  <c r="BK820" i="16"/>
  <c r="BK821" i="16"/>
  <c r="BK822" i="16"/>
  <c r="BK823" i="16"/>
  <c r="BK824" i="16"/>
  <c r="BK825" i="16"/>
  <c r="BK826" i="16"/>
  <c r="BK827" i="16"/>
  <c r="BK828" i="16"/>
  <c r="BK829" i="16"/>
  <c r="BK830" i="16"/>
  <c r="BK831" i="16"/>
  <c r="BK832" i="16"/>
  <c r="BK833" i="16"/>
  <c r="BK834" i="16"/>
  <c r="BK835" i="16"/>
  <c r="BK836" i="16"/>
  <c r="BK837" i="16"/>
  <c r="BK838" i="16"/>
  <c r="BK839" i="16"/>
  <c r="BK840" i="16"/>
  <c r="BK841" i="16"/>
  <c r="BK842" i="16"/>
  <c r="BK843" i="16"/>
  <c r="BK844" i="16"/>
  <c r="BK845" i="16"/>
  <c r="BK846" i="16"/>
  <c r="BK847" i="16"/>
  <c r="BK848" i="16"/>
  <c r="BK849" i="16"/>
  <c r="BK850" i="16"/>
  <c r="BK851" i="16"/>
  <c r="BK852" i="16"/>
  <c r="BK853" i="16"/>
  <c r="BK854" i="16"/>
  <c r="BK855" i="16"/>
  <c r="BK856" i="16"/>
  <c r="BK857" i="16"/>
  <c r="BK858" i="16"/>
  <c r="BK859" i="16"/>
  <c r="BK860" i="16"/>
  <c r="BK861" i="16"/>
  <c r="BK862" i="16"/>
  <c r="BK863" i="16"/>
  <c r="BK864" i="16"/>
  <c r="BK865" i="16"/>
  <c r="BK866" i="16"/>
  <c r="BK867" i="16"/>
  <c r="BK868" i="16"/>
  <c r="BK869" i="16"/>
  <c r="BK870" i="16"/>
  <c r="BK871" i="16"/>
  <c r="BK872" i="16"/>
  <c r="BK873" i="16"/>
  <c r="BK874" i="16"/>
  <c r="BK875" i="16"/>
  <c r="BK876" i="16"/>
  <c r="BK877" i="16"/>
  <c r="BK878" i="16"/>
  <c r="BK879" i="16"/>
  <c r="BK880" i="16"/>
  <c r="BK881" i="16"/>
  <c r="BK882" i="16"/>
  <c r="BK883" i="16"/>
  <c r="BK884" i="16"/>
  <c r="BK885" i="16"/>
  <c r="BK886" i="16"/>
  <c r="BK887" i="16"/>
  <c r="BK888" i="16"/>
  <c r="BK889" i="16"/>
  <c r="BK890" i="16"/>
  <c r="BK891" i="16"/>
  <c r="BK892" i="16"/>
  <c r="BK893" i="16"/>
  <c r="BK894" i="16"/>
  <c r="BK895" i="16"/>
  <c r="BK896" i="16"/>
  <c r="BK897" i="16"/>
  <c r="BK898" i="16"/>
  <c r="BK899" i="16"/>
  <c r="BK900" i="16"/>
  <c r="BK901" i="16"/>
  <c r="BK902" i="16"/>
  <c r="BK903" i="16"/>
  <c r="BK904" i="16"/>
  <c r="BK905" i="16"/>
  <c r="BK906" i="16"/>
  <c r="BK907" i="16"/>
  <c r="BK908" i="16"/>
  <c r="BK909" i="16"/>
  <c r="BK910" i="16"/>
  <c r="BK911" i="16"/>
  <c r="BK912" i="16"/>
  <c r="BK913" i="16"/>
  <c r="BK914" i="16"/>
  <c r="BK915" i="16"/>
  <c r="BK916" i="16"/>
  <c r="BK917" i="16"/>
  <c r="BK918" i="16"/>
  <c r="BK919" i="16"/>
  <c r="BK920" i="16"/>
  <c r="BK921" i="16"/>
  <c r="BK922" i="16"/>
  <c r="BK923" i="16"/>
  <c r="BK924" i="16"/>
  <c r="BK925" i="16"/>
  <c r="BK926" i="16"/>
  <c r="BK927" i="16"/>
  <c r="BK928" i="16"/>
  <c r="BK929" i="16"/>
  <c r="BK930" i="16"/>
  <c r="BK931" i="16"/>
  <c r="BK932" i="16"/>
  <c r="BK933" i="16"/>
  <c r="BK934" i="16"/>
  <c r="BK935" i="16"/>
  <c r="BK936" i="16"/>
  <c r="BK937" i="16"/>
  <c r="BK938" i="16"/>
  <c r="BK939" i="16"/>
  <c r="BK940" i="16"/>
  <c r="BK941" i="16"/>
  <c r="BK942" i="16"/>
  <c r="BK943" i="16"/>
  <c r="BK944" i="16"/>
  <c r="BK945" i="16"/>
  <c r="BK946" i="16"/>
  <c r="BK947" i="16"/>
  <c r="BK948" i="16"/>
  <c r="BK949" i="16"/>
  <c r="BK950" i="16"/>
  <c r="BK951" i="16"/>
  <c r="BK952" i="16"/>
  <c r="BK953" i="16"/>
  <c r="BK954" i="16"/>
  <c r="BK955" i="16"/>
  <c r="BK956" i="16"/>
  <c r="BK957" i="16"/>
  <c r="BK958" i="16"/>
  <c r="BK959" i="16"/>
  <c r="BK960" i="16"/>
  <c r="BK961" i="16"/>
  <c r="BK962" i="16"/>
  <c r="BK963" i="16"/>
  <c r="BK964" i="16"/>
  <c r="BK965" i="16"/>
  <c r="BK966" i="16"/>
  <c r="BK967" i="16"/>
  <c r="BK968" i="16"/>
  <c r="BK969" i="16"/>
  <c r="BK970" i="16"/>
  <c r="BK971" i="16"/>
  <c r="BK972" i="16"/>
  <c r="BK973" i="16"/>
  <c r="BK974" i="16"/>
  <c r="BK975" i="16"/>
  <c r="BK976" i="16"/>
  <c r="BK977" i="16"/>
  <c r="BK978" i="16"/>
  <c r="BK979" i="16"/>
  <c r="BK980" i="16"/>
  <c r="BK981" i="16"/>
  <c r="BK982" i="16"/>
  <c r="BK983" i="16"/>
  <c r="BK984" i="16"/>
  <c r="BK985" i="16"/>
  <c r="BK986" i="16"/>
  <c r="BK987" i="16"/>
  <c r="BK988" i="16"/>
  <c r="BK989" i="16"/>
  <c r="BK990" i="16"/>
  <c r="BK991" i="16"/>
  <c r="BK992" i="16"/>
  <c r="BK993" i="16"/>
  <c r="BK994" i="16"/>
  <c r="BK995" i="16"/>
  <c r="BK996" i="16"/>
  <c r="BK997" i="16"/>
  <c r="BK998" i="16"/>
  <c r="BK999" i="16"/>
  <c r="BK1000" i="16"/>
  <c r="BK1001" i="16"/>
  <c r="BK1002" i="16"/>
  <c r="BK1003" i="16"/>
  <c r="BK1004" i="16"/>
  <c r="BK1005" i="16"/>
  <c r="BK1006" i="16"/>
  <c r="BK1007" i="16"/>
  <c r="BK1008" i="16"/>
  <c r="BK1009" i="16"/>
  <c r="BK1010" i="16"/>
  <c r="BK1011" i="16"/>
  <c r="BK1012" i="16"/>
  <c r="BK1013" i="16"/>
  <c r="BK1014" i="16"/>
  <c r="BK1015" i="16"/>
  <c r="BK1016" i="16"/>
  <c r="BK1017" i="16"/>
  <c r="BK1018" i="16"/>
  <c r="BK1019" i="16"/>
  <c r="BK1020" i="16"/>
  <c r="BK1021" i="16"/>
  <c r="BK1022" i="16"/>
  <c r="BK1023" i="16"/>
  <c r="BK1024" i="16"/>
  <c r="BK1025" i="16"/>
  <c r="BK1026" i="16"/>
  <c r="BK1027" i="16"/>
  <c r="BK1028" i="16"/>
  <c r="BK1029" i="16"/>
  <c r="BK1030" i="16"/>
  <c r="BK1031" i="16"/>
  <c r="BK1032" i="16"/>
  <c r="BK1033" i="16"/>
  <c r="BK1034" i="16"/>
  <c r="BK1035" i="16"/>
  <c r="BK1036" i="16"/>
  <c r="BK1037" i="16"/>
  <c r="BK1038" i="16"/>
  <c r="BK1039" i="16"/>
  <c r="BK1040" i="16"/>
  <c r="BK1041" i="16"/>
  <c r="BK1042" i="16"/>
  <c r="BK1043" i="16"/>
  <c r="BK1044" i="16"/>
  <c r="BK1045" i="16"/>
  <c r="BK1046" i="16"/>
  <c r="BK1047" i="16"/>
  <c r="BK1048" i="16"/>
  <c r="BK1049" i="16"/>
  <c r="BK1050" i="16"/>
  <c r="BK1051" i="16"/>
  <c r="BK1052" i="16"/>
  <c r="BK1053" i="16"/>
  <c r="BK1054" i="16"/>
  <c r="BK1055" i="16"/>
  <c r="BK1056" i="16"/>
  <c r="BK1057" i="16"/>
  <c r="BK1058" i="16"/>
  <c r="BK1059" i="16"/>
  <c r="BK1060" i="16"/>
  <c r="BK1061" i="16"/>
  <c r="BK1062" i="16"/>
  <c r="BK1063" i="16"/>
  <c r="BK1064" i="16"/>
  <c r="BK1065" i="16"/>
  <c r="BK1066" i="16"/>
  <c r="BK1067" i="16"/>
  <c r="BK1068" i="16"/>
  <c r="BK1069" i="16"/>
  <c r="BK1070" i="16"/>
  <c r="BK1071" i="16"/>
  <c r="BK1072" i="16"/>
  <c r="BK1073" i="16"/>
  <c r="BK1074" i="16"/>
  <c r="BK1075" i="16"/>
  <c r="BK1076" i="16"/>
  <c r="BK1077" i="16"/>
  <c r="BK1078" i="16"/>
  <c r="BK1079" i="16"/>
  <c r="BK1080" i="16"/>
  <c r="BK1081" i="16"/>
  <c r="BK1082" i="16"/>
  <c r="BK1083" i="16"/>
  <c r="BK1084" i="16"/>
  <c r="BK1085" i="16"/>
  <c r="BK1086" i="16"/>
  <c r="BK1087" i="16"/>
  <c r="BK1088" i="16"/>
  <c r="BK1089" i="16"/>
  <c r="BK1090" i="16"/>
  <c r="BK1091" i="16"/>
  <c r="BK1092" i="16"/>
  <c r="BK1093" i="16"/>
  <c r="BK1094" i="16"/>
  <c r="BK1095" i="16"/>
  <c r="BK1096" i="16"/>
  <c r="BK1097" i="16"/>
  <c r="BK1098" i="16"/>
  <c r="BK1099" i="16"/>
  <c r="BK1100" i="16"/>
  <c r="BK1101" i="16"/>
  <c r="BK1102" i="16"/>
  <c r="BK1103" i="16"/>
  <c r="BK1104" i="16"/>
  <c r="BK1105" i="16"/>
  <c r="BK1106" i="16"/>
  <c r="BK1107" i="16"/>
  <c r="BK1108" i="16"/>
  <c r="BK1109" i="16"/>
  <c r="BK1110" i="16"/>
  <c r="BK1111" i="16"/>
  <c r="BK1112" i="16"/>
  <c r="BK1113" i="16"/>
  <c r="BK1114" i="16"/>
  <c r="BK1115" i="16"/>
  <c r="BK1116" i="16"/>
  <c r="BK1117" i="16"/>
  <c r="BK1118" i="16"/>
  <c r="BK1119" i="16"/>
  <c r="BK1120" i="16"/>
  <c r="BK1121" i="16"/>
  <c r="BK1122" i="16"/>
  <c r="BK1123" i="16"/>
  <c r="BK1124" i="16"/>
  <c r="BK1125" i="16"/>
  <c r="BK1126" i="16"/>
  <c r="BK1127" i="16"/>
  <c r="BK1128" i="16"/>
  <c r="BK1129" i="16"/>
  <c r="BK1130" i="16"/>
  <c r="BK1131" i="16"/>
  <c r="BK1132" i="16"/>
  <c r="BK1133" i="16"/>
  <c r="BK1134" i="16"/>
  <c r="BK1135" i="16"/>
  <c r="BK1136" i="16"/>
  <c r="BK1137" i="16"/>
  <c r="BK1138" i="16"/>
  <c r="BK1139" i="16"/>
  <c r="BK1140" i="16"/>
  <c r="BK1141" i="16"/>
  <c r="BK1142" i="16"/>
  <c r="BK1143" i="16"/>
  <c r="BK1144" i="16"/>
  <c r="BK1145" i="16"/>
  <c r="BK1146" i="16"/>
  <c r="BK1147" i="16"/>
  <c r="BK1148" i="16"/>
  <c r="BK1149" i="16"/>
  <c r="BK1150" i="16"/>
  <c r="BK1151" i="16"/>
  <c r="BK1152" i="16"/>
  <c r="BK1153" i="16"/>
  <c r="BK1154" i="16"/>
  <c r="BK1155" i="16"/>
  <c r="BK1156" i="16"/>
  <c r="BK1157" i="16"/>
  <c r="BK1158" i="16"/>
  <c r="BK1159" i="16"/>
  <c r="BK1160" i="16"/>
  <c r="BK1161" i="16"/>
  <c r="BK1162" i="16"/>
  <c r="BK1163" i="16"/>
  <c r="BK1164" i="16"/>
  <c r="BK1165" i="16"/>
  <c r="BK1166" i="16"/>
  <c r="BK1167" i="16"/>
  <c r="BK1168" i="16"/>
  <c r="BK1169" i="16"/>
  <c r="BK1170" i="16"/>
  <c r="BK1171" i="16"/>
  <c r="BK1172" i="16"/>
  <c r="BK1173" i="16"/>
  <c r="BK1174" i="16"/>
  <c r="BK1175" i="16"/>
  <c r="BK1176" i="16"/>
  <c r="BK1177" i="16"/>
  <c r="BK1178" i="16"/>
  <c r="BK1179" i="16"/>
  <c r="BK1180" i="16"/>
  <c r="BK1181" i="16"/>
  <c r="BK1182" i="16"/>
  <c r="BK1183" i="16"/>
  <c r="BK1184" i="16"/>
  <c r="BK1185" i="16"/>
  <c r="BK1186" i="16"/>
  <c r="BK1187" i="16"/>
  <c r="BK1188" i="16"/>
  <c r="BK1189" i="16"/>
  <c r="BK1190" i="16"/>
  <c r="BK1191" i="16"/>
  <c r="BK1192" i="16"/>
  <c r="BK1193" i="16"/>
  <c r="BK1194" i="16"/>
  <c r="BK1195" i="16"/>
  <c r="BK1196" i="16"/>
  <c r="BK1197" i="16"/>
  <c r="BK1198" i="16"/>
  <c r="BK1199" i="16"/>
  <c r="BK1200" i="16"/>
  <c r="BK1201" i="16"/>
  <c r="BK1202" i="16"/>
  <c r="BK1203" i="16"/>
  <c r="BK1204" i="16"/>
  <c r="BK1205" i="16"/>
  <c r="BK1206" i="16"/>
  <c r="BK1207" i="16"/>
  <c r="BK1208" i="16"/>
  <c r="BK1209" i="16"/>
  <c r="BK1210" i="16"/>
  <c r="BK1211" i="16"/>
  <c r="BK1212" i="16"/>
  <c r="BK1213" i="16"/>
  <c r="BK1214" i="16"/>
  <c r="BK1215" i="16"/>
  <c r="BK1216" i="16"/>
  <c r="BK1217" i="16"/>
  <c r="BK1218" i="16"/>
  <c r="BK1219" i="16"/>
  <c r="BK1220" i="16"/>
  <c r="BK1221" i="16"/>
  <c r="BK1222" i="16"/>
  <c r="BK1223" i="16"/>
  <c r="BK1224" i="16"/>
  <c r="BK1225" i="16"/>
  <c r="BK1226" i="16"/>
  <c r="BK1227" i="16"/>
  <c r="BK1228" i="16"/>
  <c r="BK1229" i="16"/>
  <c r="BK1230" i="16"/>
  <c r="BK1231" i="16"/>
  <c r="BK1232" i="16"/>
  <c r="BK1233" i="16"/>
  <c r="BK1234" i="16"/>
  <c r="BK1235" i="16"/>
  <c r="BK1236" i="16"/>
  <c r="BK1237" i="16"/>
  <c r="BK1238" i="16"/>
  <c r="BK1239" i="16"/>
  <c r="BK1240" i="16"/>
  <c r="BK1241" i="16"/>
  <c r="BK1242" i="16"/>
  <c r="BK1243" i="16"/>
  <c r="BK1244" i="16"/>
  <c r="BK1245" i="16"/>
  <c r="BK1246" i="16"/>
  <c r="BK1247" i="16"/>
  <c r="BK1248" i="16"/>
  <c r="BK1249" i="16"/>
  <c r="BK1250" i="16"/>
  <c r="BK1251" i="16"/>
  <c r="BK1252" i="16"/>
  <c r="BK1253" i="16"/>
  <c r="BK1254" i="16"/>
  <c r="BK1255" i="16"/>
  <c r="BK1256" i="16"/>
  <c r="BK1257" i="16"/>
  <c r="BK1258" i="16"/>
  <c r="BK1259" i="16"/>
  <c r="BK1260" i="16"/>
  <c r="BK1261" i="16"/>
  <c r="BK1262" i="16"/>
  <c r="BK1263" i="16"/>
  <c r="BK1264" i="16"/>
  <c r="BK1265" i="16"/>
  <c r="BK1266" i="16"/>
  <c r="BK1267" i="16"/>
  <c r="BK1268" i="16"/>
  <c r="BK1269" i="16"/>
  <c r="BK1270" i="16"/>
  <c r="BK1271" i="16"/>
  <c r="BK1272" i="16"/>
  <c r="BK1273" i="16"/>
  <c r="BK1274" i="16"/>
  <c r="BK1275" i="16"/>
  <c r="BK1276" i="16"/>
  <c r="BK1277" i="16"/>
  <c r="BK1278" i="16"/>
  <c r="BK1279" i="16"/>
  <c r="BK1280" i="16"/>
  <c r="BK1281" i="16"/>
  <c r="BK1282" i="16"/>
  <c r="BK1283" i="16"/>
  <c r="BK1284" i="16"/>
  <c r="BK1285" i="16"/>
  <c r="BK1286" i="16"/>
  <c r="BK1287" i="16"/>
  <c r="BK1288" i="16"/>
  <c r="BK1289" i="16"/>
  <c r="BK1290" i="16"/>
  <c r="BK1291" i="16"/>
  <c r="BK1292" i="16"/>
  <c r="BK1293" i="16"/>
  <c r="BK1294" i="16"/>
  <c r="BK1295" i="16"/>
  <c r="BK1296" i="16"/>
  <c r="BK1297" i="16"/>
  <c r="BK1298" i="16"/>
  <c r="BK1299" i="16"/>
  <c r="BK1300" i="16"/>
  <c r="BK1301" i="16"/>
  <c r="BK1302" i="16"/>
  <c r="BK1303" i="16"/>
  <c r="BK1304" i="16"/>
  <c r="BK1305" i="16"/>
  <c r="BK1306" i="16"/>
  <c r="BK1307" i="16"/>
  <c r="BK1308" i="16"/>
  <c r="BK1309" i="16"/>
  <c r="BK1310" i="16"/>
  <c r="BK1311" i="16"/>
  <c r="BK1312" i="16"/>
  <c r="BK1313" i="16"/>
  <c r="BK1314" i="16"/>
  <c r="BK1315" i="16"/>
  <c r="BK1316" i="16"/>
  <c r="BK1317" i="16"/>
  <c r="BK1318" i="16"/>
  <c r="BK1319" i="16"/>
  <c r="BK1320" i="16"/>
  <c r="BK1321" i="16"/>
  <c r="BK1322" i="16"/>
  <c r="BK1323" i="16"/>
  <c r="BK1324" i="16"/>
  <c r="BK1325" i="16"/>
  <c r="BK1326" i="16"/>
  <c r="BK1327" i="16"/>
  <c r="BK1328" i="16"/>
  <c r="BK1329" i="16"/>
  <c r="BK1330" i="16"/>
  <c r="BK1331" i="16"/>
  <c r="BK1332" i="16"/>
  <c r="BK1333" i="16"/>
  <c r="BK1334" i="16"/>
  <c r="BK1335" i="16"/>
  <c r="BK1336" i="16"/>
  <c r="BK1337" i="16"/>
  <c r="BK1338" i="16"/>
  <c r="BK1339" i="16"/>
  <c r="BK1340" i="16"/>
  <c r="BK1341" i="16"/>
  <c r="BK1342" i="16"/>
  <c r="BK1343" i="16"/>
  <c r="BK1344" i="16"/>
  <c r="BK1345" i="16"/>
  <c r="BK1346" i="16"/>
  <c r="BK1347" i="16"/>
  <c r="BK1348" i="16"/>
  <c r="BK1349" i="16"/>
  <c r="BK1350" i="16"/>
  <c r="BK1351" i="16"/>
  <c r="BK1352" i="16"/>
  <c r="BK1353" i="16"/>
  <c r="BK1354" i="16"/>
  <c r="BK1355" i="16"/>
  <c r="BK1356" i="16"/>
  <c r="BK1357" i="16"/>
  <c r="BK1358" i="16"/>
  <c r="BK1359" i="16"/>
  <c r="BK1360" i="16"/>
  <c r="BK1361" i="16"/>
  <c r="BK1362" i="16"/>
  <c r="BK1363" i="16"/>
  <c r="BK1364" i="16"/>
  <c r="BK1365" i="16"/>
  <c r="BK1366" i="16"/>
  <c r="BK1367" i="16"/>
  <c r="BK1368" i="16"/>
  <c r="BK1369" i="16"/>
  <c r="BK1370" i="16"/>
  <c r="BK1371" i="16"/>
  <c r="BK1372" i="16"/>
  <c r="BK1373" i="16"/>
  <c r="BK1374" i="16"/>
  <c r="BK1375" i="16"/>
  <c r="BK1376" i="16"/>
  <c r="BK1377" i="16"/>
  <c r="BK1378" i="16"/>
  <c r="BK1379" i="16"/>
  <c r="BK1380" i="16"/>
  <c r="BK1381" i="16"/>
  <c r="BK1382" i="16"/>
  <c r="BK1383" i="16"/>
  <c r="BK1384" i="16"/>
  <c r="BK1385" i="16"/>
  <c r="BK1386" i="16"/>
  <c r="BK1387" i="16"/>
  <c r="BK1388" i="16"/>
  <c r="BK1389" i="16"/>
  <c r="BK1390" i="16"/>
  <c r="BK1391" i="16"/>
  <c r="BK1392" i="16"/>
  <c r="BK1393" i="16"/>
  <c r="BK1394" i="16"/>
  <c r="BK1395" i="16"/>
  <c r="BK1396" i="16"/>
  <c r="BK1397" i="16"/>
  <c r="BK1398" i="16"/>
  <c r="BK1399" i="16"/>
  <c r="BK1400" i="16"/>
  <c r="BK1401" i="16"/>
  <c r="BK1402" i="16"/>
  <c r="BK1403" i="16"/>
  <c r="BK1404" i="16"/>
  <c r="BK1405" i="16"/>
  <c r="BK1406" i="16"/>
  <c r="BK1407" i="16"/>
  <c r="BK1408" i="16"/>
  <c r="BK1409" i="16"/>
  <c r="BK1410" i="16"/>
  <c r="BK1411" i="16"/>
  <c r="BK1412" i="16"/>
  <c r="BK1413" i="16"/>
  <c r="BK1414" i="16"/>
  <c r="BK1415" i="16"/>
  <c r="BK1416" i="16"/>
  <c r="BK1417" i="16"/>
  <c r="BK1418" i="16"/>
  <c r="BK1419" i="16"/>
  <c r="BK1420" i="16"/>
  <c r="BK1421" i="16"/>
  <c r="BK1422" i="16"/>
  <c r="BK1423" i="16"/>
  <c r="BK1424" i="16"/>
  <c r="BK1425" i="16"/>
  <c r="BK1426" i="16"/>
  <c r="BK1427" i="16"/>
  <c r="BK1428" i="16"/>
  <c r="BK1429" i="16"/>
  <c r="BK1430" i="16"/>
  <c r="BK1431" i="16"/>
  <c r="BK1432" i="16"/>
  <c r="BK1433" i="16"/>
  <c r="BK1434" i="16"/>
  <c r="BK1435" i="16"/>
  <c r="BK1436" i="16"/>
  <c r="BK1437" i="16"/>
  <c r="BK1438" i="16"/>
  <c r="BK1439" i="16"/>
  <c r="BK1440" i="16"/>
  <c r="BK1441" i="16"/>
  <c r="BK1442" i="16"/>
  <c r="BK1443" i="16"/>
  <c r="BK1444" i="16"/>
  <c r="BK1445" i="16"/>
  <c r="BK1446" i="16"/>
  <c r="BK1447" i="16"/>
  <c r="BK1448" i="16"/>
  <c r="BK1449" i="16"/>
  <c r="BK1450" i="16"/>
  <c r="BK1451" i="16"/>
  <c r="BK1452" i="16"/>
  <c r="BK1453" i="16"/>
  <c r="BK1454" i="16"/>
  <c r="BK1455" i="16"/>
  <c r="BK1456" i="16"/>
  <c r="BK1457" i="16"/>
  <c r="BK1458" i="16"/>
  <c r="BK1459" i="16"/>
  <c r="BK1460" i="16"/>
  <c r="BK1461" i="16"/>
  <c r="BK1462" i="16"/>
  <c r="BK1463" i="16"/>
  <c r="BK1464" i="16"/>
  <c r="BK1465" i="16"/>
  <c r="BK1466" i="16"/>
  <c r="BJ5" i="16"/>
  <c r="BJ6" i="16"/>
  <c r="BL6" i="16" s="1"/>
  <c r="BJ7" i="16"/>
  <c r="BJ8" i="16"/>
  <c r="BJ9" i="16"/>
  <c r="BJ10" i="16"/>
  <c r="BL10" i="16" s="1"/>
  <c r="BJ11" i="16"/>
  <c r="BJ12" i="16"/>
  <c r="BJ13" i="16"/>
  <c r="BJ14" i="16"/>
  <c r="BL14" i="16" s="1"/>
  <c r="BJ15" i="16"/>
  <c r="BJ16" i="16"/>
  <c r="BJ17" i="16"/>
  <c r="BJ18" i="16"/>
  <c r="BL18" i="16" s="1"/>
  <c r="BJ19" i="16"/>
  <c r="BL19" i="16" s="1"/>
  <c r="BJ20" i="16"/>
  <c r="BJ21" i="16"/>
  <c r="BJ22" i="16"/>
  <c r="BL22" i="16" s="1"/>
  <c r="BJ23" i="16"/>
  <c r="BJ24" i="16"/>
  <c r="BJ25" i="16"/>
  <c r="BJ26" i="16"/>
  <c r="BL26" i="16" s="1"/>
  <c r="BJ27" i="16"/>
  <c r="BL27" i="16" s="1"/>
  <c r="BJ28" i="16"/>
  <c r="BJ29" i="16"/>
  <c r="BJ30" i="16"/>
  <c r="BL30" i="16" s="1"/>
  <c r="BJ31" i="16"/>
  <c r="BJ32" i="16"/>
  <c r="BJ33" i="16"/>
  <c r="BJ34" i="16"/>
  <c r="BJ35" i="16"/>
  <c r="BL35" i="16" s="1"/>
  <c r="BJ36" i="16"/>
  <c r="BJ37" i="16"/>
  <c r="BJ38" i="16"/>
  <c r="BL38" i="16" s="1"/>
  <c r="BJ39" i="16"/>
  <c r="BJ40" i="16"/>
  <c r="BJ41" i="16"/>
  <c r="BJ42" i="16"/>
  <c r="BJ43" i="16"/>
  <c r="BL43" i="16" s="1"/>
  <c r="BJ44" i="16"/>
  <c r="BJ45" i="16"/>
  <c r="BJ46" i="16"/>
  <c r="BL46" i="16" s="1"/>
  <c r="BJ47" i="16"/>
  <c r="BJ48" i="16"/>
  <c r="BL48" i="16" s="1"/>
  <c r="BJ49" i="16"/>
  <c r="BJ50" i="16"/>
  <c r="BJ51" i="16"/>
  <c r="BL51" i="16" s="1"/>
  <c r="BJ52" i="16"/>
  <c r="BJ53" i="16"/>
  <c r="BJ54" i="16"/>
  <c r="BL54" i="16" s="1"/>
  <c r="BJ55" i="16"/>
  <c r="BJ56" i="16"/>
  <c r="BL56" i="16" s="1"/>
  <c r="BJ57" i="16"/>
  <c r="BJ58" i="16"/>
  <c r="BJ59" i="16"/>
  <c r="BL59" i="16" s="1"/>
  <c r="BJ60" i="16"/>
  <c r="BJ61" i="16"/>
  <c r="BJ62" i="16"/>
  <c r="BL62" i="16" s="1"/>
  <c r="BJ63" i="16"/>
  <c r="BJ64" i="16"/>
  <c r="BL64" i="16" s="1"/>
  <c r="BJ65" i="16"/>
  <c r="BJ66" i="16"/>
  <c r="BJ67" i="16"/>
  <c r="BL67" i="16" s="1"/>
  <c r="BJ68" i="16"/>
  <c r="BJ69" i="16"/>
  <c r="BJ70" i="16"/>
  <c r="BL70" i="16" s="1"/>
  <c r="BJ71" i="16"/>
  <c r="BJ72" i="16"/>
  <c r="BL72" i="16" s="1"/>
  <c r="BJ73" i="16"/>
  <c r="BJ74" i="16"/>
  <c r="BJ75" i="16"/>
  <c r="BL75" i="16" s="1"/>
  <c r="BJ76" i="16"/>
  <c r="BJ77" i="16"/>
  <c r="BJ78" i="16"/>
  <c r="BL78" i="16" s="1"/>
  <c r="BJ79" i="16"/>
  <c r="BJ80" i="16"/>
  <c r="BL80" i="16" s="1"/>
  <c r="BJ81" i="16"/>
  <c r="BJ82" i="16"/>
  <c r="BJ83" i="16"/>
  <c r="BL83" i="16" s="1"/>
  <c r="BJ84" i="16"/>
  <c r="BJ85" i="16"/>
  <c r="BJ86" i="16"/>
  <c r="BL86" i="16" s="1"/>
  <c r="BJ87" i="16"/>
  <c r="BJ88" i="16"/>
  <c r="BL88" i="16" s="1"/>
  <c r="BJ89" i="16"/>
  <c r="BJ90" i="16"/>
  <c r="BJ91" i="16"/>
  <c r="BL91" i="16" s="1"/>
  <c r="BJ92" i="16"/>
  <c r="BJ93" i="16"/>
  <c r="BJ94" i="16"/>
  <c r="BL94" i="16" s="1"/>
  <c r="BJ95" i="16"/>
  <c r="BJ96" i="16"/>
  <c r="BL96" i="16" s="1"/>
  <c r="BJ97" i="16"/>
  <c r="BJ98" i="16"/>
  <c r="BJ99" i="16"/>
  <c r="BL99" i="16" s="1"/>
  <c r="BJ100" i="16"/>
  <c r="BJ101" i="16"/>
  <c r="BJ102" i="16"/>
  <c r="BL102" i="16" s="1"/>
  <c r="BJ103" i="16"/>
  <c r="BJ104" i="16"/>
  <c r="BL104" i="16" s="1"/>
  <c r="BJ105" i="16"/>
  <c r="BJ106" i="16"/>
  <c r="BJ107" i="16"/>
  <c r="BL107" i="16" s="1"/>
  <c r="BJ108" i="16"/>
  <c r="BJ109" i="16"/>
  <c r="BJ110" i="16"/>
  <c r="BL110" i="16" s="1"/>
  <c r="BJ111" i="16"/>
  <c r="BJ112" i="16"/>
  <c r="BL112" i="16" s="1"/>
  <c r="BJ113" i="16"/>
  <c r="BJ114" i="16"/>
  <c r="BJ115" i="16"/>
  <c r="BL115" i="16" s="1"/>
  <c r="BJ116" i="16"/>
  <c r="BJ117" i="16"/>
  <c r="BJ118" i="16"/>
  <c r="BL118" i="16" s="1"/>
  <c r="BJ119" i="16"/>
  <c r="BJ120" i="16"/>
  <c r="BL120" i="16" s="1"/>
  <c r="BJ121" i="16"/>
  <c r="BJ122" i="16"/>
  <c r="BJ123" i="16"/>
  <c r="BL123" i="16" s="1"/>
  <c r="BJ124" i="16"/>
  <c r="BJ125" i="16"/>
  <c r="BJ126" i="16"/>
  <c r="BL126" i="16" s="1"/>
  <c r="BJ127" i="16"/>
  <c r="BJ128" i="16"/>
  <c r="BL128" i="16" s="1"/>
  <c r="BJ129" i="16"/>
  <c r="BJ130" i="16"/>
  <c r="BJ131" i="16"/>
  <c r="BL131" i="16" s="1"/>
  <c r="BJ132" i="16"/>
  <c r="BJ133" i="16"/>
  <c r="BJ134" i="16"/>
  <c r="BL134" i="16" s="1"/>
  <c r="BJ135" i="16"/>
  <c r="BJ136" i="16"/>
  <c r="BL136" i="16" s="1"/>
  <c r="BJ137" i="16"/>
  <c r="BJ138" i="16"/>
  <c r="BJ139" i="16"/>
  <c r="BL139" i="16" s="1"/>
  <c r="BJ140" i="16"/>
  <c r="BJ141" i="16"/>
  <c r="BJ142" i="16"/>
  <c r="BL142" i="16" s="1"/>
  <c r="BJ143" i="16"/>
  <c r="BJ144" i="16"/>
  <c r="BL144" i="16" s="1"/>
  <c r="BJ145" i="16"/>
  <c r="BJ146" i="16"/>
  <c r="BJ147" i="16"/>
  <c r="BL147" i="16" s="1"/>
  <c r="BJ148" i="16"/>
  <c r="BJ149" i="16"/>
  <c r="BJ150" i="16"/>
  <c r="BL150" i="16" s="1"/>
  <c r="BJ151" i="16"/>
  <c r="BJ152" i="16"/>
  <c r="BL152" i="16" s="1"/>
  <c r="BJ153" i="16"/>
  <c r="BJ154" i="16"/>
  <c r="BJ155" i="16"/>
  <c r="BL155" i="16" s="1"/>
  <c r="BJ156" i="16"/>
  <c r="BJ157" i="16"/>
  <c r="BJ158" i="16"/>
  <c r="BL158" i="16" s="1"/>
  <c r="BJ159" i="16"/>
  <c r="BJ160" i="16"/>
  <c r="BL160" i="16" s="1"/>
  <c r="BJ161" i="16"/>
  <c r="BJ162" i="16"/>
  <c r="BJ163" i="16"/>
  <c r="BL163" i="16" s="1"/>
  <c r="BJ164" i="16"/>
  <c r="BJ165" i="16"/>
  <c r="BJ166" i="16"/>
  <c r="BL166" i="16" s="1"/>
  <c r="BJ167" i="16"/>
  <c r="BJ168" i="16"/>
  <c r="BL168" i="16" s="1"/>
  <c r="BJ169" i="16"/>
  <c r="BJ170" i="16"/>
  <c r="BJ171" i="16"/>
  <c r="BL171" i="16" s="1"/>
  <c r="BJ172" i="16"/>
  <c r="BJ173" i="16"/>
  <c r="BJ174" i="16"/>
  <c r="BL174" i="16" s="1"/>
  <c r="BJ175" i="16"/>
  <c r="BJ176" i="16"/>
  <c r="BL176" i="16" s="1"/>
  <c r="BJ177" i="16"/>
  <c r="BJ178" i="16"/>
  <c r="BJ179" i="16"/>
  <c r="BL179" i="16" s="1"/>
  <c r="BJ180" i="16"/>
  <c r="BJ181" i="16"/>
  <c r="BJ182" i="16"/>
  <c r="BL182" i="16" s="1"/>
  <c r="BJ183" i="16"/>
  <c r="BJ184" i="16"/>
  <c r="BL184" i="16" s="1"/>
  <c r="BJ185" i="16"/>
  <c r="BJ186" i="16"/>
  <c r="BJ187" i="16"/>
  <c r="BL187" i="16" s="1"/>
  <c r="BJ188" i="16"/>
  <c r="BJ189" i="16"/>
  <c r="BJ190" i="16"/>
  <c r="BL190" i="16" s="1"/>
  <c r="BJ191" i="16"/>
  <c r="BJ192" i="16"/>
  <c r="BL192" i="16" s="1"/>
  <c r="BJ193" i="16"/>
  <c r="BJ194" i="16"/>
  <c r="BJ195" i="16"/>
  <c r="BL195" i="16" s="1"/>
  <c r="BJ196" i="16"/>
  <c r="BJ197" i="16"/>
  <c r="BJ198" i="16"/>
  <c r="BL198" i="16" s="1"/>
  <c r="BJ199" i="16"/>
  <c r="BJ200" i="16"/>
  <c r="BL200" i="16" s="1"/>
  <c r="BJ201" i="16"/>
  <c r="BJ202" i="16"/>
  <c r="BJ203" i="16"/>
  <c r="BL203" i="16" s="1"/>
  <c r="BJ204" i="16"/>
  <c r="BJ205" i="16"/>
  <c r="BJ206" i="16"/>
  <c r="BL206" i="16" s="1"/>
  <c r="BJ207" i="16"/>
  <c r="BJ208" i="16"/>
  <c r="BL208" i="16" s="1"/>
  <c r="BJ209" i="16"/>
  <c r="BJ210" i="16"/>
  <c r="BJ211" i="16"/>
  <c r="BL211" i="16" s="1"/>
  <c r="BJ212" i="16"/>
  <c r="BJ213" i="16"/>
  <c r="BJ214" i="16"/>
  <c r="BL214" i="16" s="1"/>
  <c r="BJ215" i="16"/>
  <c r="BJ216" i="16"/>
  <c r="BL216" i="16" s="1"/>
  <c r="BJ217" i="16"/>
  <c r="BJ218" i="16"/>
  <c r="BJ219" i="16"/>
  <c r="BL219" i="16" s="1"/>
  <c r="BJ220" i="16"/>
  <c r="BJ221" i="16"/>
  <c r="BJ222" i="16"/>
  <c r="BL222" i="16" s="1"/>
  <c r="BJ223" i="16"/>
  <c r="BJ224" i="16"/>
  <c r="BL224" i="16" s="1"/>
  <c r="BJ225" i="16"/>
  <c r="BJ226" i="16"/>
  <c r="BJ227" i="16"/>
  <c r="BL227" i="16" s="1"/>
  <c r="BJ228" i="16"/>
  <c r="BJ229" i="16"/>
  <c r="BJ230" i="16"/>
  <c r="BL230" i="16" s="1"/>
  <c r="BJ231" i="16"/>
  <c r="BJ232" i="16"/>
  <c r="BL232" i="16" s="1"/>
  <c r="BJ233" i="16"/>
  <c r="BJ234" i="16"/>
  <c r="BJ235" i="16"/>
  <c r="BL235" i="16" s="1"/>
  <c r="BJ236" i="16"/>
  <c r="BJ237" i="16"/>
  <c r="BJ238" i="16"/>
  <c r="BL238" i="16" s="1"/>
  <c r="BJ239" i="16"/>
  <c r="BJ240" i="16"/>
  <c r="BL240" i="16" s="1"/>
  <c r="BJ241" i="16"/>
  <c r="BJ242" i="16"/>
  <c r="BJ243" i="16"/>
  <c r="BL243" i="16" s="1"/>
  <c r="BJ244" i="16"/>
  <c r="BJ245" i="16"/>
  <c r="BJ246" i="16"/>
  <c r="BL246" i="16" s="1"/>
  <c r="BJ247" i="16"/>
  <c r="BJ248" i="16"/>
  <c r="BL248" i="16" s="1"/>
  <c r="BJ249" i="16"/>
  <c r="BJ250" i="16"/>
  <c r="BJ251" i="16"/>
  <c r="BL251" i="16" s="1"/>
  <c r="BJ252" i="16"/>
  <c r="BJ253" i="16"/>
  <c r="BJ254" i="16"/>
  <c r="BL254" i="16" s="1"/>
  <c r="BJ255" i="16"/>
  <c r="BJ256" i="16"/>
  <c r="BL256" i="16" s="1"/>
  <c r="BJ257" i="16"/>
  <c r="BJ258" i="16"/>
  <c r="BJ259" i="16"/>
  <c r="BL259" i="16" s="1"/>
  <c r="BJ260" i="16"/>
  <c r="BJ261" i="16"/>
  <c r="BJ262" i="16"/>
  <c r="BL262" i="16" s="1"/>
  <c r="BJ263" i="16"/>
  <c r="BJ264" i="16"/>
  <c r="BL264" i="16" s="1"/>
  <c r="BJ265" i="16"/>
  <c r="BJ266" i="16"/>
  <c r="BJ267" i="16"/>
  <c r="BL267" i="16" s="1"/>
  <c r="BJ268" i="16"/>
  <c r="BJ269" i="16"/>
  <c r="BJ270" i="16"/>
  <c r="BL270" i="16" s="1"/>
  <c r="BJ271" i="16"/>
  <c r="BJ272" i="16"/>
  <c r="BL272" i="16" s="1"/>
  <c r="BJ273" i="16"/>
  <c r="BJ274" i="16"/>
  <c r="BJ275" i="16"/>
  <c r="BL275" i="16" s="1"/>
  <c r="BJ276" i="16"/>
  <c r="BJ277" i="16"/>
  <c r="BJ278" i="16"/>
  <c r="BL278" i="16" s="1"/>
  <c r="BJ279" i="16"/>
  <c r="BJ280" i="16"/>
  <c r="BL280" i="16" s="1"/>
  <c r="BJ281" i="16"/>
  <c r="BJ282" i="16"/>
  <c r="BJ283" i="16"/>
  <c r="BL283" i="16" s="1"/>
  <c r="BJ284" i="16"/>
  <c r="BJ285" i="16"/>
  <c r="BJ286" i="16"/>
  <c r="BL286" i="16" s="1"/>
  <c r="BJ287" i="16"/>
  <c r="BJ288" i="16"/>
  <c r="BL288" i="16" s="1"/>
  <c r="BJ289" i="16"/>
  <c r="BJ290" i="16"/>
  <c r="BJ291" i="16"/>
  <c r="BL291" i="16" s="1"/>
  <c r="BJ292" i="16"/>
  <c r="BJ293" i="16"/>
  <c r="BJ294" i="16"/>
  <c r="BL294" i="16" s="1"/>
  <c r="BJ295" i="16"/>
  <c r="BJ296" i="16"/>
  <c r="BL296" i="16" s="1"/>
  <c r="BJ297" i="16"/>
  <c r="BJ298" i="16"/>
  <c r="BJ299" i="16"/>
  <c r="BL299" i="16" s="1"/>
  <c r="BJ300" i="16"/>
  <c r="BJ301" i="16"/>
  <c r="BJ302" i="16"/>
  <c r="BL302" i="16" s="1"/>
  <c r="BJ303" i="16"/>
  <c r="BJ304" i="16"/>
  <c r="BL304" i="16" s="1"/>
  <c r="BJ305" i="16"/>
  <c r="BJ306" i="16"/>
  <c r="BJ307" i="16"/>
  <c r="BL307" i="16" s="1"/>
  <c r="BJ308" i="16"/>
  <c r="BJ309" i="16"/>
  <c r="BJ310" i="16"/>
  <c r="BL310" i="16" s="1"/>
  <c r="BJ311" i="16"/>
  <c r="BJ312" i="16"/>
  <c r="BL312" i="16" s="1"/>
  <c r="BJ313" i="16"/>
  <c r="BJ314" i="16"/>
  <c r="BJ315" i="16"/>
  <c r="BL315" i="16" s="1"/>
  <c r="BJ316" i="16"/>
  <c r="BJ317" i="16"/>
  <c r="BJ318" i="16"/>
  <c r="BL318" i="16" s="1"/>
  <c r="BJ319" i="16"/>
  <c r="BJ320" i="16"/>
  <c r="BL320" i="16" s="1"/>
  <c r="BJ321" i="16"/>
  <c r="BJ322" i="16"/>
  <c r="BJ323" i="16"/>
  <c r="BL323" i="16" s="1"/>
  <c r="BJ324" i="16"/>
  <c r="BJ325" i="16"/>
  <c r="BJ326" i="16"/>
  <c r="BL326" i="16" s="1"/>
  <c r="BJ327" i="16"/>
  <c r="BJ328" i="16"/>
  <c r="BL328" i="16" s="1"/>
  <c r="BJ329" i="16"/>
  <c r="BJ330" i="16"/>
  <c r="BJ331" i="16"/>
  <c r="BL331" i="16" s="1"/>
  <c r="BJ332" i="16"/>
  <c r="BJ333" i="16"/>
  <c r="BJ334" i="16"/>
  <c r="BL334" i="16" s="1"/>
  <c r="BJ335" i="16"/>
  <c r="BJ336" i="16"/>
  <c r="BL336" i="16" s="1"/>
  <c r="BJ337" i="16"/>
  <c r="BJ338" i="16"/>
  <c r="BJ339" i="16"/>
  <c r="BL339" i="16" s="1"/>
  <c r="BJ340" i="16"/>
  <c r="BJ341" i="16"/>
  <c r="BJ342" i="16"/>
  <c r="BL342" i="16" s="1"/>
  <c r="BJ343" i="16"/>
  <c r="BJ344" i="16"/>
  <c r="BL344" i="16" s="1"/>
  <c r="BJ345" i="16"/>
  <c r="BJ346" i="16"/>
  <c r="BJ347" i="16"/>
  <c r="BL347" i="16" s="1"/>
  <c r="BJ348" i="16"/>
  <c r="BJ349" i="16"/>
  <c r="BJ350" i="16"/>
  <c r="BL350" i="16" s="1"/>
  <c r="BJ351" i="16"/>
  <c r="BJ352" i="16"/>
  <c r="BL352" i="16" s="1"/>
  <c r="BJ353" i="16"/>
  <c r="BJ354" i="16"/>
  <c r="BJ355" i="16"/>
  <c r="BL355" i="16" s="1"/>
  <c r="BJ356" i="16"/>
  <c r="BJ357" i="16"/>
  <c r="BJ358" i="16"/>
  <c r="BL358" i="16" s="1"/>
  <c r="BJ359" i="16"/>
  <c r="BJ360" i="16"/>
  <c r="BL360" i="16" s="1"/>
  <c r="BJ361" i="16"/>
  <c r="BJ362" i="16"/>
  <c r="BJ363" i="16"/>
  <c r="BL363" i="16" s="1"/>
  <c r="BJ364" i="16"/>
  <c r="BJ365" i="16"/>
  <c r="BJ366" i="16"/>
  <c r="BL366" i="16" s="1"/>
  <c r="BJ367" i="16"/>
  <c r="BJ368" i="16"/>
  <c r="BL368" i="16" s="1"/>
  <c r="BJ369" i="16"/>
  <c r="BJ370" i="16"/>
  <c r="BJ371" i="16"/>
  <c r="BL371" i="16" s="1"/>
  <c r="BJ372" i="16"/>
  <c r="BJ373" i="16"/>
  <c r="BJ374" i="16"/>
  <c r="BL374" i="16" s="1"/>
  <c r="BJ375" i="16"/>
  <c r="BJ376" i="16"/>
  <c r="BL376" i="16" s="1"/>
  <c r="BJ377" i="16"/>
  <c r="BJ378" i="16"/>
  <c r="BJ379" i="16"/>
  <c r="BL379" i="16" s="1"/>
  <c r="BJ380" i="16"/>
  <c r="BJ381" i="16"/>
  <c r="BJ382" i="16"/>
  <c r="BL382" i="16" s="1"/>
  <c r="BJ383" i="16"/>
  <c r="BJ384" i="16"/>
  <c r="BL384" i="16" s="1"/>
  <c r="BJ385" i="16"/>
  <c r="BJ386" i="16"/>
  <c r="BJ387" i="16"/>
  <c r="BL387" i="16" s="1"/>
  <c r="BJ388" i="16"/>
  <c r="BJ389" i="16"/>
  <c r="BJ390" i="16"/>
  <c r="BL390" i="16" s="1"/>
  <c r="BJ391" i="16"/>
  <c r="BJ392" i="16"/>
  <c r="BL392" i="16" s="1"/>
  <c r="BJ393" i="16"/>
  <c r="BJ394" i="16"/>
  <c r="BJ395" i="16"/>
  <c r="BL395" i="16" s="1"/>
  <c r="BJ396" i="16"/>
  <c r="BJ397" i="16"/>
  <c r="BJ398" i="16"/>
  <c r="BL398" i="16" s="1"/>
  <c r="BJ399" i="16"/>
  <c r="BJ400" i="16"/>
  <c r="BL400" i="16" s="1"/>
  <c r="BJ401" i="16"/>
  <c r="BJ402" i="16"/>
  <c r="BJ403" i="16"/>
  <c r="BL403" i="16" s="1"/>
  <c r="BJ404" i="16"/>
  <c r="BJ405" i="16"/>
  <c r="BJ406" i="16"/>
  <c r="BL406" i="16" s="1"/>
  <c r="BJ407" i="16"/>
  <c r="BJ408" i="16"/>
  <c r="BL408" i="16" s="1"/>
  <c r="BJ409" i="16"/>
  <c r="BJ410" i="16"/>
  <c r="BJ411" i="16"/>
  <c r="BL411" i="16" s="1"/>
  <c r="BJ412" i="16"/>
  <c r="BJ413" i="16"/>
  <c r="BJ414" i="16"/>
  <c r="BL414" i="16" s="1"/>
  <c r="BJ415" i="16"/>
  <c r="BJ416" i="16"/>
  <c r="BL416" i="16" s="1"/>
  <c r="BJ417" i="16"/>
  <c r="BJ418" i="16"/>
  <c r="BJ419" i="16"/>
  <c r="BL419" i="16" s="1"/>
  <c r="BJ420" i="16"/>
  <c r="BJ421" i="16"/>
  <c r="BJ422" i="16"/>
  <c r="BL422" i="16" s="1"/>
  <c r="BJ423" i="16"/>
  <c r="BJ424" i="16"/>
  <c r="BL424" i="16" s="1"/>
  <c r="BJ425" i="16"/>
  <c r="BJ426" i="16"/>
  <c r="BJ427" i="16"/>
  <c r="BL427" i="16" s="1"/>
  <c r="BJ428" i="16"/>
  <c r="BJ429" i="16"/>
  <c r="BJ430" i="16"/>
  <c r="BL430" i="16" s="1"/>
  <c r="BJ431" i="16"/>
  <c r="BJ432" i="16"/>
  <c r="BL432" i="16" s="1"/>
  <c r="BJ433" i="16"/>
  <c r="BJ434" i="16"/>
  <c r="BJ435" i="16"/>
  <c r="BL435" i="16" s="1"/>
  <c r="BJ436" i="16"/>
  <c r="BJ437" i="16"/>
  <c r="BJ438" i="16"/>
  <c r="BL438" i="16" s="1"/>
  <c r="BJ439" i="16"/>
  <c r="BJ440" i="16"/>
  <c r="BL440" i="16" s="1"/>
  <c r="BJ441" i="16"/>
  <c r="BJ442" i="16"/>
  <c r="BJ443" i="16"/>
  <c r="BL443" i="16" s="1"/>
  <c r="BJ444" i="16"/>
  <c r="BJ445" i="16"/>
  <c r="BJ446" i="16"/>
  <c r="BL446" i="16" s="1"/>
  <c r="BJ447" i="16"/>
  <c r="BJ448" i="16"/>
  <c r="BL448" i="16" s="1"/>
  <c r="BJ449" i="16"/>
  <c r="BJ450" i="16"/>
  <c r="BJ451" i="16"/>
  <c r="BL451" i="16" s="1"/>
  <c r="BJ452" i="16"/>
  <c r="BJ453" i="16"/>
  <c r="BJ454" i="16"/>
  <c r="BL454" i="16" s="1"/>
  <c r="BJ455" i="16"/>
  <c r="BJ456" i="16"/>
  <c r="BL456" i="16" s="1"/>
  <c r="BJ457" i="16"/>
  <c r="BJ458" i="16"/>
  <c r="BJ459" i="16"/>
  <c r="BL459" i="16" s="1"/>
  <c r="BJ460" i="16"/>
  <c r="BJ461" i="16"/>
  <c r="BJ462" i="16"/>
  <c r="BL462" i="16" s="1"/>
  <c r="BJ463" i="16"/>
  <c r="BJ464" i="16"/>
  <c r="BL464" i="16" s="1"/>
  <c r="BJ465" i="16"/>
  <c r="BJ466" i="16"/>
  <c r="BJ467" i="16"/>
  <c r="BL467" i="16" s="1"/>
  <c r="BJ468" i="16"/>
  <c r="BJ469" i="16"/>
  <c r="BJ470" i="16"/>
  <c r="BL470" i="16" s="1"/>
  <c r="BJ471" i="16"/>
  <c r="BJ472" i="16"/>
  <c r="BL472" i="16" s="1"/>
  <c r="BJ473" i="16"/>
  <c r="BJ474" i="16"/>
  <c r="BJ475" i="16"/>
  <c r="BL475" i="16" s="1"/>
  <c r="BJ476" i="16"/>
  <c r="BJ477" i="16"/>
  <c r="BJ478" i="16"/>
  <c r="BL478" i="16" s="1"/>
  <c r="BJ479" i="16"/>
  <c r="BJ480" i="16"/>
  <c r="BL480" i="16" s="1"/>
  <c r="BJ481" i="16"/>
  <c r="BJ482" i="16"/>
  <c r="BJ483" i="16"/>
  <c r="BL483" i="16" s="1"/>
  <c r="BJ484" i="16"/>
  <c r="BJ485" i="16"/>
  <c r="BJ486" i="16"/>
  <c r="BL486" i="16" s="1"/>
  <c r="BJ487" i="16"/>
  <c r="BJ488" i="16"/>
  <c r="BL488" i="16" s="1"/>
  <c r="BJ489" i="16"/>
  <c r="BJ490" i="16"/>
  <c r="BJ491" i="16"/>
  <c r="BL491" i="16" s="1"/>
  <c r="BJ492" i="16"/>
  <c r="BJ493" i="16"/>
  <c r="BJ494" i="16"/>
  <c r="BL494" i="16" s="1"/>
  <c r="BJ495" i="16"/>
  <c r="BJ496" i="16"/>
  <c r="BL496" i="16" s="1"/>
  <c r="BJ497" i="16"/>
  <c r="BJ498" i="16"/>
  <c r="BJ499" i="16"/>
  <c r="BL499" i="16" s="1"/>
  <c r="BJ500" i="16"/>
  <c r="BJ501" i="16"/>
  <c r="BJ502" i="16"/>
  <c r="BL502" i="16" s="1"/>
  <c r="BJ503" i="16"/>
  <c r="BJ504" i="16"/>
  <c r="BL504" i="16" s="1"/>
  <c r="BJ505" i="16"/>
  <c r="BJ506" i="16"/>
  <c r="BJ507" i="16"/>
  <c r="BL507" i="16" s="1"/>
  <c r="BJ508" i="16"/>
  <c r="BJ509" i="16"/>
  <c r="BJ510" i="16"/>
  <c r="BL510" i="16" s="1"/>
  <c r="BJ511" i="16"/>
  <c r="BJ512" i="16"/>
  <c r="BL512" i="16" s="1"/>
  <c r="BJ513" i="16"/>
  <c r="BJ514" i="16"/>
  <c r="BJ515" i="16"/>
  <c r="BL515" i="16" s="1"/>
  <c r="BJ516" i="16"/>
  <c r="BJ517" i="16"/>
  <c r="BJ518" i="16"/>
  <c r="BL518" i="16" s="1"/>
  <c r="BJ519" i="16"/>
  <c r="BJ520" i="16"/>
  <c r="BL520" i="16" s="1"/>
  <c r="BJ521" i="16"/>
  <c r="BJ522" i="16"/>
  <c r="BJ523" i="16"/>
  <c r="BJ524" i="16"/>
  <c r="BJ525" i="16"/>
  <c r="BJ526" i="16"/>
  <c r="BL526" i="16" s="1"/>
  <c r="BJ527" i="16"/>
  <c r="BJ528" i="16"/>
  <c r="BL528" i="16" s="1"/>
  <c r="BJ529" i="16"/>
  <c r="BJ530" i="16"/>
  <c r="BJ531" i="16"/>
  <c r="BJ532" i="16"/>
  <c r="BJ533" i="16"/>
  <c r="BJ534" i="16"/>
  <c r="BL534" i="16" s="1"/>
  <c r="BJ535" i="16"/>
  <c r="BJ536" i="16"/>
  <c r="BL536" i="16" s="1"/>
  <c r="BJ537" i="16"/>
  <c r="BJ538" i="16"/>
  <c r="BJ539" i="16"/>
  <c r="BJ540" i="16"/>
  <c r="BJ541" i="16"/>
  <c r="BJ542" i="16"/>
  <c r="BL542" i="16" s="1"/>
  <c r="BJ543" i="16"/>
  <c r="BJ544" i="16"/>
  <c r="BL544" i="16" s="1"/>
  <c r="BJ545" i="16"/>
  <c r="BJ546" i="16"/>
  <c r="BJ547" i="16"/>
  <c r="BJ548" i="16"/>
  <c r="BJ549" i="16"/>
  <c r="BJ550" i="16"/>
  <c r="BL550" i="16" s="1"/>
  <c r="BJ551" i="16"/>
  <c r="BJ552" i="16"/>
  <c r="BL552" i="16" s="1"/>
  <c r="BJ553" i="16"/>
  <c r="BJ554" i="16"/>
  <c r="BJ555" i="16"/>
  <c r="BJ556" i="16"/>
  <c r="BJ557" i="16"/>
  <c r="BJ558" i="16"/>
  <c r="BL558" i="16" s="1"/>
  <c r="BJ559" i="16"/>
  <c r="BJ560" i="16"/>
  <c r="BL560" i="16" s="1"/>
  <c r="BJ561" i="16"/>
  <c r="BJ562" i="16"/>
  <c r="BJ563" i="16"/>
  <c r="BJ564" i="16"/>
  <c r="BJ565" i="16"/>
  <c r="BJ566" i="16"/>
  <c r="BL566" i="16" s="1"/>
  <c r="BJ567" i="16"/>
  <c r="BJ568" i="16"/>
  <c r="BL568" i="16" s="1"/>
  <c r="BJ569" i="16"/>
  <c r="BJ570" i="16"/>
  <c r="BJ571" i="16"/>
  <c r="BJ572" i="16"/>
  <c r="BJ573" i="16"/>
  <c r="BJ574" i="16"/>
  <c r="BL574" i="16" s="1"/>
  <c r="BJ575" i="16"/>
  <c r="BJ576" i="16"/>
  <c r="BL576" i="16" s="1"/>
  <c r="BJ577" i="16"/>
  <c r="BJ578" i="16"/>
  <c r="BJ579" i="16"/>
  <c r="BJ580" i="16"/>
  <c r="BJ581" i="16"/>
  <c r="BJ582" i="16"/>
  <c r="BL582" i="16" s="1"/>
  <c r="BJ583" i="16"/>
  <c r="BJ584" i="16"/>
  <c r="BL584" i="16" s="1"/>
  <c r="BJ585" i="16"/>
  <c r="BJ586" i="16"/>
  <c r="BJ587" i="16"/>
  <c r="BJ588" i="16"/>
  <c r="BJ589" i="16"/>
  <c r="BJ590" i="16"/>
  <c r="BL590" i="16" s="1"/>
  <c r="BJ591" i="16"/>
  <c r="BJ592" i="16"/>
  <c r="BL592" i="16" s="1"/>
  <c r="BJ593" i="16"/>
  <c r="BJ594" i="16"/>
  <c r="BJ595" i="16"/>
  <c r="BJ596" i="16"/>
  <c r="BJ597" i="16"/>
  <c r="BJ598" i="16"/>
  <c r="BL598" i="16" s="1"/>
  <c r="BJ599" i="16"/>
  <c r="BJ600" i="16"/>
  <c r="BL600" i="16" s="1"/>
  <c r="BJ601" i="16"/>
  <c r="BJ602" i="16"/>
  <c r="BJ603" i="16"/>
  <c r="BJ604" i="16"/>
  <c r="BJ605" i="16"/>
  <c r="BJ606" i="16"/>
  <c r="BL606" i="16" s="1"/>
  <c r="BJ607" i="16"/>
  <c r="BJ608" i="16"/>
  <c r="BL608" i="16" s="1"/>
  <c r="BJ609" i="16"/>
  <c r="BJ610" i="16"/>
  <c r="BJ611" i="16"/>
  <c r="BJ612" i="16"/>
  <c r="BJ613" i="16"/>
  <c r="BJ614" i="16"/>
  <c r="BL614" i="16" s="1"/>
  <c r="BJ615" i="16"/>
  <c r="BJ616" i="16"/>
  <c r="BL616" i="16" s="1"/>
  <c r="BJ617" i="16"/>
  <c r="BJ618" i="16"/>
  <c r="BJ619" i="16"/>
  <c r="BJ620" i="16"/>
  <c r="BJ621" i="16"/>
  <c r="BJ622" i="16"/>
  <c r="BL622" i="16" s="1"/>
  <c r="BJ623" i="16"/>
  <c r="BJ624" i="16"/>
  <c r="BL624" i="16" s="1"/>
  <c r="BJ625" i="16"/>
  <c r="BJ626" i="16"/>
  <c r="BJ627" i="16"/>
  <c r="BJ628" i="16"/>
  <c r="BJ629" i="16"/>
  <c r="BJ630" i="16"/>
  <c r="BL630" i="16" s="1"/>
  <c r="BJ631" i="16"/>
  <c r="BJ632" i="16"/>
  <c r="BL632" i="16" s="1"/>
  <c r="BJ633" i="16"/>
  <c r="BJ634" i="16"/>
  <c r="BJ635" i="16"/>
  <c r="BJ636" i="16"/>
  <c r="BJ637" i="16"/>
  <c r="BJ638" i="16"/>
  <c r="BL638" i="16" s="1"/>
  <c r="BJ639" i="16"/>
  <c r="BJ640" i="16"/>
  <c r="BL640" i="16" s="1"/>
  <c r="BJ641" i="16"/>
  <c r="BJ642" i="16"/>
  <c r="BJ643" i="16"/>
  <c r="BJ644" i="16"/>
  <c r="BJ645" i="16"/>
  <c r="BJ646" i="16"/>
  <c r="BL646" i="16" s="1"/>
  <c r="BJ647" i="16"/>
  <c r="BJ648" i="16"/>
  <c r="BL648" i="16" s="1"/>
  <c r="BJ649" i="16"/>
  <c r="BJ650" i="16"/>
  <c r="BJ651" i="16"/>
  <c r="BJ652" i="16"/>
  <c r="BJ653" i="16"/>
  <c r="BJ654" i="16"/>
  <c r="BL654" i="16" s="1"/>
  <c r="BJ655" i="16"/>
  <c r="BJ656" i="16"/>
  <c r="BL656" i="16" s="1"/>
  <c r="BJ657" i="16"/>
  <c r="BJ658" i="16"/>
  <c r="BJ659" i="16"/>
  <c r="BJ660" i="16"/>
  <c r="BJ661" i="16"/>
  <c r="BJ662" i="16"/>
  <c r="BL662" i="16" s="1"/>
  <c r="BJ663" i="16"/>
  <c r="BJ664" i="16"/>
  <c r="BL664" i="16" s="1"/>
  <c r="BJ665" i="16"/>
  <c r="BJ666" i="16"/>
  <c r="BJ667" i="16"/>
  <c r="BJ668" i="16"/>
  <c r="BJ669" i="16"/>
  <c r="BJ670" i="16"/>
  <c r="BL670" i="16" s="1"/>
  <c r="BJ671" i="16"/>
  <c r="BJ672" i="16"/>
  <c r="BL672" i="16" s="1"/>
  <c r="BJ673" i="16"/>
  <c r="BJ674" i="16"/>
  <c r="BJ675" i="16"/>
  <c r="BJ676" i="16"/>
  <c r="BJ677" i="16"/>
  <c r="BJ678" i="16"/>
  <c r="BL678" i="16" s="1"/>
  <c r="BJ679" i="16"/>
  <c r="BJ680" i="16"/>
  <c r="BL680" i="16" s="1"/>
  <c r="BJ681" i="16"/>
  <c r="BJ682" i="16"/>
  <c r="BJ683" i="16"/>
  <c r="BJ684" i="16"/>
  <c r="BJ685" i="16"/>
  <c r="BJ686" i="16"/>
  <c r="BL686" i="16" s="1"/>
  <c r="BJ687" i="16"/>
  <c r="BJ688" i="16"/>
  <c r="BL688" i="16" s="1"/>
  <c r="BJ689" i="16"/>
  <c r="BJ690" i="16"/>
  <c r="BJ691" i="16"/>
  <c r="BJ692" i="16"/>
  <c r="BJ693" i="16"/>
  <c r="BJ694" i="16"/>
  <c r="BL694" i="16" s="1"/>
  <c r="BJ695" i="16"/>
  <c r="BJ696" i="16"/>
  <c r="BL696" i="16" s="1"/>
  <c r="BJ697" i="16"/>
  <c r="BJ698" i="16"/>
  <c r="BJ699" i="16"/>
  <c r="BJ700" i="16"/>
  <c r="BJ701" i="16"/>
  <c r="BJ702" i="16"/>
  <c r="BL702" i="16" s="1"/>
  <c r="BJ703" i="16"/>
  <c r="BJ704" i="16"/>
  <c r="BL704" i="16" s="1"/>
  <c r="BJ705" i="16"/>
  <c r="BJ706" i="16"/>
  <c r="BJ707" i="16"/>
  <c r="BJ708" i="16"/>
  <c r="BJ709" i="16"/>
  <c r="BJ710" i="16"/>
  <c r="BL710" i="16" s="1"/>
  <c r="BJ711" i="16"/>
  <c r="BJ712" i="16"/>
  <c r="BL712" i="16" s="1"/>
  <c r="BJ713" i="16"/>
  <c r="BJ714" i="16"/>
  <c r="BJ715" i="16"/>
  <c r="BJ716" i="16"/>
  <c r="BJ717" i="16"/>
  <c r="BJ718" i="16"/>
  <c r="BJ719" i="16"/>
  <c r="BJ720" i="16"/>
  <c r="BL720" i="16" s="1"/>
  <c r="BJ721" i="16"/>
  <c r="BJ722" i="16"/>
  <c r="BJ723" i="16"/>
  <c r="BJ724" i="16"/>
  <c r="BJ725" i="16"/>
  <c r="BJ726" i="16"/>
  <c r="BL726" i="16" s="1"/>
  <c r="BJ727" i="16"/>
  <c r="BJ728" i="16"/>
  <c r="BL728" i="16" s="1"/>
  <c r="BJ729" i="16"/>
  <c r="BJ730" i="16"/>
  <c r="BJ731" i="16"/>
  <c r="BJ732" i="16"/>
  <c r="BJ733" i="16"/>
  <c r="BJ734" i="16"/>
  <c r="BL734" i="16" s="1"/>
  <c r="BJ735" i="16"/>
  <c r="BJ736" i="16"/>
  <c r="BL736" i="16" s="1"/>
  <c r="BJ737" i="16"/>
  <c r="BJ738" i="16"/>
  <c r="BJ739" i="16"/>
  <c r="BJ740" i="16"/>
  <c r="BJ741" i="16"/>
  <c r="BJ742" i="16"/>
  <c r="BL742" i="16" s="1"/>
  <c r="BJ743" i="16"/>
  <c r="BJ744" i="16"/>
  <c r="BL744" i="16" s="1"/>
  <c r="BJ745" i="16"/>
  <c r="BJ746" i="16"/>
  <c r="BJ747" i="16"/>
  <c r="BJ748" i="16"/>
  <c r="BJ749" i="16"/>
  <c r="BJ750" i="16"/>
  <c r="BL750" i="16" s="1"/>
  <c r="BJ751" i="16"/>
  <c r="BJ752" i="16"/>
  <c r="BL752" i="16" s="1"/>
  <c r="BJ753" i="16"/>
  <c r="BJ754" i="16"/>
  <c r="BJ755" i="16"/>
  <c r="BJ756" i="16"/>
  <c r="BJ757" i="16"/>
  <c r="BJ758" i="16"/>
  <c r="BL758" i="16" s="1"/>
  <c r="BJ759" i="16"/>
  <c r="BJ760" i="16"/>
  <c r="BL760" i="16" s="1"/>
  <c r="BJ761" i="16"/>
  <c r="BJ762" i="16"/>
  <c r="BJ763" i="16"/>
  <c r="BJ764" i="16"/>
  <c r="BJ765" i="16"/>
  <c r="BJ766" i="16"/>
  <c r="BL766" i="16" s="1"/>
  <c r="BJ767" i="16"/>
  <c r="BJ768" i="16"/>
  <c r="BL768" i="16" s="1"/>
  <c r="BJ769" i="16"/>
  <c r="BJ770" i="16"/>
  <c r="BJ771" i="16"/>
  <c r="BJ772" i="16"/>
  <c r="BJ773" i="16"/>
  <c r="BJ774" i="16"/>
  <c r="BL774" i="16" s="1"/>
  <c r="BJ775" i="16"/>
  <c r="BJ776" i="16"/>
  <c r="BL776" i="16" s="1"/>
  <c r="BJ777" i="16"/>
  <c r="BJ778" i="16"/>
  <c r="BJ779" i="16"/>
  <c r="BJ780" i="16"/>
  <c r="BJ781" i="16"/>
  <c r="BJ782" i="16"/>
  <c r="BL782" i="16" s="1"/>
  <c r="BJ783" i="16"/>
  <c r="BJ784" i="16"/>
  <c r="BL784" i="16" s="1"/>
  <c r="BJ785" i="16"/>
  <c r="BJ786" i="16"/>
  <c r="BJ787" i="16"/>
  <c r="BJ788" i="16"/>
  <c r="BJ789" i="16"/>
  <c r="BJ790" i="16"/>
  <c r="BL790" i="16" s="1"/>
  <c r="BJ791" i="16"/>
  <c r="BJ792" i="16"/>
  <c r="BL792" i="16" s="1"/>
  <c r="BJ793" i="16"/>
  <c r="BJ794" i="16"/>
  <c r="BJ795" i="16"/>
  <c r="BJ796" i="16"/>
  <c r="BJ797" i="16"/>
  <c r="BJ798" i="16"/>
  <c r="BL798" i="16" s="1"/>
  <c r="BJ799" i="16"/>
  <c r="BJ800" i="16"/>
  <c r="BL800" i="16" s="1"/>
  <c r="BJ801" i="16"/>
  <c r="BJ802" i="16"/>
  <c r="BJ803" i="16"/>
  <c r="BJ804" i="16"/>
  <c r="BJ805" i="16"/>
  <c r="BJ806" i="16"/>
  <c r="BL806" i="16" s="1"/>
  <c r="BJ807" i="16"/>
  <c r="BJ808" i="16"/>
  <c r="BL808" i="16" s="1"/>
  <c r="BJ809" i="16"/>
  <c r="BJ810" i="16"/>
  <c r="BJ811" i="16"/>
  <c r="BJ812" i="16"/>
  <c r="BJ813" i="16"/>
  <c r="BJ814" i="16"/>
  <c r="BL814" i="16" s="1"/>
  <c r="BJ815" i="16"/>
  <c r="BJ816" i="16"/>
  <c r="BL816" i="16" s="1"/>
  <c r="BJ817" i="16"/>
  <c r="BJ818" i="16"/>
  <c r="BJ819" i="16"/>
  <c r="BJ820" i="16"/>
  <c r="BJ821" i="16"/>
  <c r="BJ822" i="16"/>
  <c r="BL822" i="16" s="1"/>
  <c r="BJ823" i="16"/>
  <c r="BJ824" i="16"/>
  <c r="BL824" i="16" s="1"/>
  <c r="BJ825" i="16"/>
  <c r="BJ826" i="16"/>
  <c r="BJ827" i="16"/>
  <c r="BJ828" i="16"/>
  <c r="BJ829" i="16"/>
  <c r="BJ830" i="16"/>
  <c r="BL830" i="16" s="1"/>
  <c r="BJ831" i="16"/>
  <c r="BJ832" i="16"/>
  <c r="BL832" i="16" s="1"/>
  <c r="BJ833" i="16"/>
  <c r="BJ834" i="16"/>
  <c r="BJ835" i="16"/>
  <c r="BJ836" i="16"/>
  <c r="BJ837" i="16"/>
  <c r="BJ838" i="16"/>
  <c r="BL838" i="16" s="1"/>
  <c r="BJ839" i="16"/>
  <c r="BJ840" i="16"/>
  <c r="BL840" i="16" s="1"/>
  <c r="BJ841" i="16"/>
  <c r="BJ842" i="16"/>
  <c r="BJ843" i="16"/>
  <c r="BJ844" i="16"/>
  <c r="BJ845" i="16"/>
  <c r="BJ846" i="16"/>
  <c r="BL846" i="16" s="1"/>
  <c r="BJ847" i="16"/>
  <c r="BJ848" i="16"/>
  <c r="BL848" i="16" s="1"/>
  <c r="BJ849" i="16"/>
  <c r="BJ850" i="16"/>
  <c r="BJ851" i="16"/>
  <c r="BJ852" i="16"/>
  <c r="BJ853" i="16"/>
  <c r="BJ854" i="16"/>
  <c r="BL854" i="16" s="1"/>
  <c r="BJ855" i="16"/>
  <c r="BJ856" i="16"/>
  <c r="BL856" i="16" s="1"/>
  <c r="BJ857" i="16"/>
  <c r="BJ858" i="16"/>
  <c r="BJ859" i="16"/>
  <c r="BJ860" i="16"/>
  <c r="BJ861" i="16"/>
  <c r="BJ862" i="16"/>
  <c r="BL862" i="16" s="1"/>
  <c r="BJ863" i="16"/>
  <c r="BJ864" i="16"/>
  <c r="BL864" i="16" s="1"/>
  <c r="BJ865" i="16"/>
  <c r="BJ866" i="16"/>
  <c r="BJ867" i="16"/>
  <c r="BL867" i="16" s="1"/>
  <c r="BJ868" i="16"/>
  <c r="BJ869" i="16"/>
  <c r="BJ870" i="16"/>
  <c r="BL870" i="16" s="1"/>
  <c r="BJ871" i="16"/>
  <c r="BJ872" i="16"/>
  <c r="BL872" i="16" s="1"/>
  <c r="BJ873" i="16"/>
  <c r="BJ874" i="16"/>
  <c r="BJ875" i="16"/>
  <c r="BJ876" i="16"/>
  <c r="BJ877" i="16"/>
  <c r="BJ878" i="16"/>
  <c r="BL878" i="16" s="1"/>
  <c r="BJ879" i="16"/>
  <c r="BJ880" i="16"/>
  <c r="BL880" i="16" s="1"/>
  <c r="BJ881" i="16"/>
  <c r="BJ882" i="16"/>
  <c r="BJ883" i="16"/>
  <c r="BJ884" i="16"/>
  <c r="BJ885" i="16"/>
  <c r="BJ886" i="16"/>
  <c r="BL886" i="16" s="1"/>
  <c r="BJ887" i="16"/>
  <c r="BJ888" i="16"/>
  <c r="BL888" i="16" s="1"/>
  <c r="BJ889" i="16"/>
  <c r="BJ890" i="16"/>
  <c r="BJ891" i="16"/>
  <c r="BJ892" i="16"/>
  <c r="BJ893" i="16"/>
  <c r="BJ894" i="16"/>
  <c r="BL894" i="16" s="1"/>
  <c r="BJ895" i="16"/>
  <c r="BJ896" i="16"/>
  <c r="BL896" i="16" s="1"/>
  <c r="BJ897" i="16"/>
  <c r="BJ898" i="16"/>
  <c r="BJ899" i="16"/>
  <c r="BJ900" i="16"/>
  <c r="BJ901" i="16"/>
  <c r="BJ902" i="16"/>
  <c r="BL902" i="16" s="1"/>
  <c r="BJ903" i="16"/>
  <c r="BJ904" i="16"/>
  <c r="BL904" i="16" s="1"/>
  <c r="BJ905" i="16"/>
  <c r="BJ906" i="16"/>
  <c r="BJ907" i="16"/>
  <c r="BJ908" i="16"/>
  <c r="BJ909" i="16"/>
  <c r="BJ910" i="16"/>
  <c r="BL910" i="16" s="1"/>
  <c r="BJ911" i="16"/>
  <c r="BJ912" i="16"/>
  <c r="BJ913" i="16"/>
  <c r="BJ914" i="16"/>
  <c r="BJ915" i="16"/>
  <c r="BJ916" i="16"/>
  <c r="BJ917" i="16"/>
  <c r="BJ918" i="16"/>
  <c r="BL918" i="16" s="1"/>
  <c r="BJ919" i="16"/>
  <c r="BJ920" i="16"/>
  <c r="BL920" i="16" s="1"/>
  <c r="BJ921" i="16"/>
  <c r="BJ922" i="16"/>
  <c r="BJ923" i="16"/>
  <c r="BJ924" i="16"/>
  <c r="BJ925" i="16"/>
  <c r="BJ926" i="16"/>
  <c r="BL926" i="16" s="1"/>
  <c r="BJ927" i="16"/>
  <c r="BJ928" i="16"/>
  <c r="BJ929" i="16"/>
  <c r="BJ930" i="16"/>
  <c r="BJ931" i="16"/>
  <c r="BJ932" i="16"/>
  <c r="BJ933" i="16"/>
  <c r="BJ934" i="16"/>
  <c r="BL934" i="16" s="1"/>
  <c r="BJ935" i="16"/>
  <c r="BJ936" i="16"/>
  <c r="BJ937" i="16"/>
  <c r="BJ938" i="16"/>
  <c r="BJ939" i="16"/>
  <c r="BJ940" i="16"/>
  <c r="BJ941" i="16"/>
  <c r="BJ942" i="16"/>
  <c r="BL942" i="16" s="1"/>
  <c r="BJ943" i="16"/>
  <c r="BJ944" i="16"/>
  <c r="BJ945" i="16"/>
  <c r="BJ946" i="16"/>
  <c r="BJ947" i="16"/>
  <c r="BJ948" i="16"/>
  <c r="BJ949" i="16"/>
  <c r="BJ950" i="16"/>
  <c r="BL950" i="16" s="1"/>
  <c r="BJ951" i="16"/>
  <c r="BJ952" i="16"/>
  <c r="BJ953" i="16"/>
  <c r="BJ954" i="16"/>
  <c r="BJ955" i="16"/>
  <c r="BJ956" i="16"/>
  <c r="BJ957" i="16"/>
  <c r="BJ958" i="16"/>
  <c r="BL958" i="16" s="1"/>
  <c r="BJ959" i="16"/>
  <c r="BJ960" i="16"/>
  <c r="BJ961" i="16"/>
  <c r="BJ962" i="16"/>
  <c r="BJ963" i="16"/>
  <c r="BJ964" i="16"/>
  <c r="BJ965" i="16"/>
  <c r="BJ966" i="16"/>
  <c r="BL966" i="16" s="1"/>
  <c r="BJ967" i="16"/>
  <c r="BJ968" i="16"/>
  <c r="BJ969" i="16"/>
  <c r="BJ970" i="16"/>
  <c r="BJ971" i="16"/>
  <c r="BJ972" i="16"/>
  <c r="BJ973" i="16"/>
  <c r="BJ974" i="16"/>
  <c r="BL974" i="16" s="1"/>
  <c r="BJ975" i="16"/>
  <c r="BJ976" i="16"/>
  <c r="BJ977" i="16"/>
  <c r="BJ978" i="16"/>
  <c r="BJ979" i="16"/>
  <c r="BJ980" i="16"/>
  <c r="BJ981" i="16"/>
  <c r="BJ982" i="16"/>
  <c r="BL982" i="16" s="1"/>
  <c r="BJ983" i="16"/>
  <c r="BJ984" i="16"/>
  <c r="BJ985" i="16"/>
  <c r="BJ986" i="16"/>
  <c r="BJ987" i="16"/>
  <c r="BJ988" i="16"/>
  <c r="BJ989" i="16"/>
  <c r="BJ990" i="16"/>
  <c r="BL990" i="16" s="1"/>
  <c r="BJ991" i="16"/>
  <c r="BJ992" i="16"/>
  <c r="BJ993" i="16"/>
  <c r="BJ994" i="16"/>
  <c r="BJ995" i="16"/>
  <c r="BJ996" i="16"/>
  <c r="BJ997" i="16"/>
  <c r="BJ998" i="16"/>
  <c r="BL998" i="16" s="1"/>
  <c r="BJ999" i="16"/>
  <c r="BJ1000" i="16"/>
  <c r="BJ1001" i="16"/>
  <c r="BJ1002" i="16"/>
  <c r="BJ1003" i="16"/>
  <c r="BJ1004" i="16"/>
  <c r="BJ1005" i="16"/>
  <c r="BJ1006" i="16"/>
  <c r="BL1006" i="16" s="1"/>
  <c r="BJ1007" i="16"/>
  <c r="BJ1008" i="16"/>
  <c r="BJ1009" i="16"/>
  <c r="BJ1010" i="16"/>
  <c r="BJ1011" i="16"/>
  <c r="BJ1012" i="16"/>
  <c r="BJ1013" i="16"/>
  <c r="BJ1014" i="16"/>
  <c r="BL1014" i="16" s="1"/>
  <c r="BJ1015" i="16"/>
  <c r="BJ1016" i="16"/>
  <c r="BJ1017" i="16"/>
  <c r="BJ1018" i="16"/>
  <c r="BJ1019" i="16"/>
  <c r="BJ1020" i="16"/>
  <c r="BJ1021" i="16"/>
  <c r="BJ1022" i="16"/>
  <c r="BL1022" i="16" s="1"/>
  <c r="BJ1023" i="16"/>
  <c r="BJ1024" i="16"/>
  <c r="BL1024" i="16" s="1"/>
  <c r="BJ1025" i="16"/>
  <c r="BJ1026" i="16"/>
  <c r="BJ1027" i="16"/>
  <c r="BJ1028" i="16"/>
  <c r="BJ1029" i="16"/>
  <c r="BJ1030" i="16"/>
  <c r="BL1030" i="16" s="1"/>
  <c r="BJ1031" i="16"/>
  <c r="BJ1032" i="16"/>
  <c r="BJ1033" i="16"/>
  <c r="BJ1034" i="16"/>
  <c r="BJ1035" i="16"/>
  <c r="BJ1036" i="16"/>
  <c r="BJ1037" i="16"/>
  <c r="BJ1038" i="16"/>
  <c r="BL1038" i="16" s="1"/>
  <c r="BJ1039" i="16"/>
  <c r="BJ1040" i="16"/>
  <c r="BJ1041" i="16"/>
  <c r="BJ1042" i="16"/>
  <c r="BJ1043" i="16"/>
  <c r="BJ1044" i="16"/>
  <c r="BJ1045" i="16"/>
  <c r="BJ1046" i="16"/>
  <c r="BL1046" i="16" s="1"/>
  <c r="BJ1047" i="16"/>
  <c r="BJ1048" i="16"/>
  <c r="BJ1049" i="16"/>
  <c r="BJ1050" i="16"/>
  <c r="BJ1051" i="16"/>
  <c r="BJ1052" i="16"/>
  <c r="BJ1053" i="16"/>
  <c r="BJ1054" i="16"/>
  <c r="BL1054" i="16" s="1"/>
  <c r="BJ1055" i="16"/>
  <c r="BJ1056" i="16"/>
  <c r="BJ1057" i="16"/>
  <c r="BJ1058" i="16"/>
  <c r="BJ1059" i="16"/>
  <c r="BJ1060" i="16"/>
  <c r="BJ1061" i="16"/>
  <c r="BJ1062" i="16"/>
  <c r="BL1062" i="16" s="1"/>
  <c r="BJ1063" i="16"/>
  <c r="BJ1064" i="16"/>
  <c r="BJ1065" i="16"/>
  <c r="BJ1066" i="16"/>
  <c r="BJ1067" i="16"/>
  <c r="BJ1068" i="16"/>
  <c r="BJ1069" i="16"/>
  <c r="BJ1070" i="16"/>
  <c r="BL1070" i="16" s="1"/>
  <c r="BJ1071" i="16"/>
  <c r="BJ1072" i="16"/>
  <c r="BJ1073" i="16"/>
  <c r="BJ1074" i="16"/>
  <c r="BJ1075" i="16"/>
  <c r="BJ1076" i="16"/>
  <c r="BJ1077" i="16"/>
  <c r="BJ1078" i="16"/>
  <c r="BL1078" i="16" s="1"/>
  <c r="BJ1079" i="16"/>
  <c r="BJ1080" i="16"/>
  <c r="BJ1081" i="16"/>
  <c r="BJ1082" i="16"/>
  <c r="BJ1083" i="16"/>
  <c r="BJ1084" i="16"/>
  <c r="BJ1085" i="16"/>
  <c r="BJ1086" i="16"/>
  <c r="BL1086" i="16" s="1"/>
  <c r="BJ1087" i="16"/>
  <c r="BJ1088" i="16"/>
  <c r="BJ1089" i="16"/>
  <c r="BJ1090" i="16"/>
  <c r="BJ1091" i="16"/>
  <c r="BJ1092" i="16"/>
  <c r="BJ1093" i="16"/>
  <c r="BJ1094" i="16"/>
  <c r="BL1094" i="16" s="1"/>
  <c r="BJ1095" i="16"/>
  <c r="BJ1096" i="16"/>
  <c r="BJ1097" i="16"/>
  <c r="BJ1098" i="16"/>
  <c r="BJ1099" i="16"/>
  <c r="BJ1100" i="16"/>
  <c r="BJ1101" i="16"/>
  <c r="BJ1102" i="16"/>
  <c r="BL1102" i="16" s="1"/>
  <c r="BJ1103" i="16"/>
  <c r="BJ1104" i="16"/>
  <c r="BJ1105" i="16"/>
  <c r="BJ1106" i="16"/>
  <c r="BJ1107" i="16"/>
  <c r="BJ1108" i="16"/>
  <c r="BJ1109" i="16"/>
  <c r="BJ1110" i="16"/>
  <c r="BL1110" i="16" s="1"/>
  <c r="BJ1111" i="16"/>
  <c r="BJ1112" i="16"/>
  <c r="BJ1113" i="16"/>
  <c r="BJ1114" i="16"/>
  <c r="BJ1115" i="16"/>
  <c r="BJ1116" i="16"/>
  <c r="BJ1117" i="16"/>
  <c r="BJ1118" i="16"/>
  <c r="BL1118" i="16" s="1"/>
  <c r="BJ1119" i="16"/>
  <c r="BJ1120" i="16"/>
  <c r="BJ1121" i="16"/>
  <c r="BJ1122" i="16"/>
  <c r="BJ1123" i="16"/>
  <c r="BJ1124" i="16"/>
  <c r="BJ1125" i="16"/>
  <c r="BJ1126" i="16"/>
  <c r="BL1126" i="16" s="1"/>
  <c r="BJ1127" i="16"/>
  <c r="BJ1128" i="16"/>
  <c r="BJ1129" i="16"/>
  <c r="BJ1130" i="16"/>
  <c r="BJ1131" i="16"/>
  <c r="BJ1132" i="16"/>
  <c r="BJ1133" i="16"/>
  <c r="BJ1134" i="16"/>
  <c r="BJ1135" i="16"/>
  <c r="BJ1136" i="16"/>
  <c r="BJ1137" i="16"/>
  <c r="BJ1138" i="16"/>
  <c r="BJ1139" i="16"/>
  <c r="BJ1140" i="16"/>
  <c r="BJ1141" i="16"/>
  <c r="BJ1142" i="16"/>
  <c r="BL1142" i="16" s="1"/>
  <c r="BJ1143" i="16"/>
  <c r="BJ1144" i="16"/>
  <c r="BJ1145" i="16"/>
  <c r="BJ1146" i="16"/>
  <c r="BJ1147" i="16"/>
  <c r="BJ1148" i="16"/>
  <c r="BJ1149" i="16"/>
  <c r="BJ1150" i="16"/>
  <c r="BL1150" i="16" s="1"/>
  <c r="BJ1151" i="16"/>
  <c r="BJ1152" i="16"/>
  <c r="BJ1153" i="16"/>
  <c r="BJ1154" i="16"/>
  <c r="BJ1155" i="16"/>
  <c r="BJ1156" i="16"/>
  <c r="BJ1157" i="16"/>
  <c r="BJ1158" i="16"/>
  <c r="BJ1159" i="16"/>
  <c r="BJ1160" i="16"/>
  <c r="BJ1161" i="16"/>
  <c r="BJ1162" i="16"/>
  <c r="BJ1163" i="16"/>
  <c r="BJ1164" i="16"/>
  <c r="BJ1165" i="16"/>
  <c r="BJ1166" i="16"/>
  <c r="BJ1167" i="16"/>
  <c r="BJ1168" i="16"/>
  <c r="BJ1169" i="16"/>
  <c r="BJ1170" i="16"/>
  <c r="BJ1171" i="16"/>
  <c r="BJ1172" i="16"/>
  <c r="BJ1173" i="16"/>
  <c r="BJ1174" i="16"/>
  <c r="BL1174" i="16" s="1"/>
  <c r="BJ1175" i="16"/>
  <c r="BJ1176" i="16"/>
  <c r="BJ1177" i="16"/>
  <c r="BJ1178" i="16"/>
  <c r="BJ1179" i="16"/>
  <c r="BJ1180" i="16"/>
  <c r="BJ1181" i="16"/>
  <c r="BJ1182" i="16"/>
  <c r="BL1182" i="16" s="1"/>
  <c r="BJ1183" i="16"/>
  <c r="BJ1184" i="16"/>
  <c r="BJ1185" i="16"/>
  <c r="BJ1186" i="16"/>
  <c r="BJ1187" i="16"/>
  <c r="BJ1188" i="16"/>
  <c r="BJ1189" i="16"/>
  <c r="BJ1190" i="16"/>
  <c r="BL1190" i="16" s="1"/>
  <c r="BJ1191" i="16"/>
  <c r="BJ1192" i="16"/>
  <c r="BJ1193" i="16"/>
  <c r="BJ1194" i="16"/>
  <c r="BJ1195" i="16"/>
  <c r="BJ1196" i="16"/>
  <c r="BJ1197" i="16"/>
  <c r="BJ1198" i="16"/>
  <c r="BL1198" i="16" s="1"/>
  <c r="BJ1199" i="16"/>
  <c r="BJ1200" i="16"/>
  <c r="BJ1201" i="16"/>
  <c r="BJ1202" i="16"/>
  <c r="BJ1203" i="16"/>
  <c r="BJ1204" i="16"/>
  <c r="BJ1205" i="16"/>
  <c r="BJ1206" i="16"/>
  <c r="BL1206" i="16" s="1"/>
  <c r="BJ1207" i="16"/>
  <c r="BJ1208" i="16"/>
  <c r="BJ1209" i="16"/>
  <c r="BJ1210" i="16"/>
  <c r="BJ1211" i="16"/>
  <c r="BJ1212" i="16"/>
  <c r="BJ1213" i="16"/>
  <c r="BJ1214" i="16"/>
  <c r="BJ1215" i="16"/>
  <c r="BJ1216" i="16"/>
  <c r="BJ1217" i="16"/>
  <c r="BJ1218" i="16"/>
  <c r="BJ1219" i="16"/>
  <c r="BJ1220" i="16"/>
  <c r="BJ1221" i="16"/>
  <c r="BJ1222" i="16"/>
  <c r="BL1222" i="16" s="1"/>
  <c r="BJ1223" i="16"/>
  <c r="BJ1224" i="16"/>
  <c r="BJ1225" i="16"/>
  <c r="BJ1226" i="16"/>
  <c r="BJ1227" i="16"/>
  <c r="BJ1228" i="16"/>
  <c r="BJ1229" i="16"/>
  <c r="BJ1230" i="16"/>
  <c r="BJ1231" i="16"/>
  <c r="BJ1232" i="16"/>
  <c r="BJ1233" i="16"/>
  <c r="BJ1234" i="16"/>
  <c r="BJ1235" i="16"/>
  <c r="BJ1236" i="16"/>
  <c r="BJ1237" i="16"/>
  <c r="BJ1238" i="16"/>
  <c r="BL1238" i="16" s="1"/>
  <c r="BJ1239" i="16"/>
  <c r="BJ1240" i="16"/>
  <c r="BJ1241" i="16"/>
  <c r="BJ1242" i="16"/>
  <c r="BJ1243" i="16"/>
  <c r="BJ1244" i="16"/>
  <c r="BJ1245" i="16"/>
  <c r="BJ1246" i="16"/>
  <c r="BJ1247" i="16"/>
  <c r="BJ1248" i="16"/>
  <c r="BJ1249" i="16"/>
  <c r="BJ1250" i="16"/>
  <c r="BJ1251" i="16"/>
  <c r="BJ1252" i="16"/>
  <c r="BJ1253" i="16"/>
  <c r="BJ1254" i="16"/>
  <c r="BL1254" i="16" s="1"/>
  <c r="BJ1255" i="16"/>
  <c r="BJ1256" i="16"/>
  <c r="BJ1257" i="16"/>
  <c r="BJ1258" i="16"/>
  <c r="BJ1259" i="16"/>
  <c r="BJ1260" i="16"/>
  <c r="BJ1261" i="16"/>
  <c r="BJ1262" i="16"/>
  <c r="BJ1263" i="16"/>
  <c r="BJ1264" i="16"/>
  <c r="BJ1265" i="16"/>
  <c r="BJ1266" i="16"/>
  <c r="BJ1267" i="16"/>
  <c r="BJ1268" i="16"/>
  <c r="BJ1269" i="16"/>
  <c r="BJ1270" i="16"/>
  <c r="BL1270" i="16" s="1"/>
  <c r="BJ1271" i="16"/>
  <c r="BJ1272" i="16"/>
  <c r="BJ1273" i="16"/>
  <c r="BJ1274" i="16"/>
  <c r="BJ1275" i="16"/>
  <c r="BJ1276" i="16"/>
  <c r="BJ1277" i="16"/>
  <c r="BJ1278" i="16"/>
  <c r="BJ1279" i="16"/>
  <c r="BJ1280" i="16"/>
  <c r="BJ1281" i="16"/>
  <c r="BJ1282" i="16"/>
  <c r="BJ1283" i="16"/>
  <c r="BJ1284" i="16"/>
  <c r="BJ1285" i="16"/>
  <c r="BJ1286" i="16"/>
  <c r="BL1286" i="16" s="1"/>
  <c r="BJ1287" i="16"/>
  <c r="BJ1288" i="16"/>
  <c r="BJ1289" i="16"/>
  <c r="BJ1290" i="16"/>
  <c r="BJ1291" i="16"/>
  <c r="BJ1292" i="16"/>
  <c r="BJ1293" i="16"/>
  <c r="BJ1294" i="16"/>
  <c r="BJ1295" i="16"/>
  <c r="BJ1296" i="16"/>
  <c r="BJ1297" i="16"/>
  <c r="BJ1298" i="16"/>
  <c r="BJ1299" i="16"/>
  <c r="BJ1300" i="16"/>
  <c r="BJ1301" i="16"/>
  <c r="BJ1302" i="16"/>
  <c r="BL1302" i="16" s="1"/>
  <c r="BJ1303" i="16"/>
  <c r="BJ1304" i="16"/>
  <c r="BJ1305" i="16"/>
  <c r="BJ1306" i="16"/>
  <c r="BJ1307" i="16"/>
  <c r="BJ1308" i="16"/>
  <c r="BJ1309" i="16"/>
  <c r="BJ1310" i="16"/>
  <c r="BJ1311" i="16"/>
  <c r="BJ1312" i="16"/>
  <c r="BJ1313" i="16"/>
  <c r="BJ1314" i="16"/>
  <c r="BJ1315" i="16"/>
  <c r="BJ1316" i="16"/>
  <c r="BJ1317" i="16"/>
  <c r="BJ1318" i="16"/>
  <c r="BL1318" i="16" s="1"/>
  <c r="BJ1319" i="16"/>
  <c r="BJ1320" i="16"/>
  <c r="BJ1321" i="16"/>
  <c r="BJ1322" i="16"/>
  <c r="BJ1323" i="16"/>
  <c r="BJ1324" i="16"/>
  <c r="BJ1325" i="16"/>
  <c r="BJ1326" i="16"/>
  <c r="BJ1327" i="16"/>
  <c r="BJ1328" i="16"/>
  <c r="BJ1329" i="16"/>
  <c r="BJ1330" i="16"/>
  <c r="BJ1331" i="16"/>
  <c r="BJ1332" i="16"/>
  <c r="BJ1333" i="16"/>
  <c r="BJ1334" i="16"/>
  <c r="BL1334" i="16" s="1"/>
  <c r="BJ1335" i="16"/>
  <c r="BJ1336" i="16"/>
  <c r="BJ1337" i="16"/>
  <c r="BJ1338" i="16"/>
  <c r="BJ1339" i="16"/>
  <c r="BJ1340" i="16"/>
  <c r="BJ1341" i="16"/>
  <c r="BJ1342" i="16"/>
  <c r="BJ1343" i="16"/>
  <c r="BJ1344" i="16"/>
  <c r="BJ1345" i="16"/>
  <c r="BJ1346" i="16"/>
  <c r="BJ1347" i="16"/>
  <c r="BJ1348" i="16"/>
  <c r="BJ1349" i="16"/>
  <c r="BJ1350" i="16"/>
  <c r="BL1350" i="16" s="1"/>
  <c r="BJ1351" i="16"/>
  <c r="BJ1352" i="16"/>
  <c r="BJ1353" i="16"/>
  <c r="BJ1354" i="16"/>
  <c r="BJ1355" i="16"/>
  <c r="BJ1356" i="16"/>
  <c r="BJ1357" i="16"/>
  <c r="BJ1358" i="16"/>
  <c r="BJ1359" i="16"/>
  <c r="BJ1360" i="16"/>
  <c r="BJ1361" i="16"/>
  <c r="BJ1362" i="16"/>
  <c r="BJ1363" i="16"/>
  <c r="BJ1364" i="16"/>
  <c r="BJ1365" i="16"/>
  <c r="BJ1366" i="16"/>
  <c r="BL1366" i="16" s="1"/>
  <c r="BJ1367" i="16"/>
  <c r="BJ1368" i="16"/>
  <c r="BJ1369" i="16"/>
  <c r="BJ1370" i="16"/>
  <c r="BJ1371" i="16"/>
  <c r="BJ1372" i="16"/>
  <c r="BJ1373" i="16"/>
  <c r="BJ1374" i="16"/>
  <c r="BJ1375" i="16"/>
  <c r="BJ1376" i="16"/>
  <c r="BJ1377" i="16"/>
  <c r="BJ1378" i="16"/>
  <c r="BJ1379" i="16"/>
  <c r="BJ1380" i="16"/>
  <c r="BJ1381" i="16"/>
  <c r="BJ1382" i="16"/>
  <c r="BL1382" i="16" s="1"/>
  <c r="BJ1383" i="16"/>
  <c r="BJ1384" i="16"/>
  <c r="BJ1385" i="16"/>
  <c r="BJ1386" i="16"/>
  <c r="BJ1387" i="16"/>
  <c r="BJ1388" i="16"/>
  <c r="BJ1389" i="16"/>
  <c r="BJ1390" i="16"/>
  <c r="BJ1391" i="16"/>
  <c r="BJ1392" i="16"/>
  <c r="BJ1393" i="16"/>
  <c r="BJ1394" i="16"/>
  <c r="BJ1395" i="16"/>
  <c r="BJ1396" i="16"/>
  <c r="BJ1397" i="16"/>
  <c r="BJ1398" i="16"/>
  <c r="BL1398" i="16" s="1"/>
  <c r="BJ1399" i="16"/>
  <c r="BJ1400" i="16"/>
  <c r="BJ1401" i="16"/>
  <c r="BJ1402" i="16"/>
  <c r="BJ1403" i="16"/>
  <c r="BJ1404" i="16"/>
  <c r="BJ1405" i="16"/>
  <c r="BJ1406" i="16"/>
  <c r="BL1406" i="16" s="1"/>
  <c r="BJ1407" i="16"/>
  <c r="BJ1408" i="16"/>
  <c r="BJ1409" i="16"/>
  <c r="BJ1410" i="16"/>
  <c r="BJ1411" i="16"/>
  <c r="BJ1412" i="16"/>
  <c r="BJ1413" i="16"/>
  <c r="BJ1414" i="16"/>
  <c r="BL1414" i="16" s="1"/>
  <c r="BJ1415" i="16"/>
  <c r="BJ1416" i="16"/>
  <c r="BJ1417" i="16"/>
  <c r="BJ1418" i="16"/>
  <c r="BJ1419" i="16"/>
  <c r="BJ1420" i="16"/>
  <c r="BJ1421" i="16"/>
  <c r="BJ1422" i="16"/>
  <c r="BL1422" i="16" s="1"/>
  <c r="BJ1423" i="16"/>
  <c r="BJ1424" i="16"/>
  <c r="BJ1425" i="16"/>
  <c r="BJ1426" i="16"/>
  <c r="BJ1427" i="16"/>
  <c r="BJ1428" i="16"/>
  <c r="BJ1429" i="16"/>
  <c r="BJ1430" i="16"/>
  <c r="BL1430" i="16" s="1"/>
  <c r="BJ1431" i="16"/>
  <c r="BJ1432" i="16"/>
  <c r="BJ1433" i="16"/>
  <c r="BJ1434" i="16"/>
  <c r="BJ1435" i="16"/>
  <c r="BJ1436" i="16"/>
  <c r="BJ1437" i="16"/>
  <c r="BJ1438" i="16"/>
  <c r="BL1438" i="16" s="1"/>
  <c r="BJ1439" i="16"/>
  <c r="BJ1440" i="16"/>
  <c r="BJ1441" i="16"/>
  <c r="BJ1442" i="16"/>
  <c r="BJ1443" i="16"/>
  <c r="BJ1444" i="16"/>
  <c r="BJ1445" i="16"/>
  <c r="BJ1446" i="16"/>
  <c r="BL1446" i="16" s="1"/>
  <c r="BJ1447" i="16"/>
  <c r="BJ1448" i="16"/>
  <c r="BJ1449" i="16"/>
  <c r="BJ1450" i="16"/>
  <c r="BJ1451" i="16"/>
  <c r="BJ1452" i="16"/>
  <c r="BJ1453" i="16"/>
  <c r="BJ1454" i="16"/>
  <c r="BL1454" i="16" s="1"/>
  <c r="BJ1455" i="16"/>
  <c r="BJ1456" i="16"/>
  <c r="BJ1457" i="16"/>
  <c r="BJ1458" i="16"/>
  <c r="BJ1459" i="16"/>
  <c r="BJ1460" i="16"/>
  <c r="BJ1461" i="16"/>
  <c r="BJ1462" i="16"/>
  <c r="BL1462" i="16" s="1"/>
  <c r="BJ1463" i="16"/>
  <c r="BJ1464" i="16"/>
  <c r="BJ1465" i="16"/>
  <c r="BJ1466" i="16"/>
  <c r="BL1466" i="16" s="1"/>
  <c r="BK1468" i="16"/>
  <c r="BK4" i="16"/>
  <c r="BJ1468" i="16"/>
  <c r="BJ4" i="16"/>
  <c r="BL125" i="16" l="1"/>
  <c r="BL117" i="16"/>
  <c r="BL109" i="16"/>
  <c r="BL101" i="16"/>
  <c r="BL93" i="16"/>
  <c r="BL85" i="16"/>
  <c r="BL77" i="16"/>
  <c r="BL69" i="16"/>
  <c r="BL61" i="16"/>
  <c r="BL53" i="16"/>
  <c r="BL45" i="16"/>
  <c r="BL37" i="16"/>
  <c r="BL29" i="16"/>
  <c r="BL21" i="16"/>
  <c r="BL13" i="16"/>
  <c r="BL5" i="16"/>
  <c r="BL1420" i="16"/>
  <c r="BL1332" i="16"/>
  <c r="BL1292" i="16"/>
  <c r="BL1244" i="16"/>
  <c r="BL1236" i="16"/>
  <c r="BL1228" i="16"/>
  <c r="BL1220" i="16"/>
  <c r="BL1212" i="16"/>
  <c r="BL1204" i="16"/>
  <c r="BL1196" i="16"/>
  <c r="BL1188" i="16"/>
  <c r="BL1180" i="16"/>
  <c r="BL1172" i="16"/>
  <c r="BL1164" i="16"/>
  <c r="BL1156" i="16"/>
  <c r="BL1148" i="16"/>
  <c r="BL1140" i="16"/>
  <c r="BL1132" i="16"/>
  <c r="BL1124" i="16"/>
  <c r="BL1116" i="16"/>
  <c r="BL1108" i="16"/>
  <c r="BL1100" i="16"/>
  <c r="BL1092" i="16"/>
  <c r="BL1084" i="16"/>
  <c r="BL1076" i="16"/>
  <c r="BL1068" i="16"/>
  <c r="BL1060" i="16"/>
  <c r="BL1052" i="16"/>
  <c r="BL1044" i="16"/>
  <c r="BL1036" i="16"/>
  <c r="BL1028" i="16"/>
  <c r="BL1020" i="16"/>
  <c r="BL1012" i="16"/>
  <c r="BL1004" i="16"/>
  <c r="BL996" i="16"/>
  <c r="BL988" i="16"/>
  <c r="BL980" i="16"/>
  <c r="BL972" i="16"/>
  <c r="BL964" i="16"/>
  <c r="BL956" i="16"/>
  <c r="BL948" i="16"/>
  <c r="BL940" i="16"/>
  <c r="BL932" i="16"/>
  <c r="BL924" i="16"/>
  <c r="BL916" i="16"/>
  <c r="BL908" i="16"/>
  <c r="BL900" i="16"/>
  <c r="BL892" i="16"/>
  <c r="BL884" i="16"/>
  <c r="BL876" i="16"/>
  <c r="BL868" i="16"/>
  <c r="BL860" i="16"/>
  <c r="BL852" i="16"/>
  <c r="BL844" i="16"/>
  <c r="BL836" i="16"/>
  <c r="BL828" i="16"/>
  <c r="BL820" i="16"/>
  <c r="BL812" i="16"/>
  <c r="BL804" i="16"/>
  <c r="BL796" i="16"/>
  <c r="BL788" i="16"/>
  <c r="BL780" i="16"/>
  <c r="BL772" i="16"/>
  <c r="BL764" i="16"/>
  <c r="BL756" i="16"/>
  <c r="BL748" i="16"/>
  <c r="BL740" i="16"/>
  <c r="BL732" i="16"/>
  <c r="BL724" i="16"/>
  <c r="BL716" i="16"/>
  <c r="BL708" i="16"/>
  <c r="BL700" i="16"/>
  <c r="BL692" i="16"/>
  <c r="BL684" i="16"/>
  <c r="BL676" i="16"/>
  <c r="BL668" i="16"/>
  <c r="BL660" i="16"/>
  <c r="BL652" i="16"/>
  <c r="BL644" i="16"/>
  <c r="BL636" i="16"/>
  <c r="BL628" i="16"/>
  <c r="BL620" i="16"/>
  <c r="BL612" i="16"/>
  <c r="BL604" i="16"/>
  <c r="BL596" i="16"/>
  <c r="BL588" i="16"/>
  <c r="BL580" i="16"/>
  <c r="BL572" i="16"/>
  <c r="BL564" i="16"/>
  <c r="BL556" i="16"/>
  <c r="BL548" i="16"/>
  <c r="BL540" i="16"/>
  <c r="BL532" i="16"/>
  <c r="BL524" i="16"/>
  <c r="BL516" i="16"/>
  <c r="BL508" i="16"/>
  <c r="BL500" i="16"/>
  <c r="BL492" i="16"/>
  <c r="BL484" i="16"/>
  <c r="BL476" i="16"/>
  <c r="BL468" i="16"/>
  <c r="BL460" i="16"/>
  <c r="BL452" i="16"/>
  <c r="BL444" i="16"/>
  <c r="BL436" i="16"/>
  <c r="BL428" i="16"/>
  <c r="BL420" i="16"/>
  <c r="BL412" i="16"/>
  <c r="BL404" i="16"/>
  <c r="BL396" i="16"/>
  <c r="BL388" i="16"/>
  <c r="BL380" i="16"/>
  <c r="BL372" i="16"/>
  <c r="BL364" i="16"/>
  <c r="BL356" i="16"/>
  <c r="BL348" i="16"/>
  <c r="BL340" i="16"/>
  <c r="BL332" i="16"/>
  <c r="BL324" i="16"/>
  <c r="BL316" i="16"/>
  <c r="BL308" i="16"/>
  <c r="BL300" i="16"/>
  <c r="BL292" i="16"/>
  <c r="BL284" i="16"/>
  <c r="BL276" i="16"/>
  <c r="BL268" i="16"/>
  <c r="BL260" i="16"/>
  <c r="BL252" i="16"/>
  <c r="BL244" i="16"/>
  <c r="BL236" i="16"/>
  <c r="BL228" i="16"/>
  <c r="BL220" i="16"/>
  <c r="BL212" i="16"/>
  <c r="BL204" i="16"/>
  <c r="BL196" i="16"/>
  <c r="BL188" i="16"/>
  <c r="BL180" i="16"/>
  <c r="BL172" i="16"/>
  <c r="BL164" i="16"/>
  <c r="BL1444" i="16"/>
  <c r="BL1396" i="16"/>
  <c r="BL1364" i="16"/>
  <c r="BL1316" i="16"/>
  <c r="BL1276" i="16"/>
  <c r="BL1459" i="16"/>
  <c r="BL1411" i="16"/>
  <c r="BL1371" i="16"/>
  <c r="BL1331" i="16"/>
  <c r="BL1275" i="16"/>
  <c r="BL1243" i="16"/>
  <c r="BL1219" i="16"/>
  <c r="BL1195" i="16"/>
  <c r="BL1187" i="16"/>
  <c r="BL1179" i="16"/>
  <c r="BL1171" i="16"/>
  <c r="BL1163" i="16"/>
  <c r="BL1155" i="16"/>
  <c r="BL1147" i="16"/>
  <c r="BL1139" i="16"/>
  <c r="BL1131" i="16"/>
  <c r="BL1123" i="16"/>
  <c r="BL1115" i="16"/>
  <c r="BL1107" i="16"/>
  <c r="BL1099" i="16"/>
  <c r="BL1091" i="16"/>
  <c r="BL1083" i="16"/>
  <c r="BL1075" i="16"/>
  <c r="BL1067" i="16"/>
  <c r="BL1059" i="16"/>
  <c r="BL1051" i="16"/>
  <c r="BL1043" i="16"/>
  <c r="BL1035" i="16"/>
  <c r="BL1027" i="16"/>
  <c r="BL1019" i="16"/>
  <c r="BL1011" i="16"/>
  <c r="BL1003" i="16"/>
  <c r="BL995" i="16"/>
  <c r="BL987" i="16"/>
  <c r="BL979" i="16"/>
  <c r="BL971" i="16"/>
  <c r="BL963" i="16"/>
  <c r="BL955" i="16"/>
  <c r="BL947" i="16"/>
  <c r="BL939" i="16"/>
  <c r="BL931" i="16"/>
  <c r="BL923" i="16"/>
  <c r="BL915" i="16"/>
  <c r="BL907" i="16"/>
  <c r="BL899" i="16"/>
  <c r="BL891" i="16"/>
  <c r="BL883" i="16"/>
  <c r="BL875" i="16"/>
  <c r="BL859" i="16"/>
  <c r="BL851" i="16"/>
  <c r="BL843" i="16"/>
  <c r="BL835" i="16"/>
  <c r="BL827" i="16"/>
  <c r="BL819" i="16"/>
  <c r="BL811" i="16"/>
  <c r="BL803" i="16"/>
  <c r="BL795" i="16"/>
  <c r="BL787" i="16"/>
  <c r="BL779" i="16"/>
  <c r="BL771" i="16"/>
  <c r="BL763" i="16"/>
  <c r="BL755" i="16"/>
  <c r="BL747" i="16"/>
  <c r="BL739" i="16"/>
  <c r="BL731" i="16"/>
  <c r="BL723" i="16"/>
  <c r="BL715" i="16"/>
  <c r="BL707" i="16"/>
  <c r="BL699" i="16"/>
  <c r="BL691" i="16"/>
  <c r="BL683" i="16"/>
  <c r="BL675" i="16"/>
  <c r="BL667" i="16"/>
  <c r="BL659" i="16"/>
  <c r="BL651" i="16"/>
  <c r="BL643" i="16"/>
  <c r="BL635" i="16"/>
  <c r="BL627" i="16"/>
  <c r="BL619" i="16"/>
  <c r="BL611" i="16"/>
  <c r="BL603" i="16"/>
  <c r="BL595" i="16"/>
  <c r="BL587" i="16"/>
  <c r="BL579" i="16"/>
  <c r="BL571" i="16"/>
  <c r="BL563" i="16"/>
  <c r="BL555" i="16"/>
  <c r="BL547" i="16"/>
  <c r="BL539" i="16"/>
  <c r="BL531" i="16"/>
  <c r="BL523" i="16"/>
  <c r="BL11" i="16"/>
  <c r="BL1436" i="16"/>
  <c r="BL1388" i="16"/>
  <c r="BL1356" i="16"/>
  <c r="BL1308" i="16"/>
  <c r="BL1268" i="16"/>
  <c r="BL1443" i="16"/>
  <c r="BL1395" i="16"/>
  <c r="BL1355" i="16"/>
  <c r="BL1323" i="16"/>
  <c r="BL1291" i="16"/>
  <c r="BL1251" i="16"/>
  <c r="BL1203" i="16"/>
  <c r="BL1306" i="16"/>
  <c r="BL1298" i="16"/>
  <c r="BL1274" i="16"/>
  <c r="BL1258" i="16"/>
  <c r="BL1250" i="16"/>
  <c r="BL1242" i="16"/>
  <c r="BL1234" i="16"/>
  <c r="BL1226" i="16"/>
  <c r="BL1218" i="16"/>
  <c r="BL1210" i="16"/>
  <c r="BL1202" i="16"/>
  <c r="BL1194" i="16"/>
  <c r="BL1186" i="16"/>
  <c r="BL1178" i="16"/>
  <c r="BL1170" i="16"/>
  <c r="BL1162" i="16"/>
  <c r="BL1154" i="16"/>
  <c r="BL1146" i="16"/>
  <c r="BL1138" i="16"/>
  <c r="BL1130" i="16"/>
  <c r="BL1122" i="16"/>
  <c r="BL1114" i="16"/>
  <c r="BL1106" i="16"/>
  <c r="BL1098" i="16"/>
  <c r="BL1090" i="16"/>
  <c r="BL1082" i="16"/>
  <c r="BL1074" i="16"/>
  <c r="BL1066" i="16"/>
  <c r="BL1058" i="16"/>
  <c r="BL1050" i="16"/>
  <c r="BL1042" i="16"/>
  <c r="BL1034" i="16"/>
  <c r="BL1026" i="16"/>
  <c r="BL1018" i="16"/>
  <c r="BL1010" i="16"/>
  <c r="BL1002" i="16"/>
  <c r="BL994" i="16"/>
  <c r="BL986" i="16"/>
  <c r="BL978" i="16"/>
  <c r="BL970" i="16"/>
  <c r="BL962" i="16"/>
  <c r="BL954" i="16"/>
  <c r="BL946" i="16"/>
  <c r="BL938" i="16"/>
  <c r="BL930" i="16"/>
  <c r="BL922" i="16"/>
  <c r="BL914" i="16"/>
  <c r="BL906" i="16"/>
  <c r="BL898" i="16"/>
  <c r="BL890" i="16"/>
  <c r="BL882" i="16"/>
  <c r="BL874" i="16"/>
  <c r="BL866" i="16"/>
  <c r="BL858" i="16"/>
  <c r="BL850" i="16"/>
  <c r="BL842" i="16"/>
  <c r="BL834" i="16"/>
  <c r="BL826" i="16"/>
  <c r="BL818" i="16"/>
  <c r="BL810" i="16"/>
  <c r="BL802" i="16"/>
  <c r="BL794" i="16"/>
  <c r="BL786" i="16"/>
  <c r="BL778" i="16"/>
  <c r="BL770" i="16"/>
  <c r="BL762" i="16"/>
  <c r="BL754" i="16"/>
  <c r="BL746" i="16"/>
  <c r="BL738" i="16"/>
  <c r="BL730" i="16"/>
  <c r="BL722" i="16"/>
  <c r="BL714" i="16"/>
  <c r="BL706" i="16"/>
  <c r="BL698" i="16"/>
  <c r="BL690" i="16"/>
  <c r="BL682" i="16"/>
  <c r="BL674" i="16"/>
  <c r="BL666" i="16"/>
  <c r="BL658" i="16"/>
  <c r="BL650" i="16"/>
  <c r="BL642" i="16"/>
  <c r="BL634" i="16"/>
  <c r="BL626" i="16"/>
  <c r="BL618" i="16"/>
  <c r="BL610" i="16"/>
  <c r="BL602" i="16"/>
  <c r="BL594" i="16"/>
  <c r="BL586" i="16"/>
  <c r="BL578" i="16"/>
  <c r="BL570" i="16"/>
  <c r="BL562" i="16"/>
  <c r="BL554" i="16"/>
  <c r="BL546" i="16"/>
  <c r="BL538" i="16"/>
  <c r="BL530" i="16"/>
  <c r="BL522" i="16"/>
  <c r="BL514" i="16"/>
  <c r="BL506" i="16"/>
  <c r="BL498" i="16"/>
  <c r="BL490" i="16"/>
  <c r="BL482" i="16"/>
  <c r="BL474" i="16"/>
  <c r="BL466" i="16"/>
  <c r="BL458" i="16"/>
  <c r="BL450" i="16"/>
  <c r="BL442" i="16"/>
  <c r="BL434" i="16"/>
  <c r="BL426" i="16"/>
  <c r="BL418" i="16"/>
  <c r="BL410" i="16"/>
  <c r="BL402" i="16"/>
  <c r="BL394" i="16"/>
  <c r="BL386" i="16"/>
  <c r="BL378" i="16"/>
  <c r="BL370" i="16"/>
  <c r="BL362" i="16"/>
  <c r="BL354" i="16"/>
  <c r="BL346" i="16"/>
  <c r="BL338" i="16"/>
  <c r="BL330" i="16"/>
  <c r="BL322" i="16"/>
  <c r="BL314" i="16"/>
  <c r="BL306" i="16"/>
  <c r="BL298" i="16"/>
  <c r="BL290" i="16"/>
  <c r="BL282" i="16"/>
  <c r="BL274" i="16"/>
  <c r="BL266" i="16"/>
  <c r="BL258" i="16"/>
  <c r="BL250" i="16"/>
  <c r="BL242" i="16"/>
  <c r="BL234" i="16"/>
  <c r="BL226" i="16"/>
  <c r="BL218" i="16"/>
  <c r="BL210" i="16"/>
  <c r="BL202" i="16"/>
  <c r="BL194" i="16"/>
  <c r="BL186" i="16"/>
  <c r="BL178" i="16"/>
  <c r="BL170" i="16"/>
  <c r="BL162" i="16"/>
  <c r="BL154" i="16"/>
  <c r="BL146" i="16"/>
  <c r="BL138" i="16"/>
  <c r="BL130" i="16"/>
  <c r="BL122" i="16"/>
  <c r="BL114" i="16"/>
  <c r="BL106" i="16"/>
  <c r="BL98" i="16"/>
  <c r="BL90" i="16"/>
  <c r="BL82" i="16"/>
  <c r="BL74" i="16"/>
  <c r="BL66" i="16"/>
  <c r="BL58" i="16"/>
  <c r="BL50" i="16"/>
  <c r="BL42" i="16"/>
  <c r="BL34" i="16"/>
  <c r="BL1452" i="16"/>
  <c r="BL1404" i="16"/>
  <c r="BL1348" i="16"/>
  <c r="BL1284" i="16"/>
  <c r="BL1419" i="16"/>
  <c r="BL1363" i="16"/>
  <c r="BL1315" i="16"/>
  <c r="BL1267" i="16"/>
  <c r="BL1227" i="16"/>
  <c r="BL1322" i="16"/>
  <c r="BL1266" i="16"/>
  <c r="BL1201" i="16"/>
  <c r="BL1193" i="16"/>
  <c r="BL1428" i="16"/>
  <c r="BL1380" i="16"/>
  <c r="BL1340" i="16"/>
  <c r="BL1300" i="16"/>
  <c r="BL1260" i="16"/>
  <c r="BL1435" i="16"/>
  <c r="BL1403" i="16"/>
  <c r="BL1379" i="16"/>
  <c r="BL1347" i="16"/>
  <c r="BL1307" i="16"/>
  <c r="BL1283" i="16"/>
  <c r="BL1259" i="16"/>
  <c r="BL1211" i="16"/>
  <c r="BL1314" i="16"/>
  <c r="BL1290" i="16"/>
  <c r="BL40" i="16"/>
  <c r="BL32" i="16"/>
  <c r="BL1460" i="16"/>
  <c r="BL1412" i="16"/>
  <c r="BL1372" i="16"/>
  <c r="BL1324" i="16"/>
  <c r="BL1252" i="16"/>
  <c r="BL1451" i="16"/>
  <c r="BL1427" i="16"/>
  <c r="BL1387" i="16"/>
  <c r="BL1339" i="16"/>
  <c r="BL1299" i="16"/>
  <c r="BL1235" i="16"/>
  <c r="BL1282" i="16"/>
  <c r="BL1426" i="16"/>
  <c r="BL1378" i="16"/>
  <c r="BL1441" i="16"/>
  <c r="BL1369" i="16"/>
  <c r="BL1289" i="16"/>
  <c r="BL1464" i="16"/>
  <c r="BL1416" i="16"/>
  <c r="BL1384" i="16"/>
  <c r="BL1360" i="16"/>
  <c r="BL1328" i="16"/>
  <c r="BL1288" i="16"/>
  <c r="BL1256" i="16"/>
  <c r="BL1224" i="16"/>
  <c r="BL1144" i="16"/>
  <c r="BL1434" i="16"/>
  <c r="BL1394" i="16"/>
  <c r="BL1346" i="16"/>
  <c r="BL1449" i="16"/>
  <c r="BL1417" i="16"/>
  <c r="BL1385" i="16"/>
  <c r="BL1345" i="16"/>
  <c r="BL1313" i="16"/>
  <c r="BL1281" i="16"/>
  <c r="BL1249" i="16"/>
  <c r="BL1209" i="16"/>
  <c r="BL1432" i="16"/>
  <c r="BL1400" i="16"/>
  <c r="BL1368" i="16"/>
  <c r="BL1336" i="16"/>
  <c r="BL1304" i="16"/>
  <c r="BL1280" i="16"/>
  <c r="BL1168" i="16"/>
  <c r="BL4" i="16"/>
  <c r="BL1461" i="16"/>
  <c r="BL1453" i="16"/>
  <c r="BL1445" i="16"/>
  <c r="BL1437" i="16"/>
  <c r="BL1429" i="16"/>
  <c r="BL1421" i="16"/>
  <c r="BL1413" i="16"/>
  <c r="BL1405" i="16"/>
  <c r="BL1397" i="16"/>
  <c r="BL1389" i="16"/>
  <c r="BL1381" i="16"/>
  <c r="BL1373" i="16"/>
  <c r="BL1365" i="16"/>
  <c r="BL1357" i="16"/>
  <c r="BL1349" i="16"/>
  <c r="BL1341" i="16"/>
  <c r="BL1333" i="16"/>
  <c r="BL1325" i="16"/>
  <c r="BL1317" i="16"/>
  <c r="BL1309" i="16"/>
  <c r="BL1301" i="16"/>
  <c r="BL1293" i="16"/>
  <c r="BL1285" i="16"/>
  <c r="BL1277" i="16"/>
  <c r="BL1269" i="16"/>
  <c r="BL1261" i="16"/>
  <c r="BL1253" i="16"/>
  <c r="BL1245" i="16"/>
  <c r="BL1237" i="16"/>
  <c r="BL1229" i="16"/>
  <c r="BL1221" i="16"/>
  <c r="BL1213" i="16"/>
  <c r="BL1205" i="16"/>
  <c r="BL1197" i="16"/>
  <c r="BL1189" i="16"/>
  <c r="BL1181" i="16"/>
  <c r="BL1173" i="16"/>
  <c r="BL1165" i="16"/>
  <c r="BL1157" i="16"/>
  <c r="BL1149" i="16"/>
  <c r="BL1141" i="16"/>
  <c r="BL1133" i="16"/>
  <c r="BL1125" i="16"/>
  <c r="BL1117" i="16"/>
  <c r="BL1109" i="16"/>
  <c r="BL1101" i="16"/>
  <c r="BL1093" i="16"/>
  <c r="BL1085" i="16"/>
  <c r="BL1077" i="16"/>
  <c r="BL1069" i="16"/>
  <c r="BL1061" i="16"/>
  <c r="BL1053" i="16"/>
  <c r="BL1045" i="16"/>
  <c r="BL1037" i="16"/>
  <c r="BL1029" i="16"/>
  <c r="BL1021" i="16"/>
  <c r="BL1013" i="16"/>
  <c r="BL1005" i="16"/>
  <c r="BL997" i="16"/>
  <c r="BL989" i="16"/>
  <c r="BL981" i="16"/>
  <c r="BL973" i="16"/>
  <c r="BL965" i="16"/>
  <c r="BL957" i="16"/>
  <c r="BL949" i="16"/>
  <c r="BL941" i="16"/>
  <c r="BL933" i="16"/>
  <c r="BL925" i="16"/>
  <c r="BL917" i="16"/>
  <c r="BL909" i="16"/>
  <c r="BL901" i="16"/>
  <c r="BL893" i="16"/>
  <c r="BL885" i="16"/>
  <c r="BL877" i="16"/>
  <c r="BL869" i="16"/>
  <c r="BL861" i="16"/>
  <c r="BL853" i="16"/>
  <c r="BL845" i="16"/>
  <c r="BL837" i="16"/>
  <c r="BL829" i="16"/>
  <c r="BL821" i="16"/>
  <c r="BL813" i="16"/>
  <c r="BL805" i="16"/>
  <c r="BL797" i="16"/>
  <c r="BL789" i="16"/>
  <c r="BL781" i="16"/>
  <c r="BL773" i="16"/>
  <c r="BL765" i="16"/>
  <c r="BL757" i="16"/>
  <c r="BL749" i="16"/>
  <c r="BL741" i="16"/>
  <c r="BL733" i="16"/>
  <c r="BL725" i="16"/>
  <c r="BL717" i="16"/>
  <c r="BL709" i="16"/>
  <c r="BL701" i="16"/>
  <c r="BL693" i="16"/>
  <c r="BL685" i="16"/>
  <c r="BL677" i="16"/>
  <c r="BL669" i="16"/>
  <c r="BL661" i="16"/>
  <c r="BL637" i="16"/>
  <c r="BL629" i="16"/>
  <c r="BL621" i="16"/>
  <c r="BL613" i="16"/>
  <c r="BL605" i="16"/>
  <c r="BL1458" i="16"/>
  <c r="BL1386" i="16"/>
  <c r="BL1330" i="16"/>
  <c r="BL1433" i="16"/>
  <c r="BL1361" i="16"/>
  <c r="BL1297" i="16"/>
  <c r="BL1448" i="16"/>
  <c r="BL1424" i="16"/>
  <c r="BL156" i="16"/>
  <c r="BL148" i="16"/>
  <c r="BL140" i="16"/>
  <c r="BL132" i="16"/>
  <c r="BL124" i="16"/>
  <c r="BL116" i="16"/>
  <c r="BL108" i="16"/>
  <c r="BL100" i="16"/>
  <c r="BL92" i="16"/>
  <c r="BL84" i="16"/>
  <c r="BL76" i="16"/>
  <c r="BL68" i="16"/>
  <c r="BL60" i="16"/>
  <c r="BL52" i="16"/>
  <c r="BL44" i="16"/>
  <c r="BL36" i="16"/>
  <c r="BL28" i="16"/>
  <c r="BL20" i="16"/>
  <c r="BL12" i="16"/>
  <c r="BL345" i="16"/>
  <c r="BL337" i="16"/>
  <c r="BL329" i="16"/>
  <c r="BL321" i="16"/>
  <c r="BL313" i="16"/>
  <c r="BL305" i="16"/>
  <c r="BL297" i="16"/>
  <c r="BL289" i="16"/>
  <c r="BL281" i="16"/>
  <c r="BL273" i="16"/>
  <c r="BL265" i="16"/>
  <c r="BL257" i="16"/>
  <c r="BL249" i="16"/>
  <c r="BL241" i="16"/>
  <c r="BL233" i="16"/>
  <c r="BL225" i="16"/>
  <c r="BL217" i="16"/>
  <c r="BL209" i="16"/>
  <c r="BL201" i="16"/>
  <c r="BL193" i="16"/>
  <c r="BL185" i="16"/>
  <c r="BL177" i="16"/>
  <c r="BL169" i="16"/>
  <c r="BL161" i="16"/>
  <c r="BL153" i="16"/>
  <c r="BL145" i="16"/>
  <c r="BL137" i="16"/>
  <c r="BL129" i="16"/>
  <c r="BL121" i="16"/>
  <c r="BL113" i="16"/>
  <c r="BL105" i="16"/>
  <c r="BL97" i="16"/>
  <c r="BL89" i="16"/>
  <c r="BL81" i="16"/>
  <c r="BL73" i="16"/>
  <c r="BL65" i="16"/>
  <c r="BL57" i="16"/>
  <c r="BL49" i="16"/>
  <c r="BL41" i="16"/>
  <c r="BL33" i="16"/>
  <c r="BL25" i="16"/>
  <c r="BL17" i="16"/>
  <c r="BL9" i="16"/>
  <c r="BL1410" i="16"/>
  <c r="BL1354" i="16"/>
  <c r="BL1362" i="16"/>
  <c r="BL1401" i="16"/>
  <c r="BL1329" i="16"/>
  <c r="BL1257" i="16"/>
  <c r="BL1233" i="16"/>
  <c r="BL1185" i="16"/>
  <c r="BL1177" i="16"/>
  <c r="BL1169" i="16"/>
  <c r="BL1161" i="16"/>
  <c r="BL1153" i="16"/>
  <c r="BL1145" i="16"/>
  <c r="BL1137" i="16"/>
  <c r="BL1129" i="16"/>
  <c r="BL1121" i="16"/>
  <c r="BL1113" i="16"/>
  <c r="BL1105" i="16"/>
  <c r="BL1097" i="16"/>
  <c r="BL1089" i="16"/>
  <c r="BL1081" i="16"/>
  <c r="BL1073" i="16"/>
  <c r="BL1065" i="16"/>
  <c r="BL1057" i="16"/>
  <c r="BL1049" i="16"/>
  <c r="BL1041" i="16"/>
  <c r="BL1033" i="16"/>
  <c r="BL1025" i="16"/>
  <c r="BL1017" i="16"/>
  <c r="BL1009" i="16"/>
  <c r="BL1001" i="16"/>
  <c r="BL993" i="16"/>
  <c r="BL985" i="16"/>
  <c r="BL977" i="16"/>
  <c r="BL969" i="16"/>
  <c r="BL961" i="16"/>
  <c r="BL953" i="16"/>
  <c r="BL945" i="16"/>
  <c r="BL937" i="16"/>
  <c r="BL929" i="16"/>
  <c r="BL921" i="16"/>
  <c r="BL913" i="16"/>
  <c r="BL905" i="16"/>
  <c r="BL897" i="16"/>
  <c r="BL889" i="16"/>
  <c r="BL881" i="16"/>
  <c r="BL873" i="16"/>
  <c r="BL865" i="16"/>
  <c r="BL857" i="16"/>
  <c r="BL849" i="16"/>
  <c r="BL841" i="16"/>
  <c r="BL833" i="16"/>
  <c r="BL825" i="16"/>
  <c r="BL817" i="16"/>
  <c r="BL809" i="16"/>
  <c r="BL801" i="16"/>
  <c r="BL793" i="16"/>
  <c r="BL785" i="16"/>
  <c r="BL777" i="16"/>
  <c r="BL769" i="16"/>
  <c r="BL761" i="16"/>
  <c r="BL753" i="16"/>
  <c r="BL745" i="16"/>
  <c r="BL737" i="16"/>
  <c r="BL729" i="16"/>
  <c r="BL721" i="16"/>
  <c r="BL713" i="16"/>
  <c r="BL705" i="16"/>
  <c r="BL697" i="16"/>
  <c r="BL689" i="16"/>
  <c r="BL681" i="16"/>
  <c r="BL673" i="16"/>
  <c r="BL665" i="16"/>
  <c r="BL657" i="16"/>
  <c r="BL649" i="16"/>
  <c r="BL641" i="16"/>
  <c r="BL633" i="16"/>
  <c r="BL625" i="16"/>
  <c r="BL617" i="16"/>
  <c r="BL609" i="16"/>
  <c r="BL601" i="16"/>
  <c r="BL593" i="16"/>
  <c r="BL585" i="16"/>
  <c r="BL577" i="16"/>
  <c r="BL569" i="16"/>
  <c r="BL561" i="16"/>
  <c r="BL553" i="16"/>
  <c r="BL545" i="16"/>
  <c r="BL537" i="16"/>
  <c r="BL529" i="16"/>
  <c r="BL521" i="16"/>
  <c r="BL513" i="16"/>
  <c r="BL505" i="16"/>
  <c r="BL497" i="16"/>
  <c r="BL489" i="16"/>
  <c r="BL481" i="16"/>
  <c r="BL473" i="16"/>
  <c r="BL465" i="16"/>
  <c r="BL457" i="16"/>
  <c r="BL449" i="16"/>
  <c r="BL441" i="16"/>
  <c r="BL433" i="16"/>
  <c r="BL425" i="16"/>
  <c r="BL417" i="16"/>
  <c r="BL409" i="16"/>
  <c r="BL401" i="16"/>
  <c r="BL393" i="16"/>
  <c r="BL385" i="16"/>
  <c r="BL377" i="16"/>
  <c r="BL369" i="16"/>
  <c r="BL361" i="16"/>
  <c r="BL353" i="16"/>
  <c r="BL1442" i="16"/>
  <c r="BL1402" i="16"/>
  <c r="BL1338" i="16"/>
  <c r="BL1457" i="16"/>
  <c r="BL1425" i="16"/>
  <c r="BL1393" i="16"/>
  <c r="BL1353" i="16"/>
  <c r="BL1321" i="16"/>
  <c r="BL1273" i="16"/>
  <c r="BL1241" i="16"/>
  <c r="BL1225" i="16"/>
  <c r="BL1456" i="16"/>
  <c r="BL1408" i="16"/>
  <c r="BL1376" i="16"/>
  <c r="BL1344" i="16"/>
  <c r="BL1312" i="16"/>
  <c r="BL1272" i="16"/>
  <c r="BL1240" i="16"/>
  <c r="BL1208" i="16"/>
  <c r="BL1192" i="16"/>
  <c r="BL1160" i="16"/>
  <c r="BL1136" i="16"/>
  <c r="BL1120" i="16"/>
  <c r="BL1112" i="16"/>
  <c r="BL1096" i="16"/>
  <c r="BL1088" i="16"/>
  <c r="BL1080" i="16"/>
  <c r="BL1072" i="16"/>
  <c r="BL1064" i="16"/>
  <c r="BL1056" i="16"/>
  <c r="BL1048" i="16"/>
  <c r="BL1040" i="16"/>
  <c r="BL1032" i="16"/>
  <c r="BL1016" i="16"/>
  <c r="BL1008" i="16"/>
  <c r="BL1000" i="16"/>
  <c r="BL992" i="16"/>
  <c r="BL984" i="16"/>
  <c r="BL976" i="16"/>
  <c r="BL968" i="16"/>
  <c r="BL960" i="16"/>
  <c r="BL952" i="16"/>
  <c r="BL944" i="16"/>
  <c r="BL936" i="16"/>
  <c r="BL928" i="16"/>
  <c r="BL912" i="16"/>
  <c r="BL24" i="16"/>
  <c r="BL16" i="16"/>
  <c r="BL8" i="16"/>
  <c r="BL1390" i="16"/>
  <c r="BL1374" i="16"/>
  <c r="BL1358" i="16"/>
  <c r="BL1342" i="16"/>
  <c r="BL1326" i="16"/>
  <c r="BL1310" i="16"/>
  <c r="BL1294" i="16"/>
  <c r="BL1278" i="16"/>
  <c r="BL1262" i="16"/>
  <c r="BL1246" i="16"/>
  <c r="BL1230" i="16"/>
  <c r="BL1214" i="16"/>
  <c r="BL1166" i="16"/>
  <c r="BL1158" i="16"/>
  <c r="BL1134" i="16"/>
  <c r="BL718" i="16"/>
  <c r="BL1450" i="16"/>
  <c r="BL1418" i="16"/>
  <c r="BL1370" i="16"/>
  <c r="BL1465" i="16"/>
  <c r="BL1409" i="16"/>
  <c r="BL1377" i="16"/>
  <c r="BL1337" i="16"/>
  <c r="BL1305" i="16"/>
  <c r="BL1265" i="16"/>
  <c r="BL1217" i="16"/>
  <c r="BL1440" i="16"/>
  <c r="BL1392" i="16"/>
  <c r="BL1352" i="16"/>
  <c r="BL1320" i="16"/>
  <c r="BL1296" i="16"/>
  <c r="BL1264" i="16"/>
  <c r="BL1248" i="16"/>
  <c r="BL1232" i="16"/>
  <c r="BL1216" i="16"/>
  <c r="BL1200" i="16"/>
  <c r="BL1184" i="16"/>
  <c r="BL1176" i="16"/>
  <c r="BL1152" i="16"/>
  <c r="BL1128" i="16"/>
  <c r="BL1104" i="16"/>
  <c r="BL1463" i="16"/>
  <c r="BL1455" i="16"/>
  <c r="BL1447" i="16"/>
  <c r="BL1439" i="16"/>
  <c r="BL1431" i="16"/>
  <c r="BL1423" i="16"/>
  <c r="BL1415" i="16"/>
  <c r="BL1407" i="16"/>
  <c r="BL1399" i="16"/>
  <c r="BL1391" i="16"/>
  <c r="BL1383" i="16"/>
  <c r="BL1375" i="16"/>
  <c r="BL1367" i="16"/>
  <c r="BL1359" i="16"/>
  <c r="BL1351" i="16"/>
  <c r="BL1343" i="16"/>
  <c r="BL1335" i="16"/>
  <c r="BL1327" i="16"/>
  <c r="BL1319" i="16"/>
  <c r="BL1311" i="16"/>
  <c r="BL1303" i="16"/>
  <c r="BL1295" i="16"/>
  <c r="BL1287" i="16"/>
  <c r="BL1279" i="16"/>
  <c r="BL1271" i="16"/>
  <c r="BL1263" i="16"/>
  <c r="BL1255" i="16"/>
  <c r="BL1247" i="16"/>
  <c r="BL1239" i="16"/>
  <c r="BL1231" i="16"/>
  <c r="BL1223" i="16"/>
  <c r="BL1215" i="16"/>
  <c r="BL1207" i="16"/>
  <c r="BL1199" i="16"/>
  <c r="BL1191" i="16"/>
  <c r="BL1183" i="16"/>
  <c r="BL1175" i="16"/>
  <c r="BL1167" i="16"/>
  <c r="BL1159" i="16"/>
  <c r="BL1151" i="16"/>
  <c r="BL1143" i="16"/>
  <c r="BL1135" i="16"/>
  <c r="BL1127" i="16"/>
  <c r="BL1119" i="16"/>
  <c r="BL1111" i="16"/>
  <c r="BL1103" i="16"/>
  <c r="BL1095" i="16"/>
  <c r="BL1087" i="16"/>
  <c r="BL1079" i="16"/>
  <c r="BL1071" i="16"/>
  <c r="BL1063" i="16"/>
  <c r="BL1055" i="16"/>
  <c r="BL1047" i="16"/>
  <c r="BL1039" i="16"/>
  <c r="BL1031" i="16"/>
  <c r="BL1023" i="16"/>
  <c r="BL1015" i="16"/>
  <c r="BL1007" i="16"/>
  <c r="BL999" i="16"/>
  <c r="BL991" i="16"/>
  <c r="BL983" i="16"/>
  <c r="BL975" i="16"/>
  <c r="BL967" i="16"/>
  <c r="BL959" i="16"/>
  <c r="BL951" i="16"/>
  <c r="BL943" i="16"/>
  <c r="BL935" i="16"/>
  <c r="BL927" i="16"/>
  <c r="BL919" i="16"/>
  <c r="BL911" i="16"/>
  <c r="BL903" i="16"/>
  <c r="BL895" i="16"/>
  <c r="BL887" i="16"/>
  <c r="BL879" i="16"/>
  <c r="BL871" i="16"/>
  <c r="BL863" i="16"/>
  <c r="BL855" i="16"/>
  <c r="BL847" i="16"/>
  <c r="BL839" i="16"/>
  <c r="BL831" i="16"/>
  <c r="BL823" i="16"/>
  <c r="BL815" i="16"/>
  <c r="BL807" i="16"/>
  <c r="BL799" i="16"/>
  <c r="BL791" i="16"/>
  <c r="BL783" i="16"/>
  <c r="BL775" i="16"/>
  <c r="BL767" i="16"/>
  <c r="BL759" i="16"/>
  <c r="BL751" i="16"/>
  <c r="BL743" i="16"/>
  <c r="BL735" i="16"/>
  <c r="BL727" i="16"/>
  <c r="BL719" i="16"/>
  <c r="BL711" i="16"/>
  <c r="BL703" i="16"/>
  <c r="BL695" i="16"/>
  <c r="BL687" i="16"/>
  <c r="BL679" i="16"/>
  <c r="BL671" i="16"/>
  <c r="BL663" i="16"/>
  <c r="BL655" i="16"/>
  <c r="BL647" i="16"/>
  <c r="BL639" i="16"/>
  <c r="BL631" i="16"/>
  <c r="BL623" i="16"/>
  <c r="BL615" i="16"/>
  <c r="BL607" i="16"/>
  <c r="BL599" i="16"/>
  <c r="BL591" i="16"/>
  <c r="BL583" i="16"/>
  <c r="BL575" i="16"/>
  <c r="BL567" i="16"/>
  <c r="BL559" i="16"/>
  <c r="BL551" i="16"/>
  <c r="BL543" i="16"/>
  <c r="BL535" i="16"/>
  <c r="BL527" i="16"/>
  <c r="BL519" i="16"/>
  <c r="BL511" i="16"/>
  <c r="BL503" i="16"/>
  <c r="BL495" i="16"/>
  <c r="BL487" i="16"/>
  <c r="BL479" i="16"/>
  <c r="BL471" i="16"/>
  <c r="BL463" i="16"/>
  <c r="BL455" i="16"/>
  <c r="BL447" i="16"/>
  <c r="BL439" i="16"/>
  <c r="BL431" i="16"/>
  <c r="BL423" i="16"/>
  <c r="BL415" i="16"/>
  <c r="BL407" i="16"/>
  <c r="BL399" i="16"/>
  <c r="BL391" i="16"/>
  <c r="BL383" i="16"/>
  <c r="BL375" i="16"/>
  <c r="BL367" i="16"/>
  <c r="BL359" i="16"/>
  <c r="BL351" i="16"/>
  <c r="BL343" i="16"/>
  <c r="BL335" i="16"/>
  <c r="BL327" i="16"/>
  <c r="BL319" i="16"/>
  <c r="BL311" i="16"/>
  <c r="BL303" i="16"/>
  <c r="BL295" i="16"/>
  <c r="BL287" i="16"/>
  <c r="BL279" i="16"/>
  <c r="BL271" i="16"/>
  <c r="BL263" i="16"/>
  <c r="BL255" i="16"/>
  <c r="BL247" i="16"/>
  <c r="BL239" i="16"/>
  <c r="BL231" i="16"/>
  <c r="BL223" i="16"/>
  <c r="BL215" i="16"/>
  <c r="BL207" i="16"/>
  <c r="BL199" i="16"/>
  <c r="BL191" i="16"/>
  <c r="BL183" i="16"/>
  <c r="BL175" i="16"/>
  <c r="BL167" i="16"/>
  <c r="BL159" i="16"/>
  <c r="BL151" i="16"/>
  <c r="BL143" i="16"/>
  <c r="BL135" i="16"/>
  <c r="BL127" i="16"/>
  <c r="BL119" i="16"/>
  <c r="BL111" i="16"/>
  <c r="BL103" i="16"/>
  <c r="BL95" i="16"/>
  <c r="BL87" i="16"/>
  <c r="BL79" i="16"/>
  <c r="BL71" i="16"/>
  <c r="BL63" i="16"/>
  <c r="BL55" i="16"/>
  <c r="BL47" i="16"/>
  <c r="BL39" i="16"/>
  <c r="BL31" i="16"/>
  <c r="BL23" i="16"/>
  <c r="BL15" i="16"/>
  <c r="BL7" i="16"/>
  <c r="BL653" i="16"/>
  <c r="BL645" i="16"/>
  <c r="BL597" i="16"/>
  <c r="BL589" i="16"/>
  <c r="BL581" i="16"/>
  <c r="BL573" i="16"/>
  <c r="BL565" i="16"/>
  <c r="BL557" i="16"/>
  <c r="BL549" i="16"/>
  <c r="BL541" i="16"/>
  <c r="BL533" i="16"/>
  <c r="BL525" i="16"/>
  <c r="BL517" i="16"/>
  <c r="BL509" i="16"/>
  <c r="BL501" i="16"/>
  <c r="BL493" i="16"/>
  <c r="BL485" i="16"/>
  <c r="BL477" i="16"/>
  <c r="BL469" i="16"/>
  <c r="BL461" i="16"/>
  <c r="BL453" i="16"/>
  <c r="BL445" i="16"/>
  <c r="BL437" i="16"/>
  <c r="BL429" i="16"/>
  <c r="BL421" i="16"/>
  <c r="BL413" i="16"/>
  <c r="BL405" i="16"/>
  <c r="BL397" i="16"/>
  <c r="BL389" i="16"/>
  <c r="BL381" i="16"/>
  <c r="BL373" i="16"/>
  <c r="BL365" i="16"/>
  <c r="BL357" i="16"/>
  <c r="BL349" i="16"/>
  <c r="BL341" i="16"/>
  <c r="BL333" i="16"/>
  <c r="BL325" i="16"/>
  <c r="BL317" i="16"/>
  <c r="BL309" i="16"/>
  <c r="BL301" i="16"/>
  <c r="BL293" i="16"/>
  <c r="BL285" i="16"/>
  <c r="BL277" i="16"/>
  <c r="BL269" i="16"/>
  <c r="BL261" i="16"/>
  <c r="BL253" i="16"/>
  <c r="BL245" i="16"/>
  <c r="BL237" i="16"/>
  <c r="BL229" i="16"/>
  <c r="BL221" i="16"/>
  <c r="BL213" i="16"/>
  <c r="BL205" i="16"/>
  <c r="BL197" i="16"/>
  <c r="BL189" i="16"/>
  <c r="BL181" i="16"/>
  <c r="BL173" i="16"/>
  <c r="BL165" i="16"/>
  <c r="BL157" i="16"/>
  <c r="BL149" i="16"/>
  <c r="BL141" i="16"/>
  <c r="BL133" i="16"/>
  <c r="BL1467" i="16"/>
  <c r="BL1468" i="16"/>
  <c r="AX4" i="16" a="1"/>
  <c r="AX4" i="16" l="1"/>
  <c r="AX10" i="16"/>
  <c r="AX12" i="16"/>
  <c r="AX5" i="16"/>
  <c r="AX13" i="16"/>
  <c r="AX7" i="16"/>
  <c r="AX11" i="16"/>
  <c r="AX6" i="16"/>
  <c r="AX8" i="16"/>
  <c r="AX9" i="16"/>
  <c r="BL1469" i="16"/>
</calcChain>
</file>

<file path=xl/sharedStrings.xml><?xml version="1.0" encoding="utf-8"?>
<sst xmlns="http://schemas.openxmlformats.org/spreadsheetml/2006/main" count="12461" uniqueCount="200">
  <si>
    <t>Age</t>
  </si>
  <si>
    <t>Attrition</t>
  </si>
  <si>
    <t>Education</t>
  </si>
  <si>
    <t>EmployeeNumber</t>
  </si>
  <si>
    <t>EnvironmentSatisfaction</t>
  </si>
  <si>
    <t>Gender</t>
  </si>
  <si>
    <t>JobInvolvement</t>
  </si>
  <si>
    <t>JobSatisfaction</t>
  </si>
  <si>
    <t>MaritalStatus</t>
  </si>
  <si>
    <t>NumCompaniesWorked</t>
  </si>
  <si>
    <t>OverTime</t>
  </si>
  <si>
    <t>PercentSalaryHike</t>
  </si>
  <si>
    <t>PerformanceRating</t>
  </si>
  <si>
    <t>WorkLifeBalance</t>
  </si>
  <si>
    <t>YearsAtCompany</t>
  </si>
  <si>
    <t>YearsInCurrentRole</t>
  </si>
  <si>
    <t>YearsSinceLastPromotion</t>
  </si>
  <si>
    <t>Yes</t>
  </si>
  <si>
    <t>Single</t>
  </si>
  <si>
    <t>No</t>
  </si>
  <si>
    <t>Married</t>
  </si>
  <si>
    <t>Divorced</t>
  </si>
  <si>
    <t xml:space="preserve">Year </t>
  </si>
  <si>
    <t>Month</t>
  </si>
  <si>
    <t>Energy consumption MW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</si>
  <si>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</si>
  <si>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</si>
  <si>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</si>
  <si>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</si>
  <si>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</si>
  <si>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</si>
  <si>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</si>
  <si>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</si>
  <si>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</si>
  <si>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</si>
  <si>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</si>
  <si>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</si>
  <si>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Variable Name </t>
  </si>
  <si>
    <t xml:space="preserve">Description </t>
  </si>
  <si>
    <t>YEARS SINCE LAST PROMOTION</t>
  </si>
  <si>
    <t>YEARS IN CURRENT ROLE</t>
  </si>
  <si>
    <t>TOTAL NUMBER OF YEARS AT THE COMPNAY</t>
  </si>
  <si>
    <t>PERCENTAGE INCREASE IN SALARY</t>
  </si>
  <si>
    <t>(1=NO, 2=YES)</t>
  </si>
  <si>
    <t>NO. OF COMPANIES WORKED AT</t>
  </si>
  <si>
    <t>(1=DIVORCED, 2=MARRIED, 3=SINGLE)</t>
  </si>
  <si>
    <t>(1=FEMALE, 2=MALE)</t>
  </si>
  <si>
    <t xml:space="preserve">SATISFACTION WITH THE JOB - Responses were obtained on a 4 point scale ranging from 1 to 4 where 1 indicating low and 4 indicating very high
</t>
  </si>
  <si>
    <t xml:space="preserve">PERFORMANCE RATING - Responses were obtained on a 4 point scale ranging from 1 to 4 where 1 indicating low and 4 indicating very high
</t>
  </si>
  <si>
    <t xml:space="preserve">1 Below College; 2 College; 3 Bachelor; 4 Master
</t>
  </si>
  <si>
    <t>Measured to the nearest year</t>
  </si>
  <si>
    <t>Employee leaving the company (0=No, 1=Yes)</t>
  </si>
  <si>
    <t>TIME SPENT BEWTWEEN WORK AND OUTSIDE 1 'Bad' 2 'Good' 3 'Better' 4 'Best'</t>
  </si>
  <si>
    <t>Job level</t>
  </si>
  <si>
    <t>JobLevel</t>
  </si>
  <si>
    <t>Responsibility level and expectations of roles - 1 'Low' 2 'Medium'3 'High' 4 'Very High</t>
  </si>
  <si>
    <t xml:space="preserve">Degree to which a job is central to a person's identity - Responses were obtained on a 4 point scale ranging from 1 to 4 where 1 indicating low and 4 indicating very high
</t>
  </si>
  <si>
    <t xml:space="preserve">SATISFACTION WITH THE ENVIROMENT (working conditions; development opportunities; company culture; management styles; hierarchies and human resources policies etc)-
Responses were obtained on a 4 point scale ranging from 1 to 4 where 1 indicating low and 4 indicating very high
</t>
  </si>
  <si>
    <t>Max</t>
  </si>
  <si>
    <t>Min</t>
  </si>
  <si>
    <t>Class Limit</t>
  </si>
  <si>
    <t>16 to 20</t>
  </si>
  <si>
    <t>11 to 15</t>
  </si>
  <si>
    <t>21 to 25</t>
  </si>
  <si>
    <t>Bin</t>
  </si>
  <si>
    <t>More</t>
  </si>
  <si>
    <t>Frequency</t>
  </si>
  <si>
    <t>class</t>
  </si>
  <si>
    <t>bin</t>
  </si>
  <si>
    <t>Overtime-Dummy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</si>
  <si>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</si>
  <si>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</si>
  <si>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</si>
  <si>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</si>
  <si>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</si>
  <si>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</si>
  <si>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</si>
  <si>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</si>
  <si>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</si>
  <si>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</si>
  <si>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</si>
  <si>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</si>
  <si>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</si>
  <si>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</si>
  <si>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</si>
  <si>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</si>
  <si>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</si>
  <si>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</si>
  <si>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</si>
  <si>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</si>
  <si>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</si>
  <si>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</si>
  <si>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</si>
  <si>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</si>
  <si>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</si>
  <si>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</si>
  <si>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PercentSalaryHike</t>
  </si>
  <si>
    <t>Residuals</t>
  </si>
  <si>
    <t>Standard Residuals</t>
  </si>
  <si>
    <t>PROBABILITY OUTPUT</t>
  </si>
  <si>
    <t>Percentile</t>
  </si>
  <si>
    <t>Interaction (x1*x2)</t>
  </si>
  <si>
    <t>Enter information from your regression in the shaded cells</t>
  </si>
  <si>
    <t>Variable names:</t>
  </si>
  <si>
    <t>Name of independent variable:</t>
  </si>
  <si>
    <t>Name of interacting variable (moderator):</t>
  </si>
  <si>
    <t>Regression Coefficients:</t>
  </si>
  <si>
    <t>Independent variable:</t>
  </si>
  <si>
    <t>Interacting variable (moderator):</t>
  </si>
  <si>
    <t>Interaction Term:</t>
  </si>
  <si>
    <t>Intercept / Constant:</t>
  </si>
  <si>
    <t>Means / SDs of variables:</t>
  </si>
  <si>
    <t>Mean of independent variable:</t>
  </si>
  <si>
    <t>SD of independent variable:</t>
  </si>
  <si>
    <t>Mean of moderator:</t>
  </si>
  <si>
    <t>SD of moderator:</t>
  </si>
  <si>
    <t>Do not type below this line</t>
  </si>
  <si>
    <t>JobSatisfaction(x2)</t>
  </si>
  <si>
    <t>PerformanceRating (x1)</t>
  </si>
  <si>
    <t>Performance Rating</t>
  </si>
  <si>
    <t>Job Satisfaction</t>
  </si>
  <si>
    <t>OverTime-Cat</t>
  </si>
  <si>
    <t>Attrition-Cat</t>
  </si>
  <si>
    <t>Logistic Regression</t>
  </si>
  <si>
    <t>Success</t>
  </si>
  <si>
    <t>Failure</t>
  </si>
  <si>
    <t>p-Obs</t>
  </si>
  <si>
    <t>p-Pred</t>
  </si>
  <si>
    <t>Suc-Pred</t>
  </si>
  <si>
    <t>Fail-Pred</t>
  </si>
  <si>
    <t>LL</t>
  </si>
  <si>
    <t>% Correct</t>
  </si>
  <si>
    <t>HL Stat</t>
  </si>
  <si>
    <t>Coeff</t>
  </si>
  <si>
    <t>LL0</t>
  </si>
  <si>
    <t>LL1</t>
  </si>
  <si>
    <t>Chi-Sq</t>
  </si>
  <si>
    <t>p-value</t>
  </si>
  <si>
    <t>alpha</t>
  </si>
  <si>
    <t>sig</t>
  </si>
  <si>
    <t>R-Sq (L)</t>
  </si>
  <si>
    <t>R-Sq (CS)</t>
  </si>
  <si>
    <t>R-Sq (N)</t>
  </si>
  <si>
    <t>Hosmer</t>
  </si>
  <si>
    <t>Covariance Matrix</t>
  </si>
  <si>
    <t>coeff b</t>
  </si>
  <si>
    <t>s.e.</t>
  </si>
  <si>
    <t>Wald</t>
  </si>
  <si>
    <t>exp(b)</t>
  </si>
  <si>
    <t>lower</t>
  </si>
  <si>
    <t>upper</t>
  </si>
  <si>
    <t>Converge</t>
  </si>
  <si>
    <t>Classification Table</t>
  </si>
  <si>
    <t>Suc-Obs</t>
  </si>
  <si>
    <t>Fail-Obs</t>
  </si>
  <si>
    <t>Accuracy</t>
  </si>
  <si>
    <t>Cutoff</t>
  </si>
  <si>
    <t>ROC Table</t>
  </si>
  <si>
    <t>Fail-Cum</t>
  </si>
  <si>
    <t>Suc-Cum</t>
  </si>
  <si>
    <t>FPR</t>
  </si>
  <si>
    <t>TPR</t>
  </si>
  <si>
    <t>AUC</t>
  </si>
  <si>
    <t>Exp (b)</t>
  </si>
  <si>
    <t>percentage change in odds</t>
  </si>
  <si>
    <t>Marital stastus</t>
  </si>
  <si>
    <t>MaritalStatus-cat</t>
  </si>
  <si>
    <t>Min year</t>
  </si>
  <si>
    <t>Max year</t>
  </si>
  <si>
    <t>PP</t>
  </si>
  <si>
    <t>For employee who does not work overtime</t>
  </si>
  <si>
    <t>For employee who works overtime</t>
  </si>
  <si>
    <t>Year</t>
  </si>
  <si>
    <t>Ratio (Obs/MA)</t>
  </si>
  <si>
    <t>Index</t>
  </si>
  <si>
    <t>Deseasonalised</t>
  </si>
  <si>
    <t>Trend</t>
  </si>
  <si>
    <t>Forecast</t>
  </si>
  <si>
    <t>Observed</t>
  </si>
  <si>
    <t>APE</t>
  </si>
  <si>
    <r>
      <t>Y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</si>
  <si>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t>Baseline</t>
  </si>
  <si>
    <r>
      <t>S</t>
    </r>
    <r>
      <rPr>
        <b/>
        <i/>
        <vertAlign val="subscript"/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, I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</si>
  <si>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S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</si>
  <si>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Y</t>
    </r>
    <r>
      <rPr>
        <b/>
        <i/>
        <vertAlign val="subscript"/>
        <sz val="11"/>
        <color theme="1"/>
        <rFont val="Calibri"/>
        <family val="2"/>
        <scheme val="minor"/>
      </rPr>
      <t xml:space="preserve">t </t>
    </r>
    <r>
      <rPr>
        <b/>
        <i/>
        <sz val="11"/>
        <color theme="1"/>
        <rFont val="Calibri"/>
        <family val="2"/>
        <scheme val="minor"/>
      </rPr>
      <t>/ S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</si>
  <si>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T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</si>
  <si>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S</t>
    </r>
    <r>
      <rPr>
        <b/>
        <i/>
        <vertAlign val="subscript"/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</rPr>
      <t>×</t>
    </r>
    <r>
      <rPr>
        <b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</si>
  <si>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t>Months</t>
  </si>
  <si>
    <t>12 MA</t>
  </si>
  <si>
    <t>12 Centered MA</t>
  </si>
  <si>
    <t>Average</t>
  </si>
  <si>
    <t>Sum</t>
  </si>
  <si>
    <t>Indices</t>
  </si>
  <si>
    <t>t</t>
  </si>
  <si>
    <t>Time Period</t>
  </si>
  <si>
    <t>Winter</t>
  </si>
  <si>
    <t>Summer</t>
  </si>
  <si>
    <t>Average of winter</t>
  </si>
  <si>
    <t>Average of summer</t>
  </si>
  <si>
    <t>MAPE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</si>
</sst>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indexed="18"/>
      <name val="Arial"/>
      <family val="2"/>
    </font>
    <font>
      <sz val="10"/>
      <color indexed="18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i/>
      <vertAlign val="subscript"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0" fillId="0" borderId="0" xfId="0" applyAlignment="1"/>
    <xf numFmtId="0" fontId="0" fillId="0" borderId="0" xfId="0" applyAlignment="1">
      <alignment horizontal="right"/>
    </xf>
    <xf numFmtId="0" fontId="16" fillId="33" borderId="0" xfId="0" applyFont="1" applyFill="1" applyAlignment="1">
      <alignment horizontal="right"/>
    </xf>
    <xf numFmtId="0" fontId="18" fillId="0" borderId="0" xfId="0" applyFont="1"/>
    <xf numFmtId="0" fontId="16" fillId="0" borderId="0" xfId="0" applyFont="1"/>
    <xf numFmtId="0" fontId="0" fillId="0" borderId="12" xfId="0" applyBorder="1"/>
    <xf numFmtId="0" fontId="0" fillId="0" borderId="13" xfId="0" applyBorder="1"/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16" fillId="33" borderId="10" xfId="0" applyFont="1" applyFill="1" applyBorder="1"/>
    <xf numFmtId="0" fontId="16" fillId="33" borderId="0" xfId="0" applyFont="1" applyFill="1" applyAlignment="1"/>
    <xf numFmtId="0" fontId="19" fillId="33" borderId="0" xfId="0" applyFont="1" applyFill="1" applyAlignment="1">
      <alignment horizontal="right"/>
    </xf>
    <xf numFmtId="0" fontId="0" fillId="0" borderId="11" xfId="0" applyBorder="1"/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 vertical="top"/>
    </xf>
    <xf numFmtId="0" fontId="0" fillId="0" borderId="12" xfId="0" applyBorder="1" applyAlignment="1">
      <alignment horizontal="left" vertical="top" wrapText="1"/>
    </xf>
    <xf numFmtId="16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4" xfId="0" applyFill="1" applyBorder="1" applyAlignment="1"/>
    <xf numFmtId="0" fontId="20" fillId="0" borderId="15" xfId="0" applyFont="1" applyFill="1" applyBorder="1" applyAlignment="1">
      <alignment horizontal="center"/>
    </xf>
    <xf numFmtId="2" fontId="20" fillId="0" borderId="15" xfId="0" applyNumberFormat="1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14" xfId="0" applyNumberFormat="1" applyFill="1" applyBorder="1" applyAlignment="1"/>
    <xf numFmtId="2" fontId="0" fillId="34" borderId="14" xfId="0" applyNumberFormat="1" applyFill="1" applyBorder="1" applyAlignment="1"/>
    <xf numFmtId="2" fontId="0" fillId="0" borderId="0" xfId="0" applyNumberFormat="1"/>
    <xf numFmtId="2" fontId="20" fillId="0" borderId="15" xfId="0" applyNumberFormat="1" applyFont="1" applyFill="1" applyBorder="1" applyAlignment="1">
      <alignment horizontal="centerContinuous"/>
    </xf>
    <xf numFmtId="2" fontId="0" fillId="34" borderId="0" xfId="0" applyNumberFormat="1" applyFill="1" applyBorder="1" applyAlignment="1"/>
    <xf numFmtId="0" fontId="21" fillId="0" borderId="0" xfId="0" applyFont="1"/>
    <xf numFmtId="0" fontId="21" fillId="35" borderId="0" xfId="0" applyFont="1" applyFill="1" applyAlignment="1">
      <alignment horizontal="left" wrapText="1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24" fillId="35" borderId="0" xfId="0" applyFont="1" applyFill="1" applyAlignment="1">
      <alignment horizontal="right"/>
    </xf>
    <xf numFmtId="0" fontId="23" fillId="0" borderId="0" xfId="0" applyFont="1"/>
    <xf numFmtId="0" fontId="24" fillId="0" borderId="0" xfId="0" applyFont="1"/>
    <xf numFmtId="0" fontId="24" fillId="35" borderId="0" xfId="0" applyFont="1" applyFill="1"/>
    <xf numFmtId="0" fontId="25" fillId="36" borderId="0" xfId="0" applyFont="1" applyFill="1"/>
    <xf numFmtId="0" fontId="0" fillId="36" borderId="0" xfId="0" applyFill="1"/>
    <xf numFmtId="0" fontId="26" fillId="0" borderId="0" xfId="0" applyFont="1"/>
    <xf numFmtId="0" fontId="26" fillId="0" borderId="0" xfId="0" applyFont="1" applyAlignment="1">
      <alignment horizontal="right"/>
    </xf>
    <xf numFmtId="0" fontId="0" fillId="0" borderId="16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20" fillId="0" borderId="26" xfId="0" applyFont="1" applyBorder="1" applyAlignment="1">
      <alignment horizontal="center"/>
    </xf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0" xfId="0" applyBorder="1" applyAlignment="1">
      <alignment horizontal="right"/>
    </xf>
    <xf numFmtId="0" fontId="20" fillId="0" borderId="31" xfId="0" applyFont="1" applyBorder="1" applyAlignment="1">
      <alignment horizontal="center"/>
    </xf>
    <xf numFmtId="0" fontId="0" fillId="0" borderId="32" xfId="0" applyBorder="1"/>
    <xf numFmtId="0" fontId="0" fillId="0" borderId="0" xfId="0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17" xfId="0" applyBorder="1"/>
    <xf numFmtId="0" fontId="16" fillId="4" borderId="0" xfId="8" applyFont="1"/>
    <xf numFmtId="0" fontId="16" fillId="37" borderId="0" xfId="8" applyFont="1" applyFill="1"/>
    <xf numFmtId="2" fontId="20" fillId="0" borderId="31" xfId="0" applyNumberFormat="1" applyFont="1" applyBorder="1" applyAlignment="1">
      <alignment horizontal="center"/>
    </xf>
    <xf numFmtId="2" fontId="0" fillId="0" borderId="32" xfId="0" applyNumberFormat="1" applyBorder="1"/>
    <xf numFmtId="0" fontId="16" fillId="0" borderId="35" xfId="0" applyFont="1" applyBorder="1" applyAlignment="1">
      <alignment horizontal="center" vertical="center"/>
    </xf>
    <xf numFmtId="0" fontId="16" fillId="38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0" fillId="39" borderId="0" xfId="0" applyFill="1"/>
    <xf numFmtId="0" fontId="28" fillId="3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40" borderId="0" xfId="0" applyFill="1"/>
    <xf numFmtId="0" fontId="0" fillId="41" borderId="0" xfId="0" applyFill="1"/>
    <xf numFmtId="9" fontId="0" fillId="0" borderId="0" xfId="42" applyFont="1"/>
    <xf numFmtId="0" fontId="0" fillId="42" borderId="0" xfId="0" applyFill="1"/>
    <xf numFmtId="2" fontId="0" fillId="43" borderId="0" xfId="0" applyNumberFormat="1" applyFill="1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 of Percentage Salary Hike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'Q1.1'!$E$7:$E$10</c:f>
              <c:strCache>
                <c:ptCount val="4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More</c:v>
                </c:pt>
              </c:strCache>
            </c:strRef>
          </c:cat>
          <c:val>
            <c:numRef>
              <c:f>'Q1.1'!$F$7:$F$10</c:f>
              <c:numCache>
                <c:formatCode>General</c:formatCode>
                <c:ptCount val="4"/>
                <c:pt idx="0">
                  <c:v>919</c:v>
                </c:pt>
                <c:pt idx="1">
                  <c:v>380</c:v>
                </c:pt>
                <c:pt idx="2">
                  <c:v>171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9E-4749-A1C2-6CE34E88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1304015"/>
        <c:axId val="2081294031"/>
      </c:barChart>
      <c:catAx>
        <c:axId val="2081304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1294031"/>
        <c:crosses val="autoZero"/>
        <c:auto val="1"/>
        <c:lblAlgn val="ctr"/>
        <c:lblOffset val="100"/>
        <c:noMultiLvlLbl val="0"/>
      </c:catAx>
      <c:valAx>
        <c:axId val="2081294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1304015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 of Attrition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'Q1.2'!$E$6:$E$8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More</c:v>
                </c:pt>
              </c:strCache>
            </c:strRef>
          </c:cat>
          <c:val>
            <c:numRef>
              <c:f>'Q1.2'!$F$6:$F$8</c:f>
              <c:numCache>
                <c:formatCode>General</c:formatCode>
                <c:ptCount val="3"/>
                <c:pt idx="0">
                  <c:v>1233</c:v>
                </c:pt>
                <c:pt idx="1">
                  <c:v>237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05-4ADB-B60C-E680FE805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1307759"/>
        <c:axId val="2081308175"/>
      </c:barChart>
      <c:catAx>
        <c:axId val="2081307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1308175"/>
        <c:crosses val="autoZero"/>
        <c:auto val="1"/>
        <c:lblAlgn val="ctr"/>
        <c:lblOffset val="100"/>
        <c:noMultiLvlLbl val="0"/>
      </c:catAx>
      <c:valAx>
        <c:axId val="20813081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1307759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'Q2.1 c)'!$B$1</c:f>
              <c:strCache>
                <c:ptCount val="1"/>
                <c:pt idx="0">
                  <c:v>PercentSalaryHike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'Q2.1 c)'!$A$2:$A$1471</c:f>
              <c:numCache>
                <c:formatCode>General</c:formatCode>
                <c:ptCount val="147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2</c:v>
                </c:pt>
                <c:pt idx="51">
                  <c:v>1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2</c:v>
                </c:pt>
                <c:pt idx="117">
                  <c:v>1</c:v>
                </c:pt>
                <c:pt idx="118">
                  <c:v>3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3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2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1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3</c:v>
                </c:pt>
                <c:pt idx="146">
                  <c:v>2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2</c:v>
                </c:pt>
                <c:pt idx="165">
                  <c:v>3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3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1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2</c:v>
                </c:pt>
                <c:pt idx="191">
                  <c:v>3</c:v>
                </c:pt>
                <c:pt idx="192">
                  <c:v>2</c:v>
                </c:pt>
                <c:pt idx="193">
                  <c:v>4</c:v>
                </c:pt>
                <c:pt idx="194">
                  <c:v>3</c:v>
                </c:pt>
                <c:pt idx="195">
                  <c:v>4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4</c:v>
                </c:pt>
                <c:pt idx="207">
                  <c:v>1</c:v>
                </c:pt>
                <c:pt idx="208">
                  <c:v>2</c:v>
                </c:pt>
                <c:pt idx="209">
                  <c:v>3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4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4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3</c:v>
                </c:pt>
                <c:pt idx="273">
                  <c:v>1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3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1</c:v>
                </c:pt>
                <c:pt idx="297">
                  <c:v>3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5">
                  <c:v>3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3</c:v>
                </c:pt>
                <c:pt idx="313">
                  <c:v>1</c:v>
                </c:pt>
                <c:pt idx="314">
                  <c:v>1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3</c:v>
                </c:pt>
                <c:pt idx="322">
                  <c:v>4</c:v>
                </c:pt>
                <c:pt idx="323">
                  <c:v>1</c:v>
                </c:pt>
                <c:pt idx="324">
                  <c:v>3</c:v>
                </c:pt>
                <c:pt idx="325">
                  <c:v>3</c:v>
                </c:pt>
                <c:pt idx="326">
                  <c:v>2</c:v>
                </c:pt>
                <c:pt idx="327">
                  <c:v>3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2</c:v>
                </c:pt>
                <c:pt idx="339">
                  <c:v>3</c:v>
                </c:pt>
                <c:pt idx="340">
                  <c:v>3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2</c:v>
                </c:pt>
                <c:pt idx="358">
                  <c:v>3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2</c:v>
                </c:pt>
                <c:pt idx="364">
                  <c:v>3</c:v>
                </c:pt>
                <c:pt idx="365">
                  <c:v>2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4</c:v>
                </c:pt>
                <c:pt idx="371">
                  <c:v>3</c:v>
                </c:pt>
                <c:pt idx="372">
                  <c:v>2</c:v>
                </c:pt>
                <c:pt idx="373">
                  <c:v>1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1</c:v>
                </c:pt>
                <c:pt idx="378">
                  <c:v>4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2</c:v>
                </c:pt>
                <c:pt idx="385">
                  <c:v>3</c:v>
                </c:pt>
                <c:pt idx="386">
                  <c:v>1</c:v>
                </c:pt>
                <c:pt idx="387">
                  <c:v>2</c:v>
                </c:pt>
                <c:pt idx="388">
                  <c:v>3</c:v>
                </c:pt>
                <c:pt idx="389">
                  <c:v>1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3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1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3</c:v>
                </c:pt>
                <c:pt idx="409">
                  <c:v>1</c:v>
                </c:pt>
                <c:pt idx="410">
                  <c:v>1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1</c:v>
                </c:pt>
                <c:pt idx="416">
                  <c:v>3</c:v>
                </c:pt>
                <c:pt idx="417">
                  <c:v>1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3</c:v>
                </c:pt>
                <c:pt idx="430">
                  <c:v>1</c:v>
                </c:pt>
                <c:pt idx="431">
                  <c:v>1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3</c:v>
                </c:pt>
                <c:pt idx="441">
                  <c:v>3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3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4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3</c:v>
                </c:pt>
                <c:pt idx="462">
                  <c:v>4</c:v>
                </c:pt>
                <c:pt idx="463">
                  <c:v>2</c:v>
                </c:pt>
                <c:pt idx="464">
                  <c:v>3</c:v>
                </c:pt>
                <c:pt idx="465">
                  <c:v>1</c:v>
                </c:pt>
                <c:pt idx="466">
                  <c:v>3</c:v>
                </c:pt>
                <c:pt idx="467">
                  <c:v>1</c:v>
                </c:pt>
                <c:pt idx="468">
                  <c:v>1</c:v>
                </c:pt>
                <c:pt idx="469">
                  <c:v>4</c:v>
                </c:pt>
                <c:pt idx="470">
                  <c:v>1</c:v>
                </c:pt>
                <c:pt idx="471">
                  <c:v>3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3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3</c:v>
                </c:pt>
                <c:pt idx="480">
                  <c:v>2</c:v>
                </c:pt>
                <c:pt idx="481">
                  <c:v>2</c:v>
                </c:pt>
                <c:pt idx="482">
                  <c:v>3</c:v>
                </c:pt>
                <c:pt idx="483">
                  <c:v>2</c:v>
                </c:pt>
                <c:pt idx="484">
                  <c:v>4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3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3</c:v>
                </c:pt>
                <c:pt idx="495">
                  <c:v>1</c:v>
                </c:pt>
                <c:pt idx="496">
                  <c:v>2</c:v>
                </c:pt>
                <c:pt idx="497">
                  <c:v>1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3</c:v>
                </c:pt>
                <c:pt idx="502">
                  <c:v>3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3</c:v>
                </c:pt>
                <c:pt idx="511">
                  <c:v>2</c:v>
                </c:pt>
                <c:pt idx="512">
                  <c:v>2</c:v>
                </c:pt>
                <c:pt idx="513">
                  <c:v>1</c:v>
                </c:pt>
                <c:pt idx="514">
                  <c:v>2</c:v>
                </c:pt>
                <c:pt idx="515">
                  <c:v>2</c:v>
                </c:pt>
                <c:pt idx="516">
                  <c:v>4</c:v>
                </c:pt>
                <c:pt idx="517">
                  <c:v>4</c:v>
                </c:pt>
                <c:pt idx="518">
                  <c:v>2</c:v>
                </c:pt>
                <c:pt idx="519">
                  <c:v>2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3</c:v>
                </c:pt>
                <c:pt idx="532">
                  <c:v>1</c:v>
                </c:pt>
                <c:pt idx="533">
                  <c:v>2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4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4</c:v>
                </c:pt>
                <c:pt idx="552">
                  <c:v>1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3</c:v>
                </c:pt>
                <c:pt idx="557">
                  <c:v>1</c:v>
                </c:pt>
                <c:pt idx="558">
                  <c:v>3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3</c:v>
                </c:pt>
                <c:pt idx="564">
                  <c:v>1</c:v>
                </c:pt>
                <c:pt idx="565">
                  <c:v>3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3</c:v>
                </c:pt>
                <c:pt idx="571">
                  <c:v>1</c:v>
                </c:pt>
                <c:pt idx="572">
                  <c:v>1</c:v>
                </c:pt>
                <c:pt idx="573">
                  <c:v>2</c:v>
                </c:pt>
                <c:pt idx="574">
                  <c:v>4</c:v>
                </c:pt>
                <c:pt idx="575">
                  <c:v>1</c:v>
                </c:pt>
                <c:pt idx="576">
                  <c:v>3</c:v>
                </c:pt>
                <c:pt idx="577">
                  <c:v>1</c:v>
                </c:pt>
                <c:pt idx="578">
                  <c:v>4</c:v>
                </c:pt>
                <c:pt idx="579">
                  <c:v>2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3</c:v>
                </c:pt>
                <c:pt idx="585">
                  <c:v>4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3</c:v>
                </c:pt>
                <c:pt idx="592">
                  <c:v>1</c:v>
                </c:pt>
                <c:pt idx="593">
                  <c:v>3</c:v>
                </c:pt>
                <c:pt idx="594">
                  <c:v>4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4</c:v>
                </c:pt>
                <c:pt idx="620">
                  <c:v>2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4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4</c:v>
                </c:pt>
                <c:pt idx="632">
                  <c:v>2</c:v>
                </c:pt>
                <c:pt idx="633">
                  <c:v>2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1</c:v>
                </c:pt>
                <c:pt idx="638">
                  <c:v>2</c:v>
                </c:pt>
                <c:pt idx="639">
                  <c:v>3</c:v>
                </c:pt>
                <c:pt idx="640">
                  <c:v>2</c:v>
                </c:pt>
                <c:pt idx="641">
                  <c:v>1</c:v>
                </c:pt>
                <c:pt idx="642">
                  <c:v>2</c:v>
                </c:pt>
                <c:pt idx="643">
                  <c:v>1</c:v>
                </c:pt>
                <c:pt idx="644">
                  <c:v>3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3</c:v>
                </c:pt>
                <c:pt idx="649">
                  <c:v>3</c:v>
                </c:pt>
                <c:pt idx="650">
                  <c:v>2</c:v>
                </c:pt>
                <c:pt idx="651">
                  <c:v>3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1</c:v>
                </c:pt>
                <c:pt idx="656">
                  <c:v>3</c:v>
                </c:pt>
                <c:pt idx="657">
                  <c:v>2</c:v>
                </c:pt>
                <c:pt idx="658">
                  <c:v>2</c:v>
                </c:pt>
                <c:pt idx="659">
                  <c:v>1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3</c:v>
                </c:pt>
                <c:pt idx="667">
                  <c:v>1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3</c:v>
                </c:pt>
                <c:pt idx="677">
                  <c:v>1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1</c:v>
                </c:pt>
                <c:pt idx="687">
                  <c:v>3</c:v>
                </c:pt>
                <c:pt idx="688">
                  <c:v>2</c:v>
                </c:pt>
                <c:pt idx="689">
                  <c:v>3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4</c:v>
                </c:pt>
                <c:pt idx="707">
                  <c:v>4</c:v>
                </c:pt>
                <c:pt idx="708">
                  <c:v>1</c:v>
                </c:pt>
                <c:pt idx="709">
                  <c:v>2</c:v>
                </c:pt>
                <c:pt idx="710">
                  <c:v>1</c:v>
                </c:pt>
                <c:pt idx="711">
                  <c:v>2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1</c:v>
                </c:pt>
                <c:pt idx="716">
                  <c:v>3</c:v>
                </c:pt>
                <c:pt idx="717">
                  <c:v>1</c:v>
                </c:pt>
                <c:pt idx="718">
                  <c:v>3</c:v>
                </c:pt>
                <c:pt idx="719">
                  <c:v>3</c:v>
                </c:pt>
                <c:pt idx="720">
                  <c:v>1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2</c:v>
                </c:pt>
                <c:pt idx="725">
                  <c:v>4</c:v>
                </c:pt>
                <c:pt idx="726">
                  <c:v>1</c:v>
                </c:pt>
                <c:pt idx="727">
                  <c:v>3</c:v>
                </c:pt>
                <c:pt idx="728">
                  <c:v>1</c:v>
                </c:pt>
                <c:pt idx="729">
                  <c:v>1</c:v>
                </c:pt>
                <c:pt idx="730">
                  <c:v>4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2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3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3</c:v>
                </c:pt>
                <c:pt idx="751">
                  <c:v>2</c:v>
                </c:pt>
                <c:pt idx="752">
                  <c:v>4</c:v>
                </c:pt>
                <c:pt idx="753">
                  <c:v>1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1</c:v>
                </c:pt>
                <c:pt idx="767">
                  <c:v>3</c:v>
                </c:pt>
                <c:pt idx="768">
                  <c:v>1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1</c:v>
                </c:pt>
                <c:pt idx="777">
                  <c:v>2</c:v>
                </c:pt>
                <c:pt idx="778">
                  <c:v>4</c:v>
                </c:pt>
                <c:pt idx="779">
                  <c:v>1</c:v>
                </c:pt>
                <c:pt idx="780">
                  <c:v>2</c:v>
                </c:pt>
                <c:pt idx="781">
                  <c:v>2</c:v>
                </c:pt>
                <c:pt idx="782">
                  <c:v>3</c:v>
                </c:pt>
                <c:pt idx="783">
                  <c:v>4</c:v>
                </c:pt>
                <c:pt idx="784">
                  <c:v>2</c:v>
                </c:pt>
                <c:pt idx="785">
                  <c:v>3</c:v>
                </c:pt>
                <c:pt idx="786">
                  <c:v>2</c:v>
                </c:pt>
                <c:pt idx="787">
                  <c:v>3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3</c:v>
                </c:pt>
                <c:pt idx="798">
                  <c:v>2</c:v>
                </c:pt>
                <c:pt idx="799">
                  <c:v>3</c:v>
                </c:pt>
                <c:pt idx="800">
                  <c:v>2</c:v>
                </c:pt>
                <c:pt idx="801">
                  <c:v>1</c:v>
                </c:pt>
                <c:pt idx="802">
                  <c:v>3</c:v>
                </c:pt>
                <c:pt idx="803">
                  <c:v>2</c:v>
                </c:pt>
                <c:pt idx="804">
                  <c:v>4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4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1</c:v>
                </c:pt>
                <c:pt idx="829">
                  <c:v>3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3</c:v>
                </c:pt>
                <c:pt idx="835">
                  <c:v>3</c:v>
                </c:pt>
                <c:pt idx="836">
                  <c:v>2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3</c:v>
                </c:pt>
                <c:pt idx="842">
                  <c:v>1</c:v>
                </c:pt>
                <c:pt idx="843">
                  <c:v>4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3</c:v>
                </c:pt>
                <c:pt idx="854">
                  <c:v>3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3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1</c:v>
                </c:pt>
                <c:pt idx="867">
                  <c:v>3</c:v>
                </c:pt>
                <c:pt idx="868">
                  <c:v>2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4</c:v>
                </c:pt>
                <c:pt idx="877">
                  <c:v>1</c:v>
                </c:pt>
                <c:pt idx="878">
                  <c:v>4</c:v>
                </c:pt>
                <c:pt idx="879">
                  <c:v>3</c:v>
                </c:pt>
                <c:pt idx="880">
                  <c:v>2</c:v>
                </c:pt>
                <c:pt idx="881">
                  <c:v>1</c:v>
                </c:pt>
                <c:pt idx="882">
                  <c:v>4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2</c:v>
                </c:pt>
                <c:pt idx="893">
                  <c:v>3</c:v>
                </c:pt>
                <c:pt idx="894">
                  <c:v>1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2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2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4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1</c:v>
                </c:pt>
                <c:pt idx="920">
                  <c:v>2</c:v>
                </c:pt>
                <c:pt idx="921">
                  <c:v>2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4</c:v>
                </c:pt>
                <c:pt idx="926">
                  <c:v>2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2</c:v>
                </c:pt>
                <c:pt idx="931">
                  <c:v>3</c:v>
                </c:pt>
                <c:pt idx="932">
                  <c:v>1</c:v>
                </c:pt>
                <c:pt idx="933">
                  <c:v>1</c:v>
                </c:pt>
                <c:pt idx="934">
                  <c:v>3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</c:v>
                </c:pt>
                <c:pt idx="939">
                  <c:v>3</c:v>
                </c:pt>
                <c:pt idx="940">
                  <c:v>1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3</c:v>
                </c:pt>
                <c:pt idx="958">
                  <c:v>1</c:v>
                </c:pt>
                <c:pt idx="959">
                  <c:v>2</c:v>
                </c:pt>
                <c:pt idx="960">
                  <c:v>3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3</c:v>
                </c:pt>
                <c:pt idx="968">
                  <c:v>4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3</c:v>
                </c:pt>
                <c:pt idx="973">
                  <c:v>2</c:v>
                </c:pt>
                <c:pt idx="974">
                  <c:v>4</c:v>
                </c:pt>
                <c:pt idx="975">
                  <c:v>3</c:v>
                </c:pt>
                <c:pt idx="976">
                  <c:v>2</c:v>
                </c:pt>
                <c:pt idx="977">
                  <c:v>2</c:v>
                </c:pt>
                <c:pt idx="978">
                  <c:v>4</c:v>
                </c:pt>
                <c:pt idx="979">
                  <c:v>2</c:v>
                </c:pt>
                <c:pt idx="980">
                  <c:v>2</c:v>
                </c:pt>
                <c:pt idx="981">
                  <c:v>3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1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3</c:v>
                </c:pt>
                <c:pt idx="1004">
                  <c:v>4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3</c:v>
                </c:pt>
                <c:pt idx="1009">
                  <c:v>3</c:v>
                </c:pt>
                <c:pt idx="1010">
                  <c:v>1</c:v>
                </c:pt>
                <c:pt idx="1011">
                  <c:v>3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1</c:v>
                </c:pt>
                <c:pt idx="1027">
                  <c:v>2</c:v>
                </c:pt>
                <c:pt idx="1028">
                  <c:v>4</c:v>
                </c:pt>
                <c:pt idx="1029">
                  <c:v>1</c:v>
                </c:pt>
                <c:pt idx="1030">
                  <c:v>3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4</c:v>
                </c:pt>
                <c:pt idx="1036">
                  <c:v>1</c:v>
                </c:pt>
                <c:pt idx="1037">
                  <c:v>3</c:v>
                </c:pt>
                <c:pt idx="1038">
                  <c:v>1</c:v>
                </c:pt>
                <c:pt idx="1039">
                  <c:v>3</c:v>
                </c:pt>
                <c:pt idx="1040">
                  <c:v>2</c:v>
                </c:pt>
                <c:pt idx="1041">
                  <c:v>3</c:v>
                </c:pt>
                <c:pt idx="1042">
                  <c:v>2</c:v>
                </c:pt>
                <c:pt idx="1043">
                  <c:v>4</c:v>
                </c:pt>
                <c:pt idx="1044">
                  <c:v>1</c:v>
                </c:pt>
                <c:pt idx="1045">
                  <c:v>2</c:v>
                </c:pt>
                <c:pt idx="1046">
                  <c:v>2</c:v>
                </c:pt>
                <c:pt idx="1047">
                  <c:v>1</c:v>
                </c:pt>
                <c:pt idx="1048">
                  <c:v>3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3</c:v>
                </c:pt>
                <c:pt idx="1054">
                  <c:v>1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1</c:v>
                </c:pt>
                <c:pt idx="1060">
                  <c:v>1</c:v>
                </c:pt>
                <c:pt idx="1061">
                  <c:v>3</c:v>
                </c:pt>
                <c:pt idx="1062">
                  <c:v>3</c:v>
                </c:pt>
                <c:pt idx="1063">
                  <c:v>2</c:v>
                </c:pt>
                <c:pt idx="1064">
                  <c:v>3</c:v>
                </c:pt>
                <c:pt idx="1065">
                  <c:v>3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2</c:v>
                </c:pt>
                <c:pt idx="1072">
                  <c:v>1</c:v>
                </c:pt>
                <c:pt idx="1073">
                  <c:v>1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2</c:v>
                </c:pt>
                <c:pt idx="1078">
                  <c:v>2</c:v>
                </c:pt>
                <c:pt idx="1079">
                  <c:v>3</c:v>
                </c:pt>
                <c:pt idx="1080">
                  <c:v>1</c:v>
                </c:pt>
                <c:pt idx="1081">
                  <c:v>2</c:v>
                </c:pt>
                <c:pt idx="1082">
                  <c:v>1</c:v>
                </c:pt>
                <c:pt idx="1083">
                  <c:v>2</c:v>
                </c:pt>
                <c:pt idx="1084">
                  <c:v>2</c:v>
                </c:pt>
                <c:pt idx="1085">
                  <c:v>1</c:v>
                </c:pt>
                <c:pt idx="1086">
                  <c:v>1</c:v>
                </c:pt>
                <c:pt idx="1087">
                  <c:v>3</c:v>
                </c:pt>
                <c:pt idx="1088">
                  <c:v>2</c:v>
                </c:pt>
                <c:pt idx="1089">
                  <c:v>3</c:v>
                </c:pt>
                <c:pt idx="1090">
                  <c:v>1</c:v>
                </c:pt>
                <c:pt idx="1091">
                  <c:v>2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3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3</c:v>
                </c:pt>
                <c:pt idx="1103">
                  <c:v>1</c:v>
                </c:pt>
                <c:pt idx="1104">
                  <c:v>4</c:v>
                </c:pt>
                <c:pt idx="1105">
                  <c:v>2</c:v>
                </c:pt>
                <c:pt idx="1106">
                  <c:v>2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1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3</c:v>
                </c:pt>
                <c:pt idx="1118">
                  <c:v>3</c:v>
                </c:pt>
                <c:pt idx="1119">
                  <c:v>2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3</c:v>
                </c:pt>
                <c:pt idx="1124">
                  <c:v>1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4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3</c:v>
                </c:pt>
                <c:pt idx="1133">
                  <c:v>4</c:v>
                </c:pt>
                <c:pt idx="1134">
                  <c:v>2</c:v>
                </c:pt>
                <c:pt idx="1135">
                  <c:v>4</c:v>
                </c:pt>
                <c:pt idx="1136">
                  <c:v>3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1</c:v>
                </c:pt>
                <c:pt idx="1152">
                  <c:v>3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1</c:v>
                </c:pt>
                <c:pt idx="1158">
                  <c:v>3</c:v>
                </c:pt>
                <c:pt idx="1159">
                  <c:v>1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1</c:v>
                </c:pt>
                <c:pt idx="1164">
                  <c:v>3</c:v>
                </c:pt>
                <c:pt idx="1165">
                  <c:v>1</c:v>
                </c:pt>
                <c:pt idx="1166">
                  <c:v>2</c:v>
                </c:pt>
                <c:pt idx="1167">
                  <c:v>1</c:v>
                </c:pt>
                <c:pt idx="1168">
                  <c:v>2</c:v>
                </c:pt>
                <c:pt idx="1169">
                  <c:v>4</c:v>
                </c:pt>
                <c:pt idx="1170">
                  <c:v>1</c:v>
                </c:pt>
                <c:pt idx="1171">
                  <c:v>3</c:v>
                </c:pt>
                <c:pt idx="1172">
                  <c:v>2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2</c:v>
                </c:pt>
                <c:pt idx="1178">
                  <c:v>3</c:v>
                </c:pt>
                <c:pt idx="1179">
                  <c:v>1</c:v>
                </c:pt>
                <c:pt idx="1180">
                  <c:v>1</c:v>
                </c:pt>
                <c:pt idx="1181">
                  <c:v>2</c:v>
                </c:pt>
                <c:pt idx="1182">
                  <c:v>2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3</c:v>
                </c:pt>
                <c:pt idx="1187">
                  <c:v>3</c:v>
                </c:pt>
                <c:pt idx="1188">
                  <c:v>2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3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3</c:v>
                </c:pt>
                <c:pt idx="1197">
                  <c:v>2</c:v>
                </c:pt>
                <c:pt idx="1198">
                  <c:v>3</c:v>
                </c:pt>
                <c:pt idx="1199">
                  <c:v>1</c:v>
                </c:pt>
                <c:pt idx="1200">
                  <c:v>3</c:v>
                </c:pt>
                <c:pt idx="1201">
                  <c:v>2</c:v>
                </c:pt>
                <c:pt idx="1202">
                  <c:v>3</c:v>
                </c:pt>
                <c:pt idx="1203">
                  <c:v>4</c:v>
                </c:pt>
                <c:pt idx="1204">
                  <c:v>1</c:v>
                </c:pt>
                <c:pt idx="1205">
                  <c:v>2</c:v>
                </c:pt>
                <c:pt idx="1206">
                  <c:v>3</c:v>
                </c:pt>
                <c:pt idx="1207">
                  <c:v>2</c:v>
                </c:pt>
                <c:pt idx="1208">
                  <c:v>2</c:v>
                </c:pt>
                <c:pt idx="1209">
                  <c:v>4</c:v>
                </c:pt>
                <c:pt idx="1210">
                  <c:v>3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4</c:v>
                </c:pt>
                <c:pt idx="1215">
                  <c:v>2</c:v>
                </c:pt>
                <c:pt idx="1216">
                  <c:v>3</c:v>
                </c:pt>
                <c:pt idx="1217">
                  <c:v>4</c:v>
                </c:pt>
                <c:pt idx="1218">
                  <c:v>1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1</c:v>
                </c:pt>
                <c:pt idx="1227">
                  <c:v>2</c:v>
                </c:pt>
                <c:pt idx="1228">
                  <c:v>2</c:v>
                </c:pt>
                <c:pt idx="1229">
                  <c:v>3</c:v>
                </c:pt>
                <c:pt idx="1230">
                  <c:v>2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3</c:v>
                </c:pt>
                <c:pt idx="1235">
                  <c:v>2</c:v>
                </c:pt>
                <c:pt idx="1236">
                  <c:v>2</c:v>
                </c:pt>
                <c:pt idx="1237">
                  <c:v>1</c:v>
                </c:pt>
                <c:pt idx="1238">
                  <c:v>1</c:v>
                </c:pt>
                <c:pt idx="1239">
                  <c:v>3</c:v>
                </c:pt>
                <c:pt idx="1240">
                  <c:v>3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3</c:v>
                </c:pt>
                <c:pt idx="1248">
                  <c:v>1</c:v>
                </c:pt>
                <c:pt idx="1249">
                  <c:v>1</c:v>
                </c:pt>
                <c:pt idx="1250">
                  <c:v>4</c:v>
                </c:pt>
                <c:pt idx="1251">
                  <c:v>2</c:v>
                </c:pt>
                <c:pt idx="1252">
                  <c:v>4</c:v>
                </c:pt>
                <c:pt idx="1253">
                  <c:v>3</c:v>
                </c:pt>
                <c:pt idx="1254">
                  <c:v>1</c:v>
                </c:pt>
                <c:pt idx="1255">
                  <c:v>3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4</c:v>
                </c:pt>
                <c:pt idx="1260">
                  <c:v>1</c:v>
                </c:pt>
                <c:pt idx="1261">
                  <c:v>1</c:v>
                </c:pt>
                <c:pt idx="1262">
                  <c:v>2</c:v>
                </c:pt>
                <c:pt idx="1263">
                  <c:v>3</c:v>
                </c:pt>
                <c:pt idx="1264">
                  <c:v>2</c:v>
                </c:pt>
                <c:pt idx="1265">
                  <c:v>3</c:v>
                </c:pt>
                <c:pt idx="1266">
                  <c:v>3</c:v>
                </c:pt>
                <c:pt idx="1267">
                  <c:v>2</c:v>
                </c:pt>
                <c:pt idx="1268">
                  <c:v>2</c:v>
                </c:pt>
                <c:pt idx="1269">
                  <c:v>1</c:v>
                </c:pt>
                <c:pt idx="1270">
                  <c:v>1</c:v>
                </c:pt>
                <c:pt idx="1271">
                  <c:v>3</c:v>
                </c:pt>
                <c:pt idx="1272">
                  <c:v>2</c:v>
                </c:pt>
                <c:pt idx="1273">
                  <c:v>3</c:v>
                </c:pt>
                <c:pt idx="1274">
                  <c:v>2</c:v>
                </c:pt>
                <c:pt idx="1275">
                  <c:v>3</c:v>
                </c:pt>
                <c:pt idx="1276">
                  <c:v>2</c:v>
                </c:pt>
                <c:pt idx="1277">
                  <c:v>3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3</c:v>
                </c:pt>
                <c:pt idx="1282">
                  <c:v>4</c:v>
                </c:pt>
                <c:pt idx="1283">
                  <c:v>2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3</c:v>
                </c:pt>
                <c:pt idx="1288">
                  <c:v>1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2</c:v>
                </c:pt>
                <c:pt idx="1294">
                  <c:v>4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3</c:v>
                </c:pt>
                <c:pt idx="1299">
                  <c:v>3</c:v>
                </c:pt>
                <c:pt idx="1300">
                  <c:v>4</c:v>
                </c:pt>
                <c:pt idx="1301">
                  <c:v>3</c:v>
                </c:pt>
                <c:pt idx="1302">
                  <c:v>1</c:v>
                </c:pt>
                <c:pt idx="1303">
                  <c:v>2</c:v>
                </c:pt>
                <c:pt idx="1304">
                  <c:v>2</c:v>
                </c:pt>
                <c:pt idx="1305">
                  <c:v>3</c:v>
                </c:pt>
                <c:pt idx="1306">
                  <c:v>2</c:v>
                </c:pt>
                <c:pt idx="1307">
                  <c:v>3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3</c:v>
                </c:pt>
                <c:pt idx="1313">
                  <c:v>2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1</c:v>
                </c:pt>
                <c:pt idx="1318">
                  <c:v>1</c:v>
                </c:pt>
                <c:pt idx="1319">
                  <c:v>2</c:v>
                </c:pt>
                <c:pt idx="1320">
                  <c:v>3</c:v>
                </c:pt>
                <c:pt idx="1321">
                  <c:v>1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4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1</c:v>
                </c:pt>
                <c:pt idx="1336">
                  <c:v>2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1</c:v>
                </c:pt>
                <c:pt idx="1344">
                  <c:v>3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1</c:v>
                </c:pt>
                <c:pt idx="1352">
                  <c:v>4</c:v>
                </c:pt>
                <c:pt idx="1353">
                  <c:v>4</c:v>
                </c:pt>
                <c:pt idx="1354">
                  <c:v>3</c:v>
                </c:pt>
                <c:pt idx="1355">
                  <c:v>2</c:v>
                </c:pt>
                <c:pt idx="1356">
                  <c:v>3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4</c:v>
                </c:pt>
                <c:pt idx="1361">
                  <c:v>3</c:v>
                </c:pt>
                <c:pt idx="1362">
                  <c:v>2</c:v>
                </c:pt>
                <c:pt idx="1363">
                  <c:v>1</c:v>
                </c:pt>
                <c:pt idx="1364">
                  <c:v>2</c:v>
                </c:pt>
                <c:pt idx="1365">
                  <c:v>4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3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3</c:v>
                </c:pt>
                <c:pt idx="1377">
                  <c:v>3</c:v>
                </c:pt>
                <c:pt idx="1378">
                  <c:v>1</c:v>
                </c:pt>
                <c:pt idx="1379">
                  <c:v>2</c:v>
                </c:pt>
                <c:pt idx="1380">
                  <c:v>3</c:v>
                </c:pt>
                <c:pt idx="1381">
                  <c:v>1</c:v>
                </c:pt>
                <c:pt idx="1382">
                  <c:v>1</c:v>
                </c:pt>
                <c:pt idx="1383">
                  <c:v>4</c:v>
                </c:pt>
                <c:pt idx="1384">
                  <c:v>3</c:v>
                </c:pt>
                <c:pt idx="1385">
                  <c:v>3</c:v>
                </c:pt>
                <c:pt idx="1386">
                  <c:v>1</c:v>
                </c:pt>
                <c:pt idx="1387">
                  <c:v>1</c:v>
                </c:pt>
                <c:pt idx="1388">
                  <c:v>3</c:v>
                </c:pt>
                <c:pt idx="1389">
                  <c:v>4</c:v>
                </c:pt>
                <c:pt idx="1390">
                  <c:v>2</c:v>
                </c:pt>
                <c:pt idx="1391">
                  <c:v>2</c:v>
                </c:pt>
                <c:pt idx="1392">
                  <c:v>1</c:v>
                </c:pt>
                <c:pt idx="1393">
                  <c:v>1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3</c:v>
                </c:pt>
                <c:pt idx="1399">
                  <c:v>3</c:v>
                </c:pt>
                <c:pt idx="1400">
                  <c:v>1</c:v>
                </c:pt>
                <c:pt idx="1401">
                  <c:v>4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3</c:v>
                </c:pt>
                <c:pt idx="1406">
                  <c:v>3</c:v>
                </c:pt>
                <c:pt idx="1407">
                  <c:v>2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2</c:v>
                </c:pt>
                <c:pt idx="1423">
                  <c:v>1</c:v>
                </c:pt>
                <c:pt idx="1424">
                  <c:v>3</c:v>
                </c:pt>
                <c:pt idx="1425">
                  <c:v>1</c:v>
                </c:pt>
                <c:pt idx="1426">
                  <c:v>2</c:v>
                </c:pt>
                <c:pt idx="1427">
                  <c:v>3</c:v>
                </c:pt>
                <c:pt idx="1428">
                  <c:v>2</c:v>
                </c:pt>
                <c:pt idx="1429">
                  <c:v>2</c:v>
                </c:pt>
                <c:pt idx="1430">
                  <c:v>1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3</c:v>
                </c:pt>
                <c:pt idx="1435">
                  <c:v>2</c:v>
                </c:pt>
                <c:pt idx="1436">
                  <c:v>1</c:v>
                </c:pt>
                <c:pt idx="1437">
                  <c:v>2</c:v>
                </c:pt>
                <c:pt idx="1438">
                  <c:v>3</c:v>
                </c:pt>
                <c:pt idx="1439">
                  <c:v>2</c:v>
                </c:pt>
                <c:pt idx="1440">
                  <c:v>1</c:v>
                </c:pt>
                <c:pt idx="1441">
                  <c:v>3</c:v>
                </c:pt>
                <c:pt idx="1442">
                  <c:v>1</c:v>
                </c:pt>
                <c:pt idx="1443">
                  <c:v>2</c:v>
                </c:pt>
                <c:pt idx="1444">
                  <c:v>2</c:v>
                </c:pt>
                <c:pt idx="1445">
                  <c:v>3</c:v>
                </c:pt>
                <c:pt idx="1446">
                  <c:v>2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3</c:v>
                </c:pt>
                <c:pt idx="1451">
                  <c:v>1</c:v>
                </c:pt>
                <c:pt idx="1452">
                  <c:v>1</c:v>
                </c:pt>
                <c:pt idx="1453">
                  <c:v>2</c:v>
                </c:pt>
                <c:pt idx="1454">
                  <c:v>3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3</c:v>
                </c:pt>
                <c:pt idx="1464">
                  <c:v>2</c:v>
                </c:pt>
                <c:pt idx="1465">
                  <c:v>3</c:v>
                </c:pt>
                <c:pt idx="1466">
                  <c:v>2</c:v>
                </c:pt>
                <c:pt idx="1467">
                  <c:v>4</c:v>
                </c:pt>
                <c:pt idx="1468">
                  <c:v>2</c:v>
                </c:pt>
                <c:pt idx="1469">
                  <c:v>4</c:v>
                </c:pt>
              </c:numCache>
            </c:numRef>
          </c:xVal>
          <c:yVal>
            <c:numRef>
              <c:f>'Q2.1 c)'!$B$2:$B$1471</c:f>
              <c:numCache>
                <c:formatCode>General</c:formatCode>
                <c:ptCount val="1470"/>
                <c:pt idx="0">
                  <c:v>11</c:v>
                </c:pt>
                <c:pt idx="1">
                  <c:v>23</c:v>
                </c:pt>
                <c:pt idx="2">
                  <c:v>15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20</c:v>
                </c:pt>
                <c:pt idx="7">
                  <c:v>22</c:v>
                </c:pt>
                <c:pt idx="8">
                  <c:v>21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  <c:pt idx="12">
                  <c:v>17</c:v>
                </c:pt>
                <c:pt idx="13">
                  <c:v>11</c:v>
                </c:pt>
                <c:pt idx="14">
                  <c:v>14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16</c:v>
                </c:pt>
                <c:pt idx="19">
                  <c:v>11</c:v>
                </c:pt>
                <c:pt idx="20">
                  <c:v>18</c:v>
                </c:pt>
                <c:pt idx="21">
                  <c:v>23</c:v>
                </c:pt>
                <c:pt idx="22">
                  <c:v>11</c:v>
                </c:pt>
                <c:pt idx="23">
                  <c:v>14</c:v>
                </c:pt>
                <c:pt idx="24">
                  <c:v>11</c:v>
                </c:pt>
                <c:pt idx="25">
                  <c:v>11</c:v>
                </c:pt>
                <c:pt idx="26">
                  <c:v>22</c:v>
                </c:pt>
                <c:pt idx="27">
                  <c:v>11</c:v>
                </c:pt>
                <c:pt idx="28">
                  <c:v>14</c:v>
                </c:pt>
                <c:pt idx="29">
                  <c:v>12</c:v>
                </c:pt>
                <c:pt idx="30">
                  <c:v>11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16</c:v>
                </c:pt>
                <c:pt idx="35">
                  <c:v>12</c:v>
                </c:pt>
                <c:pt idx="36">
                  <c:v>14</c:v>
                </c:pt>
                <c:pt idx="37">
                  <c:v>13</c:v>
                </c:pt>
                <c:pt idx="38">
                  <c:v>14</c:v>
                </c:pt>
                <c:pt idx="39">
                  <c:v>19</c:v>
                </c:pt>
                <c:pt idx="40">
                  <c:v>12</c:v>
                </c:pt>
                <c:pt idx="41">
                  <c:v>13</c:v>
                </c:pt>
                <c:pt idx="42">
                  <c:v>12</c:v>
                </c:pt>
                <c:pt idx="43">
                  <c:v>15</c:v>
                </c:pt>
                <c:pt idx="44">
                  <c:v>23</c:v>
                </c:pt>
                <c:pt idx="45">
                  <c:v>12</c:v>
                </c:pt>
                <c:pt idx="46">
                  <c:v>20</c:v>
                </c:pt>
                <c:pt idx="47">
                  <c:v>21</c:v>
                </c:pt>
                <c:pt idx="48">
                  <c:v>21</c:v>
                </c:pt>
                <c:pt idx="49">
                  <c:v>19</c:v>
                </c:pt>
                <c:pt idx="50">
                  <c:v>13</c:v>
                </c:pt>
                <c:pt idx="51">
                  <c:v>13</c:v>
                </c:pt>
                <c:pt idx="52">
                  <c:v>21</c:v>
                </c:pt>
                <c:pt idx="53">
                  <c:v>13</c:v>
                </c:pt>
                <c:pt idx="54">
                  <c:v>19</c:v>
                </c:pt>
                <c:pt idx="55">
                  <c:v>12</c:v>
                </c:pt>
                <c:pt idx="56">
                  <c:v>22</c:v>
                </c:pt>
                <c:pt idx="57">
                  <c:v>15</c:v>
                </c:pt>
                <c:pt idx="58">
                  <c:v>22</c:v>
                </c:pt>
                <c:pt idx="59">
                  <c:v>18</c:v>
                </c:pt>
                <c:pt idx="60">
                  <c:v>22</c:v>
                </c:pt>
                <c:pt idx="61">
                  <c:v>11</c:v>
                </c:pt>
                <c:pt idx="62">
                  <c:v>12</c:v>
                </c:pt>
                <c:pt idx="63">
                  <c:v>11</c:v>
                </c:pt>
                <c:pt idx="64">
                  <c:v>13</c:v>
                </c:pt>
                <c:pt idx="65">
                  <c:v>14</c:v>
                </c:pt>
                <c:pt idx="66">
                  <c:v>13</c:v>
                </c:pt>
                <c:pt idx="67">
                  <c:v>17</c:v>
                </c:pt>
                <c:pt idx="68">
                  <c:v>13</c:v>
                </c:pt>
                <c:pt idx="69">
                  <c:v>17</c:v>
                </c:pt>
                <c:pt idx="70">
                  <c:v>11</c:v>
                </c:pt>
                <c:pt idx="71">
                  <c:v>23</c:v>
                </c:pt>
                <c:pt idx="72">
                  <c:v>17</c:v>
                </c:pt>
                <c:pt idx="73">
                  <c:v>17</c:v>
                </c:pt>
                <c:pt idx="74">
                  <c:v>12</c:v>
                </c:pt>
                <c:pt idx="75">
                  <c:v>23</c:v>
                </c:pt>
                <c:pt idx="76">
                  <c:v>14</c:v>
                </c:pt>
                <c:pt idx="77">
                  <c:v>14</c:v>
                </c:pt>
                <c:pt idx="78">
                  <c:v>13</c:v>
                </c:pt>
                <c:pt idx="79">
                  <c:v>22</c:v>
                </c:pt>
                <c:pt idx="80">
                  <c:v>12</c:v>
                </c:pt>
                <c:pt idx="81">
                  <c:v>18</c:v>
                </c:pt>
                <c:pt idx="82">
                  <c:v>14</c:v>
                </c:pt>
                <c:pt idx="83">
                  <c:v>12</c:v>
                </c:pt>
                <c:pt idx="84">
                  <c:v>15</c:v>
                </c:pt>
                <c:pt idx="85">
                  <c:v>11</c:v>
                </c:pt>
                <c:pt idx="86">
                  <c:v>13</c:v>
                </c:pt>
                <c:pt idx="87">
                  <c:v>23</c:v>
                </c:pt>
                <c:pt idx="88">
                  <c:v>19</c:v>
                </c:pt>
                <c:pt idx="89">
                  <c:v>16</c:v>
                </c:pt>
                <c:pt idx="90">
                  <c:v>22</c:v>
                </c:pt>
                <c:pt idx="91">
                  <c:v>22</c:v>
                </c:pt>
                <c:pt idx="92">
                  <c:v>12</c:v>
                </c:pt>
                <c:pt idx="93">
                  <c:v>13</c:v>
                </c:pt>
                <c:pt idx="94">
                  <c:v>16</c:v>
                </c:pt>
                <c:pt idx="95">
                  <c:v>12</c:v>
                </c:pt>
                <c:pt idx="96">
                  <c:v>21</c:v>
                </c:pt>
                <c:pt idx="97">
                  <c:v>15</c:v>
                </c:pt>
                <c:pt idx="98">
                  <c:v>13</c:v>
                </c:pt>
                <c:pt idx="99">
                  <c:v>12</c:v>
                </c:pt>
                <c:pt idx="100">
                  <c:v>22</c:v>
                </c:pt>
                <c:pt idx="101">
                  <c:v>13</c:v>
                </c:pt>
                <c:pt idx="102">
                  <c:v>18</c:v>
                </c:pt>
                <c:pt idx="103">
                  <c:v>14</c:v>
                </c:pt>
                <c:pt idx="104">
                  <c:v>14</c:v>
                </c:pt>
                <c:pt idx="105">
                  <c:v>21</c:v>
                </c:pt>
                <c:pt idx="106">
                  <c:v>19</c:v>
                </c:pt>
                <c:pt idx="107">
                  <c:v>11</c:v>
                </c:pt>
                <c:pt idx="108">
                  <c:v>11</c:v>
                </c:pt>
                <c:pt idx="109">
                  <c:v>15</c:v>
                </c:pt>
                <c:pt idx="110">
                  <c:v>20</c:v>
                </c:pt>
                <c:pt idx="111">
                  <c:v>24</c:v>
                </c:pt>
                <c:pt idx="112">
                  <c:v>12</c:v>
                </c:pt>
                <c:pt idx="113">
                  <c:v>12</c:v>
                </c:pt>
                <c:pt idx="114">
                  <c:v>15</c:v>
                </c:pt>
                <c:pt idx="115">
                  <c:v>12</c:v>
                </c:pt>
                <c:pt idx="116">
                  <c:v>12</c:v>
                </c:pt>
                <c:pt idx="117">
                  <c:v>14</c:v>
                </c:pt>
                <c:pt idx="118">
                  <c:v>22</c:v>
                </c:pt>
                <c:pt idx="119">
                  <c:v>12</c:v>
                </c:pt>
                <c:pt idx="120">
                  <c:v>25</c:v>
                </c:pt>
                <c:pt idx="121">
                  <c:v>13</c:v>
                </c:pt>
                <c:pt idx="122">
                  <c:v>18</c:v>
                </c:pt>
                <c:pt idx="123">
                  <c:v>13</c:v>
                </c:pt>
                <c:pt idx="124">
                  <c:v>18</c:v>
                </c:pt>
                <c:pt idx="125">
                  <c:v>19</c:v>
                </c:pt>
                <c:pt idx="126">
                  <c:v>12</c:v>
                </c:pt>
                <c:pt idx="127">
                  <c:v>19</c:v>
                </c:pt>
                <c:pt idx="128">
                  <c:v>14</c:v>
                </c:pt>
                <c:pt idx="129">
                  <c:v>14</c:v>
                </c:pt>
                <c:pt idx="130">
                  <c:v>12</c:v>
                </c:pt>
                <c:pt idx="131">
                  <c:v>11</c:v>
                </c:pt>
                <c:pt idx="132">
                  <c:v>11</c:v>
                </c:pt>
                <c:pt idx="133">
                  <c:v>13</c:v>
                </c:pt>
                <c:pt idx="134">
                  <c:v>23</c:v>
                </c:pt>
                <c:pt idx="135">
                  <c:v>20</c:v>
                </c:pt>
                <c:pt idx="136">
                  <c:v>15</c:v>
                </c:pt>
                <c:pt idx="137">
                  <c:v>14</c:v>
                </c:pt>
                <c:pt idx="138">
                  <c:v>18</c:v>
                </c:pt>
                <c:pt idx="139">
                  <c:v>19</c:v>
                </c:pt>
                <c:pt idx="140">
                  <c:v>22</c:v>
                </c:pt>
                <c:pt idx="141">
                  <c:v>13</c:v>
                </c:pt>
                <c:pt idx="142">
                  <c:v>20</c:v>
                </c:pt>
                <c:pt idx="143">
                  <c:v>14</c:v>
                </c:pt>
                <c:pt idx="144">
                  <c:v>17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21</c:v>
                </c:pt>
                <c:pt idx="149">
                  <c:v>14</c:v>
                </c:pt>
                <c:pt idx="150">
                  <c:v>11</c:v>
                </c:pt>
                <c:pt idx="151">
                  <c:v>13</c:v>
                </c:pt>
                <c:pt idx="152">
                  <c:v>20</c:v>
                </c:pt>
                <c:pt idx="153">
                  <c:v>18</c:v>
                </c:pt>
                <c:pt idx="154">
                  <c:v>14</c:v>
                </c:pt>
                <c:pt idx="155">
                  <c:v>13</c:v>
                </c:pt>
                <c:pt idx="156">
                  <c:v>17</c:v>
                </c:pt>
                <c:pt idx="157">
                  <c:v>20</c:v>
                </c:pt>
                <c:pt idx="158">
                  <c:v>11</c:v>
                </c:pt>
                <c:pt idx="159">
                  <c:v>18</c:v>
                </c:pt>
                <c:pt idx="160">
                  <c:v>24</c:v>
                </c:pt>
                <c:pt idx="161">
                  <c:v>18</c:v>
                </c:pt>
                <c:pt idx="162">
                  <c:v>11</c:v>
                </c:pt>
                <c:pt idx="163">
                  <c:v>16</c:v>
                </c:pt>
                <c:pt idx="164">
                  <c:v>15</c:v>
                </c:pt>
                <c:pt idx="165">
                  <c:v>15</c:v>
                </c:pt>
                <c:pt idx="166">
                  <c:v>12</c:v>
                </c:pt>
                <c:pt idx="167">
                  <c:v>12</c:v>
                </c:pt>
                <c:pt idx="168">
                  <c:v>22</c:v>
                </c:pt>
                <c:pt idx="169">
                  <c:v>20</c:v>
                </c:pt>
                <c:pt idx="170">
                  <c:v>16</c:v>
                </c:pt>
                <c:pt idx="171">
                  <c:v>21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18</c:v>
                </c:pt>
                <c:pt idx="176">
                  <c:v>14</c:v>
                </c:pt>
                <c:pt idx="177">
                  <c:v>22</c:v>
                </c:pt>
                <c:pt idx="178">
                  <c:v>25</c:v>
                </c:pt>
                <c:pt idx="179">
                  <c:v>12</c:v>
                </c:pt>
                <c:pt idx="180">
                  <c:v>23</c:v>
                </c:pt>
                <c:pt idx="181">
                  <c:v>15</c:v>
                </c:pt>
                <c:pt idx="182">
                  <c:v>22</c:v>
                </c:pt>
                <c:pt idx="183">
                  <c:v>15</c:v>
                </c:pt>
                <c:pt idx="184">
                  <c:v>11</c:v>
                </c:pt>
                <c:pt idx="185">
                  <c:v>13</c:v>
                </c:pt>
                <c:pt idx="186">
                  <c:v>14</c:v>
                </c:pt>
                <c:pt idx="187">
                  <c:v>11</c:v>
                </c:pt>
                <c:pt idx="188">
                  <c:v>17</c:v>
                </c:pt>
                <c:pt idx="189">
                  <c:v>18</c:v>
                </c:pt>
                <c:pt idx="190">
                  <c:v>14</c:v>
                </c:pt>
                <c:pt idx="191">
                  <c:v>16</c:v>
                </c:pt>
                <c:pt idx="192">
                  <c:v>13</c:v>
                </c:pt>
                <c:pt idx="193">
                  <c:v>14</c:v>
                </c:pt>
                <c:pt idx="194">
                  <c:v>23</c:v>
                </c:pt>
                <c:pt idx="195">
                  <c:v>12</c:v>
                </c:pt>
                <c:pt idx="196">
                  <c:v>11</c:v>
                </c:pt>
                <c:pt idx="197">
                  <c:v>16</c:v>
                </c:pt>
                <c:pt idx="198">
                  <c:v>14</c:v>
                </c:pt>
                <c:pt idx="199">
                  <c:v>18</c:v>
                </c:pt>
                <c:pt idx="200">
                  <c:v>19</c:v>
                </c:pt>
                <c:pt idx="201">
                  <c:v>15</c:v>
                </c:pt>
                <c:pt idx="202">
                  <c:v>17</c:v>
                </c:pt>
                <c:pt idx="203">
                  <c:v>15</c:v>
                </c:pt>
                <c:pt idx="204">
                  <c:v>19</c:v>
                </c:pt>
                <c:pt idx="205">
                  <c:v>22</c:v>
                </c:pt>
                <c:pt idx="206">
                  <c:v>16</c:v>
                </c:pt>
                <c:pt idx="207">
                  <c:v>13</c:v>
                </c:pt>
                <c:pt idx="208">
                  <c:v>14</c:v>
                </c:pt>
                <c:pt idx="209">
                  <c:v>16</c:v>
                </c:pt>
                <c:pt idx="210">
                  <c:v>11</c:v>
                </c:pt>
                <c:pt idx="211">
                  <c:v>22</c:v>
                </c:pt>
                <c:pt idx="212">
                  <c:v>14</c:v>
                </c:pt>
                <c:pt idx="213">
                  <c:v>16</c:v>
                </c:pt>
                <c:pt idx="214">
                  <c:v>11</c:v>
                </c:pt>
                <c:pt idx="215">
                  <c:v>18</c:v>
                </c:pt>
                <c:pt idx="216">
                  <c:v>15</c:v>
                </c:pt>
                <c:pt idx="217">
                  <c:v>14</c:v>
                </c:pt>
                <c:pt idx="218">
                  <c:v>12</c:v>
                </c:pt>
                <c:pt idx="219">
                  <c:v>14</c:v>
                </c:pt>
                <c:pt idx="220">
                  <c:v>16</c:v>
                </c:pt>
                <c:pt idx="221">
                  <c:v>21</c:v>
                </c:pt>
                <c:pt idx="222">
                  <c:v>14</c:v>
                </c:pt>
                <c:pt idx="223">
                  <c:v>12</c:v>
                </c:pt>
                <c:pt idx="224">
                  <c:v>12</c:v>
                </c:pt>
                <c:pt idx="225">
                  <c:v>17</c:v>
                </c:pt>
                <c:pt idx="226">
                  <c:v>17</c:v>
                </c:pt>
                <c:pt idx="227">
                  <c:v>14</c:v>
                </c:pt>
                <c:pt idx="228">
                  <c:v>14</c:v>
                </c:pt>
                <c:pt idx="229">
                  <c:v>13</c:v>
                </c:pt>
                <c:pt idx="230">
                  <c:v>15</c:v>
                </c:pt>
                <c:pt idx="231">
                  <c:v>11</c:v>
                </c:pt>
                <c:pt idx="232">
                  <c:v>17</c:v>
                </c:pt>
                <c:pt idx="233">
                  <c:v>11</c:v>
                </c:pt>
                <c:pt idx="234">
                  <c:v>13</c:v>
                </c:pt>
                <c:pt idx="235">
                  <c:v>22</c:v>
                </c:pt>
                <c:pt idx="236">
                  <c:v>20</c:v>
                </c:pt>
                <c:pt idx="237">
                  <c:v>18</c:v>
                </c:pt>
                <c:pt idx="238">
                  <c:v>11</c:v>
                </c:pt>
                <c:pt idx="239">
                  <c:v>14</c:v>
                </c:pt>
                <c:pt idx="240">
                  <c:v>14</c:v>
                </c:pt>
                <c:pt idx="241">
                  <c:v>18</c:v>
                </c:pt>
                <c:pt idx="242">
                  <c:v>16</c:v>
                </c:pt>
                <c:pt idx="243">
                  <c:v>17</c:v>
                </c:pt>
                <c:pt idx="244">
                  <c:v>11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14</c:v>
                </c:pt>
                <c:pt idx="249">
                  <c:v>17</c:v>
                </c:pt>
                <c:pt idx="250">
                  <c:v>11</c:v>
                </c:pt>
                <c:pt idx="251">
                  <c:v>25</c:v>
                </c:pt>
                <c:pt idx="252">
                  <c:v>19</c:v>
                </c:pt>
                <c:pt idx="253">
                  <c:v>13</c:v>
                </c:pt>
                <c:pt idx="254">
                  <c:v>14</c:v>
                </c:pt>
                <c:pt idx="255">
                  <c:v>12</c:v>
                </c:pt>
                <c:pt idx="256">
                  <c:v>11</c:v>
                </c:pt>
                <c:pt idx="257">
                  <c:v>19</c:v>
                </c:pt>
                <c:pt idx="258">
                  <c:v>11</c:v>
                </c:pt>
                <c:pt idx="259">
                  <c:v>11</c:v>
                </c:pt>
                <c:pt idx="260">
                  <c:v>20</c:v>
                </c:pt>
                <c:pt idx="261">
                  <c:v>18</c:v>
                </c:pt>
                <c:pt idx="262">
                  <c:v>13</c:v>
                </c:pt>
                <c:pt idx="263">
                  <c:v>12</c:v>
                </c:pt>
                <c:pt idx="264">
                  <c:v>11</c:v>
                </c:pt>
                <c:pt idx="265">
                  <c:v>19</c:v>
                </c:pt>
                <c:pt idx="266">
                  <c:v>21</c:v>
                </c:pt>
                <c:pt idx="267">
                  <c:v>12</c:v>
                </c:pt>
                <c:pt idx="268">
                  <c:v>14</c:v>
                </c:pt>
                <c:pt idx="269">
                  <c:v>11</c:v>
                </c:pt>
                <c:pt idx="270">
                  <c:v>14</c:v>
                </c:pt>
                <c:pt idx="271">
                  <c:v>12</c:v>
                </c:pt>
                <c:pt idx="272">
                  <c:v>23</c:v>
                </c:pt>
                <c:pt idx="273">
                  <c:v>14</c:v>
                </c:pt>
                <c:pt idx="274">
                  <c:v>17</c:v>
                </c:pt>
                <c:pt idx="275">
                  <c:v>18</c:v>
                </c:pt>
                <c:pt idx="276">
                  <c:v>18</c:v>
                </c:pt>
                <c:pt idx="277">
                  <c:v>24</c:v>
                </c:pt>
                <c:pt idx="278">
                  <c:v>20</c:v>
                </c:pt>
                <c:pt idx="279">
                  <c:v>14</c:v>
                </c:pt>
                <c:pt idx="280">
                  <c:v>16</c:v>
                </c:pt>
                <c:pt idx="281">
                  <c:v>25</c:v>
                </c:pt>
                <c:pt idx="282">
                  <c:v>18</c:v>
                </c:pt>
                <c:pt idx="283">
                  <c:v>19</c:v>
                </c:pt>
                <c:pt idx="284">
                  <c:v>13</c:v>
                </c:pt>
                <c:pt idx="285">
                  <c:v>12</c:v>
                </c:pt>
                <c:pt idx="286">
                  <c:v>22</c:v>
                </c:pt>
                <c:pt idx="287">
                  <c:v>14</c:v>
                </c:pt>
                <c:pt idx="288">
                  <c:v>13</c:v>
                </c:pt>
                <c:pt idx="289">
                  <c:v>21</c:v>
                </c:pt>
                <c:pt idx="290">
                  <c:v>11</c:v>
                </c:pt>
                <c:pt idx="291">
                  <c:v>12</c:v>
                </c:pt>
                <c:pt idx="292">
                  <c:v>11</c:v>
                </c:pt>
                <c:pt idx="293">
                  <c:v>12</c:v>
                </c:pt>
                <c:pt idx="294">
                  <c:v>12</c:v>
                </c:pt>
                <c:pt idx="295">
                  <c:v>14</c:v>
                </c:pt>
                <c:pt idx="296">
                  <c:v>13</c:v>
                </c:pt>
                <c:pt idx="297">
                  <c:v>15</c:v>
                </c:pt>
                <c:pt idx="298">
                  <c:v>18</c:v>
                </c:pt>
                <c:pt idx="299">
                  <c:v>18</c:v>
                </c:pt>
                <c:pt idx="300">
                  <c:v>19</c:v>
                </c:pt>
                <c:pt idx="301">
                  <c:v>12</c:v>
                </c:pt>
                <c:pt idx="302">
                  <c:v>19</c:v>
                </c:pt>
                <c:pt idx="303">
                  <c:v>11</c:v>
                </c:pt>
                <c:pt idx="304">
                  <c:v>17</c:v>
                </c:pt>
                <c:pt idx="305">
                  <c:v>15</c:v>
                </c:pt>
                <c:pt idx="306">
                  <c:v>14</c:v>
                </c:pt>
                <c:pt idx="307">
                  <c:v>17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18</c:v>
                </c:pt>
                <c:pt idx="312">
                  <c:v>18</c:v>
                </c:pt>
                <c:pt idx="313">
                  <c:v>11</c:v>
                </c:pt>
                <c:pt idx="314">
                  <c:v>14</c:v>
                </c:pt>
                <c:pt idx="315">
                  <c:v>19</c:v>
                </c:pt>
                <c:pt idx="316">
                  <c:v>12</c:v>
                </c:pt>
                <c:pt idx="317">
                  <c:v>15</c:v>
                </c:pt>
                <c:pt idx="318">
                  <c:v>12</c:v>
                </c:pt>
                <c:pt idx="319">
                  <c:v>11</c:v>
                </c:pt>
                <c:pt idx="320">
                  <c:v>11</c:v>
                </c:pt>
                <c:pt idx="321">
                  <c:v>12</c:v>
                </c:pt>
                <c:pt idx="322">
                  <c:v>16</c:v>
                </c:pt>
                <c:pt idx="323">
                  <c:v>13</c:v>
                </c:pt>
                <c:pt idx="324">
                  <c:v>13</c:v>
                </c:pt>
                <c:pt idx="325">
                  <c:v>24</c:v>
                </c:pt>
                <c:pt idx="326">
                  <c:v>15</c:v>
                </c:pt>
                <c:pt idx="327">
                  <c:v>18</c:v>
                </c:pt>
                <c:pt idx="328">
                  <c:v>14</c:v>
                </c:pt>
                <c:pt idx="329">
                  <c:v>11</c:v>
                </c:pt>
                <c:pt idx="330">
                  <c:v>11</c:v>
                </c:pt>
                <c:pt idx="331">
                  <c:v>13</c:v>
                </c:pt>
                <c:pt idx="332">
                  <c:v>12</c:v>
                </c:pt>
                <c:pt idx="333">
                  <c:v>16</c:v>
                </c:pt>
                <c:pt idx="334">
                  <c:v>14</c:v>
                </c:pt>
                <c:pt idx="335">
                  <c:v>22</c:v>
                </c:pt>
                <c:pt idx="336">
                  <c:v>11</c:v>
                </c:pt>
                <c:pt idx="337">
                  <c:v>17</c:v>
                </c:pt>
                <c:pt idx="338">
                  <c:v>13</c:v>
                </c:pt>
                <c:pt idx="339">
                  <c:v>18</c:v>
                </c:pt>
                <c:pt idx="340">
                  <c:v>16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13</c:v>
                </c:pt>
                <c:pt idx="345">
                  <c:v>12</c:v>
                </c:pt>
                <c:pt idx="346">
                  <c:v>15</c:v>
                </c:pt>
                <c:pt idx="347">
                  <c:v>19</c:v>
                </c:pt>
                <c:pt idx="348">
                  <c:v>14</c:v>
                </c:pt>
                <c:pt idx="349">
                  <c:v>14</c:v>
                </c:pt>
                <c:pt idx="350">
                  <c:v>11</c:v>
                </c:pt>
                <c:pt idx="351">
                  <c:v>13</c:v>
                </c:pt>
                <c:pt idx="352">
                  <c:v>21</c:v>
                </c:pt>
                <c:pt idx="353">
                  <c:v>13</c:v>
                </c:pt>
                <c:pt idx="354">
                  <c:v>12</c:v>
                </c:pt>
                <c:pt idx="355">
                  <c:v>17</c:v>
                </c:pt>
                <c:pt idx="356">
                  <c:v>23</c:v>
                </c:pt>
                <c:pt idx="357">
                  <c:v>11</c:v>
                </c:pt>
                <c:pt idx="358">
                  <c:v>15</c:v>
                </c:pt>
                <c:pt idx="359">
                  <c:v>11</c:v>
                </c:pt>
                <c:pt idx="360">
                  <c:v>11</c:v>
                </c:pt>
                <c:pt idx="361">
                  <c:v>13</c:v>
                </c:pt>
                <c:pt idx="362">
                  <c:v>24</c:v>
                </c:pt>
                <c:pt idx="363">
                  <c:v>13</c:v>
                </c:pt>
                <c:pt idx="364">
                  <c:v>20</c:v>
                </c:pt>
                <c:pt idx="365">
                  <c:v>14</c:v>
                </c:pt>
                <c:pt idx="366">
                  <c:v>18</c:v>
                </c:pt>
                <c:pt idx="367">
                  <c:v>15</c:v>
                </c:pt>
                <c:pt idx="368">
                  <c:v>12</c:v>
                </c:pt>
                <c:pt idx="369">
                  <c:v>16</c:v>
                </c:pt>
                <c:pt idx="370">
                  <c:v>15</c:v>
                </c:pt>
                <c:pt idx="371">
                  <c:v>16</c:v>
                </c:pt>
                <c:pt idx="372">
                  <c:v>19</c:v>
                </c:pt>
                <c:pt idx="373">
                  <c:v>11</c:v>
                </c:pt>
                <c:pt idx="374">
                  <c:v>16</c:v>
                </c:pt>
                <c:pt idx="375">
                  <c:v>24</c:v>
                </c:pt>
                <c:pt idx="376">
                  <c:v>11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12</c:v>
                </c:pt>
                <c:pt idx="381">
                  <c:v>18</c:v>
                </c:pt>
                <c:pt idx="382">
                  <c:v>22</c:v>
                </c:pt>
                <c:pt idx="383">
                  <c:v>13</c:v>
                </c:pt>
                <c:pt idx="384">
                  <c:v>13</c:v>
                </c:pt>
                <c:pt idx="385">
                  <c:v>23</c:v>
                </c:pt>
                <c:pt idx="386">
                  <c:v>12</c:v>
                </c:pt>
                <c:pt idx="387">
                  <c:v>12</c:v>
                </c:pt>
                <c:pt idx="388">
                  <c:v>16</c:v>
                </c:pt>
                <c:pt idx="389">
                  <c:v>12</c:v>
                </c:pt>
                <c:pt idx="390">
                  <c:v>11</c:v>
                </c:pt>
                <c:pt idx="391">
                  <c:v>22</c:v>
                </c:pt>
                <c:pt idx="392">
                  <c:v>11</c:v>
                </c:pt>
                <c:pt idx="393">
                  <c:v>15</c:v>
                </c:pt>
                <c:pt idx="394">
                  <c:v>12</c:v>
                </c:pt>
                <c:pt idx="395">
                  <c:v>20</c:v>
                </c:pt>
                <c:pt idx="396">
                  <c:v>14</c:v>
                </c:pt>
                <c:pt idx="397">
                  <c:v>11</c:v>
                </c:pt>
                <c:pt idx="398">
                  <c:v>15</c:v>
                </c:pt>
                <c:pt idx="399">
                  <c:v>12</c:v>
                </c:pt>
                <c:pt idx="400">
                  <c:v>14</c:v>
                </c:pt>
                <c:pt idx="401">
                  <c:v>11</c:v>
                </c:pt>
                <c:pt idx="402">
                  <c:v>11</c:v>
                </c:pt>
                <c:pt idx="403">
                  <c:v>16</c:v>
                </c:pt>
                <c:pt idx="404">
                  <c:v>12</c:v>
                </c:pt>
                <c:pt idx="405">
                  <c:v>13</c:v>
                </c:pt>
                <c:pt idx="406">
                  <c:v>14</c:v>
                </c:pt>
                <c:pt idx="407">
                  <c:v>21</c:v>
                </c:pt>
                <c:pt idx="408">
                  <c:v>13</c:v>
                </c:pt>
                <c:pt idx="409">
                  <c:v>11</c:v>
                </c:pt>
                <c:pt idx="410">
                  <c:v>20</c:v>
                </c:pt>
                <c:pt idx="411">
                  <c:v>11</c:v>
                </c:pt>
                <c:pt idx="412">
                  <c:v>14</c:v>
                </c:pt>
                <c:pt idx="413">
                  <c:v>11</c:v>
                </c:pt>
                <c:pt idx="414">
                  <c:v>16</c:v>
                </c:pt>
                <c:pt idx="415">
                  <c:v>16</c:v>
                </c:pt>
                <c:pt idx="416">
                  <c:v>23</c:v>
                </c:pt>
                <c:pt idx="417">
                  <c:v>14</c:v>
                </c:pt>
                <c:pt idx="418">
                  <c:v>22</c:v>
                </c:pt>
                <c:pt idx="419">
                  <c:v>15</c:v>
                </c:pt>
                <c:pt idx="420">
                  <c:v>18</c:v>
                </c:pt>
                <c:pt idx="421">
                  <c:v>16</c:v>
                </c:pt>
                <c:pt idx="422">
                  <c:v>12</c:v>
                </c:pt>
                <c:pt idx="423">
                  <c:v>11</c:v>
                </c:pt>
                <c:pt idx="424">
                  <c:v>12</c:v>
                </c:pt>
                <c:pt idx="425">
                  <c:v>15</c:v>
                </c:pt>
                <c:pt idx="426">
                  <c:v>14</c:v>
                </c:pt>
                <c:pt idx="427">
                  <c:v>19</c:v>
                </c:pt>
                <c:pt idx="428">
                  <c:v>13</c:v>
                </c:pt>
                <c:pt idx="429">
                  <c:v>13</c:v>
                </c:pt>
                <c:pt idx="430">
                  <c:v>15</c:v>
                </c:pt>
                <c:pt idx="431">
                  <c:v>11</c:v>
                </c:pt>
                <c:pt idx="432">
                  <c:v>12</c:v>
                </c:pt>
                <c:pt idx="433">
                  <c:v>19</c:v>
                </c:pt>
                <c:pt idx="434">
                  <c:v>25</c:v>
                </c:pt>
                <c:pt idx="435">
                  <c:v>12</c:v>
                </c:pt>
                <c:pt idx="436">
                  <c:v>13</c:v>
                </c:pt>
                <c:pt idx="437">
                  <c:v>14</c:v>
                </c:pt>
                <c:pt idx="438">
                  <c:v>12</c:v>
                </c:pt>
                <c:pt idx="439">
                  <c:v>12</c:v>
                </c:pt>
                <c:pt idx="440">
                  <c:v>15</c:v>
                </c:pt>
                <c:pt idx="441">
                  <c:v>17</c:v>
                </c:pt>
                <c:pt idx="442">
                  <c:v>14</c:v>
                </c:pt>
                <c:pt idx="443">
                  <c:v>16</c:v>
                </c:pt>
                <c:pt idx="444">
                  <c:v>14</c:v>
                </c:pt>
                <c:pt idx="445">
                  <c:v>23</c:v>
                </c:pt>
                <c:pt idx="446">
                  <c:v>14</c:v>
                </c:pt>
                <c:pt idx="447">
                  <c:v>11</c:v>
                </c:pt>
                <c:pt idx="448">
                  <c:v>15</c:v>
                </c:pt>
                <c:pt idx="449">
                  <c:v>11</c:v>
                </c:pt>
                <c:pt idx="450">
                  <c:v>13</c:v>
                </c:pt>
                <c:pt idx="451">
                  <c:v>21</c:v>
                </c:pt>
                <c:pt idx="452">
                  <c:v>19</c:v>
                </c:pt>
                <c:pt idx="453">
                  <c:v>11</c:v>
                </c:pt>
                <c:pt idx="454">
                  <c:v>12</c:v>
                </c:pt>
                <c:pt idx="455">
                  <c:v>19</c:v>
                </c:pt>
                <c:pt idx="456">
                  <c:v>21</c:v>
                </c:pt>
                <c:pt idx="457">
                  <c:v>14</c:v>
                </c:pt>
                <c:pt idx="458">
                  <c:v>15</c:v>
                </c:pt>
                <c:pt idx="459">
                  <c:v>17</c:v>
                </c:pt>
                <c:pt idx="460">
                  <c:v>12</c:v>
                </c:pt>
                <c:pt idx="461">
                  <c:v>16</c:v>
                </c:pt>
                <c:pt idx="462">
                  <c:v>12</c:v>
                </c:pt>
                <c:pt idx="463">
                  <c:v>18</c:v>
                </c:pt>
                <c:pt idx="464">
                  <c:v>17</c:v>
                </c:pt>
                <c:pt idx="465">
                  <c:v>11</c:v>
                </c:pt>
                <c:pt idx="466">
                  <c:v>16</c:v>
                </c:pt>
                <c:pt idx="467">
                  <c:v>13</c:v>
                </c:pt>
                <c:pt idx="468">
                  <c:v>12</c:v>
                </c:pt>
                <c:pt idx="469">
                  <c:v>12</c:v>
                </c:pt>
                <c:pt idx="470">
                  <c:v>13</c:v>
                </c:pt>
                <c:pt idx="471">
                  <c:v>19</c:v>
                </c:pt>
                <c:pt idx="472">
                  <c:v>12</c:v>
                </c:pt>
                <c:pt idx="473">
                  <c:v>17</c:v>
                </c:pt>
                <c:pt idx="474">
                  <c:v>11</c:v>
                </c:pt>
                <c:pt idx="475">
                  <c:v>20</c:v>
                </c:pt>
                <c:pt idx="476">
                  <c:v>21</c:v>
                </c:pt>
                <c:pt idx="477">
                  <c:v>11</c:v>
                </c:pt>
                <c:pt idx="478">
                  <c:v>11</c:v>
                </c:pt>
                <c:pt idx="479">
                  <c:v>16</c:v>
                </c:pt>
                <c:pt idx="480">
                  <c:v>18</c:v>
                </c:pt>
                <c:pt idx="481">
                  <c:v>13</c:v>
                </c:pt>
                <c:pt idx="482">
                  <c:v>17</c:v>
                </c:pt>
                <c:pt idx="483">
                  <c:v>14</c:v>
                </c:pt>
                <c:pt idx="484">
                  <c:v>22</c:v>
                </c:pt>
                <c:pt idx="485">
                  <c:v>12</c:v>
                </c:pt>
                <c:pt idx="486">
                  <c:v>11</c:v>
                </c:pt>
                <c:pt idx="487">
                  <c:v>13</c:v>
                </c:pt>
                <c:pt idx="488">
                  <c:v>13</c:v>
                </c:pt>
                <c:pt idx="489">
                  <c:v>14</c:v>
                </c:pt>
                <c:pt idx="490">
                  <c:v>17</c:v>
                </c:pt>
                <c:pt idx="491">
                  <c:v>13</c:v>
                </c:pt>
                <c:pt idx="492">
                  <c:v>11</c:v>
                </c:pt>
                <c:pt idx="493">
                  <c:v>11</c:v>
                </c:pt>
                <c:pt idx="494">
                  <c:v>18</c:v>
                </c:pt>
                <c:pt idx="495">
                  <c:v>11</c:v>
                </c:pt>
                <c:pt idx="496">
                  <c:v>11</c:v>
                </c:pt>
                <c:pt idx="497">
                  <c:v>12</c:v>
                </c:pt>
                <c:pt idx="498">
                  <c:v>20</c:v>
                </c:pt>
                <c:pt idx="499">
                  <c:v>12</c:v>
                </c:pt>
                <c:pt idx="500">
                  <c:v>12</c:v>
                </c:pt>
                <c:pt idx="501">
                  <c:v>20</c:v>
                </c:pt>
                <c:pt idx="502">
                  <c:v>20</c:v>
                </c:pt>
                <c:pt idx="503">
                  <c:v>12</c:v>
                </c:pt>
                <c:pt idx="504">
                  <c:v>14</c:v>
                </c:pt>
                <c:pt idx="505">
                  <c:v>13</c:v>
                </c:pt>
                <c:pt idx="506">
                  <c:v>15</c:v>
                </c:pt>
                <c:pt idx="507">
                  <c:v>14</c:v>
                </c:pt>
                <c:pt idx="508">
                  <c:v>13</c:v>
                </c:pt>
                <c:pt idx="509">
                  <c:v>23</c:v>
                </c:pt>
                <c:pt idx="510">
                  <c:v>15</c:v>
                </c:pt>
                <c:pt idx="511">
                  <c:v>11</c:v>
                </c:pt>
                <c:pt idx="512">
                  <c:v>13</c:v>
                </c:pt>
                <c:pt idx="513">
                  <c:v>11</c:v>
                </c:pt>
                <c:pt idx="514">
                  <c:v>11</c:v>
                </c:pt>
                <c:pt idx="515">
                  <c:v>18</c:v>
                </c:pt>
                <c:pt idx="516">
                  <c:v>16</c:v>
                </c:pt>
                <c:pt idx="517">
                  <c:v>22</c:v>
                </c:pt>
                <c:pt idx="518">
                  <c:v>20</c:v>
                </c:pt>
                <c:pt idx="519">
                  <c:v>18</c:v>
                </c:pt>
                <c:pt idx="520">
                  <c:v>12</c:v>
                </c:pt>
                <c:pt idx="521">
                  <c:v>20</c:v>
                </c:pt>
                <c:pt idx="522">
                  <c:v>17</c:v>
                </c:pt>
                <c:pt idx="523">
                  <c:v>11</c:v>
                </c:pt>
                <c:pt idx="524">
                  <c:v>14</c:v>
                </c:pt>
                <c:pt idx="525">
                  <c:v>14</c:v>
                </c:pt>
                <c:pt idx="526">
                  <c:v>11</c:v>
                </c:pt>
                <c:pt idx="527">
                  <c:v>12</c:v>
                </c:pt>
                <c:pt idx="528">
                  <c:v>14</c:v>
                </c:pt>
                <c:pt idx="529">
                  <c:v>13</c:v>
                </c:pt>
                <c:pt idx="530">
                  <c:v>11</c:v>
                </c:pt>
                <c:pt idx="531">
                  <c:v>15</c:v>
                </c:pt>
                <c:pt idx="532">
                  <c:v>12</c:v>
                </c:pt>
                <c:pt idx="533">
                  <c:v>21</c:v>
                </c:pt>
                <c:pt idx="534">
                  <c:v>19</c:v>
                </c:pt>
                <c:pt idx="535">
                  <c:v>15</c:v>
                </c:pt>
                <c:pt idx="536">
                  <c:v>14</c:v>
                </c:pt>
                <c:pt idx="537">
                  <c:v>21</c:v>
                </c:pt>
                <c:pt idx="538">
                  <c:v>12</c:v>
                </c:pt>
                <c:pt idx="539">
                  <c:v>15</c:v>
                </c:pt>
                <c:pt idx="540">
                  <c:v>13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12</c:v>
                </c:pt>
                <c:pt idx="545">
                  <c:v>23</c:v>
                </c:pt>
                <c:pt idx="546">
                  <c:v>11</c:v>
                </c:pt>
                <c:pt idx="547">
                  <c:v>12</c:v>
                </c:pt>
                <c:pt idx="548">
                  <c:v>18</c:v>
                </c:pt>
                <c:pt idx="549">
                  <c:v>11</c:v>
                </c:pt>
                <c:pt idx="550">
                  <c:v>14</c:v>
                </c:pt>
                <c:pt idx="551">
                  <c:v>15</c:v>
                </c:pt>
                <c:pt idx="552">
                  <c:v>11</c:v>
                </c:pt>
                <c:pt idx="553">
                  <c:v>20</c:v>
                </c:pt>
                <c:pt idx="554">
                  <c:v>19</c:v>
                </c:pt>
                <c:pt idx="555">
                  <c:v>14</c:v>
                </c:pt>
                <c:pt idx="556">
                  <c:v>17</c:v>
                </c:pt>
                <c:pt idx="557">
                  <c:v>11</c:v>
                </c:pt>
                <c:pt idx="558">
                  <c:v>15</c:v>
                </c:pt>
                <c:pt idx="559">
                  <c:v>13</c:v>
                </c:pt>
                <c:pt idx="560">
                  <c:v>14</c:v>
                </c:pt>
                <c:pt idx="561">
                  <c:v>11</c:v>
                </c:pt>
                <c:pt idx="562">
                  <c:v>13</c:v>
                </c:pt>
                <c:pt idx="563">
                  <c:v>23</c:v>
                </c:pt>
                <c:pt idx="564">
                  <c:v>13</c:v>
                </c:pt>
                <c:pt idx="565">
                  <c:v>18</c:v>
                </c:pt>
                <c:pt idx="566">
                  <c:v>12</c:v>
                </c:pt>
                <c:pt idx="567">
                  <c:v>22</c:v>
                </c:pt>
                <c:pt idx="568">
                  <c:v>13</c:v>
                </c:pt>
                <c:pt idx="569">
                  <c:v>15</c:v>
                </c:pt>
                <c:pt idx="570">
                  <c:v>18</c:v>
                </c:pt>
                <c:pt idx="571">
                  <c:v>14</c:v>
                </c:pt>
                <c:pt idx="572">
                  <c:v>12</c:v>
                </c:pt>
                <c:pt idx="573">
                  <c:v>17</c:v>
                </c:pt>
                <c:pt idx="574">
                  <c:v>16</c:v>
                </c:pt>
                <c:pt idx="575">
                  <c:v>11</c:v>
                </c:pt>
                <c:pt idx="576">
                  <c:v>19</c:v>
                </c:pt>
                <c:pt idx="577">
                  <c:v>13</c:v>
                </c:pt>
                <c:pt idx="578">
                  <c:v>12</c:v>
                </c:pt>
                <c:pt idx="579">
                  <c:v>11</c:v>
                </c:pt>
                <c:pt idx="580">
                  <c:v>16</c:v>
                </c:pt>
                <c:pt idx="581">
                  <c:v>21</c:v>
                </c:pt>
                <c:pt idx="582">
                  <c:v>24</c:v>
                </c:pt>
                <c:pt idx="583">
                  <c:v>17</c:v>
                </c:pt>
                <c:pt idx="584">
                  <c:v>13</c:v>
                </c:pt>
                <c:pt idx="585">
                  <c:v>21</c:v>
                </c:pt>
                <c:pt idx="586">
                  <c:v>11</c:v>
                </c:pt>
                <c:pt idx="587">
                  <c:v>20</c:v>
                </c:pt>
                <c:pt idx="588">
                  <c:v>16</c:v>
                </c:pt>
                <c:pt idx="589">
                  <c:v>11</c:v>
                </c:pt>
                <c:pt idx="590">
                  <c:v>11</c:v>
                </c:pt>
                <c:pt idx="591">
                  <c:v>15</c:v>
                </c:pt>
                <c:pt idx="592">
                  <c:v>11</c:v>
                </c:pt>
                <c:pt idx="593">
                  <c:v>15</c:v>
                </c:pt>
                <c:pt idx="594">
                  <c:v>24</c:v>
                </c:pt>
                <c:pt idx="595">
                  <c:v>12</c:v>
                </c:pt>
                <c:pt idx="596">
                  <c:v>13</c:v>
                </c:pt>
                <c:pt idx="597">
                  <c:v>13</c:v>
                </c:pt>
                <c:pt idx="598">
                  <c:v>17</c:v>
                </c:pt>
                <c:pt idx="599">
                  <c:v>13</c:v>
                </c:pt>
                <c:pt idx="600">
                  <c:v>12</c:v>
                </c:pt>
                <c:pt idx="601">
                  <c:v>14</c:v>
                </c:pt>
                <c:pt idx="602">
                  <c:v>24</c:v>
                </c:pt>
                <c:pt idx="603">
                  <c:v>14</c:v>
                </c:pt>
                <c:pt idx="604">
                  <c:v>13</c:v>
                </c:pt>
                <c:pt idx="605">
                  <c:v>15</c:v>
                </c:pt>
                <c:pt idx="606">
                  <c:v>16</c:v>
                </c:pt>
                <c:pt idx="607">
                  <c:v>18</c:v>
                </c:pt>
                <c:pt idx="608">
                  <c:v>16</c:v>
                </c:pt>
                <c:pt idx="609">
                  <c:v>24</c:v>
                </c:pt>
                <c:pt idx="610">
                  <c:v>16</c:v>
                </c:pt>
                <c:pt idx="611">
                  <c:v>21</c:v>
                </c:pt>
                <c:pt idx="612">
                  <c:v>20</c:v>
                </c:pt>
                <c:pt idx="613">
                  <c:v>19</c:v>
                </c:pt>
                <c:pt idx="614">
                  <c:v>14</c:v>
                </c:pt>
                <c:pt idx="615">
                  <c:v>11</c:v>
                </c:pt>
                <c:pt idx="616">
                  <c:v>14</c:v>
                </c:pt>
                <c:pt idx="617">
                  <c:v>12</c:v>
                </c:pt>
                <c:pt idx="618">
                  <c:v>13</c:v>
                </c:pt>
                <c:pt idx="619">
                  <c:v>22</c:v>
                </c:pt>
                <c:pt idx="620">
                  <c:v>11</c:v>
                </c:pt>
                <c:pt idx="621">
                  <c:v>14</c:v>
                </c:pt>
                <c:pt idx="622">
                  <c:v>11</c:v>
                </c:pt>
                <c:pt idx="623">
                  <c:v>12</c:v>
                </c:pt>
                <c:pt idx="624">
                  <c:v>18</c:v>
                </c:pt>
                <c:pt idx="625">
                  <c:v>12</c:v>
                </c:pt>
                <c:pt idx="626">
                  <c:v>12</c:v>
                </c:pt>
                <c:pt idx="627">
                  <c:v>22</c:v>
                </c:pt>
                <c:pt idx="628">
                  <c:v>19</c:v>
                </c:pt>
                <c:pt idx="629">
                  <c:v>13</c:v>
                </c:pt>
                <c:pt idx="630">
                  <c:v>22</c:v>
                </c:pt>
                <c:pt idx="631">
                  <c:v>24</c:v>
                </c:pt>
                <c:pt idx="632">
                  <c:v>14</c:v>
                </c:pt>
                <c:pt idx="633">
                  <c:v>21</c:v>
                </c:pt>
                <c:pt idx="634">
                  <c:v>18</c:v>
                </c:pt>
                <c:pt idx="635">
                  <c:v>20</c:v>
                </c:pt>
                <c:pt idx="636">
                  <c:v>19</c:v>
                </c:pt>
                <c:pt idx="637">
                  <c:v>12</c:v>
                </c:pt>
                <c:pt idx="638">
                  <c:v>12</c:v>
                </c:pt>
                <c:pt idx="639">
                  <c:v>16</c:v>
                </c:pt>
                <c:pt idx="640">
                  <c:v>17</c:v>
                </c:pt>
                <c:pt idx="641">
                  <c:v>14</c:v>
                </c:pt>
                <c:pt idx="642">
                  <c:v>19</c:v>
                </c:pt>
                <c:pt idx="643">
                  <c:v>13</c:v>
                </c:pt>
                <c:pt idx="644">
                  <c:v>19</c:v>
                </c:pt>
                <c:pt idx="645">
                  <c:v>19</c:v>
                </c:pt>
                <c:pt idx="646">
                  <c:v>14</c:v>
                </c:pt>
                <c:pt idx="647">
                  <c:v>16</c:v>
                </c:pt>
                <c:pt idx="648">
                  <c:v>15</c:v>
                </c:pt>
                <c:pt idx="649">
                  <c:v>18</c:v>
                </c:pt>
                <c:pt idx="650">
                  <c:v>13</c:v>
                </c:pt>
                <c:pt idx="651">
                  <c:v>22</c:v>
                </c:pt>
                <c:pt idx="652">
                  <c:v>13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24</c:v>
                </c:pt>
                <c:pt idx="657">
                  <c:v>14</c:v>
                </c:pt>
                <c:pt idx="658">
                  <c:v>13</c:v>
                </c:pt>
                <c:pt idx="659">
                  <c:v>14</c:v>
                </c:pt>
                <c:pt idx="660">
                  <c:v>14</c:v>
                </c:pt>
                <c:pt idx="661">
                  <c:v>21</c:v>
                </c:pt>
                <c:pt idx="662">
                  <c:v>13</c:v>
                </c:pt>
                <c:pt idx="663">
                  <c:v>19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13</c:v>
                </c:pt>
                <c:pt idx="668">
                  <c:v>18</c:v>
                </c:pt>
                <c:pt idx="669">
                  <c:v>21</c:v>
                </c:pt>
                <c:pt idx="670">
                  <c:v>19</c:v>
                </c:pt>
                <c:pt idx="671">
                  <c:v>14</c:v>
                </c:pt>
                <c:pt idx="672">
                  <c:v>17</c:v>
                </c:pt>
                <c:pt idx="673">
                  <c:v>11</c:v>
                </c:pt>
                <c:pt idx="674">
                  <c:v>13</c:v>
                </c:pt>
                <c:pt idx="675">
                  <c:v>15</c:v>
                </c:pt>
                <c:pt idx="676">
                  <c:v>25</c:v>
                </c:pt>
                <c:pt idx="677">
                  <c:v>11</c:v>
                </c:pt>
                <c:pt idx="678">
                  <c:v>17</c:v>
                </c:pt>
                <c:pt idx="679">
                  <c:v>13</c:v>
                </c:pt>
                <c:pt idx="680">
                  <c:v>18</c:v>
                </c:pt>
                <c:pt idx="681">
                  <c:v>13</c:v>
                </c:pt>
                <c:pt idx="682">
                  <c:v>20</c:v>
                </c:pt>
                <c:pt idx="683">
                  <c:v>18</c:v>
                </c:pt>
                <c:pt idx="684">
                  <c:v>12</c:v>
                </c:pt>
                <c:pt idx="685">
                  <c:v>12</c:v>
                </c:pt>
                <c:pt idx="686">
                  <c:v>13</c:v>
                </c:pt>
                <c:pt idx="687">
                  <c:v>21</c:v>
                </c:pt>
                <c:pt idx="688">
                  <c:v>13</c:v>
                </c:pt>
                <c:pt idx="689">
                  <c:v>19</c:v>
                </c:pt>
                <c:pt idx="690">
                  <c:v>11</c:v>
                </c:pt>
                <c:pt idx="691">
                  <c:v>14</c:v>
                </c:pt>
                <c:pt idx="692">
                  <c:v>12</c:v>
                </c:pt>
                <c:pt idx="693">
                  <c:v>11</c:v>
                </c:pt>
                <c:pt idx="694">
                  <c:v>14</c:v>
                </c:pt>
                <c:pt idx="695">
                  <c:v>11</c:v>
                </c:pt>
                <c:pt idx="696">
                  <c:v>12</c:v>
                </c:pt>
                <c:pt idx="697">
                  <c:v>15</c:v>
                </c:pt>
                <c:pt idx="698">
                  <c:v>16</c:v>
                </c:pt>
                <c:pt idx="699">
                  <c:v>15</c:v>
                </c:pt>
                <c:pt idx="700">
                  <c:v>24</c:v>
                </c:pt>
                <c:pt idx="701">
                  <c:v>13</c:v>
                </c:pt>
                <c:pt idx="702">
                  <c:v>11</c:v>
                </c:pt>
                <c:pt idx="703">
                  <c:v>13</c:v>
                </c:pt>
                <c:pt idx="704">
                  <c:v>13</c:v>
                </c:pt>
                <c:pt idx="705">
                  <c:v>18</c:v>
                </c:pt>
                <c:pt idx="706">
                  <c:v>16</c:v>
                </c:pt>
                <c:pt idx="707">
                  <c:v>19</c:v>
                </c:pt>
                <c:pt idx="708">
                  <c:v>13</c:v>
                </c:pt>
                <c:pt idx="709">
                  <c:v>22</c:v>
                </c:pt>
                <c:pt idx="710">
                  <c:v>11</c:v>
                </c:pt>
                <c:pt idx="711">
                  <c:v>20</c:v>
                </c:pt>
                <c:pt idx="712">
                  <c:v>18</c:v>
                </c:pt>
                <c:pt idx="713">
                  <c:v>14</c:v>
                </c:pt>
                <c:pt idx="714">
                  <c:v>22</c:v>
                </c:pt>
                <c:pt idx="715">
                  <c:v>13</c:v>
                </c:pt>
                <c:pt idx="716">
                  <c:v>17</c:v>
                </c:pt>
                <c:pt idx="717">
                  <c:v>14</c:v>
                </c:pt>
                <c:pt idx="718">
                  <c:v>15</c:v>
                </c:pt>
                <c:pt idx="719">
                  <c:v>17</c:v>
                </c:pt>
                <c:pt idx="720">
                  <c:v>11</c:v>
                </c:pt>
                <c:pt idx="721">
                  <c:v>18</c:v>
                </c:pt>
                <c:pt idx="722">
                  <c:v>17</c:v>
                </c:pt>
                <c:pt idx="723">
                  <c:v>13</c:v>
                </c:pt>
                <c:pt idx="724">
                  <c:v>15</c:v>
                </c:pt>
                <c:pt idx="725">
                  <c:v>24</c:v>
                </c:pt>
                <c:pt idx="726">
                  <c:v>12</c:v>
                </c:pt>
                <c:pt idx="727">
                  <c:v>15</c:v>
                </c:pt>
                <c:pt idx="728">
                  <c:v>11</c:v>
                </c:pt>
                <c:pt idx="729">
                  <c:v>11</c:v>
                </c:pt>
                <c:pt idx="730">
                  <c:v>12</c:v>
                </c:pt>
                <c:pt idx="731">
                  <c:v>15</c:v>
                </c:pt>
                <c:pt idx="732">
                  <c:v>17</c:v>
                </c:pt>
                <c:pt idx="733">
                  <c:v>12</c:v>
                </c:pt>
                <c:pt idx="734">
                  <c:v>15</c:v>
                </c:pt>
                <c:pt idx="735">
                  <c:v>13</c:v>
                </c:pt>
                <c:pt idx="736">
                  <c:v>14</c:v>
                </c:pt>
                <c:pt idx="737">
                  <c:v>14</c:v>
                </c:pt>
                <c:pt idx="738">
                  <c:v>16</c:v>
                </c:pt>
                <c:pt idx="739">
                  <c:v>18</c:v>
                </c:pt>
                <c:pt idx="740">
                  <c:v>20</c:v>
                </c:pt>
                <c:pt idx="741">
                  <c:v>13</c:v>
                </c:pt>
                <c:pt idx="742">
                  <c:v>18</c:v>
                </c:pt>
                <c:pt idx="743">
                  <c:v>13</c:v>
                </c:pt>
                <c:pt idx="744">
                  <c:v>15</c:v>
                </c:pt>
                <c:pt idx="745">
                  <c:v>14</c:v>
                </c:pt>
                <c:pt idx="746">
                  <c:v>22</c:v>
                </c:pt>
                <c:pt idx="747">
                  <c:v>12</c:v>
                </c:pt>
                <c:pt idx="748">
                  <c:v>18</c:v>
                </c:pt>
                <c:pt idx="749">
                  <c:v>15</c:v>
                </c:pt>
                <c:pt idx="750">
                  <c:v>18</c:v>
                </c:pt>
                <c:pt idx="751">
                  <c:v>12</c:v>
                </c:pt>
                <c:pt idx="752">
                  <c:v>16</c:v>
                </c:pt>
                <c:pt idx="753">
                  <c:v>13</c:v>
                </c:pt>
                <c:pt idx="754">
                  <c:v>19</c:v>
                </c:pt>
                <c:pt idx="755">
                  <c:v>13</c:v>
                </c:pt>
                <c:pt idx="756">
                  <c:v>12</c:v>
                </c:pt>
                <c:pt idx="757">
                  <c:v>11</c:v>
                </c:pt>
                <c:pt idx="758">
                  <c:v>14</c:v>
                </c:pt>
                <c:pt idx="759">
                  <c:v>16</c:v>
                </c:pt>
                <c:pt idx="760">
                  <c:v>12</c:v>
                </c:pt>
                <c:pt idx="761">
                  <c:v>14</c:v>
                </c:pt>
                <c:pt idx="762">
                  <c:v>14</c:v>
                </c:pt>
                <c:pt idx="763">
                  <c:v>19</c:v>
                </c:pt>
                <c:pt idx="764">
                  <c:v>22</c:v>
                </c:pt>
                <c:pt idx="765">
                  <c:v>16</c:v>
                </c:pt>
                <c:pt idx="766">
                  <c:v>11</c:v>
                </c:pt>
                <c:pt idx="767">
                  <c:v>15</c:v>
                </c:pt>
                <c:pt idx="768">
                  <c:v>14</c:v>
                </c:pt>
                <c:pt idx="769">
                  <c:v>13</c:v>
                </c:pt>
                <c:pt idx="770">
                  <c:v>17</c:v>
                </c:pt>
                <c:pt idx="771">
                  <c:v>11</c:v>
                </c:pt>
                <c:pt idx="772">
                  <c:v>19</c:v>
                </c:pt>
                <c:pt idx="773">
                  <c:v>11</c:v>
                </c:pt>
                <c:pt idx="774">
                  <c:v>15</c:v>
                </c:pt>
                <c:pt idx="775">
                  <c:v>13</c:v>
                </c:pt>
                <c:pt idx="776">
                  <c:v>14</c:v>
                </c:pt>
                <c:pt idx="777">
                  <c:v>13</c:v>
                </c:pt>
                <c:pt idx="778">
                  <c:v>23</c:v>
                </c:pt>
                <c:pt idx="779">
                  <c:v>12</c:v>
                </c:pt>
                <c:pt idx="780">
                  <c:v>12</c:v>
                </c:pt>
                <c:pt idx="781">
                  <c:v>16</c:v>
                </c:pt>
                <c:pt idx="782">
                  <c:v>15</c:v>
                </c:pt>
                <c:pt idx="783">
                  <c:v>13</c:v>
                </c:pt>
                <c:pt idx="784">
                  <c:v>18</c:v>
                </c:pt>
                <c:pt idx="785">
                  <c:v>20</c:v>
                </c:pt>
                <c:pt idx="786">
                  <c:v>19</c:v>
                </c:pt>
                <c:pt idx="787">
                  <c:v>18</c:v>
                </c:pt>
                <c:pt idx="788">
                  <c:v>13</c:v>
                </c:pt>
                <c:pt idx="789">
                  <c:v>14</c:v>
                </c:pt>
                <c:pt idx="790">
                  <c:v>15</c:v>
                </c:pt>
                <c:pt idx="791">
                  <c:v>22</c:v>
                </c:pt>
                <c:pt idx="792">
                  <c:v>22</c:v>
                </c:pt>
                <c:pt idx="793">
                  <c:v>16</c:v>
                </c:pt>
                <c:pt idx="794">
                  <c:v>17</c:v>
                </c:pt>
                <c:pt idx="795">
                  <c:v>14</c:v>
                </c:pt>
                <c:pt idx="796">
                  <c:v>15</c:v>
                </c:pt>
                <c:pt idx="797">
                  <c:v>20</c:v>
                </c:pt>
                <c:pt idx="798">
                  <c:v>20</c:v>
                </c:pt>
                <c:pt idx="799">
                  <c:v>17</c:v>
                </c:pt>
                <c:pt idx="800">
                  <c:v>15</c:v>
                </c:pt>
                <c:pt idx="801">
                  <c:v>14</c:v>
                </c:pt>
                <c:pt idx="802">
                  <c:v>17</c:v>
                </c:pt>
                <c:pt idx="803">
                  <c:v>17</c:v>
                </c:pt>
                <c:pt idx="804">
                  <c:v>22</c:v>
                </c:pt>
                <c:pt idx="805">
                  <c:v>13</c:v>
                </c:pt>
                <c:pt idx="806">
                  <c:v>19</c:v>
                </c:pt>
                <c:pt idx="807">
                  <c:v>14</c:v>
                </c:pt>
                <c:pt idx="808">
                  <c:v>22</c:v>
                </c:pt>
                <c:pt idx="809">
                  <c:v>17</c:v>
                </c:pt>
                <c:pt idx="810">
                  <c:v>12</c:v>
                </c:pt>
                <c:pt idx="811">
                  <c:v>16</c:v>
                </c:pt>
                <c:pt idx="812">
                  <c:v>11</c:v>
                </c:pt>
                <c:pt idx="813">
                  <c:v>11</c:v>
                </c:pt>
                <c:pt idx="814">
                  <c:v>14</c:v>
                </c:pt>
                <c:pt idx="815">
                  <c:v>11</c:v>
                </c:pt>
                <c:pt idx="816">
                  <c:v>15</c:v>
                </c:pt>
                <c:pt idx="817">
                  <c:v>20</c:v>
                </c:pt>
                <c:pt idx="818">
                  <c:v>12</c:v>
                </c:pt>
                <c:pt idx="819">
                  <c:v>17</c:v>
                </c:pt>
                <c:pt idx="820">
                  <c:v>11</c:v>
                </c:pt>
                <c:pt idx="821">
                  <c:v>17</c:v>
                </c:pt>
                <c:pt idx="822">
                  <c:v>11</c:v>
                </c:pt>
                <c:pt idx="823">
                  <c:v>14</c:v>
                </c:pt>
                <c:pt idx="824">
                  <c:v>19</c:v>
                </c:pt>
                <c:pt idx="825">
                  <c:v>15</c:v>
                </c:pt>
                <c:pt idx="826">
                  <c:v>13</c:v>
                </c:pt>
                <c:pt idx="827">
                  <c:v>14</c:v>
                </c:pt>
                <c:pt idx="828">
                  <c:v>12</c:v>
                </c:pt>
                <c:pt idx="829">
                  <c:v>17</c:v>
                </c:pt>
                <c:pt idx="830">
                  <c:v>11</c:v>
                </c:pt>
                <c:pt idx="831">
                  <c:v>12</c:v>
                </c:pt>
                <c:pt idx="832">
                  <c:v>13</c:v>
                </c:pt>
                <c:pt idx="833">
                  <c:v>13</c:v>
                </c:pt>
                <c:pt idx="834">
                  <c:v>20</c:v>
                </c:pt>
                <c:pt idx="835">
                  <c:v>17</c:v>
                </c:pt>
                <c:pt idx="836">
                  <c:v>13</c:v>
                </c:pt>
                <c:pt idx="837">
                  <c:v>17</c:v>
                </c:pt>
                <c:pt idx="838">
                  <c:v>12</c:v>
                </c:pt>
                <c:pt idx="839">
                  <c:v>13</c:v>
                </c:pt>
                <c:pt idx="840">
                  <c:v>12</c:v>
                </c:pt>
                <c:pt idx="841">
                  <c:v>22</c:v>
                </c:pt>
                <c:pt idx="842">
                  <c:v>11</c:v>
                </c:pt>
                <c:pt idx="843">
                  <c:v>22</c:v>
                </c:pt>
                <c:pt idx="844">
                  <c:v>18</c:v>
                </c:pt>
                <c:pt idx="845">
                  <c:v>13</c:v>
                </c:pt>
                <c:pt idx="846">
                  <c:v>18</c:v>
                </c:pt>
                <c:pt idx="847">
                  <c:v>20</c:v>
                </c:pt>
                <c:pt idx="848">
                  <c:v>13</c:v>
                </c:pt>
                <c:pt idx="849">
                  <c:v>13</c:v>
                </c:pt>
                <c:pt idx="850">
                  <c:v>12</c:v>
                </c:pt>
                <c:pt idx="851">
                  <c:v>13</c:v>
                </c:pt>
                <c:pt idx="852">
                  <c:v>13</c:v>
                </c:pt>
                <c:pt idx="853">
                  <c:v>25</c:v>
                </c:pt>
                <c:pt idx="854">
                  <c:v>19</c:v>
                </c:pt>
                <c:pt idx="855">
                  <c:v>13</c:v>
                </c:pt>
                <c:pt idx="856">
                  <c:v>12</c:v>
                </c:pt>
                <c:pt idx="857">
                  <c:v>11</c:v>
                </c:pt>
                <c:pt idx="858">
                  <c:v>18</c:v>
                </c:pt>
                <c:pt idx="859">
                  <c:v>18</c:v>
                </c:pt>
                <c:pt idx="860">
                  <c:v>11</c:v>
                </c:pt>
                <c:pt idx="861">
                  <c:v>23</c:v>
                </c:pt>
                <c:pt idx="862">
                  <c:v>13</c:v>
                </c:pt>
                <c:pt idx="863">
                  <c:v>13</c:v>
                </c:pt>
                <c:pt idx="864">
                  <c:v>17</c:v>
                </c:pt>
                <c:pt idx="865">
                  <c:v>19</c:v>
                </c:pt>
                <c:pt idx="866">
                  <c:v>12</c:v>
                </c:pt>
                <c:pt idx="867">
                  <c:v>22</c:v>
                </c:pt>
                <c:pt idx="868">
                  <c:v>12</c:v>
                </c:pt>
                <c:pt idx="869">
                  <c:v>11</c:v>
                </c:pt>
                <c:pt idx="870">
                  <c:v>15</c:v>
                </c:pt>
                <c:pt idx="871">
                  <c:v>13</c:v>
                </c:pt>
                <c:pt idx="872">
                  <c:v>12</c:v>
                </c:pt>
                <c:pt idx="873">
                  <c:v>14</c:v>
                </c:pt>
                <c:pt idx="874">
                  <c:v>13</c:v>
                </c:pt>
                <c:pt idx="875">
                  <c:v>25</c:v>
                </c:pt>
                <c:pt idx="876">
                  <c:v>17</c:v>
                </c:pt>
                <c:pt idx="877">
                  <c:v>11</c:v>
                </c:pt>
                <c:pt idx="878">
                  <c:v>16</c:v>
                </c:pt>
                <c:pt idx="879">
                  <c:v>18</c:v>
                </c:pt>
                <c:pt idx="880">
                  <c:v>20</c:v>
                </c:pt>
                <c:pt idx="881">
                  <c:v>14</c:v>
                </c:pt>
                <c:pt idx="882">
                  <c:v>21</c:v>
                </c:pt>
                <c:pt idx="883">
                  <c:v>13</c:v>
                </c:pt>
                <c:pt idx="884">
                  <c:v>12</c:v>
                </c:pt>
                <c:pt idx="885">
                  <c:v>14</c:v>
                </c:pt>
                <c:pt idx="886">
                  <c:v>21</c:v>
                </c:pt>
                <c:pt idx="887">
                  <c:v>17</c:v>
                </c:pt>
                <c:pt idx="888">
                  <c:v>11</c:v>
                </c:pt>
                <c:pt idx="889">
                  <c:v>14</c:v>
                </c:pt>
                <c:pt idx="890">
                  <c:v>17</c:v>
                </c:pt>
                <c:pt idx="891">
                  <c:v>13</c:v>
                </c:pt>
                <c:pt idx="892">
                  <c:v>25</c:v>
                </c:pt>
                <c:pt idx="893">
                  <c:v>15</c:v>
                </c:pt>
                <c:pt idx="894">
                  <c:v>14</c:v>
                </c:pt>
                <c:pt idx="895">
                  <c:v>12</c:v>
                </c:pt>
                <c:pt idx="896">
                  <c:v>19</c:v>
                </c:pt>
                <c:pt idx="897">
                  <c:v>17</c:v>
                </c:pt>
                <c:pt idx="898">
                  <c:v>14</c:v>
                </c:pt>
                <c:pt idx="899">
                  <c:v>13</c:v>
                </c:pt>
                <c:pt idx="900">
                  <c:v>12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12</c:v>
                </c:pt>
                <c:pt idx="905">
                  <c:v>14</c:v>
                </c:pt>
                <c:pt idx="906">
                  <c:v>17</c:v>
                </c:pt>
                <c:pt idx="907">
                  <c:v>11</c:v>
                </c:pt>
                <c:pt idx="908">
                  <c:v>14</c:v>
                </c:pt>
                <c:pt idx="909">
                  <c:v>12</c:v>
                </c:pt>
                <c:pt idx="910">
                  <c:v>22</c:v>
                </c:pt>
                <c:pt idx="911">
                  <c:v>14</c:v>
                </c:pt>
                <c:pt idx="912">
                  <c:v>20</c:v>
                </c:pt>
                <c:pt idx="913">
                  <c:v>16</c:v>
                </c:pt>
                <c:pt idx="914">
                  <c:v>15</c:v>
                </c:pt>
                <c:pt idx="915">
                  <c:v>20</c:v>
                </c:pt>
                <c:pt idx="916">
                  <c:v>14</c:v>
                </c:pt>
                <c:pt idx="917">
                  <c:v>12</c:v>
                </c:pt>
                <c:pt idx="918">
                  <c:v>24</c:v>
                </c:pt>
                <c:pt idx="919">
                  <c:v>12</c:v>
                </c:pt>
                <c:pt idx="920">
                  <c:v>13</c:v>
                </c:pt>
                <c:pt idx="921">
                  <c:v>11</c:v>
                </c:pt>
                <c:pt idx="922">
                  <c:v>14</c:v>
                </c:pt>
                <c:pt idx="923">
                  <c:v>11</c:v>
                </c:pt>
                <c:pt idx="924">
                  <c:v>14</c:v>
                </c:pt>
                <c:pt idx="925">
                  <c:v>16</c:v>
                </c:pt>
                <c:pt idx="926">
                  <c:v>14</c:v>
                </c:pt>
                <c:pt idx="927">
                  <c:v>11</c:v>
                </c:pt>
                <c:pt idx="928">
                  <c:v>11</c:v>
                </c:pt>
                <c:pt idx="929">
                  <c:v>12</c:v>
                </c:pt>
                <c:pt idx="930">
                  <c:v>14</c:v>
                </c:pt>
                <c:pt idx="931">
                  <c:v>18</c:v>
                </c:pt>
                <c:pt idx="932">
                  <c:v>13</c:v>
                </c:pt>
                <c:pt idx="933">
                  <c:v>11</c:v>
                </c:pt>
                <c:pt idx="934">
                  <c:v>18</c:v>
                </c:pt>
                <c:pt idx="935">
                  <c:v>15</c:v>
                </c:pt>
                <c:pt idx="936">
                  <c:v>22</c:v>
                </c:pt>
                <c:pt idx="937">
                  <c:v>13</c:v>
                </c:pt>
                <c:pt idx="938">
                  <c:v>12</c:v>
                </c:pt>
                <c:pt idx="939">
                  <c:v>18</c:v>
                </c:pt>
                <c:pt idx="940">
                  <c:v>13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11</c:v>
                </c:pt>
                <c:pt idx="945">
                  <c:v>11</c:v>
                </c:pt>
                <c:pt idx="946">
                  <c:v>12</c:v>
                </c:pt>
                <c:pt idx="947">
                  <c:v>19</c:v>
                </c:pt>
                <c:pt idx="948">
                  <c:v>23</c:v>
                </c:pt>
                <c:pt idx="949">
                  <c:v>11</c:v>
                </c:pt>
                <c:pt idx="950">
                  <c:v>19</c:v>
                </c:pt>
                <c:pt idx="951">
                  <c:v>13</c:v>
                </c:pt>
                <c:pt idx="952">
                  <c:v>11</c:v>
                </c:pt>
                <c:pt idx="953">
                  <c:v>12</c:v>
                </c:pt>
                <c:pt idx="954">
                  <c:v>13</c:v>
                </c:pt>
                <c:pt idx="955">
                  <c:v>14</c:v>
                </c:pt>
                <c:pt idx="956">
                  <c:v>14</c:v>
                </c:pt>
                <c:pt idx="957">
                  <c:v>16</c:v>
                </c:pt>
                <c:pt idx="958">
                  <c:v>11</c:v>
                </c:pt>
                <c:pt idx="959">
                  <c:v>13</c:v>
                </c:pt>
                <c:pt idx="960">
                  <c:v>17</c:v>
                </c:pt>
                <c:pt idx="961">
                  <c:v>11</c:v>
                </c:pt>
                <c:pt idx="962">
                  <c:v>11</c:v>
                </c:pt>
                <c:pt idx="963">
                  <c:v>15</c:v>
                </c:pt>
                <c:pt idx="964">
                  <c:v>12</c:v>
                </c:pt>
                <c:pt idx="965">
                  <c:v>11</c:v>
                </c:pt>
                <c:pt idx="966">
                  <c:v>14</c:v>
                </c:pt>
                <c:pt idx="967">
                  <c:v>22</c:v>
                </c:pt>
                <c:pt idx="968">
                  <c:v>16</c:v>
                </c:pt>
                <c:pt idx="969">
                  <c:v>11</c:v>
                </c:pt>
                <c:pt idx="970">
                  <c:v>14</c:v>
                </c:pt>
                <c:pt idx="971">
                  <c:v>16</c:v>
                </c:pt>
                <c:pt idx="972">
                  <c:v>15</c:v>
                </c:pt>
                <c:pt idx="973">
                  <c:v>12</c:v>
                </c:pt>
                <c:pt idx="974">
                  <c:v>20</c:v>
                </c:pt>
                <c:pt idx="975">
                  <c:v>17</c:v>
                </c:pt>
                <c:pt idx="976">
                  <c:v>12</c:v>
                </c:pt>
                <c:pt idx="977">
                  <c:v>20</c:v>
                </c:pt>
                <c:pt idx="978">
                  <c:v>20</c:v>
                </c:pt>
                <c:pt idx="979">
                  <c:v>13</c:v>
                </c:pt>
                <c:pt idx="980">
                  <c:v>14</c:v>
                </c:pt>
                <c:pt idx="981">
                  <c:v>18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15</c:v>
                </c:pt>
                <c:pt idx="986">
                  <c:v>12</c:v>
                </c:pt>
                <c:pt idx="987">
                  <c:v>11</c:v>
                </c:pt>
                <c:pt idx="988">
                  <c:v>14</c:v>
                </c:pt>
                <c:pt idx="989">
                  <c:v>15</c:v>
                </c:pt>
                <c:pt idx="990">
                  <c:v>13</c:v>
                </c:pt>
                <c:pt idx="991">
                  <c:v>13</c:v>
                </c:pt>
                <c:pt idx="992">
                  <c:v>21</c:v>
                </c:pt>
                <c:pt idx="993">
                  <c:v>11</c:v>
                </c:pt>
                <c:pt idx="994">
                  <c:v>11</c:v>
                </c:pt>
                <c:pt idx="995">
                  <c:v>14</c:v>
                </c:pt>
                <c:pt idx="996">
                  <c:v>11</c:v>
                </c:pt>
                <c:pt idx="997">
                  <c:v>13</c:v>
                </c:pt>
                <c:pt idx="998">
                  <c:v>12</c:v>
                </c:pt>
                <c:pt idx="999">
                  <c:v>14</c:v>
                </c:pt>
                <c:pt idx="1000">
                  <c:v>13</c:v>
                </c:pt>
                <c:pt idx="1001">
                  <c:v>18</c:v>
                </c:pt>
                <c:pt idx="1002">
                  <c:v>11</c:v>
                </c:pt>
                <c:pt idx="1003">
                  <c:v>11</c:v>
                </c:pt>
                <c:pt idx="1004">
                  <c:v>12</c:v>
                </c:pt>
                <c:pt idx="1005">
                  <c:v>13</c:v>
                </c:pt>
                <c:pt idx="1006">
                  <c:v>20</c:v>
                </c:pt>
                <c:pt idx="1007">
                  <c:v>12</c:v>
                </c:pt>
                <c:pt idx="1008">
                  <c:v>19</c:v>
                </c:pt>
                <c:pt idx="1009">
                  <c:v>21</c:v>
                </c:pt>
                <c:pt idx="1010">
                  <c:v>13</c:v>
                </c:pt>
                <c:pt idx="1011">
                  <c:v>16</c:v>
                </c:pt>
                <c:pt idx="1012">
                  <c:v>12</c:v>
                </c:pt>
                <c:pt idx="1013">
                  <c:v>14</c:v>
                </c:pt>
                <c:pt idx="1014">
                  <c:v>11</c:v>
                </c:pt>
                <c:pt idx="1015">
                  <c:v>14</c:v>
                </c:pt>
                <c:pt idx="1016">
                  <c:v>12</c:v>
                </c:pt>
                <c:pt idx="1017">
                  <c:v>14</c:v>
                </c:pt>
                <c:pt idx="1018">
                  <c:v>16</c:v>
                </c:pt>
                <c:pt idx="1019">
                  <c:v>13</c:v>
                </c:pt>
                <c:pt idx="1020">
                  <c:v>12</c:v>
                </c:pt>
                <c:pt idx="1021">
                  <c:v>12</c:v>
                </c:pt>
                <c:pt idx="1022">
                  <c:v>14</c:v>
                </c:pt>
                <c:pt idx="1023">
                  <c:v>22</c:v>
                </c:pt>
                <c:pt idx="1024">
                  <c:v>19</c:v>
                </c:pt>
                <c:pt idx="1025">
                  <c:v>12</c:v>
                </c:pt>
                <c:pt idx="1026">
                  <c:v>12</c:v>
                </c:pt>
                <c:pt idx="1027">
                  <c:v>17</c:v>
                </c:pt>
                <c:pt idx="1028">
                  <c:v>12</c:v>
                </c:pt>
                <c:pt idx="1029">
                  <c:v>11</c:v>
                </c:pt>
                <c:pt idx="1030">
                  <c:v>18</c:v>
                </c:pt>
                <c:pt idx="1031">
                  <c:v>11</c:v>
                </c:pt>
                <c:pt idx="1032">
                  <c:v>23</c:v>
                </c:pt>
                <c:pt idx="1033">
                  <c:v>11</c:v>
                </c:pt>
                <c:pt idx="1034">
                  <c:v>18</c:v>
                </c:pt>
                <c:pt idx="1035">
                  <c:v>18</c:v>
                </c:pt>
                <c:pt idx="1036">
                  <c:v>13</c:v>
                </c:pt>
                <c:pt idx="1037">
                  <c:v>18</c:v>
                </c:pt>
                <c:pt idx="1038">
                  <c:v>11</c:v>
                </c:pt>
                <c:pt idx="1039">
                  <c:v>15</c:v>
                </c:pt>
                <c:pt idx="1040">
                  <c:v>11</c:v>
                </c:pt>
                <c:pt idx="1041">
                  <c:v>18</c:v>
                </c:pt>
                <c:pt idx="1042">
                  <c:v>14</c:v>
                </c:pt>
                <c:pt idx="1043">
                  <c:v>12</c:v>
                </c:pt>
                <c:pt idx="1044">
                  <c:v>14</c:v>
                </c:pt>
                <c:pt idx="1045">
                  <c:v>14</c:v>
                </c:pt>
                <c:pt idx="1046">
                  <c:v>13</c:v>
                </c:pt>
                <c:pt idx="1047">
                  <c:v>14</c:v>
                </c:pt>
                <c:pt idx="1048">
                  <c:v>18</c:v>
                </c:pt>
                <c:pt idx="1049">
                  <c:v>15</c:v>
                </c:pt>
                <c:pt idx="1050">
                  <c:v>13</c:v>
                </c:pt>
                <c:pt idx="1051">
                  <c:v>12</c:v>
                </c:pt>
                <c:pt idx="1052">
                  <c:v>13</c:v>
                </c:pt>
                <c:pt idx="1053">
                  <c:v>24</c:v>
                </c:pt>
                <c:pt idx="1054">
                  <c:v>14</c:v>
                </c:pt>
                <c:pt idx="1055">
                  <c:v>14</c:v>
                </c:pt>
                <c:pt idx="1056">
                  <c:v>15</c:v>
                </c:pt>
                <c:pt idx="1057">
                  <c:v>11</c:v>
                </c:pt>
                <c:pt idx="1058">
                  <c:v>23</c:v>
                </c:pt>
                <c:pt idx="1059">
                  <c:v>13</c:v>
                </c:pt>
                <c:pt idx="1060">
                  <c:v>11</c:v>
                </c:pt>
                <c:pt idx="1061">
                  <c:v>13</c:v>
                </c:pt>
                <c:pt idx="1062">
                  <c:v>18</c:v>
                </c:pt>
                <c:pt idx="1063">
                  <c:v>14</c:v>
                </c:pt>
                <c:pt idx="1064">
                  <c:v>21</c:v>
                </c:pt>
                <c:pt idx="1065">
                  <c:v>16</c:v>
                </c:pt>
                <c:pt idx="1066">
                  <c:v>11</c:v>
                </c:pt>
                <c:pt idx="1067">
                  <c:v>17</c:v>
                </c:pt>
                <c:pt idx="1068">
                  <c:v>11</c:v>
                </c:pt>
                <c:pt idx="1069">
                  <c:v>14</c:v>
                </c:pt>
                <c:pt idx="1070">
                  <c:v>14</c:v>
                </c:pt>
                <c:pt idx="1071">
                  <c:v>25</c:v>
                </c:pt>
                <c:pt idx="1072">
                  <c:v>13</c:v>
                </c:pt>
                <c:pt idx="1073">
                  <c:v>14</c:v>
                </c:pt>
                <c:pt idx="1074">
                  <c:v>17</c:v>
                </c:pt>
                <c:pt idx="1075">
                  <c:v>25</c:v>
                </c:pt>
                <c:pt idx="1076">
                  <c:v>20</c:v>
                </c:pt>
                <c:pt idx="1077">
                  <c:v>13</c:v>
                </c:pt>
                <c:pt idx="1078">
                  <c:v>13</c:v>
                </c:pt>
                <c:pt idx="1079">
                  <c:v>18</c:v>
                </c:pt>
                <c:pt idx="1080">
                  <c:v>12</c:v>
                </c:pt>
                <c:pt idx="1081">
                  <c:v>19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13</c:v>
                </c:pt>
                <c:pt idx="1087">
                  <c:v>25</c:v>
                </c:pt>
                <c:pt idx="1088">
                  <c:v>14</c:v>
                </c:pt>
                <c:pt idx="1089">
                  <c:v>17</c:v>
                </c:pt>
                <c:pt idx="1090">
                  <c:v>13</c:v>
                </c:pt>
                <c:pt idx="1091">
                  <c:v>13</c:v>
                </c:pt>
                <c:pt idx="1092">
                  <c:v>20</c:v>
                </c:pt>
                <c:pt idx="1093">
                  <c:v>14</c:v>
                </c:pt>
                <c:pt idx="1094">
                  <c:v>12</c:v>
                </c:pt>
                <c:pt idx="1095">
                  <c:v>12</c:v>
                </c:pt>
                <c:pt idx="1096">
                  <c:v>21</c:v>
                </c:pt>
                <c:pt idx="1097">
                  <c:v>14</c:v>
                </c:pt>
                <c:pt idx="1098">
                  <c:v>18</c:v>
                </c:pt>
                <c:pt idx="1099">
                  <c:v>12</c:v>
                </c:pt>
                <c:pt idx="1100">
                  <c:v>23</c:v>
                </c:pt>
                <c:pt idx="1101">
                  <c:v>12</c:v>
                </c:pt>
                <c:pt idx="1102">
                  <c:v>21</c:v>
                </c:pt>
                <c:pt idx="1103">
                  <c:v>14</c:v>
                </c:pt>
                <c:pt idx="1104">
                  <c:v>18</c:v>
                </c:pt>
                <c:pt idx="1105">
                  <c:v>13</c:v>
                </c:pt>
                <c:pt idx="1106">
                  <c:v>11</c:v>
                </c:pt>
                <c:pt idx="1107">
                  <c:v>11</c:v>
                </c:pt>
                <c:pt idx="1108">
                  <c:v>19</c:v>
                </c:pt>
                <c:pt idx="1109">
                  <c:v>12</c:v>
                </c:pt>
                <c:pt idx="1110">
                  <c:v>12</c:v>
                </c:pt>
                <c:pt idx="1111">
                  <c:v>16</c:v>
                </c:pt>
                <c:pt idx="1112">
                  <c:v>11</c:v>
                </c:pt>
                <c:pt idx="1113">
                  <c:v>14</c:v>
                </c:pt>
                <c:pt idx="1114">
                  <c:v>12</c:v>
                </c:pt>
                <c:pt idx="1115">
                  <c:v>13</c:v>
                </c:pt>
                <c:pt idx="1116">
                  <c:v>21</c:v>
                </c:pt>
                <c:pt idx="1117">
                  <c:v>17</c:v>
                </c:pt>
                <c:pt idx="1118">
                  <c:v>21</c:v>
                </c:pt>
                <c:pt idx="1119">
                  <c:v>11</c:v>
                </c:pt>
                <c:pt idx="1120">
                  <c:v>12</c:v>
                </c:pt>
                <c:pt idx="1121">
                  <c:v>13</c:v>
                </c:pt>
                <c:pt idx="1122">
                  <c:v>18</c:v>
                </c:pt>
                <c:pt idx="1123">
                  <c:v>16</c:v>
                </c:pt>
                <c:pt idx="1124">
                  <c:v>11</c:v>
                </c:pt>
                <c:pt idx="1125">
                  <c:v>19</c:v>
                </c:pt>
                <c:pt idx="1126">
                  <c:v>16</c:v>
                </c:pt>
                <c:pt idx="1127">
                  <c:v>16</c:v>
                </c:pt>
                <c:pt idx="1128">
                  <c:v>13</c:v>
                </c:pt>
                <c:pt idx="1129">
                  <c:v>22</c:v>
                </c:pt>
                <c:pt idx="1130">
                  <c:v>17</c:v>
                </c:pt>
                <c:pt idx="1131">
                  <c:v>14</c:v>
                </c:pt>
                <c:pt idx="1132">
                  <c:v>15</c:v>
                </c:pt>
                <c:pt idx="1133">
                  <c:v>12</c:v>
                </c:pt>
                <c:pt idx="1134">
                  <c:v>18</c:v>
                </c:pt>
                <c:pt idx="1135">
                  <c:v>15</c:v>
                </c:pt>
                <c:pt idx="1136">
                  <c:v>17</c:v>
                </c:pt>
                <c:pt idx="1137">
                  <c:v>14</c:v>
                </c:pt>
                <c:pt idx="1138">
                  <c:v>15</c:v>
                </c:pt>
                <c:pt idx="1139">
                  <c:v>17</c:v>
                </c:pt>
                <c:pt idx="1140">
                  <c:v>14</c:v>
                </c:pt>
                <c:pt idx="1141">
                  <c:v>12</c:v>
                </c:pt>
                <c:pt idx="1142">
                  <c:v>14</c:v>
                </c:pt>
                <c:pt idx="1143">
                  <c:v>15</c:v>
                </c:pt>
                <c:pt idx="1144">
                  <c:v>13</c:v>
                </c:pt>
                <c:pt idx="1145">
                  <c:v>12</c:v>
                </c:pt>
                <c:pt idx="1146">
                  <c:v>13</c:v>
                </c:pt>
                <c:pt idx="1147">
                  <c:v>14</c:v>
                </c:pt>
                <c:pt idx="1148">
                  <c:v>13</c:v>
                </c:pt>
                <c:pt idx="1149">
                  <c:v>11</c:v>
                </c:pt>
                <c:pt idx="1150">
                  <c:v>11</c:v>
                </c:pt>
                <c:pt idx="1151">
                  <c:v>21</c:v>
                </c:pt>
                <c:pt idx="1152">
                  <c:v>18</c:v>
                </c:pt>
                <c:pt idx="1153">
                  <c:v>12</c:v>
                </c:pt>
                <c:pt idx="1154">
                  <c:v>11</c:v>
                </c:pt>
                <c:pt idx="1155">
                  <c:v>15</c:v>
                </c:pt>
                <c:pt idx="1156">
                  <c:v>13</c:v>
                </c:pt>
                <c:pt idx="1157">
                  <c:v>12</c:v>
                </c:pt>
                <c:pt idx="1158">
                  <c:v>17</c:v>
                </c:pt>
                <c:pt idx="1159">
                  <c:v>13</c:v>
                </c:pt>
                <c:pt idx="1160">
                  <c:v>19</c:v>
                </c:pt>
                <c:pt idx="1161">
                  <c:v>19</c:v>
                </c:pt>
                <c:pt idx="1162">
                  <c:v>17</c:v>
                </c:pt>
                <c:pt idx="1163">
                  <c:v>11</c:v>
                </c:pt>
                <c:pt idx="1164">
                  <c:v>15</c:v>
                </c:pt>
                <c:pt idx="1165">
                  <c:v>11</c:v>
                </c:pt>
                <c:pt idx="1166">
                  <c:v>25</c:v>
                </c:pt>
                <c:pt idx="1167">
                  <c:v>14</c:v>
                </c:pt>
                <c:pt idx="1168">
                  <c:v>13</c:v>
                </c:pt>
                <c:pt idx="1169">
                  <c:v>17</c:v>
                </c:pt>
                <c:pt idx="1170">
                  <c:v>13</c:v>
                </c:pt>
                <c:pt idx="1171">
                  <c:v>14</c:v>
                </c:pt>
                <c:pt idx="1172">
                  <c:v>11</c:v>
                </c:pt>
                <c:pt idx="1173">
                  <c:v>12</c:v>
                </c:pt>
                <c:pt idx="1174">
                  <c:v>17</c:v>
                </c:pt>
                <c:pt idx="1175">
                  <c:v>21</c:v>
                </c:pt>
                <c:pt idx="1176">
                  <c:v>16</c:v>
                </c:pt>
                <c:pt idx="1177">
                  <c:v>15</c:v>
                </c:pt>
                <c:pt idx="1178">
                  <c:v>19</c:v>
                </c:pt>
                <c:pt idx="1179">
                  <c:v>12</c:v>
                </c:pt>
                <c:pt idx="1180">
                  <c:v>11</c:v>
                </c:pt>
                <c:pt idx="1181">
                  <c:v>19</c:v>
                </c:pt>
                <c:pt idx="1182">
                  <c:v>15</c:v>
                </c:pt>
                <c:pt idx="1183">
                  <c:v>20</c:v>
                </c:pt>
                <c:pt idx="1184">
                  <c:v>25</c:v>
                </c:pt>
                <c:pt idx="1185">
                  <c:v>24</c:v>
                </c:pt>
                <c:pt idx="1186">
                  <c:v>24</c:v>
                </c:pt>
                <c:pt idx="1187">
                  <c:v>15</c:v>
                </c:pt>
                <c:pt idx="1188">
                  <c:v>13</c:v>
                </c:pt>
                <c:pt idx="1189">
                  <c:v>14</c:v>
                </c:pt>
                <c:pt idx="1190">
                  <c:v>13</c:v>
                </c:pt>
                <c:pt idx="1191">
                  <c:v>11</c:v>
                </c:pt>
                <c:pt idx="1192">
                  <c:v>16</c:v>
                </c:pt>
                <c:pt idx="1193">
                  <c:v>22</c:v>
                </c:pt>
                <c:pt idx="1194">
                  <c:v>14</c:v>
                </c:pt>
                <c:pt idx="1195">
                  <c:v>14</c:v>
                </c:pt>
                <c:pt idx="1196">
                  <c:v>16</c:v>
                </c:pt>
                <c:pt idx="1197">
                  <c:v>11</c:v>
                </c:pt>
                <c:pt idx="1198">
                  <c:v>25</c:v>
                </c:pt>
                <c:pt idx="1199">
                  <c:v>14</c:v>
                </c:pt>
                <c:pt idx="1200">
                  <c:v>18</c:v>
                </c:pt>
                <c:pt idx="1201">
                  <c:v>11</c:v>
                </c:pt>
                <c:pt idx="1202">
                  <c:v>19</c:v>
                </c:pt>
                <c:pt idx="1203">
                  <c:v>15</c:v>
                </c:pt>
                <c:pt idx="1204">
                  <c:v>11</c:v>
                </c:pt>
                <c:pt idx="1205">
                  <c:v>12</c:v>
                </c:pt>
                <c:pt idx="1206">
                  <c:v>20</c:v>
                </c:pt>
                <c:pt idx="1207">
                  <c:v>12</c:v>
                </c:pt>
                <c:pt idx="1208">
                  <c:v>14</c:v>
                </c:pt>
                <c:pt idx="1209">
                  <c:v>20</c:v>
                </c:pt>
                <c:pt idx="1210">
                  <c:v>18</c:v>
                </c:pt>
                <c:pt idx="1211">
                  <c:v>14</c:v>
                </c:pt>
                <c:pt idx="1212">
                  <c:v>12</c:v>
                </c:pt>
                <c:pt idx="1213">
                  <c:v>21</c:v>
                </c:pt>
                <c:pt idx="1214">
                  <c:v>19</c:v>
                </c:pt>
                <c:pt idx="1215">
                  <c:v>14</c:v>
                </c:pt>
                <c:pt idx="1216">
                  <c:v>17</c:v>
                </c:pt>
                <c:pt idx="1217">
                  <c:v>16</c:v>
                </c:pt>
                <c:pt idx="1218">
                  <c:v>12</c:v>
                </c:pt>
                <c:pt idx="1219">
                  <c:v>17</c:v>
                </c:pt>
                <c:pt idx="1220">
                  <c:v>15</c:v>
                </c:pt>
                <c:pt idx="1221">
                  <c:v>23</c:v>
                </c:pt>
                <c:pt idx="1222">
                  <c:v>11</c:v>
                </c:pt>
                <c:pt idx="1223">
                  <c:v>11</c:v>
                </c:pt>
                <c:pt idx="1224">
                  <c:v>15</c:v>
                </c:pt>
                <c:pt idx="1225">
                  <c:v>11</c:v>
                </c:pt>
                <c:pt idx="1226">
                  <c:v>13</c:v>
                </c:pt>
                <c:pt idx="1227">
                  <c:v>14</c:v>
                </c:pt>
                <c:pt idx="1228">
                  <c:v>19</c:v>
                </c:pt>
                <c:pt idx="1229">
                  <c:v>16</c:v>
                </c:pt>
                <c:pt idx="1230">
                  <c:v>13</c:v>
                </c:pt>
                <c:pt idx="1231">
                  <c:v>14</c:v>
                </c:pt>
                <c:pt idx="1232">
                  <c:v>16</c:v>
                </c:pt>
                <c:pt idx="1233">
                  <c:v>12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15</c:v>
                </c:pt>
                <c:pt idx="1238">
                  <c:v>13</c:v>
                </c:pt>
                <c:pt idx="1239">
                  <c:v>20</c:v>
                </c:pt>
                <c:pt idx="1240">
                  <c:v>15</c:v>
                </c:pt>
                <c:pt idx="1241">
                  <c:v>13</c:v>
                </c:pt>
                <c:pt idx="1242">
                  <c:v>14</c:v>
                </c:pt>
                <c:pt idx="1243">
                  <c:v>21</c:v>
                </c:pt>
                <c:pt idx="1244">
                  <c:v>16</c:v>
                </c:pt>
                <c:pt idx="1245">
                  <c:v>14</c:v>
                </c:pt>
                <c:pt idx="1246">
                  <c:v>11</c:v>
                </c:pt>
                <c:pt idx="1247">
                  <c:v>19</c:v>
                </c:pt>
                <c:pt idx="1248">
                  <c:v>11</c:v>
                </c:pt>
                <c:pt idx="1249">
                  <c:v>13</c:v>
                </c:pt>
                <c:pt idx="1250">
                  <c:v>12</c:v>
                </c:pt>
                <c:pt idx="1251">
                  <c:v>11</c:v>
                </c:pt>
                <c:pt idx="1252">
                  <c:v>14</c:v>
                </c:pt>
                <c:pt idx="1253">
                  <c:v>15</c:v>
                </c:pt>
                <c:pt idx="1254">
                  <c:v>12</c:v>
                </c:pt>
                <c:pt idx="1255">
                  <c:v>20</c:v>
                </c:pt>
                <c:pt idx="1256">
                  <c:v>14</c:v>
                </c:pt>
                <c:pt idx="1257">
                  <c:v>13</c:v>
                </c:pt>
                <c:pt idx="1258">
                  <c:v>13</c:v>
                </c:pt>
                <c:pt idx="1259">
                  <c:v>16</c:v>
                </c:pt>
                <c:pt idx="1260">
                  <c:v>14</c:v>
                </c:pt>
                <c:pt idx="1261">
                  <c:v>16</c:v>
                </c:pt>
                <c:pt idx="1262">
                  <c:v>16</c:v>
                </c:pt>
                <c:pt idx="1263">
                  <c:v>22</c:v>
                </c:pt>
                <c:pt idx="1264">
                  <c:v>12</c:v>
                </c:pt>
                <c:pt idx="1265">
                  <c:v>15</c:v>
                </c:pt>
                <c:pt idx="1266">
                  <c:v>20</c:v>
                </c:pt>
                <c:pt idx="1267">
                  <c:v>14</c:v>
                </c:pt>
                <c:pt idx="1268">
                  <c:v>20</c:v>
                </c:pt>
                <c:pt idx="1269">
                  <c:v>13</c:v>
                </c:pt>
                <c:pt idx="1270">
                  <c:v>12</c:v>
                </c:pt>
                <c:pt idx="1271">
                  <c:v>13</c:v>
                </c:pt>
                <c:pt idx="1272">
                  <c:v>11</c:v>
                </c:pt>
                <c:pt idx="1273">
                  <c:v>17</c:v>
                </c:pt>
                <c:pt idx="1274">
                  <c:v>14</c:v>
                </c:pt>
                <c:pt idx="1275">
                  <c:v>11</c:v>
                </c:pt>
                <c:pt idx="1276">
                  <c:v>14</c:v>
                </c:pt>
                <c:pt idx="1277">
                  <c:v>17</c:v>
                </c:pt>
                <c:pt idx="1278">
                  <c:v>13</c:v>
                </c:pt>
                <c:pt idx="1279">
                  <c:v>12</c:v>
                </c:pt>
                <c:pt idx="1280">
                  <c:v>13</c:v>
                </c:pt>
                <c:pt idx="1281">
                  <c:v>18</c:v>
                </c:pt>
                <c:pt idx="1282">
                  <c:v>19</c:v>
                </c:pt>
                <c:pt idx="1283">
                  <c:v>11</c:v>
                </c:pt>
                <c:pt idx="1284">
                  <c:v>21</c:v>
                </c:pt>
                <c:pt idx="1285">
                  <c:v>15</c:v>
                </c:pt>
                <c:pt idx="1286">
                  <c:v>17</c:v>
                </c:pt>
                <c:pt idx="1287">
                  <c:v>18</c:v>
                </c:pt>
                <c:pt idx="1288">
                  <c:v>14</c:v>
                </c:pt>
                <c:pt idx="1289">
                  <c:v>13</c:v>
                </c:pt>
                <c:pt idx="1290">
                  <c:v>17</c:v>
                </c:pt>
                <c:pt idx="1291">
                  <c:v>15</c:v>
                </c:pt>
                <c:pt idx="1292">
                  <c:v>18</c:v>
                </c:pt>
                <c:pt idx="1293">
                  <c:v>13</c:v>
                </c:pt>
                <c:pt idx="1294">
                  <c:v>12</c:v>
                </c:pt>
                <c:pt idx="1295">
                  <c:v>13</c:v>
                </c:pt>
                <c:pt idx="1296">
                  <c:v>14</c:v>
                </c:pt>
                <c:pt idx="1297">
                  <c:v>11</c:v>
                </c:pt>
                <c:pt idx="1298">
                  <c:v>22</c:v>
                </c:pt>
                <c:pt idx="1299">
                  <c:v>17</c:v>
                </c:pt>
                <c:pt idx="1300">
                  <c:v>21</c:v>
                </c:pt>
                <c:pt idx="1301">
                  <c:v>22</c:v>
                </c:pt>
                <c:pt idx="1302">
                  <c:v>16</c:v>
                </c:pt>
                <c:pt idx="1303">
                  <c:v>12</c:v>
                </c:pt>
                <c:pt idx="1304">
                  <c:v>12</c:v>
                </c:pt>
                <c:pt idx="1305">
                  <c:v>15</c:v>
                </c:pt>
                <c:pt idx="1306">
                  <c:v>14</c:v>
                </c:pt>
                <c:pt idx="1307">
                  <c:v>25</c:v>
                </c:pt>
                <c:pt idx="1308">
                  <c:v>20</c:v>
                </c:pt>
                <c:pt idx="1309">
                  <c:v>13</c:v>
                </c:pt>
                <c:pt idx="1310">
                  <c:v>14</c:v>
                </c:pt>
                <c:pt idx="1311">
                  <c:v>16</c:v>
                </c:pt>
                <c:pt idx="1312">
                  <c:v>17</c:v>
                </c:pt>
                <c:pt idx="1313">
                  <c:v>15</c:v>
                </c:pt>
                <c:pt idx="1314">
                  <c:v>22</c:v>
                </c:pt>
                <c:pt idx="1315">
                  <c:v>22</c:v>
                </c:pt>
                <c:pt idx="1316">
                  <c:v>20</c:v>
                </c:pt>
                <c:pt idx="1317">
                  <c:v>14</c:v>
                </c:pt>
                <c:pt idx="1318">
                  <c:v>13</c:v>
                </c:pt>
                <c:pt idx="1319">
                  <c:v>13</c:v>
                </c:pt>
                <c:pt idx="1320">
                  <c:v>22</c:v>
                </c:pt>
                <c:pt idx="1321">
                  <c:v>12</c:v>
                </c:pt>
                <c:pt idx="1322">
                  <c:v>14</c:v>
                </c:pt>
                <c:pt idx="1323">
                  <c:v>15</c:v>
                </c:pt>
                <c:pt idx="1324">
                  <c:v>17</c:v>
                </c:pt>
                <c:pt idx="1325">
                  <c:v>13</c:v>
                </c:pt>
                <c:pt idx="1326">
                  <c:v>12</c:v>
                </c:pt>
                <c:pt idx="1327">
                  <c:v>12</c:v>
                </c:pt>
                <c:pt idx="1328">
                  <c:v>21</c:v>
                </c:pt>
                <c:pt idx="1329">
                  <c:v>11</c:v>
                </c:pt>
                <c:pt idx="1330">
                  <c:v>13</c:v>
                </c:pt>
                <c:pt idx="1331">
                  <c:v>12</c:v>
                </c:pt>
                <c:pt idx="1332">
                  <c:v>24</c:v>
                </c:pt>
                <c:pt idx="1333">
                  <c:v>21</c:v>
                </c:pt>
                <c:pt idx="1334">
                  <c:v>19</c:v>
                </c:pt>
                <c:pt idx="1335">
                  <c:v>14</c:v>
                </c:pt>
                <c:pt idx="1336">
                  <c:v>20</c:v>
                </c:pt>
                <c:pt idx="1337">
                  <c:v>19</c:v>
                </c:pt>
                <c:pt idx="1338">
                  <c:v>13</c:v>
                </c:pt>
                <c:pt idx="1339">
                  <c:v>23</c:v>
                </c:pt>
                <c:pt idx="1340">
                  <c:v>13</c:v>
                </c:pt>
                <c:pt idx="1341">
                  <c:v>11</c:v>
                </c:pt>
                <c:pt idx="1342">
                  <c:v>13</c:v>
                </c:pt>
                <c:pt idx="1343">
                  <c:v>14</c:v>
                </c:pt>
                <c:pt idx="1344">
                  <c:v>22</c:v>
                </c:pt>
                <c:pt idx="1345">
                  <c:v>11</c:v>
                </c:pt>
                <c:pt idx="1346">
                  <c:v>13</c:v>
                </c:pt>
                <c:pt idx="1347">
                  <c:v>21</c:v>
                </c:pt>
                <c:pt idx="1348">
                  <c:v>11</c:v>
                </c:pt>
                <c:pt idx="1349">
                  <c:v>13</c:v>
                </c:pt>
                <c:pt idx="1350">
                  <c:v>14</c:v>
                </c:pt>
                <c:pt idx="1351">
                  <c:v>11</c:v>
                </c:pt>
                <c:pt idx="1352">
                  <c:v>15</c:v>
                </c:pt>
                <c:pt idx="1353">
                  <c:v>23</c:v>
                </c:pt>
                <c:pt idx="1354">
                  <c:v>16</c:v>
                </c:pt>
                <c:pt idx="1355">
                  <c:v>16</c:v>
                </c:pt>
                <c:pt idx="1356">
                  <c:v>21</c:v>
                </c:pt>
                <c:pt idx="1357">
                  <c:v>13</c:v>
                </c:pt>
                <c:pt idx="1358">
                  <c:v>11</c:v>
                </c:pt>
                <c:pt idx="1359">
                  <c:v>12</c:v>
                </c:pt>
                <c:pt idx="1360">
                  <c:v>12</c:v>
                </c:pt>
                <c:pt idx="1361">
                  <c:v>18</c:v>
                </c:pt>
                <c:pt idx="1362">
                  <c:v>12</c:v>
                </c:pt>
                <c:pt idx="1363">
                  <c:v>14</c:v>
                </c:pt>
                <c:pt idx="1364">
                  <c:v>12</c:v>
                </c:pt>
                <c:pt idx="1365">
                  <c:v>17</c:v>
                </c:pt>
                <c:pt idx="1366">
                  <c:v>19</c:v>
                </c:pt>
                <c:pt idx="1367">
                  <c:v>11</c:v>
                </c:pt>
                <c:pt idx="1368">
                  <c:v>15</c:v>
                </c:pt>
                <c:pt idx="1369">
                  <c:v>11</c:v>
                </c:pt>
                <c:pt idx="1370">
                  <c:v>18</c:v>
                </c:pt>
                <c:pt idx="1371">
                  <c:v>16</c:v>
                </c:pt>
                <c:pt idx="1372">
                  <c:v>25</c:v>
                </c:pt>
                <c:pt idx="1373">
                  <c:v>16</c:v>
                </c:pt>
                <c:pt idx="1374">
                  <c:v>13</c:v>
                </c:pt>
                <c:pt idx="1375">
                  <c:v>14</c:v>
                </c:pt>
                <c:pt idx="1376">
                  <c:v>19</c:v>
                </c:pt>
                <c:pt idx="1377">
                  <c:v>15</c:v>
                </c:pt>
                <c:pt idx="1378">
                  <c:v>12</c:v>
                </c:pt>
                <c:pt idx="1379">
                  <c:v>12</c:v>
                </c:pt>
                <c:pt idx="1380">
                  <c:v>16</c:v>
                </c:pt>
                <c:pt idx="1381">
                  <c:v>14</c:v>
                </c:pt>
                <c:pt idx="1382">
                  <c:v>13</c:v>
                </c:pt>
                <c:pt idx="1383">
                  <c:v>22</c:v>
                </c:pt>
                <c:pt idx="1384">
                  <c:v>21</c:v>
                </c:pt>
                <c:pt idx="1385">
                  <c:v>18</c:v>
                </c:pt>
                <c:pt idx="1386">
                  <c:v>13</c:v>
                </c:pt>
                <c:pt idx="1387">
                  <c:v>12</c:v>
                </c:pt>
                <c:pt idx="1388">
                  <c:v>18</c:v>
                </c:pt>
                <c:pt idx="1389">
                  <c:v>21</c:v>
                </c:pt>
                <c:pt idx="1390">
                  <c:v>12</c:v>
                </c:pt>
                <c:pt idx="1391">
                  <c:v>14</c:v>
                </c:pt>
                <c:pt idx="1392">
                  <c:v>11</c:v>
                </c:pt>
                <c:pt idx="1393">
                  <c:v>14</c:v>
                </c:pt>
                <c:pt idx="1394">
                  <c:v>24</c:v>
                </c:pt>
                <c:pt idx="1395">
                  <c:v>11</c:v>
                </c:pt>
                <c:pt idx="1396">
                  <c:v>13</c:v>
                </c:pt>
                <c:pt idx="1397">
                  <c:v>11</c:v>
                </c:pt>
                <c:pt idx="1398">
                  <c:v>20</c:v>
                </c:pt>
                <c:pt idx="1399">
                  <c:v>17</c:v>
                </c:pt>
                <c:pt idx="1400">
                  <c:v>11</c:v>
                </c:pt>
                <c:pt idx="1401">
                  <c:v>18</c:v>
                </c:pt>
                <c:pt idx="1402">
                  <c:v>11</c:v>
                </c:pt>
                <c:pt idx="1403">
                  <c:v>12</c:v>
                </c:pt>
                <c:pt idx="1404">
                  <c:v>12</c:v>
                </c:pt>
                <c:pt idx="1405">
                  <c:v>20</c:v>
                </c:pt>
                <c:pt idx="1406">
                  <c:v>19</c:v>
                </c:pt>
                <c:pt idx="1407">
                  <c:v>12</c:v>
                </c:pt>
                <c:pt idx="1408">
                  <c:v>13</c:v>
                </c:pt>
                <c:pt idx="1409">
                  <c:v>11</c:v>
                </c:pt>
                <c:pt idx="1410">
                  <c:v>14</c:v>
                </c:pt>
                <c:pt idx="1411">
                  <c:v>14</c:v>
                </c:pt>
                <c:pt idx="1412">
                  <c:v>13</c:v>
                </c:pt>
                <c:pt idx="1413">
                  <c:v>19</c:v>
                </c:pt>
                <c:pt idx="1414">
                  <c:v>23</c:v>
                </c:pt>
                <c:pt idx="1415">
                  <c:v>12</c:v>
                </c:pt>
                <c:pt idx="1416">
                  <c:v>15</c:v>
                </c:pt>
                <c:pt idx="1417">
                  <c:v>19</c:v>
                </c:pt>
                <c:pt idx="1418">
                  <c:v>11</c:v>
                </c:pt>
                <c:pt idx="1419">
                  <c:v>17</c:v>
                </c:pt>
                <c:pt idx="1420">
                  <c:v>22</c:v>
                </c:pt>
                <c:pt idx="1421">
                  <c:v>18</c:v>
                </c:pt>
                <c:pt idx="1422">
                  <c:v>11</c:v>
                </c:pt>
                <c:pt idx="1423">
                  <c:v>12</c:v>
                </c:pt>
                <c:pt idx="1424">
                  <c:v>19</c:v>
                </c:pt>
                <c:pt idx="1425">
                  <c:v>13</c:v>
                </c:pt>
                <c:pt idx="1426">
                  <c:v>13</c:v>
                </c:pt>
                <c:pt idx="1427">
                  <c:v>19</c:v>
                </c:pt>
                <c:pt idx="1428">
                  <c:v>14</c:v>
                </c:pt>
                <c:pt idx="1429">
                  <c:v>13</c:v>
                </c:pt>
                <c:pt idx="1430">
                  <c:v>12</c:v>
                </c:pt>
                <c:pt idx="1431">
                  <c:v>19</c:v>
                </c:pt>
                <c:pt idx="1432">
                  <c:v>25</c:v>
                </c:pt>
                <c:pt idx="1433">
                  <c:v>22</c:v>
                </c:pt>
                <c:pt idx="1434">
                  <c:v>15</c:v>
                </c:pt>
                <c:pt idx="1435">
                  <c:v>12</c:v>
                </c:pt>
                <c:pt idx="1436">
                  <c:v>11</c:v>
                </c:pt>
                <c:pt idx="1437">
                  <c:v>13</c:v>
                </c:pt>
                <c:pt idx="1438">
                  <c:v>19</c:v>
                </c:pt>
                <c:pt idx="1439">
                  <c:v>19</c:v>
                </c:pt>
                <c:pt idx="1440">
                  <c:v>13</c:v>
                </c:pt>
                <c:pt idx="1441">
                  <c:v>21</c:v>
                </c:pt>
                <c:pt idx="1442">
                  <c:v>14</c:v>
                </c:pt>
                <c:pt idx="1443">
                  <c:v>11</c:v>
                </c:pt>
                <c:pt idx="1444">
                  <c:v>11</c:v>
                </c:pt>
                <c:pt idx="1445">
                  <c:v>23</c:v>
                </c:pt>
                <c:pt idx="1446">
                  <c:v>21</c:v>
                </c:pt>
                <c:pt idx="1447">
                  <c:v>24</c:v>
                </c:pt>
                <c:pt idx="1448">
                  <c:v>11</c:v>
                </c:pt>
                <c:pt idx="1449">
                  <c:v>14</c:v>
                </c:pt>
                <c:pt idx="1450">
                  <c:v>16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15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12</c:v>
                </c:pt>
                <c:pt idx="1459">
                  <c:v>13</c:v>
                </c:pt>
                <c:pt idx="1460">
                  <c:v>14</c:v>
                </c:pt>
                <c:pt idx="1461">
                  <c:v>13</c:v>
                </c:pt>
                <c:pt idx="1462">
                  <c:v>11</c:v>
                </c:pt>
                <c:pt idx="1463">
                  <c:v>19</c:v>
                </c:pt>
                <c:pt idx="1464">
                  <c:v>18</c:v>
                </c:pt>
                <c:pt idx="1465">
                  <c:v>17</c:v>
                </c:pt>
                <c:pt idx="1466">
                  <c:v>15</c:v>
                </c:pt>
                <c:pt idx="1467">
                  <c:v>20</c:v>
                </c:pt>
                <c:pt idx="1468">
                  <c:v>14</c:v>
                </c:pt>
                <c:pt idx="1469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6-4F20-8324-EAB203EE7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900736"/>
        <c:axId val="1046889920"/>
      </c:scatterChart>
      <c:valAx>
        <c:axId val="104690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889920"/>
        <c:crosses val="autoZero"/>
        <c:crossBetween val="midCat"/>
      </c:valAx>
      <c:valAx>
        <c:axId val="104688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90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'Q2.1 c)'!$M$1</c:f>
              <c:strCache>
                <c:ptCount val="1"/>
                <c:pt idx="0">
                  <c:v>PercentSalaryHike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'Q2.1 c)'!$L$2:$L$1471</c:f>
              <c:numCache>
                <c:formatCode>General</c:formatCode>
                <c:ptCount val="1470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3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1</c:v>
                </c:pt>
                <c:pt idx="25">
                  <c:v>3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4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4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4</c:v>
                </c:pt>
                <c:pt idx="76">
                  <c:v>1</c:v>
                </c:pt>
                <c:pt idx="77">
                  <c:v>1</c:v>
                </c:pt>
                <c:pt idx="78">
                  <c:v>3</c:v>
                </c:pt>
                <c:pt idx="79">
                  <c:v>2</c:v>
                </c:pt>
                <c:pt idx="80">
                  <c:v>1</c:v>
                </c:pt>
                <c:pt idx="81">
                  <c:v>3</c:v>
                </c:pt>
                <c:pt idx="82">
                  <c:v>4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4</c:v>
                </c:pt>
                <c:pt idx="101">
                  <c:v>1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4</c:v>
                </c:pt>
                <c:pt idx="118">
                  <c:v>4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4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4</c:v>
                </c:pt>
                <c:pt idx="135">
                  <c:v>2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1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1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3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4</c:v>
                </c:pt>
                <c:pt idx="169">
                  <c:v>3</c:v>
                </c:pt>
                <c:pt idx="170">
                  <c:v>2</c:v>
                </c:pt>
                <c:pt idx="171">
                  <c:v>4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1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2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4</c:v>
                </c:pt>
                <c:pt idx="200">
                  <c:v>3</c:v>
                </c:pt>
                <c:pt idx="201">
                  <c:v>4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2</c:v>
                </c:pt>
                <c:pt idx="207">
                  <c:v>1</c:v>
                </c:pt>
                <c:pt idx="208">
                  <c:v>4</c:v>
                </c:pt>
                <c:pt idx="209">
                  <c:v>2</c:v>
                </c:pt>
                <c:pt idx="210">
                  <c:v>1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4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4</c:v>
                </c:pt>
                <c:pt idx="223">
                  <c:v>1</c:v>
                </c:pt>
                <c:pt idx="224">
                  <c:v>2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</c:v>
                </c:pt>
                <c:pt idx="229">
                  <c:v>1</c:v>
                </c:pt>
                <c:pt idx="230">
                  <c:v>4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1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2</c:v>
                </c:pt>
                <c:pt idx="243">
                  <c:v>4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3</c:v>
                </c:pt>
                <c:pt idx="250">
                  <c:v>1</c:v>
                </c:pt>
                <c:pt idx="251">
                  <c:v>4</c:v>
                </c:pt>
                <c:pt idx="252">
                  <c:v>4</c:v>
                </c:pt>
                <c:pt idx="253">
                  <c:v>1</c:v>
                </c:pt>
                <c:pt idx="254">
                  <c:v>4</c:v>
                </c:pt>
                <c:pt idx="255">
                  <c:v>3</c:v>
                </c:pt>
                <c:pt idx="256">
                  <c:v>1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4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3</c:v>
                </c:pt>
                <c:pt idx="266">
                  <c:v>4</c:v>
                </c:pt>
                <c:pt idx="267">
                  <c:v>1</c:v>
                </c:pt>
                <c:pt idx="268">
                  <c:v>4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4</c:v>
                </c:pt>
                <c:pt idx="273">
                  <c:v>4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1</c:v>
                </c:pt>
                <c:pt idx="285">
                  <c:v>1</c:v>
                </c:pt>
                <c:pt idx="286">
                  <c:v>3</c:v>
                </c:pt>
                <c:pt idx="287">
                  <c:v>4</c:v>
                </c:pt>
                <c:pt idx="288">
                  <c:v>2</c:v>
                </c:pt>
                <c:pt idx="289">
                  <c:v>4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4</c:v>
                </c:pt>
                <c:pt idx="305">
                  <c:v>2</c:v>
                </c:pt>
                <c:pt idx="306">
                  <c:v>3</c:v>
                </c:pt>
                <c:pt idx="307">
                  <c:v>2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4</c:v>
                </c:pt>
                <c:pt idx="313">
                  <c:v>2</c:v>
                </c:pt>
                <c:pt idx="314">
                  <c:v>1</c:v>
                </c:pt>
                <c:pt idx="315">
                  <c:v>4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4</c:v>
                </c:pt>
                <c:pt idx="323">
                  <c:v>1</c:v>
                </c:pt>
                <c:pt idx="324">
                  <c:v>1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4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3</c:v>
                </c:pt>
                <c:pt idx="333">
                  <c:v>3</c:v>
                </c:pt>
                <c:pt idx="334">
                  <c:v>4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38">
                  <c:v>3</c:v>
                </c:pt>
                <c:pt idx="339">
                  <c:v>2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4</c:v>
                </c:pt>
                <c:pt idx="349">
                  <c:v>3</c:v>
                </c:pt>
                <c:pt idx="350">
                  <c:v>1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4</c:v>
                </c:pt>
                <c:pt idx="357">
                  <c:v>2</c:v>
                </c:pt>
                <c:pt idx="358">
                  <c:v>4</c:v>
                </c:pt>
                <c:pt idx="359">
                  <c:v>1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3</c:v>
                </c:pt>
                <c:pt idx="373">
                  <c:v>2</c:v>
                </c:pt>
                <c:pt idx="374">
                  <c:v>4</c:v>
                </c:pt>
                <c:pt idx="375">
                  <c:v>4</c:v>
                </c:pt>
                <c:pt idx="376">
                  <c:v>1</c:v>
                </c:pt>
                <c:pt idx="377">
                  <c:v>3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2</c:v>
                </c:pt>
                <c:pt idx="384">
                  <c:v>3</c:v>
                </c:pt>
                <c:pt idx="385">
                  <c:v>4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4</c:v>
                </c:pt>
                <c:pt idx="396">
                  <c:v>3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3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06">
                  <c:v>3</c:v>
                </c:pt>
                <c:pt idx="407">
                  <c:v>4</c:v>
                </c:pt>
                <c:pt idx="408">
                  <c:v>1</c:v>
                </c:pt>
                <c:pt idx="409">
                  <c:v>1</c:v>
                </c:pt>
                <c:pt idx="410">
                  <c:v>4</c:v>
                </c:pt>
                <c:pt idx="411">
                  <c:v>1</c:v>
                </c:pt>
                <c:pt idx="412">
                  <c:v>3</c:v>
                </c:pt>
                <c:pt idx="413">
                  <c:v>1</c:v>
                </c:pt>
                <c:pt idx="414">
                  <c:v>2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4</c:v>
                </c:pt>
                <c:pt idx="419">
                  <c:v>4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4</c:v>
                </c:pt>
                <c:pt idx="427">
                  <c:v>4</c:v>
                </c:pt>
                <c:pt idx="428">
                  <c:v>1</c:v>
                </c:pt>
                <c:pt idx="429">
                  <c:v>3</c:v>
                </c:pt>
                <c:pt idx="430">
                  <c:v>3</c:v>
                </c:pt>
                <c:pt idx="431">
                  <c:v>1</c:v>
                </c:pt>
                <c:pt idx="432">
                  <c:v>1</c:v>
                </c:pt>
                <c:pt idx="433">
                  <c:v>4</c:v>
                </c:pt>
                <c:pt idx="434">
                  <c:v>4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3</c:v>
                </c:pt>
                <c:pt idx="440">
                  <c:v>1</c:v>
                </c:pt>
                <c:pt idx="441">
                  <c:v>3</c:v>
                </c:pt>
                <c:pt idx="442">
                  <c:v>4</c:v>
                </c:pt>
                <c:pt idx="443">
                  <c:v>3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4</c:v>
                </c:pt>
                <c:pt idx="452">
                  <c:v>3</c:v>
                </c:pt>
                <c:pt idx="453">
                  <c:v>2</c:v>
                </c:pt>
                <c:pt idx="454">
                  <c:v>1</c:v>
                </c:pt>
                <c:pt idx="455">
                  <c:v>3</c:v>
                </c:pt>
                <c:pt idx="456">
                  <c:v>4</c:v>
                </c:pt>
                <c:pt idx="457">
                  <c:v>2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4</c:v>
                </c:pt>
                <c:pt idx="464">
                  <c:v>4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3</c:v>
                </c:pt>
                <c:pt idx="474">
                  <c:v>1</c:v>
                </c:pt>
                <c:pt idx="475">
                  <c:v>4</c:v>
                </c:pt>
                <c:pt idx="476">
                  <c:v>4</c:v>
                </c:pt>
                <c:pt idx="477">
                  <c:v>2</c:v>
                </c:pt>
                <c:pt idx="478">
                  <c:v>2</c:v>
                </c:pt>
                <c:pt idx="479">
                  <c:v>3</c:v>
                </c:pt>
                <c:pt idx="480">
                  <c:v>4</c:v>
                </c:pt>
                <c:pt idx="481">
                  <c:v>1</c:v>
                </c:pt>
                <c:pt idx="482">
                  <c:v>2</c:v>
                </c:pt>
                <c:pt idx="483">
                  <c:v>4</c:v>
                </c:pt>
                <c:pt idx="484">
                  <c:v>4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4</c:v>
                </c:pt>
                <c:pt idx="490">
                  <c:v>2</c:v>
                </c:pt>
                <c:pt idx="491">
                  <c:v>3</c:v>
                </c:pt>
                <c:pt idx="492">
                  <c:v>1</c:v>
                </c:pt>
                <c:pt idx="493">
                  <c:v>2</c:v>
                </c:pt>
                <c:pt idx="494">
                  <c:v>3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3</c:v>
                </c:pt>
                <c:pt idx="499">
                  <c:v>2</c:v>
                </c:pt>
                <c:pt idx="500">
                  <c:v>1</c:v>
                </c:pt>
                <c:pt idx="501">
                  <c:v>3</c:v>
                </c:pt>
                <c:pt idx="502">
                  <c:v>4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3</c:v>
                </c:pt>
                <c:pt idx="507">
                  <c:v>3</c:v>
                </c:pt>
                <c:pt idx="508">
                  <c:v>1</c:v>
                </c:pt>
                <c:pt idx="509">
                  <c:v>4</c:v>
                </c:pt>
                <c:pt idx="510">
                  <c:v>2</c:v>
                </c:pt>
                <c:pt idx="511">
                  <c:v>2</c:v>
                </c:pt>
                <c:pt idx="512">
                  <c:v>11</c:v>
                </c:pt>
                <c:pt idx="513">
                  <c:v>1</c:v>
                </c:pt>
                <c:pt idx="514">
                  <c:v>1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4</c:v>
                </c:pt>
                <c:pt idx="519">
                  <c:v>4</c:v>
                </c:pt>
                <c:pt idx="520">
                  <c:v>2</c:v>
                </c:pt>
                <c:pt idx="521">
                  <c:v>4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4</c:v>
                </c:pt>
                <c:pt idx="532">
                  <c:v>1</c:v>
                </c:pt>
                <c:pt idx="533">
                  <c:v>2</c:v>
                </c:pt>
                <c:pt idx="534">
                  <c:v>3</c:v>
                </c:pt>
                <c:pt idx="535">
                  <c:v>4</c:v>
                </c:pt>
                <c:pt idx="536">
                  <c:v>1</c:v>
                </c:pt>
                <c:pt idx="537">
                  <c:v>4</c:v>
                </c:pt>
                <c:pt idx="538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1</c:v>
                </c:pt>
                <c:pt idx="542">
                  <c:v>3</c:v>
                </c:pt>
                <c:pt idx="543">
                  <c:v>3</c:v>
                </c:pt>
                <c:pt idx="544">
                  <c:v>1</c:v>
                </c:pt>
                <c:pt idx="545">
                  <c:v>4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4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1</c:v>
                </c:pt>
                <c:pt idx="558">
                  <c:v>4</c:v>
                </c:pt>
                <c:pt idx="559">
                  <c:v>3</c:v>
                </c:pt>
                <c:pt idx="560">
                  <c:v>1</c:v>
                </c:pt>
                <c:pt idx="561">
                  <c:v>1</c:v>
                </c:pt>
                <c:pt idx="562">
                  <c:v>4</c:v>
                </c:pt>
                <c:pt idx="563">
                  <c:v>4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4</c:v>
                </c:pt>
                <c:pt idx="568">
                  <c:v>1</c:v>
                </c:pt>
                <c:pt idx="569">
                  <c:v>2</c:v>
                </c:pt>
                <c:pt idx="570">
                  <c:v>4</c:v>
                </c:pt>
                <c:pt idx="571">
                  <c:v>4</c:v>
                </c:pt>
                <c:pt idx="572">
                  <c:v>1</c:v>
                </c:pt>
                <c:pt idx="573">
                  <c:v>3</c:v>
                </c:pt>
                <c:pt idx="574">
                  <c:v>4</c:v>
                </c:pt>
                <c:pt idx="575">
                  <c:v>1</c:v>
                </c:pt>
                <c:pt idx="576">
                  <c:v>4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4</c:v>
                </c:pt>
                <c:pt idx="581">
                  <c:v>3</c:v>
                </c:pt>
                <c:pt idx="582">
                  <c:v>4</c:v>
                </c:pt>
                <c:pt idx="583">
                  <c:v>3</c:v>
                </c:pt>
                <c:pt idx="584">
                  <c:v>1</c:v>
                </c:pt>
                <c:pt idx="585">
                  <c:v>4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4</c:v>
                </c:pt>
                <c:pt idx="595">
                  <c:v>2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2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3</c:v>
                </c:pt>
                <c:pt idx="604">
                  <c:v>2</c:v>
                </c:pt>
                <c:pt idx="605">
                  <c:v>2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3</c:v>
                </c:pt>
                <c:pt idx="610">
                  <c:v>4</c:v>
                </c:pt>
                <c:pt idx="611">
                  <c:v>3</c:v>
                </c:pt>
                <c:pt idx="612">
                  <c:v>3</c:v>
                </c:pt>
                <c:pt idx="613">
                  <c:v>4</c:v>
                </c:pt>
                <c:pt idx="614">
                  <c:v>3</c:v>
                </c:pt>
                <c:pt idx="615">
                  <c:v>1</c:v>
                </c:pt>
                <c:pt idx="616">
                  <c:v>3</c:v>
                </c:pt>
                <c:pt idx="617">
                  <c:v>2</c:v>
                </c:pt>
                <c:pt idx="618">
                  <c:v>1</c:v>
                </c:pt>
                <c:pt idx="619">
                  <c:v>4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1</c:v>
                </c:pt>
                <c:pt idx="624">
                  <c:v>4</c:v>
                </c:pt>
                <c:pt idx="625">
                  <c:v>1</c:v>
                </c:pt>
                <c:pt idx="626">
                  <c:v>1</c:v>
                </c:pt>
                <c:pt idx="627">
                  <c:v>4</c:v>
                </c:pt>
                <c:pt idx="628">
                  <c:v>3</c:v>
                </c:pt>
                <c:pt idx="629">
                  <c:v>1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3</c:v>
                </c:pt>
                <c:pt idx="635">
                  <c:v>3</c:v>
                </c:pt>
                <c:pt idx="636">
                  <c:v>2</c:v>
                </c:pt>
                <c:pt idx="637">
                  <c:v>1</c:v>
                </c:pt>
                <c:pt idx="638">
                  <c:v>1</c:v>
                </c:pt>
                <c:pt idx="639">
                  <c:v>4</c:v>
                </c:pt>
                <c:pt idx="640">
                  <c:v>4</c:v>
                </c:pt>
                <c:pt idx="641">
                  <c:v>2</c:v>
                </c:pt>
                <c:pt idx="642">
                  <c:v>3</c:v>
                </c:pt>
                <c:pt idx="643">
                  <c:v>1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2</c:v>
                </c:pt>
                <c:pt idx="648">
                  <c:v>4</c:v>
                </c:pt>
                <c:pt idx="649">
                  <c:v>4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4</c:v>
                </c:pt>
                <c:pt idx="657">
                  <c:v>4</c:v>
                </c:pt>
                <c:pt idx="658">
                  <c:v>1</c:v>
                </c:pt>
                <c:pt idx="659">
                  <c:v>4</c:v>
                </c:pt>
                <c:pt idx="660">
                  <c:v>4</c:v>
                </c:pt>
                <c:pt idx="661">
                  <c:v>3</c:v>
                </c:pt>
                <c:pt idx="662">
                  <c:v>3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3</c:v>
                </c:pt>
                <c:pt idx="667">
                  <c:v>1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2</c:v>
                </c:pt>
                <c:pt idx="672">
                  <c:v>3</c:v>
                </c:pt>
                <c:pt idx="673">
                  <c:v>1</c:v>
                </c:pt>
                <c:pt idx="674">
                  <c:v>2</c:v>
                </c:pt>
                <c:pt idx="675">
                  <c:v>3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3</c:v>
                </c:pt>
                <c:pt idx="680">
                  <c:v>4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2</c:v>
                </c:pt>
                <c:pt idx="685">
                  <c:v>1</c:v>
                </c:pt>
                <c:pt idx="686">
                  <c:v>1</c:v>
                </c:pt>
                <c:pt idx="687">
                  <c:v>3</c:v>
                </c:pt>
                <c:pt idx="688">
                  <c:v>2</c:v>
                </c:pt>
                <c:pt idx="689">
                  <c:v>3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1</c:v>
                </c:pt>
                <c:pt idx="694">
                  <c:v>4</c:v>
                </c:pt>
                <c:pt idx="695">
                  <c:v>2</c:v>
                </c:pt>
                <c:pt idx="696">
                  <c:v>2</c:v>
                </c:pt>
                <c:pt idx="697">
                  <c:v>4</c:v>
                </c:pt>
                <c:pt idx="698">
                  <c:v>3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3</c:v>
                </c:pt>
                <c:pt idx="706">
                  <c:v>2</c:v>
                </c:pt>
                <c:pt idx="707">
                  <c:v>3</c:v>
                </c:pt>
                <c:pt idx="708">
                  <c:v>1</c:v>
                </c:pt>
                <c:pt idx="709">
                  <c:v>4</c:v>
                </c:pt>
                <c:pt idx="710">
                  <c:v>2</c:v>
                </c:pt>
                <c:pt idx="711">
                  <c:v>2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2</c:v>
                </c:pt>
                <c:pt idx="716">
                  <c:v>3</c:v>
                </c:pt>
                <c:pt idx="717">
                  <c:v>2</c:v>
                </c:pt>
                <c:pt idx="718">
                  <c:v>1</c:v>
                </c:pt>
                <c:pt idx="719">
                  <c:v>4</c:v>
                </c:pt>
                <c:pt idx="720">
                  <c:v>1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4</c:v>
                </c:pt>
                <c:pt idx="726">
                  <c:v>1</c:v>
                </c:pt>
                <c:pt idx="727">
                  <c:v>4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3</c:v>
                </c:pt>
                <c:pt idx="742">
                  <c:v>4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3</c:v>
                </c:pt>
                <c:pt idx="747">
                  <c:v>1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4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4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1</c:v>
                </c:pt>
                <c:pt idx="763">
                  <c:v>3</c:v>
                </c:pt>
                <c:pt idx="764">
                  <c:v>4</c:v>
                </c:pt>
                <c:pt idx="765">
                  <c:v>3</c:v>
                </c:pt>
                <c:pt idx="766">
                  <c:v>2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4</c:v>
                </c:pt>
                <c:pt idx="771">
                  <c:v>2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4</c:v>
                </c:pt>
                <c:pt idx="777">
                  <c:v>1</c:v>
                </c:pt>
                <c:pt idx="778">
                  <c:v>4</c:v>
                </c:pt>
                <c:pt idx="779">
                  <c:v>2</c:v>
                </c:pt>
                <c:pt idx="780">
                  <c:v>1</c:v>
                </c:pt>
                <c:pt idx="781">
                  <c:v>2</c:v>
                </c:pt>
                <c:pt idx="782">
                  <c:v>2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3</c:v>
                </c:pt>
                <c:pt idx="787">
                  <c:v>2</c:v>
                </c:pt>
                <c:pt idx="788">
                  <c:v>3</c:v>
                </c:pt>
                <c:pt idx="789">
                  <c:v>1</c:v>
                </c:pt>
                <c:pt idx="790">
                  <c:v>4</c:v>
                </c:pt>
                <c:pt idx="791">
                  <c:v>4</c:v>
                </c:pt>
                <c:pt idx="792">
                  <c:v>3</c:v>
                </c:pt>
                <c:pt idx="793">
                  <c:v>3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3</c:v>
                </c:pt>
                <c:pt idx="798">
                  <c:v>4</c:v>
                </c:pt>
                <c:pt idx="799">
                  <c:v>2</c:v>
                </c:pt>
                <c:pt idx="800">
                  <c:v>2</c:v>
                </c:pt>
                <c:pt idx="801">
                  <c:v>3</c:v>
                </c:pt>
                <c:pt idx="802">
                  <c:v>2</c:v>
                </c:pt>
                <c:pt idx="803">
                  <c:v>4</c:v>
                </c:pt>
                <c:pt idx="804">
                  <c:v>4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3</c:v>
                </c:pt>
                <c:pt idx="815">
                  <c:v>2</c:v>
                </c:pt>
                <c:pt idx="816">
                  <c:v>2</c:v>
                </c:pt>
                <c:pt idx="817">
                  <c:v>4</c:v>
                </c:pt>
                <c:pt idx="818">
                  <c:v>1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4</c:v>
                </c:pt>
                <c:pt idx="825">
                  <c:v>4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3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1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4</c:v>
                </c:pt>
                <c:pt idx="844">
                  <c:v>3</c:v>
                </c:pt>
                <c:pt idx="845">
                  <c:v>1</c:v>
                </c:pt>
                <c:pt idx="846">
                  <c:v>3</c:v>
                </c:pt>
                <c:pt idx="847">
                  <c:v>4</c:v>
                </c:pt>
                <c:pt idx="848">
                  <c:v>1</c:v>
                </c:pt>
                <c:pt idx="849">
                  <c:v>3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4</c:v>
                </c:pt>
                <c:pt idx="854">
                  <c:v>3</c:v>
                </c:pt>
                <c:pt idx="855">
                  <c:v>1</c:v>
                </c:pt>
                <c:pt idx="856">
                  <c:v>3</c:v>
                </c:pt>
                <c:pt idx="857">
                  <c:v>2</c:v>
                </c:pt>
                <c:pt idx="858">
                  <c:v>3</c:v>
                </c:pt>
                <c:pt idx="859">
                  <c:v>4</c:v>
                </c:pt>
                <c:pt idx="860">
                  <c:v>1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2</c:v>
                </c:pt>
                <c:pt idx="867">
                  <c:v>4</c:v>
                </c:pt>
                <c:pt idx="868">
                  <c:v>1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4</c:v>
                </c:pt>
                <c:pt idx="877">
                  <c:v>1</c:v>
                </c:pt>
                <c:pt idx="878">
                  <c:v>2</c:v>
                </c:pt>
                <c:pt idx="879">
                  <c:v>4</c:v>
                </c:pt>
                <c:pt idx="880">
                  <c:v>3</c:v>
                </c:pt>
                <c:pt idx="881">
                  <c:v>3</c:v>
                </c:pt>
                <c:pt idx="882">
                  <c:v>4</c:v>
                </c:pt>
                <c:pt idx="883">
                  <c:v>1</c:v>
                </c:pt>
                <c:pt idx="884">
                  <c:v>2</c:v>
                </c:pt>
                <c:pt idx="885">
                  <c:v>4</c:v>
                </c:pt>
                <c:pt idx="886">
                  <c:v>3</c:v>
                </c:pt>
                <c:pt idx="887">
                  <c:v>4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3</c:v>
                </c:pt>
                <c:pt idx="893">
                  <c:v>4</c:v>
                </c:pt>
                <c:pt idx="894">
                  <c:v>4</c:v>
                </c:pt>
                <c:pt idx="895">
                  <c:v>1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3</c:v>
                </c:pt>
                <c:pt idx="909">
                  <c:v>1</c:v>
                </c:pt>
                <c:pt idx="910">
                  <c:v>3</c:v>
                </c:pt>
                <c:pt idx="911">
                  <c:v>4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3</c:v>
                </c:pt>
                <c:pt idx="916">
                  <c:v>2</c:v>
                </c:pt>
                <c:pt idx="917">
                  <c:v>1</c:v>
                </c:pt>
                <c:pt idx="918">
                  <c:v>4</c:v>
                </c:pt>
                <c:pt idx="919">
                  <c:v>1</c:v>
                </c:pt>
                <c:pt idx="920">
                  <c:v>2</c:v>
                </c:pt>
                <c:pt idx="921">
                  <c:v>1</c:v>
                </c:pt>
                <c:pt idx="922">
                  <c:v>1</c:v>
                </c:pt>
                <c:pt idx="923">
                  <c:v>2</c:v>
                </c:pt>
                <c:pt idx="924">
                  <c:v>3</c:v>
                </c:pt>
                <c:pt idx="925">
                  <c:v>2</c:v>
                </c:pt>
                <c:pt idx="926">
                  <c:v>4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1</c:v>
                </c:pt>
                <c:pt idx="934">
                  <c:v>3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</c:v>
                </c:pt>
                <c:pt idx="939">
                  <c:v>3</c:v>
                </c:pt>
                <c:pt idx="940">
                  <c:v>1</c:v>
                </c:pt>
                <c:pt idx="941">
                  <c:v>1</c:v>
                </c:pt>
                <c:pt idx="942">
                  <c:v>2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2</c:v>
                </c:pt>
                <c:pt idx="948">
                  <c:v>4</c:v>
                </c:pt>
                <c:pt idx="949">
                  <c:v>1</c:v>
                </c:pt>
                <c:pt idx="950">
                  <c:v>3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3</c:v>
                </c:pt>
                <c:pt idx="955">
                  <c:v>3</c:v>
                </c:pt>
                <c:pt idx="956">
                  <c:v>2</c:v>
                </c:pt>
                <c:pt idx="957">
                  <c:v>3</c:v>
                </c:pt>
                <c:pt idx="958">
                  <c:v>1</c:v>
                </c:pt>
                <c:pt idx="959">
                  <c:v>1</c:v>
                </c:pt>
                <c:pt idx="960">
                  <c:v>4</c:v>
                </c:pt>
                <c:pt idx="961">
                  <c:v>1</c:v>
                </c:pt>
                <c:pt idx="962">
                  <c:v>2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3</c:v>
                </c:pt>
                <c:pt idx="968">
                  <c:v>3</c:v>
                </c:pt>
                <c:pt idx="969">
                  <c:v>1</c:v>
                </c:pt>
                <c:pt idx="970">
                  <c:v>4</c:v>
                </c:pt>
                <c:pt idx="971">
                  <c:v>2</c:v>
                </c:pt>
                <c:pt idx="972">
                  <c:v>4</c:v>
                </c:pt>
                <c:pt idx="973">
                  <c:v>1</c:v>
                </c:pt>
                <c:pt idx="974">
                  <c:v>4</c:v>
                </c:pt>
                <c:pt idx="975">
                  <c:v>3</c:v>
                </c:pt>
                <c:pt idx="976">
                  <c:v>2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4</c:v>
                </c:pt>
                <c:pt idx="981">
                  <c:v>3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2</c:v>
                </c:pt>
                <c:pt idx="988">
                  <c:v>4</c:v>
                </c:pt>
                <c:pt idx="989">
                  <c:v>3</c:v>
                </c:pt>
                <c:pt idx="990">
                  <c:v>1</c:v>
                </c:pt>
                <c:pt idx="991">
                  <c:v>2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3</c:v>
                </c:pt>
                <c:pt idx="996">
                  <c:v>1</c:v>
                </c:pt>
                <c:pt idx="997">
                  <c:v>3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4</c:v>
                </c:pt>
                <c:pt idx="1007">
                  <c:v>1</c:v>
                </c:pt>
                <c:pt idx="1008">
                  <c:v>4</c:v>
                </c:pt>
                <c:pt idx="1009">
                  <c:v>4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4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3</c:v>
                </c:pt>
                <c:pt idx="1023">
                  <c:v>4</c:v>
                </c:pt>
                <c:pt idx="1024">
                  <c:v>3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4</c:v>
                </c:pt>
                <c:pt idx="1031">
                  <c:v>1</c:v>
                </c:pt>
                <c:pt idx="1032">
                  <c:v>3</c:v>
                </c:pt>
                <c:pt idx="1033">
                  <c:v>2</c:v>
                </c:pt>
                <c:pt idx="1034">
                  <c:v>3</c:v>
                </c:pt>
                <c:pt idx="1035">
                  <c:v>3</c:v>
                </c:pt>
                <c:pt idx="1036">
                  <c:v>1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2</c:v>
                </c:pt>
                <c:pt idx="1041">
                  <c:v>3</c:v>
                </c:pt>
                <c:pt idx="1042">
                  <c:v>3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2</c:v>
                </c:pt>
                <c:pt idx="1047">
                  <c:v>1</c:v>
                </c:pt>
                <c:pt idx="1048">
                  <c:v>4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3</c:v>
                </c:pt>
                <c:pt idx="1053">
                  <c:v>4</c:v>
                </c:pt>
                <c:pt idx="1054">
                  <c:v>2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1</c:v>
                </c:pt>
                <c:pt idx="1061">
                  <c:v>2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2</c:v>
                </c:pt>
                <c:pt idx="1067">
                  <c:v>3</c:v>
                </c:pt>
                <c:pt idx="1068">
                  <c:v>1</c:v>
                </c:pt>
                <c:pt idx="1069">
                  <c:v>3</c:v>
                </c:pt>
                <c:pt idx="1070">
                  <c:v>1</c:v>
                </c:pt>
                <c:pt idx="1071">
                  <c:v>4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4</c:v>
                </c:pt>
                <c:pt idx="1076">
                  <c:v>4</c:v>
                </c:pt>
                <c:pt idx="1077">
                  <c:v>1</c:v>
                </c:pt>
                <c:pt idx="1078">
                  <c:v>1</c:v>
                </c:pt>
                <c:pt idx="1079">
                  <c:v>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1</c:v>
                </c:pt>
                <c:pt idx="1084">
                  <c:v>3</c:v>
                </c:pt>
                <c:pt idx="1085">
                  <c:v>2</c:v>
                </c:pt>
                <c:pt idx="1086">
                  <c:v>1</c:v>
                </c:pt>
                <c:pt idx="1087">
                  <c:v>4</c:v>
                </c:pt>
                <c:pt idx="1088">
                  <c:v>2</c:v>
                </c:pt>
                <c:pt idx="1089">
                  <c:v>4</c:v>
                </c:pt>
                <c:pt idx="1090">
                  <c:v>1</c:v>
                </c:pt>
                <c:pt idx="1091">
                  <c:v>2</c:v>
                </c:pt>
                <c:pt idx="1092">
                  <c:v>4</c:v>
                </c:pt>
                <c:pt idx="1093">
                  <c:v>4</c:v>
                </c:pt>
                <c:pt idx="1094">
                  <c:v>1</c:v>
                </c:pt>
                <c:pt idx="1095">
                  <c:v>2</c:v>
                </c:pt>
                <c:pt idx="1096">
                  <c:v>4</c:v>
                </c:pt>
                <c:pt idx="1097">
                  <c:v>1</c:v>
                </c:pt>
                <c:pt idx="1098">
                  <c:v>4</c:v>
                </c:pt>
                <c:pt idx="1099">
                  <c:v>2</c:v>
                </c:pt>
                <c:pt idx="1100">
                  <c:v>3</c:v>
                </c:pt>
                <c:pt idx="1101">
                  <c:v>2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1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4</c:v>
                </c:pt>
                <c:pt idx="1112">
                  <c:v>2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4</c:v>
                </c:pt>
                <c:pt idx="1123">
                  <c:v>3</c:v>
                </c:pt>
                <c:pt idx="1124">
                  <c:v>2</c:v>
                </c:pt>
                <c:pt idx="1125">
                  <c:v>4</c:v>
                </c:pt>
                <c:pt idx="1126">
                  <c:v>3</c:v>
                </c:pt>
                <c:pt idx="1127">
                  <c:v>3</c:v>
                </c:pt>
                <c:pt idx="1128">
                  <c:v>1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2</c:v>
                </c:pt>
                <c:pt idx="1134">
                  <c:v>4</c:v>
                </c:pt>
                <c:pt idx="1135">
                  <c:v>1</c:v>
                </c:pt>
                <c:pt idx="1136">
                  <c:v>2</c:v>
                </c:pt>
                <c:pt idx="1137">
                  <c:v>3</c:v>
                </c:pt>
                <c:pt idx="1138">
                  <c:v>3</c:v>
                </c:pt>
                <c:pt idx="1139">
                  <c:v>4</c:v>
                </c:pt>
                <c:pt idx="1140">
                  <c:v>4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1</c:v>
                </c:pt>
                <c:pt idx="1145">
                  <c:v>2</c:v>
                </c:pt>
                <c:pt idx="1146">
                  <c:v>4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4</c:v>
                </c:pt>
                <c:pt idx="1152">
                  <c:v>4</c:v>
                </c:pt>
                <c:pt idx="1153">
                  <c:v>1</c:v>
                </c:pt>
                <c:pt idx="1154">
                  <c:v>1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3</c:v>
                </c:pt>
                <c:pt idx="1160">
                  <c:v>4</c:v>
                </c:pt>
                <c:pt idx="1161">
                  <c:v>3</c:v>
                </c:pt>
                <c:pt idx="1162">
                  <c:v>2</c:v>
                </c:pt>
                <c:pt idx="1163">
                  <c:v>2</c:v>
                </c:pt>
                <c:pt idx="1164">
                  <c:v>4</c:v>
                </c:pt>
                <c:pt idx="1165">
                  <c:v>1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3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4</c:v>
                </c:pt>
                <c:pt idx="1185">
                  <c:v>3</c:v>
                </c:pt>
                <c:pt idx="1186">
                  <c:v>4</c:v>
                </c:pt>
                <c:pt idx="1187">
                  <c:v>4</c:v>
                </c:pt>
                <c:pt idx="1188">
                  <c:v>2</c:v>
                </c:pt>
                <c:pt idx="1189">
                  <c:v>4</c:v>
                </c:pt>
                <c:pt idx="1190">
                  <c:v>2</c:v>
                </c:pt>
                <c:pt idx="1191">
                  <c:v>1</c:v>
                </c:pt>
                <c:pt idx="1192">
                  <c:v>2</c:v>
                </c:pt>
                <c:pt idx="1193">
                  <c:v>3</c:v>
                </c:pt>
                <c:pt idx="1194">
                  <c:v>2</c:v>
                </c:pt>
                <c:pt idx="1195">
                  <c:v>3</c:v>
                </c:pt>
                <c:pt idx="1196">
                  <c:v>3</c:v>
                </c:pt>
                <c:pt idx="1197">
                  <c:v>1</c:v>
                </c:pt>
                <c:pt idx="1198">
                  <c:v>4</c:v>
                </c:pt>
                <c:pt idx="1199">
                  <c:v>3</c:v>
                </c:pt>
                <c:pt idx="1200">
                  <c:v>4</c:v>
                </c:pt>
                <c:pt idx="1201">
                  <c:v>1</c:v>
                </c:pt>
                <c:pt idx="1202">
                  <c:v>3</c:v>
                </c:pt>
                <c:pt idx="1203">
                  <c:v>4</c:v>
                </c:pt>
                <c:pt idx="1204">
                  <c:v>1</c:v>
                </c:pt>
                <c:pt idx="1205">
                  <c:v>2</c:v>
                </c:pt>
                <c:pt idx="1206">
                  <c:v>4</c:v>
                </c:pt>
                <c:pt idx="1207">
                  <c:v>2</c:v>
                </c:pt>
                <c:pt idx="1208">
                  <c:v>4</c:v>
                </c:pt>
                <c:pt idx="1209">
                  <c:v>4</c:v>
                </c:pt>
                <c:pt idx="1210">
                  <c:v>3</c:v>
                </c:pt>
                <c:pt idx="1211">
                  <c:v>4</c:v>
                </c:pt>
                <c:pt idx="1212">
                  <c:v>1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4</c:v>
                </c:pt>
                <c:pt idx="1221">
                  <c:v>3</c:v>
                </c:pt>
                <c:pt idx="1222">
                  <c:v>2</c:v>
                </c:pt>
                <c:pt idx="1223">
                  <c:v>1</c:v>
                </c:pt>
                <c:pt idx="1224">
                  <c:v>3</c:v>
                </c:pt>
                <c:pt idx="1225">
                  <c:v>2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4</c:v>
                </c:pt>
                <c:pt idx="1230">
                  <c:v>1</c:v>
                </c:pt>
                <c:pt idx="1231">
                  <c:v>2</c:v>
                </c:pt>
                <c:pt idx="1232">
                  <c:v>3</c:v>
                </c:pt>
                <c:pt idx="1233">
                  <c:v>1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2</c:v>
                </c:pt>
                <c:pt idx="1239">
                  <c:v>4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4</c:v>
                </c:pt>
                <c:pt idx="1246">
                  <c:v>1</c:v>
                </c:pt>
                <c:pt idx="1247">
                  <c:v>3</c:v>
                </c:pt>
                <c:pt idx="1248">
                  <c:v>1</c:v>
                </c:pt>
                <c:pt idx="1249">
                  <c:v>2</c:v>
                </c:pt>
                <c:pt idx="1250">
                  <c:v>1</c:v>
                </c:pt>
                <c:pt idx="1251">
                  <c:v>1</c:v>
                </c:pt>
                <c:pt idx="1252">
                  <c:v>4</c:v>
                </c:pt>
                <c:pt idx="1253">
                  <c:v>2</c:v>
                </c:pt>
                <c:pt idx="1254">
                  <c:v>1</c:v>
                </c:pt>
                <c:pt idx="1255">
                  <c:v>4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3</c:v>
                </c:pt>
                <c:pt idx="1260">
                  <c:v>2</c:v>
                </c:pt>
                <c:pt idx="1261">
                  <c:v>4</c:v>
                </c:pt>
                <c:pt idx="1262">
                  <c:v>3</c:v>
                </c:pt>
                <c:pt idx="1263">
                  <c:v>3</c:v>
                </c:pt>
                <c:pt idx="1264">
                  <c:v>1</c:v>
                </c:pt>
                <c:pt idx="1265">
                  <c:v>2</c:v>
                </c:pt>
                <c:pt idx="1266">
                  <c:v>4</c:v>
                </c:pt>
                <c:pt idx="1267">
                  <c:v>3</c:v>
                </c:pt>
                <c:pt idx="1268">
                  <c:v>3</c:v>
                </c:pt>
                <c:pt idx="1269">
                  <c:v>1</c:v>
                </c:pt>
                <c:pt idx="1270">
                  <c:v>1</c:v>
                </c:pt>
                <c:pt idx="1271">
                  <c:v>2</c:v>
                </c:pt>
                <c:pt idx="1272">
                  <c:v>1</c:v>
                </c:pt>
                <c:pt idx="1273">
                  <c:v>2</c:v>
                </c:pt>
                <c:pt idx="1274">
                  <c:v>4</c:v>
                </c:pt>
                <c:pt idx="1275">
                  <c:v>1</c:v>
                </c:pt>
                <c:pt idx="1276">
                  <c:v>2</c:v>
                </c:pt>
                <c:pt idx="1277">
                  <c:v>4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4</c:v>
                </c:pt>
                <c:pt idx="1282">
                  <c:v>4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2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1</c:v>
                </c:pt>
                <c:pt idx="1294">
                  <c:v>2</c:v>
                </c:pt>
                <c:pt idx="1295">
                  <c:v>1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4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2</c:v>
                </c:pt>
                <c:pt idx="1304">
                  <c:v>1</c:v>
                </c:pt>
                <c:pt idx="1305">
                  <c:v>4</c:v>
                </c:pt>
                <c:pt idx="1306">
                  <c:v>1</c:v>
                </c:pt>
                <c:pt idx="1307">
                  <c:v>4</c:v>
                </c:pt>
                <c:pt idx="1308">
                  <c:v>4</c:v>
                </c:pt>
                <c:pt idx="1309">
                  <c:v>1</c:v>
                </c:pt>
                <c:pt idx="1310">
                  <c:v>3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3</c:v>
                </c:pt>
                <c:pt idx="1316">
                  <c:v>4</c:v>
                </c:pt>
                <c:pt idx="1317">
                  <c:v>4</c:v>
                </c:pt>
                <c:pt idx="1318">
                  <c:v>1</c:v>
                </c:pt>
                <c:pt idx="1319">
                  <c:v>1</c:v>
                </c:pt>
                <c:pt idx="1320">
                  <c:v>3</c:v>
                </c:pt>
                <c:pt idx="1321">
                  <c:v>1</c:v>
                </c:pt>
                <c:pt idx="1322">
                  <c:v>4</c:v>
                </c:pt>
                <c:pt idx="1323">
                  <c:v>4</c:v>
                </c:pt>
                <c:pt idx="1324">
                  <c:v>3</c:v>
                </c:pt>
                <c:pt idx="1325">
                  <c:v>3</c:v>
                </c:pt>
                <c:pt idx="1326">
                  <c:v>2</c:v>
                </c:pt>
                <c:pt idx="1327">
                  <c:v>1</c:v>
                </c:pt>
                <c:pt idx="1328">
                  <c:v>3</c:v>
                </c:pt>
                <c:pt idx="1329">
                  <c:v>2</c:v>
                </c:pt>
                <c:pt idx="1330">
                  <c:v>3</c:v>
                </c:pt>
                <c:pt idx="1331">
                  <c:v>2</c:v>
                </c:pt>
                <c:pt idx="1332">
                  <c:v>4</c:v>
                </c:pt>
                <c:pt idx="1333">
                  <c:v>2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3</c:v>
                </c:pt>
                <c:pt idx="1341">
                  <c:v>2</c:v>
                </c:pt>
                <c:pt idx="1342">
                  <c:v>1</c:v>
                </c:pt>
                <c:pt idx="1343">
                  <c:v>1</c:v>
                </c:pt>
                <c:pt idx="1344">
                  <c:v>4</c:v>
                </c:pt>
                <c:pt idx="1345">
                  <c:v>2</c:v>
                </c:pt>
                <c:pt idx="1346">
                  <c:v>1</c:v>
                </c:pt>
                <c:pt idx="1347">
                  <c:v>4</c:v>
                </c:pt>
                <c:pt idx="1348">
                  <c:v>1</c:v>
                </c:pt>
                <c:pt idx="1349">
                  <c:v>3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4</c:v>
                </c:pt>
                <c:pt idx="1354">
                  <c:v>4</c:v>
                </c:pt>
                <c:pt idx="1355">
                  <c:v>2</c:v>
                </c:pt>
                <c:pt idx="1356">
                  <c:v>3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4</c:v>
                </c:pt>
                <c:pt idx="1362">
                  <c:v>1</c:v>
                </c:pt>
                <c:pt idx="1363">
                  <c:v>3</c:v>
                </c:pt>
                <c:pt idx="1364">
                  <c:v>1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3</c:v>
                </c:pt>
                <c:pt idx="1371">
                  <c:v>2</c:v>
                </c:pt>
                <c:pt idx="1372">
                  <c:v>4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4</c:v>
                </c:pt>
                <c:pt idx="1377">
                  <c:v>4</c:v>
                </c:pt>
                <c:pt idx="1378">
                  <c:v>1</c:v>
                </c:pt>
                <c:pt idx="1379">
                  <c:v>2</c:v>
                </c:pt>
                <c:pt idx="1380">
                  <c:v>2</c:v>
                </c:pt>
                <c:pt idx="1381">
                  <c:v>3</c:v>
                </c:pt>
                <c:pt idx="1382">
                  <c:v>1</c:v>
                </c:pt>
                <c:pt idx="1383">
                  <c:v>4</c:v>
                </c:pt>
                <c:pt idx="1384">
                  <c:v>4</c:v>
                </c:pt>
                <c:pt idx="1385">
                  <c:v>3</c:v>
                </c:pt>
                <c:pt idx="1386">
                  <c:v>1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4</c:v>
                </c:pt>
                <c:pt idx="1394">
                  <c:v>4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3</c:v>
                </c:pt>
                <c:pt idx="1399">
                  <c:v>3</c:v>
                </c:pt>
                <c:pt idx="1400">
                  <c:v>2</c:v>
                </c:pt>
                <c:pt idx="1401">
                  <c:v>3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3</c:v>
                </c:pt>
                <c:pt idx="1406">
                  <c:v>3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1</c:v>
                </c:pt>
                <c:pt idx="1416">
                  <c:v>2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2</c:v>
                </c:pt>
                <c:pt idx="1422">
                  <c:v>1</c:v>
                </c:pt>
                <c:pt idx="1423">
                  <c:v>3</c:v>
                </c:pt>
                <c:pt idx="1424">
                  <c:v>3</c:v>
                </c:pt>
                <c:pt idx="1425">
                  <c:v>1</c:v>
                </c:pt>
                <c:pt idx="1426">
                  <c:v>2</c:v>
                </c:pt>
                <c:pt idx="1427">
                  <c:v>4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4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4</c:v>
                </c:pt>
                <c:pt idx="1439">
                  <c:v>4</c:v>
                </c:pt>
                <c:pt idx="1440">
                  <c:v>2</c:v>
                </c:pt>
                <c:pt idx="1441">
                  <c:v>3</c:v>
                </c:pt>
                <c:pt idx="1442">
                  <c:v>4</c:v>
                </c:pt>
                <c:pt idx="1443">
                  <c:v>1</c:v>
                </c:pt>
                <c:pt idx="1444">
                  <c:v>1</c:v>
                </c:pt>
                <c:pt idx="1445">
                  <c:v>4</c:v>
                </c:pt>
                <c:pt idx="1446">
                  <c:v>3</c:v>
                </c:pt>
                <c:pt idx="1447">
                  <c:v>4</c:v>
                </c:pt>
                <c:pt idx="1448">
                  <c:v>2</c:v>
                </c:pt>
                <c:pt idx="1449">
                  <c:v>1</c:v>
                </c:pt>
                <c:pt idx="1450">
                  <c:v>4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3</c:v>
                </c:pt>
                <c:pt idx="1464">
                  <c:v>3</c:v>
                </c:pt>
                <c:pt idx="1465">
                  <c:v>4</c:v>
                </c:pt>
                <c:pt idx="1466">
                  <c:v>1</c:v>
                </c:pt>
                <c:pt idx="1467">
                  <c:v>4</c:v>
                </c:pt>
                <c:pt idx="1468">
                  <c:v>2</c:v>
                </c:pt>
                <c:pt idx="1469">
                  <c:v>1</c:v>
                </c:pt>
              </c:numCache>
            </c:numRef>
          </c:xVal>
          <c:yVal>
            <c:numRef>
              <c:f>'Q2.1 c)'!$M$2:$M$1471</c:f>
              <c:numCache>
                <c:formatCode>General</c:formatCode>
                <c:ptCount val="1470"/>
                <c:pt idx="0">
                  <c:v>11</c:v>
                </c:pt>
                <c:pt idx="1">
                  <c:v>23</c:v>
                </c:pt>
                <c:pt idx="2">
                  <c:v>15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20</c:v>
                </c:pt>
                <c:pt idx="7">
                  <c:v>22</c:v>
                </c:pt>
                <c:pt idx="8">
                  <c:v>21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  <c:pt idx="12">
                  <c:v>17</c:v>
                </c:pt>
                <c:pt idx="13">
                  <c:v>11</c:v>
                </c:pt>
                <c:pt idx="14">
                  <c:v>14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16</c:v>
                </c:pt>
                <c:pt idx="19">
                  <c:v>11</c:v>
                </c:pt>
                <c:pt idx="20">
                  <c:v>18</c:v>
                </c:pt>
                <c:pt idx="21">
                  <c:v>23</c:v>
                </c:pt>
                <c:pt idx="22">
                  <c:v>11</c:v>
                </c:pt>
                <c:pt idx="23">
                  <c:v>14</c:v>
                </c:pt>
                <c:pt idx="24">
                  <c:v>11</c:v>
                </c:pt>
                <c:pt idx="25">
                  <c:v>11</c:v>
                </c:pt>
                <c:pt idx="26">
                  <c:v>22</c:v>
                </c:pt>
                <c:pt idx="27">
                  <c:v>11</c:v>
                </c:pt>
                <c:pt idx="28">
                  <c:v>14</c:v>
                </c:pt>
                <c:pt idx="29">
                  <c:v>12</c:v>
                </c:pt>
                <c:pt idx="30">
                  <c:v>11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16</c:v>
                </c:pt>
                <c:pt idx="35">
                  <c:v>12</c:v>
                </c:pt>
                <c:pt idx="36">
                  <c:v>14</c:v>
                </c:pt>
                <c:pt idx="37">
                  <c:v>13</c:v>
                </c:pt>
                <c:pt idx="38">
                  <c:v>14</c:v>
                </c:pt>
                <c:pt idx="39">
                  <c:v>19</c:v>
                </c:pt>
                <c:pt idx="40">
                  <c:v>12</c:v>
                </c:pt>
                <c:pt idx="41">
                  <c:v>13</c:v>
                </c:pt>
                <c:pt idx="42">
                  <c:v>12</c:v>
                </c:pt>
                <c:pt idx="43">
                  <c:v>15</c:v>
                </c:pt>
                <c:pt idx="44">
                  <c:v>23</c:v>
                </c:pt>
                <c:pt idx="45">
                  <c:v>12</c:v>
                </c:pt>
                <c:pt idx="46">
                  <c:v>20</c:v>
                </c:pt>
                <c:pt idx="47">
                  <c:v>21</c:v>
                </c:pt>
                <c:pt idx="48">
                  <c:v>21</c:v>
                </c:pt>
                <c:pt idx="49">
                  <c:v>19</c:v>
                </c:pt>
                <c:pt idx="50">
                  <c:v>13</c:v>
                </c:pt>
                <c:pt idx="51">
                  <c:v>13</c:v>
                </c:pt>
                <c:pt idx="52">
                  <c:v>21</c:v>
                </c:pt>
                <c:pt idx="53">
                  <c:v>13</c:v>
                </c:pt>
                <c:pt idx="54">
                  <c:v>19</c:v>
                </c:pt>
                <c:pt idx="55">
                  <c:v>12</c:v>
                </c:pt>
                <c:pt idx="56">
                  <c:v>22</c:v>
                </c:pt>
                <c:pt idx="57">
                  <c:v>15</c:v>
                </c:pt>
                <c:pt idx="58">
                  <c:v>22</c:v>
                </c:pt>
                <c:pt idx="59">
                  <c:v>18</c:v>
                </c:pt>
                <c:pt idx="60">
                  <c:v>22</c:v>
                </c:pt>
                <c:pt idx="61">
                  <c:v>11</c:v>
                </c:pt>
                <c:pt idx="62">
                  <c:v>12</c:v>
                </c:pt>
                <c:pt idx="63">
                  <c:v>11</c:v>
                </c:pt>
                <c:pt idx="64">
                  <c:v>13</c:v>
                </c:pt>
                <c:pt idx="65">
                  <c:v>14</c:v>
                </c:pt>
                <c:pt idx="66">
                  <c:v>13</c:v>
                </c:pt>
                <c:pt idx="67">
                  <c:v>17</c:v>
                </c:pt>
                <c:pt idx="68">
                  <c:v>13</c:v>
                </c:pt>
                <c:pt idx="69">
                  <c:v>17</c:v>
                </c:pt>
                <c:pt idx="70">
                  <c:v>11</c:v>
                </c:pt>
                <c:pt idx="71">
                  <c:v>23</c:v>
                </c:pt>
                <c:pt idx="72">
                  <c:v>17</c:v>
                </c:pt>
                <c:pt idx="73">
                  <c:v>17</c:v>
                </c:pt>
                <c:pt idx="74">
                  <c:v>12</c:v>
                </c:pt>
                <c:pt idx="75">
                  <c:v>23</c:v>
                </c:pt>
                <c:pt idx="76">
                  <c:v>14</c:v>
                </c:pt>
                <c:pt idx="77">
                  <c:v>14</c:v>
                </c:pt>
                <c:pt idx="78">
                  <c:v>13</c:v>
                </c:pt>
                <c:pt idx="79">
                  <c:v>22</c:v>
                </c:pt>
                <c:pt idx="80">
                  <c:v>12</c:v>
                </c:pt>
                <c:pt idx="81">
                  <c:v>18</c:v>
                </c:pt>
                <c:pt idx="82">
                  <c:v>14</c:v>
                </c:pt>
                <c:pt idx="83">
                  <c:v>12</c:v>
                </c:pt>
                <c:pt idx="84">
                  <c:v>15</c:v>
                </c:pt>
                <c:pt idx="85">
                  <c:v>11</c:v>
                </c:pt>
                <c:pt idx="86">
                  <c:v>13</c:v>
                </c:pt>
                <c:pt idx="87">
                  <c:v>23</c:v>
                </c:pt>
                <c:pt idx="88">
                  <c:v>19</c:v>
                </c:pt>
                <c:pt idx="89">
                  <c:v>16</c:v>
                </c:pt>
                <c:pt idx="90">
                  <c:v>22</c:v>
                </c:pt>
                <c:pt idx="91">
                  <c:v>22</c:v>
                </c:pt>
                <c:pt idx="92">
                  <c:v>12</c:v>
                </c:pt>
                <c:pt idx="93">
                  <c:v>13</c:v>
                </c:pt>
                <c:pt idx="94">
                  <c:v>16</c:v>
                </c:pt>
                <c:pt idx="95">
                  <c:v>12</c:v>
                </c:pt>
                <c:pt idx="96">
                  <c:v>21</c:v>
                </c:pt>
                <c:pt idx="97">
                  <c:v>15</c:v>
                </c:pt>
                <c:pt idx="98">
                  <c:v>13</c:v>
                </c:pt>
                <c:pt idx="99">
                  <c:v>12</c:v>
                </c:pt>
                <c:pt idx="100">
                  <c:v>22</c:v>
                </c:pt>
                <c:pt idx="101">
                  <c:v>13</c:v>
                </c:pt>
                <c:pt idx="102">
                  <c:v>18</c:v>
                </c:pt>
                <c:pt idx="103">
                  <c:v>14</c:v>
                </c:pt>
                <c:pt idx="104">
                  <c:v>14</c:v>
                </c:pt>
                <c:pt idx="105">
                  <c:v>21</c:v>
                </c:pt>
                <c:pt idx="106">
                  <c:v>19</c:v>
                </c:pt>
                <c:pt idx="107">
                  <c:v>11</c:v>
                </c:pt>
                <c:pt idx="108">
                  <c:v>11</c:v>
                </c:pt>
                <c:pt idx="109">
                  <c:v>15</c:v>
                </c:pt>
                <c:pt idx="110">
                  <c:v>20</c:v>
                </c:pt>
                <c:pt idx="111">
                  <c:v>24</c:v>
                </c:pt>
                <c:pt idx="112">
                  <c:v>12</c:v>
                </c:pt>
                <c:pt idx="113">
                  <c:v>12</c:v>
                </c:pt>
                <c:pt idx="114">
                  <c:v>15</c:v>
                </c:pt>
                <c:pt idx="115">
                  <c:v>12</c:v>
                </c:pt>
                <c:pt idx="116">
                  <c:v>12</c:v>
                </c:pt>
                <c:pt idx="117">
                  <c:v>14</c:v>
                </c:pt>
                <c:pt idx="118">
                  <c:v>22</c:v>
                </c:pt>
                <c:pt idx="119">
                  <c:v>12</c:v>
                </c:pt>
                <c:pt idx="120">
                  <c:v>25</c:v>
                </c:pt>
                <c:pt idx="121">
                  <c:v>13</c:v>
                </c:pt>
                <c:pt idx="122">
                  <c:v>18</c:v>
                </c:pt>
                <c:pt idx="123">
                  <c:v>13</c:v>
                </c:pt>
                <c:pt idx="124">
                  <c:v>18</c:v>
                </c:pt>
                <c:pt idx="125">
                  <c:v>19</c:v>
                </c:pt>
                <c:pt idx="126">
                  <c:v>12</c:v>
                </c:pt>
                <c:pt idx="127">
                  <c:v>19</c:v>
                </c:pt>
                <c:pt idx="128">
                  <c:v>14</c:v>
                </c:pt>
                <c:pt idx="129">
                  <c:v>14</c:v>
                </c:pt>
                <c:pt idx="130">
                  <c:v>12</c:v>
                </c:pt>
                <c:pt idx="131">
                  <c:v>11</c:v>
                </c:pt>
                <c:pt idx="132">
                  <c:v>11</c:v>
                </c:pt>
                <c:pt idx="133">
                  <c:v>13</c:v>
                </c:pt>
                <c:pt idx="134">
                  <c:v>23</c:v>
                </c:pt>
                <c:pt idx="135">
                  <c:v>20</c:v>
                </c:pt>
                <c:pt idx="136">
                  <c:v>15</c:v>
                </c:pt>
                <c:pt idx="137">
                  <c:v>14</c:v>
                </c:pt>
                <c:pt idx="138">
                  <c:v>18</c:v>
                </c:pt>
                <c:pt idx="139">
                  <c:v>19</c:v>
                </c:pt>
                <c:pt idx="140">
                  <c:v>22</c:v>
                </c:pt>
                <c:pt idx="141">
                  <c:v>13</c:v>
                </c:pt>
                <c:pt idx="142">
                  <c:v>20</c:v>
                </c:pt>
                <c:pt idx="143">
                  <c:v>14</c:v>
                </c:pt>
                <c:pt idx="144">
                  <c:v>17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21</c:v>
                </c:pt>
                <c:pt idx="149">
                  <c:v>14</c:v>
                </c:pt>
                <c:pt idx="150">
                  <c:v>11</c:v>
                </c:pt>
                <c:pt idx="151">
                  <c:v>13</c:v>
                </c:pt>
                <c:pt idx="152">
                  <c:v>20</c:v>
                </c:pt>
                <c:pt idx="153">
                  <c:v>18</c:v>
                </c:pt>
                <c:pt idx="154">
                  <c:v>14</c:v>
                </c:pt>
                <c:pt idx="155">
                  <c:v>13</c:v>
                </c:pt>
                <c:pt idx="156">
                  <c:v>17</c:v>
                </c:pt>
                <c:pt idx="157">
                  <c:v>20</c:v>
                </c:pt>
                <c:pt idx="158">
                  <c:v>11</c:v>
                </c:pt>
                <c:pt idx="159">
                  <c:v>18</c:v>
                </c:pt>
                <c:pt idx="160">
                  <c:v>24</c:v>
                </c:pt>
                <c:pt idx="161">
                  <c:v>18</c:v>
                </c:pt>
                <c:pt idx="162">
                  <c:v>11</c:v>
                </c:pt>
                <c:pt idx="163">
                  <c:v>16</c:v>
                </c:pt>
                <c:pt idx="164">
                  <c:v>15</c:v>
                </c:pt>
                <c:pt idx="165">
                  <c:v>15</c:v>
                </c:pt>
                <c:pt idx="166">
                  <c:v>12</c:v>
                </c:pt>
                <c:pt idx="167">
                  <c:v>12</c:v>
                </c:pt>
                <c:pt idx="168">
                  <c:v>22</c:v>
                </c:pt>
                <c:pt idx="169">
                  <c:v>20</c:v>
                </c:pt>
                <c:pt idx="170">
                  <c:v>16</c:v>
                </c:pt>
                <c:pt idx="171">
                  <c:v>21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18</c:v>
                </c:pt>
                <c:pt idx="176">
                  <c:v>14</c:v>
                </c:pt>
                <c:pt idx="177">
                  <c:v>22</c:v>
                </c:pt>
                <c:pt idx="178">
                  <c:v>25</c:v>
                </c:pt>
                <c:pt idx="179">
                  <c:v>12</c:v>
                </c:pt>
                <c:pt idx="180">
                  <c:v>23</c:v>
                </c:pt>
                <c:pt idx="181">
                  <c:v>15</c:v>
                </c:pt>
                <c:pt idx="182">
                  <c:v>22</c:v>
                </c:pt>
                <c:pt idx="183">
                  <c:v>15</c:v>
                </c:pt>
                <c:pt idx="184">
                  <c:v>11</c:v>
                </c:pt>
                <c:pt idx="185">
                  <c:v>13</c:v>
                </c:pt>
                <c:pt idx="186">
                  <c:v>14</c:v>
                </c:pt>
                <c:pt idx="187">
                  <c:v>11</c:v>
                </c:pt>
                <c:pt idx="188">
                  <c:v>17</c:v>
                </c:pt>
                <c:pt idx="189">
                  <c:v>18</c:v>
                </c:pt>
                <c:pt idx="190">
                  <c:v>14</c:v>
                </c:pt>
                <c:pt idx="191">
                  <c:v>16</c:v>
                </c:pt>
                <c:pt idx="192">
                  <c:v>13</c:v>
                </c:pt>
                <c:pt idx="193">
                  <c:v>14</c:v>
                </c:pt>
                <c:pt idx="194">
                  <c:v>23</c:v>
                </c:pt>
                <c:pt idx="195">
                  <c:v>12</c:v>
                </c:pt>
                <c:pt idx="196">
                  <c:v>11</c:v>
                </c:pt>
                <c:pt idx="197">
                  <c:v>16</c:v>
                </c:pt>
                <c:pt idx="198">
                  <c:v>14</c:v>
                </c:pt>
                <c:pt idx="199">
                  <c:v>18</c:v>
                </c:pt>
                <c:pt idx="200">
                  <c:v>19</c:v>
                </c:pt>
                <c:pt idx="201">
                  <c:v>15</c:v>
                </c:pt>
                <c:pt idx="202">
                  <c:v>17</c:v>
                </c:pt>
                <c:pt idx="203">
                  <c:v>15</c:v>
                </c:pt>
                <c:pt idx="204">
                  <c:v>19</c:v>
                </c:pt>
                <c:pt idx="205">
                  <c:v>22</c:v>
                </c:pt>
                <c:pt idx="206">
                  <c:v>16</c:v>
                </c:pt>
                <c:pt idx="207">
                  <c:v>13</c:v>
                </c:pt>
                <c:pt idx="208">
                  <c:v>14</c:v>
                </c:pt>
                <c:pt idx="209">
                  <c:v>16</c:v>
                </c:pt>
                <c:pt idx="210">
                  <c:v>11</c:v>
                </c:pt>
                <c:pt idx="211">
                  <c:v>22</c:v>
                </c:pt>
                <c:pt idx="212">
                  <c:v>14</c:v>
                </c:pt>
                <c:pt idx="213">
                  <c:v>16</c:v>
                </c:pt>
                <c:pt idx="214">
                  <c:v>11</c:v>
                </c:pt>
                <c:pt idx="215">
                  <c:v>18</c:v>
                </c:pt>
                <c:pt idx="216">
                  <c:v>15</c:v>
                </c:pt>
                <c:pt idx="217">
                  <c:v>14</c:v>
                </c:pt>
                <c:pt idx="218">
                  <c:v>12</c:v>
                </c:pt>
                <c:pt idx="219">
                  <c:v>14</c:v>
                </c:pt>
                <c:pt idx="220">
                  <c:v>16</c:v>
                </c:pt>
                <c:pt idx="221">
                  <c:v>21</c:v>
                </c:pt>
                <c:pt idx="222">
                  <c:v>14</c:v>
                </c:pt>
                <c:pt idx="223">
                  <c:v>12</c:v>
                </c:pt>
                <c:pt idx="224">
                  <c:v>12</c:v>
                </c:pt>
                <c:pt idx="225">
                  <c:v>17</c:v>
                </c:pt>
                <c:pt idx="226">
                  <c:v>17</c:v>
                </c:pt>
                <c:pt idx="227">
                  <c:v>14</c:v>
                </c:pt>
                <c:pt idx="228">
                  <c:v>14</c:v>
                </c:pt>
                <c:pt idx="229">
                  <c:v>13</c:v>
                </c:pt>
                <c:pt idx="230">
                  <c:v>15</c:v>
                </c:pt>
                <c:pt idx="231">
                  <c:v>11</c:v>
                </c:pt>
                <c:pt idx="232">
                  <c:v>17</c:v>
                </c:pt>
                <c:pt idx="233">
                  <c:v>11</c:v>
                </c:pt>
                <c:pt idx="234">
                  <c:v>13</c:v>
                </c:pt>
                <c:pt idx="235">
                  <c:v>22</c:v>
                </c:pt>
                <c:pt idx="236">
                  <c:v>20</c:v>
                </c:pt>
                <c:pt idx="237">
                  <c:v>18</c:v>
                </c:pt>
                <c:pt idx="238">
                  <c:v>11</c:v>
                </c:pt>
                <c:pt idx="239">
                  <c:v>14</c:v>
                </c:pt>
                <c:pt idx="240">
                  <c:v>14</c:v>
                </c:pt>
                <c:pt idx="241">
                  <c:v>18</c:v>
                </c:pt>
                <c:pt idx="242">
                  <c:v>16</c:v>
                </c:pt>
                <c:pt idx="243">
                  <c:v>17</c:v>
                </c:pt>
                <c:pt idx="244">
                  <c:v>11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14</c:v>
                </c:pt>
                <c:pt idx="249">
                  <c:v>17</c:v>
                </c:pt>
                <c:pt idx="250">
                  <c:v>11</c:v>
                </c:pt>
                <c:pt idx="251">
                  <c:v>25</c:v>
                </c:pt>
                <c:pt idx="252">
                  <c:v>19</c:v>
                </c:pt>
                <c:pt idx="253">
                  <c:v>13</c:v>
                </c:pt>
                <c:pt idx="254">
                  <c:v>14</c:v>
                </c:pt>
                <c:pt idx="255">
                  <c:v>12</c:v>
                </c:pt>
                <c:pt idx="256">
                  <c:v>11</c:v>
                </c:pt>
                <c:pt idx="257">
                  <c:v>19</c:v>
                </c:pt>
                <c:pt idx="258">
                  <c:v>11</c:v>
                </c:pt>
                <c:pt idx="259">
                  <c:v>11</c:v>
                </c:pt>
                <c:pt idx="260">
                  <c:v>20</c:v>
                </c:pt>
                <c:pt idx="261">
                  <c:v>18</c:v>
                </c:pt>
                <c:pt idx="262">
                  <c:v>13</c:v>
                </c:pt>
                <c:pt idx="263">
                  <c:v>12</c:v>
                </c:pt>
                <c:pt idx="264">
                  <c:v>11</c:v>
                </c:pt>
                <c:pt idx="265">
                  <c:v>19</c:v>
                </c:pt>
                <c:pt idx="266">
                  <c:v>21</c:v>
                </c:pt>
                <c:pt idx="267">
                  <c:v>12</c:v>
                </c:pt>
                <c:pt idx="268">
                  <c:v>14</c:v>
                </c:pt>
                <c:pt idx="269">
                  <c:v>11</c:v>
                </c:pt>
                <c:pt idx="270">
                  <c:v>14</c:v>
                </c:pt>
                <c:pt idx="271">
                  <c:v>12</c:v>
                </c:pt>
                <c:pt idx="272">
                  <c:v>23</c:v>
                </c:pt>
                <c:pt idx="273">
                  <c:v>14</c:v>
                </c:pt>
                <c:pt idx="274">
                  <c:v>17</c:v>
                </c:pt>
                <c:pt idx="275">
                  <c:v>18</c:v>
                </c:pt>
                <c:pt idx="276">
                  <c:v>18</c:v>
                </c:pt>
                <c:pt idx="277">
                  <c:v>24</c:v>
                </c:pt>
                <c:pt idx="278">
                  <c:v>20</c:v>
                </c:pt>
                <c:pt idx="279">
                  <c:v>14</c:v>
                </c:pt>
                <c:pt idx="280">
                  <c:v>16</c:v>
                </c:pt>
                <c:pt idx="281">
                  <c:v>25</c:v>
                </c:pt>
                <c:pt idx="282">
                  <c:v>18</c:v>
                </c:pt>
                <c:pt idx="283">
                  <c:v>19</c:v>
                </c:pt>
                <c:pt idx="284">
                  <c:v>13</c:v>
                </c:pt>
                <c:pt idx="285">
                  <c:v>12</c:v>
                </c:pt>
                <c:pt idx="286">
                  <c:v>22</c:v>
                </c:pt>
                <c:pt idx="287">
                  <c:v>14</c:v>
                </c:pt>
                <c:pt idx="288">
                  <c:v>13</c:v>
                </c:pt>
                <c:pt idx="289">
                  <c:v>21</c:v>
                </c:pt>
                <c:pt idx="290">
                  <c:v>11</c:v>
                </c:pt>
                <c:pt idx="291">
                  <c:v>12</c:v>
                </c:pt>
                <c:pt idx="292">
                  <c:v>11</c:v>
                </c:pt>
                <c:pt idx="293">
                  <c:v>12</c:v>
                </c:pt>
                <c:pt idx="294">
                  <c:v>12</c:v>
                </c:pt>
                <c:pt idx="295">
                  <c:v>14</c:v>
                </c:pt>
                <c:pt idx="296">
                  <c:v>13</c:v>
                </c:pt>
                <c:pt idx="297">
                  <c:v>15</c:v>
                </c:pt>
                <c:pt idx="298">
                  <c:v>18</c:v>
                </c:pt>
                <c:pt idx="299">
                  <c:v>18</c:v>
                </c:pt>
                <c:pt idx="300">
                  <c:v>19</c:v>
                </c:pt>
                <c:pt idx="301">
                  <c:v>12</c:v>
                </c:pt>
                <c:pt idx="302">
                  <c:v>19</c:v>
                </c:pt>
                <c:pt idx="303">
                  <c:v>11</c:v>
                </c:pt>
                <c:pt idx="304">
                  <c:v>17</c:v>
                </c:pt>
                <c:pt idx="305">
                  <c:v>15</c:v>
                </c:pt>
                <c:pt idx="306">
                  <c:v>14</c:v>
                </c:pt>
                <c:pt idx="307">
                  <c:v>17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18</c:v>
                </c:pt>
                <c:pt idx="312">
                  <c:v>18</c:v>
                </c:pt>
                <c:pt idx="313">
                  <c:v>11</c:v>
                </c:pt>
                <c:pt idx="314">
                  <c:v>14</c:v>
                </c:pt>
                <c:pt idx="315">
                  <c:v>19</c:v>
                </c:pt>
                <c:pt idx="316">
                  <c:v>12</c:v>
                </c:pt>
                <c:pt idx="317">
                  <c:v>15</c:v>
                </c:pt>
                <c:pt idx="318">
                  <c:v>12</c:v>
                </c:pt>
                <c:pt idx="319">
                  <c:v>11</c:v>
                </c:pt>
                <c:pt idx="320">
                  <c:v>11</c:v>
                </c:pt>
                <c:pt idx="321">
                  <c:v>12</c:v>
                </c:pt>
                <c:pt idx="322">
                  <c:v>16</c:v>
                </c:pt>
                <c:pt idx="323">
                  <c:v>13</c:v>
                </c:pt>
                <c:pt idx="324">
                  <c:v>13</c:v>
                </c:pt>
                <c:pt idx="325">
                  <c:v>24</c:v>
                </c:pt>
                <c:pt idx="326">
                  <c:v>15</c:v>
                </c:pt>
                <c:pt idx="327">
                  <c:v>18</c:v>
                </c:pt>
                <c:pt idx="328">
                  <c:v>14</c:v>
                </c:pt>
                <c:pt idx="329">
                  <c:v>11</c:v>
                </c:pt>
                <c:pt idx="330">
                  <c:v>11</c:v>
                </c:pt>
                <c:pt idx="331">
                  <c:v>13</c:v>
                </c:pt>
                <c:pt idx="332">
                  <c:v>12</c:v>
                </c:pt>
                <c:pt idx="333">
                  <c:v>16</c:v>
                </c:pt>
                <c:pt idx="334">
                  <c:v>14</c:v>
                </c:pt>
                <c:pt idx="335">
                  <c:v>22</c:v>
                </c:pt>
                <c:pt idx="336">
                  <c:v>11</c:v>
                </c:pt>
                <c:pt idx="337">
                  <c:v>17</c:v>
                </c:pt>
                <c:pt idx="338">
                  <c:v>13</c:v>
                </c:pt>
                <c:pt idx="339">
                  <c:v>18</c:v>
                </c:pt>
                <c:pt idx="340">
                  <c:v>16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13</c:v>
                </c:pt>
                <c:pt idx="345">
                  <c:v>12</c:v>
                </c:pt>
                <c:pt idx="346">
                  <c:v>15</c:v>
                </c:pt>
                <c:pt idx="347">
                  <c:v>19</c:v>
                </c:pt>
                <c:pt idx="348">
                  <c:v>14</c:v>
                </c:pt>
                <c:pt idx="349">
                  <c:v>14</c:v>
                </c:pt>
                <c:pt idx="350">
                  <c:v>11</c:v>
                </c:pt>
                <c:pt idx="351">
                  <c:v>13</c:v>
                </c:pt>
                <c:pt idx="352">
                  <c:v>21</c:v>
                </c:pt>
                <c:pt idx="353">
                  <c:v>13</c:v>
                </c:pt>
                <c:pt idx="354">
                  <c:v>12</c:v>
                </c:pt>
                <c:pt idx="355">
                  <c:v>17</c:v>
                </c:pt>
                <c:pt idx="356">
                  <c:v>23</c:v>
                </c:pt>
                <c:pt idx="357">
                  <c:v>11</c:v>
                </c:pt>
                <c:pt idx="358">
                  <c:v>15</c:v>
                </c:pt>
                <c:pt idx="359">
                  <c:v>11</c:v>
                </c:pt>
                <c:pt idx="360">
                  <c:v>11</c:v>
                </c:pt>
                <c:pt idx="361">
                  <c:v>13</c:v>
                </c:pt>
                <c:pt idx="362">
                  <c:v>24</c:v>
                </c:pt>
                <c:pt idx="363">
                  <c:v>13</c:v>
                </c:pt>
                <c:pt idx="364">
                  <c:v>20</c:v>
                </c:pt>
                <c:pt idx="365">
                  <c:v>14</c:v>
                </c:pt>
                <c:pt idx="366">
                  <c:v>18</c:v>
                </c:pt>
                <c:pt idx="367">
                  <c:v>15</c:v>
                </c:pt>
                <c:pt idx="368">
                  <c:v>12</c:v>
                </c:pt>
                <c:pt idx="369">
                  <c:v>16</c:v>
                </c:pt>
                <c:pt idx="370">
                  <c:v>15</c:v>
                </c:pt>
                <c:pt idx="371">
                  <c:v>16</c:v>
                </c:pt>
                <c:pt idx="372">
                  <c:v>19</c:v>
                </c:pt>
                <c:pt idx="373">
                  <c:v>11</c:v>
                </c:pt>
                <c:pt idx="374">
                  <c:v>16</c:v>
                </c:pt>
                <c:pt idx="375">
                  <c:v>24</c:v>
                </c:pt>
                <c:pt idx="376">
                  <c:v>11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12</c:v>
                </c:pt>
                <c:pt idx="381">
                  <c:v>18</c:v>
                </c:pt>
                <c:pt idx="382">
                  <c:v>22</c:v>
                </c:pt>
                <c:pt idx="383">
                  <c:v>13</c:v>
                </c:pt>
                <c:pt idx="384">
                  <c:v>13</c:v>
                </c:pt>
                <c:pt idx="385">
                  <c:v>23</c:v>
                </c:pt>
                <c:pt idx="386">
                  <c:v>12</c:v>
                </c:pt>
                <c:pt idx="387">
                  <c:v>12</c:v>
                </c:pt>
                <c:pt idx="388">
                  <c:v>16</c:v>
                </c:pt>
                <c:pt idx="389">
                  <c:v>12</c:v>
                </c:pt>
                <c:pt idx="390">
                  <c:v>11</c:v>
                </c:pt>
                <c:pt idx="391">
                  <c:v>22</c:v>
                </c:pt>
                <c:pt idx="392">
                  <c:v>11</c:v>
                </c:pt>
                <c:pt idx="393">
                  <c:v>15</c:v>
                </c:pt>
                <c:pt idx="394">
                  <c:v>12</c:v>
                </c:pt>
                <c:pt idx="395">
                  <c:v>20</c:v>
                </c:pt>
                <c:pt idx="396">
                  <c:v>14</c:v>
                </c:pt>
                <c:pt idx="397">
                  <c:v>11</c:v>
                </c:pt>
                <c:pt idx="398">
                  <c:v>15</c:v>
                </c:pt>
                <c:pt idx="399">
                  <c:v>12</c:v>
                </c:pt>
                <c:pt idx="400">
                  <c:v>14</c:v>
                </c:pt>
                <c:pt idx="401">
                  <c:v>11</c:v>
                </c:pt>
                <c:pt idx="402">
                  <c:v>11</c:v>
                </c:pt>
                <c:pt idx="403">
                  <c:v>16</c:v>
                </c:pt>
                <c:pt idx="404">
                  <c:v>12</c:v>
                </c:pt>
                <c:pt idx="405">
                  <c:v>13</c:v>
                </c:pt>
                <c:pt idx="406">
                  <c:v>14</c:v>
                </c:pt>
                <c:pt idx="407">
                  <c:v>21</c:v>
                </c:pt>
                <c:pt idx="408">
                  <c:v>13</c:v>
                </c:pt>
                <c:pt idx="409">
                  <c:v>11</c:v>
                </c:pt>
                <c:pt idx="410">
                  <c:v>20</c:v>
                </c:pt>
                <c:pt idx="411">
                  <c:v>11</c:v>
                </c:pt>
                <c:pt idx="412">
                  <c:v>14</c:v>
                </c:pt>
                <c:pt idx="413">
                  <c:v>11</c:v>
                </c:pt>
                <c:pt idx="414">
                  <c:v>16</c:v>
                </c:pt>
                <c:pt idx="415">
                  <c:v>16</c:v>
                </c:pt>
                <c:pt idx="416">
                  <c:v>23</c:v>
                </c:pt>
                <c:pt idx="417">
                  <c:v>14</c:v>
                </c:pt>
                <c:pt idx="418">
                  <c:v>22</c:v>
                </c:pt>
                <c:pt idx="419">
                  <c:v>15</c:v>
                </c:pt>
                <c:pt idx="420">
                  <c:v>18</c:v>
                </c:pt>
                <c:pt idx="421">
                  <c:v>16</c:v>
                </c:pt>
                <c:pt idx="422">
                  <c:v>12</c:v>
                </c:pt>
                <c:pt idx="423">
                  <c:v>11</c:v>
                </c:pt>
                <c:pt idx="424">
                  <c:v>12</c:v>
                </c:pt>
                <c:pt idx="425">
                  <c:v>15</c:v>
                </c:pt>
                <c:pt idx="426">
                  <c:v>14</c:v>
                </c:pt>
                <c:pt idx="427">
                  <c:v>19</c:v>
                </c:pt>
                <c:pt idx="428">
                  <c:v>13</c:v>
                </c:pt>
                <c:pt idx="429">
                  <c:v>13</c:v>
                </c:pt>
                <c:pt idx="430">
                  <c:v>15</c:v>
                </c:pt>
                <c:pt idx="431">
                  <c:v>11</c:v>
                </c:pt>
                <c:pt idx="432">
                  <c:v>12</c:v>
                </c:pt>
                <c:pt idx="433">
                  <c:v>19</c:v>
                </c:pt>
                <c:pt idx="434">
                  <c:v>25</c:v>
                </c:pt>
                <c:pt idx="435">
                  <c:v>12</c:v>
                </c:pt>
                <c:pt idx="436">
                  <c:v>13</c:v>
                </c:pt>
                <c:pt idx="437">
                  <c:v>14</c:v>
                </c:pt>
                <c:pt idx="438">
                  <c:v>12</c:v>
                </c:pt>
                <c:pt idx="439">
                  <c:v>12</c:v>
                </c:pt>
                <c:pt idx="440">
                  <c:v>15</c:v>
                </c:pt>
                <c:pt idx="441">
                  <c:v>17</c:v>
                </c:pt>
                <c:pt idx="442">
                  <c:v>14</c:v>
                </c:pt>
                <c:pt idx="443">
                  <c:v>16</c:v>
                </c:pt>
                <c:pt idx="444">
                  <c:v>14</c:v>
                </c:pt>
                <c:pt idx="445">
                  <c:v>23</c:v>
                </c:pt>
                <c:pt idx="446">
                  <c:v>14</c:v>
                </c:pt>
                <c:pt idx="447">
                  <c:v>11</c:v>
                </c:pt>
                <c:pt idx="448">
                  <c:v>15</c:v>
                </c:pt>
                <c:pt idx="449">
                  <c:v>11</c:v>
                </c:pt>
                <c:pt idx="450">
                  <c:v>13</c:v>
                </c:pt>
                <c:pt idx="451">
                  <c:v>21</c:v>
                </c:pt>
                <c:pt idx="452">
                  <c:v>19</c:v>
                </c:pt>
                <c:pt idx="453">
                  <c:v>11</c:v>
                </c:pt>
                <c:pt idx="454">
                  <c:v>12</c:v>
                </c:pt>
                <c:pt idx="455">
                  <c:v>19</c:v>
                </c:pt>
                <c:pt idx="456">
                  <c:v>21</c:v>
                </c:pt>
                <c:pt idx="457">
                  <c:v>14</c:v>
                </c:pt>
                <c:pt idx="458">
                  <c:v>15</c:v>
                </c:pt>
                <c:pt idx="459">
                  <c:v>17</c:v>
                </c:pt>
                <c:pt idx="460">
                  <c:v>12</c:v>
                </c:pt>
                <c:pt idx="461">
                  <c:v>16</c:v>
                </c:pt>
                <c:pt idx="462">
                  <c:v>12</c:v>
                </c:pt>
                <c:pt idx="463">
                  <c:v>18</c:v>
                </c:pt>
                <c:pt idx="464">
                  <c:v>17</c:v>
                </c:pt>
                <c:pt idx="465">
                  <c:v>11</c:v>
                </c:pt>
                <c:pt idx="466">
                  <c:v>16</c:v>
                </c:pt>
                <c:pt idx="467">
                  <c:v>13</c:v>
                </c:pt>
                <c:pt idx="468">
                  <c:v>12</c:v>
                </c:pt>
                <c:pt idx="469">
                  <c:v>12</c:v>
                </c:pt>
                <c:pt idx="470">
                  <c:v>13</c:v>
                </c:pt>
                <c:pt idx="471">
                  <c:v>19</c:v>
                </c:pt>
                <c:pt idx="472">
                  <c:v>12</c:v>
                </c:pt>
                <c:pt idx="473">
                  <c:v>17</c:v>
                </c:pt>
                <c:pt idx="474">
                  <c:v>11</c:v>
                </c:pt>
                <c:pt idx="475">
                  <c:v>20</c:v>
                </c:pt>
                <c:pt idx="476">
                  <c:v>21</c:v>
                </c:pt>
                <c:pt idx="477">
                  <c:v>11</c:v>
                </c:pt>
                <c:pt idx="478">
                  <c:v>11</c:v>
                </c:pt>
                <c:pt idx="479">
                  <c:v>16</c:v>
                </c:pt>
                <c:pt idx="480">
                  <c:v>18</c:v>
                </c:pt>
                <c:pt idx="481">
                  <c:v>13</c:v>
                </c:pt>
                <c:pt idx="482">
                  <c:v>17</c:v>
                </c:pt>
                <c:pt idx="483">
                  <c:v>14</c:v>
                </c:pt>
                <c:pt idx="484">
                  <c:v>22</c:v>
                </c:pt>
                <c:pt idx="485">
                  <c:v>12</c:v>
                </c:pt>
                <c:pt idx="486">
                  <c:v>11</c:v>
                </c:pt>
                <c:pt idx="487">
                  <c:v>13</c:v>
                </c:pt>
                <c:pt idx="488">
                  <c:v>13</c:v>
                </c:pt>
                <c:pt idx="489">
                  <c:v>14</c:v>
                </c:pt>
                <c:pt idx="490">
                  <c:v>17</c:v>
                </c:pt>
                <c:pt idx="491">
                  <c:v>13</c:v>
                </c:pt>
                <c:pt idx="492">
                  <c:v>11</c:v>
                </c:pt>
                <c:pt idx="493">
                  <c:v>11</c:v>
                </c:pt>
                <c:pt idx="494">
                  <c:v>18</c:v>
                </c:pt>
                <c:pt idx="495">
                  <c:v>11</c:v>
                </c:pt>
                <c:pt idx="496">
                  <c:v>11</c:v>
                </c:pt>
                <c:pt idx="497">
                  <c:v>12</c:v>
                </c:pt>
                <c:pt idx="498">
                  <c:v>20</c:v>
                </c:pt>
                <c:pt idx="499">
                  <c:v>12</c:v>
                </c:pt>
                <c:pt idx="500">
                  <c:v>12</c:v>
                </c:pt>
                <c:pt idx="501">
                  <c:v>20</c:v>
                </c:pt>
                <c:pt idx="502">
                  <c:v>20</c:v>
                </c:pt>
                <c:pt idx="503">
                  <c:v>12</c:v>
                </c:pt>
                <c:pt idx="504">
                  <c:v>14</c:v>
                </c:pt>
                <c:pt idx="505">
                  <c:v>13</c:v>
                </c:pt>
                <c:pt idx="506">
                  <c:v>15</c:v>
                </c:pt>
                <c:pt idx="507">
                  <c:v>14</c:v>
                </c:pt>
                <c:pt idx="508">
                  <c:v>13</c:v>
                </c:pt>
                <c:pt idx="509">
                  <c:v>23</c:v>
                </c:pt>
                <c:pt idx="510">
                  <c:v>15</c:v>
                </c:pt>
                <c:pt idx="511">
                  <c:v>11</c:v>
                </c:pt>
                <c:pt idx="512">
                  <c:v>13</c:v>
                </c:pt>
                <c:pt idx="513">
                  <c:v>11</c:v>
                </c:pt>
                <c:pt idx="514">
                  <c:v>11</c:v>
                </c:pt>
                <c:pt idx="515">
                  <c:v>18</c:v>
                </c:pt>
                <c:pt idx="516">
                  <c:v>16</c:v>
                </c:pt>
                <c:pt idx="517">
                  <c:v>22</c:v>
                </c:pt>
                <c:pt idx="518">
                  <c:v>20</c:v>
                </c:pt>
                <c:pt idx="519">
                  <c:v>18</c:v>
                </c:pt>
                <c:pt idx="520">
                  <c:v>12</c:v>
                </c:pt>
                <c:pt idx="521">
                  <c:v>20</c:v>
                </c:pt>
                <c:pt idx="522">
                  <c:v>17</c:v>
                </c:pt>
                <c:pt idx="523">
                  <c:v>11</c:v>
                </c:pt>
                <c:pt idx="524">
                  <c:v>14</c:v>
                </c:pt>
                <c:pt idx="525">
                  <c:v>14</c:v>
                </c:pt>
                <c:pt idx="526">
                  <c:v>11</c:v>
                </c:pt>
                <c:pt idx="527">
                  <c:v>12</c:v>
                </c:pt>
                <c:pt idx="528">
                  <c:v>14</c:v>
                </c:pt>
                <c:pt idx="529">
                  <c:v>13</c:v>
                </c:pt>
                <c:pt idx="530">
                  <c:v>11</c:v>
                </c:pt>
                <c:pt idx="531">
                  <c:v>15</c:v>
                </c:pt>
                <c:pt idx="532">
                  <c:v>12</c:v>
                </c:pt>
                <c:pt idx="533">
                  <c:v>21</c:v>
                </c:pt>
                <c:pt idx="534">
                  <c:v>19</c:v>
                </c:pt>
                <c:pt idx="535">
                  <c:v>15</c:v>
                </c:pt>
                <c:pt idx="536">
                  <c:v>14</c:v>
                </c:pt>
                <c:pt idx="537">
                  <c:v>21</c:v>
                </c:pt>
                <c:pt idx="538">
                  <c:v>12</c:v>
                </c:pt>
                <c:pt idx="539">
                  <c:v>15</c:v>
                </c:pt>
                <c:pt idx="540">
                  <c:v>13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12</c:v>
                </c:pt>
                <c:pt idx="545">
                  <c:v>23</c:v>
                </c:pt>
                <c:pt idx="546">
                  <c:v>11</c:v>
                </c:pt>
                <c:pt idx="547">
                  <c:v>12</c:v>
                </c:pt>
                <c:pt idx="548">
                  <c:v>18</c:v>
                </c:pt>
                <c:pt idx="549">
                  <c:v>11</c:v>
                </c:pt>
                <c:pt idx="550">
                  <c:v>14</c:v>
                </c:pt>
                <c:pt idx="551">
                  <c:v>15</c:v>
                </c:pt>
                <c:pt idx="552">
                  <c:v>11</c:v>
                </c:pt>
                <c:pt idx="553">
                  <c:v>20</c:v>
                </c:pt>
                <c:pt idx="554">
                  <c:v>19</c:v>
                </c:pt>
                <c:pt idx="555">
                  <c:v>14</c:v>
                </c:pt>
                <c:pt idx="556">
                  <c:v>17</c:v>
                </c:pt>
                <c:pt idx="557">
                  <c:v>11</c:v>
                </c:pt>
                <c:pt idx="558">
                  <c:v>15</c:v>
                </c:pt>
                <c:pt idx="559">
                  <c:v>13</c:v>
                </c:pt>
                <c:pt idx="560">
                  <c:v>14</c:v>
                </c:pt>
                <c:pt idx="561">
                  <c:v>11</c:v>
                </c:pt>
                <c:pt idx="562">
                  <c:v>13</c:v>
                </c:pt>
                <c:pt idx="563">
                  <c:v>23</c:v>
                </c:pt>
                <c:pt idx="564">
                  <c:v>13</c:v>
                </c:pt>
                <c:pt idx="565">
                  <c:v>18</c:v>
                </c:pt>
                <c:pt idx="566">
                  <c:v>12</c:v>
                </c:pt>
                <c:pt idx="567">
                  <c:v>22</c:v>
                </c:pt>
                <c:pt idx="568">
                  <c:v>13</c:v>
                </c:pt>
                <c:pt idx="569">
                  <c:v>15</c:v>
                </c:pt>
                <c:pt idx="570">
                  <c:v>18</c:v>
                </c:pt>
                <c:pt idx="571">
                  <c:v>14</c:v>
                </c:pt>
                <c:pt idx="572">
                  <c:v>12</c:v>
                </c:pt>
                <c:pt idx="573">
                  <c:v>17</c:v>
                </c:pt>
                <c:pt idx="574">
                  <c:v>16</c:v>
                </c:pt>
                <c:pt idx="575">
                  <c:v>11</c:v>
                </c:pt>
                <c:pt idx="576">
                  <c:v>19</c:v>
                </c:pt>
                <c:pt idx="577">
                  <c:v>13</c:v>
                </c:pt>
                <c:pt idx="578">
                  <c:v>12</c:v>
                </c:pt>
                <c:pt idx="579">
                  <c:v>11</c:v>
                </c:pt>
                <c:pt idx="580">
                  <c:v>16</c:v>
                </c:pt>
                <c:pt idx="581">
                  <c:v>21</c:v>
                </c:pt>
                <c:pt idx="582">
                  <c:v>24</c:v>
                </c:pt>
                <c:pt idx="583">
                  <c:v>17</c:v>
                </c:pt>
                <c:pt idx="584">
                  <c:v>13</c:v>
                </c:pt>
                <c:pt idx="585">
                  <c:v>21</c:v>
                </c:pt>
                <c:pt idx="586">
                  <c:v>11</c:v>
                </c:pt>
                <c:pt idx="587">
                  <c:v>20</c:v>
                </c:pt>
                <c:pt idx="588">
                  <c:v>16</c:v>
                </c:pt>
                <c:pt idx="589">
                  <c:v>11</c:v>
                </c:pt>
                <c:pt idx="590">
                  <c:v>11</c:v>
                </c:pt>
                <c:pt idx="591">
                  <c:v>15</c:v>
                </c:pt>
                <c:pt idx="592">
                  <c:v>11</c:v>
                </c:pt>
                <c:pt idx="593">
                  <c:v>15</c:v>
                </c:pt>
                <c:pt idx="594">
                  <c:v>24</c:v>
                </c:pt>
                <c:pt idx="595">
                  <c:v>12</c:v>
                </c:pt>
                <c:pt idx="596">
                  <c:v>13</c:v>
                </c:pt>
                <c:pt idx="597">
                  <c:v>13</c:v>
                </c:pt>
                <c:pt idx="598">
                  <c:v>17</c:v>
                </c:pt>
                <c:pt idx="599">
                  <c:v>13</c:v>
                </c:pt>
                <c:pt idx="600">
                  <c:v>12</c:v>
                </c:pt>
                <c:pt idx="601">
                  <c:v>14</c:v>
                </c:pt>
                <c:pt idx="602">
                  <c:v>24</c:v>
                </c:pt>
                <c:pt idx="603">
                  <c:v>14</c:v>
                </c:pt>
                <c:pt idx="604">
                  <c:v>13</c:v>
                </c:pt>
                <c:pt idx="605">
                  <c:v>15</c:v>
                </c:pt>
                <c:pt idx="606">
                  <c:v>16</c:v>
                </c:pt>
                <c:pt idx="607">
                  <c:v>18</c:v>
                </c:pt>
                <c:pt idx="608">
                  <c:v>16</c:v>
                </c:pt>
                <c:pt idx="609">
                  <c:v>24</c:v>
                </c:pt>
                <c:pt idx="610">
                  <c:v>16</c:v>
                </c:pt>
                <c:pt idx="611">
                  <c:v>21</c:v>
                </c:pt>
                <c:pt idx="612">
                  <c:v>20</c:v>
                </c:pt>
                <c:pt idx="613">
                  <c:v>19</c:v>
                </c:pt>
                <c:pt idx="614">
                  <c:v>14</c:v>
                </c:pt>
                <c:pt idx="615">
                  <c:v>11</c:v>
                </c:pt>
                <c:pt idx="616">
                  <c:v>14</c:v>
                </c:pt>
                <c:pt idx="617">
                  <c:v>12</c:v>
                </c:pt>
                <c:pt idx="618">
                  <c:v>13</c:v>
                </c:pt>
                <c:pt idx="619">
                  <c:v>22</c:v>
                </c:pt>
                <c:pt idx="620">
                  <c:v>11</c:v>
                </c:pt>
                <c:pt idx="621">
                  <c:v>14</c:v>
                </c:pt>
                <c:pt idx="622">
                  <c:v>11</c:v>
                </c:pt>
                <c:pt idx="623">
                  <c:v>12</c:v>
                </c:pt>
                <c:pt idx="624">
                  <c:v>18</c:v>
                </c:pt>
                <c:pt idx="625">
                  <c:v>12</c:v>
                </c:pt>
                <c:pt idx="626">
                  <c:v>12</c:v>
                </c:pt>
                <c:pt idx="627">
                  <c:v>22</c:v>
                </c:pt>
                <c:pt idx="628">
                  <c:v>19</c:v>
                </c:pt>
                <c:pt idx="629">
                  <c:v>13</c:v>
                </c:pt>
                <c:pt idx="630">
                  <c:v>22</c:v>
                </c:pt>
                <c:pt idx="631">
                  <c:v>24</c:v>
                </c:pt>
                <c:pt idx="632">
                  <c:v>14</c:v>
                </c:pt>
                <c:pt idx="633">
                  <c:v>21</c:v>
                </c:pt>
                <c:pt idx="634">
                  <c:v>18</c:v>
                </c:pt>
                <c:pt idx="635">
                  <c:v>20</c:v>
                </c:pt>
                <c:pt idx="636">
                  <c:v>19</c:v>
                </c:pt>
                <c:pt idx="637">
                  <c:v>12</c:v>
                </c:pt>
                <c:pt idx="638">
                  <c:v>12</c:v>
                </c:pt>
                <c:pt idx="639">
                  <c:v>16</c:v>
                </c:pt>
                <c:pt idx="640">
                  <c:v>17</c:v>
                </c:pt>
                <c:pt idx="641">
                  <c:v>14</c:v>
                </c:pt>
                <c:pt idx="642">
                  <c:v>19</c:v>
                </c:pt>
                <c:pt idx="643">
                  <c:v>13</c:v>
                </c:pt>
                <c:pt idx="644">
                  <c:v>19</c:v>
                </c:pt>
                <c:pt idx="645">
                  <c:v>19</c:v>
                </c:pt>
                <c:pt idx="646">
                  <c:v>14</c:v>
                </c:pt>
                <c:pt idx="647">
                  <c:v>16</c:v>
                </c:pt>
                <c:pt idx="648">
                  <c:v>15</c:v>
                </c:pt>
                <c:pt idx="649">
                  <c:v>18</c:v>
                </c:pt>
                <c:pt idx="650">
                  <c:v>13</c:v>
                </c:pt>
                <c:pt idx="651">
                  <c:v>22</c:v>
                </c:pt>
                <c:pt idx="652">
                  <c:v>13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24</c:v>
                </c:pt>
                <c:pt idx="657">
                  <c:v>14</c:v>
                </c:pt>
                <c:pt idx="658">
                  <c:v>13</c:v>
                </c:pt>
                <c:pt idx="659">
                  <c:v>14</c:v>
                </c:pt>
                <c:pt idx="660">
                  <c:v>14</c:v>
                </c:pt>
                <c:pt idx="661">
                  <c:v>21</c:v>
                </c:pt>
                <c:pt idx="662">
                  <c:v>13</c:v>
                </c:pt>
                <c:pt idx="663">
                  <c:v>19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13</c:v>
                </c:pt>
                <c:pt idx="668">
                  <c:v>18</c:v>
                </c:pt>
                <c:pt idx="669">
                  <c:v>21</c:v>
                </c:pt>
                <c:pt idx="670">
                  <c:v>19</c:v>
                </c:pt>
                <c:pt idx="671">
                  <c:v>14</c:v>
                </c:pt>
                <c:pt idx="672">
                  <c:v>17</c:v>
                </c:pt>
                <c:pt idx="673">
                  <c:v>11</c:v>
                </c:pt>
                <c:pt idx="674">
                  <c:v>13</c:v>
                </c:pt>
                <c:pt idx="675">
                  <c:v>15</c:v>
                </c:pt>
                <c:pt idx="676">
                  <c:v>25</c:v>
                </c:pt>
                <c:pt idx="677">
                  <c:v>11</c:v>
                </c:pt>
                <c:pt idx="678">
                  <c:v>17</c:v>
                </c:pt>
                <c:pt idx="679">
                  <c:v>13</c:v>
                </c:pt>
                <c:pt idx="680">
                  <c:v>18</c:v>
                </c:pt>
                <c:pt idx="681">
                  <c:v>13</c:v>
                </c:pt>
                <c:pt idx="682">
                  <c:v>20</c:v>
                </c:pt>
                <c:pt idx="683">
                  <c:v>18</c:v>
                </c:pt>
                <c:pt idx="684">
                  <c:v>12</c:v>
                </c:pt>
                <c:pt idx="685">
                  <c:v>12</c:v>
                </c:pt>
                <c:pt idx="686">
                  <c:v>13</c:v>
                </c:pt>
                <c:pt idx="687">
                  <c:v>21</c:v>
                </c:pt>
                <c:pt idx="688">
                  <c:v>13</c:v>
                </c:pt>
                <c:pt idx="689">
                  <c:v>19</c:v>
                </c:pt>
                <c:pt idx="690">
                  <c:v>11</c:v>
                </c:pt>
                <c:pt idx="691">
                  <c:v>14</c:v>
                </c:pt>
                <c:pt idx="692">
                  <c:v>12</c:v>
                </c:pt>
                <c:pt idx="693">
                  <c:v>11</c:v>
                </c:pt>
                <c:pt idx="694">
                  <c:v>14</c:v>
                </c:pt>
                <c:pt idx="695">
                  <c:v>11</c:v>
                </c:pt>
                <c:pt idx="696">
                  <c:v>12</c:v>
                </c:pt>
                <c:pt idx="697">
                  <c:v>15</c:v>
                </c:pt>
                <c:pt idx="698">
                  <c:v>16</c:v>
                </c:pt>
                <c:pt idx="699">
                  <c:v>15</c:v>
                </c:pt>
                <c:pt idx="700">
                  <c:v>24</c:v>
                </c:pt>
                <c:pt idx="701">
                  <c:v>13</c:v>
                </c:pt>
                <c:pt idx="702">
                  <c:v>11</c:v>
                </c:pt>
                <c:pt idx="703">
                  <c:v>13</c:v>
                </c:pt>
                <c:pt idx="704">
                  <c:v>13</c:v>
                </c:pt>
                <c:pt idx="705">
                  <c:v>18</c:v>
                </c:pt>
                <c:pt idx="706">
                  <c:v>16</c:v>
                </c:pt>
                <c:pt idx="707">
                  <c:v>19</c:v>
                </c:pt>
                <c:pt idx="708">
                  <c:v>13</c:v>
                </c:pt>
                <c:pt idx="709">
                  <c:v>22</c:v>
                </c:pt>
                <c:pt idx="710">
                  <c:v>11</c:v>
                </c:pt>
                <c:pt idx="711">
                  <c:v>20</c:v>
                </c:pt>
                <c:pt idx="712">
                  <c:v>18</c:v>
                </c:pt>
                <c:pt idx="713">
                  <c:v>14</c:v>
                </c:pt>
                <c:pt idx="714">
                  <c:v>22</c:v>
                </c:pt>
                <c:pt idx="715">
                  <c:v>13</c:v>
                </c:pt>
                <c:pt idx="716">
                  <c:v>17</c:v>
                </c:pt>
                <c:pt idx="717">
                  <c:v>14</c:v>
                </c:pt>
                <c:pt idx="718">
                  <c:v>15</c:v>
                </c:pt>
                <c:pt idx="719">
                  <c:v>17</c:v>
                </c:pt>
                <c:pt idx="720">
                  <c:v>11</c:v>
                </c:pt>
                <c:pt idx="721">
                  <c:v>18</c:v>
                </c:pt>
                <c:pt idx="722">
                  <c:v>17</c:v>
                </c:pt>
                <c:pt idx="723">
                  <c:v>13</c:v>
                </c:pt>
                <c:pt idx="724">
                  <c:v>15</c:v>
                </c:pt>
                <c:pt idx="725">
                  <c:v>24</c:v>
                </c:pt>
                <c:pt idx="726">
                  <c:v>12</c:v>
                </c:pt>
                <c:pt idx="727">
                  <c:v>15</c:v>
                </c:pt>
                <c:pt idx="728">
                  <c:v>11</c:v>
                </c:pt>
                <c:pt idx="729">
                  <c:v>11</c:v>
                </c:pt>
                <c:pt idx="730">
                  <c:v>12</c:v>
                </c:pt>
                <c:pt idx="731">
                  <c:v>15</c:v>
                </c:pt>
                <c:pt idx="732">
                  <c:v>17</c:v>
                </c:pt>
                <c:pt idx="733">
                  <c:v>12</c:v>
                </c:pt>
                <c:pt idx="734">
                  <c:v>15</c:v>
                </c:pt>
                <c:pt idx="735">
                  <c:v>13</c:v>
                </c:pt>
                <c:pt idx="736">
                  <c:v>14</c:v>
                </c:pt>
                <c:pt idx="737">
                  <c:v>14</c:v>
                </c:pt>
                <c:pt idx="738">
                  <c:v>16</c:v>
                </c:pt>
                <c:pt idx="739">
                  <c:v>18</c:v>
                </c:pt>
                <c:pt idx="740">
                  <c:v>20</c:v>
                </c:pt>
                <c:pt idx="741">
                  <c:v>13</c:v>
                </c:pt>
                <c:pt idx="742">
                  <c:v>18</c:v>
                </c:pt>
                <c:pt idx="743">
                  <c:v>13</c:v>
                </c:pt>
                <c:pt idx="744">
                  <c:v>15</c:v>
                </c:pt>
                <c:pt idx="745">
                  <c:v>14</c:v>
                </c:pt>
                <c:pt idx="746">
                  <c:v>22</c:v>
                </c:pt>
                <c:pt idx="747">
                  <c:v>12</c:v>
                </c:pt>
                <c:pt idx="748">
                  <c:v>18</c:v>
                </c:pt>
                <c:pt idx="749">
                  <c:v>15</c:v>
                </c:pt>
                <c:pt idx="750">
                  <c:v>18</c:v>
                </c:pt>
                <c:pt idx="751">
                  <c:v>12</c:v>
                </c:pt>
                <c:pt idx="752">
                  <c:v>16</c:v>
                </c:pt>
                <c:pt idx="753">
                  <c:v>13</c:v>
                </c:pt>
                <c:pt idx="754">
                  <c:v>19</c:v>
                </c:pt>
                <c:pt idx="755">
                  <c:v>13</c:v>
                </c:pt>
                <c:pt idx="756">
                  <c:v>12</c:v>
                </c:pt>
                <c:pt idx="757">
                  <c:v>11</c:v>
                </c:pt>
                <c:pt idx="758">
                  <c:v>14</c:v>
                </c:pt>
                <c:pt idx="759">
                  <c:v>16</c:v>
                </c:pt>
                <c:pt idx="760">
                  <c:v>12</c:v>
                </c:pt>
                <c:pt idx="761">
                  <c:v>14</c:v>
                </c:pt>
                <c:pt idx="762">
                  <c:v>14</c:v>
                </c:pt>
                <c:pt idx="763">
                  <c:v>19</c:v>
                </c:pt>
                <c:pt idx="764">
                  <c:v>22</c:v>
                </c:pt>
                <c:pt idx="765">
                  <c:v>16</c:v>
                </c:pt>
                <c:pt idx="766">
                  <c:v>11</c:v>
                </c:pt>
                <c:pt idx="767">
                  <c:v>15</c:v>
                </c:pt>
                <c:pt idx="768">
                  <c:v>14</c:v>
                </c:pt>
                <c:pt idx="769">
                  <c:v>13</c:v>
                </c:pt>
                <c:pt idx="770">
                  <c:v>17</c:v>
                </c:pt>
                <c:pt idx="771">
                  <c:v>11</c:v>
                </c:pt>
                <c:pt idx="772">
                  <c:v>19</c:v>
                </c:pt>
                <c:pt idx="773">
                  <c:v>11</c:v>
                </c:pt>
                <c:pt idx="774">
                  <c:v>15</c:v>
                </c:pt>
                <c:pt idx="775">
                  <c:v>13</c:v>
                </c:pt>
                <c:pt idx="776">
                  <c:v>14</c:v>
                </c:pt>
                <c:pt idx="777">
                  <c:v>13</c:v>
                </c:pt>
                <c:pt idx="778">
                  <c:v>23</c:v>
                </c:pt>
                <c:pt idx="779">
                  <c:v>12</c:v>
                </c:pt>
                <c:pt idx="780">
                  <c:v>12</c:v>
                </c:pt>
                <c:pt idx="781">
                  <c:v>16</c:v>
                </c:pt>
                <c:pt idx="782">
                  <c:v>15</c:v>
                </c:pt>
                <c:pt idx="783">
                  <c:v>13</c:v>
                </c:pt>
                <c:pt idx="784">
                  <c:v>18</c:v>
                </c:pt>
                <c:pt idx="785">
                  <c:v>20</c:v>
                </c:pt>
                <c:pt idx="786">
                  <c:v>19</c:v>
                </c:pt>
                <c:pt idx="787">
                  <c:v>18</c:v>
                </c:pt>
                <c:pt idx="788">
                  <c:v>13</c:v>
                </c:pt>
                <c:pt idx="789">
                  <c:v>14</c:v>
                </c:pt>
                <c:pt idx="790">
                  <c:v>15</c:v>
                </c:pt>
                <c:pt idx="791">
                  <c:v>22</c:v>
                </c:pt>
                <c:pt idx="792">
                  <c:v>22</c:v>
                </c:pt>
                <c:pt idx="793">
                  <c:v>16</c:v>
                </c:pt>
                <c:pt idx="794">
                  <c:v>17</c:v>
                </c:pt>
                <c:pt idx="795">
                  <c:v>14</c:v>
                </c:pt>
                <c:pt idx="796">
                  <c:v>15</c:v>
                </c:pt>
                <c:pt idx="797">
                  <c:v>20</c:v>
                </c:pt>
                <c:pt idx="798">
                  <c:v>20</c:v>
                </c:pt>
                <c:pt idx="799">
                  <c:v>17</c:v>
                </c:pt>
                <c:pt idx="800">
                  <c:v>15</c:v>
                </c:pt>
                <c:pt idx="801">
                  <c:v>14</c:v>
                </c:pt>
                <c:pt idx="802">
                  <c:v>17</c:v>
                </c:pt>
                <c:pt idx="803">
                  <c:v>17</c:v>
                </c:pt>
                <c:pt idx="804">
                  <c:v>22</c:v>
                </c:pt>
                <c:pt idx="805">
                  <c:v>13</c:v>
                </c:pt>
                <c:pt idx="806">
                  <c:v>19</c:v>
                </c:pt>
                <c:pt idx="807">
                  <c:v>14</c:v>
                </c:pt>
                <c:pt idx="808">
                  <c:v>22</c:v>
                </c:pt>
                <c:pt idx="809">
                  <c:v>17</c:v>
                </c:pt>
                <c:pt idx="810">
                  <c:v>12</c:v>
                </c:pt>
                <c:pt idx="811">
                  <c:v>16</c:v>
                </c:pt>
                <c:pt idx="812">
                  <c:v>11</c:v>
                </c:pt>
                <c:pt idx="813">
                  <c:v>11</c:v>
                </c:pt>
                <c:pt idx="814">
                  <c:v>14</c:v>
                </c:pt>
                <c:pt idx="815">
                  <c:v>11</c:v>
                </c:pt>
                <c:pt idx="816">
                  <c:v>15</c:v>
                </c:pt>
                <c:pt idx="817">
                  <c:v>20</c:v>
                </c:pt>
                <c:pt idx="818">
                  <c:v>12</c:v>
                </c:pt>
                <c:pt idx="819">
                  <c:v>17</c:v>
                </c:pt>
                <c:pt idx="820">
                  <c:v>11</c:v>
                </c:pt>
                <c:pt idx="821">
                  <c:v>17</c:v>
                </c:pt>
                <c:pt idx="822">
                  <c:v>11</c:v>
                </c:pt>
                <c:pt idx="823">
                  <c:v>14</c:v>
                </c:pt>
                <c:pt idx="824">
                  <c:v>19</c:v>
                </c:pt>
                <c:pt idx="825">
                  <c:v>15</c:v>
                </c:pt>
                <c:pt idx="826">
                  <c:v>13</c:v>
                </c:pt>
                <c:pt idx="827">
                  <c:v>14</c:v>
                </c:pt>
                <c:pt idx="828">
                  <c:v>12</c:v>
                </c:pt>
                <c:pt idx="829">
                  <c:v>17</c:v>
                </c:pt>
                <c:pt idx="830">
                  <c:v>11</c:v>
                </c:pt>
                <c:pt idx="831">
                  <c:v>12</c:v>
                </c:pt>
                <c:pt idx="832">
                  <c:v>13</c:v>
                </c:pt>
                <c:pt idx="833">
                  <c:v>13</c:v>
                </c:pt>
                <c:pt idx="834">
                  <c:v>20</c:v>
                </c:pt>
                <c:pt idx="835">
                  <c:v>17</c:v>
                </c:pt>
                <c:pt idx="836">
                  <c:v>13</c:v>
                </c:pt>
                <c:pt idx="837">
                  <c:v>17</c:v>
                </c:pt>
                <c:pt idx="838">
                  <c:v>12</c:v>
                </c:pt>
                <c:pt idx="839">
                  <c:v>13</c:v>
                </c:pt>
                <c:pt idx="840">
                  <c:v>12</c:v>
                </c:pt>
                <c:pt idx="841">
                  <c:v>22</c:v>
                </c:pt>
                <c:pt idx="842">
                  <c:v>11</c:v>
                </c:pt>
                <c:pt idx="843">
                  <c:v>22</c:v>
                </c:pt>
                <c:pt idx="844">
                  <c:v>18</c:v>
                </c:pt>
                <c:pt idx="845">
                  <c:v>13</c:v>
                </c:pt>
                <c:pt idx="846">
                  <c:v>18</c:v>
                </c:pt>
                <c:pt idx="847">
                  <c:v>20</c:v>
                </c:pt>
                <c:pt idx="848">
                  <c:v>13</c:v>
                </c:pt>
                <c:pt idx="849">
                  <c:v>13</c:v>
                </c:pt>
                <c:pt idx="850">
                  <c:v>12</c:v>
                </c:pt>
                <c:pt idx="851">
                  <c:v>13</c:v>
                </c:pt>
                <c:pt idx="852">
                  <c:v>13</c:v>
                </c:pt>
                <c:pt idx="853">
                  <c:v>25</c:v>
                </c:pt>
                <c:pt idx="854">
                  <c:v>19</c:v>
                </c:pt>
                <c:pt idx="855">
                  <c:v>13</c:v>
                </c:pt>
                <c:pt idx="856">
                  <c:v>12</c:v>
                </c:pt>
                <c:pt idx="857">
                  <c:v>11</c:v>
                </c:pt>
                <c:pt idx="858">
                  <c:v>18</c:v>
                </c:pt>
                <c:pt idx="859">
                  <c:v>18</c:v>
                </c:pt>
                <c:pt idx="860">
                  <c:v>11</c:v>
                </c:pt>
                <c:pt idx="861">
                  <c:v>23</c:v>
                </c:pt>
                <c:pt idx="862">
                  <c:v>13</c:v>
                </c:pt>
                <c:pt idx="863">
                  <c:v>13</c:v>
                </c:pt>
                <c:pt idx="864">
                  <c:v>17</c:v>
                </c:pt>
                <c:pt idx="865">
                  <c:v>19</c:v>
                </c:pt>
                <c:pt idx="866">
                  <c:v>12</c:v>
                </c:pt>
                <c:pt idx="867">
                  <c:v>22</c:v>
                </c:pt>
                <c:pt idx="868">
                  <c:v>12</c:v>
                </c:pt>
                <c:pt idx="869">
                  <c:v>11</c:v>
                </c:pt>
                <c:pt idx="870">
                  <c:v>15</c:v>
                </c:pt>
                <c:pt idx="871">
                  <c:v>13</c:v>
                </c:pt>
                <c:pt idx="872">
                  <c:v>12</c:v>
                </c:pt>
                <c:pt idx="873">
                  <c:v>14</c:v>
                </c:pt>
                <c:pt idx="874">
                  <c:v>13</c:v>
                </c:pt>
                <c:pt idx="875">
                  <c:v>25</c:v>
                </c:pt>
                <c:pt idx="876">
                  <c:v>17</c:v>
                </c:pt>
                <c:pt idx="877">
                  <c:v>11</c:v>
                </c:pt>
                <c:pt idx="878">
                  <c:v>16</c:v>
                </c:pt>
                <c:pt idx="879">
                  <c:v>18</c:v>
                </c:pt>
                <c:pt idx="880">
                  <c:v>20</c:v>
                </c:pt>
                <c:pt idx="881">
                  <c:v>14</c:v>
                </c:pt>
                <c:pt idx="882">
                  <c:v>21</c:v>
                </c:pt>
                <c:pt idx="883">
                  <c:v>13</c:v>
                </c:pt>
                <c:pt idx="884">
                  <c:v>12</c:v>
                </c:pt>
                <c:pt idx="885">
                  <c:v>14</c:v>
                </c:pt>
                <c:pt idx="886">
                  <c:v>21</c:v>
                </c:pt>
                <c:pt idx="887">
                  <c:v>17</c:v>
                </c:pt>
                <c:pt idx="888">
                  <c:v>11</c:v>
                </c:pt>
                <c:pt idx="889">
                  <c:v>14</c:v>
                </c:pt>
                <c:pt idx="890">
                  <c:v>17</c:v>
                </c:pt>
                <c:pt idx="891">
                  <c:v>13</c:v>
                </c:pt>
                <c:pt idx="892">
                  <c:v>25</c:v>
                </c:pt>
                <c:pt idx="893">
                  <c:v>15</c:v>
                </c:pt>
                <c:pt idx="894">
                  <c:v>14</c:v>
                </c:pt>
                <c:pt idx="895">
                  <c:v>12</c:v>
                </c:pt>
                <c:pt idx="896">
                  <c:v>19</c:v>
                </c:pt>
                <c:pt idx="897">
                  <c:v>17</c:v>
                </c:pt>
                <c:pt idx="898">
                  <c:v>14</c:v>
                </c:pt>
                <c:pt idx="899">
                  <c:v>13</c:v>
                </c:pt>
                <c:pt idx="900">
                  <c:v>12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12</c:v>
                </c:pt>
                <c:pt idx="905">
                  <c:v>14</c:v>
                </c:pt>
                <c:pt idx="906">
                  <c:v>17</c:v>
                </c:pt>
                <c:pt idx="907">
                  <c:v>11</c:v>
                </c:pt>
                <c:pt idx="908">
                  <c:v>14</c:v>
                </c:pt>
                <c:pt idx="909">
                  <c:v>12</c:v>
                </c:pt>
                <c:pt idx="910">
                  <c:v>22</c:v>
                </c:pt>
                <c:pt idx="911">
                  <c:v>14</c:v>
                </c:pt>
                <c:pt idx="912">
                  <c:v>20</c:v>
                </c:pt>
                <c:pt idx="913">
                  <c:v>16</c:v>
                </c:pt>
                <c:pt idx="914">
                  <c:v>15</c:v>
                </c:pt>
                <c:pt idx="915">
                  <c:v>20</c:v>
                </c:pt>
                <c:pt idx="916">
                  <c:v>14</c:v>
                </c:pt>
                <c:pt idx="917">
                  <c:v>12</c:v>
                </c:pt>
                <c:pt idx="918">
                  <c:v>24</c:v>
                </c:pt>
                <c:pt idx="919">
                  <c:v>12</c:v>
                </c:pt>
                <c:pt idx="920">
                  <c:v>13</c:v>
                </c:pt>
                <c:pt idx="921">
                  <c:v>11</c:v>
                </c:pt>
                <c:pt idx="922">
                  <c:v>14</c:v>
                </c:pt>
                <c:pt idx="923">
                  <c:v>11</c:v>
                </c:pt>
                <c:pt idx="924">
                  <c:v>14</c:v>
                </c:pt>
                <c:pt idx="925">
                  <c:v>16</c:v>
                </c:pt>
                <c:pt idx="926">
                  <c:v>14</c:v>
                </c:pt>
                <c:pt idx="927">
                  <c:v>11</c:v>
                </c:pt>
                <c:pt idx="928">
                  <c:v>11</c:v>
                </c:pt>
                <c:pt idx="929">
                  <c:v>12</c:v>
                </c:pt>
                <c:pt idx="930">
                  <c:v>14</c:v>
                </c:pt>
                <c:pt idx="931">
                  <c:v>18</c:v>
                </c:pt>
                <c:pt idx="932">
                  <c:v>13</c:v>
                </c:pt>
                <c:pt idx="933">
                  <c:v>11</c:v>
                </c:pt>
                <c:pt idx="934">
                  <c:v>18</c:v>
                </c:pt>
                <c:pt idx="935">
                  <c:v>15</c:v>
                </c:pt>
                <c:pt idx="936">
                  <c:v>22</c:v>
                </c:pt>
                <c:pt idx="937">
                  <c:v>13</c:v>
                </c:pt>
                <c:pt idx="938">
                  <c:v>12</c:v>
                </c:pt>
                <c:pt idx="939">
                  <c:v>18</c:v>
                </c:pt>
                <c:pt idx="940">
                  <c:v>13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11</c:v>
                </c:pt>
                <c:pt idx="945">
                  <c:v>11</c:v>
                </c:pt>
                <c:pt idx="946">
                  <c:v>12</c:v>
                </c:pt>
                <c:pt idx="947">
                  <c:v>19</c:v>
                </c:pt>
                <c:pt idx="948">
                  <c:v>23</c:v>
                </c:pt>
                <c:pt idx="949">
                  <c:v>11</c:v>
                </c:pt>
                <c:pt idx="950">
                  <c:v>19</c:v>
                </c:pt>
                <c:pt idx="951">
                  <c:v>13</c:v>
                </c:pt>
                <c:pt idx="952">
                  <c:v>11</c:v>
                </c:pt>
                <c:pt idx="953">
                  <c:v>12</c:v>
                </c:pt>
                <c:pt idx="954">
                  <c:v>13</c:v>
                </c:pt>
                <c:pt idx="955">
                  <c:v>14</c:v>
                </c:pt>
                <c:pt idx="956">
                  <c:v>14</c:v>
                </c:pt>
                <c:pt idx="957">
                  <c:v>16</c:v>
                </c:pt>
                <c:pt idx="958">
                  <c:v>11</c:v>
                </c:pt>
                <c:pt idx="959">
                  <c:v>13</c:v>
                </c:pt>
                <c:pt idx="960">
                  <c:v>17</c:v>
                </c:pt>
                <c:pt idx="961">
                  <c:v>11</c:v>
                </c:pt>
                <c:pt idx="962">
                  <c:v>11</c:v>
                </c:pt>
                <c:pt idx="963">
                  <c:v>15</c:v>
                </c:pt>
                <c:pt idx="964">
                  <c:v>12</c:v>
                </c:pt>
                <c:pt idx="965">
                  <c:v>11</c:v>
                </c:pt>
                <c:pt idx="966">
                  <c:v>14</c:v>
                </c:pt>
                <c:pt idx="967">
                  <c:v>22</c:v>
                </c:pt>
                <c:pt idx="968">
                  <c:v>16</c:v>
                </c:pt>
                <c:pt idx="969">
                  <c:v>11</c:v>
                </c:pt>
                <c:pt idx="970">
                  <c:v>14</c:v>
                </c:pt>
                <c:pt idx="971">
                  <c:v>16</c:v>
                </c:pt>
                <c:pt idx="972">
                  <c:v>15</c:v>
                </c:pt>
                <c:pt idx="973">
                  <c:v>12</c:v>
                </c:pt>
                <c:pt idx="974">
                  <c:v>20</c:v>
                </c:pt>
                <c:pt idx="975">
                  <c:v>17</c:v>
                </c:pt>
                <c:pt idx="976">
                  <c:v>12</c:v>
                </c:pt>
                <c:pt idx="977">
                  <c:v>20</c:v>
                </c:pt>
                <c:pt idx="978">
                  <c:v>20</c:v>
                </c:pt>
                <c:pt idx="979">
                  <c:v>13</c:v>
                </c:pt>
                <c:pt idx="980">
                  <c:v>14</c:v>
                </c:pt>
                <c:pt idx="981">
                  <c:v>18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15</c:v>
                </c:pt>
                <c:pt idx="986">
                  <c:v>12</c:v>
                </c:pt>
                <c:pt idx="987">
                  <c:v>11</c:v>
                </c:pt>
                <c:pt idx="988">
                  <c:v>14</c:v>
                </c:pt>
                <c:pt idx="989">
                  <c:v>15</c:v>
                </c:pt>
                <c:pt idx="990">
                  <c:v>13</c:v>
                </c:pt>
                <c:pt idx="991">
                  <c:v>13</c:v>
                </c:pt>
                <c:pt idx="992">
                  <c:v>21</c:v>
                </c:pt>
                <c:pt idx="993">
                  <c:v>11</c:v>
                </c:pt>
                <c:pt idx="994">
                  <c:v>11</c:v>
                </c:pt>
                <c:pt idx="995">
                  <c:v>14</c:v>
                </c:pt>
                <c:pt idx="996">
                  <c:v>11</c:v>
                </c:pt>
                <c:pt idx="997">
                  <c:v>13</c:v>
                </c:pt>
                <c:pt idx="998">
                  <c:v>12</c:v>
                </c:pt>
                <c:pt idx="999">
                  <c:v>14</c:v>
                </c:pt>
                <c:pt idx="1000">
                  <c:v>13</c:v>
                </c:pt>
                <c:pt idx="1001">
                  <c:v>18</c:v>
                </c:pt>
                <c:pt idx="1002">
                  <c:v>11</c:v>
                </c:pt>
                <c:pt idx="1003">
                  <c:v>11</c:v>
                </c:pt>
                <c:pt idx="1004">
                  <c:v>12</c:v>
                </c:pt>
                <c:pt idx="1005">
                  <c:v>13</c:v>
                </c:pt>
                <c:pt idx="1006">
                  <c:v>20</c:v>
                </c:pt>
                <c:pt idx="1007">
                  <c:v>12</c:v>
                </c:pt>
                <c:pt idx="1008">
                  <c:v>19</c:v>
                </c:pt>
                <c:pt idx="1009">
                  <c:v>21</c:v>
                </c:pt>
                <c:pt idx="1010">
                  <c:v>13</c:v>
                </c:pt>
                <c:pt idx="1011">
                  <c:v>16</c:v>
                </c:pt>
                <c:pt idx="1012">
                  <c:v>12</c:v>
                </c:pt>
                <c:pt idx="1013">
                  <c:v>14</c:v>
                </c:pt>
                <c:pt idx="1014">
                  <c:v>11</c:v>
                </c:pt>
                <c:pt idx="1015">
                  <c:v>14</c:v>
                </c:pt>
                <c:pt idx="1016">
                  <c:v>12</c:v>
                </c:pt>
                <c:pt idx="1017">
                  <c:v>14</c:v>
                </c:pt>
                <c:pt idx="1018">
                  <c:v>16</c:v>
                </c:pt>
                <c:pt idx="1019">
                  <c:v>13</c:v>
                </c:pt>
                <c:pt idx="1020">
                  <c:v>12</c:v>
                </c:pt>
                <c:pt idx="1021">
                  <c:v>12</c:v>
                </c:pt>
                <c:pt idx="1022">
                  <c:v>14</c:v>
                </c:pt>
                <c:pt idx="1023">
                  <c:v>22</c:v>
                </c:pt>
                <c:pt idx="1024">
                  <c:v>19</c:v>
                </c:pt>
                <c:pt idx="1025">
                  <c:v>12</c:v>
                </c:pt>
                <c:pt idx="1026">
                  <c:v>12</c:v>
                </c:pt>
                <c:pt idx="1027">
                  <c:v>17</c:v>
                </c:pt>
                <c:pt idx="1028">
                  <c:v>12</c:v>
                </c:pt>
                <c:pt idx="1029">
                  <c:v>11</c:v>
                </c:pt>
                <c:pt idx="1030">
                  <c:v>18</c:v>
                </c:pt>
                <c:pt idx="1031">
                  <c:v>11</c:v>
                </c:pt>
                <c:pt idx="1032">
                  <c:v>23</c:v>
                </c:pt>
                <c:pt idx="1033">
                  <c:v>11</c:v>
                </c:pt>
                <c:pt idx="1034">
                  <c:v>18</c:v>
                </c:pt>
                <c:pt idx="1035">
                  <c:v>18</c:v>
                </c:pt>
                <c:pt idx="1036">
                  <c:v>13</c:v>
                </c:pt>
                <c:pt idx="1037">
                  <c:v>18</c:v>
                </c:pt>
                <c:pt idx="1038">
                  <c:v>11</c:v>
                </c:pt>
                <c:pt idx="1039">
                  <c:v>15</c:v>
                </c:pt>
                <c:pt idx="1040">
                  <c:v>11</c:v>
                </c:pt>
                <c:pt idx="1041">
                  <c:v>18</c:v>
                </c:pt>
                <c:pt idx="1042">
                  <c:v>14</c:v>
                </c:pt>
                <c:pt idx="1043">
                  <c:v>12</c:v>
                </c:pt>
                <c:pt idx="1044">
                  <c:v>14</c:v>
                </c:pt>
                <c:pt idx="1045">
                  <c:v>14</c:v>
                </c:pt>
                <c:pt idx="1046">
                  <c:v>13</c:v>
                </c:pt>
                <c:pt idx="1047">
                  <c:v>14</c:v>
                </c:pt>
                <c:pt idx="1048">
                  <c:v>18</c:v>
                </c:pt>
                <c:pt idx="1049">
                  <c:v>15</c:v>
                </c:pt>
                <c:pt idx="1050">
                  <c:v>13</c:v>
                </c:pt>
                <c:pt idx="1051">
                  <c:v>12</c:v>
                </c:pt>
                <c:pt idx="1052">
                  <c:v>13</c:v>
                </c:pt>
                <c:pt idx="1053">
                  <c:v>24</c:v>
                </c:pt>
                <c:pt idx="1054">
                  <c:v>14</c:v>
                </c:pt>
                <c:pt idx="1055">
                  <c:v>14</c:v>
                </c:pt>
                <c:pt idx="1056">
                  <c:v>15</c:v>
                </c:pt>
                <c:pt idx="1057">
                  <c:v>11</c:v>
                </c:pt>
                <c:pt idx="1058">
                  <c:v>23</c:v>
                </c:pt>
                <c:pt idx="1059">
                  <c:v>13</c:v>
                </c:pt>
                <c:pt idx="1060">
                  <c:v>11</c:v>
                </c:pt>
                <c:pt idx="1061">
                  <c:v>13</c:v>
                </c:pt>
                <c:pt idx="1062">
                  <c:v>18</c:v>
                </c:pt>
                <c:pt idx="1063">
                  <c:v>14</c:v>
                </c:pt>
                <c:pt idx="1064">
                  <c:v>21</c:v>
                </c:pt>
                <c:pt idx="1065">
                  <c:v>16</c:v>
                </c:pt>
                <c:pt idx="1066">
                  <c:v>11</c:v>
                </c:pt>
                <c:pt idx="1067">
                  <c:v>17</c:v>
                </c:pt>
                <c:pt idx="1068">
                  <c:v>11</c:v>
                </c:pt>
                <c:pt idx="1069">
                  <c:v>14</c:v>
                </c:pt>
                <c:pt idx="1070">
                  <c:v>14</c:v>
                </c:pt>
                <c:pt idx="1071">
                  <c:v>25</c:v>
                </c:pt>
                <c:pt idx="1072">
                  <c:v>13</c:v>
                </c:pt>
                <c:pt idx="1073">
                  <c:v>14</c:v>
                </c:pt>
                <c:pt idx="1074">
                  <c:v>17</c:v>
                </c:pt>
                <c:pt idx="1075">
                  <c:v>25</c:v>
                </c:pt>
                <c:pt idx="1076">
                  <c:v>20</c:v>
                </c:pt>
                <c:pt idx="1077">
                  <c:v>13</c:v>
                </c:pt>
                <c:pt idx="1078">
                  <c:v>13</c:v>
                </c:pt>
                <c:pt idx="1079">
                  <c:v>18</c:v>
                </c:pt>
                <c:pt idx="1080">
                  <c:v>12</c:v>
                </c:pt>
                <c:pt idx="1081">
                  <c:v>19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13</c:v>
                </c:pt>
                <c:pt idx="1087">
                  <c:v>25</c:v>
                </c:pt>
                <c:pt idx="1088">
                  <c:v>14</c:v>
                </c:pt>
                <c:pt idx="1089">
                  <c:v>17</c:v>
                </c:pt>
                <c:pt idx="1090">
                  <c:v>13</c:v>
                </c:pt>
                <c:pt idx="1091">
                  <c:v>13</c:v>
                </c:pt>
                <c:pt idx="1092">
                  <c:v>20</c:v>
                </c:pt>
                <c:pt idx="1093">
                  <c:v>14</c:v>
                </c:pt>
                <c:pt idx="1094">
                  <c:v>12</c:v>
                </c:pt>
                <c:pt idx="1095">
                  <c:v>12</c:v>
                </c:pt>
                <c:pt idx="1096">
                  <c:v>21</c:v>
                </c:pt>
                <c:pt idx="1097">
                  <c:v>14</c:v>
                </c:pt>
                <c:pt idx="1098">
                  <c:v>18</c:v>
                </c:pt>
                <c:pt idx="1099">
                  <c:v>12</c:v>
                </c:pt>
                <c:pt idx="1100">
                  <c:v>23</c:v>
                </c:pt>
                <c:pt idx="1101">
                  <c:v>12</c:v>
                </c:pt>
                <c:pt idx="1102">
                  <c:v>21</c:v>
                </c:pt>
                <c:pt idx="1103">
                  <c:v>14</c:v>
                </c:pt>
                <c:pt idx="1104">
                  <c:v>18</c:v>
                </c:pt>
                <c:pt idx="1105">
                  <c:v>13</c:v>
                </c:pt>
                <c:pt idx="1106">
                  <c:v>11</c:v>
                </c:pt>
                <c:pt idx="1107">
                  <c:v>11</c:v>
                </c:pt>
                <c:pt idx="1108">
                  <c:v>19</c:v>
                </c:pt>
                <c:pt idx="1109">
                  <c:v>12</c:v>
                </c:pt>
                <c:pt idx="1110">
                  <c:v>12</c:v>
                </c:pt>
                <c:pt idx="1111">
                  <c:v>16</c:v>
                </c:pt>
                <c:pt idx="1112">
                  <c:v>11</c:v>
                </c:pt>
                <c:pt idx="1113">
                  <c:v>14</c:v>
                </c:pt>
                <c:pt idx="1114">
                  <c:v>12</c:v>
                </c:pt>
                <c:pt idx="1115">
                  <c:v>13</c:v>
                </c:pt>
                <c:pt idx="1116">
                  <c:v>21</c:v>
                </c:pt>
                <c:pt idx="1117">
                  <c:v>17</c:v>
                </c:pt>
                <c:pt idx="1118">
                  <c:v>21</c:v>
                </c:pt>
                <c:pt idx="1119">
                  <c:v>11</c:v>
                </c:pt>
                <c:pt idx="1120">
                  <c:v>12</c:v>
                </c:pt>
                <c:pt idx="1121">
                  <c:v>13</c:v>
                </c:pt>
                <c:pt idx="1122">
                  <c:v>18</c:v>
                </c:pt>
                <c:pt idx="1123">
                  <c:v>16</c:v>
                </c:pt>
                <c:pt idx="1124">
                  <c:v>11</c:v>
                </c:pt>
                <c:pt idx="1125">
                  <c:v>19</c:v>
                </c:pt>
                <c:pt idx="1126">
                  <c:v>16</c:v>
                </c:pt>
                <c:pt idx="1127">
                  <c:v>16</c:v>
                </c:pt>
                <c:pt idx="1128">
                  <c:v>13</c:v>
                </c:pt>
                <c:pt idx="1129">
                  <c:v>22</c:v>
                </c:pt>
                <c:pt idx="1130">
                  <c:v>17</c:v>
                </c:pt>
                <c:pt idx="1131">
                  <c:v>14</c:v>
                </c:pt>
                <c:pt idx="1132">
                  <c:v>15</c:v>
                </c:pt>
                <c:pt idx="1133">
                  <c:v>12</c:v>
                </c:pt>
                <c:pt idx="1134">
                  <c:v>18</c:v>
                </c:pt>
                <c:pt idx="1135">
                  <c:v>15</c:v>
                </c:pt>
                <c:pt idx="1136">
                  <c:v>17</c:v>
                </c:pt>
                <c:pt idx="1137">
                  <c:v>14</c:v>
                </c:pt>
                <c:pt idx="1138">
                  <c:v>15</c:v>
                </c:pt>
                <c:pt idx="1139">
                  <c:v>17</c:v>
                </c:pt>
                <c:pt idx="1140">
                  <c:v>14</c:v>
                </c:pt>
                <c:pt idx="1141">
                  <c:v>12</c:v>
                </c:pt>
                <c:pt idx="1142">
                  <c:v>14</c:v>
                </c:pt>
                <c:pt idx="1143">
                  <c:v>15</c:v>
                </c:pt>
                <c:pt idx="1144">
                  <c:v>13</c:v>
                </c:pt>
                <c:pt idx="1145">
                  <c:v>12</c:v>
                </c:pt>
                <c:pt idx="1146">
                  <c:v>13</c:v>
                </c:pt>
                <c:pt idx="1147">
                  <c:v>14</c:v>
                </c:pt>
                <c:pt idx="1148">
                  <c:v>13</c:v>
                </c:pt>
                <c:pt idx="1149">
                  <c:v>11</c:v>
                </c:pt>
                <c:pt idx="1150">
                  <c:v>11</c:v>
                </c:pt>
                <c:pt idx="1151">
                  <c:v>21</c:v>
                </c:pt>
                <c:pt idx="1152">
                  <c:v>18</c:v>
                </c:pt>
                <c:pt idx="1153">
                  <c:v>12</c:v>
                </c:pt>
                <c:pt idx="1154">
                  <c:v>11</c:v>
                </c:pt>
                <c:pt idx="1155">
                  <c:v>15</c:v>
                </c:pt>
                <c:pt idx="1156">
                  <c:v>13</c:v>
                </c:pt>
                <c:pt idx="1157">
                  <c:v>12</c:v>
                </c:pt>
                <c:pt idx="1158">
                  <c:v>17</c:v>
                </c:pt>
                <c:pt idx="1159">
                  <c:v>13</c:v>
                </c:pt>
                <c:pt idx="1160">
                  <c:v>19</c:v>
                </c:pt>
                <c:pt idx="1161">
                  <c:v>19</c:v>
                </c:pt>
                <c:pt idx="1162">
                  <c:v>17</c:v>
                </c:pt>
                <c:pt idx="1163">
                  <c:v>11</c:v>
                </c:pt>
                <c:pt idx="1164">
                  <c:v>15</c:v>
                </c:pt>
                <c:pt idx="1165">
                  <c:v>11</c:v>
                </c:pt>
                <c:pt idx="1166">
                  <c:v>25</c:v>
                </c:pt>
                <c:pt idx="1167">
                  <c:v>14</c:v>
                </c:pt>
                <c:pt idx="1168">
                  <c:v>13</c:v>
                </c:pt>
                <c:pt idx="1169">
                  <c:v>17</c:v>
                </c:pt>
                <c:pt idx="1170">
                  <c:v>13</c:v>
                </c:pt>
                <c:pt idx="1171">
                  <c:v>14</c:v>
                </c:pt>
                <c:pt idx="1172">
                  <c:v>11</c:v>
                </c:pt>
                <c:pt idx="1173">
                  <c:v>12</c:v>
                </c:pt>
                <c:pt idx="1174">
                  <c:v>17</c:v>
                </c:pt>
                <c:pt idx="1175">
                  <c:v>21</c:v>
                </c:pt>
                <c:pt idx="1176">
                  <c:v>16</c:v>
                </c:pt>
                <c:pt idx="1177">
                  <c:v>15</c:v>
                </c:pt>
                <c:pt idx="1178">
                  <c:v>19</c:v>
                </c:pt>
                <c:pt idx="1179">
                  <c:v>12</c:v>
                </c:pt>
                <c:pt idx="1180">
                  <c:v>11</c:v>
                </c:pt>
                <c:pt idx="1181">
                  <c:v>19</c:v>
                </c:pt>
                <c:pt idx="1182">
                  <c:v>15</c:v>
                </c:pt>
                <c:pt idx="1183">
                  <c:v>20</c:v>
                </c:pt>
                <c:pt idx="1184">
                  <c:v>25</c:v>
                </c:pt>
                <c:pt idx="1185">
                  <c:v>24</c:v>
                </c:pt>
                <c:pt idx="1186">
                  <c:v>24</c:v>
                </c:pt>
                <c:pt idx="1187">
                  <c:v>15</c:v>
                </c:pt>
                <c:pt idx="1188">
                  <c:v>13</c:v>
                </c:pt>
                <c:pt idx="1189">
                  <c:v>14</c:v>
                </c:pt>
                <c:pt idx="1190">
                  <c:v>13</c:v>
                </c:pt>
                <c:pt idx="1191">
                  <c:v>11</c:v>
                </c:pt>
                <c:pt idx="1192">
                  <c:v>16</c:v>
                </c:pt>
                <c:pt idx="1193">
                  <c:v>22</c:v>
                </c:pt>
                <c:pt idx="1194">
                  <c:v>14</c:v>
                </c:pt>
                <c:pt idx="1195">
                  <c:v>14</c:v>
                </c:pt>
                <c:pt idx="1196">
                  <c:v>16</c:v>
                </c:pt>
                <c:pt idx="1197">
                  <c:v>11</c:v>
                </c:pt>
                <c:pt idx="1198">
                  <c:v>25</c:v>
                </c:pt>
                <c:pt idx="1199">
                  <c:v>14</c:v>
                </c:pt>
                <c:pt idx="1200">
                  <c:v>18</c:v>
                </c:pt>
                <c:pt idx="1201">
                  <c:v>11</c:v>
                </c:pt>
                <c:pt idx="1202">
                  <c:v>19</c:v>
                </c:pt>
                <c:pt idx="1203">
                  <c:v>15</c:v>
                </c:pt>
                <c:pt idx="1204">
                  <c:v>11</c:v>
                </c:pt>
                <c:pt idx="1205">
                  <c:v>12</c:v>
                </c:pt>
                <c:pt idx="1206">
                  <c:v>20</c:v>
                </c:pt>
                <c:pt idx="1207">
                  <c:v>12</c:v>
                </c:pt>
                <c:pt idx="1208">
                  <c:v>14</c:v>
                </c:pt>
                <c:pt idx="1209">
                  <c:v>20</c:v>
                </c:pt>
                <c:pt idx="1210">
                  <c:v>18</c:v>
                </c:pt>
                <c:pt idx="1211">
                  <c:v>14</c:v>
                </c:pt>
                <c:pt idx="1212">
                  <c:v>12</c:v>
                </c:pt>
                <c:pt idx="1213">
                  <c:v>21</c:v>
                </c:pt>
                <c:pt idx="1214">
                  <c:v>19</c:v>
                </c:pt>
                <c:pt idx="1215">
                  <c:v>14</c:v>
                </c:pt>
                <c:pt idx="1216">
                  <c:v>17</c:v>
                </c:pt>
                <c:pt idx="1217">
                  <c:v>16</c:v>
                </c:pt>
                <c:pt idx="1218">
                  <c:v>12</c:v>
                </c:pt>
                <c:pt idx="1219">
                  <c:v>17</c:v>
                </c:pt>
                <c:pt idx="1220">
                  <c:v>15</c:v>
                </c:pt>
                <c:pt idx="1221">
                  <c:v>23</c:v>
                </c:pt>
                <c:pt idx="1222">
                  <c:v>11</c:v>
                </c:pt>
                <c:pt idx="1223">
                  <c:v>11</c:v>
                </c:pt>
                <c:pt idx="1224">
                  <c:v>15</c:v>
                </c:pt>
                <c:pt idx="1225">
                  <c:v>11</c:v>
                </c:pt>
                <c:pt idx="1226">
                  <c:v>13</c:v>
                </c:pt>
                <c:pt idx="1227">
                  <c:v>14</c:v>
                </c:pt>
                <c:pt idx="1228">
                  <c:v>19</c:v>
                </c:pt>
                <c:pt idx="1229">
                  <c:v>16</c:v>
                </c:pt>
                <c:pt idx="1230">
                  <c:v>13</c:v>
                </c:pt>
                <c:pt idx="1231">
                  <c:v>14</c:v>
                </c:pt>
                <c:pt idx="1232">
                  <c:v>16</c:v>
                </c:pt>
                <c:pt idx="1233">
                  <c:v>12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15</c:v>
                </c:pt>
                <c:pt idx="1238">
                  <c:v>13</c:v>
                </c:pt>
                <c:pt idx="1239">
                  <c:v>20</c:v>
                </c:pt>
                <c:pt idx="1240">
                  <c:v>15</c:v>
                </c:pt>
                <c:pt idx="1241">
                  <c:v>13</c:v>
                </c:pt>
                <c:pt idx="1242">
                  <c:v>14</c:v>
                </c:pt>
                <c:pt idx="1243">
                  <c:v>21</c:v>
                </c:pt>
                <c:pt idx="1244">
                  <c:v>16</c:v>
                </c:pt>
                <c:pt idx="1245">
                  <c:v>14</c:v>
                </c:pt>
                <c:pt idx="1246">
                  <c:v>11</c:v>
                </c:pt>
                <c:pt idx="1247">
                  <c:v>19</c:v>
                </c:pt>
                <c:pt idx="1248">
                  <c:v>11</c:v>
                </c:pt>
                <c:pt idx="1249">
                  <c:v>13</c:v>
                </c:pt>
                <c:pt idx="1250">
                  <c:v>12</c:v>
                </c:pt>
                <c:pt idx="1251">
                  <c:v>11</c:v>
                </c:pt>
                <c:pt idx="1252">
                  <c:v>14</c:v>
                </c:pt>
                <c:pt idx="1253">
                  <c:v>15</c:v>
                </c:pt>
                <c:pt idx="1254">
                  <c:v>12</c:v>
                </c:pt>
                <c:pt idx="1255">
                  <c:v>20</c:v>
                </c:pt>
                <c:pt idx="1256">
                  <c:v>14</c:v>
                </c:pt>
                <c:pt idx="1257">
                  <c:v>13</c:v>
                </c:pt>
                <c:pt idx="1258">
                  <c:v>13</c:v>
                </c:pt>
                <c:pt idx="1259">
                  <c:v>16</c:v>
                </c:pt>
                <c:pt idx="1260">
                  <c:v>14</c:v>
                </c:pt>
                <c:pt idx="1261">
                  <c:v>16</c:v>
                </c:pt>
                <c:pt idx="1262">
                  <c:v>16</c:v>
                </c:pt>
                <c:pt idx="1263">
                  <c:v>22</c:v>
                </c:pt>
                <c:pt idx="1264">
                  <c:v>12</c:v>
                </c:pt>
                <c:pt idx="1265">
                  <c:v>15</c:v>
                </c:pt>
                <c:pt idx="1266">
                  <c:v>20</c:v>
                </c:pt>
                <c:pt idx="1267">
                  <c:v>14</c:v>
                </c:pt>
                <c:pt idx="1268">
                  <c:v>20</c:v>
                </c:pt>
                <c:pt idx="1269">
                  <c:v>13</c:v>
                </c:pt>
                <c:pt idx="1270">
                  <c:v>12</c:v>
                </c:pt>
                <c:pt idx="1271">
                  <c:v>13</c:v>
                </c:pt>
                <c:pt idx="1272">
                  <c:v>11</c:v>
                </c:pt>
                <c:pt idx="1273">
                  <c:v>17</c:v>
                </c:pt>
                <c:pt idx="1274">
                  <c:v>14</c:v>
                </c:pt>
                <c:pt idx="1275">
                  <c:v>11</c:v>
                </c:pt>
                <c:pt idx="1276">
                  <c:v>14</c:v>
                </c:pt>
                <c:pt idx="1277">
                  <c:v>17</c:v>
                </c:pt>
                <c:pt idx="1278">
                  <c:v>13</c:v>
                </c:pt>
                <c:pt idx="1279">
                  <c:v>12</c:v>
                </c:pt>
                <c:pt idx="1280">
                  <c:v>13</c:v>
                </c:pt>
                <c:pt idx="1281">
                  <c:v>18</c:v>
                </c:pt>
                <c:pt idx="1282">
                  <c:v>19</c:v>
                </c:pt>
                <c:pt idx="1283">
                  <c:v>11</c:v>
                </c:pt>
                <c:pt idx="1284">
                  <c:v>21</c:v>
                </c:pt>
                <c:pt idx="1285">
                  <c:v>15</c:v>
                </c:pt>
                <c:pt idx="1286">
                  <c:v>17</c:v>
                </c:pt>
                <c:pt idx="1287">
                  <c:v>18</c:v>
                </c:pt>
                <c:pt idx="1288">
                  <c:v>14</c:v>
                </c:pt>
                <c:pt idx="1289">
                  <c:v>13</c:v>
                </c:pt>
                <c:pt idx="1290">
                  <c:v>17</c:v>
                </c:pt>
                <c:pt idx="1291">
                  <c:v>15</c:v>
                </c:pt>
                <c:pt idx="1292">
                  <c:v>18</c:v>
                </c:pt>
                <c:pt idx="1293">
                  <c:v>13</c:v>
                </c:pt>
                <c:pt idx="1294">
                  <c:v>12</c:v>
                </c:pt>
                <c:pt idx="1295">
                  <c:v>13</c:v>
                </c:pt>
                <c:pt idx="1296">
                  <c:v>14</c:v>
                </c:pt>
                <c:pt idx="1297">
                  <c:v>11</c:v>
                </c:pt>
                <c:pt idx="1298">
                  <c:v>22</c:v>
                </c:pt>
                <c:pt idx="1299">
                  <c:v>17</c:v>
                </c:pt>
                <c:pt idx="1300">
                  <c:v>21</c:v>
                </c:pt>
                <c:pt idx="1301">
                  <c:v>22</c:v>
                </c:pt>
                <c:pt idx="1302">
                  <c:v>16</c:v>
                </c:pt>
                <c:pt idx="1303">
                  <c:v>12</c:v>
                </c:pt>
                <c:pt idx="1304">
                  <c:v>12</c:v>
                </c:pt>
                <c:pt idx="1305">
                  <c:v>15</c:v>
                </c:pt>
                <c:pt idx="1306">
                  <c:v>14</c:v>
                </c:pt>
                <c:pt idx="1307">
                  <c:v>25</c:v>
                </c:pt>
                <c:pt idx="1308">
                  <c:v>20</c:v>
                </c:pt>
                <c:pt idx="1309">
                  <c:v>13</c:v>
                </c:pt>
                <c:pt idx="1310">
                  <c:v>14</c:v>
                </c:pt>
                <c:pt idx="1311">
                  <c:v>16</c:v>
                </c:pt>
                <c:pt idx="1312">
                  <c:v>17</c:v>
                </c:pt>
                <c:pt idx="1313">
                  <c:v>15</c:v>
                </c:pt>
                <c:pt idx="1314">
                  <c:v>22</c:v>
                </c:pt>
                <c:pt idx="1315">
                  <c:v>22</c:v>
                </c:pt>
                <c:pt idx="1316">
                  <c:v>20</c:v>
                </c:pt>
                <c:pt idx="1317">
                  <c:v>14</c:v>
                </c:pt>
                <c:pt idx="1318">
                  <c:v>13</c:v>
                </c:pt>
                <c:pt idx="1319">
                  <c:v>13</c:v>
                </c:pt>
                <c:pt idx="1320">
                  <c:v>22</c:v>
                </c:pt>
                <c:pt idx="1321">
                  <c:v>12</c:v>
                </c:pt>
                <c:pt idx="1322">
                  <c:v>14</c:v>
                </c:pt>
                <c:pt idx="1323">
                  <c:v>15</c:v>
                </c:pt>
                <c:pt idx="1324">
                  <c:v>17</c:v>
                </c:pt>
                <c:pt idx="1325">
                  <c:v>13</c:v>
                </c:pt>
                <c:pt idx="1326">
                  <c:v>12</c:v>
                </c:pt>
                <c:pt idx="1327">
                  <c:v>12</c:v>
                </c:pt>
                <c:pt idx="1328">
                  <c:v>21</c:v>
                </c:pt>
                <c:pt idx="1329">
                  <c:v>11</c:v>
                </c:pt>
                <c:pt idx="1330">
                  <c:v>13</c:v>
                </c:pt>
                <c:pt idx="1331">
                  <c:v>12</c:v>
                </c:pt>
                <c:pt idx="1332">
                  <c:v>24</c:v>
                </c:pt>
                <c:pt idx="1333">
                  <c:v>21</c:v>
                </c:pt>
                <c:pt idx="1334">
                  <c:v>19</c:v>
                </c:pt>
                <c:pt idx="1335">
                  <c:v>14</c:v>
                </c:pt>
                <c:pt idx="1336">
                  <c:v>20</c:v>
                </c:pt>
                <c:pt idx="1337">
                  <c:v>19</c:v>
                </c:pt>
                <c:pt idx="1338">
                  <c:v>13</c:v>
                </c:pt>
                <c:pt idx="1339">
                  <c:v>23</c:v>
                </c:pt>
                <c:pt idx="1340">
                  <c:v>13</c:v>
                </c:pt>
                <c:pt idx="1341">
                  <c:v>11</c:v>
                </c:pt>
                <c:pt idx="1342">
                  <c:v>13</c:v>
                </c:pt>
                <c:pt idx="1343">
                  <c:v>14</c:v>
                </c:pt>
                <c:pt idx="1344">
                  <c:v>22</c:v>
                </c:pt>
                <c:pt idx="1345">
                  <c:v>11</c:v>
                </c:pt>
                <c:pt idx="1346">
                  <c:v>13</c:v>
                </c:pt>
                <c:pt idx="1347">
                  <c:v>21</c:v>
                </c:pt>
                <c:pt idx="1348">
                  <c:v>11</c:v>
                </c:pt>
                <c:pt idx="1349">
                  <c:v>13</c:v>
                </c:pt>
                <c:pt idx="1350">
                  <c:v>14</c:v>
                </c:pt>
                <c:pt idx="1351">
                  <c:v>11</c:v>
                </c:pt>
                <c:pt idx="1352">
                  <c:v>15</c:v>
                </c:pt>
                <c:pt idx="1353">
                  <c:v>23</c:v>
                </c:pt>
                <c:pt idx="1354">
                  <c:v>16</c:v>
                </c:pt>
                <c:pt idx="1355">
                  <c:v>16</c:v>
                </c:pt>
                <c:pt idx="1356">
                  <c:v>21</c:v>
                </c:pt>
                <c:pt idx="1357">
                  <c:v>13</c:v>
                </c:pt>
                <c:pt idx="1358">
                  <c:v>11</c:v>
                </c:pt>
                <c:pt idx="1359">
                  <c:v>12</c:v>
                </c:pt>
                <c:pt idx="1360">
                  <c:v>12</c:v>
                </c:pt>
                <c:pt idx="1361">
                  <c:v>18</c:v>
                </c:pt>
                <c:pt idx="1362">
                  <c:v>12</c:v>
                </c:pt>
                <c:pt idx="1363">
                  <c:v>14</c:v>
                </c:pt>
                <c:pt idx="1364">
                  <c:v>12</c:v>
                </c:pt>
                <c:pt idx="1365">
                  <c:v>17</c:v>
                </c:pt>
                <c:pt idx="1366">
                  <c:v>19</c:v>
                </c:pt>
                <c:pt idx="1367">
                  <c:v>11</c:v>
                </c:pt>
                <c:pt idx="1368">
                  <c:v>15</c:v>
                </c:pt>
                <c:pt idx="1369">
                  <c:v>11</c:v>
                </c:pt>
                <c:pt idx="1370">
                  <c:v>18</c:v>
                </c:pt>
                <c:pt idx="1371">
                  <c:v>16</c:v>
                </c:pt>
                <c:pt idx="1372">
                  <c:v>25</c:v>
                </c:pt>
                <c:pt idx="1373">
                  <c:v>16</c:v>
                </c:pt>
                <c:pt idx="1374">
                  <c:v>13</c:v>
                </c:pt>
                <c:pt idx="1375">
                  <c:v>14</c:v>
                </c:pt>
                <c:pt idx="1376">
                  <c:v>19</c:v>
                </c:pt>
                <c:pt idx="1377">
                  <c:v>15</c:v>
                </c:pt>
                <c:pt idx="1378">
                  <c:v>12</c:v>
                </c:pt>
                <c:pt idx="1379">
                  <c:v>12</c:v>
                </c:pt>
                <c:pt idx="1380">
                  <c:v>16</c:v>
                </c:pt>
                <c:pt idx="1381">
                  <c:v>14</c:v>
                </c:pt>
                <c:pt idx="1382">
                  <c:v>13</c:v>
                </c:pt>
                <c:pt idx="1383">
                  <c:v>22</c:v>
                </c:pt>
                <c:pt idx="1384">
                  <c:v>21</c:v>
                </c:pt>
                <c:pt idx="1385">
                  <c:v>18</c:v>
                </c:pt>
                <c:pt idx="1386">
                  <c:v>13</c:v>
                </c:pt>
                <c:pt idx="1387">
                  <c:v>12</c:v>
                </c:pt>
                <c:pt idx="1388">
                  <c:v>18</c:v>
                </c:pt>
                <c:pt idx="1389">
                  <c:v>21</c:v>
                </c:pt>
                <c:pt idx="1390">
                  <c:v>12</c:v>
                </c:pt>
                <c:pt idx="1391">
                  <c:v>14</c:v>
                </c:pt>
                <c:pt idx="1392">
                  <c:v>11</c:v>
                </c:pt>
                <c:pt idx="1393">
                  <c:v>14</c:v>
                </c:pt>
                <c:pt idx="1394">
                  <c:v>24</c:v>
                </c:pt>
                <c:pt idx="1395">
                  <c:v>11</c:v>
                </c:pt>
                <c:pt idx="1396">
                  <c:v>13</c:v>
                </c:pt>
                <c:pt idx="1397">
                  <c:v>11</c:v>
                </c:pt>
                <c:pt idx="1398">
                  <c:v>20</c:v>
                </c:pt>
                <c:pt idx="1399">
                  <c:v>17</c:v>
                </c:pt>
                <c:pt idx="1400">
                  <c:v>11</c:v>
                </c:pt>
                <c:pt idx="1401">
                  <c:v>18</c:v>
                </c:pt>
                <c:pt idx="1402">
                  <c:v>11</c:v>
                </c:pt>
                <c:pt idx="1403">
                  <c:v>12</c:v>
                </c:pt>
                <c:pt idx="1404">
                  <c:v>12</c:v>
                </c:pt>
                <c:pt idx="1405">
                  <c:v>20</c:v>
                </c:pt>
                <c:pt idx="1406">
                  <c:v>19</c:v>
                </c:pt>
                <c:pt idx="1407">
                  <c:v>12</c:v>
                </c:pt>
                <c:pt idx="1408">
                  <c:v>13</c:v>
                </c:pt>
                <c:pt idx="1409">
                  <c:v>11</c:v>
                </c:pt>
                <c:pt idx="1410">
                  <c:v>14</c:v>
                </c:pt>
                <c:pt idx="1411">
                  <c:v>14</c:v>
                </c:pt>
                <c:pt idx="1412">
                  <c:v>13</c:v>
                </c:pt>
                <c:pt idx="1413">
                  <c:v>19</c:v>
                </c:pt>
                <c:pt idx="1414">
                  <c:v>23</c:v>
                </c:pt>
                <c:pt idx="1415">
                  <c:v>12</c:v>
                </c:pt>
                <c:pt idx="1416">
                  <c:v>15</c:v>
                </c:pt>
                <c:pt idx="1417">
                  <c:v>19</c:v>
                </c:pt>
                <c:pt idx="1418">
                  <c:v>11</c:v>
                </c:pt>
                <c:pt idx="1419">
                  <c:v>17</c:v>
                </c:pt>
                <c:pt idx="1420">
                  <c:v>22</c:v>
                </c:pt>
                <c:pt idx="1421">
                  <c:v>18</c:v>
                </c:pt>
                <c:pt idx="1422">
                  <c:v>11</c:v>
                </c:pt>
                <c:pt idx="1423">
                  <c:v>12</c:v>
                </c:pt>
                <c:pt idx="1424">
                  <c:v>19</c:v>
                </c:pt>
                <c:pt idx="1425">
                  <c:v>13</c:v>
                </c:pt>
                <c:pt idx="1426">
                  <c:v>13</c:v>
                </c:pt>
                <c:pt idx="1427">
                  <c:v>19</c:v>
                </c:pt>
                <c:pt idx="1428">
                  <c:v>14</c:v>
                </c:pt>
                <c:pt idx="1429">
                  <c:v>13</c:v>
                </c:pt>
                <c:pt idx="1430">
                  <c:v>12</c:v>
                </c:pt>
                <c:pt idx="1431">
                  <c:v>19</c:v>
                </c:pt>
                <c:pt idx="1432">
                  <c:v>25</c:v>
                </c:pt>
                <c:pt idx="1433">
                  <c:v>22</c:v>
                </c:pt>
                <c:pt idx="1434">
                  <c:v>15</c:v>
                </c:pt>
                <c:pt idx="1435">
                  <c:v>12</c:v>
                </c:pt>
                <c:pt idx="1436">
                  <c:v>11</c:v>
                </c:pt>
                <c:pt idx="1437">
                  <c:v>13</c:v>
                </c:pt>
                <c:pt idx="1438">
                  <c:v>19</c:v>
                </c:pt>
                <c:pt idx="1439">
                  <c:v>19</c:v>
                </c:pt>
                <c:pt idx="1440">
                  <c:v>13</c:v>
                </c:pt>
                <c:pt idx="1441">
                  <c:v>21</c:v>
                </c:pt>
                <c:pt idx="1442">
                  <c:v>14</c:v>
                </c:pt>
                <c:pt idx="1443">
                  <c:v>11</c:v>
                </c:pt>
                <c:pt idx="1444">
                  <c:v>11</c:v>
                </c:pt>
                <c:pt idx="1445">
                  <c:v>23</c:v>
                </c:pt>
                <c:pt idx="1446">
                  <c:v>21</c:v>
                </c:pt>
                <c:pt idx="1447">
                  <c:v>24</c:v>
                </c:pt>
                <c:pt idx="1448">
                  <c:v>11</c:v>
                </c:pt>
                <c:pt idx="1449">
                  <c:v>14</c:v>
                </c:pt>
                <c:pt idx="1450">
                  <c:v>16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15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12</c:v>
                </c:pt>
                <c:pt idx="1459">
                  <c:v>13</c:v>
                </c:pt>
                <c:pt idx="1460">
                  <c:v>14</c:v>
                </c:pt>
                <c:pt idx="1461">
                  <c:v>13</c:v>
                </c:pt>
                <c:pt idx="1462">
                  <c:v>11</c:v>
                </c:pt>
                <c:pt idx="1463">
                  <c:v>19</c:v>
                </c:pt>
                <c:pt idx="1464">
                  <c:v>18</c:v>
                </c:pt>
                <c:pt idx="1465">
                  <c:v>17</c:v>
                </c:pt>
                <c:pt idx="1466">
                  <c:v>15</c:v>
                </c:pt>
                <c:pt idx="1467">
                  <c:v>20</c:v>
                </c:pt>
                <c:pt idx="1468">
                  <c:v>14</c:v>
                </c:pt>
                <c:pt idx="1469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EC-48EE-89BB-4EDA0046A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922736"/>
        <c:axId val="1297923152"/>
      </c:scatterChart>
      <c:valAx>
        <c:axId val="129792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23152"/>
        <c:crosses val="autoZero"/>
        <c:crossBetween val="midCat"/>
      </c:valAx>
      <c:valAx>
        <c:axId val="129792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22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'Q2.1 c)'!$X$1</c:f>
              <c:strCache>
                <c:ptCount val="1"/>
                <c:pt idx="0">
                  <c:v>PercentSalaryHike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'Q2.1 c)'!$W$2:$W$1471</c:f>
              <c:numCache>
                <c:formatCode>General</c:formatCode>
                <c:ptCount val="1470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4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4</c:v>
                </c:pt>
                <c:pt idx="178">
                  <c:v>4</c:v>
                </c:pt>
                <c:pt idx="179">
                  <c:v>2</c:v>
                </c:pt>
                <c:pt idx="180">
                  <c:v>4</c:v>
                </c:pt>
                <c:pt idx="181">
                  <c:v>3</c:v>
                </c:pt>
                <c:pt idx="182">
                  <c:v>4</c:v>
                </c:pt>
                <c:pt idx="183">
                  <c:v>3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2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4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2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2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4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4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4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4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4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4</c:v>
                </c:pt>
                <c:pt idx="383">
                  <c:v>3</c:v>
                </c:pt>
                <c:pt idx="384">
                  <c:v>3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4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4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4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4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4</c:v>
                </c:pt>
                <c:pt idx="499">
                  <c:v>3</c:v>
                </c:pt>
                <c:pt idx="500">
                  <c:v>3</c:v>
                </c:pt>
                <c:pt idx="501">
                  <c:v>4</c:v>
                </c:pt>
                <c:pt idx="502">
                  <c:v>4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4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4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4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4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4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3</c:v>
                </c:pt>
                <c:pt idx="585">
                  <c:v>4</c:v>
                </c:pt>
                <c:pt idx="586">
                  <c:v>3</c:v>
                </c:pt>
                <c:pt idx="587">
                  <c:v>4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4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4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4</c:v>
                </c:pt>
                <c:pt idx="610">
                  <c:v>3</c:v>
                </c:pt>
                <c:pt idx="611">
                  <c:v>4</c:v>
                </c:pt>
                <c:pt idx="612">
                  <c:v>4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4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4</c:v>
                </c:pt>
                <c:pt idx="628">
                  <c:v>3</c:v>
                </c:pt>
                <c:pt idx="629">
                  <c:v>3</c:v>
                </c:pt>
                <c:pt idx="630">
                  <c:v>4</c:v>
                </c:pt>
                <c:pt idx="631">
                  <c:v>4</c:v>
                </c:pt>
                <c:pt idx="632">
                  <c:v>3</c:v>
                </c:pt>
                <c:pt idx="633">
                  <c:v>4</c:v>
                </c:pt>
                <c:pt idx="634">
                  <c:v>3</c:v>
                </c:pt>
                <c:pt idx="635">
                  <c:v>4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4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4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4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4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4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4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4</c:v>
                </c:pt>
                <c:pt idx="710">
                  <c:v>3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4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4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4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4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4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4</c:v>
                </c:pt>
                <c:pt idx="792">
                  <c:v>4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4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4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4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4</c:v>
                </c:pt>
                <c:pt idx="842">
                  <c:v>3</c:v>
                </c:pt>
                <c:pt idx="843">
                  <c:v>4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4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4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4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4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4</c:v>
                </c:pt>
                <c:pt idx="881">
                  <c:v>3</c:v>
                </c:pt>
                <c:pt idx="882">
                  <c:v>4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4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4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4</c:v>
                </c:pt>
                <c:pt idx="913">
                  <c:v>3</c:v>
                </c:pt>
                <c:pt idx="914">
                  <c:v>3</c:v>
                </c:pt>
                <c:pt idx="915">
                  <c:v>4</c:v>
                </c:pt>
                <c:pt idx="916">
                  <c:v>3</c:v>
                </c:pt>
                <c:pt idx="917">
                  <c:v>3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4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4</c:v>
                </c:pt>
                <c:pt idx="975">
                  <c:v>3</c:v>
                </c:pt>
                <c:pt idx="976">
                  <c:v>3</c:v>
                </c:pt>
                <c:pt idx="977">
                  <c:v>4</c:v>
                </c:pt>
                <c:pt idx="978">
                  <c:v>4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4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4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4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4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4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4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4</c:v>
                </c:pt>
                <c:pt idx="1076">
                  <c:v>4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4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4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4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4</c:v>
                </c:pt>
                <c:pt idx="1101">
                  <c:v>3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4</c:v>
                </c:pt>
                <c:pt idx="1117">
                  <c:v>3</c:v>
                </c:pt>
                <c:pt idx="1118">
                  <c:v>4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4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4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4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4</c:v>
                </c:pt>
                <c:pt idx="1207">
                  <c:v>3</c:v>
                </c:pt>
                <c:pt idx="1208">
                  <c:v>3</c:v>
                </c:pt>
                <c:pt idx="1209">
                  <c:v>4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4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4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4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4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4</c:v>
                </c:pt>
                <c:pt idx="1264">
                  <c:v>3</c:v>
                </c:pt>
                <c:pt idx="1265">
                  <c:v>3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4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4</c:v>
                </c:pt>
                <c:pt idx="1299">
                  <c:v>3</c:v>
                </c:pt>
                <c:pt idx="1300">
                  <c:v>4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4</c:v>
                </c:pt>
                <c:pt idx="1308">
                  <c:v>4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4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4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3</c:v>
                </c:pt>
                <c:pt idx="1335">
                  <c:v>3</c:v>
                </c:pt>
                <c:pt idx="1336">
                  <c:v>4</c:v>
                </c:pt>
                <c:pt idx="1337">
                  <c:v>3</c:v>
                </c:pt>
                <c:pt idx="1338">
                  <c:v>3</c:v>
                </c:pt>
                <c:pt idx="1339">
                  <c:v>4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3</c:v>
                </c:pt>
                <c:pt idx="1347">
                  <c:v>4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3</c:v>
                </c:pt>
                <c:pt idx="1355">
                  <c:v>3</c:v>
                </c:pt>
                <c:pt idx="1356">
                  <c:v>4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4</c:v>
                </c:pt>
                <c:pt idx="1384">
                  <c:v>4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4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4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4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4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4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4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4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4</c:v>
                </c:pt>
                <c:pt idx="1468">
                  <c:v>3</c:v>
                </c:pt>
                <c:pt idx="1469">
                  <c:v>3</c:v>
                </c:pt>
              </c:numCache>
            </c:numRef>
          </c:xVal>
          <c:yVal>
            <c:numRef>
              <c:f>'Q2.1 c)'!$X$2:$X$1471</c:f>
              <c:numCache>
                <c:formatCode>General</c:formatCode>
                <c:ptCount val="1470"/>
                <c:pt idx="0">
                  <c:v>11</c:v>
                </c:pt>
                <c:pt idx="1">
                  <c:v>23</c:v>
                </c:pt>
                <c:pt idx="2">
                  <c:v>15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20</c:v>
                </c:pt>
                <c:pt idx="7">
                  <c:v>22</c:v>
                </c:pt>
                <c:pt idx="8">
                  <c:v>21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  <c:pt idx="12">
                  <c:v>17</c:v>
                </c:pt>
                <c:pt idx="13">
                  <c:v>11</c:v>
                </c:pt>
                <c:pt idx="14">
                  <c:v>14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16</c:v>
                </c:pt>
                <c:pt idx="19">
                  <c:v>11</c:v>
                </c:pt>
                <c:pt idx="20">
                  <c:v>18</c:v>
                </c:pt>
                <c:pt idx="21">
                  <c:v>23</c:v>
                </c:pt>
                <c:pt idx="22">
                  <c:v>11</c:v>
                </c:pt>
                <c:pt idx="23">
                  <c:v>14</c:v>
                </c:pt>
                <c:pt idx="24">
                  <c:v>11</c:v>
                </c:pt>
                <c:pt idx="25">
                  <c:v>11</c:v>
                </c:pt>
                <c:pt idx="26">
                  <c:v>22</c:v>
                </c:pt>
                <c:pt idx="27">
                  <c:v>11</c:v>
                </c:pt>
                <c:pt idx="28">
                  <c:v>14</c:v>
                </c:pt>
                <c:pt idx="29">
                  <c:v>12</c:v>
                </c:pt>
                <c:pt idx="30">
                  <c:v>11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16</c:v>
                </c:pt>
                <c:pt idx="35">
                  <c:v>12</c:v>
                </c:pt>
                <c:pt idx="36">
                  <c:v>14</c:v>
                </c:pt>
                <c:pt idx="37">
                  <c:v>13</c:v>
                </c:pt>
                <c:pt idx="38">
                  <c:v>14</c:v>
                </c:pt>
                <c:pt idx="39">
                  <c:v>19</c:v>
                </c:pt>
                <c:pt idx="40">
                  <c:v>12</c:v>
                </c:pt>
                <c:pt idx="41">
                  <c:v>13</c:v>
                </c:pt>
                <c:pt idx="42">
                  <c:v>12</c:v>
                </c:pt>
                <c:pt idx="43">
                  <c:v>15</c:v>
                </c:pt>
                <c:pt idx="44">
                  <c:v>23</c:v>
                </c:pt>
                <c:pt idx="45">
                  <c:v>12</c:v>
                </c:pt>
                <c:pt idx="46">
                  <c:v>20</c:v>
                </c:pt>
                <c:pt idx="47">
                  <c:v>21</c:v>
                </c:pt>
                <c:pt idx="48">
                  <c:v>21</c:v>
                </c:pt>
                <c:pt idx="49">
                  <c:v>19</c:v>
                </c:pt>
                <c:pt idx="50">
                  <c:v>13</c:v>
                </c:pt>
                <c:pt idx="51">
                  <c:v>13</c:v>
                </c:pt>
                <c:pt idx="52">
                  <c:v>21</c:v>
                </c:pt>
                <c:pt idx="53">
                  <c:v>13</c:v>
                </c:pt>
                <c:pt idx="54">
                  <c:v>19</c:v>
                </c:pt>
                <c:pt idx="55">
                  <c:v>12</c:v>
                </c:pt>
                <c:pt idx="56">
                  <c:v>22</c:v>
                </c:pt>
                <c:pt idx="57">
                  <c:v>15</c:v>
                </c:pt>
                <c:pt idx="58">
                  <c:v>22</c:v>
                </c:pt>
                <c:pt idx="59">
                  <c:v>18</c:v>
                </c:pt>
                <c:pt idx="60">
                  <c:v>22</c:v>
                </c:pt>
                <c:pt idx="61">
                  <c:v>11</c:v>
                </c:pt>
                <c:pt idx="62">
                  <c:v>12</c:v>
                </c:pt>
                <c:pt idx="63">
                  <c:v>11</c:v>
                </c:pt>
                <c:pt idx="64">
                  <c:v>13</c:v>
                </c:pt>
                <c:pt idx="65">
                  <c:v>14</c:v>
                </c:pt>
                <c:pt idx="66">
                  <c:v>13</c:v>
                </c:pt>
                <c:pt idx="67">
                  <c:v>17</c:v>
                </c:pt>
                <c:pt idx="68">
                  <c:v>13</c:v>
                </c:pt>
                <c:pt idx="69">
                  <c:v>17</c:v>
                </c:pt>
                <c:pt idx="70">
                  <c:v>11</c:v>
                </c:pt>
                <c:pt idx="71">
                  <c:v>23</c:v>
                </c:pt>
                <c:pt idx="72">
                  <c:v>17</c:v>
                </c:pt>
                <c:pt idx="73">
                  <c:v>17</c:v>
                </c:pt>
                <c:pt idx="74">
                  <c:v>12</c:v>
                </c:pt>
                <c:pt idx="75">
                  <c:v>23</c:v>
                </c:pt>
                <c:pt idx="76">
                  <c:v>14</c:v>
                </c:pt>
                <c:pt idx="77">
                  <c:v>14</c:v>
                </c:pt>
                <c:pt idx="78">
                  <c:v>13</c:v>
                </c:pt>
                <c:pt idx="79">
                  <c:v>22</c:v>
                </c:pt>
                <c:pt idx="80">
                  <c:v>12</c:v>
                </c:pt>
                <c:pt idx="81">
                  <c:v>18</c:v>
                </c:pt>
                <c:pt idx="82">
                  <c:v>14</c:v>
                </c:pt>
                <c:pt idx="83">
                  <c:v>12</c:v>
                </c:pt>
                <c:pt idx="84">
                  <c:v>15</c:v>
                </c:pt>
                <c:pt idx="85">
                  <c:v>11</c:v>
                </c:pt>
                <c:pt idx="86">
                  <c:v>13</c:v>
                </c:pt>
                <c:pt idx="87">
                  <c:v>23</c:v>
                </c:pt>
                <c:pt idx="88">
                  <c:v>19</c:v>
                </c:pt>
                <c:pt idx="89">
                  <c:v>16</c:v>
                </c:pt>
                <c:pt idx="90">
                  <c:v>22</c:v>
                </c:pt>
                <c:pt idx="91">
                  <c:v>22</c:v>
                </c:pt>
                <c:pt idx="92">
                  <c:v>12</c:v>
                </c:pt>
                <c:pt idx="93">
                  <c:v>13</c:v>
                </c:pt>
                <c:pt idx="94">
                  <c:v>16</c:v>
                </c:pt>
                <c:pt idx="95">
                  <c:v>12</c:v>
                </c:pt>
                <c:pt idx="96">
                  <c:v>21</c:v>
                </c:pt>
                <c:pt idx="97">
                  <c:v>15</c:v>
                </c:pt>
                <c:pt idx="98">
                  <c:v>13</c:v>
                </c:pt>
                <c:pt idx="99">
                  <c:v>12</c:v>
                </c:pt>
                <c:pt idx="100">
                  <c:v>22</c:v>
                </c:pt>
                <c:pt idx="101">
                  <c:v>13</c:v>
                </c:pt>
                <c:pt idx="102">
                  <c:v>18</c:v>
                </c:pt>
                <c:pt idx="103">
                  <c:v>14</c:v>
                </c:pt>
                <c:pt idx="104">
                  <c:v>14</c:v>
                </c:pt>
                <c:pt idx="105">
                  <c:v>21</c:v>
                </c:pt>
                <c:pt idx="106">
                  <c:v>19</c:v>
                </c:pt>
                <c:pt idx="107">
                  <c:v>11</c:v>
                </c:pt>
                <c:pt idx="108">
                  <c:v>11</c:v>
                </c:pt>
                <c:pt idx="109">
                  <c:v>15</c:v>
                </c:pt>
                <c:pt idx="110">
                  <c:v>20</c:v>
                </c:pt>
                <c:pt idx="111">
                  <c:v>24</c:v>
                </c:pt>
                <c:pt idx="112">
                  <c:v>12</c:v>
                </c:pt>
                <c:pt idx="113">
                  <c:v>12</c:v>
                </c:pt>
                <c:pt idx="114">
                  <c:v>15</c:v>
                </c:pt>
                <c:pt idx="115">
                  <c:v>12</c:v>
                </c:pt>
                <c:pt idx="116">
                  <c:v>12</c:v>
                </c:pt>
                <c:pt idx="117">
                  <c:v>14</c:v>
                </c:pt>
                <c:pt idx="118">
                  <c:v>22</c:v>
                </c:pt>
                <c:pt idx="119">
                  <c:v>12</c:v>
                </c:pt>
                <c:pt idx="120">
                  <c:v>25</c:v>
                </c:pt>
                <c:pt idx="121">
                  <c:v>13</c:v>
                </c:pt>
                <c:pt idx="122">
                  <c:v>18</c:v>
                </c:pt>
                <c:pt idx="123">
                  <c:v>13</c:v>
                </c:pt>
                <c:pt idx="124">
                  <c:v>18</c:v>
                </c:pt>
                <c:pt idx="125">
                  <c:v>19</c:v>
                </c:pt>
                <c:pt idx="126">
                  <c:v>12</c:v>
                </c:pt>
                <c:pt idx="127">
                  <c:v>19</c:v>
                </c:pt>
                <c:pt idx="128">
                  <c:v>14</c:v>
                </c:pt>
                <c:pt idx="129">
                  <c:v>14</c:v>
                </c:pt>
                <c:pt idx="130">
                  <c:v>12</c:v>
                </c:pt>
                <c:pt idx="131">
                  <c:v>11</c:v>
                </c:pt>
                <c:pt idx="132">
                  <c:v>11</c:v>
                </c:pt>
                <c:pt idx="133">
                  <c:v>13</c:v>
                </c:pt>
                <c:pt idx="134">
                  <c:v>23</c:v>
                </c:pt>
                <c:pt idx="135">
                  <c:v>20</c:v>
                </c:pt>
                <c:pt idx="136">
                  <c:v>15</c:v>
                </c:pt>
                <c:pt idx="137">
                  <c:v>14</c:v>
                </c:pt>
                <c:pt idx="138">
                  <c:v>18</c:v>
                </c:pt>
                <c:pt idx="139">
                  <c:v>19</c:v>
                </c:pt>
                <c:pt idx="140">
                  <c:v>22</c:v>
                </c:pt>
                <c:pt idx="141">
                  <c:v>13</c:v>
                </c:pt>
                <c:pt idx="142">
                  <c:v>20</c:v>
                </c:pt>
                <c:pt idx="143">
                  <c:v>14</c:v>
                </c:pt>
                <c:pt idx="144">
                  <c:v>17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21</c:v>
                </c:pt>
                <c:pt idx="149">
                  <c:v>14</c:v>
                </c:pt>
                <c:pt idx="150">
                  <c:v>11</c:v>
                </c:pt>
                <c:pt idx="151">
                  <c:v>13</c:v>
                </c:pt>
                <c:pt idx="152">
                  <c:v>20</c:v>
                </c:pt>
                <c:pt idx="153">
                  <c:v>18</c:v>
                </c:pt>
                <c:pt idx="154">
                  <c:v>14</c:v>
                </c:pt>
                <c:pt idx="155">
                  <c:v>13</c:v>
                </c:pt>
                <c:pt idx="156">
                  <c:v>17</c:v>
                </c:pt>
                <c:pt idx="157">
                  <c:v>20</c:v>
                </c:pt>
                <c:pt idx="158">
                  <c:v>11</c:v>
                </c:pt>
                <c:pt idx="159">
                  <c:v>18</c:v>
                </c:pt>
                <c:pt idx="160">
                  <c:v>24</c:v>
                </c:pt>
                <c:pt idx="161">
                  <c:v>18</c:v>
                </c:pt>
                <c:pt idx="162">
                  <c:v>11</c:v>
                </c:pt>
                <c:pt idx="163">
                  <c:v>16</c:v>
                </c:pt>
                <c:pt idx="164">
                  <c:v>15</c:v>
                </c:pt>
                <c:pt idx="165">
                  <c:v>15</c:v>
                </c:pt>
                <c:pt idx="166">
                  <c:v>12</c:v>
                </c:pt>
                <c:pt idx="167">
                  <c:v>12</c:v>
                </c:pt>
                <c:pt idx="168">
                  <c:v>22</c:v>
                </c:pt>
                <c:pt idx="169">
                  <c:v>20</c:v>
                </c:pt>
                <c:pt idx="170">
                  <c:v>16</c:v>
                </c:pt>
                <c:pt idx="171">
                  <c:v>21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18</c:v>
                </c:pt>
                <c:pt idx="176">
                  <c:v>14</c:v>
                </c:pt>
                <c:pt idx="177">
                  <c:v>22</c:v>
                </c:pt>
                <c:pt idx="178">
                  <c:v>25</c:v>
                </c:pt>
                <c:pt idx="179">
                  <c:v>12</c:v>
                </c:pt>
                <c:pt idx="180">
                  <c:v>23</c:v>
                </c:pt>
                <c:pt idx="181">
                  <c:v>15</c:v>
                </c:pt>
                <c:pt idx="182">
                  <c:v>22</c:v>
                </c:pt>
                <c:pt idx="183">
                  <c:v>15</c:v>
                </c:pt>
                <c:pt idx="184">
                  <c:v>11</c:v>
                </c:pt>
                <c:pt idx="185">
                  <c:v>13</c:v>
                </c:pt>
                <c:pt idx="186">
                  <c:v>14</c:v>
                </c:pt>
                <c:pt idx="187">
                  <c:v>11</c:v>
                </c:pt>
                <c:pt idx="188">
                  <c:v>17</c:v>
                </c:pt>
                <c:pt idx="189">
                  <c:v>18</c:v>
                </c:pt>
                <c:pt idx="190">
                  <c:v>14</c:v>
                </c:pt>
                <c:pt idx="191">
                  <c:v>16</c:v>
                </c:pt>
                <c:pt idx="192">
                  <c:v>13</c:v>
                </c:pt>
                <c:pt idx="193">
                  <c:v>14</c:v>
                </c:pt>
                <c:pt idx="194">
                  <c:v>23</c:v>
                </c:pt>
                <c:pt idx="195">
                  <c:v>12</c:v>
                </c:pt>
                <c:pt idx="196">
                  <c:v>11</c:v>
                </c:pt>
                <c:pt idx="197">
                  <c:v>16</c:v>
                </c:pt>
                <c:pt idx="198">
                  <c:v>14</c:v>
                </c:pt>
                <c:pt idx="199">
                  <c:v>18</c:v>
                </c:pt>
                <c:pt idx="200">
                  <c:v>19</c:v>
                </c:pt>
                <c:pt idx="201">
                  <c:v>15</c:v>
                </c:pt>
                <c:pt idx="202">
                  <c:v>17</c:v>
                </c:pt>
                <c:pt idx="203">
                  <c:v>15</c:v>
                </c:pt>
                <c:pt idx="204">
                  <c:v>19</c:v>
                </c:pt>
                <c:pt idx="205">
                  <c:v>22</c:v>
                </c:pt>
                <c:pt idx="206">
                  <c:v>16</c:v>
                </c:pt>
                <c:pt idx="207">
                  <c:v>13</c:v>
                </c:pt>
                <c:pt idx="208">
                  <c:v>14</c:v>
                </c:pt>
                <c:pt idx="209">
                  <c:v>16</c:v>
                </c:pt>
                <c:pt idx="210">
                  <c:v>11</c:v>
                </c:pt>
                <c:pt idx="211">
                  <c:v>22</c:v>
                </c:pt>
                <c:pt idx="212">
                  <c:v>14</c:v>
                </c:pt>
                <c:pt idx="213">
                  <c:v>16</c:v>
                </c:pt>
                <c:pt idx="214">
                  <c:v>11</c:v>
                </c:pt>
                <c:pt idx="215">
                  <c:v>18</c:v>
                </c:pt>
                <c:pt idx="216">
                  <c:v>15</c:v>
                </c:pt>
                <c:pt idx="217">
                  <c:v>14</c:v>
                </c:pt>
                <c:pt idx="218">
                  <c:v>12</c:v>
                </c:pt>
                <c:pt idx="219">
                  <c:v>14</c:v>
                </c:pt>
                <c:pt idx="220">
                  <c:v>16</c:v>
                </c:pt>
                <c:pt idx="221">
                  <c:v>21</c:v>
                </c:pt>
                <c:pt idx="222">
                  <c:v>14</c:v>
                </c:pt>
                <c:pt idx="223">
                  <c:v>12</c:v>
                </c:pt>
                <c:pt idx="224">
                  <c:v>12</c:v>
                </c:pt>
                <c:pt idx="225">
                  <c:v>17</c:v>
                </c:pt>
                <c:pt idx="226">
                  <c:v>17</c:v>
                </c:pt>
                <c:pt idx="227">
                  <c:v>14</c:v>
                </c:pt>
                <c:pt idx="228">
                  <c:v>14</c:v>
                </c:pt>
                <c:pt idx="229">
                  <c:v>13</c:v>
                </c:pt>
                <c:pt idx="230">
                  <c:v>15</c:v>
                </c:pt>
                <c:pt idx="231">
                  <c:v>11</c:v>
                </c:pt>
                <c:pt idx="232">
                  <c:v>17</c:v>
                </c:pt>
                <c:pt idx="233">
                  <c:v>11</c:v>
                </c:pt>
                <c:pt idx="234">
                  <c:v>13</c:v>
                </c:pt>
                <c:pt idx="235">
                  <c:v>22</c:v>
                </c:pt>
                <c:pt idx="236">
                  <c:v>20</c:v>
                </c:pt>
                <c:pt idx="237">
                  <c:v>18</c:v>
                </c:pt>
                <c:pt idx="238">
                  <c:v>11</c:v>
                </c:pt>
                <c:pt idx="239">
                  <c:v>14</c:v>
                </c:pt>
                <c:pt idx="240">
                  <c:v>14</c:v>
                </c:pt>
                <c:pt idx="241">
                  <c:v>18</c:v>
                </c:pt>
                <c:pt idx="242">
                  <c:v>16</c:v>
                </c:pt>
                <c:pt idx="243">
                  <c:v>17</c:v>
                </c:pt>
                <c:pt idx="244">
                  <c:v>11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14</c:v>
                </c:pt>
                <c:pt idx="249">
                  <c:v>17</c:v>
                </c:pt>
                <c:pt idx="250">
                  <c:v>11</c:v>
                </c:pt>
                <c:pt idx="251">
                  <c:v>25</c:v>
                </c:pt>
                <c:pt idx="252">
                  <c:v>19</c:v>
                </c:pt>
                <c:pt idx="253">
                  <c:v>13</c:v>
                </c:pt>
                <c:pt idx="254">
                  <c:v>14</c:v>
                </c:pt>
                <c:pt idx="255">
                  <c:v>12</c:v>
                </c:pt>
                <c:pt idx="256">
                  <c:v>11</c:v>
                </c:pt>
                <c:pt idx="257">
                  <c:v>19</c:v>
                </c:pt>
                <c:pt idx="258">
                  <c:v>11</c:v>
                </c:pt>
                <c:pt idx="259">
                  <c:v>11</c:v>
                </c:pt>
                <c:pt idx="260">
                  <c:v>20</c:v>
                </c:pt>
                <c:pt idx="261">
                  <c:v>18</c:v>
                </c:pt>
                <c:pt idx="262">
                  <c:v>13</c:v>
                </c:pt>
                <c:pt idx="263">
                  <c:v>12</c:v>
                </c:pt>
                <c:pt idx="264">
                  <c:v>11</c:v>
                </c:pt>
                <c:pt idx="265">
                  <c:v>19</c:v>
                </c:pt>
                <c:pt idx="266">
                  <c:v>21</c:v>
                </c:pt>
                <c:pt idx="267">
                  <c:v>12</c:v>
                </c:pt>
                <c:pt idx="268">
                  <c:v>14</c:v>
                </c:pt>
                <c:pt idx="269">
                  <c:v>11</c:v>
                </c:pt>
                <c:pt idx="270">
                  <c:v>14</c:v>
                </c:pt>
                <c:pt idx="271">
                  <c:v>12</c:v>
                </c:pt>
                <c:pt idx="272">
                  <c:v>23</c:v>
                </c:pt>
                <c:pt idx="273">
                  <c:v>14</c:v>
                </c:pt>
                <c:pt idx="274">
                  <c:v>17</c:v>
                </c:pt>
                <c:pt idx="275">
                  <c:v>18</c:v>
                </c:pt>
                <c:pt idx="276">
                  <c:v>18</c:v>
                </c:pt>
                <c:pt idx="277">
                  <c:v>24</c:v>
                </c:pt>
                <c:pt idx="278">
                  <c:v>20</c:v>
                </c:pt>
                <c:pt idx="279">
                  <c:v>14</c:v>
                </c:pt>
                <c:pt idx="280">
                  <c:v>16</c:v>
                </c:pt>
                <c:pt idx="281">
                  <c:v>25</c:v>
                </c:pt>
                <c:pt idx="282">
                  <c:v>18</c:v>
                </c:pt>
                <c:pt idx="283">
                  <c:v>19</c:v>
                </c:pt>
                <c:pt idx="284">
                  <c:v>13</c:v>
                </c:pt>
                <c:pt idx="285">
                  <c:v>12</c:v>
                </c:pt>
                <c:pt idx="286">
                  <c:v>22</c:v>
                </c:pt>
                <c:pt idx="287">
                  <c:v>14</c:v>
                </c:pt>
                <c:pt idx="288">
                  <c:v>13</c:v>
                </c:pt>
                <c:pt idx="289">
                  <c:v>21</c:v>
                </c:pt>
                <c:pt idx="290">
                  <c:v>11</c:v>
                </c:pt>
                <c:pt idx="291">
                  <c:v>12</c:v>
                </c:pt>
                <c:pt idx="292">
                  <c:v>11</c:v>
                </c:pt>
                <c:pt idx="293">
                  <c:v>12</c:v>
                </c:pt>
                <c:pt idx="294">
                  <c:v>12</c:v>
                </c:pt>
                <c:pt idx="295">
                  <c:v>14</c:v>
                </c:pt>
                <c:pt idx="296">
                  <c:v>13</c:v>
                </c:pt>
                <c:pt idx="297">
                  <c:v>15</c:v>
                </c:pt>
                <c:pt idx="298">
                  <c:v>18</c:v>
                </c:pt>
                <c:pt idx="299">
                  <c:v>18</c:v>
                </c:pt>
                <c:pt idx="300">
                  <c:v>19</c:v>
                </c:pt>
                <c:pt idx="301">
                  <c:v>12</c:v>
                </c:pt>
                <c:pt idx="302">
                  <c:v>19</c:v>
                </c:pt>
                <c:pt idx="303">
                  <c:v>11</c:v>
                </c:pt>
                <c:pt idx="304">
                  <c:v>17</c:v>
                </c:pt>
                <c:pt idx="305">
                  <c:v>15</c:v>
                </c:pt>
                <c:pt idx="306">
                  <c:v>14</c:v>
                </c:pt>
                <c:pt idx="307">
                  <c:v>17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18</c:v>
                </c:pt>
                <c:pt idx="312">
                  <c:v>18</c:v>
                </c:pt>
                <c:pt idx="313">
                  <c:v>11</c:v>
                </c:pt>
                <c:pt idx="314">
                  <c:v>14</c:v>
                </c:pt>
                <c:pt idx="315">
                  <c:v>19</c:v>
                </c:pt>
                <c:pt idx="316">
                  <c:v>12</c:v>
                </c:pt>
                <c:pt idx="317">
                  <c:v>15</c:v>
                </c:pt>
                <c:pt idx="318">
                  <c:v>12</c:v>
                </c:pt>
                <c:pt idx="319">
                  <c:v>11</c:v>
                </c:pt>
                <c:pt idx="320">
                  <c:v>11</c:v>
                </c:pt>
                <c:pt idx="321">
                  <c:v>12</c:v>
                </c:pt>
                <c:pt idx="322">
                  <c:v>16</c:v>
                </c:pt>
                <c:pt idx="323">
                  <c:v>13</c:v>
                </c:pt>
                <c:pt idx="324">
                  <c:v>13</c:v>
                </c:pt>
                <c:pt idx="325">
                  <c:v>24</c:v>
                </c:pt>
                <c:pt idx="326">
                  <c:v>15</c:v>
                </c:pt>
                <c:pt idx="327">
                  <c:v>18</c:v>
                </c:pt>
                <c:pt idx="328">
                  <c:v>14</c:v>
                </c:pt>
                <c:pt idx="329">
                  <c:v>11</c:v>
                </c:pt>
                <c:pt idx="330">
                  <c:v>11</c:v>
                </c:pt>
                <c:pt idx="331">
                  <c:v>13</c:v>
                </c:pt>
                <c:pt idx="332">
                  <c:v>12</c:v>
                </c:pt>
                <c:pt idx="333">
                  <c:v>16</c:v>
                </c:pt>
                <c:pt idx="334">
                  <c:v>14</c:v>
                </c:pt>
                <c:pt idx="335">
                  <c:v>22</c:v>
                </c:pt>
                <c:pt idx="336">
                  <c:v>11</c:v>
                </c:pt>
                <c:pt idx="337">
                  <c:v>17</c:v>
                </c:pt>
                <c:pt idx="338">
                  <c:v>13</c:v>
                </c:pt>
                <c:pt idx="339">
                  <c:v>18</c:v>
                </c:pt>
                <c:pt idx="340">
                  <c:v>16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13</c:v>
                </c:pt>
                <c:pt idx="345">
                  <c:v>12</c:v>
                </c:pt>
                <c:pt idx="346">
                  <c:v>15</c:v>
                </c:pt>
                <c:pt idx="347">
                  <c:v>19</c:v>
                </c:pt>
                <c:pt idx="348">
                  <c:v>14</c:v>
                </c:pt>
                <c:pt idx="349">
                  <c:v>14</c:v>
                </c:pt>
                <c:pt idx="350">
                  <c:v>11</c:v>
                </c:pt>
                <c:pt idx="351">
                  <c:v>13</c:v>
                </c:pt>
                <c:pt idx="352">
                  <c:v>21</c:v>
                </c:pt>
                <c:pt idx="353">
                  <c:v>13</c:v>
                </c:pt>
                <c:pt idx="354">
                  <c:v>12</c:v>
                </c:pt>
                <c:pt idx="355">
                  <c:v>17</c:v>
                </c:pt>
                <c:pt idx="356">
                  <c:v>23</c:v>
                </c:pt>
                <c:pt idx="357">
                  <c:v>11</c:v>
                </c:pt>
                <c:pt idx="358">
                  <c:v>15</c:v>
                </c:pt>
                <c:pt idx="359">
                  <c:v>11</c:v>
                </c:pt>
                <c:pt idx="360">
                  <c:v>11</c:v>
                </c:pt>
                <c:pt idx="361">
                  <c:v>13</c:v>
                </c:pt>
                <c:pt idx="362">
                  <c:v>24</c:v>
                </c:pt>
                <c:pt idx="363">
                  <c:v>13</c:v>
                </c:pt>
                <c:pt idx="364">
                  <c:v>20</c:v>
                </c:pt>
                <c:pt idx="365">
                  <c:v>14</c:v>
                </c:pt>
                <c:pt idx="366">
                  <c:v>18</c:v>
                </c:pt>
                <c:pt idx="367">
                  <c:v>15</c:v>
                </c:pt>
                <c:pt idx="368">
                  <c:v>12</c:v>
                </c:pt>
                <c:pt idx="369">
                  <c:v>16</c:v>
                </c:pt>
                <c:pt idx="370">
                  <c:v>15</c:v>
                </c:pt>
                <c:pt idx="371">
                  <c:v>16</c:v>
                </c:pt>
                <c:pt idx="372">
                  <c:v>19</c:v>
                </c:pt>
                <c:pt idx="373">
                  <c:v>11</c:v>
                </c:pt>
                <c:pt idx="374">
                  <c:v>16</c:v>
                </c:pt>
                <c:pt idx="375">
                  <c:v>24</c:v>
                </c:pt>
                <c:pt idx="376">
                  <c:v>11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12</c:v>
                </c:pt>
                <c:pt idx="381">
                  <c:v>18</c:v>
                </c:pt>
                <c:pt idx="382">
                  <c:v>22</c:v>
                </c:pt>
                <c:pt idx="383">
                  <c:v>13</c:v>
                </c:pt>
                <c:pt idx="384">
                  <c:v>13</c:v>
                </c:pt>
                <c:pt idx="385">
                  <c:v>23</c:v>
                </c:pt>
                <c:pt idx="386">
                  <c:v>12</c:v>
                </c:pt>
                <c:pt idx="387">
                  <c:v>12</c:v>
                </c:pt>
                <c:pt idx="388">
                  <c:v>16</c:v>
                </c:pt>
                <c:pt idx="389">
                  <c:v>12</c:v>
                </c:pt>
                <c:pt idx="390">
                  <c:v>11</c:v>
                </c:pt>
                <c:pt idx="391">
                  <c:v>22</c:v>
                </c:pt>
                <c:pt idx="392">
                  <c:v>11</c:v>
                </c:pt>
                <c:pt idx="393">
                  <c:v>15</c:v>
                </c:pt>
                <c:pt idx="394">
                  <c:v>12</c:v>
                </c:pt>
                <c:pt idx="395">
                  <c:v>20</c:v>
                </c:pt>
                <c:pt idx="396">
                  <c:v>14</c:v>
                </c:pt>
                <c:pt idx="397">
                  <c:v>11</c:v>
                </c:pt>
                <c:pt idx="398">
                  <c:v>15</c:v>
                </c:pt>
                <c:pt idx="399">
                  <c:v>12</c:v>
                </c:pt>
                <c:pt idx="400">
                  <c:v>14</c:v>
                </c:pt>
                <c:pt idx="401">
                  <c:v>11</c:v>
                </c:pt>
                <c:pt idx="402">
                  <c:v>11</c:v>
                </c:pt>
                <c:pt idx="403">
                  <c:v>16</c:v>
                </c:pt>
                <c:pt idx="404">
                  <c:v>12</c:v>
                </c:pt>
                <c:pt idx="405">
                  <c:v>13</c:v>
                </c:pt>
                <c:pt idx="406">
                  <c:v>14</c:v>
                </c:pt>
                <c:pt idx="407">
                  <c:v>21</c:v>
                </c:pt>
                <c:pt idx="408">
                  <c:v>13</c:v>
                </c:pt>
                <c:pt idx="409">
                  <c:v>11</c:v>
                </c:pt>
                <c:pt idx="410">
                  <c:v>20</c:v>
                </c:pt>
                <c:pt idx="411">
                  <c:v>11</c:v>
                </c:pt>
                <c:pt idx="412">
                  <c:v>14</c:v>
                </c:pt>
                <c:pt idx="413">
                  <c:v>11</c:v>
                </c:pt>
                <c:pt idx="414">
                  <c:v>16</c:v>
                </c:pt>
                <c:pt idx="415">
                  <c:v>16</c:v>
                </c:pt>
                <c:pt idx="416">
                  <c:v>23</c:v>
                </c:pt>
                <c:pt idx="417">
                  <c:v>14</c:v>
                </c:pt>
                <c:pt idx="418">
                  <c:v>22</c:v>
                </c:pt>
                <c:pt idx="419">
                  <c:v>15</c:v>
                </c:pt>
                <c:pt idx="420">
                  <c:v>18</c:v>
                </c:pt>
                <c:pt idx="421">
                  <c:v>16</c:v>
                </c:pt>
                <c:pt idx="422">
                  <c:v>12</c:v>
                </c:pt>
                <c:pt idx="423">
                  <c:v>11</c:v>
                </c:pt>
                <c:pt idx="424">
                  <c:v>12</c:v>
                </c:pt>
                <c:pt idx="425">
                  <c:v>15</c:v>
                </c:pt>
                <c:pt idx="426">
                  <c:v>14</c:v>
                </c:pt>
                <c:pt idx="427">
                  <c:v>19</c:v>
                </c:pt>
                <c:pt idx="428">
                  <c:v>13</c:v>
                </c:pt>
                <c:pt idx="429">
                  <c:v>13</c:v>
                </c:pt>
                <c:pt idx="430">
                  <c:v>15</c:v>
                </c:pt>
                <c:pt idx="431">
                  <c:v>11</c:v>
                </c:pt>
                <c:pt idx="432">
                  <c:v>12</c:v>
                </c:pt>
                <c:pt idx="433">
                  <c:v>19</c:v>
                </c:pt>
                <c:pt idx="434">
                  <c:v>25</c:v>
                </c:pt>
                <c:pt idx="435">
                  <c:v>12</c:v>
                </c:pt>
                <c:pt idx="436">
                  <c:v>13</c:v>
                </c:pt>
                <c:pt idx="437">
                  <c:v>14</c:v>
                </c:pt>
                <c:pt idx="438">
                  <c:v>12</c:v>
                </c:pt>
                <c:pt idx="439">
                  <c:v>12</c:v>
                </c:pt>
                <c:pt idx="440">
                  <c:v>15</c:v>
                </c:pt>
                <c:pt idx="441">
                  <c:v>17</c:v>
                </c:pt>
                <c:pt idx="442">
                  <c:v>14</c:v>
                </c:pt>
                <c:pt idx="443">
                  <c:v>16</c:v>
                </c:pt>
                <c:pt idx="444">
                  <c:v>14</c:v>
                </c:pt>
                <c:pt idx="445">
                  <c:v>23</c:v>
                </c:pt>
                <c:pt idx="446">
                  <c:v>14</c:v>
                </c:pt>
                <c:pt idx="447">
                  <c:v>11</c:v>
                </c:pt>
                <c:pt idx="448">
                  <c:v>15</c:v>
                </c:pt>
                <c:pt idx="449">
                  <c:v>11</c:v>
                </c:pt>
                <c:pt idx="450">
                  <c:v>13</c:v>
                </c:pt>
                <c:pt idx="451">
                  <c:v>21</c:v>
                </c:pt>
                <c:pt idx="452">
                  <c:v>19</c:v>
                </c:pt>
                <c:pt idx="453">
                  <c:v>11</c:v>
                </c:pt>
                <c:pt idx="454">
                  <c:v>12</c:v>
                </c:pt>
                <c:pt idx="455">
                  <c:v>19</c:v>
                </c:pt>
                <c:pt idx="456">
                  <c:v>21</c:v>
                </c:pt>
                <c:pt idx="457">
                  <c:v>14</c:v>
                </c:pt>
                <c:pt idx="458">
                  <c:v>15</c:v>
                </c:pt>
                <c:pt idx="459">
                  <c:v>17</c:v>
                </c:pt>
                <c:pt idx="460">
                  <c:v>12</c:v>
                </c:pt>
                <c:pt idx="461">
                  <c:v>16</c:v>
                </c:pt>
                <c:pt idx="462">
                  <c:v>12</c:v>
                </c:pt>
                <c:pt idx="463">
                  <c:v>18</c:v>
                </c:pt>
                <c:pt idx="464">
                  <c:v>17</c:v>
                </c:pt>
                <c:pt idx="465">
                  <c:v>11</c:v>
                </c:pt>
                <c:pt idx="466">
                  <c:v>16</c:v>
                </c:pt>
                <c:pt idx="467">
                  <c:v>13</c:v>
                </c:pt>
                <c:pt idx="468">
                  <c:v>12</c:v>
                </c:pt>
                <c:pt idx="469">
                  <c:v>12</c:v>
                </c:pt>
                <c:pt idx="470">
                  <c:v>13</c:v>
                </c:pt>
                <c:pt idx="471">
                  <c:v>19</c:v>
                </c:pt>
                <c:pt idx="472">
                  <c:v>12</c:v>
                </c:pt>
                <c:pt idx="473">
                  <c:v>17</c:v>
                </c:pt>
                <c:pt idx="474">
                  <c:v>11</c:v>
                </c:pt>
                <c:pt idx="475">
                  <c:v>20</c:v>
                </c:pt>
                <c:pt idx="476">
                  <c:v>21</c:v>
                </c:pt>
                <c:pt idx="477">
                  <c:v>11</c:v>
                </c:pt>
                <c:pt idx="478">
                  <c:v>11</c:v>
                </c:pt>
                <c:pt idx="479">
                  <c:v>16</c:v>
                </c:pt>
                <c:pt idx="480">
                  <c:v>18</c:v>
                </c:pt>
                <c:pt idx="481">
                  <c:v>13</c:v>
                </c:pt>
                <c:pt idx="482">
                  <c:v>17</c:v>
                </c:pt>
                <c:pt idx="483">
                  <c:v>14</c:v>
                </c:pt>
                <c:pt idx="484">
                  <c:v>22</c:v>
                </c:pt>
                <c:pt idx="485">
                  <c:v>12</c:v>
                </c:pt>
                <c:pt idx="486">
                  <c:v>11</c:v>
                </c:pt>
                <c:pt idx="487">
                  <c:v>13</c:v>
                </c:pt>
                <c:pt idx="488">
                  <c:v>13</c:v>
                </c:pt>
                <c:pt idx="489">
                  <c:v>14</c:v>
                </c:pt>
                <c:pt idx="490">
                  <c:v>17</c:v>
                </c:pt>
                <c:pt idx="491">
                  <c:v>13</c:v>
                </c:pt>
                <c:pt idx="492">
                  <c:v>11</c:v>
                </c:pt>
                <c:pt idx="493">
                  <c:v>11</c:v>
                </c:pt>
                <c:pt idx="494">
                  <c:v>18</c:v>
                </c:pt>
                <c:pt idx="495">
                  <c:v>11</c:v>
                </c:pt>
                <c:pt idx="496">
                  <c:v>11</c:v>
                </c:pt>
                <c:pt idx="497">
                  <c:v>12</c:v>
                </c:pt>
                <c:pt idx="498">
                  <c:v>20</c:v>
                </c:pt>
                <c:pt idx="499">
                  <c:v>12</c:v>
                </c:pt>
                <c:pt idx="500">
                  <c:v>12</c:v>
                </c:pt>
                <c:pt idx="501">
                  <c:v>20</c:v>
                </c:pt>
                <c:pt idx="502">
                  <c:v>20</c:v>
                </c:pt>
                <c:pt idx="503">
                  <c:v>12</c:v>
                </c:pt>
                <c:pt idx="504">
                  <c:v>14</c:v>
                </c:pt>
                <c:pt idx="505">
                  <c:v>13</c:v>
                </c:pt>
                <c:pt idx="506">
                  <c:v>15</c:v>
                </c:pt>
                <c:pt idx="507">
                  <c:v>14</c:v>
                </c:pt>
                <c:pt idx="508">
                  <c:v>13</c:v>
                </c:pt>
                <c:pt idx="509">
                  <c:v>23</c:v>
                </c:pt>
                <c:pt idx="510">
                  <c:v>15</c:v>
                </c:pt>
                <c:pt idx="511">
                  <c:v>11</c:v>
                </c:pt>
                <c:pt idx="512">
                  <c:v>13</c:v>
                </c:pt>
                <c:pt idx="513">
                  <c:v>11</c:v>
                </c:pt>
                <c:pt idx="514">
                  <c:v>11</c:v>
                </c:pt>
                <c:pt idx="515">
                  <c:v>18</c:v>
                </c:pt>
                <c:pt idx="516">
                  <c:v>16</c:v>
                </c:pt>
                <c:pt idx="517">
                  <c:v>22</c:v>
                </c:pt>
                <c:pt idx="518">
                  <c:v>20</c:v>
                </c:pt>
                <c:pt idx="519">
                  <c:v>18</c:v>
                </c:pt>
                <c:pt idx="520">
                  <c:v>12</c:v>
                </c:pt>
                <c:pt idx="521">
                  <c:v>20</c:v>
                </c:pt>
                <c:pt idx="522">
                  <c:v>17</c:v>
                </c:pt>
                <c:pt idx="523">
                  <c:v>11</c:v>
                </c:pt>
                <c:pt idx="524">
                  <c:v>14</c:v>
                </c:pt>
                <c:pt idx="525">
                  <c:v>14</c:v>
                </c:pt>
                <c:pt idx="526">
                  <c:v>11</c:v>
                </c:pt>
                <c:pt idx="527">
                  <c:v>12</c:v>
                </c:pt>
                <c:pt idx="528">
                  <c:v>14</c:v>
                </c:pt>
                <c:pt idx="529">
                  <c:v>13</c:v>
                </c:pt>
                <c:pt idx="530">
                  <c:v>11</c:v>
                </c:pt>
                <c:pt idx="531">
                  <c:v>15</c:v>
                </c:pt>
                <c:pt idx="532">
                  <c:v>12</c:v>
                </c:pt>
                <c:pt idx="533">
                  <c:v>21</c:v>
                </c:pt>
                <c:pt idx="534">
                  <c:v>19</c:v>
                </c:pt>
                <c:pt idx="535">
                  <c:v>15</c:v>
                </c:pt>
                <c:pt idx="536">
                  <c:v>14</c:v>
                </c:pt>
                <c:pt idx="537">
                  <c:v>21</c:v>
                </c:pt>
                <c:pt idx="538">
                  <c:v>12</c:v>
                </c:pt>
                <c:pt idx="539">
                  <c:v>15</c:v>
                </c:pt>
                <c:pt idx="540">
                  <c:v>13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12</c:v>
                </c:pt>
                <c:pt idx="545">
                  <c:v>23</c:v>
                </c:pt>
                <c:pt idx="546">
                  <c:v>11</c:v>
                </c:pt>
                <c:pt idx="547">
                  <c:v>12</c:v>
                </c:pt>
                <c:pt idx="548">
                  <c:v>18</c:v>
                </c:pt>
                <c:pt idx="549">
                  <c:v>11</c:v>
                </c:pt>
                <c:pt idx="550">
                  <c:v>14</c:v>
                </c:pt>
                <c:pt idx="551">
                  <c:v>15</c:v>
                </c:pt>
                <c:pt idx="552">
                  <c:v>11</c:v>
                </c:pt>
                <c:pt idx="553">
                  <c:v>20</c:v>
                </c:pt>
                <c:pt idx="554">
                  <c:v>19</c:v>
                </c:pt>
                <c:pt idx="555">
                  <c:v>14</c:v>
                </c:pt>
                <c:pt idx="556">
                  <c:v>17</c:v>
                </c:pt>
                <c:pt idx="557">
                  <c:v>11</c:v>
                </c:pt>
                <c:pt idx="558">
                  <c:v>15</c:v>
                </c:pt>
                <c:pt idx="559">
                  <c:v>13</c:v>
                </c:pt>
                <c:pt idx="560">
                  <c:v>14</c:v>
                </c:pt>
                <c:pt idx="561">
                  <c:v>11</c:v>
                </c:pt>
                <c:pt idx="562">
                  <c:v>13</c:v>
                </c:pt>
                <c:pt idx="563">
                  <c:v>23</c:v>
                </c:pt>
                <c:pt idx="564">
                  <c:v>13</c:v>
                </c:pt>
                <c:pt idx="565">
                  <c:v>18</c:v>
                </c:pt>
                <c:pt idx="566">
                  <c:v>12</c:v>
                </c:pt>
                <c:pt idx="567">
                  <c:v>22</c:v>
                </c:pt>
                <c:pt idx="568">
                  <c:v>13</c:v>
                </c:pt>
                <c:pt idx="569">
                  <c:v>15</c:v>
                </c:pt>
                <c:pt idx="570">
                  <c:v>18</c:v>
                </c:pt>
                <c:pt idx="571">
                  <c:v>14</c:v>
                </c:pt>
                <c:pt idx="572">
                  <c:v>12</c:v>
                </c:pt>
                <c:pt idx="573">
                  <c:v>17</c:v>
                </c:pt>
                <c:pt idx="574">
                  <c:v>16</c:v>
                </c:pt>
                <c:pt idx="575">
                  <c:v>11</c:v>
                </c:pt>
                <c:pt idx="576">
                  <c:v>19</c:v>
                </c:pt>
                <c:pt idx="577">
                  <c:v>13</c:v>
                </c:pt>
                <c:pt idx="578">
                  <c:v>12</c:v>
                </c:pt>
                <c:pt idx="579">
                  <c:v>11</c:v>
                </c:pt>
                <c:pt idx="580">
                  <c:v>16</c:v>
                </c:pt>
                <c:pt idx="581">
                  <c:v>21</c:v>
                </c:pt>
                <c:pt idx="582">
                  <c:v>24</c:v>
                </c:pt>
                <c:pt idx="583">
                  <c:v>17</c:v>
                </c:pt>
                <c:pt idx="584">
                  <c:v>13</c:v>
                </c:pt>
                <c:pt idx="585">
                  <c:v>21</c:v>
                </c:pt>
                <c:pt idx="586">
                  <c:v>11</c:v>
                </c:pt>
                <c:pt idx="587">
                  <c:v>20</c:v>
                </c:pt>
                <c:pt idx="588">
                  <c:v>16</c:v>
                </c:pt>
                <c:pt idx="589">
                  <c:v>11</c:v>
                </c:pt>
                <c:pt idx="590">
                  <c:v>11</c:v>
                </c:pt>
                <c:pt idx="591">
                  <c:v>15</c:v>
                </c:pt>
                <c:pt idx="592">
                  <c:v>11</c:v>
                </c:pt>
                <c:pt idx="593">
                  <c:v>15</c:v>
                </c:pt>
                <c:pt idx="594">
                  <c:v>24</c:v>
                </c:pt>
                <c:pt idx="595">
                  <c:v>12</c:v>
                </c:pt>
                <c:pt idx="596">
                  <c:v>13</c:v>
                </c:pt>
                <c:pt idx="597">
                  <c:v>13</c:v>
                </c:pt>
                <c:pt idx="598">
                  <c:v>17</c:v>
                </c:pt>
                <c:pt idx="599">
                  <c:v>13</c:v>
                </c:pt>
                <c:pt idx="600">
                  <c:v>12</c:v>
                </c:pt>
                <c:pt idx="601">
                  <c:v>14</c:v>
                </c:pt>
                <c:pt idx="602">
                  <c:v>24</c:v>
                </c:pt>
                <c:pt idx="603">
                  <c:v>14</c:v>
                </c:pt>
                <c:pt idx="604">
                  <c:v>13</c:v>
                </c:pt>
                <c:pt idx="605">
                  <c:v>15</c:v>
                </c:pt>
                <c:pt idx="606">
                  <c:v>16</c:v>
                </c:pt>
                <c:pt idx="607">
                  <c:v>18</c:v>
                </c:pt>
                <c:pt idx="608">
                  <c:v>16</c:v>
                </c:pt>
                <c:pt idx="609">
                  <c:v>24</c:v>
                </c:pt>
                <c:pt idx="610">
                  <c:v>16</c:v>
                </c:pt>
                <c:pt idx="611">
                  <c:v>21</c:v>
                </c:pt>
                <c:pt idx="612">
                  <c:v>20</c:v>
                </c:pt>
                <c:pt idx="613">
                  <c:v>19</c:v>
                </c:pt>
                <c:pt idx="614">
                  <c:v>14</c:v>
                </c:pt>
                <c:pt idx="615">
                  <c:v>11</c:v>
                </c:pt>
                <c:pt idx="616">
                  <c:v>14</c:v>
                </c:pt>
                <c:pt idx="617">
                  <c:v>12</c:v>
                </c:pt>
                <c:pt idx="618">
                  <c:v>13</c:v>
                </c:pt>
                <c:pt idx="619">
                  <c:v>22</c:v>
                </c:pt>
                <c:pt idx="620">
                  <c:v>11</c:v>
                </c:pt>
                <c:pt idx="621">
                  <c:v>14</c:v>
                </c:pt>
                <c:pt idx="622">
                  <c:v>11</c:v>
                </c:pt>
                <c:pt idx="623">
                  <c:v>12</c:v>
                </c:pt>
                <c:pt idx="624">
                  <c:v>18</c:v>
                </c:pt>
                <c:pt idx="625">
                  <c:v>12</c:v>
                </c:pt>
                <c:pt idx="626">
                  <c:v>12</c:v>
                </c:pt>
                <c:pt idx="627">
                  <c:v>22</c:v>
                </c:pt>
                <c:pt idx="628">
                  <c:v>19</c:v>
                </c:pt>
                <c:pt idx="629">
                  <c:v>13</c:v>
                </c:pt>
                <c:pt idx="630">
                  <c:v>22</c:v>
                </c:pt>
                <c:pt idx="631">
                  <c:v>24</c:v>
                </c:pt>
                <c:pt idx="632">
                  <c:v>14</c:v>
                </c:pt>
                <c:pt idx="633">
                  <c:v>21</c:v>
                </c:pt>
                <c:pt idx="634">
                  <c:v>18</c:v>
                </c:pt>
                <c:pt idx="635">
                  <c:v>20</c:v>
                </c:pt>
                <c:pt idx="636">
                  <c:v>19</c:v>
                </c:pt>
                <c:pt idx="637">
                  <c:v>12</c:v>
                </c:pt>
                <c:pt idx="638">
                  <c:v>12</c:v>
                </c:pt>
                <c:pt idx="639">
                  <c:v>16</c:v>
                </c:pt>
                <c:pt idx="640">
                  <c:v>17</c:v>
                </c:pt>
                <c:pt idx="641">
                  <c:v>14</c:v>
                </c:pt>
                <c:pt idx="642">
                  <c:v>19</c:v>
                </c:pt>
                <c:pt idx="643">
                  <c:v>13</c:v>
                </c:pt>
                <c:pt idx="644">
                  <c:v>19</c:v>
                </c:pt>
                <c:pt idx="645">
                  <c:v>19</c:v>
                </c:pt>
                <c:pt idx="646">
                  <c:v>14</c:v>
                </c:pt>
                <c:pt idx="647">
                  <c:v>16</c:v>
                </c:pt>
                <c:pt idx="648">
                  <c:v>15</c:v>
                </c:pt>
                <c:pt idx="649">
                  <c:v>18</c:v>
                </c:pt>
                <c:pt idx="650">
                  <c:v>13</c:v>
                </c:pt>
                <c:pt idx="651">
                  <c:v>22</c:v>
                </c:pt>
                <c:pt idx="652">
                  <c:v>13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24</c:v>
                </c:pt>
                <c:pt idx="657">
                  <c:v>14</c:v>
                </c:pt>
                <c:pt idx="658">
                  <c:v>13</c:v>
                </c:pt>
                <c:pt idx="659">
                  <c:v>14</c:v>
                </c:pt>
                <c:pt idx="660">
                  <c:v>14</c:v>
                </c:pt>
                <c:pt idx="661">
                  <c:v>21</c:v>
                </c:pt>
                <c:pt idx="662">
                  <c:v>13</c:v>
                </c:pt>
                <c:pt idx="663">
                  <c:v>19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13</c:v>
                </c:pt>
                <c:pt idx="668">
                  <c:v>18</c:v>
                </c:pt>
                <c:pt idx="669">
                  <c:v>21</c:v>
                </c:pt>
                <c:pt idx="670">
                  <c:v>19</c:v>
                </c:pt>
                <c:pt idx="671">
                  <c:v>14</c:v>
                </c:pt>
                <c:pt idx="672">
                  <c:v>17</c:v>
                </c:pt>
                <c:pt idx="673">
                  <c:v>11</c:v>
                </c:pt>
                <c:pt idx="674">
                  <c:v>13</c:v>
                </c:pt>
                <c:pt idx="675">
                  <c:v>15</c:v>
                </c:pt>
                <c:pt idx="676">
                  <c:v>25</c:v>
                </c:pt>
                <c:pt idx="677">
                  <c:v>11</c:v>
                </c:pt>
                <c:pt idx="678">
                  <c:v>17</c:v>
                </c:pt>
                <c:pt idx="679">
                  <c:v>13</c:v>
                </c:pt>
                <c:pt idx="680">
                  <c:v>18</c:v>
                </c:pt>
                <c:pt idx="681">
                  <c:v>13</c:v>
                </c:pt>
                <c:pt idx="682">
                  <c:v>20</c:v>
                </c:pt>
                <c:pt idx="683">
                  <c:v>18</c:v>
                </c:pt>
                <c:pt idx="684">
                  <c:v>12</c:v>
                </c:pt>
                <c:pt idx="685">
                  <c:v>12</c:v>
                </c:pt>
                <c:pt idx="686">
                  <c:v>13</c:v>
                </c:pt>
                <c:pt idx="687">
                  <c:v>21</c:v>
                </c:pt>
                <c:pt idx="688">
                  <c:v>13</c:v>
                </c:pt>
                <c:pt idx="689">
                  <c:v>19</c:v>
                </c:pt>
                <c:pt idx="690">
                  <c:v>11</c:v>
                </c:pt>
                <c:pt idx="691">
                  <c:v>14</c:v>
                </c:pt>
                <c:pt idx="692">
                  <c:v>12</c:v>
                </c:pt>
                <c:pt idx="693">
                  <c:v>11</c:v>
                </c:pt>
                <c:pt idx="694">
                  <c:v>14</c:v>
                </c:pt>
                <c:pt idx="695">
                  <c:v>11</c:v>
                </c:pt>
                <c:pt idx="696">
                  <c:v>12</c:v>
                </c:pt>
                <c:pt idx="697">
                  <c:v>15</c:v>
                </c:pt>
                <c:pt idx="698">
                  <c:v>16</c:v>
                </c:pt>
                <c:pt idx="699">
                  <c:v>15</c:v>
                </c:pt>
                <c:pt idx="700">
                  <c:v>24</c:v>
                </c:pt>
                <c:pt idx="701">
                  <c:v>13</c:v>
                </c:pt>
                <c:pt idx="702">
                  <c:v>11</c:v>
                </c:pt>
                <c:pt idx="703">
                  <c:v>13</c:v>
                </c:pt>
                <c:pt idx="704">
                  <c:v>13</c:v>
                </c:pt>
                <c:pt idx="705">
                  <c:v>18</c:v>
                </c:pt>
                <c:pt idx="706">
                  <c:v>16</c:v>
                </c:pt>
                <c:pt idx="707">
                  <c:v>19</c:v>
                </c:pt>
                <c:pt idx="708">
                  <c:v>13</c:v>
                </c:pt>
                <c:pt idx="709">
                  <c:v>22</c:v>
                </c:pt>
                <c:pt idx="710">
                  <c:v>11</c:v>
                </c:pt>
                <c:pt idx="711">
                  <c:v>20</c:v>
                </c:pt>
                <c:pt idx="712">
                  <c:v>18</c:v>
                </c:pt>
                <c:pt idx="713">
                  <c:v>14</c:v>
                </c:pt>
                <c:pt idx="714">
                  <c:v>22</c:v>
                </c:pt>
                <c:pt idx="715">
                  <c:v>13</c:v>
                </c:pt>
                <c:pt idx="716">
                  <c:v>17</c:v>
                </c:pt>
                <c:pt idx="717">
                  <c:v>14</c:v>
                </c:pt>
                <c:pt idx="718">
                  <c:v>15</c:v>
                </c:pt>
                <c:pt idx="719">
                  <c:v>17</c:v>
                </c:pt>
                <c:pt idx="720">
                  <c:v>11</c:v>
                </c:pt>
                <c:pt idx="721">
                  <c:v>18</c:v>
                </c:pt>
                <c:pt idx="722">
                  <c:v>17</c:v>
                </c:pt>
                <c:pt idx="723">
                  <c:v>13</c:v>
                </c:pt>
                <c:pt idx="724">
                  <c:v>15</c:v>
                </c:pt>
                <c:pt idx="725">
                  <c:v>24</c:v>
                </c:pt>
                <c:pt idx="726">
                  <c:v>12</c:v>
                </c:pt>
                <c:pt idx="727">
                  <c:v>15</c:v>
                </c:pt>
                <c:pt idx="728">
                  <c:v>11</c:v>
                </c:pt>
                <c:pt idx="729">
                  <c:v>11</c:v>
                </c:pt>
                <c:pt idx="730">
                  <c:v>12</c:v>
                </c:pt>
                <c:pt idx="731">
                  <c:v>15</c:v>
                </c:pt>
                <c:pt idx="732">
                  <c:v>17</c:v>
                </c:pt>
                <c:pt idx="733">
                  <c:v>12</c:v>
                </c:pt>
                <c:pt idx="734">
                  <c:v>15</c:v>
                </c:pt>
                <c:pt idx="735">
                  <c:v>13</c:v>
                </c:pt>
                <c:pt idx="736">
                  <c:v>14</c:v>
                </c:pt>
                <c:pt idx="737">
                  <c:v>14</c:v>
                </c:pt>
                <c:pt idx="738">
                  <c:v>16</c:v>
                </c:pt>
                <c:pt idx="739">
                  <c:v>18</c:v>
                </c:pt>
                <c:pt idx="740">
                  <c:v>20</c:v>
                </c:pt>
                <c:pt idx="741">
                  <c:v>13</c:v>
                </c:pt>
                <c:pt idx="742">
                  <c:v>18</c:v>
                </c:pt>
                <c:pt idx="743">
                  <c:v>13</c:v>
                </c:pt>
                <c:pt idx="744">
                  <c:v>15</c:v>
                </c:pt>
                <c:pt idx="745">
                  <c:v>14</c:v>
                </c:pt>
                <c:pt idx="746">
                  <c:v>22</c:v>
                </c:pt>
                <c:pt idx="747">
                  <c:v>12</c:v>
                </c:pt>
                <c:pt idx="748">
                  <c:v>18</c:v>
                </c:pt>
                <c:pt idx="749">
                  <c:v>15</c:v>
                </c:pt>
                <c:pt idx="750">
                  <c:v>18</c:v>
                </c:pt>
                <c:pt idx="751">
                  <c:v>12</c:v>
                </c:pt>
                <c:pt idx="752">
                  <c:v>16</c:v>
                </c:pt>
                <c:pt idx="753">
                  <c:v>13</c:v>
                </c:pt>
                <c:pt idx="754">
                  <c:v>19</c:v>
                </c:pt>
                <c:pt idx="755">
                  <c:v>13</c:v>
                </c:pt>
                <c:pt idx="756">
                  <c:v>12</c:v>
                </c:pt>
                <c:pt idx="757">
                  <c:v>11</c:v>
                </c:pt>
                <c:pt idx="758">
                  <c:v>14</c:v>
                </c:pt>
                <c:pt idx="759">
                  <c:v>16</c:v>
                </c:pt>
                <c:pt idx="760">
                  <c:v>12</c:v>
                </c:pt>
                <c:pt idx="761">
                  <c:v>14</c:v>
                </c:pt>
                <c:pt idx="762">
                  <c:v>14</c:v>
                </c:pt>
                <c:pt idx="763">
                  <c:v>19</c:v>
                </c:pt>
                <c:pt idx="764">
                  <c:v>22</c:v>
                </c:pt>
                <c:pt idx="765">
                  <c:v>16</c:v>
                </c:pt>
                <c:pt idx="766">
                  <c:v>11</c:v>
                </c:pt>
                <c:pt idx="767">
                  <c:v>15</c:v>
                </c:pt>
                <c:pt idx="768">
                  <c:v>14</c:v>
                </c:pt>
                <c:pt idx="769">
                  <c:v>13</c:v>
                </c:pt>
                <c:pt idx="770">
                  <c:v>17</c:v>
                </c:pt>
                <c:pt idx="771">
                  <c:v>11</c:v>
                </c:pt>
                <c:pt idx="772">
                  <c:v>19</c:v>
                </c:pt>
                <c:pt idx="773">
                  <c:v>11</c:v>
                </c:pt>
                <c:pt idx="774">
                  <c:v>15</c:v>
                </c:pt>
                <c:pt idx="775">
                  <c:v>13</c:v>
                </c:pt>
                <c:pt idx="776">
                  <c:v>14</c:v>
                </c:pt>
                <c:pt idx="777">
                  <c:v>13</c:v>
                </c:pt>
                <c:pt idx="778">
                  <c:v>23</c:v>
                </c:pt>
                <c:pt idx="779">
                  <c:v>12</c:v>
                </c:pt>
                <c:pt idx="780">
                  <c:v>12</c:v>
                </c:pt>
                <c:pt idx="781">
                  <c:v>16</c:v>
                </c:pt>
                <c:pt idx="782">
                  <c:v>15</c:v>
                </c:pt>
                <c:pt idx="783">
                  <c:v>13</c:v>
                </c:pt>
                <c:pt idx="784">
                  <c:v>18</c:v>
                </c:pt>
                <c:pt idx="785">
                  <c:v>20</c:v>
                </c:pt>
                <c:pt idx="786">
                  <c:v>19</c:v>
                </c:pt>
                <c:pt idx="787">
                  <c:v>18</c:v>
                </c:pt>
                <c:pt idx="788">
                  <c:v>13</c:v>
                </c:pt>
                <c:pt idx="789">
                  <c:v>14</c:v>
                </c:pt>
                <c:pt idx="790">
                  <c:v>15</c:v>
                </c:pt>
                <c:pt idx="791">
                  <c:v>22</c:v>
                </c:pt>
                <c:pt idx="792">
                  <c:v>22</c:v>
                </c:pt>
                <c:pt idx="793">
                  <c:v>16</c:v>
                </c:pt>
                <c:pt idx="794">
                  <c:v>17</c:v>
                </c:pt>
                <c:pt idx="795">
                  <c:v>14</c:v>
                </c:pt>
                <c:pt idx="796">
                  <c:v>15</c:v>
                </c:pt>
                <c:pt idx="797">
                  <c:v>20</c:v>
                </c:pt>
                <c:pt idx="798">
                  <c:v>20</c:v>
                </c:pt>
                <c:pt idx="799">
                  <c:v>17</c:v>
                </c:pt>
                <c:pt idx="800">
                  <c:v>15</c:v>
                </c:pt>
                <c:pt idx="801">
                  <c:v>14</c:v>
                </c:pt>
                <c:pt idx="802">
                  <c:v>17</c:v>
                </c:pt>
                <c:pt idx="803">
                  <c:v>17</c:v>
                </c:pt>
                <c:pt idx="804">
                  <c:v>22</c:v>
                </c:pt>
                <c:pt idx="805">
                  <c:v>13</c:v>
                </c:pt>
                <c:pt idx="806">
                  <c:v>19</c:v>
                </c:pt>
                <c:pt idx="807">
                  <c:v>14</c:v>
                </c:pt>
                <c:pt idx="808">
                  <c:v>22</c:v>
                </c:pt>
                <c:pt idx="809">
                  <c:v>17</c:v>
                </c:pt>
                <c:pt idx="810">
                  <c:v>12</c:v>
                </c:pt>
                <c:pt idx="811">
                  <c:v>16</c:v>
                </c:pt>
                <c:pt idx="812">
                  <c:v>11</c:v>
                </c:pt>
                <c:pt idx="813">
                  <c:v>11</c:v>
                </c:pt>
                <c:pt idx="814">
                  <c:v>14</c:v>
                </c:pt>
                <c:pt idx="815">
                  <c:v>11</c:v>
                </c:pt>
                <c:pt idx="816">
                  <c:v>15</c:v>
                </c:pt>
                <c:pt idx="817">
                  <c:v>20</c:v>
                </c:pt>
                <c:pt idx="818">
                  <c:v>12</c:v>
                </c:pt>
                <c:pt idx="819">
                  <c:v>17</c:v>
                </c:pt>
                <c:pt idx="820">
                  <c:v>11</c:v>
                </c:pt>
                <c:pt idx="821">
                  <c:v>17</c:v>
                </c:pt>
                <c:pt idx="822">
                  <c:v>11</c:v>
                </c:pt>
                <c:pt idx="823">
                  <c:v>14</c:v>
                </c:pt>
                <c:pt idx="824">
                  <c:v>19</c:v>
                </c:pt>
                <c:pt idx="825">
                  <c:v>15</c:v>
                </c:pt>
                <c:pt idx="826">
                  <c:v>13</c:v>
                </c:pt>
                <c:pt idx="827">
                  <c:v>14</c:v>
                </c:pt>
                <c:pt idx="828">
                  <c:v>12</c:v>
                </c:pt>
                <c:pt idx="829">
                  <c:v>17</c:v>
                </c:pt>
                <c:pt idx="830">
                  <c:v>11</c:v>
                </c:pt>
                <c:pt idx="831">
                  <c:v>12</c:v>
                </c:pt>
                <c:pt idx="832">
                  <c:v>13</c:v>
                </c:pt>
                <c:pt idx="833">
                  <c:v>13</c:v>
                </c:pt>
                <c:pt idx="834">
                  <c:v>20</c:v>
                </c:pt>
                <c:pt idx="835">
                  <c:v>17</c:v>
                </c:pt>
                <c:pt idx="836">
                  <c:v>13</c:v>
                </c:pt>
                <c:pt idx="837">
                  <c:v>17</c:v>
                </c:pt>
                <c:pt idx="838">
                  <c:v>12</c:v>
                </c:pt>
                <c:pt idx="839">
                  <c:v>13</c:v>
                </c:pt>
                <c:pt idx="840">
                  <c:v>12</c:v>
                </c:pt>
                <c:pt idx="841">
                  <c:v>22</c:v>
                </c:pt>
                <c:pt idx="842">
                  <c:v>11</c:v>
                </c:pt>
                <c:pt idx="843">
                  <c:v>22</c:v>
                </c:pt>
                <c:pt idx="844">
                  <c:v>18</c:v>
                </c:pt>
                <c:pt idx="845">
                  <c:v>13</c:v>
                </c:pt>
                <c:pt idx="846">
                  <c:v>18</c:v>
                </c:pt>
                <c:pt idx="847">
                  <c:v>20</c:v>
                </c:pt>
                <c:pt idx="848">
                  <c:v>13</c:v>
                </c:pt>
                <c:pt idx="849">
                  <c:v>13</c:v>
                </c:pt>
                <c:pt idx="850">
                  <c:v>12</c:v>
                </c:pt>
                <c:pt idx="851">
                  <c:v>13</c:v>
                </c:pt>
                <c:pt idx="852">
                  <c:v>13</c:v>
                </c:pt>
                <c:pt idx="853">
                  <c:v>25</c:v>
                </c:pt>
                <c:pt idx="854">
                  <c:v>19</c:v>
                </c:pt>
                <c:pt idx="855">
                  <c:v>13</c:v>
                </c:pt>
                <c:pt idx="856">
                  <c:v>12</c:v>
                </c:pt>
                <c:pt idx="857">
                  <c:v>11</c:v>
                </c:pt>
                <c:pt idx="858">
                  <c:v>18</c:v>
                </c:pt>
                <c:pt idx="859">
                  <c:v>18</c:v>
                </c:pt>
                <c:pt idx="860">
                  <c:v>11</c:v>
                </c:pt>
                <c:pt idx="861">
                  <c:v>23</c:v>
                </c:pt>
                <c:pt idx="862">
                  <c:v>13</c:v>
                </c:pt>
                <c:pt idx="863">
                  <c:v>13</c:v>
                </c:pt>
                <c:pt idx="864">
                  <c:v>17</c:v>
                </c:pt>
                <c:pt idx="865">
                  <c:v>19</c:v>
                </c:pt>
                <c:pt idx="866">
                  <c:v>12</c:v>
                </c:pt>
                <c:pt idx="867">
                  <c:v>22</c:v>
                </c:pt>
                <c:pt idx="868">
                  <c:v>12</c:v>
                </c:pt>
                <c:pt idx="869">
                  <c:v>11</c:v>
                </c:pt>
                <c:pt idx="870">
                  <c:v>15</c:v>
                </c:pt>
                <c:pt idx="871">
                  <c:v>13</c:v>
                </c:pt>
                <c:pt idx="872">
                  <c:v>12</c:v>
                </c:pt>
                <c:pt idx="873">
                  <c:v>14</c:v>
                </c:pt>
                <c:pt idx="874">
                  <c:v>13</c:v>
                </c:pt>
                <c:pt idx="875">
                  <c:v>25</c:v>
                </c:pt>
                <c:pt idx="876">
                  <c:v>17</c:v>
                </c:pt>
                <c:pt idx="877">
                  <c:v>11</c:v>
                </c:pt>
                <c:pt idx="878">
                  <c:v>16</c:v>
                </c:pt>
                <c:pt idx="879">
                  <c:v>18</c:v>
                </c:pt>
                <c:pt idx="880">
                  <c:v>20</c:v>
                </c:pt>
                <c:pt idx="881">
                  <c:v>14</c:v>
                </c:pt>
                <c:pt idx="882">
                  <c:v>21</c:v>
                </c:pt>
                <c:pt idx="883">
                  <c:v>13</c:v>
                </c:pt>
                <c:pt idx="884">
                  <c:v>12</c:v>
                </c:pt>
                <c:pt idx="885">
                  <c:v>14</c:v>
                </c:pt>
                <c:pt idx="886">
                  <c:v>21</c:v>
                </c:pt>
                <c:pt idx="887">
                  <c:v>17</c:v>
                </c:pt>
                <c:pt idx="888">
                  <c:v>11</c:v>
                </c:pt>
                <c:pt idx="889">
                  <c:v>14</c:v>
                </c:pt>
                <c:pt idx="890">
                  <c:v>17</c:v>
                </c:pt>
                <c:pt idx="891">
                  <c:v>13</c:v>
                </c:pt>
                <c:pt idx="892">
                  <c:v>25</c:v>
                </c:pt>
                <c:pt idx="893">
                  <c:v>15</c:v>
                </c:pt>
                <c:pt idx="894">
                  <c:v>14</c:v>
                </c:pt>
                <c:pt idx="895">
                  <c:v>12</c:v>
                </c:pt>
                <c:pt idx="896">
                  <c:v>19</c:v>
                </c:pt>
                <c:pt idx="897">
                  <c:v>17</c:v>
                </c:pt>
                <c:pt idx="898">
                  <c:v>14</c:v>
                </c:pt>
                <c:pt idx="899">
                  <c:v>13</c:v>
                </c:pt>
                <c:pt idx="900">
                  <c:v>12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12</c:v>
                </c:pt>
                <c:pt idx="905">
                  <c:v>14</c:v>
                </c:pt>
                <c:pt idx="906">
                  <c:v>17</c:v>
                </c:pt>
                <c:pt idx="907">
                  <c:v>11</c:v>
                </c:pt>
                <c:pt idx="908">
                  <c:v>14</c:v>
                </c:pt>
                <c:pt idx="909">
                  <c:v>12</c:v>
                </c:pt>
                <c:pt idx="910">
                  <c:v>22</c:v>
                </c:pt>
                <c:pt idx="911">
                  <c:v>14</c:v>
                </c:pt>
                <c:pt idx="912">
                  <c:v>20</c:v>
                </c:pt>
                <c:pt idx="913">
                  <c:v>16</c:v>
                </c:pt>
                <c:pt idx="914">
                  <c:v>15</c:v>
                </c:pt>
                <c:pt idx="915">
                  <c:v>20</c:v>
                </c:pt>
                <c:pt idx="916">
                  <c:v>14</c:v>
                </c:pt>
                <c:pt idx="917">
                  <c:v>12</c:v>
                </c:pt>
                <c:pt idx="918">
                  <c:v>24</c:v>
                </c:pt>
                <c:pt idx="919">
                  <c:v>12</c:v>
                </c:pt>
                <c:pt idx="920">
                  <c:v>13</c:v>
                </c:pt>
                <c:pt idx="921">
                  <c:v>11</c:v>
                </c:pt>
                <c:pt idx="922">
                  <c:v>14</c:v>
                </c:pt>
                <c:pt idx="923">
                  <c:v>11</c:v>
                </c:pt>
                <c:pt idx="924">
                  <c:v>14</c:v>
                </c:pt>
                <c:pt idx="925">
                  <c:v>16</c:v>
                </c:pt>
                <c:pt idx="926">
                  <c:v>14</c:v>
                </c:pt>
                <c:pt idx="927">
                  <c:v>11</c:v>
                </c:pt>
                <c:pt idx="928">
                  <c:v>11</c:v>
                </c:pt>
                <c:pt idx="929">
                  <c:v>12</c:v>
                </c:pt>
                <c:pt idx="930">
                  <c:v>14</c:v>
                </c:pt>
                <c:pt idx="931">
                  <c:v>18</c:v>
                </c:pt>
                <c:pt idx="932">
                  <c:v>13</c:v>
                </c:pt>
                <c:pt idx="933">
                  <c:v>11</c:v>
                </c:pt>
                <c:pt idx="934">
                  <c:v>18</c:v>
                </c:pt>
                <c:pt idx="935">
                  <c:v>15</c:v>
                </c:pt>
                <c:pt idx="936">
                  <c:v>22</c:v>
                </c:pt>
                <c:pt idx="937">
                  <c:v>13</c:v>
                </c:pt>
                <c:pt idx="938">
                  <c:v>12</c:v>
                </c:pt>
                <c:pt idx="939">
                  <c:v>18</c:v>
                </c:pt>
                <c:pt idx="940">
                  <c:v>13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11</c:v>
                </c:pt>
                <c:pt idx="945">
                  <c:v>11</c:v>
                </c:pt>
                <c:pt idx="946">
                  <c:v>12</c:v>
                </c:pt>
                <c:pt idx="947">
                  <c:v>19</c:v>
                </c:pt>
                <c:pt idx="948">
                  <c:v>23</c:v>
                </c:pt>
                <c:pt idx="949">
                  <c:v>11</c:v>
                </c:pt>
                <c:pt idx="950">
                  <c:v>19</c:v>
                </c:pt>
                <c:pt idx="951">
                  <c:v>13</c:v>
                </c:pt>
                <c:pt idx="952">
                  <c:v>11</c:v>
                </c:pt>
                <c:pt idx="953">
                  <c:v>12</c:v>
                </c:pt>
                <c:pt idx="954">
                  <c:v>13</c:v>
                </c:pt>
                <c:pt idx="955">
                  <c:v>14</c:v>
                </c:pt>
                <c:pt idx="956">
                  <c:v>14</c:v>
                </c:pt>
                <c:pt idx="957">
                  <c:v>16</c:v>
                </c:pt>
                <c:pt idx="958">
                  <c:v>11</c:v>
                </c:pt>
                <c:pt idx="959">
                  <c:v>13</c:v>
                </c:pt>
                <c:pt idx="960">
                  <c:v>17</c:v>
                </c:pt>
                <c:pt idx="961">
                  <c:v>11</c:v>
                </c:pt>
                <c:pt idx="962">
                  <c:v>11</c:v>
                </c:pt>
                <c:pt idx="963">
                  <c:v>15</c:v>
                </c:pt>
                <c:pt idx="964">
                  <c:v>12</c:v>
                </c:pt>
                <c:pt idx="965">
                  <c:v>11</c:v>
                </c:pt>
                <c:pt idx="966">
                  <c:v>14</c:v>
                </c:pt>
                <c:pt idx="967">
                  <c:v>22</c:v>
                </c:pt>
                <c:pt idx="968">
                  <c:v>16</c:v>
                </c:pt>
                <c:pt idx="969">
                  <c:v>11</c:v>
                </c:pt>
                <c:pt idx="970">
                  <c:v>14</c:v>
                </c:pt>
                <c:pt idx="971">
                  <c:v>16</c:v>
                </c:pt>
                <c:pt idx="972">
                  <c:v>15</c:v>
                </c:pt>
                <c:pt idx="973">
                  <c:v>12</c:v>
                </c:pt>
                <c:pt idx="974">
                  <c:v>20</c:v>
                </c:pt>
                <c:pt idx="975">
                  <c:v>17</c:v>
                </c:pt>
                <c:pt idx="976">
                  <c:v>12</c:v>
                </c:pt>
                <c:pt idx="977">
                  <c:v>20</c:v>
                </c:pt>
                <c:pt idx="978">
                  <c:v>20</c:v>
                </c:pt>
                <c:pt idx="979">
                  <c:v>13</c:v>
                </c:pt>
                <c:pt idx="980">
                  <c:v>14</c:v>
                </c:pt>
                <c:pt idx="981">
                  <c:v>18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15</c:v>
                </c:pt>
                <c:pt idx="986">
                  <c:v>12</c:v>
                </c:pt>
                <c:pt idx="987">
                  <c:v>11</c:v>
                </c:pt>
                <c:pt idx="988">
                  <c:v>14</c:v>
                </c:pt>
                <c:pt idx="989">
                  <c:v>15</c:v>
                </c:pt>
                <c:pt idx="990">
                  <c:v>13</c:v>
                </c:pt>
                <c:pt idx="991">
                  <c:v>13</c:v>
                </c:pt>
                <c:pt idx="992">
                  <c:v>21</c:v>
                </c:pt>
                <c:pt idx="993">
                  <c:v>11</c:v>
                </c:pt>
                <c:pt idx="994">
                  <c:v>11</c:v>
                </c:pt>
                <c:pt idx="995">
                  <c:v>14</c:v>
                </c:pt>
                <c:pt idx="996">
                  <c:v>11</c:v>
                </c:pt>
                <c:pt idx="997">
                  <c:v>13</c:v>
                </c:pt>
                <c:pt idx="998">
                  <c:v>12</c:v>
                </c:pt>
                <c:pt idx="999">
                  <c:v>14</c:v>
                </c:pt>
                <c:pt idx="1000">
                  <c:v>13</c:v>
                </c:pt>
                <c:pt idx="1001">
                  <c:v>18</c:v>
                </c:pt>
                <c:pt idx="1002">
                  <c:v>11</c:v>
                </c:pt>
                <c:pt idx="1003">
                  <c:v>11</c:v>
                </c:pt>
                <c:pt idx="1004">
                  <c:v>12</c:v>
                </c:pt>
                <c:pt idx="1005">
                  <c:v>13</c:v>
                </c:pt>
                <c:pt idx="1006">
                  <c:v>20</c:v>
                </c:pt>
                <c:pt idx="1007">
                  <c:v>12</c:v>
                </c:pt>
                <c:pt idx="1008">
                  <c:v>19</c:v>
                </c:pt>
                <c:pt idx="1009">
                  <c:v>21</c:v>
                </c:pt>
                <c:pt idx="1010">
                  <c:v>13</c:v>
                </c:pt>
                <c:pt idx="1011">
                  <c:v>16</c:v>
                </c:pt>
                <c:pt idx="1012">
                  <c:v>12</c:v>
                </c:pt>
                <c:pt idx="1013">
                  <c:v>14</c:v>
                </c:pt>
                <c:pt idx="1014">
                  <c:v>11</c:v>
                </c:pt>
                <c:pt idx="1015">
                  <c:v>14</c:v>
                </c:pt>
                <c:pt idx="1016">
                  <c:v>12</c:v>
                </c:pt>
                <c:pt idx="1017">
                  <c:v>14</c:v>
                </c:pt>
                <c:pt idx="1018">
                  <c:v>16</c:v>
                </c:pt>
                <c:pt idx="1019">
                  <c:v>13</c:v>
                </c:pt>
                <c:pt idx="1020">
                  <c:v>12</c:v>
                </c:pt>
                <c:pt idx="1021">
                  <c:v>12</c:v>
                </c:pt>
                <c:pt idx="1022">
                  <c:v>14</c:v>
                </c:pt>
                <c:pt idx="1023">
                  <c:v>22</c:v>
                </c:pt>
                <c:pt idx="1024">
                  <c:v>19</c:v>
                </c:pt>
                <c:pt idx="1025">
                  <c:v>12</c:v>
                </c:pt>
                <c:pt idx="1026">
                  <c:v>12</c:v>
                </c:pt>
                <c:pt idx="1027">
                  <c:v>17</c:v>
                </c:pt>
                <c:pt idx="1028">
                  <c:v>12</c:v>
                </c:pt>
                <c:pt idx="1029">
                  <c:v>11</c:v>
                </c:pt>
                <c:pt idx="1030">
                  <c:v>18</c:v>
                </c:pt>
                <c:pt idx="1031">
                  <c:v>11</c:v>
                </c:pt>
                <c:pt idx="1032">
                  <c:v>23</c:v>
                </c:pt>
                <c:pt idx="1033">
                  <c:v>11</c:v>
                </c:pt>
                <c:pt idx="1034">
                  <c:v>18</c:v>
                </c:pt>
                <c:pt idx="1035">
                  <c:v>18</c:v>
                </c:pt>
                <c:pt idx="1036">
                  <c:v>13</c:v>
                </c:pt>
                <c:pt idx="1037">
                  <c:v>18</c:v>
                </c:pt>
                <c:pt idx="1038">
                  <c:v>11</c:v>
                </c:pt>
                <c:pt idx="1039">
                  <c:v>15</c:v>
                </c:pt>
                <c:pt idx="1040">
                  <c:v>11</c:v>
                </c:pt>
                <c:pt idx="1041">
                  <c:v>18</c:v>
                </c:pt>
                <c:pt idx="1042">
                  <c:v>14</c:v>
                </c:pt>
                <c:pt idx="1043">
                  <c:v>12</c:v>
                </c:pt>
                <c:pt idx="1044">
                  <c:v>14</c:v>
                </c:pt>
                <c:pt idx="1045">
                  <c:v>14</c:v>
                </c:pt>
                <c:pt idx="1046">
                  <c:v>13</c:v>
                </c:pt>
                <c:pt idx="1047">
                  <c:v>14</c:v>
                </c:pt>
                <c:pt idx="1048">
                  <c:v>18</c:v>
                </c:pt>
                <c:pt idx="1049">
                  <c:v>15</c:v>
                </c:pt>
                <c:pt idx="1050">
                  <c:v>13</c:v>
                </c:pt>
                <c:pt idx="1051">
                  <c:v>12</c:v>
                </c:pt>
                <c:pt idx="1052">
                  <c:v>13</c:v>
                </c:pt>
                <c:pt idx="1053">
                  <c:v>24</c:v>
                </c:pt>
                <c:pt idx="1054">
                  <c:v>14</c:v>
                </c:pt>
                <c:pt idx="1055">
                  <c:v>14</c:v>
                </c:pt>
                <c:pt idx="1056">
                  <c:v>15</c:v>
                </c:pt>
                <c:pt idx="1057">
                  <c:v>11</c:v>
                </c:pt>
                <c:pt idx="1058">
                  <c:v>23</c:v>
                </c:pt>
                <c:pt idx="1059">
                  <c:v>13</c:v>
                </c:pt>
                <c:pt idx="1060">
                  <c:v>11</c:v>
                </c:pt>
                <c:pt idx="1061">
                  <c:v>13</c:v>
                </c:pt>
                <c:pt idx="1062">
                  <c:v>18</c:v>
                </c:pt>
                <c:pt idx="1063">
                  <c:v>14</c:v>
                </c:pt>
                <c:pt idx="1064">
                  <c:v>21</c:v>
                </c:pt>
                <c:pt idx="1065">
                  <c:v>16</c:v>
                </c:pt>
                <c:pt idx="1066">
                  <c:v>11</c:v>
                </c:pt>
                <c:pt idx="1067">
                  <c:v>17</c:v>
                </c:pt>
                <c:pt idx="1068">
                  <c:v>11</c:v>
                </c:pt>
                <c:pt idx="1069">
                  <c:v>14</c:v>
                </c:pt>
                <c:pt idx="1070">
                  <c:v>14</c:v>
                </c:pt>
                <c:pt idx="1071">
                  <c:v>25</c:v>
                </c:pt>
                <c:pt idx="1072">
                  <c:v>13</c:v>
                </c:pt>
                <c:pt idx="1073">
                  <c:v>14</c:v>
                </c:pt>
                <c:pt idx="1074">
                  <c:v>17</c:v>
                </c:pt>
                <c:pt idx="1075">
                  <c:v>25</c:v>
                </c:pt>
                <c:pt idx="1076">
                  <c:v>20</c:v>
                </c:pt>
                <c:pt idx="1077">
                  <c:v>13</c:v>
                </c:pt>
                <c:pt idx="1078">
                  <c:v>13</c:v>
                </c:pt>
                <c:pt idx="1079">
                  <c:v>18</c:v>
                </c:pt>
                <c:pt idx="1080">
                  <c:v>12</c:v>
                </c:pt>
                <c:pt idx="1081">
                  <c:v>19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13</c:v>
                </c:pt>
                <c:pt idx="1087">
                  <c:v>25</c:v>
                </c:pt>
                <c:pt idx="1088">
                  <c:v>14</c:v>
                </c:pt>
                <c:pt idx="1089">
                  <c:v>17</c:v>
                </c:pt>
                <c:pt idx="1090">
                  <c:v>13</c:v>
                </c:pt>
                <c:pt idx="1091">
                  <c:v>13</c:v>
                </c:pt>
                <c:pt idx="1092">
                  <c:v>20</c:v>
                </c:pt>
                <c:pt idx="1093">
                  <c:v>14</c:v>
                </c:pt>
                <c:pt idx="1094">
                  <c:v>12</c:v>
                </c:pt>
                <c:pt idx="1095">
                  <c:v>12</c:v>
                </c:pt>
                <c:pt idx="1096">
                  <c:v>21</c:v>
                </c:pt>
                <c:pt idx="1097">
                  <c:v>14</c:v>
                </c:pt>
                <c:pt idx="1098">
                  <c:v>18</c:v>
                </c:pt>
                <c:pt idx="1099">
                  <c:v>12</c:v>
                </c:pt>
                <c:pt idx="1100">
                  <c:v>23</c:v>
                </c:pt>
                <c:pt idx="1101">
                  <c:v>12</c:v>
                </c:pt>
                <c:pt idx="1102">
                  <c:v>21</c:v>
                </c:pt>
                <c:pt idx="1103">
                  <c:v>14</c:v>
                </c:pt>
                <c:pt idx="1104">
                  <c:v>18</c:v>
                </c:pt>
                <c:pt idx="1105">
                  <c:v>13</c:v>
                </c:pt>
                <c:pt idx="1106">
                  <c:v>11</c:v>
                </c:pt>
                <c:pt idx="1107">
                  <c:v>11</c:v>
                </c:pt>
                <c:pt idx="1108">
                  <c:v>19</c:v>
                </c:pt>
                <c:pt idx="1109">
                  <c:v>12</c:v>
                </c:pt>
                <c:pt idx="1110">
                  <c:v>12</c:v>
                </c:pt>
                <c:pt idx="1111">
                  <c:v>16</c:v>
                </c:pt>
                <c:pt idx="1112">
                  <c:v>11</c:v>
                </c:pt>
                <c:pt idx="1113">
                  <c:v>14</c:v>
                </c:pt>
                <c:pt idx="1114">
                  <c:v>12</c:v>
                </c:pt>
                <c:pt idx="1115">
                  <c:v>13</c:v>
                </c:pt>
                <c:pt idx="1116">
                  <c:v>21</c:v>
                </c:pt>
                <c:pt idx="1117">
                  <c:v>17</c:v>
                </c:pt>
                <c:pt idx="1118">
                  <c:v>21</c:v>
                </c:pt>
                <c:pt idx="1119">
                  <c:v>11</c:v>
                </c:pt>
                <c:pt idx="1120">
                  <c:v>12</c:v>
                </c:pt>
                <c:pt idx="1121">
                  <c:v>13</c:v>
                </c:pt>
                <c:pt idx="1122">
                  <c:v>18</c:v>
                </c:pt>
                <c:pt idx="1123">
                  <c:v>16</c:v>
                </c:pt>
                <c:pt idx="1124">
                  <c:v>11</c:v>
                </c:pt>
                <c:pt idx="1125">
                  <c:v>19</c:v>
                </c:pt>
                <c:pt idx="1126">
                  <c:v>16</c:v>
                </c:pt>
                <c:pt idx="1127">
                  <c:v>16</c:v>
                </c:pt>
                <c:pt idx="1128">
                  <c:v>13</c:v>
                </c:pt>
                <c:pt idx="1129">
                  <c:v>22</c:v>
                </c:pt>
                <c:pt idx="1130">
                  <c:v>17</c:v>
                </c:pt>
                <c:pt idx="1131">
                  <c:v>14</c:v>
                </c:pt>
                <c:pt idx="1132">
                  <c:v>15</c:v>
                </c:pt>
                <c:pt idx="1133">
                  <c:v>12</c:v>
                </c:pt>
                <c:pt idx="1134">
                  <c:v>18</c:v>
                </c:pt>
                <c:pt idx="1135">
                  <c:v>15</c:v>
                </c:pt>
                <c:pt idx="1136">
                  <c:v>17</c:v>
                </c:pt>
                <c:pt idx="1137">
                  <c:v>14</c:v>
                </c:pt>
                <c:pt idx="1138">
                  <c:v>15</c:v>
                </c:pt>
                <c:pt idx="1139">
                  <c:v>17</c:v>
                </c:pt>
                <c:pt idx="1140">
                  <c:v>14</c:v>
                </c:pt>
                <c:pt idx="1141">
                  <c:v>12</c:v>
                </c:pt>
                <c:pt idx="1142">
                  <c:v>14</c:v>
                </c:pt>
                <c:pt idx="1143">
                  <c:v>15</c:v>
                </c:pt>
                <c:pt idx="1144">
                  <c:v>13</c:v>
                </c:pt>
                <c:pt idx="1145">
                  <c:v>12</c:v>
                </c:pt>
                <c:pt idx="1146">
                  <c:v>13</c:v>
                </c:pt>
                <c:pt idx="1147">
                  <c:v>14</c:v>
                </c:pt>
                <c:pt idx="1148">
                  <c:v>13</c:v>
                </c:pt>
                <c:pt idx="1149">
                  <c:v>11</c:v>
                </c:pt>
                <c:pt idx="1150">
                  <c:v>11</c:v>
                </c:pt>
                <c:pt idx="1151">
                  <c:v>21</c:v>
                </c:pt>
                <c:pt idx="1152">
                  <c:v>18</c:v>
                </c:pt>
                <c:pt idx="1153">
                  <c:v>12</c:v>
                </c:pt>
                <c:pt idx="1154">
                  <c:v>11</c:v>
                </c:pt>
                <c:pt idx="1155">
                  <c:v>15</c:v>
                </c:pt>
                <c:pt idx="1156">
                  <c:v>13</c:v>
                </c:pt>
                <c:pt idx="1157">
                  <c:v>12</c:v>
                </c:pt>
                <c:pt idx="1158">
                  <c:v>17</c:v>
                </c:pt>
                <c:pt idx="1159">
                  <c:v>13</c:v>
                </c:pt>
                <c:pt idx="1160">
                  <c:v>19</c:v>
                </c:pt>
                <c:pt idx="1161">
                  <c:v>19</c:v>
                </c:pt>
                <c:pt idx="1162">
                  <c:v>17</c:v>
                </c:pt>
                <c:pt idx="1163">
                  <c:v>11</c:v>
                </c:pt>
                <c:pt idx="1164">
                  <c:v>15</c:v>
                </c:pt>
                <c:pt idx="1165">
                  <c:v>11</c:v>
                </c:pt>
                <c:pt idx="1166">
                  <c:v>25</c:v>
                </c:pt>
                <c:pt idx="1167">
                  <c:v>14</c:v>
                </c:pt>
                <c:pt idx="1168">
                  <c:v>13</c:v>
                </c:pt>
                <c:pt idx="1169">
                  <c:v>17</c:v>
                </c:pt>
                <c:pt idx="1170">
                  <c:v>13</c:v>
                </c:pt>
                <c:pt idx="1171">
                  <c:v>14</c:v>
                </c:pt>
                <c:pt idx="1172">
                  <c:v>11</c:v>
                </c:pt>
                <c:pt idx="1173">
                  <c:v>12</c:v>
                </c:pt>
                <c:pt idx="1174">
                  <c:v>17</c:v>
                </c:pt>
                <c:pt idx="1175">
                  <c:v>21</c:v>
                </c:pt>
                <c:pt idx="1176">
                  <c:v>16</c:v>
                </c:pt>
                <c:pt idx="1177">
                  <c:v>15</c:v>
                </c:pt>
                <c:pt idx="1178">
                  <c:v>19</c:v>
                </c:pt>
                <c:pt idx="1179">
                  <c:v>12</c:v>
                </c:pt>
                <c:pt idx="1180">
                  <c:v>11</c:v>
                </c:pt>
                <c:pt idx="1181">
                  <c:v>19</c:v>
                </c:pt>
                <c:pt idx="1182">
                  <c:v>15</c:v>
                </c:pt>
                <c:pt idx="1183">
                  <c:v>20</c:v>
                </c:pt>
                <c:pt idx="1184">
                  <c:v>25</c:v>
                </c:pt>
                <c:pt idx="1185">
                  <c:v>24</c:v>
                </c:pt>
                <c:pt idx="1186">
                  <c:v>24</c:v>
                </c:pt>
                <c:pt idx="1187">
                  <c:v>15</c:v>
                </c:pt>
                <c:pt idx="1188">
                  <c:v>13</c:v>
                </c:pt>
                <c:pt idx="1189">
                  <c:v>14</c:v>
                </c:pt>
                <c:pt idx="1190">
                  <c:v>13</c:v>
                </c:pt>
                <c:pt idx="1191">
                  <c:v>11</c:v>
                </c:pt>
                <c:pt idx="1192">
                  <c:v>16</c:v>
                </c:pt>
                <c:pt idx="1193">
                  <c:v>22</c:v>
                </c:pt>
                <c:pt idx="1194">
                  <c:v>14</c:v>
                </c:pt>
                <c:pt idx="1195">
                  <c:v>14</c:v>
                </c:pt>
                <c:pt idx="1196">
                  <c:v>16</c:v>
                </c:pt>
                <c:pt idx="1197">
                  <c:v>11</c:v>
                </c:pt>
                <c:pt idx="1198">
                  <c:v>25</c:v>
                </c:pt>
                <c:pt idx="1199">
                  <c:v>14</c:v>
                </c:pt>
                <c:pt idx="1200">
                  <c:v>18</c:v>
                </c:pt>
                <c:pt idx="1201">
                  <c:v>11</c:v>
                </c:pt>
                <c:pt idx="1202">
                  <c:v>19</c:v>
                </c:pt>
                <c:pt idx="1203">
                  <c:v>15</c:v>
                </c:pt>
                <c:pt idx="1204">
                  <c:v>11</c:v>
                </c:pt>
                <c:pt idx="1205">
                  <c:v>12</c:v>
                </c:pt>
                <c:pt idx="1206">
                  <c:v>20</c:v>
                </c:pt>
                <c:pt idx="1207">
                  <c:v>12</c:v>
                </c:pt>
                <c:pt idx="1208">
                  <c:v>14</c:v>
                </c:pt>
                <c:pt idx="1209">
                  <c:v>20</c:v>
                </c:pt>
                <c:pt idx="1210">
                  <c:v>18</c:v>
                </c:pt>
                <c:pt idx="1211">
                  <c:v>14</c:v>
                </c:pt>
                <c:pt idx="1212">
                  <c:v>12</c:v>
                </c:pt>
                <c:pt idx="1213">
                  <c:v>21</c:v>
                </c:pt>
                <c:pt idx="1214">
                  <c:v>19</c:v>
                </c:pt>
                <c:pt idx="1215">
                  <c:v>14</c:v>
                </c:pt>
                <c:pt idx="1216">
                  <c:v>17</c:v>
                </c:pt>
                <c:pt idx="1217">
                  <c:v>16</c:v>
                </c:pt>
                <c:pt idx="1218">
                  <c:v>12</c:v>
                </c:pt>
                <c:pt idx="1219">
                  <c:v>17</c:v>
                </c:pt>
                <c:pt idx="1220">
                  <c:v>15</c:v>
                </c:pt>
                <c:pt idx="1221">
                  <c:v>23</c:v>
                </c:pt>
                <c:pt idx="1222">
                  <c:v>11</c:v>
                </c:pt>
                <c:pt idx="1223">
                  <c:v>11</c:v>
                </c:pt>
                <c:pt idx="1224">
                  <c:v>15</c:v>
                </c:pt>
                <c:pt idx="1225">
                  <c:v>11</c:v>
                </c:pt>
                <c:pt idx="1226">
                  <c:v>13</c:v>
                </c:pt>
                <c:pt idx="1227">
                  <c:v>14</c:v>
                </c:pt>
                <c:pt idx="1228">
                  <c:v>19</c:v>
                </c:pt>
                <c:pt idx="1229">
                  <c:v>16</c:v>
                </c:pt>
                <c:pt idx="1230">
                  <c:v>13</c:v>
                </c:pt>
                <c:pt idx="1231">
                  <c:v>14</c:v>
                </c:pt>
                <c:pt idx="1232">
                  <c:v>16</c:v>
                </c:pt>
                <c:pt idx="1233">
                  <c:v>12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15</c:v>
                </c:pt>
                <c:pt idx="1238">
                  <c:v>13</c:v>
                </c:pt>
                <c:pt idx="1239">
                  <c:v>20</c:v>
                </c:pt>
                <c:pt idx="1240">
                  <c:v>15</c:v>
                </c:pt>
                <c:pt idx="1241">
                  <c:v>13</c:v>
                </c:pt>
                <c:pt idx="1242">
                  <c:v>14</c:v>
                </c:pt>
                <c:pt idx="1243">
                  <c:v>21</c:v>
                </c:pt>
                <c:pt idx="1244">
                  <c:v>16</c:v>
                </c:pt>
                <c:pt idx="1245">
                  <c:v>14</c:v>
                </c:pt>
                <c:pt idx="1246">
                  <c:v>11</c:v>
                </c:pt>
                <c:pt idx="1247">
                  <c:v>19</c:v>
                </c:pt>
                <c:pt idx="1248">
                  <c:v>11</c:v>
                </c:pt>
                <c:pt idx="1249">
                  <c:v>13</c:v>
                </c:pt>
                <c:pt idx="1250">
                  <c:v>12</c:v>
                </c:pt>
                <c:pt idx="1251">
                  <c:v>11</c:v>
                </c:pt>
                <c:pt idx="1252">
                  <c:v>14</c:v>
                </c:pt>
                <c:pt idx="1253">
                  <c:v>15</c:v>
                </c:pt>
                <c:pt idx="1254">
                  <c:v>12</c:v>
                </c:pt>
                <c:pt idx="1255">
                  <c:v>20</c:v>
                </c:pt>
                <c:pt idx="1256">
                  <c:v>14</c:v>
                </c:pt>
                <c:pt idx="1257">
                  <c:v>13</c:v>
                </c:pt>
                <c:pt idx="1258">
                  <c:v>13</c:v>
                </c:pt>
                <c:pt idx="1259">
                  <c:v>16</c:v>
                </c:pt>
                <c:pt idx="1260">
                  <c:v>14</c:v>
                </c:pt>
                <c:pt idx="1261">
                  <c:v>16</c:v>
                </c:pt>
                <c:pt idx="1262">
                  <c:v>16</c:v>
                </c:pt>
                <c:pt idx="1263">
                  <c:v>22</c:v>
                </c:pt>
                <c:pt idx="1264">
                  <c:v>12</c:v>
                </c:pt>
                <c:pt idx="1265">
                  <c:v>15</c:v>
                </c:pt>
                <c:pt idx="1266">
                  <c:v>20</c:v>
                </c:pt>
                <c:pt idx="1267">
                  <c:v>14</c:v>
                </c:pt>
                <c:pt idx="1268">
                  <c:v>20</c:v>
                </c:pt>
                <c:pt idx="1269">
                  <c:v>13</c:v>
                </c:pt>
                <c:pt idx="1270">
                  <c:v>12</c:v>
                </c:pt>
                <c:pt idx="1271">
                  <c:v>13</c:v>
                </c:pt>
                <c:pt idx="1272">
                  <c:v>11</c:v>
                </c:pt>
                <c:pt idx="1273">
                  <c:v>17</c:v>
                </c:pt>
                <c:pt idx="1274">
                  <c:v>14</c:v>
                </c:pt>
                <c:pt idx="1275">
                  <c:v>11</c:v>
                </c:pt>
                <c:pt idx="1276">
                  <c:v>14</c:v>
                </c:pt>
                <c:pt idx="1277">
                  <c:v>17</c:v>
                </c:pt>
                <c:pt idx="1278">
                  <c:v>13</c:v>
                </c:pt>
                <c:pt idx="1279">
                  <c:v>12</c:v>
                </c:pt>
                <c:pt idx="1280">
                  <c:v>13</c:v>
                </c:pt>
                <c:pt idx="1281">
                  <c:v>18</c:v>
                </c:pt>
                <c:pt idx="1282">
                  <c:v>19</c:v>
                </c:pt>
                <c:pt idx="1283">
                  <c:v>11</c:v>
                </c:pt>
                <c:pt idx="1284">
                  <c:v>21</c:v>
                </c:pt>
                <c:pt idx="1285">
                  <c:v>15</c:v>
                </c:pt>
                <c:pt idx="1286">
                  <c:v>17</c:v>
                </c:pt>
                <c:pt idx="1287">
                  <c:v>18</c:v>
                </c:pt>
                <c:pt idx="1288">
                  <c:v>14</c:v>
                </c:pt>
                <c:pt idx="1289">
                  <c:v>13</c:v>
                </c:pt>
                <c:pt idx="1290">
                  <c:v>17</c:v>
                </c:pt>
                <c:pt idx="1291">
                  <c:v>15</c:v>
                </c:pt>
                <c:pt idx="1292">
                  <c:v>18</c:v>
                </c:pt>
                <c:pt idx="1293">
                  <c:v>13</c:v>
                </c:pt>
                <c:pt idx="1294">
                  <c:v>12</c:v>
                </c:pt>
                <c:pt idx="1295">
                  <c:v>13</c:v>
                </c:pt>
                <c:pt idx="1296">
                  <c:v>14</c:v>
                </c:pt>
                <c:pt idx="1297">
                  <c:v>11</c:v>
                </c:pt>
                <c:pt idx="1298">
                  <c:v>22</c:v>
                </c:pt>
                <c:pt idx="1299">
                  <c:v>17</c:v>
                </c:pt>
                <c:pt idx="1300">
                  <c:v>21</c:v>
                </c:pt>
                <c:pt idx="1301">
                  <c:v>22</c:v>
                </c:pt>
                <c:pt idx="1302">
                  <c:v>16</c:v>
                </c:pt>
                <c:pt idx="1303">
                  <c:v>12</c:v>
                </c:pt>
                <c:pt idx="1304">
                  <c:v>12</c:v>
                </c:pt>
                <c:pt idx="1305">
                  <c:v>15</c:v>
                </c:pt>
                <c:pt idx="1306">
                  <c:v>14</c:v>
                </c:pt>
                <c:pt idx="1307">
                  <c:v>25</c:v>
                </c:pt>
                <c:pt idx="1308">
                  <c:v>20</c:v>
                </c:pt>
                <c:pt idx="1309">
                  <c:v>13</c:v>
                </c:pt>
                <c:pt idx="1310">
                  <c:v>14</c:v>
                </c:pt>
                <c:pt idx="1311">
                  <c:v>16</c:v>
                </c:pt>
                <c:pt idx="1312">
                  <c:v>17</c:v>
                </c:pt>
                <c:pt idx="1313">
                  <c:v>15</c:v>
                </c:pt>
                <c:pt idx="1314">
                  <c:v>22</c:v>
                </c:pt>
                <c:pt idx="1315">
                  <c:v>22</c:v>
                </c:pt>
                <c:pt idx="1316">
                  <c:v>20</c:v>
                </c:pt>
                <c:pt idx="1317">
                  <c:v>14</c:v>
                </c:pt>
                <c:pt idx="1318">
                  <c:v>13</c:v>
                </c:pt>
                <c:pt idx="1319">
                  <c:v>13</c:v>
                </c:pt>
                <c:pt idx="1320">
                  <c:v>22</c:v>
                </c:pt>
                <c:pt idx="1321">
                  <c:v>12</c:v>
                </c:pt>
                <c:pt idx="1322">
                  <c:v>14</c:v>
                </c:pt>
                <c:pt idx="1323">
                  <c:v>15</c:v>
                </c:pt>
                <c:pt idx="1324">
                  <c:v>17</c:v>
                </c:pt>
                <c:pt idx="1325">
                  <c:v>13</c:v>
                </c:pt>
                <c:pt idx="1326">
                  <c:v>12</c:v>
                </c:pt>
                <c:pt idx="1327">
                  <c:v>12</c:v>
                </c:pt>
                <c:pt idx="1328">
                  <c:v>21</c:v>
                </c:pt>
                <c:pt idx="1329">
                  <c:v>11</c:v>
                </c:pt>
                <c:pt idx="1330">
                  <c:v>13</c:v>
                </c:pt>
                <c:pt idx="1331">
                  <c:v>12</c:v>
                </c:pt>
                <c:pt idx="1332">
                  <c:v>24</c:v>
                </c:pt>
                <c:pt idx="1333">
                  <c:v>21</c:v>
                </c:pt>
                <c:pt idx="1334">
                  <c:v>19</c:v>
                </c:pt>
                <c:pt idx="1335">
                  <c:v>14</c:v>
                </c:pt>
                <c:pt idx="1336">
                  <c:v>20</c:v>
                </c:pt>
                <c:pt idx="1337">
                  <c:v>19</c:v>
                </c:pt>
                <c:pt idx="1338">
                  <c:v>13</c:v>
                </c:pt>
                <c:pt idx="1339">
                  <c:v>23</c:v>
                </c:pt>
                <c:pt idx="1340">
                  <c:v>13</c:v>
                </c:pt>
                <c:pt idx="1341">
                  <c:v>11</c:v>
                </c:pt>
                <c:pt idx="1342">
                  <c:v>13</c:v>
                </c:pt>
                <c:pt idx="1343">
                  <c:v>14</c:v>
                </c:pt>
                <c:pt idx="1344">
                  <c:v>22</c:v>
                </c:pt>
                <c:pt idx="1345">
                  <c:v>11</c:v>
                </c:pt>
                <c:pt idx="1346">
                  <c:v>13</c:v>
                </c:pt>
                <c:pt idx="1347">
                  <c:v>21</c:v>
                </c:pt>
                <c:pt idx="1348">
                  <c:v>11</c:v>
                </c:pt>
                <c:pt idx="1349">
                  <c:v>13</c:v>
                </c:pt>
                <c:pt idx="1350">
                  <c:v>14</c:v>
                </c:pt>
                <c:pt idx="1351">
                  <c:v>11</c:v>
                </c:pt>
                <c:pt idx="1352">
                  <c:v>15</c:v>
                </c:pt>
                <c:pt idx="1353">
                  <c:v>23</c:v>
                </c:pt>
                <c:pt idx="1354">
                  <c:v>16</c:v>
                </c:pt>
                <c:pt idx="1355">
                  <c:v>16</c:v>
                </c:pt>
                <c:pt idx="1356">
                  <c:v>21</c:v>
                </c:pt>
                <c:pt idx="1357">
                  <c:v>13</c:v>
                </c:pt>
                <c:pt idx="1358">
                  <c:v>11</c:v>
                </c:pt>
                <c:pt idx="1359">
                  <c:v>12</c:v>
                </c:pt>
                <c:pt idx="1360">
                  <c:v>12</c:v>
                </c:pt>
                <c:pt idx="1361">
                  <c:v>18</c:v>
                </c:pt>
                <c:pt idx="1362">
                  <c:v>12</c:v>
                </c:pt>
                <c:pt idx="1363">
                  <c:v>14</c:v>
                </c:pt>
                <c:pt idx="1364">
                  <c:v>12</c:v>
                </c:pt>
                <c:pt idx="1365">
                  <c:v>17</c:v>
                </c:pt>
                <c:pt idx="1366">
                  <c:v>19</c:v>
                </c:pt>
                <c:pt idx="1367">
                  <c:v>11</c:v>
                </c:pt>
                <c:pt idx="1368">
                  <c:v>15</c:v>
                </c:pt>
                <c:pt idx="1369">
                  <c:v>11</c:v>
                </c:pt>
                <c:pt idx="1370">
                  <c:v>18</c:v>
                </c:pt>
                <c:pt idx="1371">
                  <c:v>16</c:v>
                </c:pt>
                <c:pt idx="1372">
                  <c:v>25</c:v>
                </c:pt>
                <c:pt idx="1373">
                  <c:v>16</c:v>
                </c:pt>
                <c:pt idx="1374">
                  <c:v>13</c:v>
                </c:pt>
                <c:pt idx="1375">
                  <c:v>14</c:v>
                </c:pt>
                <c:pt idx="1376">
                  <c:v>19</c:v>
                </c:pt>
                <c:pt idx="1377">
                  <c:v>15</c:v>
                </c:pt>
                <c:pt idx="1378">
                  <c:v>12</c:v>
                </c:pt>
                <c:pt idx="1379">
                  <c:v>12</c:v>
                </c:pt>
                <c:pt idx="1380">
                  <c:v>16</c:v>
                </c:pt>
                <c:pt idx="1381">
                  <c:v>14</c:v>
                </c:pt>
                <c:pt idx="1382">
                  <c:v>13</c:v>
                </c:pt>
                <c:pt idx="1383">
                  <c:v>22</c:v>
                </c:pt>
                <c:pt idx="1384">
                  <c:v>21</c:v>
                </c:pt>
                <c:pt idx="1385">
                  <c:v>18</c:v>
                </c:pt>
                <c:pt idx="1386">
                  <c:v>13</c:v>
                </c:pt>
                <c:pt idx="1387">
                  <c:v>12</c:v>
                </c:pt>
                <c:pt idx="1388">
                  <c:v>18</c:v>
                </c:pt>
                <c:pt idx="1389">
                  <c:v>21</c:v>
                </c:pt>
                <c:pt idx="1390">
                  <c:v>12</c:v>
                </c:pt>
                <c:pt idx="1391">
                  <c:v>14</c:v>
                </c:pt>
                <c:pt idx="1392">
                  <c:v>11</c:v>
                </c:pt>
                <c:pt idx="1393">
                  <c:v>14</c:v>
                </c:pt>
                <c:pt idx="1394">
                  <c:v>24</c:v>
                </c:pt>
                <c:pt idx="1395">
                  <c:v>11</c:v>
                </c:pt>
                <c:pt idx="1396">
                  <c:v>13</c:v>
                </c:pt>
                <c:pt idx="1397">
                  <c:v>11</c:v>
                </c:pt>
                <c:pt idx="1398">
                  <c:v>20</c:v>
                </c:pt>
                <c:pt idx="1399">
                  <c:v>17</c:v>
                </c:pt>
                <c:pt idx="1400">
                  <c:v>11</c:v>
                </c:pt>
                <c:pt idx="1401">
                  <c:v>18</c:v>
                </c:pt>
                <c:pt idx="1402">
                  <c:v>11</c:v>
                </c:pt>
                <c:pt idx="1403">
                  <c:v>12</c:v>
                </c:pt>
                <c:pt idx="1404">
                  <c:v>12</c:v>
                </c:pt>
                <c:pt idx="1405">
                  <c:v>20</c:v>
                </c:pt>
                <c:pt idx="1406">
                  <c:v>19</c:v>
                </c:pt>
                <c:pt idx="1407">
                  <c:v>12</c:v>
                </c:pt>
                <c:pt idx="1408">
                  <c:v>13</c:v>
                </c:pt>
                <c:pt idx="1409">
                  <c:v>11</c:v>
                </c:pt>
                <c:pt idx="1410">
                  <c:v>14</c:v>
                </c:pt>
                <c:pt idx="1411">
                  <c:v>14</c:v>
                </c:pt>
                <c:pt idx="1412">
                  <c:v>13</c:v>
                </c:pt>
                <c:pt idx="1413">
                  <c:v>19</c:v>
                </c:pt>
                <c:pt idx="1414">
                  <c:v>23</c:v>
                </c:pt>
                <c:pt idx="1415">
                  <c:v>12</c:v>
                </c:pt>
                <c:pt idx="1416">
                  <c:v>15</c:v>
                </c:pt>
                <c:pt idx="1417">
                  <c:v>19</c:v>
                </c:pt>
                <c:pt idx="1418">
                  <c:v>11</c:v>
                </c:pt>
                <c:pt idx="1419">
                  <c:v>17</c:v>
                </c:pt>
                <c:pt idx="1420">
                  <c:v>22</c:v>
                </c:pt>
                <c:pt idx="1421">
                  <c:v>18</c:v>
                </c:pt>
                <c:pt idx="1422">
                  <c:v>11</c:v>
                </c:pt>
                <c:pt idx="1423">
                  <c:v>12</c:v>
                </c:pt>
                <c:pt idx="1424">
                  <c:v>19</c:v>
                </c:pt>
                <c:pt idx="1425">
                  <c:v>13</c:v>
                </c:pt>
                <c:pt idx="1426">
                  <c:v>13</c:v>
                </c:pt>
                <c:pt idx="1427">
                  <c:v>19</c:v>
                </c:pt>
                <c:pt idx="1428">
                  <c:v>14</c:v>
                </c:pt>
                <c:pt idx="1429">
                  <c:v>13</c:v>
                </c:pt>
                <c:pt idx="1430">
                  <c:v>12</c:v>
                </c:pt>
                <c:pt idx="1431">
                  <c:v>19</c:v>
                </c:pt>
                <c:pt idx="1432">
                  <c:v>25</c:v>
                </c:pt>
                <c:pt idx="1433">
                  <c:v>22</c:v>
                </c:pt>
                <c:pt idx="1434">
                  <c:v>15</c:v>
                </c:pt>
                <c:pt idx="1435">
                  <c:v>12</c:v>
                </c:pt>
                <c:pt idx="1436">
                  <c:v>11</c:v>
                </c:pt>
                <c:pt idx="1437">
                  <c:v>13</c:v>
                </c:pt>
                <c:pt idx="1438">
                  <c:v>19</c:v>
                </c:pt>
                <c:pt idx="1439">
                  <c:v>19</c:v>
                </c:pt>
                <c:pt idx="1440">
                  <c:v>13</c:v>
                </c:pt>
                <c:pt idx="1441">
                  <c:v>21</c:v>
                </c:pt>
                <c:pt idx="1442">
                  <c:v>14</c:v>
                </c:pt>
                <c:pt idx="1443">
                  <c:v>11</c:v>
                </c:pt>
                <c:pt idx="1444">
                  <c:v>11</c:v>
                </c:pt>
                <c:pt idx="1445">
                  <c:v>23</c:v>
                </c:pt>
                <c:pt idx="1446">
                  <c:v>21</c:v>
                </c:pt>
                <c:pt idx="1447">
                  <c:v>24</c:v>
                </c:pt>
                <c:pt idx="1448">
                  <c:v>11</c:v>
                </c:pt>
                <c:pt idx="1449">
                  <c:v>14</c:v>
                </c:pt>
                <c:pt idx="1450">
                  <c:v>16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15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12</c:v>
                </c:pt>
                <c:pt idx="1459">
                  <c:v>13</c:v>
                </c:pt>
                <c:pt idx="1460">
                  <c:v>14</c:v>
                </c:pt>
                <c:pt idx="1461">
                  <c:v>13</c:v>
                </c:pt>
                <c:pt idx="1462">
                  <c:v>11</c:v>
                </c:pt>
                <c:pt idx="1463">
                  <c:v>19</c:v>
                </c:pt>
                <c:pt idx="1464">
                  <c:v>18</c:v>
                </c:pt>
                <c:pt idx="1465">
                  <c:v>17</c:v>
                </c:pt>
                <c:pt idx="1466">
                  <c:v>15</c:v>
                </c:pt>
                <c:pt idx="1467">
                  <c:v>20</c:v>
                </c:pt>
                <c:pt idx="1468">
                  <c:v>14</c:v>
                </c:pt>
                <c:pt idx="1469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BA-46CD-A7F9-0FC9A0A1A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904016"/>
        <c:axId val="1297918576"/>
      </c:scatterChart>
      <c:valAx>
        <c:axId val="129790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18576"/>
        <c:crosses val="autoZero"/>
        <c:crossBetween val="midCat"/>
      </c:valAx>
      <c:valAx>
        <c:axId val="129791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0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JobSatisfaction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'Q2.3'!$B$2:$B$1471</c:f>
              <c:numCache>
                <c:formatCode>General</c:formatCode>
                <c:ptCount val="1470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3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1</c:v>
                </c:pt>
                <c:pt idx="25">
                  <c:v>3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4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4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4</c:v>
                </c:pt>
                <c:pt idx="76">
                  <c:v>1</c:v>
                </c:pt>
                <c:pt idx="77">
                  <c:v>1</c:v>
                </c:pt>
                <c:pt idx="78">
                  <c:v>3</c:v>
                </c:pt>
                <c:pt idx="79">
                  <c:v>2</c:v>
                </c:pt>
                <c:pt idx="80">
                  <c:v>1</c:v>
                </c:pt>
                <c:pt idx="81">
                  <c:v>3</c:v>
                </c:pt>
                <c:pt idx="82">
                  <c:v>4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4</c:v>
                </c:pt>
                <c:pt idx="101">
                  <c:v>1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4</c:v>
                </c:pt>
                <c:pt idx="118">
                  <c:v>4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4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4</c:v>
                </c:pt>
                <c:pt idx="135">
                  <c:v>2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1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1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3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4</c:v>
                </c:pt>
                <c:pt idx="169">
                  <c:v>3</c:v>
                </c:pt>
                <c:pt idx="170">
                  <c:v>2</c:v>
                </c:pt>
                <c:pt idx="171">
                  <c:v>4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1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2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4</c:v>
                </c:pt>
                <c:pt idx="200">
                  <c:v>3</c:v>
                </c:pt>
                <c:pt idx="201">
                  <c:v>4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2</c:v>
                </c:pt>
                <c:pt idx="207">
                  <c:v>1</c:v>
                </c:pt>
                <c:pt idx="208">
                  <c:v>4</c:v>
                </c:pt>
                <c:pt idx="209">
                  <c:v>2</c:v>
                </c:pt>
                <c:pt idx="210">
                  <c:v>1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4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4</c:v>
                </c:pt>
                <c:pt idx="223">
                  <c:v>1</c:v>
                </c:pt>
                <c:pt idx="224">
                  <c:v>2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</c:v>
                </c:pt>
                <c:pt idx="229">
                  <c:v>1</c:v>
                </c:pt>
                <c:pt idx="230">
                  <c:v>4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1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2</c:v>
                </c:pt>
                <c:pt idx="243">
                  <c:v>4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3</c:v>
                </c:pt>
                <c:pt idx="250">
                  <c:v>1</c:v>
                </c:pt>
                <c:pt idx="251">
                  <c:v>4</c:v>
                </c:pt>
                <c:pt idx="252">
                  <c:v>4</c:v>
                </c:pt>
                <c:pt idx="253">
                  <c:v>1</c:v>
                </c:pt>
                <c:pt idx="254">
                  <c:v>4</c:v>
                </c:pt>
                <c:pt idx="255">
                  <c:v>3</c:v>
                </c:pt>
                <c:pt idx="256">
                  <c:v>1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4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3</c:v>
                </c:pt>
                <c:pt idx="266">
                  <c:v>4</c:v>
                </c:pt>
                <c:pt idx="267">
                  <c:v>1</c:v>
                </c:pt>
                <c:pt idx="268">
                  <c:v>4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4</c:v>
                </c:pt>
                <c:pt idx="273">
                  <c:v>4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1</c:v>
                </c:pt>
                <c:pt idx="285">
                  <c:v>1</c:v>
                </c:pt>
                <c:pt idx="286">
                  <c:v>3</c:v>
                </c:pt>
                <c:pt idx="287">
                  <c:v>4</c:v>
                </c:pt>
                <c:pt idx="288">
                  <c:v>2</c:v>
                </c:pt>
                <c:pt idx="289">
                  <c:v>4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4</c:v>
                </c:pt>
                <c:pt idx="305">
                  <c:v>2</c:v>
                </c:pt>
                <c:pt idx="306">
                  <c:v>3</c:v>
                </c:pt>
                <c:pt idx="307">
                  <c:v>2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4</c:v>
                </c:pt>
                <c:pt idx="313">
                  <c:v>2</c:v>
                </c:pt>
                <c:pt idx="314">
                  <c:v>1</c:v>
                </c:pt>
                <c:pt idx="315">
                  <c:v>4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4</c:v>
                </c:pt>
                <c:pt idx="323">
                  <c:v>1</c:v>
                </c:pt>
                <c:pt idx="324">
                  <c:v>1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4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3</c:v>
                </c:pt>
                <c:pt idx="333">
                  <c:v>3</c:v>
                </c:pt>
                <c:pt idx="334">
                  <c:v>4</c:v>
                </c:pt>
                <c:pt idx="335">
                  <c:v>4</c:v>
                </c:pt>
                <c:pt idx="336">
                  <c:v>1</c:v>
                </c:pt>
                <c:pt idx="337">
                  <c:v>4</c:v>
                </c:pt>
                <c:pt idx="338">
                  <c:v>3</c:v>
                </c:pt>
                <c:pt idx="339">
                  <c:v>2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4</c:v>
                </c:pt>
                <c:pt idx="349">
                  <c:v>3</c:v>
                </c:pt>
                <c:pt idx="350">
                  <c:v>1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4</c:v>
                </c:pt>
                <c:pt idx="357">
                  <c:v>2</c:v>
                </c:pt>
                <c:pt idx="358">
                  <c:v>4</c:v>
                </c:pt>
                <c:pt idx="359">
                  <c:v>1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3</c:v>
                </c:pt>
                <c:pt idx="373">
                  <c:v>2</c:v>
                </c:pt>
                <c:pt idx="374">
                  <c:v>4</c:v>
                </c:pt>
                <c:pt idx="375">
                  <c:v>4</c:v>
                </c:pt>
                <c:pt idx="376">
                  <c:v>1</c:v>
                </c:pt>
                <c:pt idx="377">
                  <c:v>3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2</c:v>
                </c:pt>
                <c:pt idx="384">
                  <c:v>3</c:v>
                </c:pt>
                <c:pt idx="385">
                  <c:v>4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4</c:v>
                </c:pt>
                <c:pt idx="396">
                  <c:v>3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3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06">
                  <c:v>3</c:v>
                </c:pt>
                <c:pt idx="407">
                  <c:v>4</c:v>
                </c:pt>
                <c:pt idx="408">
                  <c:v>1</c:v>
                </c:pt>
                <c:pt idx="409">
                  <c:v>1</c:v>
                </c:pt>
                <c:pt idx="410">
                  <c:v>4</c:v>
                </c:pt>
                <c:pt idx="411">
                  <c:v>1</c:v>
                </c:pt>
                <c:pt idx="412">
                  <c:v>3</c:v>
                </c:pt>
                <c:pt idx="413">
                  <c:v>1</c:v>
                </c:pt>
                <c:pt idx="414">
                  <c:v>2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4</c:v>
                </c:pt>
                <c:pt idx="419">
                  <c:v>4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4</c:v>
                </c:pt>
                <c:pt idx="427">
                  <c:v>4</c:v>
                </c:pt>
                <c:pt idx="428">
                  <c:v>1</c:v>
                </c:pt>
                <c:pt idx="429">
                  <c:v>3</c:v>
                </c:pt>
                <c:pt idx="430">
                  <c:v>3</c:v>
                </c:pt>
                <c:pt idx="431">
                  <c:v>1</c:v>
                </c:pt>
                <c:pt idx="432">
                  <c:v>1</c:v>
                </c:pt>
                <c:pt idx="433">
                  <c:v>4</c:v>
                </c:pt>
                <c:pt idx="434">
                  <c:v>4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3</c:v>
                </c:pt>
                <c:pt idx="440">
                  <c:v>1</c:v>
                </c:pt>
                <c:pt idx="441">
                  <c:v>3</c:v>
                </c:pt>
                <c:pt idx="442">
                  <c:v>4</c:v>
                </c:pt>
                <c:pt idx="443">
                  <c:v>3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4</c:v>
                </c:pt>
                <c:pt idx="452">
                  <c:v>3</c:v>
                </c:pt>
                <c:pt idx="453">
                  <c:v>2</c:v>
                </c:pt>
                <c:pt idx="454">
                  <c:v>1</c:v>
                </c:pt>
                <c:pt idx="455">
                  <c:v>3</c:v>
                </c:pt>
                <c:pt idx="456">
                  <c:v>4</c:v>
                </c:pt>
                <c:pt idx="457">
                  <c:v>2</c:v>
                </c:pt>
                <c:pt idx="458">
                  <c:v>2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1</c:v>
                </c:pt>
                <c:pt idx="463">
                  <c:v>4</c:v>
                </c:pt>
                <c:pt idx="464">
                  <c:v>4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3</c:v>
                </c:pt>
                <c:pt idx="474">
                  <c:v>1</c:v>
                </c:pt>
                <c:pt idx="475">
                  <c:v>4</c:v>
                </c:pt>
                <c:pt idx="476">
                  <c:v>4</c:v>
                </c:pt>
                <c:pt idx="477">
                  <c:v>2</c:v>
                </c:pt>
                <c:pt idx="478">
                  <c:v>2</c:v>
                </c:pt>
                <c:pt idx="479">
                  <c:v>3</c:v>
                </c:pt>
                <c:pt idx="480">
                  <c:v>4</c:v>
                </c:pt>
                <c:pt idx="481">
                  <c:v>1</c:v>
                </c:pt>
                <c:pt idx="482">
                  <c:v>2</c:v>
                </c:pt>
                <c:pt idx="483">
                  <c:v>4</c:v>
                </c:pt>
                <c:pt idx="484">
                  <c:v>4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4</c:v>
                </c:pt>
                <c:pt idx="490">
                  <c:v>2</c:v>
                </c:pt>
                <c:pt idx="491">
                  <c:v>3</c:v>
                </c:pt>
                <c:pt idx="492">
                  <c:v>1</c:v>
                </c:pt>
                <c:pt idx="493">
                  <c:v>2</c:v>
                </c:pt>
                <c:pt idx="494">
                  <c:v>3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3</c:v>
                </c:pt>
                <c:pt idx="499">
                  <c:v>2</c:v>
                </c:pt>
                <c:pt idx="500">
                  <c:v>1</c:v>
                </c:pt>
                <c:pt idx="501">
                  <c:v>3</c:v>
                </c:pt>
                <c:pt idx="502">
                  <c:v>4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3</c:v>
                </c:pt>
                <c:pt idx="507">
                  <c:v>3</c:v>
                </c:pt>
                <c:pt idx="508">
                  <c:v>1</c:v>
                </c:pt>
                <c:pt idx="509">
                  <c:v>4</c:v>
                </c:pt>
                <c:pt idx="510">
                  <c:v>2</c:v>
                </c:pt>
                <c:pt idx="511">
                  <c:v>2</c:v>
                </c:pt>
                <c:pt idx="512">
                  <c:v>11</c:v>
                </c:pt>
                <c:pt idx="513">
                  <c:v>1</c:v>
                </c:pt>
                <c:pt idx="514">
                  <c:v>1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4</c:v>
                </c:pt>
                <c:pt idx="519">
                  <c:v>4</c:v>
                </c:pt>
                <c:pt idx="520">
                  <c:v>2</c:v>
                </c:pt>
                <c:pt idx="521">
                  <c:v>4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4</c:v>
                </c:pt>
                <c:pt idx="532">
                  <c:v>1</c:v>
                </c:pt>
                <c:pt idx="533">
                  <c:v>2</c:v>
                </c:pt>
                <c:pt idx="534">
                  <c:v>3</c:v>
                </c:pt>
                <c:pt idx="535">
                  <c:v>4</c:v>
                </c:pt>
                <c:pt idx="536">
                  <c:v>1</c:v>
                </c:pt>
                <c:pt idx="537">
                  <c:v>4</c:v>
                </c:pt>
                <c:pt idx="538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1</c:v>
                </c:pt>
                <c:pt idx="542">
                  <c:v>3</c:v>
                </c:pt>
                <c:pt idx="543">
                  <c:v>3</c:v>
                </c:pt>
                <c:pt idx="544">
                  <c:v>1</c:v>
                </c:pt>
                <c:pt idx="545">
                  <c:v>4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4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1</c:v>
                </c:pt>
                <c:pt idx="558">
                  <c:v>4</c:v>
                </c:pt>
                <c:pt idx="559">
                  <c:v>3</c:v>
                </c:pt>
                <c:pt idx="560">
                  <c:v>1</c:v>
                </c:pt>
                <c:pt idx="561">
                  <c:v>1</c:v>
                </c:pt>
                <c:pt idx="562">
                  <c:v>4</c:v>
                </c:pt>
                <c:pt idx="563">
                  <c:v>4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4</c:v>
                </c:pt>
                <c:pt idx="568">
                  <c:v>1</c:v>
                </c:pt>
                <c:pt idx="569">
                  <c:v>2</c:v>
                </c:pt>
                <c:pt idx="570">
                  <c:v>4</c:v>
                </c:pt>
                <c:pt idx="571">
                  <c:v>4</c:v>
                </c:pt>
                <c:pt idx="572">
                  <c:v>1</c:v>
                </c:pt>
                <c:pt idx="573">
                  <c:v>3</c:v>
                </c:pt>
                <c:pt idx="574">
                  <c:v>4</c:v>
                </c:pt>
                <c:pt idx="575">
                  <c:v>1</c:v>
                </c:pt>
                <c:pt idx="576">
                  <c:v>4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4</c:v>
                </c:pt>
                <c:pt idx="581">
                  <c:v>3</c:v>
                </c:pt>
                <c:pt idx="582">
                  <c:v>4</c:v>
                </c:pt>
                <c:pt idx="583">
                  <c:v>3</c:v>
                </c:pt>
                <c:pt idx="584">
                  <c:v>1</c:v>
                </c:pt>
                <c:pt idx="585">
                  <c:v>4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4</c:v>
                </c:pt>
                <c:pt idx="595">
                  <c:v>2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2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3</c:v>
                </c:pt>
                <c:pt idx="604">
                  <c:v>2</c:v>
                </c:pt>
                <c:pt idx="605">
                  <c:v>2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3</c:v>
                </c:pt>
                <c:pt idx="610">
                  <c:v>4</c:v>
                </c:pt>
                <c:pt idx="611">
                  <c:v>3</c:v>
                </c:pt>
                <c:pt idx="612">
                  <c:v>3</c:v>
                </c:pt>
                <c:pt idx="613">
                  <c:v>4</c:v>
                </c:pt>
                <c:pt idx="614">
                  <c:v>3</c:v>
                </c:pt>
                <c:pt idx="615">
                  <c:v>1</c:v>
                </c:pt>
                <c:pt idx="616">
                  <c:v>3</c:v>
                </c:pt>
                <c:pt idx="617">
                  <c:v>2</c:v>
                </c:pt>
                <c:pt idx="618">
                  <c:v>1</c:v>
                </c:pt>
                <c:pt idx="619">
                  <c:v>4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1</c:v>
                </c:pt>
                <c:pt idx="624">
                  <c:v>4</c:v>
                </c:pt>
                <c:pt idx="625">
                  <c:v>1</c:v>
                </c:pt>
                <c:pt idx="626">
                  <c:v>1</c:v>
                </c:pt>
                <c:pt idx="627">
                  <c:v>4</c:v>
                </c:pt>
                <c:pt idx="628">
                  <c:v>3</c:v>
                </c:pt>
                <c:pt idx="629">
                  <c:v>1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3</c:v>
                </c:pt>
                <c:pt idx="635">
                  <c:v>3</c:v>
                </c:pt>
                <c:pt idx="636">
                  <c:v>2</c:v>
                </c:pt>
                <c:pt idx="637">
                  <c:v>1</c:v>
                </c:pt>
                <c:pt idx="638">
                  <c:v>1</c:v>
                </c:pt>
                <c:pt idx="639">
                  <c:v>4</c:v>
                </c:pt>
                <c:pt idx="640">
                  <c:v>4</c:v>
                </c:pt>
                <c:pt idx="641">
                  <c:v>2</c:v>
                </c:pt>
                <c:pt idx="642">
                  <c:v>3</c:v>
                </c:pt>
                <c:pt idx="643">
                  <c:v>1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2</c:v>
                </c:pt>
                <c:pt idx="648">
                  <c:v>4</c:v>
                </c:pt>
                <c:pt idx="649">
                  <c:v>4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4</c:v>
                </c:pt>
                <c:pt idx="657">
                  <c:v>4</c:v>
                </c:pt>
                <c:pt idx="658">
                  <c:v>1</c:v>
                </c:pt>
                <c:pt idx="659">
                  <c:v>4</c:v>
                </c:pt>
                <c:pt idx="660">
                  <c:v>4</c:v>
                </c:pt>
                <c:pt idx="661">
                  <c:v>3</c:v>
                </c:pt>
                <c:pt idx="662">
                  <c:v>3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3</c:v>
                </c:pt>
                <c:pt idx="667">
                  <c:v>1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2</c:v>
                </c:pt>
                <c:pt idx="672">
                  <c:v>3</c:v>
                </c:pt>
                <c:pt idx="673">
                  <c:v>1</c:v>
                </c:pt>
                <c:pt idx="674">
                  <c:v>2</c:v>
                </c:pt>
                <c:pt idx="675">
                  <c:v>3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3</c:v>
                </c:pt>
                <c:pt idx="680">
                  <c:v>4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2</c:v>
                </c:pt>
                <c:pt idx="685">
                  <c:v>1</c:v>
                </c:pt>
                <c:pt idx="686">
                  <c:v>1</c:v>
                </c:pt>
                <c:pt idx="687">
                  <c:v>3</c:v>
                </c:pt>
                <c:pt idx="688">
                  <c:v>2</c:v>
                </c:pt>
                <c:pt idx="689">
                  <c:v>3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1</c:v>
                </c:pt>
                <c:pt idx="694">
                  <c:v>4</c:v>
                </c:pt>
                <c:pt idx="695">
                  <c:v>2</c:v>
                </c:pt>
                <c:pt idx="696">
                  <c:v>2</c:v>
                </c:pt>
                <c:pt idx="697">
                  <c:v>4</c:v>
                </c:pt>
                <c:pt idx="698">
                  <c:v>3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3</c:v>
                </c:pt>
                <c:pt idx="706">
                  <c:v>2</c:v>
                </c:pt>
                <c:pt idx="707">
                  <c:v>3</c:v>
                </c:pt>
                <c:pt idx="708">
                  <c:v>1</c:v>
                </c:pt>
                <c:pt idx="709">
                  <c:v>4</c:v>
                </c:pt>
                <c:pt idx="710">
                  <c:v>2</c:v>
                </c:pt>
                <c:pt idx="711">
                  <c:v>2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2</c:v>
                </c:pt>
                <c:pt idx="716">
                  <c:v>3</c:v>
                </c:pt>
                <c:pt idx="717">
                  <c:v>2</c:v>
                </c:pt>
                <c:pt idx="718">
                  <c:v>1</c:v>
                </c:pt>
                <c:pt idx="719">
                  <c:v>4</c:v>
                </c:pt>
                <c:pt idx="720">
                  <c:v>1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4</c:v>
                </c:pt>
                <c:pt idx="726">
                  <c:v>1</c:v>
                </c:pt>
                <c:pt idx="727">
                  <c:v>4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3</c:v>
                </c:pt>
                <c:pt idx="742">
                  <c:v>4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3</c:v>
                </c:pt>
                <c:pt idx="747">
                  <c:v>1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4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4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1</c:v>
                </c:pt>
                <c:pt idx="763">
                  <c:v>3</c:v>
                </c:pt>
                <c:pt idx="764">
                  <c:v>4</c:v>
                </c:pt>
                <c:pt idx="765">
                  <c:v>3</c:v>
                </c:pt>
                <c:pt idx="766">
                  <c:v>2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4</c:v>
                </c:pt>
                <c:pt idx="771">
                  <c:v>2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4</c:v>
                </c:pt>
                <c:pt idx="777">
                  <c:v>1</c:v>
                </c:pt>
                <c:pt idx="778">
                  <c:v>4</c:v>
                </c:pt>
                <c:pt idx="779">
                  <c:v>2</c:v>
                </c:pt>
                <c:pt idx="780">
                  <c:v>1</c:v>
                </c:pt>
                <c:pt idx="781">
                  <c:v>2</c:v>
                </c:pt>
                <c:pt idx="782">
                  <c:v>2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3</c:v>
                </c:pt>
                <c:pt idx="787">
                  <c:v>2</c:v>
                </c:pt>
                <c:pt idx="788">
                  <c:v>3</c:v>
                </c:pt>
                <c:pt idx="789">
                  <c:v>1</c:v>
                </c:pt>
                <c:pt idx="790">
                  <c:v>4</c:v>
                </c:pt>
                <c:pt idx="791">
                  <c:v>4</c:v>
                </c:pt>
                <c:pt idx="792">
                  <c:v>3</c:v>
                </c:pt>
                <c:pt idx="793">
                  <c:v>3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3</c:v>
                </c:pt>
                <c:pt idx="798">
                  <c:v>4</c:v>
                </c:pt>
                <c:pt idx="799">
                  <c:v>2</c:v>
                </c:pt>
                <c:pt idx="800">
                  <c:v>2</c:v>
                </c:pt>
                <c:pt idx="801">
                  <c:v>3</c:v>
                </c:pt>
                <c:pt idx="802">
                  <c:v>2</c:v>
                </c:pt>
                <c:pt idx="803">
                  <c:v>4</c:v>
                </c:pt>
                <c:pt idx="804">
                  <c:v>4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3</c:v>
                </c:pt>
                <c:pt idx="815">
                  <c:v>2</c:v>
                </c:pt>
                <c:pt idx="816">
                  <c:v>2</c:v>
                </c:pt>
                <c:pt idx="817">
                  <c:v>4</c:v>
                </c:pt>
                <c:pt idx="818">
                  <c:v>1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4</c:v>
                </c:pt>
                <c:pt idx="825">
                  <c:v>4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3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1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4</c:v>
                </c:pt>
                <c:pt idx="844">
                  <c:v>3</c:v>
                </c:pt>
                <c:pt idx="845">
                  <c:v>1</c:v>
                </c:pt>
                <c:pt idx="846">
                  <c:v>3</c:v>
                </c:pt>
                <c:pt idx="847">
                  <c:v>4</c:v>
                </c:pt>
                <c:pt idx="848">
                  <c:v>1</c:v>
                </c:pt>
                <c:pt idx="849">
                  <c:v>3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4</c:v>
                </c:pt>
                <c:pt idx="854">
                  <c:v>3</c:v>
                </c:pt>
                <c:pt idx="855">
                  <c:v>1</c:v>
                </c:pt>
                <c:pt idx="856">
                  <c:v>3</c:v>
                </c:pt>
                <c:pt idx="857">
                  <c:v>2</c:v>
                </c:pt>
                <c:pt idx="858">
                  <c:v>3</c:v>
                </c:pt>
                <c:pt idx="859">
                  <c:v>4</c:v>
                </c:pt>
                <c:pt idx="860">
                  <c:v>1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2</c:v>
                </c:pt>
                <c:pt idx="867">
                  <c:v>4</c:v>
                </c:pt>
                <c:pt idx="868">
                  <c:v>1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4</c:v>
                </c:pt>
                <c:pt idx="877">
                  <c:v>1</c:v>
                </c:pt>
                <c:pt idx="878">
                  <c:v>2</c:v>
                </c:pt>
                <c:pt idx="879">
                  <c:v>4</c:v>
                </c:pt>
                <c:pt idx="880">
                  <c:v>3</c:v>
                </c:pt>
                <c:pt idx="881">
                  <c:v>3</c:v>
                </c:pt>
                <c:pt idx="882">
                  <c:v>4</c:v>
                </c:pt>
                <c:pt idx="883">
                  <c:v>1</c:v>
                </c:pt>
                <c:pt idx="884">
                  <c:v>2</c:v>
                </c:pt>
                <c:pt idx="885">
                  <c:v>4</c:v>
                </c:pt>
                <c:pt idx="886">
                  <c:v>3</c:v>
                </c:pt>
                <c:pt idx="887">
                  <c:v>4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3</c:v>
                </c:pt>
                <c:pt idx="893">
                  <c:v>4</c:v>
                </c:pt>
                <c:pt idx="894">
                  <c:v>4</c:v>
                </c:pt>
                <c:pt idx="895">
                  <c:v>1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3</c:v>
                </c:pt>
                <c:pt idx="909">
                  <c:v>1</c:v>
                </c:pt>
                <c:pt idx="910">
                  <c:v>3</c:v>
                </c:pt>
                <c:pt idx="911">
                  <c:v>4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3</c:v>
                </c:pt>
                <c:pt idx="916">
                  <c:v>2</c:v>
                </c:pt>
                <c:pt idx="917">
                  <c:v>1</c:v>
                </c:pt>
                <c:pt idx="918">
                  <c:v>4</c:v>
                </c:pt>
                <c:pt idx="919">
                  <c:v>1</c:v>
                </c:pt>
                <c:pt idx="920">
                  <c:v>2</c:v>
                </c:pt>
                <c:pt idx="921">
                  <c:v>1</c:v>
                </c:pt>
                <c:pt idx="922">
                  <c:v>1</c:v>
                </c:pt>
                <c:pt idx="923">
                  <c:v>2</c:v>
                </c:pt>
                <c:pt idx="924">
                  <c:v>3</c:v>
                </c:pt>
                <c:pt idx="925">
                  <c:v>2</c:v>
                </c:pt>
                <c:pt idx="926">
                  <c:v>4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1</c:v>
                </c:pt>
                <c:pt idx="934">
                  <c:v>3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</c:v>
                </c:pt>
                <c:pt idx="939">
                  <c:v>3</c:v>
                </c:pt>
                <c:pt idx="940">
                  <c:v>1</c:v>
                </c:pt>
                <c:pt idx="941">
                  <c:v>1</c:v>
                </c:pt>
                <c:pt idx="942">
                  <c:v>2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2</c:v>
                </c:pt>
                <c:pt idx="948">
                  <c:v>4</c:v>
                </c:pt>
                <c:pt idx="949">
                  <c:v>1</c:v>
                </c:pt>
                <c:pt idx="950">
                  <c:v>3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3</c:v>
                </c:pt>
                <c:pt idx="955">
                  <c:v>3</c:v>
                </c:pt>
                <c:pt idx="956">
                  <c:v>2</c:v>
                </c:pt>
                <c:pt idx="957">
                  <c:v>3</c:v>
                </c:pt>
                <c:pt idx="958">
                  <c:v>1</c:v>
                </c:pt>
                <c:pt idx="959">
                  <c:v>1</c:v>
                </c:pt>
                <c:pt idx="960">
                  <c:v>4</c:v>
                </c:pt>
                <c:pt idx="961">
                  <c:v>1</c:v>
                </c:pt>
                <c:pt idx="962">
                  <c:v>2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3</c:v>
                </c:pt>
                <c:pt idx="968">
                  <c:v>3</c:v>
                </c:pt>
                <c:pt idx="969">
                  <c:v>1</c:v>
                </c:pt>
                <c:pt idx="970">
                  <c:v>4</c:v>
                </c:pt>
                <c:pt idx="971">
                  <c:v>2</c:v>
                </c:pt>
                <c:pt idx="972">
                  <c:v>4</c:v>
                </c:pt>
                <c:pt idx="973">
                  <c:v>1</c:v>
                </c:pt>
                <c:pt idx="974">
                  <c:v>4</c:v>
                </c:pt>
                <c:pt idx="975">
                  <c:v>3</c:v>
                </c:pt>
                <c:pt idx="976">
                  <c:v>2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4</c:v>
                </c:pt>
                <c:pt idx="981">
                  <c:v>3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2</c:v>
                </c:pt>
                <c:pt idx="988">
                  <c:v>4</c:v>
                </c:pt>
                <c:pt idx="989">
                  <c:v>3</c:v>
                </c:pt>
                <c:pt idx="990">
                  <c:v>1</c:v>
                </c:pt>
                <c:pt idx="991">
                  <c:v>2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3</c:v>
                </c:pt>
                <c:pt idx="996">
                  <c:v>1</c:v>
                </c:pt>
                <c:pt idx="997">
                  <c:v>3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4</c:v>
                </c:pt>
                <c:pt idx="1007">
                  <c:v>1</c:v>
                </c:pt>
                <c:pt idx="1008">
                  <c:v>4</c:v>
                </c:pt>
                <c:pt idx="1009">
                  <c:v>4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4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3</c:v>
                </c:pt>
                <c:pt idx="1023">
                  <c:v>4</c:v>
                </c:pt>
                <c:pt idx="1024">
                  <c:v>3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4</c:v>
                </c:pt>
                <c:pt idx="1031">
                  <c:v>1</c:v>
                </c:pt>
                <c:pt idx="1032">
                  <c:v>3</c:v>
                </c:pt>
                <c:pt idx="1033">
                  <c:v>2</c:v>
                </c:pt>
                <c:pt idx="1034">
                  <c:v>3</c:v>
                </c:pt>
                <c:pt idx="1035">
                  <c:v>3</c:v>
                </c:pt>
                <c:pt idx="1036">
                  <c:v>1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2</c:v>
                </c:pt>
                <c:pt idx="1041">
                  <c:v>3</c:v>
                </c:pt>
                <c:pt idx="1042">
                  <c:v>3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2</c:v>
                </c:pt>
                <c:pt idx="1047">
                  <c:v>1</c:v>
                </c:pt>
                <c:pt idx="1048">
                  <c:v>4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3</c:v>
                </c:pt>
                <c:pt idx="1053">
                  <c:v>4</c:v>
                </c:pt>
                <c:pt idx="1054">
                  <c:v>2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1</c:v>
                </c:pt>
                <c:pt idx="1061">
                  <c:v>2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2</c:v>
                </c:pt>
                <c:pt idx="1067">
                  <c:v>3</c:v>
                </c:pt>
                <c:pt idx="1068">
                  <c:v>1</c:v>
                </c:pt>
                <c:pt idx="1069">
                  <c:v>3</c:v>
                </c:pt>
                <c:pt idx="1070">
                  <c:v>1</c:v>
                </c:pt>
                <c:pt idx="1071">
                  <c:v>4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4</c:v>
                </c:pt>
                <c:pt idx="1076">
                  <c:v>4</c:v>
                </c:pt>
                <c:pt idx="1077">
                  <c:v>1</c:v>
                </c:pt>
                <c:pt idx="1078">
                  <c:v>1</c:v>
                </c:pt>
                <c:pt idx="1079">
                  <c:v>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1</c:v>
                </c:pt>
                <c:pt idx="1084">
                  <c:v>3</c:v>
                </c:pt>
                <c:pt idx="1085">
                  <c:v>2</c:v>
                </c:pt>
                <c:pt idx="1086">
                  <c:v>1</c:v>
                </c:pt>
                <c:pt idx="1087">
                  <c:v>4</c:v>
                </c:pt>
                <c:pt idx="1088">
                  <c:v>2</c:v>
                </c:pt>
                <c:pt idx="1089">
                  <c:v>4</c:v>
                </c:pt>
                <c:pt idx="1090">
                  <c:v>1</c:v>
                </c:pt>
                <c:pt idx="1091">
                  <c:v>2</c:v>
                </c:pt>
                <c:pt idx="1092">
                  <c:v>4</c:v>
                </c:pt>
                <c:pt idx="1093">
                  <c:v>4</c:v>
                </c:pt>
                <c:pt idx="1094">
                  <c:v>1</c:v>
                </c:pt>
                <c:pt idx="1095">
                  <c:v>2</c:v>
                </c:pt>
                <c:pt idx="1096">
                  <c:v>4</c:v>
                </c:pt>
                <c:pt idx="1097">
                  <c:v>1</c:v>
                </c:pt>
                <c:pt idx="1098">
                  <c:v>4</c:v>
                </c:pt>
                <c:pt idx="1099">
                  <c:v>2</c:v>
                </c:pt>
                <c:pt idx="1100">
                  <c:v>3</c:v>
                </c:pt>
                <c:pt idx="1101">
                  <c:v>2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1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4</c:v>
                </c:pt>
                <c:pt idx="1112">
                  <c:v>2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4</c:v>
                </c:pt>
                <c:pt idx="1123">
                  <c:v>3</c:v>
                </c:pt>
                <c:pt idx="1124">
                  <c:v>2</c:v>
                </c:pt>
                <c:pt idx="1125">
                  <c:v>4</c:v>
                </c:pt>
                <c:pt idx="1126">
                  <c:v>3</c:v>
                </c:pt>
                <c:pt idx="1127">
                  <c:v>3</c:v>
                </c:pt>
                <c:pt idx="1128">
                  <c:v>1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2</c:v>
                </c:pt>
                <c:pt idx="1134">
                  <c:v>4</c:v>
                </c:pt>
                <c:pt idx="1135">
                  <c:v>1</c:v>
                </c:pt>
                <c:pt idx="1136">
                  <c:v>2</c:v>
                </c:pt>
                <c:pt idx="1137">
                  <c:v>3</c:v>
                </c:pt>
                <c:pt idx="1138">
                  <c:v>3</c:v>
                </c:pt>
                <c:pt idx="1139">
                  <c:v>4</c:v>
                </c:pt>
                <c:pt idx="1140">
                  <c:v>4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1</c:v>
                </c:pt>
                <c:pt idx="1145">
                  <c:v>2</c:v>
                </c:pt>
                <c:pt idx="1146">
                  <c:v>4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4</c:v>
                </c:pt>
                <c:pt idx="1152">
                  <c:v>4</c:v>
                </c:pt>
                <c:pt idx="1153">
                  <c:v>1</c:v>
                </c:pt>
                <c:pt idx="1154">
                  <c:v>1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3</c:v>
                </c:pt>
                <c:pt idx="1160">
                  <c:v>4</c:v>
                </c:pt>
                <c:pt idx="1161">
                  <c:v>3</c:v>
                </c:pt>
                <c:pt idx="1162">
                  <c:v>2</c:v>
                </c:pt>
                <c:pt idx="1163">
                  <c:v>2</c:v>
                </c:pt>
                <c:pt idx="1164">
                  <c:v>4</c:v>
                </c:pt>
                <c:pt idx="1165">
                  <c:v>1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3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4</c:v>
                </c:pt>
                <c:pt idx="1185">
                  <c:v>3</c:v>
                </c:pt>
                <c:pt idx="1186">
                  <c:v>4</c:v>
                </c:pt>
                <c:pt idx="1187">
                  <c:v>4</c:v>
                </c:pt>
                <c:pt idx="1188">
                  <c:v>2</c:v>
                </c:pt>
                <c:pt idx="1189">
                  <c:v>4</c:v>
                </c:pt>
                <c:pt idx="1190">
                  <c:v>2</c:v>
                </c:pt>
                <c:pt idx="1191">
                  <c:v>1</c:v>
                </c:pt>
                <c:pt idx="1192">
                  <c:v>2</c:v>
                </c:pt>
                <c:pt idx="1193">
                  <c:v>3</c:v>
                </c:pt>
                <c:pt idx="1194">
                  <c:v>2</c:v>
                </c:pt>
                <c:pt idx="1195">
                  <c:v>3</c:v>
                </c:pt>
                <c:pt idx="1196">
                  <c:v>3</c:v>
                </c:pt>
                <c:pt idx="1197">
                  <c:v>1</c:v>
                </c:pt>
                <c:pt idx="1198">
                  <c:v>4</c:v>
                </c:pt>
                <c:pt idx="1199">
                  <c:v>3</c:v>
                </c:pt>
                <c:pt idx="1200">
                  <c:v>4</c:v>
                </c:pt>
                <c:pt idx="1201">
                  <c:v>1</c:v>
                </c:pt>
                <c:pt idx="1202">
                  <c:v>3</c:v>
                </c:pt>
                <c:pt idx="1203">
                  <c:v>4</c:v>
                </c:pt>
                <c:pt idx="1204">
                  <c:v>1</c:v>
                </c:pt>
                <c:pt idx="1205">
                  <c:v>2</c:v>
                </c:pt>
                <c:pt idx="1206">
                  <c:v>4</c:v>
                </c:pt>
                <c:pt idx="1207">
                  <c:v>2</c:v>
                </c:pt>
                <c:pt idx="1208">
                  <c:v>4</c:v>
                </c:pt>
                <c:pt idx="1209">
                  <c:v>4</c:v>
                </c:pt>
                <c:pt idx="1210">
                  <c:v>3</c:v>
                </c:pt>
                <c:pt idx="1211">
                  <c:v>4</c:v>
                </c:pt>
                <c:pt idx="1212">
                  <c:v>1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4</c:v>
                </c:pt>
                <c:pt idx="1221">
                  <c:v>3</c:v>
                </c:pt>
                <c:pt idx="1222">
                  <c:v>2</c:v>
                </c:pt>
                <c:pt idx="1223">
                  <c:v>1</c:v>
                </c:pt>
                <c:pt idx="1224">
                  <c:v>3</c:v>
                </c:pt>
                <c:pt idx="1225">
                  <c:v>2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4</c:v>
                </c:pt>
                <c:pt idx="1230">
                  <c:v>1</c:v>
                </c:pt>
                <c:pt idx="1231">
                  <c:v>2</c:v>
                </c:pt>
                <c:pt idx="1232">
                  <c:v>3</c:v>
                </c:pt>
                <c:pt idx="1233">
                  <c:v>1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2</c:v>
                </c:pt>
                <c:pt idx="1239">
                  <c:v>4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4</c:v>
                </c:pt>
                <c:pt idx="1246">
                  <c:v>1</c:v>
                </c:pt>
                <c:pt idx="1247">
                  <c:v>3</c:v>
                </c:pt>
                <c:pt idx="1248">
                  <c:v>1</c:v>
                </c:pt>
                <c:pt idx="1249">
                  <c:v>2</c:v>
                </c:pt>
                <c:pt idx="1250">
                  <c:v>1</c:v>
                </c:pt>
                <c:pt idx="1251">
                  <c:v>1</c:v>
                </c:pt>
                <c:pt idx="1252">
                  <c:v>4</c:v>
                </c:pt>
                <c:pt idx="1253">
                  <c:v>2</c:v>
                </c:pt>
                <c:pt idx="1254">
                  <c:v>1</c:v>
                </c:pt>
                <c:pt idx="1255">
                  <c:v>4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3</c:v>
                </c:pt>
                <c:pt idx="1260">
                  <c:v>2</c:v>
                </c:pt>
                <c:pt idx="1261">
                  <c:v>4</c:v>
                </c:pt>
                <c:pt idx="1262">
                  <c:v>3</c:v>
                </c:pt>
                <c:pt idx="1263">
                  <c:v>3</c:v>
                </c:pt>
                <c:pt idx="1264">
                  <c:v>1</c:v>
                </c:pt>
                <c:pt idx="1265">
                  <c:v>2</c:v>
                </c:pt>
                <c:pt idx="1266">
                  <c:v>4</c:v>
                </c:pt>
                <c:pt idx="1267">
                  <c:v>3</c:v>
                </c:pt>
                <c:pt idx="1268">
                  <c:v>3</c:v>
                </c:pt>
                <c:pt idx="1269">
                  <c:v>1</c:v>
                </c:pt>
                <c:pt idx="1270">
                  <c:v>1</c:v>
                </c:pt>
                <c:pt idx="1271">
                  <c:v>2</c:v>
                </c:pt>
                <c:pt idx="1272">
                  <c:v>1</c:v>
                </c:pt>
                <c:pt idx="1273">
                  <c:v>2</c:v>
                </c:pt>
                <c:pt idx="1274">
                  <c:v>4</c:v>
                </c:pt>
                <c:pt idx="1275">
                  <c:v>1</c:v>
                </c:pt>
                <c:pt idx="1276">
                  <c:v>2</c:v>
                </c:pt>
                <c:pt idx="1277">
                  <c:v>4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4</c:v>
                </c:pt>
                <c:pt idx="1282">
                  <c:v>4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2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1</c:v>
                </c:pt>
                <c:pt idx="1294">
                  <c:v>2</c:v>
                </c:pt>
                <c:pt idx="1295">
                  <c:v>1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4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2</c:v>
                </c:pt>
                <c:pt idx="1304">
                  <c:v>1</c:v>
                </c:pt>
                <c:pt idx="1305">
                  <c:v>4</c:v>
                </c:pt>
                <c:pt idx="1306">
                  <c:v>1</c:v>
                </c:pt>
                <c:pt idx="1307">
                  <c:v>4</c:v>
                </c:pt>
                <c:pt idx="1308">
                  <c:v>4</c:v>
                </c:pt>
                <c:pt idx="1309">
                  <c:v>1</c:v>
                </c:pt>
                <c:pt idx="1310">
                  <c:v>3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3</c:v>
                </c:pt>
                <c:pt idx="1316">
                  <c:v>4</c:v>
                </c:pt>
                <c:pt idx="1317">
                  <c:v>4</c:v>
                </c:pt>
                <c:pt idx="1318">
                  <c:v>1</c:v>
                </c:pt>
                <c:pt idx="1319">
                  <c:v>1</c:v>
                </c:pt>
                <c:pt idx="1320">
                  <c:v>3</c:v>
                </c:pt>
                <c:pt idx="1321">
                  <c:v>1</c:v>
                </c:pt>
                <c:pt idx="1322">
                  <c:v>4</c:v>
                </c:pt>
                <c:pt idx="1323">
                  <c:v>4</c:v>
                </c:pt>
                <c:pt idx="1324">
                  <c:v>3</c:v>
                </c:pt>
                <c:pt idx="1325">
                  <c:v>3</c:v>
                </c:pt>
                <c:pt idx="1326">
                  <c:v>2</c:v>
                </c:pt>
                <c:pt idx="1327">
                  <c:v>1</c:v>
                </c:pt>
                <c:pt idx="1328">
                  <c:v>3</c:v>
                </c:pt>
                <c:pt idx="1329">
                  <c:v>2</c:v>
                </c:pt>
                <c:pt idx="1330">
                  <c:v>3</c:v>
                </c:pt>
                <c:pt idx="1331">
                  <c:v>2</c:v>
                </c:pt>
                <c:pt idx="1332">
                  <c:v>4</c:v>
                </c:pt>
                <c:pt idx="1333">
                  <c:v>2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3</c:v>
                </c:pt>
                <c:pt idx="1341">
                  <c:v>2</c:v>
                </c:pt>
                <c:pt idx="1342">
                  <c:v>1</c:v>
                </c:pt>
                <c:pt idx="1343">
                  <c:v>1</c:v>
                </c:pt>
                <c:pt idx="1344">
                  <c:v>4</c:v>
                </c:pt>
                <c:pt idx="1345">
                  <c:v>2</c:v>
                </c:pt>
                <c:pt idx="1346">
                  <c:v>1</c:v>
                </c:pt>
                <c:pt idx="1347">
                  <c:v>4</c:v>
                </c:pt>
                <c:pt idx="1348">
                  <c:v>1</c:v>
                </c:pt>
                <c:pt idx="1349">
                  <c:v>3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4</c:v>
                </c:pt>
                <c:pt idx="1354">
                  <c:v>4</c:v>
                </c:pt>
                <c:pt idx="1355">
                  <c:v>2</c:v>
                </c:pt>
                <c:pt idx="1356">
                  <c:v>3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4</c:v>
                </c:pt>
                <c:pt idx="1362">
                  <c:v>1</c:v>
                </c:pt>
                <c:pt idx="1363">
                  <c:v>3</c:v>
                </c:pt>
                <c:pt idx="1364">
                  <c:v>1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3</c:v>
                </c:pt>
                <c:pt idx="1371">
                  <c:v>2</c:v>
                </c:pt>
                <c:pt idx="1372">
                  <c:v>4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4</c:v>
                </c:pt>
                <c:pt idx="1377">
                  <c:v>4</c:v>
                </c:pt>
                <c:pt idx="1378">
                  <c:v>1</c:v>
                </c:pt>
                <c:pt idx="1379">
                  <c:v>2</c:v>
                </c:pt>
                <c:pt idx="1380">
                  <c:v>2</c:v>
                </c:pt>
                <c:pt idx="1381">
                  <c:v>3</c:v>
                </c:pt>
                <c:pt idx="1382">
                  <c:v>1</c:v>
                </c:pt>
                <c:pt idx="1383">
                  <c:v>4</c:v>
                </c:pt>
                <c:pt idx="1384">
                  <c:v>4</c:v>
                </c:pt>
                <c:pt idx="1385">
                  <c:v>3</c:v>
                </c:pt>
                <c:pt idx="1386">
                  <c:v>1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4</c:v>
                </c:pt>
                <c:pt idx="1394">
                  <c:v>4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3</c:v>
                </c:pt>
                <c:pt idx="1399">
                  <c:v>3</c:v>
                </c:pt>
                <c:pt idx="1400">
                  <c:v>2</c:v>
                </c:pt>
                <c:pt idx="1401">
                  <c:v>3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3</c:v>
                </c:pt>
                <c:pt idx="1406">
                  <c:v>3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1</c:v>
                </c:pt>
                <c:pt idx="1416">
                  <c:v>2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2</c:v>
                </c:pt>
                <c:pt idx="1422">
                  <c:v>1</c:v>
                </c:pt>
                <c:pt idx="1423">
                  <c:v>3</c:v>
                </c:pt>
                <c:pt idx="1424">
                  <c:v>3</c:v>
                </c:pt>
                <c:pt idx="1425">
                  <c:v>1</c:v>
                </c:pt>
                <c:pt idx="1426">
                  <c:v>2</c:v>
                </c:pt>
                <c:pt idx="1427">
                  <c:v>4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4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4</c:v>
                </c:pt>
                <c:pt idx="1439">
                  <c:v>4</c:v>
                </c:pt>
                <c:pt idx="1440">
                  <c:v>2</c:v>
                </c:pt>
                <c:pt idx="1441">
                  <c:v>3</c:v>
                </c:pt>
                <c:pt idx="1442">
                  <c:v>4</c:v>
                </c:pt>
                <c:pt idx="1443">
                  <c:v>1</c:v>
                </c:pt>
                <c:pt idx="1444">
                  <c:v>1</c:v>
                </c:pt>
                <c:pt idx="1445">
                  <c:v>4</c:v>
                </c:pt>
                <c:pt idx="1446">
                  <c:v>3</c:v>
                </c:pt>
                <c:pt idx="1447">
                  <c:v>4</c:v>
                </c:pt>
                <c:pt idx="1448">
                  <c:v>2</c:v>
                </c:pt>
                <c:pt idx="1449">
                  <c:v>1</c:v>
                </c:pt>
                <c:pt idx="1450">
                  <c:v>4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3</c:v>
                </c:pt>
                <c:pt idx="1464">
                  <c:v>3</c:v>
                </c:pt>
                <c:pt idx="1465">
                  <c:v>4</c:v>
                </c:pt>
                <c:pt idx="1466">
                  <c:v>1</c:v>
                </c:pt>
                <c:pt idx="1467">
                  <c:v>4</c:v>
                </c:pt>
                <c:pt idx="1468">
                  <c:v>2</c:v>
                </c:pt>
                <c:pt idx="1469">
                  <c:v>1</c:v>
                </c:pt>
              </c:numCache>
            </c:numRef>
          </c:xVal>
          <c:yVal>
            <c:numRef>
              <c:f>'Q2.3'!$H$27:$H$1496</c:f>
              <c:numCache>
                <c:formatCode>0.00</c:formatCode>
                <c:ptCount val="1470"/>
                <c:pt idx="0">
                  <c:v>-0.79788228112869675</c:v>
                </c:pt>
                <c:pt idx="1">
                  <c:v>0.88507271617628192</c:v>
                </c:pt>
                <c:pt idx="2">
                  <c:v>7.0882756176262163E-2</c:v>
                </c:pt>
                <c:pt idx="3">
                  <c:v>-1.9103609127630605</c:v>
                </c:pt>
                <c:pt idx="4">
                  <c:v>-2.7229163116156858</c:v>
                </c:pt>
                <c:pt idx="5">
                  <c:v>-0.61043767998132203</c:v>
                </c:pt>
                <c:pt idx="6">
                  <c:v>-3.0212049832500298</c:v>
                </c:pt>
                <c:pt idx="7">
                  <c:v>0.99755134781064569</c:v>
                </c:pt>
                <c:pt idx="8">
                  <c:v>0.903829047236961</c:v>
                </c:pt>
                <c:pt idx="9">
                  <c:v>-1.0228395443974243</c:v>
                </c:pt>
                <c:pt idx="10">
                  <c:v>8.9639087236939474E-2</c:v>
                </c:pt>
                <c:pt idx="11">
                  <c:v>-0.7041599805550085</c:v>
                </c:pt>
                <c:pt idx="12">
                  <c:v>1.1646050567499486</c:v>
                </c:pt>
                <c:pt idx="13">
                  <c:v>-1.7041599805550085</c:v>
                </c:pt>
                <c:pt idx="14">
                  <c:v>-0.92911724382373784</c:v>
                </c:pt>
                <c:pt idx="15">
                  <c:v>-1.7041599805550085</c:v>
                </c:pt>
                <c:pt idx="16">
                  <c:v>-3.6291940110419993</c:v>
                </c:pt>
                <c:pt idx="17">
                  <c:v>-1.5167153794076356</c:v>
                </c:pt>
                <c:pt idx="18">
                  <c:v>-4.159587545809984E-2</c:v>
                </c:pt>
                <c:pt idx="19">
                  <c:v>3.4628937283842944</c:v>
                </c:pt>
                <c:pt idx="20">
                  <c:v>1.2583273573236369</c:v>
                </c:pt>
                <c:pt idx="21">
                  <c:v>-2.1204983250029841E-2</c:v>
                </c:pt>
                <c:pt idx="22">
                  <c:v>-1.9103609127630605</c:v>
                </c:pt>
                <c:pt idx="23">
                  <c:v>-2.0415958754580998</c:v>
                </c:pt>
                <c:pt idx="24">
                  <c:v>-0.79788228112869675</c:v>
                </c:pt>
                <c:pt idx="25">
                  <c:v>-4.8353949432500514</c:v>
                </c:pt>
                <c:pt idx="26">
                  <c:v>1.697628115028909</c:v>
                </c:pt>
                <c:pt idx="27">
                  <c:v>-1.9103609127630605</c:v>
                </c:pt>
                <c:pt idx="28">
                  <c:v>-2.0415958754580998</c:v>
                </c:pt>
                <c:pt idx="29">
                  <c:v>0.20211771887130325</c:v>
                </c:pt>
                <c:pt idx="30">
                  <c:v>4.3691714278106062</c:v>
                </c:pt>
                <c:pt idx="31">
                  <c:v>1.2021177188713033</c:v>
                </c:pt>
                <c:pt idx="32">
                  <c:v>-1.9291172438237378</c:v>
                </c:pt>
                <c:pt idx="33">
                  <c:v>-2.0415958754580998</c:v>
                </c:pt>
                <c:pt idx="34">
                  <c:v>-0.94787357488441515</c:v>
                </c:pt>
                <c:pt idx="35">
                  <c:v>-2.5167153794076356</c:v>
                </c:pt>
                <c:pt idx="36">
                  <c:v>-0.92911724382373784</c:v>
                </c:pt>
                <c:pt idx="37">
                  <c:v>1.2021177188713033</c:v>
                </c:pt>
                <c:pt idx="38">
                  <c:v>1.2958400194449915</c:v>
                </c:pt>
                <c:pt idx="39">
                  <c:v>2.0521264251155849</c:v>
                </c:pt>
                <c:pt idx="40">
                  <c:v>0.20211771887130325</c:v>
                </c:pt>
                <c:pt idx="41">
                  <c:v>1.2021177188713033</c:v>
                </c:pt>
                <c:pt idx="42">
                  <c:v>0.20211771887130325</c:v>
                </c:pt>
                <c:pt idx="43">
                  <c:v>-0.83539494325005137</c:v>
                </c:pt>
                <c:pt idx="44">
                  <c:v>0.88507271617628192</c:v>
                </c:pt>
                <c:pt idx="45">
                  <c:v>0.20211771887130325</c:v>
                </c:pt>
                <c:pt idx="46">
                  <c:v>-1.0024486521893543</c:v>
                </c:pt>
                <c:pt idx="47">
                  <c:v>1.1100299794450095</c:v>
                </c:pt>
                <c:pt idx="48">
                  <c:v>-1.1149272838237181</c:v>
                </c:pt>
                <c:pt idx="49">
                  <c:v>1.1458487256892731</c:v>
                </c:pt>
                <c:pt idx="50">
                  <c:v>-1.9291172438237378</c:v>
                </c:pt>
                <c:pt idx="51">
                  <c:v>-1.0228395443974243</c:v>
                </c:pt>
                <c:pt idx="52">
                  <c:v>-1.1149272838237181</c:v>
                </c:pt>
                <c:pt idx="53">
                  <c:v>0.2958400194449915</c:v>
                </c:pt>
                <c:pt idx="54">
                  <c:v>2.9584041245419002</c:v>
                </c:pt>
                <c:pt idx="55">
                  <c:v>0.20211771887130325</c:v>
                </c:pt>
                <c:pt idx="56">
                  <c:v>-0.11492728382371808</c:v>
                </c:pt>
                <c:pt idx="57">
                  <c:v>1.389562320018678</c:v>
                </c:pt>
                <c:pt idx="58">
                  <c:v>-0.11492728382371808</c:v>
                </c:pt>
                <c:pt idx="59">
                  <c:v>3.0708827561762622</c:v>
                </c:pt>
                <c:pt idx="60">
                  <c:v>-0.11492728382371808</c:v>
                </c:pt>
                <c:pt idx="61">
                  <c:v>4.3691714278106062</c:v>
                </c:pt>
                <c:pt idx="62">
                  <c:v>-2.9291172438237378</c:v>
                </c:pt>
                <c:pt idx="63">
                  <c:v>3.4628937283842944</c:v>
                </c:pt>
                <c:pt idx="64">
                  <c:v>-2.8353949432500514</c:v>
                </c:pt>
                <c:pt idx="65">
                  <c:v>-2.2839544397424305E-2</c:v>
                </c:pt>
                <c:pt idx="66">
                  <c:v>-0.81663861218937228</c:v>
                </c:pt>
                <c:pt idx="67">
                  <c:v>2.2770836883843142</c:v>
                </c:pt>
                <c:pt idx="68">
                  <c:v>0.2958400194449915</c:v>
                </c:pt>
                <c:pt idx="69">
                  <c:v>2.0708827561762622</c:v>
                </c:pt>
                <c:pt idx="70">
                  <c:v>-1.7041599805550085</c:v>
                </c:pt>
                <c:pt idx="71">
                  <c:v>0.88507271617628192</c:v>
                </c:pt>
                <c:pt idx="72">
                  <c:v>2.2770836883843142</c:v>
                </c:pt>
                <c:pt idx="73">
                  <c:v>2.2770836883843142</c:v>
                </c:pt>
                <c:pt idx="74">
                  <c:v>-2.5167153794076356</c:v>
                </c:pt>
                <c:pt idx="75">
                  <c:v>0.88507271617628192</c:v>
                </c:pt>
                <c:pt idx="76">
                  <c:v>1.2958400194449915</c:v>
                </c:pt>
                <c:pt idx="77">
                  <c:v>2.2021177188713033</c:v>
                </c:pt>
                <c:pt idx="78">
                  <c:v>-2.8353949432500514</c:v>
                </c:pt>
                <c:pt idx="79">
                  <c:v>2.1100299794450095</c:v>
                </c:pt>
                <c:pt idx="80">
                  <c:v>-0.7041599805550085</c:v>
                </c:pt>
                <c:pt idx="81">
                  <c:v>3.0708827561762622</c:v>
                </c:pt>
                <c:pt idx="82">
                  <c:v>-2.0415958754580998</c:v>
                </c:pt>
                <c:pt idx="83">
                  <c:v>0.20211771887130325</c:v>
                </c:pt>
                <c:pt idx="84">
                  <c:v>0.27708368838431419</c:v>
                </c:pt>
                <c:pt idx="85">
                  <c:v>4.3691714278106062</c:v>
                </c:pt>
                <c:pt idx="86">
                  <c:v>1.2021177188713033</c:v>
                </c:pt>
                <c:pt idx="87">
                  <c:v>0.88507271617628192</c:v>
                </c:pt>
                <c:pt idx="88">
                  <c:v>2.9584041245419002</c:v>
                </c:pt>
                <c:pt idx="89">
                  <c:v>-4.159587545809984E-2</c:v>
                </c:pt>
                <c:pt idx="90">
                  <c:v>3.0163076788713248</c:v>
                </c:pt>
                <c:pt idx="91">
                  <c:v>-0.11492728382371808</c:v>
                </c:pt>
                <c:pt idx="92">
                  <c:v>-1.8166386121893723</c:v>
                </c:pt>
                <c:pt idx="93">
                  <c:v>0.2958400194449915</c:v>
                </c:pt>
                <c:pt idx="94">
                  <c:v>0.16460505674994863</c:v>
                </c:pt>
                <c:pt idx="95">
                  <c:v>5.3691714278106062</c:v>
                </c:pt>
                <c:pt idx="96">
                  <c:v>-2.4486521893543056E-3</c:v>
                </c:pt>
                <c:pt idx="97">
                  <c:v>-0.83539494325005137</c:v>
                </c:pt>
                <c:pt idx="98">
                  <c:v>-1.0228395443974243</c:v>
                </c:pt>
                <c:pt idx="99">
                  <c:v>-0.91036091276306053</c:v>
                </c:pt>
                <c:pt idx="100">
                  <c:v>-0.11492728382371808</c:v>
                </c:pt>
                <c:pt idx="101">
                  <c:v>1.2021177188713033</c:v>
                </c:pt>
                <c:pt idx="102">
                  <c:v>1.9584041245419002</c:v>
                </c:pt>
                <c:pt idx="103">
                  <c:v>-1.8353949432500514</c:v>
                </c:pt>
                <c:pt idx="104">
                  <c:v>-2.0415958754580998</c:v>
                </c:pt>
                <c:pt idx="105">
                  <c:v>-0.20864958439740633</c:v>
                </c:pt>
                <c:pt idx="106">
                  <c:v>4.2770836883843142</c:v>
                </c:pt>
                <c:pt idx="107">
                  <c:v>-2.8166386121893723</c:v>
                </c:pt>
                <c:pt idx="108">
                  <c:v>-1.7041599805550085</c:v>
                </c:pt>
                <c:pt idx="109">
                  <c:v>-1.9478735748844151</c:v>
                </c:pt>
                <c:pt idx="110">
                  <c:v>-1.2086495843974063</c:v>
                </c:pt>
                <c:pt idx="111">
                  <c:v>0.97879501674997016</c:v>
                </c:pt>
                <c:pt idx="112">
                  <c:v>-2.5167153794076356</c:v>
                </c:pt>
                <c:pt idx="113">
                  <c:v>4.2566927961762424</c:v>
                </c:pt>
                <c:pt idx="114">
                  <c:v>1.1833613878106277</c:v>
                </c:pt>
                <c:pt idx="115">
                  <c:v>-1.610437679981322</c:v>
                </c:pt>
                <c:pt idx="116">
                  <c:v>-0.7041599805550085</c:v>
                </c:pt>
                <c:pt idx="117">
                  <c:v>-1.1353181760317881</c:v>
                </c:pt>
                <c:pt idx="118">
                  <c:v>-0.11492728382371808</c:v>
                </c:pt>
                <c:pt idx="119">
                  <c:v>0.20211771887130325</c:v>
                </c:pt>
                <c:pt idx="120">
                  <c:v>4.697628115028909</c:v>
                </c:pt>
                <c:pt idx="121">
                  <c:v>8.9639087236939474E-2</c:v>
                </c:pt>
                <c:pt idx="122">
                  <c:v>2.1646050567499486</c:v>
                </c:pt>
                <c:pt idx="123">
                  <c:v>-1.0228395443974243</c:v>
                </c:pt>
                <c:pt idx="124">
                  <c:v>3.9771604556025757</c:v>
                </c:pt>
                <c:pt idx="125">
                  <c:v>4.0708827561762622</c:v>
                </c:pt>
                <c:pt idx="126">
                  <c:v>0.20211771887130325</c:v>
                </c:pt>
                <c:pt idx="127">
                  <c:v>3.1646050567499486</c:v>
                </c:pt>
                <c:pt idx="128">
                  <c:v>-1.1353181760317881</c:v>
                </c:pt>
                <c:pt idx="129">
                  <c:v>1.2958400194449915</c:v>
                </c:pt>
                <c:pt idx="130">
                  <c:v>-4.7416726426763631</c:v>
                </c:pt>
                <c:pt idx="131">
                  <c:v>-0.79788228112869675</c:v>
                </c:pt>
                <c:pt idx="132">
                  <c:v>-0.79788228112869675</c:v>
                </c:pt>
                <c:pt idx="133">
                  <c:v>-2.8353949432500514</c:v>
                </c:pt>
                <c:pt idx="134">
                  <c:v>0.88507271617628192</c:v>
                </c:pt>
                <c:pt idx="135">
                  <c:v>0.11002997944500947</c:v>
                </c:pt>
                <c:pt idx="136">
                  <c:v>-0.13531817603178808</c:v>
                </c:pt>
                <c:pt idx="137">
                  <c:v>-0.92911724382373784</c:v>
                </c:pt>
                <c:pt idx="138">
                  <c:v>3.0708827561762622</c:v>
                </c:pt>
                <c:pt idx="139">
                  <c:v>2.0521264251155849</c:v>
                </c:pt>
                <c:pt idx="140">
                  <c:v>-0.11492728382371808</c:v>
                </c:pt>
                <c:pt idx="141">
                  <c:v>1.2021177188713033</c:v>
                </c:pt>
                <c:pt idx="142">
                  <c:v>-1.0024486521893543</c:v>
                </c:pt>
                <c:pt idx="143">
                  <c:v>-0.92911724382373784</c:v>
                </c:pt>
                <c:pt idx="144">
                  <c:v>0.95840412454190016</c:v>
                </c:pt>
                <c:pt idx="145">
                  <c:v>0.38956232001867797</c:v>
                </c:pt>
                <c:pt idx="146">
                  <c:v>0.2958400194449915</c:v>
                </c:pt>
                <c:pt idx="147">
                  <c:v>0.2958400194449915</c:v>
                </c:pt>
                <c:pt idx="148">
                  <c:v>2.2225086110793768</c:v>
                </c:pt>
                <c:pt idx="149">
                  <c:v>1.0896390872369395</c:v>
                </c:pt>
                <c:pt idx="150">
                  <c:v>-1.9103609127630605</c:v>
                </c:pt>
                <c:pt idx="151">
                  <c:v>-1.7229163116156858</c:v>
                </c:pt>
                <c:pt idx="152">
                  <c:v>-1.0024486521893543</c:v>
                </c:pt>
                <c:pt idx="153">
                  <c:v>3.2770836883843142</c:v>
                </c:pt>
                <c:pt idx="154">
                  <c:v>-1.1353181760317881</c:v>
                </c:pt>
                <c:pt idx="155">
                  <c:v>-2.8353949432500514</c:v>
                </c:pt>
                <c:pt idx="156">
                  <c:v>2.0708827561762622</c:v>
                </c:pt>
                <c:pt idx="157">
                  <c:v>-9.6170952763038997E-2</c:v>
                </c:pt>
                <c:pt idx="158">
                  <c:v>-1.7041599805550085</c:v>
                </c:pt>
                <c:pt idx="159">
                  <c:v>2.1646050567499486</c:v>
                </c:pt>
                <c:pt idx="160">
                  <c:v>1.8850727161762819</c:v>
                </c:pt>
                <c:pt idx="161">
                  <c:v>2.1646050567499486</c:v>
                </c:pt>
                <c:pt idx="162">
                  <c:v>-0.79788228112869675</c:v>
                </c:pt>
                <c:pt idx="163">
                  <c:v>-1.8541512743107269</c:v>
                </c:pt>
                <c:pt idx="164">
                  <c:v>7.0882756176262163E-2</c:v>
                </c:pt>
                <c:pt idx="165">
                  <c:v>0.27708368838431419</c:v>
                </c:pt>
                <c:pt idx="166">
                  <c:v>0.20211771887130325</c:v>
                </c:pt>
                <c:pt idx="167">
                  <c:v>0.20211771887130325</c:v>
                </c:pt>
                <c:pt idx="168">
                  <c:v>0.79135041560259367</c:v>
                </c:pt>
                <c:pt idx="169">
                  <c:v>-1.0024486521893543</c:v>
                </c:pt>
                <c:pt idx="170">
                  <c:v>1.2770836883843142</c:v>
                </c:pt>
                <c:pt idx="171">
                  <c:v>-2.0212049832500298</c:v>
                </c:pt>
                <c:pt idx="172">
                  <c:v>-0.91036091276306053</c:v>
                </c:pt>
                <c:pt idx="173">
                  <c:v>-0.79788228112869675</c:v>
                </c:pt>
                <c:pt idx="174">
                  <c:v>-1.7041599805550085</c:v>
                </c:pt>
                <c:pt idx="175">
                  <c:v>1.0521264251155849</c:v>
                </c:pt>
                <c:pt idx="176">
                  <c:v>-1.1353181760317881</c:v>
                </c:pt>
                <c:pt idx="177">
                  <c:v>0.79135041560259367</c:v>
                </c:pt>
                <c:pt idx="178">
                  <c:v>2.8850727161762819</c:v>
                </c:pt>
                <c:pt idx="179">
                  <c:v>5.3691714278106062</c:v>
                </c:pt>
                <c:pt idx="180">
                  <c:v>0.88507271617628192</c:v>
                </c:pt>
                <c:pt idx="181">
                  <c:v>0.27708368838431419</c:v>
                </c:pt>
                <c:pt idx="182">
                  <c:v>0.99755134781064569</c:v>
                </c:pt>
                <c:pt idx="183">
                  <c:v>7.0882756176262163E-2</c:v>
                </c:pt>
                <c:pt idx="184">
                  <c:v>4.3691714278106062</c:v>
                </c:pt>
                <c:pt idx="185">
                  <c:v>-1.7229163116156858</c:v>
                </c:pt>
                <c:pt idx="186">
                  <c:v>-2.2839544397424305E-2</c:v>
                </c:pt>
                <c:pt idx="187">
                  <c:v>-1.9103609127630605</c:v>
                </c:pt>
                <c:pt idx="188">
                  <c:v>2.0708827561762622</c:v>
                </c:pt>
                <c:pt idx="189">
                  <c:v>3.2770836883843142</c:v>
                </c:pt>
                <c:pt idx="190">
                  <c:v>-0.92911724382373784</c:v>
                </c:pt>
                <c:pt idx="191">
                  <c:v>1.2770836883843142</c:v>
                </c:pt>
                <c:pt idx="192">
                  <c:v>-1.9291172438237378</c:v>
                </c:pt>
                <c:pt idx="193">
                  <c:v>-3.8541512743107269</c:v>
                </c:pt>
                <c:pt idx="194">
                  <c:v>0.88507271617628192</c:v>
                </c:pt>
                <c:pt idx="195">
                  <c:v>2.6503383295316674</c:v>
                </c:pt>
                <c:pt idx="196">
                  <c:v>-1.9103609127630605</c:v>
                </c:pt>
                <c:pt idx="197">
                  <c:v>0.16460505674994863</c:v>
                </c:pt>
                <c:pt idx="198">
                  <c:v>-2.2839544397424305E-2</c:v>
                </c:pt>
                <c:pt idx="199">
                  <c:v>1.0521264251155849</c:v>
                </c:pt>
                <c:pt idx="200">
                  <c:v>4.0708827561762622</c:v>
                </c:pt>
                <c:pt idx="201">
                  <c:v>-1.9478735748844151</c:v>
                </c:pt>
                <c:pt idx="202">
                  <c:v>1.1646050567499486</c:v>
                </c:pt>
                <c:pt idx="203">
                  <c:v>-1.9478735748844151</c:v>
                </c:pt>
                <c:pt idx="204">
                  <c:v>2.0521264251155849</c:v>
                </c:pt>
                <c:pt idx="205">
                  <c:v>-0.11492728382371808</c:v>
                </c:pt>
                <c:pt idx="206">
                  <c:v>0.37080598895800065</c:v>
                </c:pt>
                <c:pt idx="207">
                  <c:v>1.2021177188713033</c:v>
                </c:pt>
                <c:pt idx="208">
                  <c:v>-2.0415958754580998</c:v>
                </c:pt>
                <c:pt idx="209">
                  <c:v>1.2770836883843142</c:v>
                </c:pt>
                <c:pt idx="210">
                  <c:v>-0.79788228112869675</c:v>
                </c:pt>
                <c:pt idx="211">
                  <c:v>1.903829047236961</c:v>
                </c:pt>
                <c:pt idx="212">
                  <c:v>-2.2839544397424305E-2</c:v>
                </c:pt>
                <c:pt idx="213">
                  <c:v>2.1833613878106277</c:v>
                </c:pt>
                <c:pt idx="214">
                  <c:v>2.5566160289579809</c:v>
                </c:pt>
                <c:pt idx="215">
                  <c:v>1.0521264251155849</c:v>
                </c:pt>
                <c:pt idx="216">
                  <c:v>2.2958400194449915</c:v>
                </c:pt>
                <c:pt idx="217">
                  <c:v>-0.92911724382373784</c:v>
                </c:pt>
                <c:pt idx="218">
                  <c:v>4.4628937283842944</c:v>
                </c:pt>
                <c:pt idx="219">
                  <c:v>1.2958400194449915</c:v>
                </c:pt>
                <c:pt idx="220">
                  <c:v>1.2770836883843142</c:v>
                </c:pt>
                <c:pt idx="221">
                  <c:v>2.0163076788713248</c:v>
                </c:pt>
                <c:pt idx="222">
                  <c:v>-2.9478735748844151</c:v>
                </c:pt>
                <c:pt idx="223">
                  <c:v>0.20211771887130325</c:v>
                </c:pt>
                <c:pt idx="224">
                  <c:v>-0.91036091276306053</c:v>
                </c:pt>
                <c:pt idx="225">
                  <c:v>0.95840412454190016</c:v>
                </c:pt>
                <c:pt idx="226">
                  <c:v>5.2126425115584851E-2</c:v>
                </c:pt>
                <c:pt idx="227">
                  <c:v>-1.1353181760317881</c:v>
                </c:pt>
                <c:pt idx="228">
                  <c:v>-0.92911724382373784</c:v>
                </c:pt>
                <c:pt idx="229">
                  <c:v>0.2958400194449915</c:v>
                </c:pt>
                <c:pt idx="230">
                  <c:v>-1.0415958754580998</c:v>
                </c:pt>
                <c:pt idx="231">
                  <c:v>-0.79788228112869675</c:v>
                </c:pt>
                <c:pt idx="232">
                  <c:v>1.1646050567499486</c:v>
                </c:pt>
                <c:pt idx="233">
                  <c:v>-0.79788228112869675</c:v>
                </c:pt>
                <c:pt idx="234">
                  <c:v>-0.61043767998132203</c:v>
                </c:pt>
                <c:pt idx="235">
                  <c:v>-0.11492728382371808</c:v>
                </c:pt>
                <c:pt idx="236">
                  <c:v>-2.1149272838237181</c:v>
                </c:pt>
                <c:pt idx="237">
                  <c:v>3.0708827561762622</c:v>
                </c:pt>
                <c:pt idx="238">
                  <c:v>3.2566927961762424</c:v>
                </c:pt>
                <c:pt idx="239">
                  <c:v>-0.92911724382373784</c:v>
                </c:pt>
                <c:pt idx="240">
                  <c:v>-2.2839544397424305E-2</c:v>
                </c:pt>
                <c:pt idx="241">
                  <c:v>1.0521264251155849</c:v>
                </c:pt>
                <c:pt idx="242">
                  <c:v>1.2770836883843142</c:v>
                </c:pt>
                <c:pt idx="243">
                  <c:v>5.2126425115584851E-2</c:v>
                </c:pt>
                <c:pt idx="244">
                  <c:v>-0.79788228112869675</c:v>
                </c:pt>
                <c:pt idx="245">
                  <c:v>-0.7041599805550085</c:v>
                </c:pt>
                <c:pt idx="246">
                  <c:v>0.2958400194449915</c:v>
                </c:pt>
                <c:pt idx="247">
                  <c:v>0.2958400194449915</c:v>
                </c:pt>
                <c:pt idx="248">
                  <c:v>1.2958400194449915</c:v>
                </c:pt>
                <c:pt idx="249">
                  <c:v>0.25832735732363687</c:v>
                </c:pt>
                <c:pt idx="250">
                  <c:v>-1.7041599805550085</c:v>
                </c:pt>
                <c:pt idx="251">
                  <c:v>2.8850727161762819</c:v>
                </c:pt>
                <c:pt idx="252">
                  <c:v>2.0521264251155849</c:v>
                </c:pt>
                <c:pt idx="253">
                  <c:v>0.2958400194449915</c:v>
                </c:pt>
                <c:pt idx="254">
                  <c:v>-2.0415958754580998</c:v>
                </c:pt>
                <c:pt idx="255">
                  <c:v>-2.0228395443974243</c:v>
                </c:pt>
                <c:pt idx="256">
                  <c:v>3.4628937283842944</c:v>
                </c:pt>
                <c:pt idx="257">
                  <c:v>3.1646050567499486</c:v>
                </c:pt>
                <c:pt idx="258">
                  <c:v>-0.79788228112869675</c:v>
                </c:pt>
                <c:pt idx="259">
                  <c:v>2.3504150967499307</c:v>
                </c:pt>
                <c:pt idx="260">
                  <c:v>-1.9087263516156661</c:v>
                </c:pt>
                <c:pt idx="261">
                  <c:v>1.9584041245419002</c:v>
                </c:pt>
                <c:pt idx="262">
                  <c:v>0.2958400194449915</c:v>
                </c:pt>
                <c:pt idx="263">
                  <c:v>-0.91036091276306053</c:v>
                </c:pt>
                <c:pt idx="264">
                  <c:v>-0.79788228112869675</c:v>
                </c:pt>
                <c:pt idx="265">
                  <c:v>4.0708827561762622</c:v>
                </c:pt>
                <c:pt idx="266">
                  <c:v>-0.20864958439740633</c:v>
                </c:pt>
                <c:pt idx="267">
                  <c:v>2.6503383295316674</c:v>
                </c:pt>
                <c:pt idx="268">
                  <c:v>-1.1353181760317881</c:v>
                </c:pt>
                <c:pt idx="269">
                  <c:v>-0.79788228112869675</c:v>
                </c:pt>
                <c:pt idx="270">
                  <c:v>2.2021177188713033</c:v>
                </c:pt>
                <c:pt idx="271">
                  <c:v>-0.91036091276306053</c:v>
                </c:pt>
                <c:pt idx="272">
                  <c:v>0.88507271617628192</c:v>
                </c:pt>
                <c:pt idx="273">
                  <c:v>-1.1353181760317881</c:v>
                </c:pt>
                <c:pt idx="274">
                  <c:v>2.0708827561762622</c:v>
                </c:pt>
                <c:pt idx="275">
                  <c:v>1.0521264251155849</c:v>
                </c:pt>
                <c:pt idx="276">
                  <c:v>2.1646050567499486</c:v>
                </c:pt>
                <c:pt idx="277">
                  <c:v>0.97879501674997016</c:v>
                </c:pt>
                <c:pt idx="278">
                  <c:v>0.11002997944500947</c:v>
                </c:pt>
                <c:pt idx="279">
                  <c:v>-0.72291631161568581</c:v>
                </c:pt>
                <c:pt idx="280">
                  <c:v>0.16460505674994863</c:v>
                </c:pt>
                <c:pt idx="281">
                  <c:v>2.8850727161762819</c:v>
                </c:pt>
                <c:pt idx="282">
                  <c:v>1.0521264251155849</c:v>
                </c:pt>
                <c:pt idx="283">
                  <c:v>2.0521264251155849</c:v>
                </c:pt>
                <c:pt idx="284">
                  <c:v>-0.61043767998132203</c:v>
                </c:pt>
                <c:pt idx="285">
                  <c:v>-0.7041599805550085</c:v>
                </c:pt>
                <c:pt idx="286">
                  <c:v>0.99755134781064569</c:v>
                </c:pt>
                <c:pt idx="287">
                  <c:v>-1.1353181760317881</c:v>
                </c:pt>
                <c:pt idx="288">
                  <c:v>8.9639087236939474E-2</c:v>
                </c:pt>
                <c:pt idx="289">
                  <c:v>-1.1149272838237181</c:v>
                </c:pt>
                <c:pt idx="290">
                  <c:v>-0.79788228112869675</c:v>
                </c:pt>
                <c:pt idx="291">
                  <c:v>-1.8166386121893723</c:v>
                </c:pt>
                <c:pt idx="292">
                  <c:v>-1.9103609127630605</c:v>
                </c:pt>
                <c:pt idx="293">
                  <c:v>-0.7041599805550085</c:v>
                </c:pt>
                <c:pt idx="294">
                  <c:v>-0.7041599805550085</c:v>
                </c:pt>
                <c:pt idx="295">
                  <c:v>1.0896390872369395</c:v>
                </c:pt>
                <c:pt idx="296">
                  <c:v>-1.0228395443974243</c:v>
                </c:pt>
                <c:pt idx="297">
                  <c:v>0.27708368838431419</c:v>
                </c:pt>
                <c:pt idx="298">
                  <c:v>1.0521264251155849</c:v>
                </c:pt>
                <c:pt idx="299">
                  <c:v>3.0708827561762622</c:v>
                </c:pt>
                <c:pt idx="300">
                  <c:v>3.1646050567499486</c:v>
                </c:pt>
                <c:pt idx="301">
                  <c:v>-0.7041599805550085</c:v>
                </c:pt>
                <c:pt idx="302">
                  <c:v>3.1646050567499486</c:v>
                </c:pt>
                <c:pt idx="303">
                  <c:v>-0.79788228112869675</c:v>
                </c:pt>
                <c:pt idx="304">
                  <c:v>5.2126425115584851E-2</c:v>
                </c:pt>
                <c:pt idx="305">
                  <c:v>0.27708368838431419</c:v>
                </c:pt>
                <c:pt idx="306">
                  <c:v>-0.92911724382373784</c:v>
                </c:pt>
                <c:pt idx="307">
                  <c:v>3.1833613878106277</c:v>
                </c:pt>
                <c:pt idx="308">
                  <c:v>-1.0228395443974243</c:v>
                </c:pt>
                <c:pt idx="309">
                  <c:v>0.20211771887130325</c:v>
                </c:pt>
                <c:pt idx="310">
                  <c:v>-0.7041599805550085</c:v>
                </c:pt>
                <c:pt idx="311">
                  <c:v>2.1646050567499486</c:v>
                </c:pt>
                <c:pt idx="312">
                  <c:v>1.0521264251155849</c:v>
                </c:pt>
                <c:pt idx="313">
                  <c:v>-1.9103609127630605</c:v>
                </c:pt>
                <c:pt idx="314">
                  <c:v>2.2021177188713033</c:v>
                </c:pt>
                <c:pt idx="315">
                  <c:v>2.0521264251155849</c:v>
                </c:pt>
                <c:pt idx="316">
                  <c:v>-0.7041599805550085</c:v>
                </c:pt>
                <c:pt idx="317">
                  <c:v>1.1833613878106277</c:v>
                </c:pt>
                <c:pt idx="318">
                  <c:v>-0.91036091276306053</c:v>
                </c:pt>
                <c:pt idx="319">
                  <c:v>-2.8166386121893723</c:v>
                </c:pt>
                <c:pt idx="320">
                  <c:v>-0.79788228112869675</c:v>
                </c:pt>
                <c:pt idx="321">
                  <c:v>-1.610437679981322</c:v>
                </c:pt>
                <c:pt idx="322">
                  <c:v>-1.8541512743107269</c:v>
                </c:pt>
                <c:pt idx="323">
                  <c:v>1.2021177188713033</c:v>
                </c:pt>
                <c:pt idx="324">
                  <c:v>-0.61043767998132203</c:v>
                </c:pt>
                <c:pt idx="325">
                  <c:v>1.8850727161762819</c:v>
                </c:pt>
                <c:pt idx="326">
                  <c:v>-1.0415958754580998</c:v>
                </c:pt>
                <c:pt idx="327">
                  <c:v>2.1646050567499486</c:v>
                </c:pt>
                <c:pt idx="328">
                  <c:v>-2.0415958754580998</c:v>
                </c:pt>
                <c:pt idx="329">
                  <c:v>-0.79788228112869675</c:v>
                </c:pt>
                <c:pt idx="330">
                  <c:v>-1.7041599805550085</c:v>
                </c:pt>
                <c:pt idx="331">
                  <c:v>8.9639087236939474E-2</c:v>
                </c:pt>
                <c:pt idx="332">
                  <c:v>-2.0228395443974243</c:v>
                </c:pt>
                <c:pt idx="333">
                  <c:v>0.16460505674994863</c:v>
                </c:pt>
                <c:pt idx="334">
                  <c:v>-1.1353181760317881</c:v>
                </c:pt>
                <c:pt idx="335">
                  <c:v>1.697628115028909</c:v>
                </c:pt>
                <c:pt idx="336">
                  <c:v>-0.79788228112869675</c:v>
                </c:pt>
                <c:pt idx="337">
                  <c:v>0.95840412454190016</c:v>
                </c:pt>
                <c:pt idx="338">
                  <c:v>-1.9291172438237378</c:v>
                </c:pt>
                <c:pt idx="339">
                  <c:v>3.2770836883843142</c:v>
                </c:pt>
                <c:pt idx="340">
                  <c:v>-0.94787357488441515</c:v>
                </c:pt>
                <c:pt idx="341">
                  <c:v>-2.0415958754580998</c:v>
                </c:pt>
                <c:pt idx="342">
                  <c:v>-2.0415958754580998</c:v>
                </c:pt>
                <c:pt idx="343">
                  <c:v>0.18336138781062772</c:v>
                </c:pt>
                <c:pt idx="344">
                  <c:v>-1.7229163116156858</c:v>
                </c:pt>
                <c:pt idx="345">
                  <c:v>0.20211771887130325</c:v>
                </c:pt>
                <c:pt idx="346">
                  <c:v>1.1833613878106277</c:v>
                </c:pt>
                <c:pt idx="347">
                  <c:v>3.1646050567499486</c:v>
                </c:pt>
                <c:pt idx="348">
                  <c:v>-1.1353181760317881</c:v>
                </c:pt>
                <c:pt idx="349">
                  <c:v>-2.2839544397424305E-2</c:v>
                </c:pt>
                <c:pt idx="350">
                  <c:v>-0.79788228112869675</c:v>
                </c:pt>
                <c:pt idx="351">
                  <c:v>-0.81663861218937228</c:v>
                </c:pt>
                <c:pt idx="352">
                  <c:v>-2.4486521893543056E-3</c:v>
                </c:pt>
                <c:pt idx="353">
                  <c:v>1.2021177188713033</c:v>
                </c:pt>
                <c:pt idx="354">
                  <c:v>-0.7041599805550085</c:v>
                </c:pt>
                <c:pt idx="355">
                  <c:v>1.1646050567499486</c:v>
                </c:pt>
                <c:pt idx="356">
                  <c:v>0.88507271617628192</c:v>
                </c:pt>
                <c:pt idx="357">
                  <c:v>-2.8166386121893723</c:v>
                </c:pt>
                <c:pt idx="358">
                  <c:v>-1.9478735748844151</c:v>
                </c:pt>
                <c:pt idx="359">
                  <c:v>-1.7041599805550085</c:v>
                </c:pt>
                <c:pt idx="360">
                  <c:v>-0.79788228112869675</c:v>
                </c:pt>
                <c:pt idx="361">
                  <c:v>-1.0228395443974243</c:v>
                </c:pt>
                <c:pt idx="362">
                  <c:v>1.8850727161762819</c:v>
                </c:pt>
                <c:pt idx="363">
                  <c:v>-1.9291172438237378</c:v>
                </c:pt>
                <c:pt idx="364">
                  <c:v>-2.1149272838237181</c:v>
                </c:pt>
                <c:pt idx="365">
                  <c:v>-0.92911724382373784</c:v>
                </c:pt>
                <c:pt idx="366">
                  <c:v>2.1646050567499486</c:v>
                </c:pt>
                <c:pt idx="367">
                  <c:v>-1.0415958754580998</c:v>
                </c:pt>
                <c:pt idx="368">
                  <c:v>-0.7041599805550085</c:v>
                </c:pt>
                <c:pt idx="369">
                  <c:v>2.1833613878106277</c:v>
                </c:pt>
                <c:pt idx="370">
                  <c:v>-0.62919401104199935</c:v>
                </c:pt>
                <c:pt idx="371">
                  <c:v>-0.94787357488441515</c:v>
                </c:pt>
                <c:pt idx="372">
                  <c:v>4.0708827561762622</c:v>
                </c:pt>
                <c:pt idx="373">
                  <c:v>-1.9103609127630605</c:v>
                </c:pt>
                <c:pt idx="374">
                  <c:v>-0.94787357488441515</c:v>
                </c:pt>
                <c:pt idx="375">
                  <c:v>0.97879501674997016</c:v>
                </c:pt>
                <c:pt idx="376">
                  <c:v>-2.610437679981322</c:v>
                </c:pt>
                <c:pt idx="377">
                  <c:v>-1.0228395443974243</c:v>
                </c:pt>
                <c:pt idx="378">
                  <c:v>-1.5167153794076356</c:v>
                </c:pt>
                <c:pt idx="379">
                  <c:v>1.2021177188713033</c:v>
                </c:pt>
                <c:pt idx="380">
                  <c:v>0.20211771887130325</c:v>
                </c:pt>
                <c:pt idx="381">
                  <c:v>2.1646050567499486</c:v>
                </c:pt>
                <c:pt idx="382">
                  <c:v>-0.11492728382371808</c:v>
                </c:pt>
                <c:pt idx="383">
                  <c:v>-1.7229163116156858</c:v>
                </c:pt>
                <c:pt idx="384">
                  <c:v>-1.9291172438237378</c:v>
                </c:pt>
                <c:pt idx="385">
                  <c:v>0.88507271617628192</c:v>
                </c:pt>
                <c:pt idx="386">
                  <c:v>0.20211771887130325</c:v>
                </c:pt>
                <c:pt idx="387">
                  <c:v>-1.8166386121893723</c:v>
                </c:pt>
                <c:pt idx="388">
                  <c:v>1.2770836883843142</c:v>
                </c:pt>
                <c:pt idx="389">
                  <c:v>-0.91036091276306053</c:v>
                </c:pt>
                <c:pt idx="390">
                  <c:v>-2.8166386121893723</c:v>
                </c:pt>
                <c:pt idx="391">
                  <c:v>1.903829047236961</c:v>
                </c:pt>
                <c:pt idx="392">
                  <c:v>-0.79788228112869675</c:v>
                </c:pt>
                <c:pt idx="393">
                  <c:v>-0.83539494325005137</c:v>
                </c:pt>
                <c:pt idx="394">
                  <c:v>0.20211771887130325</c:v>
                </c:pt>
                <c:pt idx="395">
                  <c:v>-2.1149272838237181</c:v>
                </c:pt>
                <c:pt idx="396">
                  <c:v>-0.92911724382373784</c:v>
                </c:pt>
                <c:pt idx="397">
                  <c:v>-1.7041599805550085</c:v>
                </c:pt>
                <c:pt idx="398">
                  <c:v>-0.83539494325005137</c:v>
                </c:pt>
                <c:pt idx="399">
                  <c:v>-0.7041599805550085</c:v>
                </c:pt>
                <c:pt idx="400">
                  <c:v>-2.2839544397424305E-2</c:v>
                </c:pt>
                <c:pt idx="401">
                  <c:v>-0.79788228112869675</c:v>
                </c:pt>
                <c:pt idx="402">
                  <c:v>-0.79788228112869675</c:v>
                </c:pt>
                <c:pt idx="403">
                  <c:v>0.37080598895800065</c:v>
                </c:pt>
                <c:pt idx="404">
                  <c:v>0.20211771887130325</c:v>
                </c:pt>
                <c:pt idx="405">
                  <c:v>0.2958400194449915</c:v>
                </c:pt>
                <c:pt idx="406">
                  <c:v>-0.92911724382373784</c:v>
                </c:pt>
                <c:pt idx="407">
                  <c:v>-1.1149272838237181</c:v>
                </c:pt>
                <c:pt idx="408">
                  <c:v>-0.61043767998132203</c:v>
                </c:pt>
                <c:pt idx="409">
                  <c:v>-0.79788228112869675</c:v>
                </c:pt>
                <c:pt idx="410">
                  <c:v>-0.30237188497109102</c:v>
                </c:pt>
                <c:pt idx="411">
                  <c:v>-2.610437679981322</c:v>
                </c:pt>
                <c:pt idx="412">
                  <c:v>-2.2839544397424305E-2</c:v>
                </c:pt>
                <c:pt idx="413">
                  <c:v>-1.7041599805550085</c:v>
                </c:pt>
                <c:pt idx="414">
                  <c:v>1.2770836883843142</c:v>
                </c:pt>
                <c:pt idx="415">
                  <c:v>1.9771604556025757</c:v>
                </c:pt>
                <c:pt idx="416">
                  <c:v>0.88507271617628192</c:v>
                </c:pt>
                <c:pt idx="417">
                  <c:v>-2.2839544397424305E-2</c:v>
                </c:pt>
                <c:pt idx="418">
                  <c:v>-0.11492728382371808</c:v>
                </c:pt>
                <c:pt idx="419">
                  <c:v>-1.9478735748844151</c:v>
                </c:pt>
                <c:pt idx="420">
                  <c:v>3.0708827561762622</c:v>
                </c:pt>
                <c:pt idx="421">
                  <c:v>2.1833613878106277</c:v>
                </c:pt>
                <c:pt idx="422">
                  <c:v>-0.7041599805550085</c:v>
                </c:pt>
                <c:pt idx="423">
                  <c:v>-0.79788228112869675</c:v>
                </c:pt>
                <c:pt idx="424">
                  <c:v>-0.7041599805550085</c:v>
                </c:pt>
                <c:pt idx="425">
                  <c:v>7.0882756176262163E-2</c:v>
                </c:pt>
                <c:pt idx="426">
                  <c:v>-1.1353181760317881</c:v>
                </c:pt>
                <c:pt idx="427">
                  <c:v>2.9584041245419002</c:v>
                </c:pt>
                <c:pt idx="428">
                  <c:v>1.2021177188713033</c:v>
                </c:pt>
                <c:pt idx="429">
                  <c:v>-2.8353949432500514</c:v>
                </c:pt>
                <c:pt idx="430">
                  <c:v>0.97716045560257569</c:v>
                </c:pt>
                <c:pt idx="431">
                  <c:v>-0.79788228112869675</c:v>
                </c:pt>
                <c:pt idx="432">
                  <c:v>-0.7041599805550085</c:v>
                </c:pt>
                <c:pt idx="433">
                  <c:v>2.9584041245419002</c:v>
                </c:pt>
                <c:pt idx="434">
                  <c:v>2.8850727161762819</c:v>
                </c:pt>
                <c:pt idx="435">
                  <c:v>0.20211771887130325</c:v>
                </c:pt>
                <c:pt idx="436">
                  <c:v>1.2021177188713033</c:v>
                </c:pt>
                <c:pt idx="437">
                  <c:v>0.18336138781062772</c:v>
                </c:pt>
                <c:pt idx="438">
                  <c:v>0.20211771887130325</c:v>
                </c:pt>
                <c:pt idx="439">
                  <c:v>-2.0228395443974243</c:v>
                </c:pt>
                <c:pt idx="440">
                  <c:v>1.389562320018678</c:v>
                </c:pt>
                <c:pt idx="441">
                  <c:v>1.1646050567499486</c:v>
                </c:pt>
                <c:pt idx="442">
                  <c:v>-1.1353181760317881</c:v>
                </c:pt>
                <c:pt idx="443">
                  <c:v>1.0708827561762622</c:v>
                </c:pt>
                <c:pt idx="444">
                  <c:v>-2.0415958754580998</c:v>
                </c:pt>
                <c:pt idx="445">
                  <c:v>0.88507271617628192</c:v>
                </c:pt>
                <c:pt idx="446">
                  <c:v>-1.1353181760317881</c:v>
                </c:pt>
                <c:pt idx="447">
                  <c:v>-3.0228395443974243</c:v>
                </c:pt>
                <c:pt idx="448">
                  <c:v>-0.83539494325005137</c:v>
                </c:pt>
                <c:pt idx="449">
                  <c:v>-0.79788228112869675</c:v>
                </c:pt>
                <c:pt idx="450">
                  <c:v>1.2021177188713033</c:v>
                </c:pt>
                <c:pt idx="451">
                  <c:v>-1.1149272838237181</c:v>
                </c:pt>
                <c:pt idx="452">
                  <c:v>3.1646050567499486</c:v>
                </c:pt>
                <c:pt idx="453">
                  <c:v>-3.7229163116156858</c:v>
                </c:pt>
                <c:pt idx="454">
                  <c:v>-0.7041599805550085</c:v>
                </c:pt>
                <c:pt idx="455">
                  <c:v>2.2583273573236369</c:v>
                </c:pt>
                <c:pt idx="456">
                  <c:v>-0.20864958439740633</c:v>
                </c:pt>
                <c:pt idx="457">
                  <c:v>1.0896390872369395</c:v>
                </c:pt>
                <c:pt idx="458">
                  <c:v>2.0896390872369395</c:v>
                </c:pt>
                <c:pt idx="459">
                  <c:v>2.0708827561762622</c:v>
                </c:pt>
                <c:pt idx="460">
                  <c:v>0.20211771887130325</c:v>
                </c:pt>
                <c:pt idx="461">
                  <c:v>0.16460505674994863</c:v>
                </c:pt>
                <c:pt idx="462">
                  <c:v>-2.5167153794076356</c:v>
                </c:pt>
                <c:pt idx="463">
                  <c:v>1.9584041245419002</c:v>
                </c:pt>
                <c:pt idx="464">
                  <c:v>5.2126425115584851E-2</c:v>
                </c:pt>
                <c:pt idx="465">
                  <c:v>-0.79788228112869675</c:v>
                </c:pt>
                <c:pt idx="466">
                  <c:v>-0.94787357488441515</c:v>
                </c:pt>
                <c:pt idx="467">
                  <c:v>8.9639087236939474E-2</c:v>
                </c:pt>
                <c:pt idx="468">
                  <c:v>0.20211771887130325</c:v>
                </c:pt>
                <c:pt idx="469">
                  <c:v>-3.6291940110419993</c:v>
                </c:pt>
                <c:pt idx="470">
                  <c:v>1.2021177188713033</c:v>
                </c:pt>
                <c:pt idx="471">
                  <c:v>3.1646050567499486</c:v>
                </c:pt>
                <c:pt idx="472">
                  <c:v>-0.91036091276306053</c:v>
                </c:pt>
                <c:pt idx="473">
                  <c:v>2.0708827561762622</c:v>
                </c:pt>
                <c:pt idx="474">
                  <c:v>-0.79788228112869675</c:v>
                </c:pt>
                <c:pt idx="475">
                  <c:v>-2.1149272838237181</c:v>
                </c:pt>
                <c:pt idx="476">
                  <c:v>-0.20864958439740633</c:v>
                </c:pt>
                <c:pt idx="477">
                  <c:v>-1.9103609127630605</c:v>
                </c:pt>
                <c:pt idx="478">
                  <c:v>-1.9103609127630605</c:v>
                </c:pt>
                <c:pt idx="479">
                  <c:v>0.16460505674994863</c:v>
                </c:pt>
                <c:pt idx="480">
                  <c:v>1.9584041245419002</c:v>
                </c:pt>
                <c:pt idx="481">
                  <c:v>0.2958400194449915</c:v>
                </c:pt>
                <c:pt idx="482">
                  <c:v>2.2770836883843142</c:v>
                </c:pt>
                <c:pt idx="483">
                  <c:v>-2.0415958754580998</c:v>
                </c:pt>
                <c:pt idx="484">
                  <c:v>-1.0212049832500298</c:v>
                </c:pt>
                <c:pt idx="485">
                  <c:v>-0.7041599805550085</c:v>
                </c:pt>
                <c:pt idx="486">
                  <c:v>-2.610437679981322</c:v>
                </c:pt>
                <c:pt idx="487">
                  <c:v>-0.81663861218937228</c:v>
                </c:pt>
                <c:pt idx="488">
                  <c:v>-0.61043767998132203</c:v>
                </c:pt>
                <c:pt idx="489">
                  <c:v>-2.0415958754580998</c:v>
                </c:pt>
                <c:pt idx="490">
                  <c:v>2.2770836883843142</c:v>
                </c:pt>
                <c:pt idx="491">
                  <c:v>-1.0228395443974243</c:v>
                </c:pt>
                <c:pt idx="492">
                  <c:v>-1.7041599805550085</c:v>
                </c:pt>
                <c:pt idx="493">
                  <c:v>-2.8166386121893723</c:v>
                </c:pt>
                <c:pt idx="494">
                  <c:v>2.1646050567499486</c:v>
                </c:pt>
                <c:pt idx="495">
                  <c:v>-0.79788228112869675</c:v>
                </c:pt>
                <c:pt idx="496">
                  <c:v>-1.7041599805550085</c:v>
                </c:pt>
                <c:pt idx="497">
                  <c:v>0.20211771887130325</c:v>
                </c:pt>
                <c:pt idx="498">
                  <c:v>-1.0024486521893543</c:v>
                </c:pt>
                <c:pt idx="499">
                  <c:v>-0.91036091276306053</c:v>
                </c:pt>
                <c:pt idx="500">
                  <c:v>0.20211771887130325</c:v>
                </c:pt>
                <c:pt idx="501">
                  <c:v>-1.0024486521893543</c:v>
                </c:pt>
                <c:pt idx="502">
                  <c:v>-2.1149272838237181</c:v>
                </c:pt>
                <c:pt idx="503">
                  <c:v>-0.7041599805550085</c:v>
                </c:pt>
                <c:pt idx="504">
                  <c:v>2.2021177188713033</c:v>
                </c:pt>
                <c:pt idx="505">
                  <c:v>1.2021177188713033</c:v>
                </c:pt>
                <c:pt idx="506">
                  <c:v>-0.83539494325005137</c:v>
                </c:pt>
                <c:pt idx="507">
                  <c:v>-2.2839544397424305E-2</c:v>
                </c:pt>
                <c:pt idx="508">
                  <c:v>1.2021177188713033</c:v>
                </c:pt>
                <c:pt idx="509">
                  <c:v>0.88507271617628192</c:v>
                </c:pt>
                <c:pt idx="510">
                  <c:v>0.27708368838431419</c:v>
                </c:pt>
                <c:pt idx="511">
                  <c:v>-2.8166386121893723</c:v>
                </c:pt>
                <c:pt idx="512">
                  <c:v>-10.82894629689865</c:v>
                </c:pt>
                <c:pt idx="513">
                  <c:v>-0.79788228112869675</c:v>
                </c:pt>
                <c:pt idx="514">
                  <c:v>-1.7041599805550085</c:v>
                </c:pt>
                <c:pt idx="515">
                  <c:v>3.0708827561762622</c:v>
                </c:pt>
                <c:pt idx="516">
                  <c:v>-0.74167264267636313</c:v>
                </c:pt>
                <c:pt idx="517">
                  <c:v>9.1273648384333939E-2</c:v>
                </c:pt>
                <c:pt idx="518">
                  <c:v>-1.2086495843974063</c:v>
                </c:pt>
                <c:pt idx="519">
                  <c:v>1.9584041245419002</c:v>
                </c:pt>
                <c:pt idx="520">
                  <c:v>-3.6291940110419993</c:v>
                </c:pt>
                <c:pt idx="521">
                  <c:v>-3.0212049832500298</c:v>
                </c:pt>
                <c:pt idx="522">
                  <c:v>-0.8541512743107269</c:v>
                </c:pt>
                <c:pt idx="523">
                  <c:v>-0.79788228112869675</c:v>
                </c:pt>
                <c:pt idx="524">
                  <c:v>0.18336138781062772</c:v>
                </c:pt>
                <c:pt idx="525">
                  <c:v>-2.2839544397424305E-2</c:v>
                </c:pt>
                <c:pt idx="526">
                  <c:v>-2.8166386121893723</c:v>
                </c:pt>
                <c:pt idx="527">
                  <c:v>0.20211771887130325</c:v>
                </c:pt>
                <c:pt idx="528">
                  <c:v>-2.2839544397424305E-2</c:v>
                </c:pt>
                <c:pt idx="529">
                  <c:v>0.2958400194449915</c:v>
                </c:pt>
                <c:pt idx="530">
                  <c:v>-0.79788228112869675</c:v>
                </c:pt>
                <c:pt idx="531">
                  <c:v>-1.9478735748844151</c:v>
                </c:pt>
                <c:pt idx="532">
                  <c:v>0.20211771887130325</c:v>
                </c:pt>
                <c:pt idx="533">
                  <c:v>2.0163076788713248</c:v>
                </c:pt>
                <c:pt idx="534">
                  <c:v>2.2583273573236369</c:v>
                </c:pt>
                <c:pt idx="535">
                  <c:v>-1.0415958754580998</c:v>
                </c:pt>
                <c:pt idx="536">
                  <c:v>0.38956232001867797</c:v>
                </c:pt>
                <c:pt idx="537">
                  <c:v>-1.1149272838237181</c:v>
                </c:pt>
                <c:pt idx="538">
                  <c:v>-0.7041599805550085</c:v>
                </c:pt>
                <c:pt idx="539">
                  <c:v>0.27708368838431419</c:v>
                </c:pt>
                <c:pt idx="540">
                  <c:v>8.9639087236939474E-2</c:v>
                </c:pt>
                <c:pt idx="541">
                  <c:v>2.2021177188713033</c:v>
                </c:pt>
                <c:pt idx="542">
                  <c:v>-2.2839544397424305E-2</c:v>
                </c:pt>
                <c:pt idx="543">
                  <c:v>-2.2839544397424305E-2</c:v>
                </c:pt>
                <c:pt idx="544">
                  <c:v>-0.7041599805550085</c:v>
                </c:pt>
                <c:pt idx="545">
                  <c:v>0.88507271617628192</c:v>
                </c:pt>
                <c:pt idx="546">
                  <c:v>-1.7041599805550085</c:v>
                </c:pt>
                <c:pt idx="547">
                  <c:v>-4.7416726426763631</c:v>
                </c:pt>
                <c:pt idx="548">
                  <c:v>1.9584041245419002</c:v>
                </c:pt>
                <c:pt idx="549">
                  <c:v>-2.8166386121893723</c:v>
                </c:pt>
                <c:pt idx="550">
                  <c:v>2.2021177188713033</c:v>
                </c:pt>
                <c:pt idx="551">
                  <c:v>-0.62919401104199935</c:v>
                </c:pt>
                <c:pt idx="552">
                  <c:v>-0.79788228112869675</c:v>
                </c:pt>
                <c:pt idx="553">
                  <c:v>-1.2086495843974063</c:v>
                </c:pt>
                <c:pt idx="554">
                  <c:v>2.9584041245419002</c:v>
                </c:pt>
                <c:pt idx="555">
                  <c:v>1.0896390872369395</c:v>
                </c:pt>
                <c:pt idx="556">
                  <c:v>5.2126425115584851E-2</c:v>
                </c:pt>
                <c:pt idx="557">
                  <c:v>-0.79788228112869675</c:v>
                </c:pt>
                <c:pt idx="558">
                  <c:v>-1.9478735748844151</c:v>
                </c:pt>
                <c:pt idx="559">
                  <c:v>-1.0228395443974243</c:v>
                </c:pt>
                <c:pt idx="560">
                  <c:v>2.2021177188713033</c:v>
                </c:pt>
                <c:pt idx="561">
                  <c:v>-1.7041599805550085</c:v>
                </c:pt>
                <c:pt idx="562">
                  <c:v>-2.1353181760317881</c:v>
                </c:pt>
                <c:pt idx="563">
                  <c:v>0.88507271617628192</c:v>
                </c:pt>
                <c:pt idx="564">
                  <c:v>-1.0228395443974243</c:v>
                </c:pt>
                <c:pt idx="565">
                  <c:v>2.1646050567499486</c:v>
                </c:pt>
                <c:pt idx="566">
                  <c:v>-3.6291940110419993</c:v>
                </c:pt>
                <c:pt idx="567">
                  <c:v>-0.11492728382371808</c:v>
                </c:pt>
                <c:pt idx="568">
                  <c:v>1.2021177188713033</c:v>
                </c:pt>
                <c:pt idx="569">
                  <c:v>1.1833613878106277</c:v>
                </c:pt>
                <c:pt idx="570">
                  <c:v>1.0521264251155849</c:v>
                </c:pt>
                <c:pt idx="571">
                  <c:v>-1.1353181760317881</c:v>
                </c:pt>
                <c:pt idx="572">
                  <c:v>0.20211771887130325</c:v>
                </c:pt>
                <c:pt idx="573">
                  <c:v>2.0708827561762622</c:v>
                </c:pt>
                <c:pt idx="574">
                  <c:v>-1.8541512743107269</c:v>
                </c:pt>
                <c:pt idx="575">
                  <c:v>-0.79788228112869675</c:v>
                </c:pt>
                <c:pt idx="576">
                  <c:v>2.0521264251155849</c:v>
                </c:pt>
                <c:pt idx="577">
                  <c:v>1.2021177188713033</c:v>
                </c:pt>
                <c:pt idx="578">
                  <c:v>-2.5167153794076356</c:v>
                </c:pt>
                <c:pt idx="579">
                  <c:v>-1.7041599805550085</c:v>
                </c:pt>
                <c:pt idx="580">
                  <c:v>-0.94787357488441515</c:v>
                </c:pt>
                <c:pt idx="581">
                  <c:v>-0.90872635161566606</c:v>
                </c:pt>
                <c:pt idx="582">
                  <c:v>0.97879501674997016</c:v>
                </c:pt>
                <c:pt idx="583">
                  <c:v>1.1646050567499486</c:v>
                </c:pt>
                <c:pt idx="584">
                  <c:v>-0.61043767998132203</c:v>
                </c:pt>
                <c:pt idx="585">
                  <c:v>-2.0212049832500298</c:v>
                </c:pt>
                <c:pt idx="586">
                  <c:v>-2.8166386121893723</c:v>
                </c:pt>
                <c:pt idx="587">
                  <c:v>-1.0024486521893543</c:v>
                </c:pt>
                <c:pt idx="588">
                  <c:v>0.16460505674994863</c:v>
                </c:pt>
                <c:pt idx="589">
                  <c:v>-1.7041599805550085</c:v>
                </c:pt>
                <c:pt idx="590">
                  <c:v>-1.7041599805550085</c:v>
                </c:pt>
                <c:pt idx="591">
                  <c:v>0.27708368838431419</c:v>
                </c:pt>
                <c:pt idx="592">
                  <c:v>-0.79788228112869675</c:v>
                </c:pt>
                <c:pt idx="593">
                  <c:v>0.27708368838431419</c:v>
                </c:pt>
                <c:pt idx="594">
                  <c:v>0.97879501674997016</c:v>
                </c:pt>
                <c:pt idx="595">
                  <c:v>-1.8166386121893723</c:v>
                </c:pt>
                <c:pt idx="596">
                  <c:v>-1.0228395443974243</c:v>
                </c:pt>
                <c:pt idx="597">
                  <c:v>0.2958400194449915</c:v>
                </c:pt>
                <c:pt idx="598">
                  <c:v>1.1646050567499486</c:v>
                </c:pt>
                <c:pt idx="599">
                  <c:v>8.9639087236939474E-2</c:v>
                </c:pt>
                <c:pt idx="600">
                  <c:v>-1.8166386121893723</c:v>
                </c:pt>
                <c:pt idx="601">
                  <c:v>-0.92911724382373784</c:v>
                </c:pt>
                <c:pt idx="602">
                  <c:v>0.97879501674997016</c:v>
                </c:pt>
                <c:pt idx="603">
                  <c:v>-0.92911724382373784</c:v>
                </c:pt>
                <c:pt idx="604">
                  <c:v>8.9639087236939474E-2</c:v>
                </c:pt>
                <c:pt idx="605">
                  <c:v>1.1833613878106277</c:v>
                </c:pt>
                <c:pt idx="606">
                  <c:v>-4.159587545809984E-2</c:v>
                </c:pt>
                <c:pt idx="607">
                  <c:v>1.0521264251155849</c:v>
                </c:pt>
                <c:pt idx="608">
                  <c:v>-0.94787357488441515</c:v>
                </c:pt>
                <c:pt idx="609">
                  <c:v>2.9975513478106457</c:v>
                </c:pt>
                <c:pt idx="610">
                  <c:v>-4.159587545809984E-2</c:v>
                </c:pt>
                <c:pt idx="611">
                  <c:v>-2.4486521893543056E-3</c:v>
                </c:pt>
                <c:pt idx="612">
                  <c:v>-1.0024486521893543</c:v>
                </c:pt>
                <c:pt idx="613">
                  <c:v>2.0521264251155849</c:v>
                </c:pt>
                <c:pt idx="614">
                  <c:v>-0.92911724382373784</c:v>
                </c:pt>
                <c:pt idx="615">
                  <c:v>-0.79788228112869675</c:v>
                </c:pt>
                <c:pt idx="616">
                  <c:v>-2.2839544397424305E-2</c:v>
                </c:pt>
                <c:pt idx="617">
                  <c:v>-1.8166386121893723</c:v>
                </c:pt>
                <c:pt idx="618">
                  <c:v>1.2021177188713033</c:v>
                </c:pt>
                <c:pt idx="619">
                  <c:v>-1.0212049832500298</c:v>
                </c:pt>
                <c:pt idx="620">
                  <c:v>-1.7041599805550085</c:v>
                </c:pt>
                <c:pt idx="621">
                  <c:v>-1.1353181760317881</c:v>
                </c:pt>
                <c:pt idx="622">
                  <c:v>-0.79788228112869675</c:v>
                </c:pt>
                <c:pt idx="623">
                  <c:v>-0.7041599805550085</c:v>
                </c:pt>
                <c:pt idx="624">
                  <c:v>1.9584041245419002</c:v>
                </c:pt>
                <c:pt idx="625">
                  <c:v>-0.7041599805550085</c:v>
                </c:pt>
                <c:pt idx="626">
                  <c:v>-2.5167153794076356</c:v>
                </c:pt>
                <c:pt idx="627">
                  <c:v>0.79135041560259367</c:v>
                </c:pt>
                <c:pt idx="628">
                  <c:v>4.0708827561762622</c:v>
                </c:pt>
                <c:pt idx="629">
                  <c:v>0.2958400194449915</c:v>
                </c:pt>
                <c:pt idx="630">
                  <c:v>0.79135041560259367</c:v>
                </c:pt>
                <c:pt idx="631">
                  <c:v>0.97879501674997016</c:v>
                </c:pt>
                <c:pt idx="632">
                  <c:v>-2.0415958754580998</c:v>
                </c:pt>
                <c:pt idx="633">
                  <c:v>-0.20864958439740633</c:v>
                </c:pt>
                <c:pt idx="634">
                  <c:v>2.1646050567499486</c:v>
                </c:pt>
                <c:pt idx="635">
                  <c:v>-9.6170952763038997E-2</c:v>
                </c:pt>
                <c:pt idx="636">
                  <c:v>4.2770836883843142</c:v>
                </c:pt>
                <c:pt idx="637">
                  <c:v>0.20211771887130325</c:v>
                </c:pt>
                <c:pt idx="638">
                  <c:v>-0.7041599805550085</c:v>
                </c:pt>
                <c:pt idx="639">
                  <c:v>-0.94787357488441515</c:v>
                </c:pt>
                <c:pt idx="640">
                  <c:v>0.95840412454190016</c:v>
                </c:pt>
                <c:pt idx="641">
                  <c:v>1.0896390872369395</c:v>
                </c:pt>
                <c:pt idx="642">
                  <c:v>4.0708827561762622</c:v>
                </c:pt>
                <c:pt idx="643">
                  <c:v>1.2021177188713033</c:v>
                </c:pt>
                <c:pt idx="644">
                  <c:v>2.0521264251155849</c:v>
                </c:pt>
                <c:pt idx="645">
                  <c:v>4.0708827561762622</c:v>
                </c:pt>
                <c:pt idx="646">
                  <c:v>-1.1353181760317881</c:v>
                </c:pt>
                <c:pt idx="647">
                  <c:v>2.1833613878106277</c:v>
                </c:pt>
                <c:pt idx="648">
                  <c:v>-1.9478735748844151</c:v>
                </c:pt>
                <c:pt idx="649">
                  <c:v>1.0521264251155849</c:v>
                </c:pt>
                <c:pt idx="650">
                  <c:v>0.2958400194449915</c:v>
                </c:pt>
                <c:pt idx="651">
                  <c:v>-0.11492728382371808</c:v>
                </c:pt>
                <c:pt idx="652">
                  <c:v>1.2021177188713033</c:v>
                </c:pt>
                <c:pt idx="653">
                  <c:v>-0.79788228112869675</c:v>
                </c:pt>
                <c:pt idx="654">
                  <c:v>-1.7041599805550085</c:v>
                </c:pt>
                <c:pt idx="655">
                  <c:v>-1.9103609127630605</c:v>
                </c:pt>
                <c:pt idx="656">
                  <c:v>1.8850727161762819</c:v>
                </c:pt>
                <c:pt idx="657">
                  <c:v>-2.0415958754580998</c:v>
                </c:pt>
                <c:pt idx="658">
                  <c:v>0.2958400194449915</c:v>
                </c:pt>
                <c:pt idx="659">
                  <c:v>-1.1353181760317881</c:v>
                </c:pt>
                <c:pt idx="660">
                  <c:v>-2.0415958754580998</c:v>
                </c:pt>
                <c:pt idx="661">
                  <c:v>-2.4486521893543056E-3</c:v>
                </c:pt>
                <c:pt idx="662">
                  <c:v>-1.9291172438237378</c:v>
                </c:pt>
                <c:pt idx="663">
                  <c:v>2.0521264251155849</c:v>
                </c:pt>
                <c:pt idx="664">
                  <c:v>5.2126425115584851E-2</c:v>
                </c:pt>
                <c:pt idx="665">
                  <c:v>1.9584041245419002</c:v>
                </c:pt>
                <c:pt idx="666">
                  <c:v>3.1646050567499486</c:v>
                </c:pt>
                <c:pt idx="667">
                  <c:v>1.2021177188713033</c:v>
                </c:pt>
                <c:pt idx="668">
                  <c:v>2.1646050567499486</c:v>
                </c:pt>
                <c:pt idx="669">
                  <c:v>-1.1149272838237181</c:v>
                </c:pt>
                <c:pt idx="670">
                  <c:v>3.1646050567499486</c:v>
                </c:pt>
                <c:pt idx="671">
                  <c:v>1.0896390872369395</c:v>
                </c:pt>
                <c:pt idx="672">
                  <c:v>2.0708827561762622</c:v>
                </c:pt>
                <c:pt idx="673">
                  <c:v>-1.7041599805550085</c:v>
                </c:pt>
                <c:pt idx="674">
                  <c:v>-0.81663861218937228</c:v>
                </c:pt>
                <c:pt idx="675">
                  <c:v>7.0882756176262163E-2</c:v>
                </c:pt>
                <c:pt idx="676">
                  <c:v>2.8850727161762819</c:v>
                </c:pt>
                <c:pt idx="677">
                  <c:v>-1.9103609127630605</c:v>
                </c:pt>
                <c:pt idx="678">
                  <c:v>1.1646050567499486</c:v>
                </c:pt>
                <c:pt idx="679">
                  <c:v>-1.0228395443974243</c:v>
                </c:pt>
                <c:pt idx="680">
                  <c:v>1.0521264251155849</c:v>
                </c:pt>
                <c:pt idx="681">
                  <c:v>-0.61043767998132203</c:v>
                </c:pt>
                <c:pt idx="682">
                  <c:v>-1.2086495843974063</c:v>
                </c:pt>
                <c:pt idx="683">
                  <c:v>3.0708827561762622</c:v>
                </c:pt>
                <c:pt idx="684">
                  <c:v>-1.8166386121893723</c:v>
                </c:pt>
                <c:pt idx="685">
                  <c:v>-0.7041599805550085</c:v>
                </c:pt>
                <c:pt idx="686">
                  <c:v>1.2021177188713033</c:v>
                </c:pt>
                <c:pt idx="687">
                  <c:v>-2.4486521893543056E-3</c:v>
                </c:pt>
                <c:pt idx="688">
                  <c:v>-0.81663861218937228</c:v>
                </c:pt>
                <c:pt idx="689">
                  <c:v>3.1646050567499486</c:v>
                </c:pt>
                <c:pt idx="690">
                  <c:v>-0.79788228112869675</c:v>
                </c:pt>
                <c:pt idx="691">
                  <c:v>1.0896390872369395</c:v>
                </c:pt>
                <c:pt idx="692">
                  <c:v>0.20211771887130325</c:v>
                </c:pt>
                <c:pt idx="693">
                  <c:v>-1.7041599805550085</c:v>
                </c:pt>
                <c:pt idx="694">
                  <c:v>-2.0415958754580998</c:v>
                </c:pt>
                <c:pt idx="695">
                  <c:v>-2.8166386121893723</c:v>
                </c:pt>
                <c:pt idx="696">
                  <c:v>-0.91036091276306053</c:v>
                </c:pt>
                <c:pt idx="697">
                  <c:v>-1.9478735748844151</c:v>
                </c:pt>
                <c:pt idx="698">
                  <c:v>0.16460505674994863</c:v>
                </c:pt>
                <c:pt idx="699">
                  <c:v>-1.9478735748844151</c:v>
                </c:pt>
                <c:pt idx="700">
                  <c:v>2.9975513478106457</c:v>
                </c:pt>
                <c:pt idx="701">
                  <c:v>-1.0228395443974243</c:v>
                </c:pt>
                <c:pt idx="702">
                  <c:v>-1.9103609127630605</c:v>
                </c:pt>
                <c:pt idx="703">
                  <c:v>1.2021177188713033</c:v>
                </c:pt>
                <c:pt idx="704">
                  <c:v>0.2958400194449915</c:v>
                </c:pt>
                <c:pt idx="705">
                  <c:v>2.1646050567499486</c:v>
                </c:pt>
                <c:pt idx="706">
                  <c:v>0.37080598895800065</c:v>
                </c:pt>
                <c:pt idx="707">
                  <c:v>2.2583273573236369</c:v>
                </c:pt>
                <c:pt idx="708">
                  <c:v>1.2021177188713033</c:v>
                </c:pt>
                <c:pt idx="709">
                  <c:v>0.79135041560259367</c:v>
                </c:pt>
                <c:pt idx="710">
                  <c:v>-1.9103609127630605</c:v>
                </c:pt>
                <c:pt idx="711">
                  <c:v>1.0163076788713248</c:v>
                </c:pt>
                <c:pt idx="712">
                  <c:v>1.0521264251155849</c:v>
                </c:pt>
                <c:pt idx="713">
                  <c:v>-2.9478735748844151</c:v>
                </c:pt>
                <c:pt idx="714">
                  <c:v>-0.11492728382371808</c:v>
                </c:pt>
                <c:pt idx="715">
                  <c:v>8.9639087236939474E-2</c:v>
                </c:pt>
                <c:pt idx="716">
                  <c:v>1.1646050567499486</c:v>
                </c:pt>
                <c:pt idx="717">
                  <c:v>1.0896390872369395</c:v>
                </c:pt>
                <c:pt idx="718">
                  <c:v>1.389562320018678</c:v>
                </c:pt>
                <c:pt idx="719">
                  <c:v>5.2126425115584851E-2</c:v>
                </c:pt>
                <c:pt idx="720">
                  <c:v>-0.79788228112869675</c:v>
                </c:pt>
                <c:pt idx="721">
                  <c:v>2.1646050567499486</c:v>
                </c:pt>
                <c:pt idx="722">
                  <c:v>1.1646050567499486</c:v>
                </c:pt>
                <c:pt idx="723">
                  <c:v>-2.8353949432500514</c:v>
                </c:pt>
                <c:pt idx="724">
                  <c:v>7.0882756176262163E-2</c:v>
                </c:pt>
                <c:pt idx="725">
                  <c:v>0.97879501674997016</c:v>
                </c:pt>
                <c:pt idx="726">
                  <c:v>0.20211771887130325</c:v>
                </c:pt>
                <c:pt idx="727">
                  <c:v>-1.9478735748844151</c:v>
                </c:pt>
                <c:pt idx="728">
                  <c:v>-1.9103609127630605</c:v>
                </c:pt>
                <c:pt idx="729">
                  <c:v>-0.79788228112869675</c:v>
                </c:pt>
                <c:pt idx="730">
                  <c:v>-2.5167153794076356</c:v>
                </c:pt>
                <c:pt idx="731">
                  <c:v>1.1833613878106277</c:v>
                </c:pt>
                <c:pt idx="732">
                  <c:v>2.2770836883843142</c:v>
                </c:pt>
                <c:pt idx="733">
                  <c:v>-2.5167153794076356</c:v>
                </c:pt>
                <c:pt idx="734">
                  <c:v>2.0896390872369395</c:v>
                </c:pt>
                <c:pt idx="735">
                  <c:v>-1.9291172438237378</c:v>
                </c:pt>
                <c:pt idx="736">
                  <c:v>-0.92911724382373784</c:v>
                </c:pt>
                <c:pt idx="737">
                  <c:v>-2.2839544397424305E-2</c:v>
                </c:pt>
                <c:pt idx="738">
                  <c:v>-4.159587545809984E-2</c:v>
                </c:pt>
                <c:pt idx="739">
                  <c:v>1.0521264251155849</c:v>
                </c:pt>
                <c:pt idx="740">
                  <c:v>-2.1149272838237181</c:v>
                </c:pt>
                <c:pt idx="741">
                  <c:v>-1.0228395443974243</c:v>
                </c:pt>
                <c:pt idx="742">
                  <c:v>1.0521264251155849</c:v>
                </c:pt>
                <c:pt idx="743">
                  <c:v>0.2958400194449915</c:v>
                </c:pt>
                <c:pt idx="744">
                  <c:v>2.0896390872369395</c:v>
                </c:pt>
                <c:pt idx="745">
                  <c:v>1.0896390872369395</c:v>
                </c:pt>
                <c:pt idx="746">
                  <c:v>2.8101067466632728</c:v>
                </c:pt>
                <c:pt idx="747">
                  <c:v>-0.7041599805550085</c:v>
                </c:pt>
                <c:pt idx="748">
                  <c:v>2.8646818239682119</c:v>
                </c:pt>
                <c:pt idx="749">
                  <c:v>-0.13531817603178808</c:v>
                </c:pt>
                <c:pt idx="750">
                  <c:v>1.0521264251155849</c:v>
                </c:pt>
                <c:pt idx="751">
                  <c:v>-0.7041599805550085</c:v>
                </c:pt>
                <c:pt idx="752">
                  <c:v>0.37080598895800065</c:v>
                </c:pt>
                <c:pt idx="753">
                  <c:v>1.2021177188713033</c:v>
                </c:pt>
                <c:pt idx="754">
                  <c:v>2.9584041245419002</c:v>
                </c:pt>
                <c:pt idx="755">
                  <c:v>1.2021177188713033</c:v>
                </c:pt>
                <c:pt idx="756">
                  <c:v>-0.91036091276306053</c:v>
                </c:pt>
                <c:pt idx="757">
                  <c:v>-0.79788228112869675</c:v>
                </c:pt>
                <c:pt idx="758">
                  <c:v>-1.1353181760317881</c:v>
                </c:pt>
                <c:pt idx="759">
                  <c:v>1.2770836883843142</c:v>
                </c:pt>
                <c:pt idx="760">
                  <c:v>-1.8166386121893723</c:v>
                </c:pt>
                <c:pt idx="761">
                  <c:v>-2.2839544397424305E-2</c:v>
                </c:pt>
                <c:pt idx="762">
                  <c:v>2.2021177188713033</c:v>
                </c:pt>
                <c:pt idx="763">
                  <c:v>3.1646050567499486</c:v>
                </c:pt>
                <c:pt idx="764">
                  <c:v>-0.11492728382371808</c:v>
                </c:pt>
                <c:pt idx="765">
                  <c:v>0.16460505674994863</c:v>
                </c:pt>
                <c:pt idx="766">
                  <c:v>-1.9103609127630605</c:v>
                </c:pt>
                <c:pt idx="767">
                  <c:v>0.27708368838431419</c:v>
                </c:pt>
                <c:pt idx="768">
                  <c:v>2.2021177188713033</c:v>
                </c:pt>
                <c:pt idx="769">
                  <c:v>-1.9291172438237378</c:v>
                </c:pt>
                <c:pt idx="770">
                  <c:v>5.2126425115584851E-2</c:v>
                </c:pt>
                <c:pt idx="771">
                  <c:v>-2.8166386121893723</c:v>
                </c:pt>
                <c:pt idx="772">
                  <c:v>3.1646050567499486</c:v>
                </c:pt>
                <c:pt idx="773">
                  <c:v>-1.7041599805550085</c:v>
                </c:pt>
                <c:pt idx="774">
                  <c:v>2.2958400194449915</c:v>
                </c:pt>
                <c:pt idx="775">
                  <c:v>0.2958400194449915</c:v>
                </c:pt>
                <c:pt idx="776">
                  <c:v>-1.1353181760317881</c:v>
                </c:pt>
                <c:pt idx="777">
                  <c:v>0.2958400194449915</c:v>
                </c:pt>
                <c:pt idx="778">
                  <c:v>-2.1204983250029841E-2</c:v>
                </c:pt>
                <c:pt idx="779">
                  <c:v>-0.91036091276306053</c:v>
                </c:pt>
                <c:pt idx="780">
                  <c:v>-0.7041599805550085</c:v>
                </c:pt>
                <c:pt idx="781">
                  <c:v>2.1833613878106277</c:v>
                </c:pt>
                <c:pt idx="782">
                  <c:v>0.27708368838431419</c:v>
                </c:pt>
                <c:pt idx="783">
                  <c:v>-3.7416726426763631</c:v>
                </c:pt>
                <c:pt idx="784">
                  <c:v>3.0708827561762622</c:v>
                </c:pt>
                <c:pt idx="785">
                  <c:v>-2.1149272838237181</c:v>
                </c:pt>
                <c:pt idx="786">
                  <c:v>4.0708827561762622</c:v>
                </c:pt>
                <c:pt idx="787">
                  <c:v>3.2770836883843142</c:v>
                </c:pt>
                <c:pt idx="788">
                  <c:v>-1.0228395443974243</c:v>
                </c:pt>
                <c:pt idx="789">
                  <c:v>1.2958400194449915</c:v>
                </c:pt>
                <c:pt idx="790">
                  <c:v>-1.0415958754580998</c:v>
                </c:pt>
                <c:pt idx="791">
                  <c:v>-0.11492728382371808</c:v>
                </c:pt>
                <c:pt idx="792">
                  <c:v>1.903829047236961</c:v>
                </c:pt>
                <c:pt idx="793">
                  <c:v>0.16460505674994863</c:v>
                </c:pt>
                <c:pt idx="794">
                  <c:v>5.2126425115584851E-2</c:v>
                </c:pt>
                <c:pt idx="795">
                  <c:v>-2.0415958754580998</c:v>
                </c:pt>
                <c:pt idx="796">
                  <c:v>-1.9478735748844151</c:v>
                </c:pt>
                <c:pt idx="797">
                  <c:v>-1.0024486521893543</c:v>
                </c:pt>
                <c:pt idx="798">
                  <c:v>-1.2086495843974063</c:v>
                </c:pt>
                <c:pt idx="799">
                  <c:v>2.2770836883843142</c:v>
                </c:pt>
                <c:pt idx="800">
                  <c:v>1.1833613878106277</c:v>
                </c:pt>
                <c:pt idx="801">
                  <c:v>-2.2839544397424305E-2</c:v>
                </c:pt>
                <c:pt idx="802">
                  <c:v>2.2770836883843142</c:v>
                </c:pt>
                <c:pt idx="803">
                  <c:v>0.95840412454190016</c:v>
                </c:pt>
                <c:pt idx="804">
                  <c:v>-1.0212049832500298</c:v>
                </c:pt>
                <c:pt idx="805">
                  <c:v>-1.9291172438237378</c:v>
                </c:pt>
                <c:pt idx="806">
                  <c:v>3.1646050567499486</c:v>
                </c:pt>
                <c:pt idx="807">
                  <c:v>-0.92911724382373784</c:v>
                </c:pt>
                <c:pt idx="808">
                  <c:v>-0.11492728382371808</c:v>
                </c:pt>
                <c:pt idx="809">
                  <c:v>2.2770836883843142</c:v>
                </c:pt>
                <c:pt idx="810">
                  <c:v>-2.7229163116156858</c:v>
                </c:pt>
                <c:pt idx="811">
                  <c:v>1.2770836883843142</c:v>
                </c:pt>
                <c:pt idx="812">
                  <c:v>-0.79788228112869675</c:v>
                </c:pt>
                <c:pt idx="813">
                  <c:v>-0.79788228112869675</c:v>
                </c:pt>
                <c:pt idx="814">
                  <c:v>-0.92911724382373784</c:v>
                </c:pt>
                <c:pt idx="815">
                  <c:v>-2.8166386121893723</c:v>
                </c:pt>
                <c:pt idx="816">
                  <c:v>0.27708368838431419</c:v>
                </c:pt>
                <c:pt idx="817">
                  <c:v>-2.1149272838237181</c:v>
                </c:pt>
                <c:pt idx="818">
                  <c:v>-2.5167153794076356</c:v>
                </c:pt>
                <c:pt idx="819">
                  <c:v>3.1833613878106277</c:v>
                </c:pt>
                <c:pt idx="820">
                  <c:v>-0.79788228112869675</c:v>
                </c:pt>
                <c:pt idx="821">
                  <c:v>3.1833613878106277</c:v>
                </c:pt>
                <c:pt idx="822">
                  <c:v>-0.79788228112869675</c:v>
                </c:pt>
                <c:pt idx="823">
                  <c:v>0.18336138781062772</c:v>
                </c:pt>
                <c:pt idx="824">
                  <c:v>2.9584041245419002</c:v>
                </c:pt>
                <c:pt idx="825">
                  <c:v>-1.0415958754580998</c:v>
                </c:pt>
                <c:pt idx="826">
                  <c:v>-1.9291172438237378</c:v>
                </c:pt>
                <c:pt idx="827">
                  <c:v>-0.92911724382373784</c:v>
                </c:pt>
                <c:pt idx="828">
                  <c:v>-0.91036091276306053</c:v>
                </c:pt>
                <c:pt idx="829">
                  <c:v>1.1646050567499486</c:v>
                </c:pt>
                <c:pt idx="830">
                  <c:v>-0.79788228112869675</c:v>
                </c:pt>
                <c:pt idx="831">
                  <c:v>0.20211771887130325</c:v>
                </c:pt>
                <c:pt idx="832">
                  <c:v>0.2958400194449915</c:v>
                </c:pt>
                <c:pt idx="833">
                  <c:v>-1.9291172438237378</c:v>
                </c:pt>
                <c:pt idx="834">
                  <c:v>-1.0024486521893543</c:v>
                </c:pt>
                <c:pt idx="835">
                  <c:v>1.1646050567499486</c:v>
                </c:pt>
                <c:pt idx="836">
                  <c:v>0.2958400194449915</c:v>
                </c:pt>
                <c:pt idx="837">
                  <c:v>1.1646050567499486</c:v>
                </c:pt>
                <c:pt idx="838">
                  <c:v>0.20211771887130325</c:v>
                </c:pt>
                <c:pt idx="839">
                  <c:v>1.2021177188713033</c:v>
                </c:pt>
                <c:pt idx="840">
                  <c:v>-0.7041599805550085</c:v>
                </c:pt>
                <c:pt idx="841">
                  <c:v>2.1100299794450095</c:v>
                </c:pt>
                <c:pt idx="842">
                  <c:v>-0.79788228112869675</c:v>
                </c:pt>
                <c:pt idx="843">
                  <c:v>-1.0212049832500298</c:v>
                </c:pt>
                <c:pt idx="844">
                  <c:v>3.0708827561762622</c:v>
                </c:pt>
                <c:pt idx="845">
                  <c:v>0.2958400194449915</c:v>
                </c:pt>
                <c:pt idx="846">
                  <c:v>3.0708827561762622</c:v>
                </c:pt>
                <c:pt idx="847">
                  <c:v>-1.2086495843974063</c:v>
                </c:pt>
                <c:pt idx="848">
                  <c:v>0.2958400194449915</c:v>
                </c:pt>
                <c:pt idx="849">
                  <c:v>-1.0228395443974243</c:v>
                </c:pt>
                <c:pt idx="850">
                  <c:v>-0.7041599805550085</c:v>
                </c:pt>
                <c:pt idx="851">
                  <c:v>1.2021177188713033</c:v>
                </c:pt>
                <c:pt idx="852">
                  <c:v>0.2958400194449915</c:v>
                </c:pt>
                <c:pt idx="853">
                  <c:v>2.8850727161762819</c:v>
                </c:pt>
                <c:pt idx="854">
                  <c:v>3.1646050567499486</c:v>
                </c:pt>
                <c:pt idx="855">
                  <c:v>0.2958400194449915</c:v>
                </c:pt>
                <c:pt idx="856">
                  <c:v>-2.9291172438237378</c:v>
                </c:pt>
                <c:pt idx="857">
                  <c:v>-1.9103609127630605</c:v>
                </c:pt>
                <c:pt idx="858">
                  <c:v>2.1646050567499486</c:v>
                </c:pt>
                <c:pt idx="859">
                  <c:v>1.9584041245419002</c:v>
                </c:pt>
                <c:pt idx="860">
                  <c:v>-1.7041599805550085</c:v>
                </c:pt>
                <c:pt idx="861">
                  <c:v>1.9975513478106457</c:v>
                </c:pt>
                <c:pt idx="862">
                  <c:v>-1.0228395443974243</c:v>
                </c:pt>
                <c:pt idx="863">
                  <c:v>-1.9291172438237378</c:v>
                </c:pt>
                <c:pt idx="864">
                  <c:v>2.0708827561762622</c:v>
                </c:pt>
                <c:pt idx="865">
                  <c:v>3.1646050567499486</c:v>
                </c:pt>
                <c:pt idx="866">
                  <c:v>-0.91036091276306053</c:v>
                </c:pt>
                <c:pt idx="867">
                  <c:v>-0.11492728382371808</c:v>
                </c:pt>
                <c:pt idx="868">
                  <c:v>-0.7041599805550085</c:v>
                </c:pt>
                <c:pt idx="869">
                  <c:v>-3.7229163116156858</c:v>
                </c:pt>
                <c:pt idx="870">
                  <c:v>0.27708368838431419</c:v>
                </c:pt>
                <c:pt idx="871">
                  <c:v>8.9639087236939474E-2</c:v>
                </c:pt>
                <c:pt idx="872">
                  <c:v>0.20211771887130325</c:v>
                </c:pt>
                <c:pt idx="873">
                  <c:v>-2.2839544397424305E-2</c:v>
                </c:pt>
                <c:pt idx="874">
                  <c:v>-1.0228395443974243</c:v>
                </c:pt>
                <c:pt idx="875">
                  <c:v>2.8850727161762819</c:v>
                </c:pt>
                <c:pt idx="876">
                  <c:v>-0.8541512743107269</c:v>
                </c:pt>
                <c:pt idx="877">
                  <c:v>-0.79788228112869675</c:v>
                </c:pt>
                <c:pt idx="878">
                  <c:v>0.37080598895800065</c:v>
                </c:pt>
                <c:pt idx="879">
                  <c:v>1.0521264251155849</c:v>
                </c:pt>
                <c:pt idx="880">
                  <c:v>-9.6170952763038997E-2</c:v>
                </c:pt>
                <c:pt idx="881">
                  <c:v>-2.2839544397424305E-2</c:v>
                </c:pt>
                <c:pt idx="882">
                  <c:v>-2.0212049832500298</c:v>
                </c:pt>
                <c:pt idx="883">
                  <c:v>0.2958400194449915</c:v>
                </c:pt>
                <c:pt idx="884">
                  <c:v>-1.8166386121893723</c:v>
                </c:pt>
                <c:pt idx="885">
                  <c:v>-1.1353181760317881</c:v>
                </c:pt>
                <c:pt idx="886">
                  <c:v>-2.4486521893543056E-3</c:v>
                </c:pt>
                <c:pt idx="887">
                  <c:v>5.2126425115584851E-2</c:v>
                </c:pt>
                <c:pt idx="888">
                  <c:v>-1.7041599805550085</c:v>
                </c:pt>
                <c:pt idx="889">
                  <c:v>2.2021177188713033</c:v>
                </c:pt>
                <c:pt idx="890">
                  <c:v>1.1646050567499486</c:v>
                </c:pt>
                <c:pt idx="891">
                  <c:v>1.2021177188713033</c:v>
                </c:pt>
                <c:pt idx="892">
                  <c:v>4.903829047236961</c:v>
                </c:pt>
                <c:pt idx="893">
                  <c:v>-1.9478735748844151</c:v>
                </c:pt>
                <c:pt idx="894">
                  <c:v>-1.1353181760317881</c:v>
                </c:pt>
                <c:pt idx="895">
                  <c:v>-0.7041599805550085</c:v>
                </c:pt>
                <c:pt idx="896">
                  <c:v>2.9584041245419002</c:v>
                </c:pt>
                <c:pt idx="897">
                  <c:v>0.95840412454190016</c:v>
                </c:pt>
                <c:pt idx="898">
                  <c:v>-1.1353181760317881</c:v>
                </c:pt>
                <c:pt idx="899">
                  <c:v>-1.9291172438237378</c:v>
                </c:pt>
                <c:pt idx="900">
                  <c:v>-0.91036091276306053</c:v>
                </c:pt>
                <c:pt idx="901">
                  <c:v>-1.9103609127630605</c:v>
                </c:pt>
                <c:pt idx="902">
                  <c:v>-0.79788228112869675</c:v>
                </c:pt>
                <c:pt idx="903">
                  <c:v>-0.79788228112869675</c:v>
                </c:pt>
                <c:pt idx="904">
                  <c:v>-0.7041599805550085</c:v>
                </c:pt>
                <c:pt idx="905">
                  <c:v>-2.0415958754580998</c:v>
                </c:pt>
                <c:pt idx="906">
                  <c:v>1.1646050567499486</c:v>
                </c:pt>
                <c:pt idx="907">
                  <c:v>-1.9103609127630605</c:v>
                </c:pt>
                <c:pt idx="908">
                  <c:v>-2.7416726426763631</c:v>
                </c:pt>
                <c:pt idx="909">
                  <c:v>-2.5167153794076356</c:v>
                </c:pt>
                <c:pt idx="910">
                  <c:v>0.99755134781064569</c:v>
                </c:pt>
                <c:pt idx="911">
                  <c:v>-1.1353181760317881</c:v>
                </c:pt>
                <c:pt idx="912">
                  <c:v>-2.1149272838237181</c:v>
                </c:pt>
                <c:pt idx="913">
                  <c:v>3.0896390872369395</c:v>
                </c:pt>
                <c:pt idx="914">
                  <c:v>1.1833613878106277</c:v>
                </c:pt>
                <c:pt idx="915">
                  <c:v>-9.6170952763038997E-2</c:v>
                </c:pt>
                <c:pt idx="916">
                  <c:v>0.18336138781062772</c:v>
                </c:pt>
                <c:pt idx="917">
                  <c:v>0.20211771887130325</c:v>
                </c:pt>
                <c:pt idx="918">
                  <c:v>1.8850727161762819</c:v>
                </c:pt>
                <c:pt idx="919">
                  <c:v>0.20211771887130325</c:v>
                </c:pt>
                <c:pt idx="920">
                  <c:v>-0.81663861218937228</c:v>
                </c:pt>
                <c:pt idx="921">
                  <c:v>-1.7041599805550085</c:v>
                </c:pt>
                <c:pt idx="922">
                  <c:v>2.2021177188713033</c:v>
                </c:pt>
                <c:pt idx="923">
                  <c:v>-2.8166386121893723</c:v>
                </c:pt>
                <c:pt idx="924">
                  <c:v>-2.2839544397424305E-2</c:v>
                </c:pt>
                <c:pt idx="925">
                  <c:v>0.37080598895800065</c:v>
                </c:pt>
                <c:pt idx="926">
                  <c:v>-2.0415958754580998</c:v>
                </c:pt>
                <c:pt idx="927">
                  <c:v>-1.9103609127630605</c:v>
                </c:pt>
                <c:pt idx="928">
                  <c:v>-0.79788228112869675</c:v>
                </c:pt>
                <c:pt idx="929">
                  <c:v>-0.7041599805550085</c:v>
                </c:pt>
                <c:pt idx="930">
                  <c:v>-0.92911724382373784</c:v>
                </c:pt>
                <c:pt idx="931">
                  <c:v>2.1646050567499486</c:v>
                </c:pt>
                <c:pt idx="932">
                  <c:v>-1.0228395443974243</c:v>
                </c:pt>
                <c:pt idx="933">
                  <c:v>-0.79788228112869675</c:v>
                </c:pt>
                <c:pt idx="934">
                  <c:v>2.1646050567499486</c:v>
                </c:pt>
                <c:pt idx="935">
                  <c:v>-2.8541512743107269</c:v>
                </c:pt>
                <c:pt idx="936">
                  <c:v>0.99755134781064569</c:v>
                </c:pt>
                <c:pt idx="937">
                  <c:v>-0.81663861218937228</c:v>
                </c:pt>
                <c:pt idx="938">
                  <c:v>0.20211771887130325</c:v>
                </c:pt>
                <c:pt idx="939">
                  <c:v>2.1646050567499486</c:v>
                </c:pt>
                <c:pt idx="940">
                  <c:v>1.2021177188713033</c:v>
                </c:pt>
                <c:pt idx="941">
                  <c:v>-0.7041599805550085</c:v>
                </c:pt>
                <c:pt idx="942">
                  <c:v>-0.91036091276306053</c:v>
                </c:pt>
                <c:pt idx="943">
                  <c:v>0.20211771887130325</c:v>
                </c:pt>
                <c:pt idx="944">
                  <c:v>-0.79788228112869675</c:v>
                </c:pt>
                <c:pt idx="945">
                  <c:v>-0.79788228112869675</c:v>
                </c:pt>
                <c:pt idx="946">
                  <c:v>-1.8166386121893723</c:v>
                </c:pt>
                <c:pt idx="947">
                  <c:v>4.2770836883843142</c:v>
                </c:pt>
                <c:pt idx="948">
                  <c:v>0.88507271617628192</c:v>
                </c:pt>
                <c:pt idx="949">
                  <c:v>-2.610437679981322</c:v>
                </c:pt>
                <c:pt idx="950">
                  <c:v>3.1646050567499486</c:v>
                </c:pt>
                <c:pt idx="951">
                  <c:v>8.9639087236939474E-2</c:v>
                </c:pt>
                <c:pt idx="952">
                  <c:v>-1.9103609127630605</c:v>
                </c:pt>
                <c:pt idx="953">
                  <c:v>0.20211771887130325</c:v>
                </c:pt>
                <c:pt idx="954">
                  <c:v>-1.9291172438237378</c:v>
                </c:pt>
                <c:pt idx="955">
                  <c:v>-2.2839544397424305E-2</c:v>
                </c:pt>
                <c:pt idx="956">
                  <c:v>1.0896390872369395</c:v>
                </c:pt>
                <c:pt idx="957">
                  <c:v>0.16460505674994863</c:v>
                </c:pt>
                <c:pt idx="958">
                  <c:v>-0.79788228112869675</c:v>
                </c:pt>
                <c:pt idx="959">
                  <c:v>0.2958400194449915</c:v>
                </c:pt>
                <c:pt idx="960">
                  <c:v>5.2126425115584851E-2</c:v>
                </c:pt>
                <c:pt idx="961">
                  <c:v>-1.7041599805550085</c:v>
                </c:pt>
                <c:pt idx="962">
                  <c:v>-2.8166386121893723</c:v>
                </c:pt>
                <c:pt idx="963">
                  <c:v>0.27708368838431419</c:v>
                </c:pt>
                <c:pt idx="964">
                  <c:v>-0.7041599805550085</c:v>
                </c:pt>
                <c:pt idx="965">
                  <c:v>-0.79788228112869675</c:v>
                </c:pt>
                <c:pt idx="966">
                  <c:v>1.2958400194449915</c:v>
                </c:pt>
                <c:pt idx="967">
                  <c:v>0.99755134781064569</c:v>
                </c:pt>
                <c:pt idx="968">
                  <c:v>-0.74167264267636313</c:v>
                </c:pt>
                <c:pt idx="969">
                  <c:v>-0.79788228112869675</c:v>
                </c:pt>
                <c:pt idx="970">
                  <c:v>-1.1353181760317881</c:v>
                </c:pt>
                <c:pt idx="971">
                  <c:v>2.1833613878106277</c:v>
                </c:pt>
                <c:pt idx="972">
                  <c:v>-1.9478735748844151</c:v>
                </c:pt>
                <c:pt idx="973">
                  <c:v>-0.7041599805550085</c:v>
                </c:pt>
                <c:pt idx="974">
                  <c:v>-3.0212049832500298</c:v>
                </c:pt>
                <c:pt idx="975">
                  <c:v>1.1646050567499486</c:v>
                </c:pt>
                <c:pt idx="976">
                  <c:v>-1.8166386121893723</c:v>
                </c:pt>
                <c:pt idx="977">
                  <c:v>-9.6170952763038997E-2</c:v>
                </c:pt>
                <c:pt idx="978">
                  <c:v>-1.9087263516156661</c:v>
                </c:pt>
                <c:pt idx="979">
                  <c:v>-1.9291172438237378</c:v>
                </c:pt>
                <c:pt idx="980">
                  <c:v>-2.0415958754580998</c:v>
                </c:pt>
                <c:pt idx="981">
                  <c:v>2.1646050567499486</c:v>
                </c:pt>
                <c:pt idx="982">
                  <c:v>-1.9103609127630605</c:v>
                </c:pt>
                <c:pt idx="983">
                  <c:v>-0.79788228112869675</c:v>
                </c:pt>
                <c:pt idx="984">
                  <c:v>-1.7041599805550085</c:v>
                </c:pt>
                <c:pt idx="985">
                  <c:v>-0.83539494325005137</c:v>
                </c:pt>
                <c:pt idx="986">
                  <c:v>-0.7041599805550085</c:v>
                </c:pt>
                <c:pt idx="987">
                  <c:v>-2.8166386121893723</c:v>
                </c:pt>
                <c:pt idx="988">
                  <c:v>-1.1353181760317881</c:v>
                </c:pt>
                <c:pt idx="989">
                  <c:v>-0.83539494325005137</c:v>
                </c:pt>
                <c:pt idx="990">
                  <c:v>1.2021177188713033</c:v>
                </c:pt>
                <c:pt idx="991">
                  <c:v>8.9639087236939474E-2</c:v>
                </c:pt>
                <c:pt idx="992">
                  <c:v>-2.4486521893543056E-3</c:v>
                </c:pt>
                <c:pt idx="993">
                  <c:v>-1.9103609127630605</c:v>
                </c:pt>
                <c:pt idx="994">
                  <c:v>-1.9103609127630605</c:v>
                </c:pt>
                <c:pt idx="995">
                  <c:v>-0.92911724382373784</c:v>
                </c:pt>
                <c:pt idx="996">
                  <c:v>-1.7041599805550085</c:v>
                </c:pt>
                <c:pt idx="997">
                  <c:v>-1.0228395443974243</c:v>
                </c:pt>
                <c:pt idx="998">
                  <c:v>-0.7041599805550085</c:v>
                </c:pt>
                <c:pt idx="999">
                  <c:v>2.2021177188713033</c:v>
                </c:pt>
                <c:pt idx="1000">
                  <c:v>1.2021177188713033</c:v>
                </c:pt>
                <c:pt idx="1001">
                  <c:v>2.1646050567499486</c:v>
                </c:pt>
                <c:pt idx="1002">
                  <c:v>-0.79788228112869675</c:v>
                </c:pt>
                <c:pt idx="1003">
                  <c:v>-2.610437679981322</c:v>
                </c:pt>
                <c:pt idx="1004">
                  <c:v>-2.5167153794076356</c:v>
                </c:pt>
                <c:pt idx="1005">
                  <c:v>0.2958400194449915</c:v>
                </c:pt>
                <c:pt idx="1006">
                  <c:v>-1.2086495843974063</c:v>
                </c:pt>
                <c:pt idx="1007">
                  <c:v>-0.7041599805550085</c:v>
                </c:pt>
                <c:pt idx="1008">
                  <c:v>2.0521264251155849</c:v>
                </c:pt>
                <c:pt idx="1009">
                  <c:v>-1.1149272838237181</c:v>
                </c:pt>
                <c:pt idx="1010">
                  <c:v>1.2021177188713033</c:v>
                </c:pt>
                <c:pt idx="1011">
                  <c:v>1.2770836883843142</c:v>
                </c:pt>
                <c:pt idx="1012">
                  <c:v>0.20211771887130325</c:v>
                </c:pt>
                <c:pt idx="1013">
                  <c:v>2.2021177188713033</c:v>
                </c:pt>
                <c:pt idx="1014">
                  <c:v>-2.8166386121893723</c:v>
                </c:pt>
                <c:pt idx="1015">
                  <c:v>2.2021177188713033</c:v>
                </c:pt>
                <c:pt idx="1016">
                  <c:v>-1.8166386121893723</c:v>
                </c:pt>
                <c:pt idx="1017">
                  <c:v>2.2021177188713033</c:v>
                </c:pt>
                <c:pt idx="1018">
                  <c:v>-4.159587545809984E-2</c:v>
                </c:pt>
                <c:pt idx="1019">
                  <c:v>0.2958400194449915</c:v>
                </c:pt>
                <c:pt idx="1020">
                  <c:v>-0.7041599805550085</c:v>
                </c:pt>
                <c:pt idx="1021">
                  <c:v>-0.7041599805550085</c:v>
                </c:pt>
                <c:pt idx="1022">
                  <c:v>-2.7416726426763631</c:v>
                </c:pt>
                <c:pt idx="1023">
                  <c:v>-0.11492728382371808</c:v>
                </c:pt>
                <c:pt idx="1024">
                  <c:v>3.1646050567499486</c:v>
                </c:pt>
                <c:pt idx="1025">
                  <c:v>-1.610437679981322</c:v>
                </c:pt>
                <c:pt idx="1026">
                  <c:v>0.20211771887130325</c:v>
                </c:pt>
                <c:pt idx="1027">
                  <c:v>3.1833613878106277</c:v>
                </c:pt>
                <c:pt idx="1028">
                  <c:v>-2.5167153794076356</c:v>
                </c:pt>
                <c:pt idx="1029">
                  <c:v>-0.79788228112869675</c:v>
                </c:pt>
                <c:pt idx="1030">
                  <c:v>1.0521264251155849</c:v>
                </c:pt>
                <c:pt idx="1031">
                  <c:v>-0.79788228112869675</c:v>
                </c:pt>
                <c:pt idx="1032">
                  <c:v>1.9975513478106457</c:v>
                </c:pt>
                <c:pt idx="1033">
                  <c:v>-1.9103609127630605</c:v>
                </c:pt>
                <c:pt idx="1034">
                  <c:v>3.9771604556025757</c:v>
                </c:pt>
                <c:pt idx="1035">
                  <c:v>1.2583273573236369</c:v>
                </c:pt>
                <c:pt idx="1036">
                  <c:v>1.2021177188713033</c:v>
                </c:pt>
                <c:pt idx="1037">
                  <c:v>1.0521264251155849</c:v>
                </c:pt>
                <c:pt idx="1038">
                  <c:v>-0.79788228112869675</c:v>
                </c:pt>
                <c:pt idx="1039">
                  <c:v>-0.83539494325005137</c:v>
                </c:pt>
                <c:pt idx="1040">
                  <c:v>-2.8166386121893723</c:v>
                </c:pt>
                <c:pt idx="1041">
                  <c:v>2.1646050567499486</c:v>
                </c:pt>
                <c:pt idx="1042">
                  <c:v>-0.92911724382373784</c:v>
                </c:pt>
                <c:pt idx="1043">
                  <c:v>-3.6291940110419993</c:v>
                </c:pt>
                <c:pt idx="1044">
                  <c:v>-2.2839544397424305E-2</c:v>
                </c:pt>
                <c:pt idx="1045">
                  <c:v>-0.92911724382373784</c:v>
                </c:pt>
                <c:pt idx="1046">
                  <c:v>-0.81663861218937228</c:v>
                </c:pt>
                <c:pt idx="1047">
                  <c:v>2.2021177188713033</c:v>
                </c:pt>
                <c:pt idx="1048">
                  <c:v>1.0521264251155849</c:v>
                </c:pt>
                <c:pt idx="1049">
                  <c:v>-0.83539494325005137</c:v>
                </c:pt>
                <c:pt idx="1050">
                  <c:v>1.2021177188713033</c:v>
                </c:pt>
                <c:pt idx="1051">
                  <c:v>0.20211771887130325</c:v>
                </c:pt>
                <c:pt idx="1052">
                  <c:v>-1.0228395443974243</c:v>
                </c:pt>
                <c:pt idx="1053">
                  <c:v>1.8850727161762819</c:v>
                </c:pt>
                <c:pt idx="1054">
                  <c:v>1.0896390872369395</c:v>
                </c:pt>
                <c:pt idx="1055">
                  <c:v>2.2021177188713033</c:v>
                </c:pt>
                <c:pt idx="1056">
                  <c:v>-0.83539494325005137</c:v>
                </c:pt>
                <c:pt idx="1057">
                  <c:v>-2.8166386121893723</c:v>
                </c:pt>
                <c:pt idx="1058">
                  <c:v>-2.1204983250029841E-2</c:v>
                </c:pt>
                <c:pt idx="1059">
                  <c:v>-1.0228395443974243</c:v>
                </c:pt>
                <c:pt idx="1060">
                  <c:v>-0.79788228112869675</c:v>
                </c:pt>
                <c:pt idx="1061">
                  <c:v>-1.7229163116156858</c:v>
                </c:pt>
                <c:pt idx="1062">
                  <c:v>2.1646050567499486</c:v>
                </c:pt>
                <c:pt idx="1063">
                  <c:v>-0.92911724382373784</c:v>
                </c:pt>
                <c:pt idx="1064">
                  <c:v>-2.4486521893543056E-3</c:v>
                </c:pt>
                <c:pt idx="1065">
                  <c:v>0.16460505674994863</c:v>
                </c:pt>
                <c:pt idx="1066">
                  <c:v>-2.8166386121893723</c:v>
                </c:pt>
                <c:pt idx="1067">
                  <c:v>1.1646050567499486</c:v>
                </c:pt>
                <c:pt idx="1068">
                  <c:v>-1.7041599805550085</c:v>
                </c:pt>
                <c:pt idx="1069">
                  <c:v>-0.92911724382373784</c:v>
                </c:pt>
                <c:pt idx="1070">
                  <c:v>2.2021177188713033</c:v>
                </c:pt>
                <c:pt idx="1071">
                  <c:v>3.7913504156025937</c:v>
                </c:pt>
                <c:pt idx="1072">
                  <c:v>8.9639087236939474E-2</c:v>
                </c:pt>
                <c:pt idx="1073">
                  <c:v>1.0896390872369395</c:v>
                </c:pt>
                <c:pt idx="1074">
                  <c:v>1.1646050567499486</c:v>
                </c:pt>
                <c:pt idx="1075">
                  <c:v>2.8850727161762819</c:v>
                </c:pt>
                <c:pt idx="1076">
                  <c:v>-2.1149272838237181</c:v>
                </c:pt>
                <c:pt idx="1077">
                  <c:v>0.2958400194449915</c:v>
                </c:pt>
                <c:pt idx="1078">
                  <c:v>0.2958400194449915</c:v>
                </c:pt>
                <c:pt idx="1079">
                  <c:v>3.2770836883843142</c:v>
                </c:pt>
                <c:pt idx="1080">
                  <c:v>-0.91036091276306053</c:v>
                </c:pt>
                <c:pt idx="1081">
                  <c:v>4.0708827561762622</c:v>
                </c:pt>
                <c:pt idx="1082">
                  <c:v>-2.2839544397424305E-2</c:v>
                </c:pt>
                <c:pt idx="1083">
                  <c:v>1.2958400194449915</c:v>
                </c:pt>
                <c:pt idx="1084">
                  <c:v>-0.92911724382373784</c:v>
                </c:pt>
                <c:pt idx="1085">
                  <c:v>-0.91036091276306053</c:v>
                </c:pt>
                <c:pt idx="1086">
                  <c:v>1.2021177188713033</c:v>
                </c:pt>
                <c:pt idx="1087">
                  <c:v>2.8850727161762819</c:v>
                </c:pt>
                <c:pt idx="1088">
                  <c:v>0.18336138781062772</c:v>
                </c:pt>
                <c:pt idx="1089">
                  <c:v>5.2126425115584851E-2</c:v>
                </c:pt>
                <c:pt idx="1090">
                  <c:v>1.2021177188713033</c:v>
                </c:pt>
                <c:pt idx="1091">
                  <c:v>-0.81663861218937228</c:v>
                </c:pt>
                <c:pt idx="1092">
                  <c:v>-2.1149272838237181</c:v>
                </c:pt>
                <c:pt idx="1093">
                  <c:v>-1.1353181760317881</c:v>
                </c:pt>
                <c:pt idx="1094">
                  <c:v>0.20211771887130325</c:v>
                </c:pt>
                <c:pt idx="1095">
                  <c:v>-0.91036091276306053</c:v>
                </c:pt>
                <c:pt idx="1096">
                  <c:v>-1.1149272838237181</c:v>
                </c:pt>
                <c:pt idx="1097">
                  <c:v>1.2958400194449915</c:v>
                </c:pt>
                <c:pt idx="1098">
                  <c:v>1.0521264251155849</c:v>
                </c:pt>
                <c:pt idx="1099">
                  <c:v>-1.8166386121893723</c:v>
                </c:pt>
                <c:pt idx="1100">
                  <c:v>2.903829047236961</c:v>
                </c:pt>
                <c:pt idx="1101">
                  <c:v>-1.8166386121893723</c:v>
                </c:pt>
                <c:pt idx="1102">
                  <c:v>-1.1149272838237181</c:v>
                </c:pt>
                <c:pt idx="1103">
                  <c:v>-2.2839544397424305E-2</c:v>
                </c:pt>
                <c:pt idx="1104">
                  <c:v>1.2583273573236369</c:v>
                </c:pt>
                <c:pt idx="1105">
                  <c:v>0.2958400194449915</c:v>
                </c:pt>
                <c:pt idx="1106">
                  <c:v>-1.7041599805550085</c:v>
                </c:pt>
                <c:pt idx="1107">
                  <c:v>-1.9103609127630605</c:v>
                </c:pt>
                <c:pt idx="1108">
                  <c:v>5.1833613878106277</c:v>
                </c:pt>
                <c:pt idx="1109">
                  <c:v>-1.8166386121893723</c:v>
                </c:pt>
                <c:pt idx="1110">
                  <c:v>0.20211771887130325</c:v>
                </c:pt>
                <c:pt idx="1111">
                  <c:v>-4.159587545809984E-2</c:v>
                </c:pt>
                <c:pt idx="1112">
                  <c:v>-2.8166386121893723</c:v>
                </c:pt>
                <c:pt idx="1113">
                  <c:v>2.2021177188713033</c:v>
                </c:pt>
                <c:pt idx="1114">
                  <c:v>-0.7041599805550085</c:v>
                </c:pt>
                <c:pt idx="1115">
                  <c:v>1.2021177188713033</c:v>
                </c:pt>
                <c:pt idx="1116">
                  <c:v>-0.20864958439740633</c:v>
                </c:pt>
                <c:pt idx="1117">
                  <c:v>5.2126425115584851E-2</c:v>
                </c:pt>
                <c:pt idx="1118">
                  <c:v>-1.1149272838237181</c:v>
                </c:pt>
                <c:pt idx="1119">
                  <c:v>-2.8166386121893723</c:v>
                </c:pt>
                <c:pt idx="1120">
                  <c:v>-0.91036091276306053</c:v>
                </c:pt>
                <c:pt idx="1121">
                  <c:v>-1.9291172438237378</c:v>
                </c:pt>
                <c:pt idx="1122">
                  <c:v>1.0521264251155849</c:v>
                </c:pt>
                <c:pt idx="1123">
                  <c:v>0.16460505674994863</c:v>
                </c:pt>
                <c:pt idx="1124">
                  <c:v>-1.9103609127630605</c:v>
                </c:pt>
                <c:pt idx="1125">
                  <c:v>2.0521264251155849</c:v>
                </c:pt>
                <c:pt idx="1126">
                  <c:v>0.16460505674994863</c:v>
                </c:pt>
                <c:pt idx="1127">
                  <c:v>-0.74167264267636313</c:v>
                </c:pt>
                <c:pt idx="1128">
                  <c:v>-1.5167153794076356</c:v>
                </c:pt>
                <c:pt idx="1129">
                  <c:v>0.79135041560259367</c:v>
                </c:pt>
                <c:pt idx="1130">
                  <c:v>1.1646050567499486</c:v>
                </c:pt>
                <c:pt idx="1131">
                  <c:v>-0.92911724382373784</c:v>
                </c:pt>
                <c:pt idx="1132">
                  <c:v>0.27708368838431419</c:v>
                </c:pt>
                <c:pt idx="1133">
                  <c:v>-3.6291940110419993</c:v>
                </c:pt>
                <c:pt idx="1134">
                  <c:v>1.9584041245419002</c:v>
                </c:pt>
                <c:pt idx="1135">
                  <c:v>0.48328462059236443</c:v>
                </c:pt>
                <c:pt idx="1136">
                  <c:v>2.2770836883843142</c:v>
                </c:pt>
                <c:pt idx="1137">
                  <c:v>-0.92911724382373784</c:v>
                </c:pt>
                <c:pt idx="1138">
                  <c:v>-0.83539494325005137</c:v>
                </c:pt>
                <c:pt idx="1139">
                  <c:v>5.2126425115584851E-2</c:v>
                </c:pt>
                <c:pt idx="1140">
                  <c:v>-1.1353181760317881</c:v>
                </c:pt>
                <c:pt idx="1141">
                  <c:v>-1.8166386121893723</c:v>
                </c:pt>
                <c:pt idx="1142">
                  <c:v>2.2021177188713033</c:v>
                </c:pt>
                <c:pt idx="1143">
                  <c:v>1.1833613878106277</c:v>
                </c:pt>
                <c:pt idx="1144">
                  <c:v>0.2958400194449915</c:v>
                </c:pt>
                <c:pt idx="1145">
                  <c:v>-0.91036091276306053</c:v>
                </c:pt>
                <c:pt idx="1146">
                  <c:v>-2.1353181760317881</c:v>
                </c:pt>
                <c:pt idx="1147">
                  <c:v>2.2021177188713033</c:v>
                </c:pt>
                <c:pt idx="1148">
                  <c:v>1.2021177188713033</c:v>
                </c:pt>
                <c:pt idx="1149">
                  <c:v>-1.7041599805550085</c:v>
                </c:pt>
                <c:pt idx="1150">
                  <c:v>-0.79788228112869675</c:v>
                </c:pt>
                <c:pt idx="1151">
                  <c:v>0.69762811502890898</c:v>
                </c:pt>
                <c:pt idx="1152">
                  <c:v>1.0521264251155849</c:v>
                </c:pt>
                <c:pt idx="1153">
                  <c:v>0.20211771887130325</c:v>
                </c:pt>
                <c:pt idx="1154">
                  <c:v>-1.7041599805550085</c:v>
                </c:pt>
                <c:pt idx="1155">
                  <c:v>7.0882756176262163E-2</c:v>
                </c:pt>
                <c:pt idx="1156">
                  <c:v>-1.9291172438237378</c:v>
                </c:pt>
                <c:pt idx="1157">
                  <c:v>-0.91036091276306053</c:v>
                </c:pt>
                <c:pt idx="1158">
                  <c:v>1.1646050567499486</c:v>
                </c:pt>
                <c:pt idx="1159">
                  <c:v>-1.0228395443974243</c:v>
                </c:pt>
                <c:pt idx="1160">
                  <c:v>2.9584041245419002</c:v>
                </c:pt>
                <c:pt idx="1161">
                  <c:v>4.0708827561762622</c:v>
                </c:pt>
                <c:pt idx="1162">
                  <c:v>3.1833613878106277</c:v>
                </c:pt>
                <c:pt idx="1163">
                  <c:v>-1.9103609127630605</c:v>
                </c:pt>
                <c:pt idx="1164">
                  <c:v>-1.9478735748844151</c:v>
                </c:pt>
                <c:pt idx="1165">
                  <c:v>-0.79788228112869675</c:v>
                </c:pt>
                <c:pt idx="1166">
                  <c:v>3.7913504156025937</c:v>
                </c:pt>
                <c:pt idx="1167">
                  <c:v>-1.1353181760317881</c:v>
                </c:pt>
                <c:pt idx="1168">
                  <c:v>-3.0415958754580998</c:v>
                </c:pt>
                <c:pt idx="1169">
                  <c:v>0.25832735732363687</c:v>
                </c:pt>
                <c:pt idx="1170">
                  <c:v>1.2021177188713033</c:v>
                </c:pt>
                <c:pt idx="1171">
                  <c:v>0.38956232001867797</c:v>
                </c:pt>
                <c:pt idx="1172">
                  <c:v>-2.8166386121893723</c:v>
                </c:pt>
                <c:pt idx="1173">
                  <c:v>0.20211771887130325</c:v>
                </c:pt>
                <c:pt idx="1174">
                  <c:v>1.1646050567499486</c:v>
                </c:pt>
                <c:pt idx="1175">
                  <c:v>-2.4486521893543056E-3</c:v>
                </c:pt>
                <c:pt idx="1176">
                  <c:v>1.2770836883843142</c:v>
                </c:pt>
                <c:pt idx="1177">
                  <c:v>1.1833613878106277</c:v>
                </c:pt>
                <c:pt idx="1178">
                  <c:v>3.1646050567499486</c:v>
                </c:pt>
                <c:pt idx="1179">
                  <c:v>-0.91036091276306053</c:v>
                </c:pt>
                <c:pt idx="1180">
                  <c:v>-1.9103609127630605</c:v>
                </c:pt>
                <c:pt idx="1181">
                  <c:v>4.0708827561762622</c:v>
                </c:pt>
                <c:pt idx="1182">
                  <c:v>7.0882756176262163E-2</c:v>
                </c:pt>
                <c:pt idx="1183">
                  <c:v>-3.0212049832500298</c:v>
                </c:pt>
                <c:pt idx="1184">
                  <c:v>2.8850727161762819</c:v>
                </c:pt>
                <c:pt idx="1185">
                  <c:v>3.903829047236961</c:v>
                </c:pt>
                <c:pt idx="1186">
                  <c:v>1.8850727161762819</c:v>
                </c:pt>
                <c:pt idx="1187">
                  <c:v>-1.9478735748844151</c:v>
                </c:pt>
                <c:pt idx="1188">
                  <c:v>-0.81663861218937228</c:v>
                </c:pt>
                <c:pt idx="1189">
                  <c:v>-1.1353181760317881</c:v>
                </c:pt>
                <c:pt idx="1190">
                  <c:v>-0.81663861218937228</c:v>
                </c:pt>
                <c:pt idx="1191">
                  <c:v>-0.79788228112869675</c:v>
                </c:pt>
                <c:pt idx="1192">
                  <c:v>1.2770836883843142</c:v>
                </c:pt>
                <c:pt idx="1193">
                  <c:v>1.903829047236961</c:v>
                </c:pt>
                <c:pt idx="1194">
                  <c:v>1.0896390872369395</c:v>
                </c:pt>
                <c:pt idx="1195">
                  <c:v>-0.92911724382373784</c:v>
                </c:pt>
                <c:pt idx="1196">
                  <c:v>0.16460505674994863</c:v>
                </c:pt>
                <c:pt idx="1197">
                  <c:v>-1.7041599805550085</c:v>
                </c:pt>
                <c:pt idx="1198">
                  <c:v>2.8850727161762819</c:v>
                </c:pt>
                <c:pt idx="1199">
                  <c:v>-2.2839544397424305E-2</c:v>
                </c:pt>
                <c:pt idx="1200">
                  <c:v>1.0521264251155849</c:v>
                </c:pt>
                <c:pt idx="1201">
                  <c:v>-1.7041599805550085</c:v>
                </c:pt>
                <c:pt idx="1202">
                  <c:v>3.1646050567499486</c:v>
                </c:pt>
                <c:pt idx="1203">
                  <c:v>-2.8541512743107269</c:v>
                </c:pt>
                <c:pt idx="1204">
                  <c:v>-0.79788228112869675</c:v>
                </c:pt>
                <c:pt idx="1205">
                  <c:v>-1.8166386121893723</c:v>
                </c:pt>
                <c:pt idx="1206">
                  <c:v>-2.1149272838237181</c:v>
                </c:pt>
                <c:pt idx="1207">
                  <c:v>-1.8166386121893723</c:v>
                </c:pt>
                <c:pt idx="1208">
                  <c:v>-2.0415958754580998</c:v>
                </c:pt>
                <c:pt idx="1209">
                  <c:v>-3.0212049832500298</c:v>
                </c:pt>
                <c:pt idx="1210">
                  <c:v>2.1646050567499486</c:v>
                </c:pt>
                <c:pt idx="1211">
                  <c:v>-1.1353181760317881</c:v>
                </c:pt>
                <c:pt idx="1212">
                  <c:v>-0.7041599805550085</c:v>
                </c:pt>
                <c:pt idx="1213">
                  <c:v>-1.1149272838237181</c:v>
                </c:pt>
                <c:pt idx="1214">
                  <c:v>1.1458487256892731</c:v>
                </c:pt>
                <c:pt idx="1215">
                  <c:v>-2.0415958754580998</c:v>
                </c:pt>
                <c:pt idx="1216">
                  <c:v>5.2126425115584851E-2</c:v>
                </c:pt>
                <c:pt idx="1217">
                  <c:v>-0.74167264267636313</c:v>
                </c:pt>
                <c:pt idx="1218">
                  <c:v>-2.0228395443974243</c:v>
                </c:pt>
                <c:pt idx="1219">
                  <c:v>1.1646050567499486</c:v>
                </c:pt>
                <c:pt idx="1220">
                  <c:v>-1.9478735748844151</c:v>
                </c:pt>
                <c:pt idx="1221">
                  <c:v>1.9975513478106457</c:v>
                </c:pt>
                <c:pt idx="1222">
                  <c:v>-1.9103609127630605</c:v>
                </c:pt>
                <c:pt idx="1223">
                  <c:v>-0.79788228112869675</c:v>
                </c:pt>
                <c:pt idx="1224">
                  <c:v>0.97716045560257569</c:v>
                </c:pt>
                <c:pt idx="1225">
                  <c:v>-2.8166386121893723</c:v>
                </c:pt>
                <c:pt idx="1226">
                  <c:v>-1.0228395443974243</c:v>
                </c:pt>
                <c:pt idx="1227">
                  <c:v>-0.92911724382373784</c:v>
                </c:pt>
                <c:pt idx="1228">
                  <c:v>4.0708827561762622</c:v>
                </c:pt>
                <c:pt idx="1229">
                  <c:v>-0.94787357488441515</c:v>
                </c:pt>
                <c:pt idx="1230">
                  <c:v>0.2958400194449915</c:v>
                </c:pt>
                <c:pt idx="1231">
                  <c:v>1.0896390872369395</c:v>
                </c:pt>
                <c:pt idx="1232">
                  <c:v>0.16460505674994863</c:v>
                </c:pt>
                <c:pt idx="1233">
                  <c:v>0.20211771887130325</c:v>
                </c:pt>
                <c:pt idx="1234">
                  <c:v>-3.7229163116156858</c:v>
                </c:pt>
                <c:pt idx="1235">
                  <c:v>-0.7041599805550085</c:v>
                </c:pt>
                <c:pt idx="1236">
                  <c:v>0.2958400194449915</c:v>
                </c:pt>
                <c:pt idx="1237">
                  <c:v>2.0896390872369395</c:v>
                </c:pt>
                <c:pt idx="1238">
                  <c:v>8.9639087236939474E-2</c:v>
                </c:pt>
                <c:pt idx="1239">
                  <c:v>-2.1149272838237181</c:v>
                </c:pt>
                <c:pt idx="1240">
                  <c:v>-1.9478735748844151</c:v>
                </c:pt>
                <c:pt idx="1241">
                  <c:v>-1.0228395443974243</c:v>
                </c:pt>
                <c:pt idx="1242">
                  <c:v>1.0896390872369395</c:v>
                </c:pt>
                <c:pt idx="1243">
                  <c:v>1.8101067466632728</c:v>
                </c:pt>
                <c:pt idx="1244">
                  <c:v>2.1833613878106277</c:v>
                </c:pt>
                <c:pt idx="1245">
                  <c:v>-2.0415958754580998</c:v>
                </c:pt>
                <c:pt idx="1246">
                  <c:v>-1.7041599805550085</c:v>
                </c:pt>
                <c:pt idx="1247">
                  <c:v>3.1646050567499486</c:v>
                </c:pt>
                <c:pt idx="1248">
                  <c:v>-0.79788228112869675</c:v>
                </c:pt>
                <c:pt idx="1249">
                  <c:v>8.9639087236939474E-2</c:v>
                </c:pt>
                <c:pt idx="1250">
                  <c:v>-2.5167153794076356</c:v>
                </c:pt>
                <c:pt idx="1251">
                  <c:v>-1.7041599805550085</c:v>
                </c:pt>
                <c:pt idx="1252">
                  <c:v>-3.8541512743107269</c:v>
                </c:pt>
                <c:pt idx="1253">
                  <c:v>0.27708368838431419</c:v>
                </c:pt>
                <c:pt idx="1254">
                  <c:v>0.20211771887130325</c:v>
                </c:pt>
                <c:pt idx="1255">
                  <c:v>-2.1149272838237181</c:v>
                </c:pt>
                <c:pt idx="1256">
                  <c:v>0.18336138781062772</c:v>
                </c:pt>
                <c:pt idx="1257">
                  <c:v>1.2021177188713033</c:v>
                </c:pt>
                <c:pt idx="1258">
                  <c:v>0.2958400194449915</c:v>
                </c:pt>
                <c:pt idx="1259">
                  <c:v>-0.74167264267636313</c:v>
                </c:pt>
                <c:pt idx="1260">
                  <c:v>1.0896390872369395</c:v>
                </c:pt>
                <c:pt idx="1261">
                  <c:v>0.86468182396821192</c:v>
                </c:pt>
                <c:pt idx="1262">
                  <c:v>1.0708827561762622</c:v>
                </c:pt>
                <c:pt idx="1263">
                  <c:v>0.99755134781064569</c:v>
                </c:pt>
                <c:pt idx="1264">
                  <c:v>-0.7041599805550085</c:v>
                </c:pt>
                <c:pt idx="1265">
                  <c:v>0.27708368838431419</c:v>
                </c:pt>
                <c:pt idx="1266">
                  <c:v>-2.1149272838237181</c:v>
                </c:pt>
                <c:pt idx="1267">
                  <c:v>-0.92911724382373784</c:v>
                </c:pt>
                <c:pt idx="1268">
                  <c:v>-9.6170952763038997E-2</c:v>
                </c:pt>
                <c:pt idx="1269">
                  <c:v>1.2021177188713033</c:v>
                </c:pt>
                <c:pt idx="1270">
                  <c:v>0.20211771887130325</c:v>
                </c:pt>
                <c:pt idx="1271">
                  <c:v>-1.7229163116156858</c:v>
                </c:pt>
                <c:pt idx="1272">
                  <c:v>-1.7041599805550085</c:v>
                </c:pt>
                <c:pt idx="1273">
                  <c:v>2.2770836883843142</c:v>
                </c:pt>
                <c:pt idx="1274">
                  <c:v>-2.0415958754580998</c:v>
                </c:pt>
                <c:pt idx="1275">
                  <c:v>-2.610437679981322</c:v>
                </c:pt>
                <c:pt idx="1276">
                  <c:v>0.18336138781062772</c:v>
                </c:pt>
                <c:pt idx="1277">
                  <c:v>5.2126425115584851E-2</c:v>
                </c:pt>
                <c:pt idx="1278">
                  <c:v>0.2958400194449915</c:v>
                </c:pt>
                <c:pt idx="1279">
                  <c:v>-0.91036091276306053</c:v>
                </c:pt>
                <c:pt idx="1280">
                  <c:v>-0.81663861218937228</c:v>
                </c:pt>
                <c:pt idx="1281">
                  <c:v>1.0521264251155849</c:v>
                </c:pt>
                <c:pt idx="1282">
                  <c:v>1.1458487256892731</c:v>
                </c:pt>
                <c:pt idx="1283">
                  <c:v>-1.7041599805550085</c:v>
                </c:pt>
                <c:pt idx="1284">
                  <c:v>-2.4486521893543056E-3</c:v>
                </c:pt>
                <c:pt idx="1285">
                  <c:v>1.1833613878106277</c:v>
                </c:pt>
                <c:pt idx="1286">
                  <c:v>5.2126425115584851E-2</c:v>
                </c:pt>
                <c:pt idx="1287">
                  <c:v>1.0521264251155849</c:v>
                </c:pt>
                <c:pt idx="1288">
                  <c:v>-1.1353181760317881</c:v>
                </c:pt>
                <c:pt idx="1289">
                  <c:v>8.9639087236939474E-2</c:v>
                </c:pt>
                <c:pt idx="1290">
                  <c:v>5.2126425115584851E-2</c:v>
                </c:pt>
                <c:pt idx="1291">
                  <c:v>0.27708368838431419</c:v>
                </c:pt>
                <c:pt idx="1292">
                  <c:v>1.0521264251155849</c:v>
                </c:pt>
                <c:pt idx="1293">
                  <c:v>0.2958400194449915</c:v>
                </c:pt>
                <c:pt idx="1294">
                  <c:v>-3.6291940110419993</c:v>
                </c:pt>
                <c:pt idx="1295">
                  <c:v>1.2021177188713033</c:v>
                </c:pt>
                <c:pt idx="1296">
                  <c:v>-2.2839544397424305E-2</c:v>
                </c:pt>
                <c:pt idx="1297">
                  <c:v>-1.9103609127630605</c:v>
                </c:pt>
                <c:pt idx="1298">
                  <c:v>0.99755134781064569</c:v>
                </c:pt>
                <c:pt idx="1299">
                  <c:v>5.2126425115584851E-2</c:v>
                </c:pt>
                <c:pt idx="1300">
                  <c:v>-0.90872635161566606</c:v>
                </c:pt>
                <c:pt idx="1301">
                  <c:v>0.99755134781064569</c:v>
                </c:pt>
                <c:pt idx="1302">
                  <c:v>1.9771604556025757</c:v>
                </c:pt>
                <c:pt idx="1303">
                  <c:v>-1.8166386121893723</c:v>
                </c:pt>
                <c:pt idx="1304">
                  <c:v>-0.7041599805550085</c:v>
                </c:pt>
                <c:pt idx="1305">
                  <c:v>-1.9478735748844151</c:v>
                </c:pt>
                <c:pt idx="1306">
                  <c:v>1.2958400194449915</c:v>
                </c:pt>
                <c:pt idx="1307">
                  <c:v>2.8850727161762819</c:v>
                </c:pt>
                <c:pt idx="1308">
                  <c:v>-0.30237188497109102</c:v>
                </c:pt>
                <c:pt idx="1309">
                  <c:v>1.2021177188713033</c:v>
                </c:pt>
                <c:pt idx="1310">
                  <c:v>-2.2839544397424305E-2</c:v>
                </c:pt>
                <c:pt idx="1311">
                  <c:v>0.16460505674994863</c:v>
                </c:pt>
                <c:pt idx="1312">
                  <c:v>2.2770836883843142</c:v>
                </c:pt>
                <c:pt idx="1313">
                  <c:v>1.1833613878106277</c:v>
                </c:pt>
                <c:pt idx="1314">
                  <c:v>0.99755134781064569</c:v>
                </c:pt>
                <c:pt idx="1315">
                  <c:v>0.99755134781064569</c:v>
                </c:pt>
                <c:pt idx="1316">
                  <c:v>-2.1149272838237181</c:v>
                </c:pt>
                <c:pt idx="1317">
                  <c:v>-1.1353181760317881</c:v>
                </c:pt>
                <c:pt idx="1318">
                  <c:v>1.2021177188713033</c:v>
                </c:pt>
                <c:pt idx="1319">
                  <c:v>0.2958400194449915</c:v>
                </c:pt>
                <c:pt idx="1320">
                  <c:v>0.99755134781064569</c:v>
                </c:pt>
                <c:pt idx="1321">
                  <c:v>0.20211771887130325</c:v>
                </c:pt>
                <c:pt idx="1322">
                  <c:v>-1.1353181760317881</c:v>
                </c:pt>
                <c:pt idx="1323">
                  <c:v>-1.9478735748844151</c:v>
                </c:pt>
                <c:pt idx="1324">
                  <c:v>2.0708827561762622</c:v>
                </c:pt>
                <c:pt idx="1325">
                  <c:v>-1.9291172438237378</c:v>
                </c:pt>
                <c:pt idx="1326">
                  <c:v>-1.8166386121893723</c:v>
                </c:pt>
                <c:pt idx="1327">
                  <c:v>-2.5167153794076356</c:v>
                </c:pt>
                <c:pt idx="1328">
                  <c:v>0.903829047236961</c:v>
                </c:pt>
                <c:pt idx="1329">
                  <c:v>-2.8166386121893723</c:v>
                </c:pt>
                <c:pt idx="1330">
                  <c:v>-1.9291172438237378</c:v>
                </c:pt>
                <c:pt idx="1331">
                  <c:v>-1.8166386121893723</c:v>
                </c:pt>
                <c:pt idx="1332">
                  <c:v>0.97879501674997016</c:v>
                </c:pt>
                <c:pt idx="1333">
                  <c:v>1.1100299794450095</c:v>
                </c:pt>
                <c:pt idx="1334">
                  <c:v>2.9584041245419002</c:v>
                </c:pt>
                <c:pt idx="1335">
                  <c:v>-1.1353181760317881</c:v>
                </c:pt>
                <c:pt idx="1336">
                  <c:v>-1.2086495843974063</c:v>
                </c:pt>
                <c:pt idx="1337">
                  <c:v>3.1646050567499486</c:v>
                </c:pt>
                <c:pt idx="1338">
                  <c:v>1.2021177188713033</c:v>
                </c:pt>
                <c:pt idx="1339">
                  <c:v>1.9975513478106457</c:v>
                </c:pt>
                <c:pt idx="1340">
                  <c:v>-1.9291172438237378</c:v>
                </c:pt>
                <c:pt idx="1341">
                  <c:v>-2.8166386121893723</c:v>
                </c:pt>
                <c:pt idx="1342">
                  <c:v>-0.61043767998132203</c:v>
                </c:pt>
                <c:pt idx="1343">
                  <c:v>2.2021177188713033</c:v>
                </c:pt>
                <c:pt idx="1344">
                  <c:v>-0.11492728382371808</c:v>
                </c:pt>
                <c:pt idx="1345">
                  <c:v>-2.8166386121893723</c:v>
                </c:pt>
                <c:pt idx="1346">
                  <c:v>0.2958400194449915</c:v>
                </c:pt>
                <c:pt idx="1347">
                  <c:v>-0.20864958439740633</c:v>
                </c:pt>
                <c:pt idx="1348">
                  <c:v>-0.79788228112869675</c:v>
                </c:pt>
                <c:pt idx="1349">
                  <c:v>-1.9291172438237378</c:v>
                </c:pt>
                <c:pt idx="1350">
                  <c:v>-2.2839544397424305E-2</c:v>
                </c:pt>
                <c:pt idx="1351">
                  <c:v>-0.79788228112869675</c:v>
                </c:pt>
                <c:pt idx="1352">
                  <c:v>-0.62919401104199935</c:v>
                </c:pt>
                <c:pt idx="1353">
                  <c:v>-2.1204983250029841E-2</c:v>
                </c:pt>
                <c:pt idx="1354">
                  <c:v>-0.94787357488441515</c:v>
                </c:pt>
                <c:pt idx="1355">
                  <c:v>2.1833613878106277</c:v>
                </c:pt>
                <c:pt idx="1356">
                  <c:v>-2.4486521893543056E-3</c:v>
                </c:pt>
                <c:pt idx="1357">
                  <c:v>0.2958400194449915</c:v>
                </c:pt>
                <c:pt idx="1358">
                  <c:v>-0.79788228112869675</c:v>
                </c:pt>
                <c:pt idx="1359">
                  <c:v>-0.7041599805550085</c:v>
                </c:pt>
                <c:pt idx="1360">
                  <c:v>-2.5167153794076356</c:v>
                </c:pt>
                <c:pt idx="1361">
                  <c:v>1.0521264251155849</c:v>
                </c:pt>
                <c:pt idx="1362">
                  <c:v>-0.7041599805550085</c:v>
                </c:pt>
                <c:pt idx="1363">
                  <c:v>-2.2839544397424305E-2</c:v>
                </c:pt>
                <c:pt idx="1364">
                  <c:v>-0.7041599805550085</c:v>
                </c:pt>
                <c:pt idx="1365">
                  <c:v>1.3708059889580007</c:v>
                </c:pt>
                <c:pt idx="1366">
                  <c:v>4.0708827561762622</c:v>
                </c:pt>
                <c:pt idx="1367">
                  <c:v>-2.8166386121893723</c:v>
                </c:pt>
                <c:pt idx="1368">
                  <c:v>-1.0415958754580998</c:v>
                </c:pt>
                <c:pt idx="1369">
                  <c:v>-0.79788228112869675</c:v>
                </c:pt>
                <c:pt idx="1370">
                  <c:v>2.1646050567499486</c:v>
                </c:pt>
                <c:pt idx="1371">
                  <c:v>2.1833613878106277</c:v>
                </c:pt>
                <c:pt idx="1372">
                  <c:v>2.8850727161762819</c:v>
                </c:pt>
                <c:pt idx="1373">
                  <c:v>2.1833613878106277</c:v>
                </c:pt>
                <c:pt idx="1374">
                  <c:v>1.2021177188713033</c:v>
                </c:pt>
                <c:pt idx="1375">
                  <c:v>-2.2839544397424305E-2</c:v>
                </c:pt>
                <c:pt idx="1376">
                  <c:v>2.0521264251155849</c:v>
                </c:pt>
                <c:pt idx="1377">
                  <c:v>-1.9478735748844151</c:v>
                </c:pt>
                <c:pt idx="1378">
                  <c:v>0.20211771887130325</c:v>
                </c:pt>
                <c:pt idx="1379">
                  <c:v>-1.8166386121893723</c:v>
                </c:pt>
                <c:pt idx="1380">
                  <c:v>1.2770836883843142</c:v>
                </c:pt>
                <c:pt idx="1381">
                  <c:v>-2.2839544397424305E-2</c:v>
                </c:pt>
                <c:pt idx="1382">
                  <c:v>1.2021177188713033</c:v>
                </c:pt>
                <c:pt idx="1383">
                  <c:v>-1.0212049832500298</c:v>
                </c:pt>
                <c:pt idx="1384">
                  <c:v>-1.1149272838237181</c:v>
                </c:pt>
                <c:pt idx="1385">
                  <c:v>2.1646050567499486</c:v>
                </c:pt>
                <c:pt idx="1386">
                  <c:v>1.2021177188713033</c:v>
                </c:pt>
                <c:pt idx="1387">
                  <c:v>0.20211771887130325</c:v>
                </c:pt>
                <c:pt idx="1388">
                  <c:v>1.0521264251155849</c:v>
                </c:pt>
                <c:pt idx="1389">
                  <c:v>-2.0212049832500298</c:v>
                </c:pt>
                <c:pt idx="1390">
                  <c:v>-0.7041599805550085</c:v>
                </c:pt>
                <c:pt idx="1391">
                  <c:v>1.2958400194449915</c:v>
                </c:pt>
                <c:pt idx="1392">
                  <c:v>-0.79788228112869675</c:v>
                </c:pt>
                <c:pt idx="1393">
                  <c:v>-1.1353181760317881</c:v>
                </c:pt>
                <c:pt idx="1394">
                  <c:v>0.97879501674997016</c:v>
                </c:pt>
                <c:pt idx="1395">
                  <c:v>-1.7041599805550085</c:v>
                </c:pt>
                <c:pt idx="1396">
                  <c:v>1.2021177188713033</c:v>
                </c:pt>
                <c:pt idx="1397">
                  <c:v>-1.9103609127630605</c:v>
                </c:pt>
                <c:pt idx="1398">
                  <c:v>-1.0024486521893543</c:v>
                </c:pt>
                <c:pt idx="1399">
                  <c:v>1.1646050567499486</c:v>
                </c:pt>
                <c:pt idx="1400">
                  <c:v>-1.9103609127630605</c:v>
                </c:pt>
                <c:pt idx="1401">
                  <c:v>1.2583273573236369</c:v>
                </c:pt>
                <c:pt idx="1402">
                  <c:v>-0.79788228112869675</c:v>
                </c:pt>
                <c:pt idx="1403">
                  <c:v>0.20211771887130325</c:v>
                </c:pt>
                <c:pt idx="1404">
                  <c:v>-0.7041599805550085</c:v>
                </c:pt>
                <c:pt idx="1405">
                  <c:v>-1.0024486521893543</c:v>
                </c:pt>
                <c:pt idx="1406">
                  <c:v>3.1646050567499486</c:v>
                </c:pt>
                <c:pt idx="1407">
                  <c:v>-0.7041599805550085</c:v>
                </c:pt>
                <c:pt idx="1408">
                  <c:v>1.2021177188713033</c:v>
                </c:pt>
                <c:pt idx="1409">
                  <c:v>-1.9103609127630605</c:v>
                </c:pt>
                <c:pt idx="1410">
                  <c:v>1.0896390872369395</c:v>
                </c:pt>
                <c:pt idx="1411">
                  <c:v>0.18336138781062772</c:v>
                </c:pt>
                <c:pt idx="1412">
                  <c:v>8.9639087236939474E-2</c:v>
                </c:pt>
                <c:pt idx="1413">
                  <c:v>3.1646050567499486</c:v>
                </c:pt>
                <c:pt idx="1414">
                  <c:v>0.88507271617628192</c:v>
                </c:pt>
                <c:pt idx="1415">
                  <c:v>-0.7041599805550085</c:v>
                </c:pt>
                <c:pt idx="1416">
                  <c:v>0.27708368838431419</c:v>
                </c:pt>
                <c:pt idx="1417">
                  <c:v>3.1646050567499486</c:v>
                </c:pt>
                <c:pt idx="1418">
                  <c:v>-1.7041599805550085</c:v>
                </c:pt>
                <c:pt idx="1419">
                  <c:v>5.2126425115584851E-2</c:v>
                </c:pt>
                <c:pt idx="1420">
                  <c:v>-0.11492728382371808</c:v>
                </c:pt>
                <c:pt idx="1421">
                  <c:v>3.2770836883843142</c:v>
                </c:pt>
                <c:pt idx="1422">
                  <c:v>-1.7041599805550085</c:v>
                </c:pt>
                <c:pt idx="1423">
                  <c:v>-2.0228395443974243</c:v>
                </c:pt>
                <c:pt idx="1424">
                  <c:v>3.1646050567499486</c:v>
                </c:pt>
                <c:pt idx="1425">
                  <c:v>1.2021177188713033</c:v>
                </c:pt>
                <c:pt idx="1426">
                  <c:v>-0.81663861218937228</c:v>
                </c:pt>
                <c:pt idx="1427">
                  <c:v>2.0521264251155849</c:v>
                </c:pt>
                <c:pt idx="1428">
                  <c:v>0.18336138781062772</c:v>
                </c:pt>
                <c:pt idx="1429">
                  <c:v>0.2958400194449915</c:v>
                </c:pt>
                <c:pt idx="1430">
                  <c:v>0.20211771887130325</c:v>
                </c:pt>
                <c:pt idx="1431">
                  <c:v>2.0521264251155849</c:v>
                </c:pt>
                <c:pt idx="1432">
                  <c:v>1.9787950167499702</c:v>
                </c:pt>
                <c:pt idx="1433">
                  <c:v>0.99755134781064569</c:v>
                </c:pt>
                <c:pt idx="1434">
                  <c:v>-1.9478735748844151</c:v>
                </c:pt>
                <c:pt idx="1435">
                  <c:v>-0.7041599805550085</c:v>
                </c:pt>
                <c:pt idx="1436">
                  <c:v>-0.79788228112869675</c:v>
                </c:pt>
                <c:pt idx="1437">
                  <c:v>0.2958400194449915</c:v>
                </c:pt>
                <c:pt idx="1438">
                  <c:v>2.0521264251155849</c:v>
                </c:pt>
                <c:pt idx="1439">
                  <c:v>2.9584041245419002</c:v>
                </c:pt>
                <c:pt idx="1440">
                  <c:v>8.9639087236939474E-2</c:v>
                </c:pt>
                <c:pt idx="1441">
                  <c:v>-2.4486521893543056E-3</c:v>
                </c:pt>
                <c:pt idx="1442">
                  <c:v>-1.1353181760317881</c:v>
                </c:pt>
                <c:pt idx="1443">
                  <c:v>-1.7041599805550085</c:v>
                </c:pt>
                <c:pt idx="1444">
                  <c:v>-1.7041599805550085</c:v>
                </c:pt>
                <c:pt idx="1445">
                  <c:v>0.88507271617628192</c:v>
                </c:pt>
                <c:pt idx="1446">
                  <c:v>0.903829047236961</c:v>
                </c:pt>
                <c:pt idx="1447">
                  <c:v>1.8850727161762819</c:v>
                </c:pt>
                <c:pt idx="1448">
                  <c:v>-2.8166386121893723</c:v>
                </c:pt>
                <c:pt idx="1449">
                  <c:v>2.2021177188713033</c:v>
                </c:pt>
                <c:pt idx="1450">
                  <c:v>-0.94787357488441515</c:v>
                </c:pt>
                <c:pt idx="1451">
                  <c:v>-0.79788228112869675</c:v>
                </c:pt>
                <c:pt idx="1452">
                  <c:v>0.20211771887130325</c:v>
                </c:pt>
                <c:pt idx="1453">
                  <c:v>0.2958400194449915</c:v>
                </c:pt>
                <c:pt idx="1454">
                  <c:v>-0.83539494325005137</c:v>
                </c:pt>
                <c:pt idx="1455">
                  <c:v>-0.92911724382373784</c:v>
                </c:pt>
                <c:pt idx="1456">
                  <c:v>-0.92911724382373784</c:v>
                </c:pt>
                <c:pt idx="1457">
                  <c:v>-2.2839544397424305E-2</c:v>
                </c:pt>
                <c:pt idx="1458">
                  <c:v>0.20211771887130325</c:v>
                </c:pt>
                <c:pt idx="1459">
                  <c:v>-0.81663861218937228</c:v>
                </c:pt>
                <c:pt idx="1460">
                  <c:v>1.2958400194449915</c:v>
                </c:pt>
                <c:pt idx="1461">
                  <c:v>0.2958400194449915</c:v>
                </c:pt>
                <c:pt idx="1462">
                  <c:v>-1.7041599805550085</c:v>
                </c:pt>
                <c:pt idx="1463">
                  <c:v>3.1646050567499486</c:v>
                </c:pt>
                <c:pt idx="1464">
                  <c:v>3.0708827561762622</c:v>
                </c:pt>
                <c:pt idx="1465">
                  <c:v>5.2126425115584851E-2</c:v>
                </c:pt>
                <c:pt idx="1466">
                  <c:v>2.2958400194449915</c:v>
                </c:pt>
                <c:pt idx="1467">
                  <c:v>-3.0212049832500298</c:v>
                </c:pt>
                <c:pt idx="1468">
                  <c:v>0.18336138781062772</c:v>
                </c:pt>
                <c:pt idx="1469">
                  <c:v>-2.5167153794076356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E9-4B2C-8CF3-4E25263D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920240"/>
        <c:axId val="1297911504"/>
      </c:scatterChart>
      <c:valAx>
        <c:axId val="129792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JobSatisfaction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7911504"/>
        <c:crosses val="autoZero"/>
        <c:crossBetween val="midCat"/>
      </c:valAx>
      <c:valAx>
        <c:axId val="1297911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297920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PerformanceRating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'Q2.3'!$C$2:$C$1471</c:f>
              <c:numCache>
                <c:formatCode>General</c:formatCode>
                <c:ptCount val="1470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4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4</c:v>
                </c:pt>
                <c:pt idx="178">
                  <c:v>4</c:v>
                </c:pt>
                <c:pt idx="179">
                  <c:v>2</c:v>
                </c:pt>
                <c:pt idx="180">
                  <c:v>4</c:v>
                </c:pt>
                <c:pt idx="181">
                  <c:v>3</c:v>
                </c:pt>
                <c:pt idx="182">
                  <c:v>4</c:v>
                </c:pt>
                <c:pt idx="183">
                  <c:v>3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2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4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2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2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4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4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4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4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4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4</c:v>
                </c:pt>
                <c:pt idx="383">
                  <c:v>3</c:v>
                </c:pt>
                <c:pt idx="384">
                  <c:v>3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4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4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4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4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4</c:v>
                </c:pt>
                <c:pt idx="499">
                  <c:v>3</c:v>
                </c:pt>
                <c:pt idx="500">
                  <c:v>3</c:v>
                </c:pt>
                <c:pt idx="501">
                  <c:v>4</c:v>
                </c:pt>
                <c:pt idx="502">
                  <c:v>4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4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4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4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4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4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3</c:v>
                </c:pt>
                <c:pt idx="585">
                  <c:v>4</c:v>
                </c:pt>
                <c:pt idx="586">
                  <c:v>3</c:v>
                </c:pt>
                <c:pt idx="587">
                  <c:v>4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4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4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4</c:v>
                </c:pt>
                <c:pt idx="610">
                  <c:v>3</c:v>
                </c:pt>
                <c:pt idx="611">
                  <c:v>4</c:v>
                </c:pt>
                <c:pt idx="612">
                  <c:v>4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4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4</c:v>
                </c:pt>
                <c:pt idx="628">
                  <c:v>3</c:v>
                </c:pt>
                <c:pt idx="629">
                  <c:v>3</c:v>
                </c:pt>
                <c:pt idx="630">
                  <c:v>4</c:v>
                </c:pt>
                <c:pt idx="631">
                  <c:v>4</c:v>
                </c:pt>
                <c:pt idx="632">
                  <c:v>3</c:v>
                </c:pt>
                <c:pt idx="633">
                  <c:v>4</c:v>
                </c:pt>
                <c:pt idx="634">
                  <c:v>3</c:v>
                </c:pt>
                <c:pt idx="635">
                  <c:v>4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4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4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4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4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4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4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4</c:v>
                </c:pt>
                <c:pt idx="710">
                  <c:v>3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4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4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4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4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4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4</c:v>
                </c:pt>
                <c:pt idx="792">
                  <c:v>4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4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4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4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4</c:v>
                </c:pt>
                <c:pt idx="842">
                  <c:v>3</c:v>
                </c:pt>
                <c:pt idx="843">
                  <c:v>4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4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4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4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4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4</c:v>
                </c:pt>
                <c:pt idx="881">
                  <c:v>3</c:v>
                </c:pt>
                <c:pt idx="882">
                  <c:v>4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4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4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4</c:v>
                </c:pt>
                <c:pt idx="913">
                  <c:v>3</c:v>
                </c:pt>
                <c:pt idx="914">
                  <c:v>3</c:v>
                </c:pt>
                <c:pt idx="915">
                  <c:v>4</c:v>
                </c:pt>
                <c:pt idx="916">
                  <c:v>3</c:v>
                </c:pt>
                <c:pt idx="917">
                  <c:v>3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4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4</c:v>
                </c:pt>
                <c:pt idx="975">
                  <c:v>3</c:v>
                </c:pt>
                <c:pt idx="976">
                  <c:v>3</c:v>
                </c:pt>
                <c:pt idx="977">
                  <c:v>4</c:v>
                </c:pt>
                <c:pt idx="978">
                  <c:v>4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4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4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4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4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4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4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4</c:v>
                </c:pt>
                <c:pt idx="1076">
                  <c:v>4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4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4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4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4</c:v>
                </c:pt>
                <c:pt idx="1101">
                  <c:v>3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4</c:v>
                </c:pt>
                <c:pt idx="1117">
                  <c:v>3</c:v>
                </c:pt>
                <c:pt idx="1118">
                  <c:v>4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4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4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4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4</c:v>
                </c:pt>
                <c:pt idx="1207">
                  <c:v>3</c:v>
                </c:pt>
                <c:pt idx="1208">
                  <c:v>3</c:v>
                </c:pt>
                <c:pt idx="1209">
                  <c:v>4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4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4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4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4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4</c:v>
                </c:pt>
                <c:pt idx="1264">
                  <c:v>3</c:v>
                </c:pt>
                <c:pt idx="1265">
                  <c:v>3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4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4</c:v>
                </c:pt>
                <c:pt idx="1299">
                  <c:v>3</c:v>
                </c:pt>
                <c:pt idx="1300">
                  <c:v>4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4</c:v>
                </c:pt>
                <c:pt idx="1308">
                  <c:v>4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4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4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3</c:v>
                </c:pt>
                <c:pt idx="1335">
                  <c:v>3</c:v>
                </c:pt>
                <c:pt idx="1336">
                  <c:v>4</c:v>
                </c:pt>
                <c:pt idx="1337">
                  <c:v>3</c:v>
                </c:pt>
                <c:pt idx="1338">
                  <c:v>3</c:v>
                </c:pt>
                <c:pt idx="1339">
                  <c:v>4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3</c:v>
                </c:pt>
                <c:pt idx="1347">
                  <c:v>4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3</c:v>
                </c:pt>
                <c:pt idx="1355">
                  <c:v>3</c:v>
                </c:pt>
                <c:pt idx="1356">
                  <c:v>4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4</c:v>
                </c:pt>
                <c:pt idx="1384">
                  <c:v>4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4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4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4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4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4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4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4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4</c:v>
                </c:pt>
                <c:pt idx="1468">
                  <c:v>3</c:v>
                </c:pt>
                <c:pt idx="1469">
                  <c:v>3</c:v>
                </c:pt>
              </c:numCache>
            </c:numRef>
          </c:xVal>
          <c:yVal>
            <c:numRef>
              <c:f>'Q2.3'!$H$27:$H$1496</c:f>
              <c:numCache>
                <c:formatCode>0.00</c:formatCode>
                <c:ptCount val="1470"/>
                <c:pt idx="0">
                  <c:v>-0.79788228112869675</c:v>
                </c:pt>
                <c:pt idx="1">
                  <c:v>0.88507271617628192</c:v>
                </c:pt>
                <c:pt idx="2">
                  <c:v>7.0882756176262163E-2</c:v>
                </c:pt>
                <c:pt idx="3">
                  <c:v>-1.9103609127630605</c:v>
                </c:pt>
                <c:pt idx="4">
                  <c:v>-2.7229163116156858</c:v>
                </c:pt>
                <c:pt idx="5">
                  <c:v>-0.61043767998132203</c:v>
                </c:pt>
                <c:pt idx="6">
                  <c:v>-3.0212049832500298</c:v>
                </c:pt>
                <c:pt idx="7">
                  <c:v>0.99755134781064569</c:v>
                </c:pt>
                <c:pt idx="8">
                  <c:v>0.903829047236961</c:v>
                </c:pt>
                <c:pt idx="9">
                  <c:v>-1.0228395443974243</c:v>
                </c:pt>
                <c:pt idx="10">
                  <c:v>8.9639087236939474E-2</c:v>
                </c:pt>
                <c:pt idx="11">
                  <c:v>-0.7041599805550085</c:v>
                </c:pt>
                <c:pt idx="12">
                  <c:v>1.1646050567499486</c:v>
                </c:pt>
                <c:pt idx="13">
                  <c:v>-1.7041599805550085</c:v>
                </c:pt>
                <c:pt idx="14">
                  <c:v>-0.92911724382373784</c:v>
                </c:pt>
                <c:pt idx="15">
                  <c:v>-1.7041599805550085</c:v>
                </c:pt>
                <c:pt idx="16">
                  <c:v>-3.6291940110419993</c:v>
                </c:pt>
                <c:pt idx="17">
                  <c:v>-1.5167153794076356</c:v>
                </c:pt>
                <c:pt idx="18">
                  <c:v>-4.159587545809984E-2</c:v>
                </c:pt>
                <c:pt idx="19">
                  <c:v>3.4628937283842944</c:v>
                </c:pt>
                <c:pt idx="20">
                  <c:v>1.2583273573236369</c:v>
                </c:pt>
                <c:pt idx="21">
                  <c:v>-2.1204983250029841E-2</c:v>
                </c:pt>
                <c:pt idx="22">
                  <c:v>-1.9103609127630605</c:v>
                </c:pt>
                <c:pt idx="23">
                  <c:v>-2.0415958754580998</c:v>
                </c:pt>
                <c:pt idx="24">
                  <c:v>-0.79788228112869675</c:v>
                </c:pt>
                <c:pt idx="25">
                  <c:v>-4.8353949432500514</c:v>
                </c:pt>
                <c:pt idx="26">
                  <c:v>1.697628115028909</c:v>
                </c:pt>
                <c:pt idx="27">
                  <c:v>-1.9103609127630605</c:v>
                </c:pt>
                <c:pt idx="28">
                  <c:v>-2.0415958754580998</c:v>
                </c:pt>
                <c:pt idx="29">
                  <c:v>0.20211771887130325</c:v>
                </c:pt>
                <c:pt idx="30">
                  <c:v>4.3691714278106062</c:v>
                </c:pt>
                <c:pt idx="31">
                  <c:v>1.2021177188713033</c:v>
                </c:pt>
                <c:pt idx="32">
                  <c:v>-1.9291172438237378</c:v>
                </c:pt>
                <c:pt idx="33">
                  <c:v>-2.0415958754580998</c:v>
                </c:pt>
                <c:pt idx="34">
                  <c:v>-0.94787357488441515</c:v>
                </c:pt>
                <c:pt idx="35">
                  <c:v>-2.5167153794076356</c:v>
                </c:pt>
                <c:pt idx="36">
                  <c:v>-0.92911724382373784</c:v>
                </c:pt>
                <c:pt idx="37">
                  <c:v>1.2021177188713033</c:v>
                </c:pt>
                <c:pt idx="38">
                  <c:v>1.2958400194449915</c:v>
                </c:pt>
                <c:pt idx="39">
                  <c:v>2.0521264251155849</c:v>
                </c:pt>
                <c:pt idx="40">
                  <c:v>0.20211771887130325</c:v>
                </c:pt>
                <c:pt idx="41">
                  <c:v>1.2021177188713033</c:v>
                </c:pt>
                <c:pt idx="42">
                  <c:v>0.20211771887130325</c:v>
                </c:pt>
                <c:pt idx="43">
                  <c:v>-0.83539494325005137</c:v>
                </c:pt>
                <c:pt idx="44">
                  <c:v>0.88507271617628192</c:v>
                </c:pt>
                <c:pt idx="45">
                  <c:v>0.20211771887130325</c:v>
                </c:pt>
                <c:pt idx="46">
                  <c:v>-1.0024486521893543</c:v>
                </c:pt>
                <c:pt idx="47">
                  <c:v>1.1100299794450095</c:v>
                </c:pt>
                <c:pt idx="48">
                  <c:v>-1.1149272838237181</c:v>
                </c:pt>
                <c:pt idx="49">
                  <c:v>1.1458487256892731</c:v>
                </c:pt>
                <c:pt idx="50">
                  <c:v>-1.9291172438237378</c:v>
                </c:pt>
                <c:pt idx="51">
                  <c:v>-1.0228395443974243</c:v>
                </c:pt>
                <c:pt idx="52">
                  <c:v>-1.1149272838237181</c:v>
                </c:pt>
                <c:pt idx="53">
                  <c:v>0.2958400194449915</c:v>
                </c:pt>
                <c:pt idx="54">
                  <c:v>2.9584041245419002</c:v>
                </c:pt>
                <c:pt idx="55">
                  <c:v>0.20211771887130325</c:v>
                </c:pt>
                <c:pt idx="56">
                  <c:v>-0.11492728382371808</c:v>
                </c:pt>
                <c:pt idx="57">
                  <c:v>1.389562320018678</c:v>
                </c:pt>
                <c:pt idx="58">
                  <c:v>-0.11492728382371808</c:v>
                </c:pt>
                <c:pt idx="59">
                  <c:v>3.0708827561762622</c:v>
                </c:pt>
                <c:pt idx="60">
                  <c:v>-0.11492728382371808</c:v>
                </c:pt>
                <c:pt idx="61">
                  <c:v>4.3691714278106062</c:v>
                </c:pt>
                <c:pt idx="62">
                  <c:v>-2.9291172438237378</c:v>
                </c:pt>
                <c:pt idx="63">
                  <c:v>3.4628937283842944</c:v>
                </c:pt>
                <c:pt idx="64">
                  <c:v>-2.8353949432500514</c:v>
                </c:pt>
                <c:pt idx="65">
                  <c:v>-2.2839544397424305E-2</c:v>
                </c:pt>
                <c:pt idx="66">
                  <c:v>-0.81663861218937228</c:v>
                </c:pt>
                <c:pt idx="67">
                  <c:v>2.2770836883843142</c:v>
                </c:pt>
                <c:pt idx="68">
                  <c:v>0.2958400194449915</c:v>
                </c:pt>
                <c:pt idx="69">
                  <c:v>2.0708827561762622</c:v>
                </c:pt>
                <c:pt idx="70">
                  <c:v>-1.7041599805550085</c:v>
                </c:pt>
                <c:pt idx="71">
                  <c:v>0.88507271617628192</c:v>
                </c:pt>
                <c:pt idx="72">
                  <c:v>2.2770836883843142</c:v>
                </c:pt>
                <c:pt idx="73">
                  <c:v>2.2770836883843142</c:v>
                </c:pt>
                <c:pt idx="74">
                  <c:v>-2.5167153794076356</c:v>
                </c:pt>
                <c:pt idx="75">
                  <c:v>0.88507271617628192</c:v>
                </c:pt>
                <c:pt idx="76">
                  <c:v>1.2958400194449915</c:v>
                </c:pt>
                <c:pt idx="77">
                  <c:v>2.2021177188713033</c:v>
                </c:pt>
                <c:pt idx="78">
                  <c:v>-2.8353949432500514</c:v>
                </c:pt>
                <c:pt idx="79">
                  <c:v>2.1100299794450095</c:v>
                </c:pt>
                <c:pt idx="80">
                  <c:v>-0.7041599805550085</c:v>
                </c:pt>
                <c:pt idx="81">
                  <c:v>3.0708827561762622</c:v>
                </c:pt>
                <c:pt idx="82">
                  <c:v>-2.0415958754580998</c:v>
                </c:pt>
                <c:pt idx="83">
                  <c:v>0.20211771887130325</c:v>
                </c:pt>
                <c:pt idx="84">
                  <c:v>0.27708368838431419</c:v>
                </c:pt>
                <c:pt idx="85">
                  <c:v>4.3691714278106062</c:v>
                </c:pt>
                <c:pt idx="86">
                  <c:v>1.2021177188713033</c:v>
                </c:pt>
                <c:pt idx="87">
                  <c:v>0.88507271617628192</c:v>
                </c:pt>
                <c:pt idx="88">
                  <c:v>2.9584041245419002</c:v>
                </c:pt>
                <c:pt idx="89">
                  <c:v>-4.159587545809984E-2</c:v>
                </c:pt>
                <c:pt idx="90">
                  <c:v>3.0163076788713248</c:v>
                </c:pt>
                <c:pt idx="91">
                  <c:v>-0.11492728382371808</c:v>
                </c:pt>
                <c:pt idx="92">
                  <c:v>-1.8166386121893723</c:v>
                </c:pt>
                <c:pt idx="93">
                  <c:v>0.2958400194449915</c:v>
                </c:pt>
                <c:pt idx="94">
                  <c:v>0.16460505674994863</c:v>
                </c:pt>
                <c:pt idx="95">
                  <c:v>5.3691714278106062</c:v>
                </c:pt>
                <c:pt idx="96">
                  <c:v>-2.4486521893543056E-3</c:v>
                </c:pt>
                <c:pt idx="97">
                  <c:v>-0.83539494325005137</c:v>
                </c:pt>
                <c:pt idx="98">
                  <c:v>-1.0228395443974243</c:v>
                </c:pt>
                <c:pt idx="99">
                  <c:v>-0.91036091276306053</c:v>
                </c:pt>
                <c:pt idx="100">
                  <c:v>-0.11492728382371808</c:v>
                </c:pt>
                <c:pt idx="101">
                  <c:v>1.2021177188713033</c:v>
                </c:pt>
                <c:pt idx="102">
                  <c:v>1.9584041245419002</c:v>
                </c:pt>
                <c:pt idx="103">
                  <c:v>-1.8353949432500514</c:v>
                </c:pt>
                <c:pt idx="104">
                  <c:v>-2.0415958754580998</c:v>
                </c:pt>
                <c:pt idx="105">
                  <c:v>-0.20864958439740633</c:v>
                </c:pt>
                <c:pt idx="106">
                  <c:v>4.2770836883843142</c:v>
                </c:pt>
                <c:pt idx="107">
                  <c:v>-2.8166386121893723</c:v>
                </c:pt>
                <c:pt idx="108">
                  <c:v>-1.7041599805550085</c:v>
                </c:pt>
                <c:pt idx="109">
                  <c:v>-1.9478735748844151</c:v>
                </c:pt>
                <c:pt idx="110">
                  <c:v>-1.2086495843974063</c:v>
                </c:pt>
                <c:pt idx="111">
                  <c:v>0.97879501674997016</c:v>
                </c:pt>
                <c:pt idx="112">
                  <c:v>-2.5167153794076356</c:v>
                </c:pt>
                <c:pt idx="113">
                  <c:v>4.2566927961762424</c:v>
                </c:pt>
                <c:pt idx="114">
                  <c:v>1.1833613878106277</c:v>
                </c:pt>
                <c:pt idx="115">
                  <c:v>-1.610437679981322</c:v>
                </c:pt>
                <c:pt idx="116">
                  <c:v>-0.7041599805550085</c:v>
                </c:pt>
                <c:pt idx="117">
                  <c:v>-1.1353181760317881</c:v>
                </c:pt>
                <c:pt idx="118">
                  <c:v>-0.11492728382371808</c:v>
                </c:pt>
                <c:pt idx="119">
                  <c:v>0.20211771887130325</c:v>
                </c:pt>
                <c:pt idx="120">
                  <c:v>4.697628115028909</c:v>
                </c:pt>
                <c:pt idx="121">
                  <c:v>8.9639087236939474E-2</c:v>
                </c:pt>
                <c:pt idx="122">
                  <c:v>2.1646050567499486</c:v>
                </c:pt>
                <c:pt idx="123">
                  <c:v>-1.0228395443974243</c:v>
                </c:pt>
                <c:pt idx="124">
                  <c:v>3.9771604556025757</c:v>
                </c:pt>
                <c:pt idx="125">
                  <c:v>4.0708827561762622</c:v>
                </c:pt>
                <c:pt idx="126">
                  <c:v>0.20211771887130325</c:v>
                </c:pt>
                <c:pt idx="127">
                  <c:v>3.1646050567499486</c:v>
                </c:pt>
                <c:pt idx="128">
                  <c:v>-1.1353181760317881</c:v>
                </c:pt>
                <c:pt idx="129">
                  <c:v>1.2958400194449915</c:v>
                </c:pt>
                <c:pt idx="130">
                  <c:v>-4.7416726426763631</c:v>
                </c:pt>
                <c:pt idx="131">
                  <c:v>-0.79788228112869675</c:v>
                </c:pt>
                <c:pt idx="132">
                  <c:v>-0.79788228112869675</c:v>
                </c:pt>
                <c:pt idx="133">
                  <c:v>-2.8353949432500514</c:v>
                </c:pt>
                <c:pt idx="134">
                  <c:v>0.88507271617628192</c:v>
                </c:pt>
                <c:pt idx="135">
                  <c:v>0.11002997944500947</c:v>
                </c:pt>
                <c:pt idx="136">
                  <c:v>-0.13531817603178808</c:v>
                </c:pt>
                <c:pt idx="137">
                  <c:v>-0.92911724382373784</c:v>
                </c:pt>
                <c:pt idx="138">
                  <c:v>3.0708827561762622</c:v>
                </c:pt>
                <c:pt idx="139">
                  <c:v>2.0521264251155849</c:v>
                </c:pt>
                <c:pt idx="140">
                  <c:v>-0.11492728382371808</c:v>
                </c:pt>
                <c:pt idx="141">
                  <c:v>1.2021177188713033</c:v>
                </c:pt>
                <c:pt idx="142">
                  <c:v>-1.0024486521893543</c:v>
                </c:pt>
                <c:pt idx="143">
                  <c:v>-0.92911724382373784</c:v>
                </c:pt>
                <c:pt idx="144">
                  <c:v>0.95840412454190016</c:v>
                </c:pt>
                <c:pt idx="145">
                  <c:v>0.38956232001867797</c:v>
                </c:pt>
                <c:pt idx="146">
                  <c:v>0.2958400194449915</c:v>
                </c:pt>
                <c:pt idx="147">
                  <c:v>0.2958400194449915</c:v>
                </c:pt>
                <c:pt idx="148">
                  <c:v>2.2225086110793768</c:v>
                </c:pt>
                <c:pt idx="149">
                  <c:v>1.0896390872369395</c:v>
                </c:pt>
                <c:pt idx="150">
                  <c:v>-1.9103609127630605</c:v>
                </c:pt>
                <c:pt idx="151">
                  <c:v>-1.7229163116156858</c:v>
                </c:pt>
                <c:pt idx="152">
                  <c:v>-1.0024486521893543</c:v>
                </c:pt>
                <c:pt idx="153">
                  <c:v>3.2770836883843142</c:v>
                </c:pt>
                <c:pt idx="154">
                  <c:v>-1.1353181760317881</c:v>
                </c:pt>
                <c:pt idx="155">
                  <c:v>-2.8353949432500514</c:v>
                </c:pt>
                <c:pt idx="156">
                  <c:v>2.0708827561762622</c:v>
                </c:pt>
                <c:pt idx="157">
                  <c:v>-9.6170952763038997E-2</c:v>
                </c:pt>
                <c:pt idx="158">
                  <c:v>-1.7041599805550085</c:v>
                </c:pt>
                <c:pt idx="159">
                  <c:v>2.1646050567499486</c:v>
                </c:pt>
                <c:pt idx="160">
                  <c:v>1.8850727161762819</c:v>
                </c:pt>
                <c:pt idx="161">
                  <c:v>2.1646050567499486</c:v>
                </c:pt>
                <c:pt idx="162">
                  <c:v>-0.79788228112869675</c:v>
                </c:pt>
                <c:pt idx="163">
                  <c:v>-1.8541512743107269</c:v>
                </c:pt>
                <c:pt idx="164">
                  <c:v>7.0882756176262163E-2</c:v>
                </c:pt>
                <c:pt idx="165">
                  <c:v>0.27708368838431419</c:v>
                </c:pt>
                <c:pt idx="166">
                  <c:v>0.20211771887130325</c:v>
                </c:pt>
                <c:pt idx="167">
                  <c:v>0.20211771887130325</c:v>
                </c:pt>
                <c:pt idx="168">
                  <c:v>0.79135041560259367</c:v>
                </c:pt>
                <c:pt idx="169">
                  <c:v>-1.0024486521893543</c:v>
                </c:pt>
                <c:pt idx="170">
                  <c:v>1.2770836883843142</c:v>
                </c:pt>
                <c:pt idx="171">
                  <c:v>-2.0212049832500298</c:v>
                </c:pt>
                <c:pt idx="172">
                  <c:v>-0.91036091276306053</c:v>
                </c:pt>
                <c:pt idx="173">
                  <c:v>-0.79788228112869675</c:v>
                </c:pt>
                <c:pt idx="174">
                  <c:v>-1.7041599805550085</c:v>
                </c:pt>
                <c:pt idx="175">
                  <c:v>1.0521264251155849</c:v>
                </c:pt>
                <c:pt idx="176">
                  <c:v>-1.1353181760317881</c:v>
                </c:pt>
                <c:pt idx="177">
                  <c:v>0.79135041560259367</c:v>
                </c:pt>
                <c:pt idx="178">
                  <c:v>2.8850727161762819</c:v>
                </c:pt>
                <c:pt idx="179">
                  <c:v>5.3691714278106062</c:v>
                </c:pt>
                <c:pt idx="180">
                  <c:v>0.88507271617628192</c:v>
                </c:pt>
                <c:pt idx="181">
                  <c:v>0.27708368838431419</c:v>
                </c:pt>
                <c:pt idx="182">
                  <c:v>0.99755134781064569</c:v>
                </c:pt>
                <c:pt idx="183">
                  <c:v>7.0882756176262163E-2</c:v>
                </c:pt>
                <c:pt idx="184">
                  <c:v>4.3691714278106062</c:v>
                </c:pt>
                <c:pt idx="185">
                  <c:v>-1.7229163116156858</c:v>
                </c:pt>
                <c:pt idx="186">
                  <c:v>-2.2839544397424305E-2</c:v>
                </c:pt>
                <c:pt idx="187">
                  <c:v>-1.9103609127630605</c:v>
                </c:pt>
                <c:pt idx="188">
                  <c:v>2.0708827561762622</c:v>
                </c:pt>
                <c:pt idx="189">
                  <c:v>3.2770836883843142</c:v>
                </c:pt>
                <c:pt idx="190">
                  <c:v>-0.92911724382373784</c:v>
                </c:pt>
                <c:pt idx="191">
                  <c:v>1.2770836883843142</c:v>
                </c:pt>
                <c:pt idx="192">
                  <c:v>-1.9291172438237378</c:v>
                </c:pt>
                <c:pt idx="193">
                  <c:v>-3.8541512743107269</c:v>
                </c:pt>
                <c:pt idx="194">
                  <c:v>0.88507271617628192</c:v>
                </c:pt>
                <c:pt idx="195">
                  <c:v>2.6503383295316674</c:v>
                </c:pt>
                <c:pt idx="196">
                  <c:v>-1.9103609127630605</c:v>
                </c:pt>
                <c:pt idx="197">
                  <c:v>0.16460505674994863</c:v>
                </c:pt>
                <c:pt idx="198">
                  <c:v>-2.2839544397424305E-2</c:v>
                </c:pt>
                <c:pt idx="199">
                  <c:v>1.0521264251155849</c:v>
                </c:pt>
                <c:pt idx="200">
                  <c:v>4.0708827561762622</c:v>
                </c:pt>
                <c:pt idx="201">
                  <c:v>-1.9478735748844151</c:v>
                </c:pt>
                <c:pt idx="202">
                  <c:v>1.1646050567499486</c:v>
                </c:pt>
                <c:pt idx="203">
                  <c:v>-1.9478735748844151</c:v>
                </c:pt>
                <c:pt idx="204">
                  <c:v>2.0521264251155849</c:v>
                </c:pt>
                <c:pt idx="205">
                  <c:v>-0.11492728382371808</c:v>
                </c:pt>
                <c:pt idx="206">
                  <c:v>0.37080598895800065</c:v>
                </c:pt>
                <c:pt idx="207">
                  <c:v>1.2021177188713033</c:v>
                </c:pt>
                <c:pt idx="208">
                  <c:v>-2.0415958754580998</c:v>
                </c:pt>
                <c:pt idx="209">
                  <c:v>1.2770836883843142</c:v>
                </c:pt>
                <c:pt idx="210">
                  <c:v>-0.79788228112869675</c:v>
                </c:pt>
                <c:pt idx="211">
                  <c:v>1.903829047236961</c:v>
                </c:pt>
                <c:pt idx="212">
                  <c:v>-2.2839544397424305E-2</c:v>
                </c:pt>
                <c:pt idx="213">
                  <c:v>2.1833613878106277</c:v>
                </c:pt>
                <c:pt idx="214">
                  <c:v>2.5566160289579809</c:v>
                </c:pt>
                <c:pt idx="215">
                  <c:v>1.0521264251155849</c:v>
                </c:pt>
                <c:pt idx="216">
                  <c:v>2.2958400194449915</c:v>
                </c:pt>
                <c:pt idx="217">
                  <c:v>-0.92911724382373784</c:v>
                </c:pt>
                <c:pt idx="218">
                  <c:v>4.4628937283842944</c:v>
                </c:pt>
                <c:pt idx="219">
                  <c:v>1.2958400194449915</c:v>
                </c:pt>
                <c:pt idx="220">
                  <c:v>1.2770836883843142</c:v>
                </c:pt>
                <c:pt idx="221">
                  <c:v>2.0163076788713248</c:v>
                </c:pt>
                <c:pt idx="222">
                  <c:v>-2.9478735748844151</c:v>
                </c:pt>
                <c:pt idx="223">
                  <c:v>0.20211771887130325</c:v>
                </c:pt>
                <c:pt idx="224">
                  <c:v>-0.91036091276306053</c:v>
                </c:pt>
                <c:pt idx="225">
                  <c:v>0.95840412454190016</c:v>
                </c:pt>
                <c:pt idx="226">
                  <c:v>5.2126425115584851E-2</c:v>
                </c:pt>
                <c:pt idx="227">
                  <c:v>-1.1353181760317881</c:v>
                </c:pt>
                <c:pt idx="228">
                  <c:v>-0.92911724382373784</c:v>
                </c:pt>
                <c:pt idx="229">
                  <c:v>0.2958400194449915</c:v>
                </c:pt>
                <c:pt idx="230">
                  <c:v>-1.0415958754580998</c:v>
                </c:pt>
                <c:pt idx="231">
                  <c:v>-0.79788228112869675</c:v>
                </c:pt>
                <c:pt idx="232">
                  <c:v>1.1646050567499486</c:v>
                </c:pt>
                <c:pt idx="233">
                  <c:v>-0.79788228112869675</c:v>
                </c:pt>
                <c:pt idx="234">
                  <c:v>-0.61043767998132203</c:v>
                </c:pt>
                <c:pt idx="235">
                  <c:v>-0.11492728382371808</c:v>
                </c:pt>
                <c:pt idx="236">
                  <c:v>-2.1149272838237181</c:v>
                </c:pt>
                <c:pt idx="237">
                  <c:v>3.0708827561762622</c:v>
                </c:pt>
                <c:pt idx="238">
                  <c:v>3.2566927961762424</c:v>
                </c:pt>
                <c:pt idx="239">
                  <c:v>-0.92911724382373784</c:v>
                </c:pt>
                <c:pt idx="240">
                  <c:v>-2.2839544397424305E-2</c:v>
                </c:pt>
                <c:pt idx="241">
                  <c:v>1.0521264251155849</c:v>
                </c:pt>
                <c:pt idx="242">
                  <c:v>1.2770836883843142</c:v>
                </c:pt>
                <c:pt idx="243">
                  <c:v>5.2126425115584851E-2</c:v>
                </c:pt>
                <c:pt idx="244">
                  <c:v>-0.79788228112869675</c:v>
                </c:pt>
                <c:pt idx="245">
                  <c:v>-0.7041599805550085</c:v>
                </c:pt>
                <c:pt idx="246">
                  <c:v>0.2958400194449915</c:v>
                </c:pt>
                <c:pt idx="247">
                  <c:v>0.2958400194449915</c:v>
                </c:pt>
                <c:pt idx="248">
                  <c:v>1.2958400194449915</c:v>
                </c:pt>
                <c:pt idx="249">
                  <c:v>0.25832735732363687</c:v>
                </c:pt>
                <c:pt idx="250">
                  <c:v>-1.7041599805550085</c:v>
                </c:pt>
                <c:pt idx="251">
                  <c:v>2.8850727161762819</c:v>
                </c:pt>
                <c:pt idx="252">
                  <c:v>2.0521264251155849</c:v>
                </c:pt>
                <c:pt idx="253">
                  <c:v>0.2958400194449915</c:v>
                </c:pt>
                <c:pt idx="254">
                  <c:v>-2.0415958754580998</c:v>
                </c:pt>
                <c:pt idx="255">
                  <c:v>-2.0228395443974243</c:v>
                </c:pt>
                <c:pt idx="256">
                  <c:v>3.4628937283842944</c:v>
                </c:pt>
                <c:pt idx="257">
                  <c:v>3.1646050567499486</c:v>
                </c:pt>
                <c:pt idx="258">
                  <c:v>-0.79788228112869675</c:v>
                </c:pt>
                <c:pt idx="259">
                  <c:v>2.3504150967499307</c:v>
                </c:pt>
                <c:pt idx="260">
                  <c:v>-1.9087263516156661</c:v>
                </c:pt>
                <c:pt idx="261">
                  <c:v>1.9584041245419002</c:v>
                </c:pt>
                <c:pt idx="262">
                  <c:v>0.2958400194449915</c:v>
                </c:pt>
                <c:pt idx="263">
                  <c:v>-0.91036091276306053</c:v>
                </c:pt>
                <c:pt idx="264">
                  <c:v>-0.79788228112869675</c:v>
                </c:pt>
                <c:pt idx="265">
                  <c:v>4.0708827561762622</c:v>
                </c:pt>
                <c:pt idx="266">
                  <c:v>-0.20864958439740633</c:v>
                </c:pt>
                <c:pt idx="267">
                  <c:v>2.6503383295316674</c:v>
                </c:pt>
                <c:pt idx="268">
                  <c:v>-1.1353181760317881</c:v>
                </c:pt>
                <c:pt idx="269">
                  <c:v>-0.79788228112869675</c:v>
                </c:pt>
                <c:pt idx="270">
                  <c:v>2.2021177188713033</c:v>
                </c:pt>
                <c:pt idx="271">
                  <c:v>-0.91036091276306053</c:v>
                </c:pt>
                <c:pt idx="272">
                  <c:v>0.88507271617628192</c:v>
                </c:pt>
                <c:pt idx="273">
                  <c:v>-1.1353181760317881</c:v>
                </c:pt>
                <c:pt idx="274">
                  <c:v>2.0708827561762622</c:v>
                </c:pt>
                <c:pt idx="275">
                  <c:v>1.0521264251155849</c:v>
                </c:pt>
                <c:pt idx="276">
                  <c:v>2.1646050567499486</c:v>
                </c:pt>
                <c:pt idx="277">
                  <c:v>0.97879501674997016</c:v>
                </c:pt>
                <c:pt idx="278">
                  <c:v>0.11002997944500947</c:v>
                </c:pt>
                <c:pt idx="279">
                  <c:v>-0.72291631161568581</c:v>
                </c:pt>
                <c:pt idx="280">
                  <c:v>0.16460505674994863</c:v>
                </c:pt>
                <c:pt idx="281">
                  <c:v>2.8850727161762819</c:v>
                </c:pt>
                <c:pt idx="282">
                  <c:v>1.0521264251155849</c:v>
                </c:pt>
                <c:pt idx="283">
                  <c:v>2.0521264251155849</c:v>
                </c:pt>
                <c:pt idx="284">
                  <c:v>-0.61043767998132203</c:v>
                </c:pt>
                <c:pt idx="285">
                  <c:v>-0.7041599805550085</c:v>
                </c:pt>
                <c:pt idx="286">
                  <c:v>0.99755134781064569</c:v>
                </c:pt>
                <c:pt idx="287">
                  <c:v>-1.1353181760317881</c:v>
                </c:pt>
                <c:pt idx="288">
                  <c:v>8.9639087236939474E-2</c:v>
                </c:pt>
                <c:pt idx="289">
                  <c:v>-1.1149272838237181</c:v>
                </c:pt>
                <c:pt idx="290">
                  <c:v>-0.79788228112869675</c:v>
                </c:pt>
                <c:pt idx="291">
                  <c:v>-1.8166386121893723</c:v>
                </c:pt>
                <c:pt idx="292">
                  <c:v>-1.9103609127630605</c:v>
                </c:pt>
                <c:pt idx="293">
                  <c:v>-0.7041599805550085</c:v>
                </c:pt>
                <c:pt idx="294">
                  <c:v>-0.7041599805550085</c:v>
                </c:pt>
                <c:pt idx="295">
                  <c:v>1.0896390872369395</c:v>
                </c:pt>
                <c:pt idx="296">
                  <c:v>-1.0228395443974243</c:v>
                </c:pt>
                <c:pt idx="297">
                  <c:v>0.27708368838431419</c:v>
                </c:pt>
                <c:pt idx="298">
                  <c:v>1.0521264251155849</c:v>
                </c:pt>
                <c:pt idx="299">
                  <c:v>3.0708827561762622</c:v>
                </c:pt>
                <c:pt idx="300">
                  <c:v>3.1646050567499486</c:v>
                </c:pt>
                <c:pt idx="301">
                  <c:v>-0.7041599805550085</c:v>
                </c:pt>
                <c:pt idx="302">
                  <c:v>3.1646050567499486</c:v>
                </c:pt>
                <c:pt idx="303">
                  <c:v>-0.79788228112869675</c:v>
                </c:pt>
                <c:pt idx="304">
                  <c:v>5.2126425115584851E-2</c:v>
                </c:pt>
                <c:pt idx="305">
                  <c:v>0.27708368838431419</c:v>
                </c:pt>
                <c:pt idx="306">
                  <c:v>-0.92911724382373784</c:v>
                </c:pt>
                <c:pt idx="307">
                  <c:v>3.1833613878106277</c:v>
                </c:pt>
                <c:pt idx="308">
                  <c:v>-1.0228395443974243</c:v>
                </c:pt>
                <c:pt idx="309">
                  <c:v>0.20211771887130325</c:v>
                </c:pt>
                <c:pt idx="310">
                  <c:v>-0.7041599805550085</c:v>
                </c:pt>
                <c:pt idx="311">
                  <c:v>2.1646050567499486</c:v>
                </c:pt>
                <c:pt idx="312">
                  <c:v>1.0521264251155849</c:v>
                </c:pt>
                <c:pt idx="313">
                  <c:v>-1.9103609127630605</c:v>
                </c:pt>
                <c:pt idx="314">
                  <c:v>2.2021177188713033</c:v>
                </c:pt>
                <c:pt idx="315">
                  <c:v>2.0521264251155849</c:v>
                </c:pt>
                <c:pt idx="316">
                  <c:v>-0.7041599805550085</c:v>
                </c:pt>
                <c:pt idx="317">
                  <c:v>1.1833613878106277</c:v>
                </c:pt>
                <c:pt idx="318">
                  <c:v>-0.91036091276306053</c:v>
                </c:pt>
                <c:pt idx="319">
                  <c:v>-2.8166386121893723</c:v>
                </c:pt>
                <c:pt idx="320">
                  <c:v>-0.79788228112869675</c:v>
                </c:pt>
                <c:pt idx="321">
                  <c:v>-1.610437679981322</c:v>
                </c:pt>
                <c:pt idx="322">
                  <c:v>-1.8541512743107269</c:v>
                </c:pt>
                <c:pt idx="323">
                  <c:v>1.2021177188713033</c:v>
                </c:pt>
                <c:pt idx="324">
                  <c:v>-0.61043767998132203</c:v>
                </c:pt>
                <c:pt idx="325">
                  <c:v>1.8850727161762819</c:v>
                </c:pt>
                <c:pt idx="326">
                  <c:v>-1.0415958754580998</c:v>
                </c:pt>
                <c:pt idx="327">
                  <c:v>2.1646050567499486</c:v>
                </c:pt>
                <c:pt idx="328">
                  <c:v>-2.0415958754580998</c:v>
                </c:pt>
                <c:pt idx="329">
                  <c:v>-0.79788228112869675</c:v>
                </c:pt>
                <c:pt idx="330">
                  <c:v>-1.7041599805550085</c:v>
                </c:pt>
                <c:pt idx="331">
                  <c:v>8.9639087236939474E-2</c:v>
                </c:pt>
                <c:pt idx="332">
                  <c:v>-2.0228395443974243</c:v>
                </c:pt>
                <c:pt idx="333">
                  <c:v>0.16460505674994863</c:v>
                </c:pt>
                <c:pt idx="334">
                  <c:v>-1.1353181760317881</c:v>
                </c:pt>
                <c:pt idx="335">
                  <c:v>1.697628115028909</c:v>
                </c:pt>
                <c:pt idx="336">
                  <c:v>-0.79788228112869675</c:v>
                </c:pt>
                <c:pt idx="337">
                  <c:v>0.95840412454190016</c:v>
                </c:pt>
                <c:pt idx="338">
                  <c:v>-1.9291172438237378</c:v>
                </c:pt>
                <c:pt idx="339">
                  <c:v>3.2770836883843142</c:v>
                </c:pt>
                <c:pt idx="340">
                  <c:v>-0.94787357488441515</c:v>
                </c:pt>
                <c:pt idx="341">
                  <c:v>-2.0415958754580998</c:v>
                </c:pt>
                <c:pt idx="342">
                  <c:v>-2.0415958754580998</c:v>
                </c:pt>
                <c:pt idx="343">
                  <c:v>0.18336138781062772</c:v>
                </c:pt>
                <c:pt idx="344">
                  <c:v>-1.7229163116156858</c:v>
                </c:pt>
                <c:pt idx="345">
                  <c:v>0.20211771887130325</c:v>
                </c:pt>
                <c:pt idx="346">
                  <c:v>1.1833613878106277</c:v>
                </c:pt>
                <c:pt idx="347">
                  <c:v>3.1646050567499486</c:v>
                </c:pt>
                <c:pt idx="348">
                  <c:v>-1.1353181760317881</c:v>
                </c:pt>
                <c:pt idx="349">
                  <c:v>-2.2839544397424305E-2</c:v>
                </c:pt>
                <c:pt idx="350">
                  <c:v>-0.79788228112869675</c:v>
                </c:pt>
                <c:pt idx="351">
                  <c:v>-0.81663861218937228</c:v>
                </c:pt>
                <c:pt idx="352">
                  <c:v>-2.4486521893543056E-3</c:v>
                </c:pt>
                <c:pt idx="353">
                  <c:v>1.2021177188713033</c:v>
                </c:pt>
                <c:pt idx="354">
                  <c:v>-0.7041599805550085</c:v>
                </c:pt>
                <c:pt idx="355">
                  <c:v>1.1646050567499486</c:v>
                </c:pt>
                <c:pt idx="356">
                  <c:v>0.88507271617628192</c:v>
                </c:pt>
                <c:pt idx="357">
                  <c:v>-2.8166386121893723</c:v>
                </c:pt>
                <c:pt idx="358">
                  <c:v>-1.9478735748844151</c:v>
                </c:pt>
                <c:pt idx="359">
                  <c:v>-1.7041599805550085</c:v>
                </c:pt>
                <c:pt idx="360">
                  <c:v>-0.79788228112869675</c:v>
                </c:pt>
                <c:pt idx="361">
                  <c:v>-1.0228395443974243</c:v>
                </c:pt>
                <c:pt idx="362">
                  <c:v>1.8850727161762819</c:v>
                </c:pt>
                <c:pt idx="363">
                  <c:v>-1.9291172438237378</c:v>
                </c:pt>
                <c:pt idx="364">
                  <c:v>-2.1149272838237181</c:v>
                </c:pt>
                <c:pt idx="365">
                  <c:v>-0.92911724382373784</c:v>
                </c:pt>
                <c:pt idx="366">
                  <c:v>2.1646050567499486</c:v>
                </c:pt>
                <c:pt idx="367">
                  <c:v>-1.0415958754580998</c:v>
                </c:pt>
                <c:pt idx="368">
                  <c:v>-0.7041599805550085</c:v>
                </c:pt>
                <c:pt idx="369">
                  <c:v>2.1833613878106277</c:v>
                </c:pt>
                <c:pt idx="370">
                  <c:v>-0.62919401104199935</c:v>
                </c:pt>
                <c:pt idx="371">
                  <c:v>-0.94787357488441515</c:v>
                </c:pt>
                <c:pt idx="372">
                  <c:v>4.0708827561762622</c:v>
                </c:pt>
                <c:pt idx="373">
                  <c:v>-1.9103609127630605</c:v>
                </c:pt>
                <c:pt idx="374">
                  <c:v>-0.94787357488441515</c:v>
                </c:pt>
                <c:pt idx="375">
                  <c:v>0.97879501674997016</c:v>
                </c:pt>
                <c:pt idx="376">
                  <c:v>-2.610437679981322</c:v>
                </c:pt>
                <c:pt idx="377">
                  <c:v>-1.0228395443974243</c:v>
                </c:pt>
                <c:pt idx="378">
                  <c:v>-1.5167153794076356</c:v>
                </c:pt>
                <c:pt idx="379">
                  <c:v>1.2021177188713033</c:v>
                </c:pt>
                <c:pt idx="380">
                  <c:v>0.20211771887130325</c:v>
                </c:pt>
                <c:pt idx="381">
                  <c:v>2.1646050567499486</c:v>
                </c:pt>
                <c:pt idx="382">
                  <c:v>-0.11492728382371808</c:v>
                </c:pt>
                <c:pt idx="383">
                  <c:v>-1.7229163116156858</c:v>
                </c:pt>
                <c:pt idx="384">
                  <c:v>-1.9291172438237378</c:v>
                </c:pt>
                <c:pt idx="385">
                  <c:v>0.88507271617628192</c:v>
                </c:pt>
                <c:pt idx="386">
                  <c:v>0.20211771887130325</c:v>
                </c:pt>
                <c:pt idx="387">
                  <c:v>-1.8166386121893723</c:v>
                </c:pt>
                <c:pt idx="388">
                  <c:v>1.2770836883843142</c:v>
                </c:pt>
                <c:pt idx="389">
                  <c:v>-0.91036091276306053</c:v>
                </c:pt>
                <c:pt idx="390">
                  <c:v>-2.8166386121893723</c:v>
                </c:pt>
                <c:pt idx="391">
                  <c:v>1.903829047236961</c:v>
                </c:pt>
                <c:pt idx="392">
                  <c:v>-0.79788228112869675</c:v>
                </c:pt>
                <c:pt idx="393">
                  <c:v>-0.83539494325005137</c:v>
                </c:pt>
                <c:pt idx="394">
                  <c:v>0.20211771887130325</c:v>
                </c:pt>
                <c:pt idx="395">
                  <c:v>-2.1149272838237181</c:v>
                </c:pt>
                <c:pt idx="396">
                  <c:v>-0.92911724382373784</c:v>
                </c:pt>
                <c:pt idx="397">
                  <c:v>-1.7041599805550085</c:v>
                </c:pt>
                <c:pt idx="398">
                  <c:v>-0.83539494325005137</c:v>
                </c:pt>
                <c:pt idx="399">
                  <c:v>-0.7041599805550085</c:v>
                </c:pt>
                <c:pt idx="400">
                  <c:v>-2.2839544397424305E-2</c:v>
                </c:pt>
                <c:pt idx="401">
                  <c:v>-0.79788228112869675</c:v>
                </c:pt>
                <c:pt idx="402">
                  <c:v>-0.79788228112869675</c:v>
                </c:pt>
                <c:pt idx="403">
                  <c:v>0.37080598895800065</c:v>
                </c:pt>
                <c:pt idx="404">
                  <c:v>0.20211771887130325</c:v>
                </c:pt>
                <c:pt idx="405">
                  <c:v>0.2958400194449915</c:v>
                </c:pt>
                <c:pt idx="406">
                  <c:v>-0.92911724382373784</c:v>
                </c:pt>
                <c:pt idx="407">
                  <c:v>-1.1149272838237181</c:v>
                </c:pt>
                <c:pt idx="408">
                  <c:v>-0.61043767998132203</c:v>
                </c:pt>
                <c:pt idx="409">
                  <c:v>-0.79788228112869675</c:v>
                </c:pt>
                <c:pt idx="410">
                  <c:v>-0.30237188497109102</c:v>
                </c:pt>
                <c:pt idx="411">
                  <c:v>-2.610437679981322</c:v>
                </c:pt>
                <c:pt idx="412">
                  <c:v>-2.2839544397424305E-2</c:v>
                </c:pt>
                <c:pt idx="413">
                  <c:v>-1.7041599805550085</c:v>
                </c:pt>
                <c:pt idx="414">
                  <c:v>1.2770836883843142</c:v>
                </c:pt>
                <c:pt idx="415">
                  <c:v>1.9771604556025757</c:v>
                </c:pt>
                <c:pt idx="416">
                  <c:v>0.88507271617628192</c:v>
                </c:pt>
                <c:pt idx="417">
                  <c:v>-2.2839544397424305E-2</c:v>
                </c:pt>
                <c:pt idx="418">
                  <c:v>-0.11492728382371808</c:v>
                </c:pt>
                <c:pt idx="419">
                  <c:v>-1.9478735748844151</c:v>
                </c:pt>
                <c:pt idx="420">
                  <c:v>3.0708827561762622</c:v>
                </c:pt>
                <c:pt idx="421">
                  <c:v>2.1833613878106277</c:v>
                </c:pt>
                <c:pt idx="422">
                  <c:v>-0.7041599805550085</c:v>
                </c:pt>
                <c:pt idx="423">
                  <c:v>-0.79788228112869675</c:v>
                </c:pt>
                <c:pt idx="424">
                  <c:v>-0.7041599805550085</c:v>
                </c:pt>
                <c:pt idx="425">
                  <c:v>7.0882756176262163E-2</c:v>
                </c:pt>
                <c:pt idx="426">
                  <c:v>-1.1353181760317881</c:v>
                </c:pt>
                <c:pt idx="427">
                  <c:v>2.9584041245419002</c:v>
                </c:pt>
                <c:pt idx="428">
                  <c:v>1.2021177188713033</c:v>
                </c:pt>
                <c:pt idx="429">
                  <c:v>-2.8353949432500514</c:v>
                </c:pt>
                <c:pt idx="430">
                  <c:v>0.97716045560257569</c:v>
                </c:pt>
                <c:pt idx="431">
                  <c:v>-0.79788228112869675</c:v>
                </c:pt>
                <c:pt idx="432">
                  <c:v>-0.7041599805550085</c:v>
                </c:pt>
                <c:pt idx="433">
                  <c:v>2.9584041245419002</c:v>
                </c:pt>
                <c:pt idx="434">
                  <c:v>2.8850727161762819</c:v>
                </c:pt>
                <c:pt idx="435">
                  <c:v>0.20211771887130325</c:v>
                </c:pt>
                <c:pt idx="436">
                  <c:v>1.2021177188713033</c:v>
                </c:pt>
                <c:pt idx="437">
                  <c:v>0.18336138781062772</c:v>
                </c:pt>
                <c:pt idx="438">
                  <c:v>0.20211771887130325</c:v>
                </c:pt>
                <c:pt idx="439">
                  <c:v>-2.0228395443974243</c:v>
                </c:pt>
                <c:pt idx="440">
                  <c:v>1.389562320018678</c:v>
                </c:pt>
                <c:pt idx="441">
                  <c:v>1.1646050567499486</c:v>
                </c:pt>
                <c:pt idx="442">
                  <c:v>-1.1353181760317881</c:v>
                </c:pt>
                <c:pt idx="443">
                  <c:v>1.0708827561762622</c:v>
                </c:pt>
                <c:pt idx="444">
                  <c:v>-2.0415958754580998</c:v>
                </c:pt>
                <c:pt idx="445">
                  <c:v>0.88507271617628192</c:v>
                </c:pt>
                <c:pt idx="446">
                  <c:v>-1.1353181760317881</c:v>
                </c:pt>
                <c:pt idx="447">
                  <c:v>-3.0228395443974243</c:v>
                </c:pt>
                <c:pt idx="448">
                  <c:v>-0.83539494325005137</c:v>
                </c:pt>
                <c:pt idx="449">
                  <c:v>-0.79788228112869675</c:v>
                </c:pt>
                <c:pt idx="450">
                  <c:v>1.2021177188713033</c:v>
                </c:pt>
                <c:pt idx="451">
                  <c:v>-1.1149272838237181</c:v>
                </c:pt>
                <c:pt idx="452">
                  <c:v>3.1646050567499486</c:v>
                </c:pt>
                <c:pt idx="453">
                  <c:v>-3.7229163116156858</c:v>
                </c:pt>
                <c:pt idx="454">
                  <c:v>-0.7041599805550085</c:v>
                </c:pt>
                <c:pt idx="455">
                  <c:v>2.2583273573236369</c:v>
                </c:pt>
                <c:pt idx="456">
                  <c:v>-0.20864958439740633</c:v>
                </c:pt>
                <c:pt idx="457">
                  <c:v>1.0896390872369395</c:v>
                </c:pt>
                <c:pt idx="458">
                  <c:v>2.0896390872369395</c:v>
                </c:pt>
                <c:pt idx="459">
                  <c:v>2.0708827561762622</c:v>
                </c:pt>
                <c:pt idx="460">
                  <c:v>0.20211771887130325</c:v>
                </c:pt>
                <c:pt idx="461">
                  <c:v>0.16460505674994863</c:v>
                </c:pt>
                <c:pt idx="462">
                  <c:v>-2.5167153794076356</c:v>
                </c:pt>
                <c:pt idx="463">
                  <c:v>1.9584041245419002</c:v>
                </c:pt>
                <c:pt idx="464">
                  <c:v>5.2126425115584851E-2</c:v>
                </c:pt>
                <c:pt idx="465">
                  <c:v>-0.79788228112869675</c:v>
                </c:pt>
                <c:pt idx="466">
                  <c:v>-0.94787357488441515</c:v>
                </c:pt>
                <c:pt idx="467">
                  <c:v>8.9639087236939474E-2</c:v>
                </c:pt>
                <c:pt idx="468">
                  <c:v>0.20211771887130325</c:v>
                </c:pt>
                <c:pt idx="469">
                  <c:v>-3.6291940110419993</c:v>
                </c:pt>
                <c:pt idx="470">
                  <c:v>1.2021177188713033</c:v>
                </c:pt>
                <c:pt idx="471">
                  <c:v>3.1646050567499486</c:v>
                </c:pt>
                <c:pt idx="472">
                  <c:v>-0.91036091276306053</c:v>
                </c:pt>
                <c:pt idx="473">
                  <c:v>2.0708827561762622</c:v>
                </c:pt>
                <c:pt idx="474">
                  <c:v>-0.79788228112869675</c:v>
                </c:pt>
                <c:pt idx="475">
                  <c:v>-2.1149272838237181</c:v>
                </c:pt>
                <c:pt idx="476">
                  <c:v>-0.20864958439740633</c:v>
                </c:pt>
                <c:pt idx="477">
                  <c:v>-1.9103609127630605</c:v>
                </c:pt>
                <c:pt idx="478">
                  <c:v>-1.9103609127630605</c:v>
                </c:pt>
                <c:pt idx="479">
                  <c:v>0.16460505674994863</c:v>
                </c:pt>
                <c:pt idx="480">
                  <c:v>1.9584041245419002</c:v>
                </c:pt>
                <c:pt idx="481">
                  <c:v>0.2958400194449915</c:v>
                </c:pt>
                <c:pt idx="482">
                  <c:v>2.2770836883843142</c:v>
                </c:pt>
                <c:pt idx="483">
                  <c:v>-2.0415958754580998</c:v>
                </c:pt>
                <c:pt idx="484">
                  <c:v>-1.0212049832500298</c:v>
                </c:pt>
                <c:pt idx="485">
                  <c:v>-0.7041599805550085</c:v>
                </c:pt>
                <c:pt idx="486">
                  <c:v>-2.610437679981322</c:v>
                </c:pt>
                <c:pt idx="487">
                  <c:v>-0.81663861218937228</c:v>
                </c:pt>
                <c:pt idx="488">
                  <c:v>-0.61043767998132203</c:v>
                </c:pt>
                <c:pt idx="489">
                  <c:v>-2.0415958754580998</c:v>
                </c:pt>
                <c:pt idx="490">
                  <c:v>2.2770836883843142</c:v>
                </c:pt>
                <c:pt idx="491">
                  <c:v>-1.0228395443974243</c:v>
                </c:pt>
                <c:pt idx="492">
                  <c:v>-1.7041599805550085</c:v>
                </c:pt>
                <c:pt idx="493">
                  <c:v>-2.8166386121893723</c:v>
                </c:pt>
                <c:pt idx="494">
                  <c:v>2.1646050567499486</c:v>
                </c:pt>
                <c:pt idx="495">
                  <c:v>-0.79788228112869675</c:v>
                </c:pt>
                <c:pt idx="496">
                  <c:v>-1.7041599805550085</c:v>
                </c:pt>
                <c:pt idx="497">
                  <c:v>0.20211771887130325</c:v>
                </c:pt>
                <c:pt idx="498">
                  <c:v>-1.0024486521893543</c:v>
                </c:pt>
                <c:pt idx="499">
                  <c:v>-0.91036091276306053</c:v>
                </c:pt>
                <c:pt idx="500">
                  <c:v>0.20211771887130325</c:v>
                </c:pt>
                <c:pt idx="501">
                  <c:v>-1.0024486521893543</c:v>
                </c:pt>
                <c:pt idx="502">
                  <c:v>-2.1149272838237181</c:v>
                </c:pt>
                <c:pt idx="503">
                  <c:v>-0.7041599805550085</c:v>
                </c:pt>
                <c:pt idx="504">
                  <c:v>2.2021177188713033</c:v>
                </c:pt>
                <c:pt idx="505">
                  <c:v>1.2021177188713033</c:v>
                </c:pt>
                <c:pt idx="506">
                  <c:v>-0.83539494325005137</c:v>
                </c:pt>
                <c:pt idx="507">
                  <c:v>-2.2839544397424305E-2</c:v>
                </c:pt>
                <c:pt idx="508">
                  <c:v>1.2021177188713033</c:v>
                </c:pt>
                <c:pt idx="509">
                  <c:v>0.88507271617628192</c:v>
                </c:pt>
                <c:pt idx="510">
                  <c:v>0.27708368838431419</c:v>
                </c:pt>
                <c:pt idx="511">
                  <c:v>-2.8166386121893723</c:v>
                </c:pt>
                <c:pt idx="512">
                  <c:v>-10.82894629689865</c:v>
                </c:pt>
                <c:pt idx="513">
                  <c:v>-0.79788228112869675</c:v>
                </c:pt>
                <c:pt idx="514">
                  <c:v>-1.7041599805550085</c:v>
                </c:pt>
                <c:pt idx="515">
                  <c:v>3.0708827561762622</c:v>
                </c:pt>
                <c:pt idx="516">
                  <c:v>-0.74167264267636313</c:v>
                </c:pt>
                <c:pt idx="517">
                  <c:v>9.1273648384333939E-2</c:v>
                </c:pt>
                <c:pt idx="518">
                  <c:v>-1.2086495843974063</c:v>
                </c:pt>
                <c:pt idx="519">
                  <c:v>1.9584041245419002</c:v>
                </c:pt>
                <c:pt idx="520">
                  <c:v>-3.6291940110419993</c:v>
                </c:pt>
                <c:pt idx="521">
                  <c:v>-3.0212049832500298</c:v>
                </c:pt>
                <c:pt idx="522">
                  <c:v>-0.8541512743107269</c:v>
                </c:pt>
                <c:pt idx="523">
                  <c:v>-0.79788228112869675</c:v>
                </c:pt>
                <c:pt idx="524">
                  <c:v>0.18336138781062772</c:v>
                </c:pt>
                <c:pt idx="525">
                  <c:v>-2.2839544397424305E-2</c:v>
                </c:pt>
                <c:pt idx="526">
                  <c:v>-2.8166386121893723</c:v>
                </c:pt>
                <c:pt idx="527">
                  <c:v>0.20211771887130325</c:v>
                </c:pt>
                <c:pt idx="528">
                  <c:v>-2.2839544397424305E-2</c:v>
                </c:pt>
                <c:pt idx="529">
                  <c:v>0.2958400194449915</c:v>
                </c:pt>
                <c:pt idx="530">
                  <c:v>-0.79788228112869675</c:v>
                </c:pt>
                <c:pt idx="531">
                  <c:v>-1.9478735748844151</c:v>
                </c:pt>
                <c:pt idx="532">
                  <c:v>0.20211771887130325</c:v>
                </c:pt>
                <c:pt idx="533">
                  <c:v>2.0163076788713248</c:v>
                </c:pt>
                <c:pt idx="534">
                  <c:v>2.2583273573236369</c:v>
                </c:pt>
                <c:pt idx="535">
                  <c:v>-1.0415958754580998</c:v>
                </c:pt>
                <c:pt idx="536">
                  <c:v>0.38956232001867797</c:v>
                </c:pt>
                <c:pt idx="537">
                  <c:v>-1.1149272838237181</c:v>
                </c:pt>
                <c:pt idx="538">
                  <c:v>-0.7041599805550085</c:v>
                </c:pt>
                <c:pt idx="539">
                  <c:v>0.27708368838431419</c:v>
                </c:pt>
                <c:pt idx="540">
                  <c:v>8.9639087236939474E-2</c:v>
                </c:pt>
                <c:pt idx="541">
                  <c:v>2.2021177188713033</c:v>
                </c:pt>
                <c:pt idx="542">
                  <c:v>-2.2839544397424305E-2</c:v>
                </c:pt>
                <c:pt idx="543">
                  <c:v>-2.2839544397424305E-2</c:v>
                </c:pt>
                <c:pt idx="544">
                  <c:v>-0.7041599805550085</c:v>
                </c:pt>
                <c:pt idx="545">
                  <c:v>0.88507271617628192</c:v>
                </c:pt>
                <c:pt idx="546">
                  <c:v>-1.7041599805550085</c:v>
                </c:pt>
                <c:pt idx="547">
                  <c:v>-4.7416726426763631</c:v>
                </c:pt>
                <c:pt idx="548">
                  <c:v>1.9584041245419002</c:v>
                </c:pt>
                <c:pt idx="549">
                  <c:v>-2.8166386121893723</c:v>
                </c:pt>
                <c:pt idx="550">
                  <c:v>2.2021177188713033</c:v>
                </c:pt>
                <c:pt idx="551">
                  <c:v>-0.62919401104199935</c:v>
                </c:pt>
                <c:pt idx="552">
                  <c:v>-0.79788228112869675</c:v>
                </c:pt>
                <c:pt idx="553">
                  <c:v>-1.2086495843974063</c:v>
                </c:pt>
                <c:pt idx="554">
                  <c:v>2.9584041245419002</c:v>
                </c:pt>
                <c:pt idx="555">
                  <c:v>1.0896390872369395</c:v>
                </c:pt>
                <c:pt idx="556">
                  <c:v>5.2126425115584851E-2</c:v>
                </c:pt>
                <c:pt idx="557">
                  <c:v>-0.79788228112869675</c:v>
                </c:pt>
                <c:pt idx="558">
                  <c:v>-1.9478735748844151</c:v>
                </c:pt>
                <c:pt idx="559">
                  <c:v>-1.0228395443974243</c:v>
                </c:pt>
                <c:pt idx="560">
                  <c:v>2.2021177188713033</c:v>
                </c:pt>
                <c:pt idx="561">
                  <c:v>-1.7041599805550085</c:v>
                </c:pt>
                <c:pt idx="562">
                  <c:v>-2.1353181760317881</c:v>
                </c:pt>
                <c:pt idx="563">
                  <c:v>0.88507271617628192</c:v>
                </c:pt>
                <c:pt idx="564">
                  <c:v>-1.0228395443974243</c:v>
                </c:pt>
                <c:pt idx="565">
                  <c:v>2.1646050567499486</c:v>
                </c:pt>
                <c:pt idx="566">
                  <c:v>-3.6291940110419993</c:v>
                </c:pt>
                <c:pt idx="567">
                  <c:v>-0.11492728382371808</c:v>
                </c:pt>
                <c:pt idx="568">
                  <c:v>1.2021177188713033</c:v>
                </c:pt>
                <c:pt idx="569">
                  <c:v>1.1833613878106277</c:v>
                </c:pt>
                <c:pt idx="570">
                  <c:v>1.0521264251155849</c:v>
                </c:pt>
                <c:pt idx="571">
                  <c:v>-1.1353181760317881</c:v>
                </c:pt>
                <c:pt idx="572">
                  <c:v>0.20211771887130325</c:v>
                </c:pt>
                <c:pt idx="573">
                  <c:v>2.0708827561762622</c:v>
                </c:pt>
                <c:pt idx="574">
                  <c:v>-1.8541512743107269</c:v>
                </c:pt>
                <c:pt idx="575">
                  <c:v>-0.79788228112869675</c:v>
                </c:pt>
                <c:pt idx="576">
                  <c:v>2.0521264251155849</c:v>
                </c:pt>
                <c:pt idx="577">
                  <c:v>1.2021177188713033</c:v>
                </c:pt>
                <c:pt idx="578">
                  <c:v>-2.5167153794076356</c:v>
                </c:pt>
                <c:pt idx="579">
                  <c:v>-1.7041599805550085</c:v>
                </c:pt>
                <c:pt idx="580">
                  <c:v>-0.94787357488441515</c:v>
                </c:pt>
                <c:pt idx="581">
                  <c:v>-0.90872635161566606</c:v>
                </c:pt>
                <c:pt idx="582">
                  <c:v>0.97879501674997016</c:v>
                </c:pt>
                <c:pt idx="583">
                  <c:v>1.1646050567499486</c:v>
                </c:pt>
                <c:pt idx="584">
                  <c:v>-0.61043767998132203</c:v>
                </c:pt>
                <c:pt idx="585">
                  <c:v>-2.0212049832500298</c:v>
                </c:pt>
                <c:pt idx="586">
                  <c:v>-2.8166386121893723</c:v>
                </c:pt>
                <c:pt idx="587">
                  <c:v>-1.0024486521893543</c:v>
                </c:pt>
                <c:pt idx="588">
                  <c:v>0.16460505674994863</c:v>
                </c:pt>
                <c:pt idx="589">
                  <c:v>-1.7041599805550085</c:v>
                </c:pt>
                <c:pt idx="590">
                  <c:v>-1.7041599805550085</c:v>
                </c:pt>
                <c:pt idx="591">
                  <c:v>0.27708368838431419</c:v>
                </c:pt>
                <c:pt idx="592">
                  <c:v>-0.79788228112869675</c:v>
                </c:pt>
                <c:pt idx="593">
                  <c:v>0.27708368838431419</c:v>
                </c:pt>
                <c:pt idx="594">
                  <c:v>0.97879501674997016</c:v>
                </c:pt>
                <c:pt idx="595">
                  <c:v>-1.8166386121893723</c:v>
                </c:pt>
                <c:pt idx="596">
                  <c:v>-1.0228395443974243</c:v>
                </c:pt>
                <c:pt idx="597">
                  <c:v>0.2958400194449915</c:v>
                </c:pt>
                <c:pt idx="598">
                  <c:v>1.1646050567499486</c:v>
                </c:pt>
                <c:pt idx="599">
                  <c:v>8.9639087236939474E-2</c:v>
                </c:pt>
                <c:pt idx="600">
                  <c:v>-1.8166386121893723</c:v>
                </c:pt>
                <c:pt idx="601">
                  <c:v>-0.92911724382373784</c:v>
                </c:pt>
                <c:pt idx="602">
                  <c:v>0.97879501674997016</c:v>
                </c:pt>
                <c:pt idx="603">
                  <c:v>-0.92911724382373784</c:v>
                </c:pt>
                <c:pt idx="604">
                  <c:v>8.9639087236939474E-2</c:v>
                </c:pt>
                <c:pt idx="605">
                  <c:v>1.1833613878106277</c:v>
                </c:pt>
                <c:pt idx="606">
                  <c:v>-4.159587545809984E-2</c:v>
                </c:pt>
                <c:pt idx="607">
                  <c:v>1.0521264251155849</c:v>
                </c:pt>
                <c:pt idx="608">
                  <c:v>-0.94787357488441515</c:v>
                </c:pt>
                <c:pt idx="609">
                  <c:v>2.9975513478106457</c:v>
                </c:pt>
                <c:pt idx="610">
                  <c:v>-4.159587545809984E-2</c:v>
                </c:pt>
                <c:pt idx="611">
                  <c:v>-2.4486521893543056E-3</c:v>
                </c:pt>
                <c:pt idx="612">
                  <c:v>-1.0024486521893543</c:v>
                </c:pt>
                <c:pt idx="613">
                  <c:v>2.0521264251155849</c:v>
                </c:pt>
                <c:pt idx="614">
                  <c:v>-0.92911724382373784</c:v>
                </c:pt>
                <c:pt idx="615">
                  <c:v>-0.79788228112869675</c:v>
                </c:pt>
                <c:pt idx="616">
                  <c:v>-2.2839544397424305E-2</c:v>
                </c:pt>
                <c:pt idx="617">
                  <c:v>-1.8166386121893723</c:v>
                </c:pt>
                <c:pt idx="618">
                  <c:v>1.2021177188713033</c:v>
                </c:pt>
                <c:pt idx="619">
                  <c:v>-1.0212049832500298</c:v>
                </c:pt>
                <c:pt idx="620">
                  <c:v>-1.7041599805550085</c:v>
                </c:pt>
                <c:pt idx="621">
                  <c:v>-1.1353181760317881</c:v>
                </c:pt>
                <c:pt idx="622">
                  <c:v>-0.79788228112869675</c:v>
                </c:pt>
                <c:pt idx="623">
                  <c:v>-0.7041599805550085</c:v>
                </c:pt>
                <c:pt idx="624">
                  <c:v>1.9584041245419002</c:v>
                </c:pt>
                <c:pt idx="625">
                  <c:v>-0.7041599805550085</c:v>
                </c:pt>
                <c:pt idx="626">
                  <c:v>-2.5167153794076356</c:v>
                </c:pt>
                <c:pt idx="627">
                  <c:v>0.79135041560259367</c:v>
                </c:pt>
                <c:pt idx="628">
                  <c:v>4.0708827561762622</c:v>
                </c:pt>
                <c:pt idx="629">
                  <c:v>0.2958400194449915</c:v>
                </c:pt>
                <c:pt idx="630">
                  <c:v>0.79135041560259367</c:v>
                </c:pt>
                <c:pt idx="631">
                  <c:v>0.97879501674997016</c:v>
                </c:pt>
                <c:pt idx="632">
                  <c:v>-2.0415958754580998</c:v>
                </c:pt>
                <c:pt idx="633">
                  <c:v>-0.20864958439740633</c:v>
                </c:pt>
                <c:pt idx="634">
                  <c:v>2.1646050567499486</c:v>
                </c:pt>
                <c:pt idx="635">
                  <c:v>-9.6170952763038997E-2</c:v>
                </c:pt>
                <c:pt idx="636">
                  <c:v>4.2770836883843142</c:v>
                </c:pt>
                <c:pt idx="637">
                  <c:v>0.20211771887130325</c:v>
                </c:pt>
                <c:pt idx="638">
                  <c:v>-0.7041599805550085</c:v>
                </c:pt>
                <c:pt idx="639">
                  <c:v>-0.94787357488441515</c:v>
                </c:pt>
                <c:pt idx="640">
                  <c:v>0.95840412454190016</c:v>
                </c:pt>
                <c:pt idx="641">
                  <c:v>1.0896390872369395</c:v>
                </c:pt>
                <c:pt idx="642">
                  <c:v>4.0708827561762622</c:v>
                </c:pt>
                <c:pt idx="643">
                  <c:v>1.2021177188713033</c:v>
                </c:pt>
                <c:pt idx="644">
                  <c:v>2.0521264251155849</c:v>
                </c:pt>
                <c:pt idx="645">
                  <c:v>4.0708827561762622</c:v>
                </c:pt>
                <c:pt idx="646">
                  <c:v>-1.1353181760317881</c:v>
                </c:pt>
                <c:pt idx="647">
                  <c:v>2.1833613878106277</c:v>
                </c:pt>
                <c:pt idx="648">
                  <c:v>-1.9478735748844151</c:v>
                </c:pt>
                <c:pt idx="649">
                  <c:v>1.0521264251155849</c:v>
                </c:pt>
                <c:pt idx="650">
                  <c:v>0.2958400194449915</c:v>
                </c:pt>
                <c:pt idx="651">
                  <c:v>-0.11492728382371808</c:v>
                </c:pt>
                <c:pt idx="652">
                  <c:v>1.2021177188713033</c:v>
                </c:pt>
                <c:pt idx="653">
                  <c:v>-0.79788228112869675</c:v>
                </c:pt>
                <c:pt idx="654">
                  <c:v>-1.7041599805550085</c:v>
                </c:pt>
                <c:pt idx="655">
                  <c:v>-1.9103609127630605</c:v>
                </c:pt>
                <c:pt idx="656">
                  <c:v>1.8850727161762819</c:v>
                </c:pt>
                <c:pt idx="657">
                  <c:v>-2.0415958754580998</c:v>
                </c:pt>
                <c:pt idx="658">
                  <c:v>0.2958400194449915</c:v>
                </c:pt>
                <c:pt idx="659">
                  <c:v>-1.1353181760317881</c:v>
                </c:pt>
                <c:pt idx="660">
                  <c:v>-2.0415958754580998</c:v>
                </c:pt>
                <c:pt idx="661">
                  <c:v>-2.4486521893543056E-3</c:v>
                </c:pt>
                <c:pt idx="662">
                  <c:v>-1.9291172438237378</c:v>
                </c:pt>
                <c:pt idx="663">
                  <c:v>2.0521264251155849</c:v>
                </c:pt>
                <c:pt idx="664">
                  <c:v>5.2126425115584851E-2</c:v>
                </c:pt>
                <c:pt idx="665">
                  <c:v>1.9584041245419002</c:v>
                </c:pt>
                <c:pt idx="666">
                  <c:v>3.1646050567499486</c:v>
                </c:pt>
                <c:pt idx="667">
                  <c:v>1.2021177188713033</c:v>
                </c:pt>
                <c:pt idx="668">
                  <c:v>2.1646050567499486</c:v>
                </c:pt>
                <c:pt idx="669">
                  <c:v>-1.1149272838237181</c:v>
                </c:pt>
                <c:pt idx="670">
                  <c:v>3.1646050567499486</c:v>
                </c:pt>
                <c:pt idx="671">
                  <c:v>1.0896390872369395</c:v>
                </c:pt>
                <c:pt idx="672">
                  <c:v>2.0708827561762622</c:v>
                </c:pt>
                <c:pt idx="673">
                  <c:v>-1.7041599805550085</c:v>
                </c:pt>
                <c:pt idx="674">
                  <c:v>-0.81663861218937228</c:v>
                </c:pt>
                <c:pt idx="675">
                  <c:v>7.0882756176262163E-2</c:v>
                </c:pt>
                <c:pt idx="676">
                  <c:v>2.8850727161762819</c:v>
                </c:pt>
                <c:pt idx="677">
                  <c:v>-1.9103609127630605</c:v>
                </c:pt>
                <c:pt idx="678">
                  <c:v>1.1646050567499486</c:v>
                </c:pt>
                <c:pt idx="679">
                  <c:v>-1.0228395443974243</c:v>
                </c:pt>
                <c:pt idx="680">
                  <c:v>1.0521264251155849</c:v>
                </c:pt>
                <c:pt idx="681">
                  <c:v>-0.61043767998132203</c:v>
                </c:pt>
                <c:pt idx="682">
                  <c:v>-1.2086495843974063</c:v>
                </c:pt>
                <c:pt idx="683">
                  <c:v>3.0708827561762622</c:v>
                </c:pt>
                <c:pt idx="684">
                  <c:v>-1.8166386121893723</c:v>
                </c:pt>
                <c:pt idx="685">
                  <c:v>-0.7041599805550085</c:v>
                </c:pt>
                <c:pt idx="686">
                  <c:v>1.2021177188713033</c:v>
                </c:pt>
                <c:pt idx="687">
                  <c:v>-2.4486521893543056E-3</c:v>
                </c:pt>
                <c:pt idx="688">
                  <c:v>-0.81663861218937228</c:v>
                </c:pt>
                <c:pt idx="689">
                  <c:v>3.1646050567499486</c:v>
                </c:pt>
                <c:pt idx="690">
                  <c:v>-0.79788228112869675</c:v>
                </c:pt>
                <c:pt idx="691">
                  <c:v>1.0896390872369395</c:v>
                </c:pt>
                <c:pt idx="692">
                  <c:v>0.20211771887130325</c:v>
                </c:pt>
                <c:pt idx="693">
                  <c:v>-1.7041599805550085</c:v>
                </c:pt>
                <c:pt idx="694">
                  <c:v>-2.0415958754580998</c:v>
                </c:pt>
                <c:pt idx="695">
                  <c:v>-2.8166386121893723</c:v>
                </c:pt>
                <c:pt idx="696">
                  <c:v>-0.91036091276306053</c:v>
                </c:pt>
                <c:pt idx="697">
                  <c:v>-1.9478735748844151</c:v>
                </c:pt>
                <c:pt idx="698">
                  <c:v>0.16460505674994863</c:v>
                </c:pt>
                <c:pt idx="699">
                  <c:v>-1.9478735748844151</c:v>
                </c:pt>
                <c:pt idx="700">
                  <c:v>2.9975513478106457</c:v>
                </c:pt>
                <c:pt idx="701">
                  <c:v>-1.0228395443974243</c:v>
                </c:pt>
                <c:pt idx="702">
                  <c:v>-1.9103609127630605</c:v>
                </c:pt>
                <c:pt idx="703">
                  <c:v>1.2021177188713033</c:v>
                </c:pt>
                <c:pt idx="704">
                  <c:v>0.2958400194449915</c:v>
                </c:pt>
                <c:pt idx="705">
                  <c:v>2.1646050567499486</c:v>
                </c:pt>
                <c:pt idx="706">
                  <c:v>0.37080598895800065</c:v>
                </c:pt>
                <c:pt idx="707">
                  <c:v>2.2583273573236369</c:v>
                </c:pt>
                <c:pt idx="708">
                  <c:v>1.2021177188713033</c:v>
                </c:pt>
                <c:pt idx="709">
                  <c:v>0.79135041560259367</c:v>
                </c:pt>
                <c:pt idx="710">
                  <c:v>-1.9103609127630605</c:v>
                </c:pt>
                <c:pt idx="711">
                  <c:v>1.0163076788713248</c:v>
                </c:pt>
                <c:pt idx="712">
                  <c:v>1.0521264251155849</c:v>
                </c:pt>
                <c:pt idx="713">
                  <c:v>-2.9478735748844151</c:v>
                </c:pt>
                <c:pt idx="714">
                  <c:v>-0.11492728382371808</c:v>
                </c:pt>
                <c:pt idx="715">
                  <c:v>8.9639087236939474E-2</c:v>
                </c:pt>
                <c:pt idx="716">
                  <c:v>1.1646050567499486</c:v>
                </c:pt>
                <c:pt idx="717">
                  <c:v>1.0896390872369395</c:v>
                </c:pt>
                <c:pt idx="718">
                  <c:v>1.389562320018678</c:v>
                </c:pt>
                <c:pt idx="719">
                  <c:v>5.2126425115584851E-2</c:v>
                </c:pt>
                <c:pt idx="720">
                  <c:v>-0.79788228112869675</c:v>
                </c:pt>
                <c:pt idx="721">
                  <c:v>2.1646050567499486</c:v>
                </c:pt>
                <c:pt idx="722">
                  <c:v>1.1646050567499486</c:v>
                </c:pt>
                <c:pt idx="723">
                  <c:v>-2.8353949432500514</c:v>
                </c:pt>
                <c:pt idx="724">
                  <c:v>7.0882756176262163E-2</c:v>
                </c:pt>
                <c:pt idx="725">
                  <c:v>0.97879501674997016</c:v>
                </c:pt>
                <c:pt idx="726">
                  <c:v>0.20211771887130325</c:v>
                </c:pt>
                <c:pt idx="727">
                  <c:v>-1.9478735748844151</c:v>
                </c:pt>
                <c:pt idx="728">
                  <c:v>-1.9103609127630605</c:v>
                </c:pt>
                <c:pt idx="729">
                  <c:v>-0.79788228112869675</c:v>
                </c:pt>
                <c:pt idx="730">
                  <c:v>-2.5167153794076356</c:v>
                </c:pt>
                <c:pt idx="731">
                  <c:v>1.1833613878106277</c:v>
                </c:pt>
                <c:pt idx="732">
                  <c:v>2.2770836883843142</c:v>
                </c:pt>
                <c:pt idx="733">
                  <c:v>-2.5167153794076356</c:v>
                </c:pt>
                <c:pt idx="734">
                  <c:v>2.0896390872369395</c:v>
                </c:pt>
                <c:pt idx="735">
                  <c:v>-1.9291172438237378</c:v>
                </c:pt>
                <c:pt idx="736">
                  <c:v>-0.92911724382373784</c:v>
                </c:pt>
                <c:pt idx="737">
                  <c:v>-2.2839544397424305E-2</c:v>
                </c:pt>
                <c:pt idx="738">
                  <c:v>-4.159587545809984E-2</c:v>
                </c:pt>
                <c:pt idx="739">
                  <c:v>1.0521264251155849</c:v>
                </c:pt>
                <c:pt idx="740">
                  <c:v>-2.1149272838237181</c:v>
                </c:pt>
                <c:pt idx="741">
                  <c:v>-1.0228395443974243</c:v>
                </c:pt>
                <c:pt idx="742">
                  <c:v>1.0521264251155849</c:v>
                </c:pt>
                <c:pt idx="743">
                  <c:v>0.2958400194449915</c:v>
                </c:pt>
                <c:pt idx="744">
                  <c:v>2.0896390872369395</c:v>
                </c:pt>
                <c:pt idx="745">
                  <c:v>1.0896390872369395</c:v>
                </c:pt>
                <c:pt idx="746">
                  <c:v>2.8101067466632728</c:v>
                </c:pt>
                <c:pt idx="747">
                  <c:v>-0.7041599805550085</c:v>
                </c:pt>
                <c:pt idx="748">
                  <c:v>2.8646818239682119</c:v>
                </c:pt>
                <c:pt idx="749">
                  <c:v>-0.13531817603178808</c:v>
                </c:pt>
                <c:pt idx="750">
                  <c:v>1.0521264251155849</c:v>
                </c:pt>
                <c:pt idx="751">
                  <c:v>-0.7041599805550085</c:v>
                </c:pt>
                <c:pt idx="752">
                  <c:v>0.37080598895800065</c:v>
                </c:pt>
                <c:pt idx="753">
                  <c:v>1.2021177188713033</c:v>
                </c:pt>
                <c:pt idx="754">
                  <c:v>2.9584041245419002</c:v>
                </c:pt>
                <c:pt idx="755">
                  <c:v>1.2021177188713033</c:v>
                </c:pt>
                <c:pt idx="756">
                  <c:v>-0.91036091276306053</c:v>
                </c:pt>
                <c:pt idx="757">
                  <c:v>-0.79788228112869675</c:v>
                </c:pt>
                <c:pt idx="758">
                  <c:v>-1.1353181760317881</c:v>
                </c:pt>
                <c:pt idx="759">
                  <c:v>1.2770836883843142</c:v>
                </c:pt>
                <c:pt idx="760">
                  <c:v>-1.8166386121893723</c:v>
                </c:pt>
                <c:pt idx="761">
                  <c:v>-2.2839544397424305E-2</c:v>
                </c:pt>
                <c:pt idx="762">
                  <c:v>2.2021177188713033</c:v>
                </c:pt>
                <c:pt idx="763">
                  <c:v>3.1646050567499486</c:v>
                </c:pt>
                <c:pt idx="764">
                  <c:v>-0.11492728382371808</c:v>
                </c:pt>
                <c:pt idx="765">
                  <c:v>0.16460505674994863</c:v>
                </c:pt>
                <c:pt idx="766">
                  <c:v>-1.9103609127630605</c:v>
                </c:pt>
                <c:pt idx="767">
                  <c:v>0.27708368838431419</c:v>
                </c:pt>
                <c:pt idx="768">
                  <c:v>2.2021177188713033</c:v>
                </c:pt>
                <c:pt idx="769">
                  <c:v>-1.9291172438237378</c:v>
                </c:pt>
                <c:pt idx="770">
                  <c:v>5.2126425115584851E-2</c:v>
                </c:pt>
                <c:pt idx="771">
                  <c:v>-2.8166386121893723</c:v>
                </c:pt>
                <c:pt idx="772">
                  <c:v>3.1646050567499486</c:v>
                </c:pt>
                <c:pt idx="773">
                  <c:v>-1.7041599805550085</c:v>
                </c:pt>
                <c:pt idx="774">
                  <c:v>2.2958400194449915</c:v>
                </c:pt>
                <c:pt idx="775">
                  <c:v>0.2958400194449915</c:v>
                </c:pt>
                <c:pt idx="776">
                  <c:v>-1.1353181760317881</c:v>
                </c:pt>
                <c:pt idx="777">
                  <c:v>0.2958400194449915</c:v>
                </c:pt>
                <c:pt idx="778">
                  <c:v>-2.1204983250029841E-2</c:v>
                </c:pt>
                <c:pt idx="779">
                  <c:v>-0.91036091276306053</c:v>
                </c:pt>
                <c:pt idx="780">
                  <c:v>-0.7041599805550085</c:v>
                </c:pt>
                <c:pt idx="781">
                  <c:v>2.1833613878106277</c:v>
                </c:pt>
                <c:pt idx="782">
                  <c:v>0.27708368838431419</c:v>
                </c:pt>
                <c:pt idx="783">
                  <c:v>-3.7416726426763631</c:v>
                </c:pt>
                <c:pt idx="784">
                  <c:v>3.0708827561762622</c:v>
                </c:pt>
                <c:pt idx="785">
                  <c:v>-2.1149272838237181</c:v>
                </c:pt>
                <c:pt idx="786">
                  <c:v>4.0708827561762622</c:v>
                </c:pt>
                <c:pt idx="787">
                  <c:v>3.2770836883843142</c:v>
                </c:pt>
                <c:pt idx="788">
                  <c:v>-1.0228395443974243</c:v>
                </c:pt>
                <c:pt idx="789">
                  <c:v>1.2958400194449915</c:v>
                </c:pt>
                <c:pt idx="790">
                  <c:v>-1.0415958754580998</c:v>
                </c:pt>
                <c:pt idx="791">
                  <c:v>-0.11492728382371808</c:v>
                </c:pt>
                <c:pt idx="792">
                  <c:v>1.903829047236961</c:v>
                </c:pt>
                <c:pt idx="793">
                  <c:v>0.16460505674994863</c:v>
                </c:pt>
                <c:pt idx="794">
                  <c:v>5.2126425115584851E-2</c:v>
                </c:pt>
                <c:pt idx="795">
                  <c:v>-2.0415958754580998</c:v>
                </c:pt>
                <c:pt idx="796">
                  <c:v>-1.9478735748844151</c:v>
                </c:pt>
                <c:pt idx="797">
                  <c:v>-1.0024486521893543</c:v>
                </c:pt>
                <c:pt idx="798">
                  <c:v>-1.2086495843974063</c:v>
                </c:pt>
                <c:pt idx="799">
                  <c:v>2.2770836883843142</c:v>
                </c:pt>
                <c:pt idx="800">
                  <c:v>1.1833613878106277</c:v>
                </c:pt>
                <c:pt idx="801">
                  <c:v>-2.2839544397424305E-2</c:v>
                </c:pt>
                <c:pt idx="802">
                  <c:v>2.2770836883843142</c:v>
                </c:pt>
                <c:pt idx="803">
                  <c:v>0.95840412454190016</c:v>
                </c:pt>
                <c:pt idx="804">
                  <c:v>-1.0212049832500298</c:v>
                </c:pt>
                <c:pt idx="805">
                  <c:v>-1.9291172438237378</c:v>
                </c:pt>
                <c:pt idx="806">
                  <c:v>3.1646050567499486</c:v>
                </c:pt>
                <c:pt idx="807">
                  <c:v>-0.92911724382373784</c:v>
                </c:pt>
                <c:pt idx="808">
                  <c:v>-0.11492728382371808</c:v>
                </c:pt>
                <c:pt idx="809">
                  <c:v>2.2770836883843142</c:v>
                </c:pt>
                <c:pt idx="810">
                  <c:v>-2.7229163116156858</c:v>
                </c:pt>
                <c:pt idx="811">
                  <c:v>1.2770836883843142</c:v>
                </c:pt>
                <c:pt idx="812">
                  <c:v>-0.79788228112869675</c:v>
                </c:pt>
                <c:pt idx="813">
                  <c:v>-0.79788228112869675</c:v>
                </c:pt>
                <c:pt idx="814">
                  <c:v>-0.92911724382373784</c:v>
                </c:pt>
                <c:pt idx="815">
                  <c:v>-2.8166386121893723</c:v>
                </c:pt>
                <c:pt idx="816">
                  <c:v>0.27708368838431419</c:v>
                </c:pt>
                <c:pt idx="817">
                  <c:v>-2.1149272838237181</c:v>
                </c:pt>
                <c:pt idx="818">
                  <c:v>-2.5167153794076356</c:v>
                </c:pt>
                <c:pt idx="819">
                  <c:v>3.1833613878106277</c:v>
                </c:pt>
                <c:pt idx="820">
                  <c:v>-0.79788228112869675</c:v>
                </c:pt>
                <c:pt idx="821">
                  <c:v>3.1833613878106277</c:v>
                </c:pt>
                <c:pt idx="822">
                  <c:v>-0.79788228112869675</c:v>
                </c:pt>
                <c:pt idx="823">
                  <c:v>0.18336138781062772</c:v>
                </c:pt>
                <c:pt idx="824">
                  <c:v>2.9584041245419002</c:v>
                </c:pt>
                <c:pt idx="825">
                  <c:v>-1.0415958754580998</c:v>
                </c:pt>
                <c:pt idx="826">
                  <c:v>-1.9291172438237378</c:v>
                </c:pt>
                <c:pt idx="827">
                  <c:v>-0.92911724382373784</c:v>
                </c:pt>
                <c:pt idx="828">
                  <c:v>-0.91036091276306053</c:v>
                </c:pt>
                <c:pt idx="829">
                  <c:v>1.1646050567499486</c:v>
                </c:pt>
                <c:pt idx="830">
                  <c:v>-0.79788228112869675</c:v>
                </c:pt>
                <c:pt idx="831">
                  <c:v>0.20211771887130325</c:v>
                </c:pt>
                <c:pt idx="832">
                  <c:v>0.2958400194449915</c:v>
                </c:pt>
                <c:pt idx="833">
                  <c:v>-1.9291172438237378</c:v>
                </c:pt>
                <c:pt idx="834">
                  <c:v>-1.0024486521893543</c:v>
                </c:pt>
                <c:pt idx="835">
                  <c:v>1.1646050567499486</c:v>
                </c:pt>
                <c:pt idx="836">
                  <c:v>0.2958400194449915</c:v>
                </c:pt>
                <c:pt idx="837">
                  <c:v>1.1646050567499486</c:v>
                </c:pt>
                <c:pt idx="838">
                  <c:v>0.20211771887130325</c:v>
                </c:pt>
                <c:pt idx="839">
                  <c:v>1.2021177188713033</c:v>
                </c:pt>
                <c:pt idx="840">
                  <c:v>-0.7041599805550085</c:v>
                </c:pt>
                <c:pt idx="841">
                  <c:v>2.1100299794450095</c:v>
                </c:pt>
                <c:pt idx="842">
                  <c:v>-0.79788228112869675</c:v>
                </c:pt>
                <c:pt idx="843">
                  <c:v>-1.0212049832500298</c:v>
                </c:pt>
                <c:pt idx="844">
                  <c:v>3.0708827561762622</c:v>
                </c:pt>
                <c:pt idx="845">
                  <c:v>0.2958400194449915</c:v>
                </c:pt>
                <c:pt idx="846">
                  <c:v>3.0708827561762622</c:v>
                </c:pt>
                <c:pt idx="847">
                  <c:v>-1.2086495843974063</c:v>
                </c:pt>
                <c:pt idx="848">
                  <c:v>0.2958400194449915</c:v>
                </c:pt>
                <c:pt idx="849">
                  <c:v>-1.0228395443974243</c:v>
                </c:pt>
                <c:pt idx="850">
                  <c:v>-0.7041599805550085</c:v>
                </c:pt>
                <c:pt idx="851">
                  <c:v>1.2021177188713033</c:v>
                </c:pt>
                <c:pt idx="852">
                  <c:v>0.2958400194449915</c:v>
                </c:pt>
                <c:pt idx="853">
                  <c:v>2.8850727161762819</c:v>
                </c:pt>
                <c:pt idx="854">
                  <c:v>3.1646050567499486</c:v>
                </c:pt>
                <c:pt idx="855">
                  <c:v>0.2958400194449915</c:v>
                </c:pt>
                <c:pt idx="856">
                  <c:v>-2.9291172438237378</c:v>
                </c:pt>
                <c:pt idx="857">
                  <c:v>-1.9103609127630605</c:v>
                </c:pt>
                <c:pt idx="858">
                  <c:v>2.1646050567499486</c:v>
                </c:pt>
                <c:pt idx="859">
                  <c:v>1.9584041245419002</c:v>
                </c:pt>
                <c:pt idx="860">
                  <c:v>-1.7041599805550085</c:v>
                </c:pt>
                <c:pt idx="861">
                  <c:v>1.9975513478106457</c:v>
                </c:pt>
                <c:pt idx="862">
                  <c:v>-1.0228395443974243</c:v>
                </c:pt>
                <c:pt idx="863">
                  <c:v>-1.9291172438237378</c:v>
                </c:pt>
                <c:pt idx="864">
                  <c:v>2.0708827561762622</c:v>
                </c:pt>
                <c:pt idx="865">
                  <c:v>3.1646050567499486</c:v>
                </c:pt>
                <c:pt idx="866">
                  <c:v>-0.91036091276306053</c:v>
                </c:pt>
                <c:pt idx="867">
                  <c:v>-0.11492728382371808</c:v>
                </c:pt>
                <c:pt idx="868">
                  <c:v>-0.7041599805550085</c:v>
                </c:pt>
                <c:pt idx="869">
                  <c:v>-3.7229163116156858</c:v>
                </c:pt>
                <c:pt idx="870">
                  <c:v>0.27708368838431419</c:v>
                </c:pt>
                <c:pt idx="871">
                  <c:v>8.9639087236939474E-2</c:v>
                </c:pt>
                <c:pt idx="872">
                  <c:v>0.20211771887130325</c:v>
                </c:pt>
                <c:pt idx="873">
                  <c:v>-2.2839544397424305E-2</c:v>
                </c:pt>
                <c:pt idx="874">
                  <c:v>-1.0228395443974243</c:v>
                </c:pt>
                <c:pt idx="875">
                  <c:v>2.8850727161762819</c:v>
                </c:pt>
                <c:pt idx="876">
                  <c:v>-0.8541512743107269</c:v>
                </c:pt>
                <c:pt idx="877">
                  <c:v>-0.79788228112869675</c:v>
                </c:pt>
                <c:pt idx="878">
                  <c:v>0.37080598895800065</c:v>
                </c:pt>
                <c:pt idx="879">
                  <c:v>1.0521264251155849</c:v>
                </c:pt>
                <c:pt idx="880">
                  <c:v>-9.6170952763038997E-2</c:v>
                </c:pt>
                <c:pt idx="881">
                  <c:v>-2.2839544397424305E-2</c:v>
                </c:pt>
                <c:pt idx="882">
                  <c:v>-2.0212049832500298</c:v>
                </c:pt>
                <c:pt idx="883">
                  <c:v>0.2958400194449915</c:v>
                </c:pt>
                <c:pt idx="884">
                  <c:v>-1.8166386121893723</c:v>
                </c:pt>
                <c:pt idx="885">
                  <c:v>-1.1353181760317881</c:v>
                </c:pt>
                <c:pt idx="886">
                  <c:v>-2.4486521893543056E-3</c:v>
                </c:pt>
                <c:pt idx="887">
                  <c:v>5.2126425115584851E-2</c:v>
                </c:pt>
                <c:pt idx="888">
                  <c:v>-1.7041599805550085</c:v>
                </c:pt>
                <c:pt idx="889">
                  <c:v>2.2021177188713033</c:v>
                </c:pt>
                <c:pt idx="890">
                  <c:v>1.1646050567499486</c:v>
                </c:pt>
                <c:pt idx="891">
                  <c:v>1.2021177188713033</c:v>
                </c:pt>
                <c:pt idx="892">
                  <c:v>4.903829047236961</c:v>
                </c:pt>
                <c:pt idx="893">
                  <c:v>-1.9478735748844151</c:v>
                </c:pt>
                <c:pt idx="894">
                  <c:v>-1.1353181760317881</c:v>
                </c:pt>
                <c:pt idx="895">
                  <c:v>-0.7041599805550085</c:v>
                </c:pt>
                <c:pt idx="896">
                  <c:v>2.9584041245419002</c:v>
                </c:pt>
                <c:pt idx="897">
                  <c:v>0.95840412454190016</c:v>
                </c:pt>
                <c:pt idx="898">
                  <c:v>-1.1353181760317881</c:v>
                </c:pt>
                <c:pt idx="899">
                  <c:v>-1.9291172438237378</c:v>
                </c:pt>
                <c:pt idx="900">
                  <c:v>-0.91036091276306053</c:v>
                </c:pt>
                <c:pt idx="901">
                  <c:v>-1.9103609127630605</c:v>
                </c:pt>
                <c:pt idx="902">
                  <c:v>-0.79788228112869675</c:v>
                </c:pt>
                <c:pt idx="903">
                  <c:v>-0.79788228112869675</c:v>
                </c:pt>
                <c:pt idx="904">
                  <c:v>-0.7041599805550085</c:v>
                </c:pt>
                <c:pt idx="905">
                  <c:v>-2.0415958754580998</c:v>
                </c:pt>
                <c:pt idx="906">
                  <c:v>1.1646050567499486</c:v>
                </c:pt>
                <c:pt idx="907">
                  <c:v>-1.9103609127630605</c:v>
                </c:pt>
                <c:pt idx="908">
                  <c:v>-2.7416726426763631</c:v>
                </c:pt>
                <c:pt idx="909">
                  <c:v>-2.5167153794076356</c:v>
                </c:pt>
                <c:pt idx="910">
                  <c:v>0.99755134781064569</c:v>
                </c:pt>
                <c:pt idx="911">
                  <c:v>-1.1353181760317881</c:v>
                </c:pt>
                <c:pt idx="912">
                  <c:v>-2.1149272838237181</c:v>
                </c:pt>
                <c:pt idx="913">
                  <c:v>3.0896390872369395</c:v>
                </c:pt>
                <c:pt idx="914">
                  <c:v>1.1833613878106277</c:v>
                </c:pt>
                <c:pt idx="915">
                  <c:v>-9.6170952763038997E-2</c:v>
                </c:pt>
                <c:pt idx="916">
                  <c:v>0.18336138781062772</c:v>
                </c:pt>
                <c:pt idx="917">
                  <c:v>0.20211771887130325</c:v>
                </c:pt>
                <c:pt idx="918">
                  <c:v>1.8850727161762819</c:v>
                </c:pt>
                <c:pt idx="919">
                  <c:v>0.20211771887130325</c:v>
                </c:pt>
                <c:pt idx="920">
                  <c:v>-0.81663861218937228</c:v>
                </c:pt>
                <c:pt idx="921">
                  <c:v>-1.7041599805550085</c:v>
                </c:pt>
                <c:pt idx="922">
                  <c:v>2.2021177188713033</c:v>
                </c:pt>
                <c:pt idx="923">
                  <c:v>-2.8166386121893723</c:v>
                </c:pt>
                <c:pt idx="924">
                  <c:v>-2.2839544397424305E-2</c:v>
                </c:pt>
                <c:pt idx="925">
                  <c:v>0.37080598895800065</c:v>
                </c:pt>
                <c:pt idx="926">
                  <c:v>-2.0415958754580998</c:v>
                </c:pt>
                <c:pt idx="927">
                  <c:v>-1.9103609127630605</c:v>
                </c:pt>
                <c:pt idx="928">
                  <c:v>-0.79788228112869675</c:v>
                </c:pt>
                <c:pt idx="929">
                  <c:v>-0.7041599805550085</c:v>
                </c:pt>
                <c:pt idx="930">
                  <c:v>-0.92911724382373784</c:v>
                </c:pt>
                <c:pt idx="931">
                  <c:v>2.1646050567499486</c:v>
                </c:pt>
                <c:pt idx="932">
                  <c:v>-1.0228395443974243</c:v>
                </c:pt>
                <c:pt idx="933">
                  <c:v>-0.79788228112869675</c:v>
                </c:pt>
                <c:pt idx="934">
                  <c:v>2.1646050567499486</c:v>
                </c:pt>
                <c:pt idx="935">
                  <c:v>-2.8541512743107269</c:v>
                </c:pt>
                <c:pt idx="936">
                  <c:v>0.99755134781064569</c:v>
                </c:pt>
                <c:pt idx="937">
                  <c:v>-0.81663861218937228</c:v>
                </c:pt>
                <c:pt idx="938">
                  <c:v>0.20211771887130325</c:v>
                </c:pt>
                <c:pt idx="939">
                  <c:v>2.1646050567499486</c:v>
                </c:pt>
                <c:pt idx="940">
                  <c:v>1.2021177188713033</c:v>
                </c:pt>
                <c:pt idx="941">
                  <c:v>-0.7041599805550085</c:v>
                </c:pt>
                <c:pt idx="942">
                  <c:v>-0.91036091276306053</c:v>
                </c:pt>
                <c:pt idx="943">
                  <c:v>0.20211771887130325</c:v>
                </c:pt>
                <c:pt idx="944">
                  <c:v>-0.79788228112869675</c:v>
                </c:pt>
                <c:pt idx="945">
                  <c:v>-0.79788228112869675</c:v>
                </c:pt>
                <c:pt idx="946">
                  <c:v>-1.8166386121893723</c:v>
                </c:pt>
                <c:pt idx="947">
                  <c:v>4.2770836883843142</c:v>
                </c:pt>
                <c:pt idx="948">
                  <c:v>0.88507271617628192</c:v>
                </c:pt>
                <c:pt idx="949">
                  <c:v>-2.610437679981322</c:v>
                </c:pt>
                <c:pt idx="950">
                  <c:v>3.1646050567499486</c:v>
                </c:pt>
                <c:pt idx="951">
                  <c:v>8.9639087236939474E-2</c:v>
                </c:pt>
                <c:pt idx="952">
                  <c:v>-1.9103609127630605</c:v>
                </c:pt>
                <c:pt idx="953">
                  <c:v>0.20211771887130325</c:v>
                </c:pt>
                <c:pt idx="954">
                  <c:v>-1.9291172438237378</c:v>
                </c:pt>
                <c:pt idx="955">
                  <c:v>-2.2839544397424305E-2</c:v>
                </c:pt>
                <c:pt idx="956">
                  <c:v>1.0896390872369395</c:v>
                </c:pt>
                <c:pt idx="957">
                  <c:v>0.16460505674994863</c:v>
                </c:pt>
                <c:pt idx="958">
                  <c:v>-0.79788228112869675</c:v>
                </c:pt>
                <c:pt idx="959">
                  <c:v>0.2958400194449915</c:v>
                </c:pt>
                <c:pt idx="960">
                  <c:v>5.2126425115584851E-2</c:v>
                </c:pt>
                <c:pt idx="961">
                  <c:v>-1.7041599805550085</c:v>
                </c:pt>
                <c:pt idx="962">
                  <c:v>-2.8166386121893723</c:v>
                </c:pt>
                <c:pt idx="963">
                  <c:v>0.27708368838431419</c:v>
                </c:pt>
                <c:pt idx="964">
                  <c:v>-0.7041599805550085</c:v>
                </c:pt>
                <c:pt idx="965">
                  <c:v>-0.79788228112869675</c:v>
                </c:pt>
                <c:pt idx="966">
                  <c:v>1.2958400194449915</c:v>
                </c:pt>
                <c:pt idx="967">
                  <c:v>0.99755134781064569</c:v>
                </c:pt>
                <c:pt idx="968">
                  <c:v>-0.74167264267636313</c:v>
                </c:pt>
                <c:pt idx="969">
                  <c:v>-0.79788228112869675</c:v>
                </c:pt>
                <c:pt idx="970">
                  <c:v>-1.1353181760317881</c:v>
                </c:pt>
                <c:pt idx="971">
                  <c:v>2.1833613878106277</c:v>
                </c:pt>
                <c:pt idx="972">
                  <c:v>-1.9478735748844151</c:v>
                </c:pt>
                <c:pt idx="973">
                  <c:v>-0.7041599805550085</c:v>
                </c:pt>
                <c:pt idx="974">
                  <c:v>-3.0212049832500298</c:v>
                </c:pt>
                <c:pt idx="975">
                  <c:v>1.1646050567499486</c:v>
                </c:pt>
                <c:pt idx="976">
                  <c:v>-1.8166386121893723</c:v>
                </c:pt>
                <c:pt idx="977">
                  <c:v>-9.6170952763038997E-2</c:v>
                </c:pt>
                <c:pt idx="978">
                  <c:v>-1.9087263516156661</c:v>
                </c:pt>
                <c:pt idx="979">
                  <c:v>-1.9291172438237378</c:v>
                </c:pt>
                <c:pt idx="980">
                  <c:v>-2.0415958754580998</c:v>
                </c:pt>
                <c:pt idx="981">
                  <c:v>2.1646050567499486</c:v>
                </c:pt>
                <c:pt idx="982">
                  <c:v>-1.9103609127630605</c:v>
                </c:pt>
                <c:pt idx="983">
                  <c:v>-0.79788228112869675</c:v>
                </c:pt>
                <c:pt idx="984">
                  <c:v>-1.7041599805550085</c:v>
                </c:pt>
                <c:pt idx="985">
                  <c:v>-0.83539494325005137</c:v>
                </c:pt>
                <c:pt idx="986">
                  <c:v>-0.7041599805550085</c:v>
                </c:pt>
                <c:pt idx="987">
                  <c:v>-2.8166386121893723</c:v>
                </c:pt>
                <c:pt idx="988">
                  <c:v>-1.1353181760317881</c:v>
                </c:pt>
                <c:pt idx="989">
                  <c:v>-0.83539494325005137</c:v>
                </c:pt>
                <c:pt idx="990">
                  <c:v>1.2021177188713033</c:v>
                </c:pt>
                <c:pt idx="991">
                  <c:v>8.9639087236939474E-2</c:v>
                </c:pt>
                <c:pt idx="992">
                  <c:v>-2.4486521893543056E-3</c:v>
                </c:pt>
                <c:pt idx="993">
                  <c:v>-1.9103609127630605</c:v>
                </c:pt>
                <c:pt idx="994">
                  <c:v>-1.9103609127630605</c:v>
                </c:pt>
                <c:pt idx="995">
                  <c:v>-0.92911724382373784</c:v>
                </c:pt>
                <c:pt idx="996">
                  <c:v>-1.7041599805550085</c:v>
                </c:pt>
                <c:pt idx="997">
                  <c:v>-1.0228395443974243</c:v>
                </c:pt>
                <c:pt idx="998">
                  <c:v>-0.7041599805550085</c:v>
                </c:pt>
                <c:pt idx="999">
                  <c:v>2.2021177188713033</c:v>
                </c:pt>
                <c:pt idx="1000">
                  <c:v>1.2021177188713033</c:v>
                </c:pt>
                <c:pt idx="1001">
                  <c:v>2.1646050567499486</c:v>
                </c:pt>
                <c:pt idx="1002">
                  <c:v>-0.79788228112869675</c:v>
                </c:pt>
                <c:pt idx="1003">
                  <c:v>-2.610437679981322</c:v>
                </c:pt>
                <c:pt idx="1004">
                  <c:v>-2.5167153794076356</c:v>
                </c:pt>
                <c:pt idx="1005">
                  <c:v>0.2958400194449915</c:v>
                </c:pt>
                <c:pt idx="1006">
                  <c:v>-1.2086495843974063</c:v>
                </c:pt>
                <c:pt idx="1007">
                  <c:v>-0.7041599805550085</c:v>
                </c:pt>
                <c:pt idx="1008">
                  <c:v>2.0521264251155849</c:v>
                </c:pt>
                <c:pt idx="1009">
                  <c:v>-1.1149272838237181</c:v>
                </c:pt>
                <c:pt idx="1010">
                  <c:v>1.2021177188713033</c:v>
                </c:pt>
                <c:pt idx="1011">
                  <c:v>1.2770836883843142</c:v>
                </c:pt>
                <c:pt idx="1012">
                  <c:v>0.20211771887130325</c:v>
                </c:pt>
                <c:pt idx="1013">
                  <c:v>2.2021177188713033</c:v>
                </c:pt>
                <c:pt idx="1014">
                  <c:v>-2.8166386121893723</c:v>
                </c:pt>
                <c:pt idx="1015">
                  <c:v>2.2021177188713033</c:v>
                </c:pt>
                <c:pt idx="1016">
                  <c:v>-1.8166386121893723</c:v>
                </c:pt>
                <c:pt idx="1017">
                  <c:v>2.2021177188713033</c:v>
                </c:pt>
                <c:pt idx="1018">
                  <c:v>-4.159587545809984E-2</c:v>
                </c:pt>
                <c:pt idx="1019">
                  <c:v>0.2958400194449915</c:v>
                </c:pt>
                <c:pt idx="1020">
                  <c:v>-0.7041599805550085</c:v>
                </c:pt>
                <c:pt idx="1021">
                  <c:v>-0.7041599805550085</c:v>
                </c:pt>
                <c:pt idx="1022">
                  <c:v>-2.7416726426763631</c:v>
                </c:pt>
                <c:pt idx="1023">
                  <c:v>-0.11492728382371808</c:v>
                </c:pt>
                <c:pt idx="1024">
                  <c:v>3.1646050567499486</c:v>
                </c:pt>
                <c:pt idx="1025">
                  <c:v>-1.610437679981322</c:v>
                </c:pt>
                <c:pt idx="1026">
                  <c:v>0.20211771887130325</c:v>
                </c:pt>
                <c:pt idx="1027">
                  <c:v>3.1833613878106277</c:v>
                </c:pt>
                <c:pt idx="1028">
                  <c:v>-2.5167153794076356</c:v>
                </c:pt>
                <c:pt idx="1029">
                  <c:v>-0.79788228112869675</c:v>
                </c:pt>
                <c:pt idx="1030">
                  <c:v>1.0521264251155849</c:v>
                </c:pt>
                <c:pt idx="1031">
                  <c:v>-0.79788228112869675</c:v>
                </c:pt>
                <c:pt idx="1032">
                  <c:v>1.9975513478106457</c:v>
                </c:pt>
                <c:pt idx="1033">
                  <c:v>-1.9103609127630605</c:v>
                </c:pt>
                <c:pt idx="1034">
                  <c:v>3.9771604556025757</c:v>
                </c:pt>
                <c:pt idx="1035">
                  <c:v>1.2583273573236369</c:v>
                </c:pt>
                <c:pt idx="1036">
                  <c:v>1.2021177188713033</c:v>
                </c:pt>
                <c:pt idx="1037">
                  <c:v>1.0521264251155849</c:v>
                </c:pt>
                <c:pt idx="1038">
                  <c:v>-0.79788228112869675</c:v>
                </c:pt>
                <c:pt idx="1039">
                  <c:v>-0.83539494325005137</c:v>
                </c:pt>
                <c:pt idx="1040">
                  <c:v>-2.8166386121893723</c:v>
                </c:pt>
                <c:pt idx="1041">
                  <c:v>2.1646050567499486</c:v>
                </c:pt>
                <c:pt idx="1042">
                  <c:v>-0.92911724382373784</c:v>
                </c:pt>
                <c:pt idx="1043">
                  <c:v>-3.6291940110419993</c:v>
                </c:pt>
                <c:pt idx="1044">
                  <c:v>-2.2839544397424305E-2</c:v>
                </c:pt>
                <c:pt idx="1045">
                  <c:v>-0.92911724382373784</c:v>
                </c:pt>
                <c:pt idx="1046">
                  <c:v>-0.81663861218937228</c:v>
                </c:pt>
                <c:pt idx="1047">
                  <c:v>2.2021177188713033</c:v>
                </c:pt>
                <c:pt idx="1048">
                  <c:v>1.0521264251155849</c:v>
                </c:pt>
                <c:pt idx="1049">
                  <c:v>-0.83539494325005137</c:v>
                </c:pt>
                <c:pt idx="1050">
                  <c:v>1.2021177188713033</c:v>
                </c:pt>
                <c:pt idx="1051">
                  <c:v>0.20211771887130325</c:v>
                </c:pt>
                <c:pt idx="1052">
                  <c:v>-1.0228395443974243</c:v>
                </c:pt>
                <c:pt idx="1053">
                  <c:v>1.8850727161762819</c:v>
                </c:pt>
                <c:pt idx="1054">
                  <c:v>1.0896390872369395</c:v>
                </c:pt>
                <c:pt idx="1055">
                  <c:v>2.2021177188713033</c:v>
                </c:pt>
                <c:pt idx="1056">
                  <c:v>-0.83539494325005137</c:v>
                </c:pt>
                <c:pt idx="1057">
                  <c:v>-2.8166386121893723</c:v>
                </c:pt>
                <c:pt idx="1058">
                  <c:v>-2.1204983250029841E-2</c:v>
                </c:pt>
                <c:pt idx="1059">
                  <c:v>-1.0228395443974243</c:v>
                </c:pt>
                <c:pt idx="1060">
                  <c:v>-0.79788228112869675</c:v>
                </c:pt>
                <c:pt idx="1061">
                  <c:v>-1.7229163116156858</c:v>
                </c:pt>
                <c:pt idx="1062">
                  <c:v>2.1646050567499486</c:v>
                </c:pt>
                <c:pt idx="1063">
                  <c:v>-0.92911724382373784</c:v>
                </c:pt>
                <c:pt idx="1064">
                  <c:v>-2.4486521893543056E-3</c:v>
                </c:pt>
                <c:pt idx="1065">
                  <c:v>0.16460505674994863</c:v>
                </c:pt>
                <c:pt idx="1066">
                  <c:v>-2.8166386121893723</c:v>
                </c:pt>
                <c:pt idx="1067">
                  <c:v>1.1646050567499486</c:v>
                </c:pt>
                <c:pt idx="1068">
                  <c:v>-1.7041599805550085</c:v>
                </c:pt>
                <c:pt idx="1069">
                  <c:v>-0.92911724382373784</c:v>
                </c:pt>
                <c:pt idx="1070">
                  <c:v>2.2021177188713033</c:v>
                </c:pt>
                <c:pt idx="1071">
                  <c:v>3.7913504156025937</c:v>
                </c:pt>
                <c:pt idx="1072">
                  <c:v>8.9639087236939474E-2</c:v>
                </c:pt>
                <c:pt idx="1073">
                  <c:v>1.0896390872369395</c:v>
                </c:pt>
                <c:pt idx="1074">
                  <c:v>1.1646050567499486</c:v>
                </c:pt>
                <c:pt idx="1075">
                  <c:v>2.8850727161762819</c:v>
                </c:pt>
                <c:pt idx="1076">
                  <c:v>-2.1149272838237181</c:v>
                </c:pt>
                <c:pt idx="1077">
                  <c:v>0.2958400194449915</c:v>
                </c:pt>
                <c:pt idx="1078">
                  <c:v>0.2958400194449915</c:v>
                </c:pt>
                <c:pt idx="1079">
                  <c:v>3.2770836883843142</c:v>
                </c:pt>
                <c:pt idx="1080">
                  <c:v>-0.91036091276306053</c:v>
                </c:pt>
                <c:pt idx="1081">
                  <c:v>4.0708827561762622</c:v>
                </c:pt>
                <c:pt idx="1082">
                  <c:v>-2.2839544397424305E-2</c:v>
                </c:pt>
                <c:pt idx="1083">
                  <c:v>1.2958400194449915</c:v>
                </c:pt>
                <c:pt idx="1084">
                  <c:v>-0.92911724382373784</c:v>
                </c:pt>
                <c:pt idx="1085">
                  <c:v>-0.91036091276306053</c:v>
                </c:pt>
                <c:pt idx="1086">
                  <c:v>1.2021177188713033</c:v>
                </c:pt>
                <c:pt idx="1087">
                  <c:v>2.8850727161762819</c:v>
                </c:pt>
                <c:pt idx="1088">
                  <c:v>0.18336138781062772</c:v>
                </c:pt>
                <c:pt idx="1089">
                  <c:v>5.2126425115584851E-2</c:v>
                </c:pt>
                <c:pt idx="1090">
                  <c:v>1.2021177188713033</c:v>
                </c:pt>
                <c:pt idx="1091">
                  <c:v>-0.81663861218937228</c:v>
                </c:pt>
                <c:pt idx="1092">
                  <c:v>-2.1149272838237181</c:v>
                </c:pt>
                <c:pt idx="1093">
                  <c:v>-1.1353181760317881</c:v>
                </c:pt>
                <c:pt idx="1094">
                  <c:v>0.20211771887130325</c:v>
                </c:pt>
                <c:pt idx="1095">
                  <c:v>-0.91036091276306053</c:v>
                </c:pt>
                <c:pt idx="1096">
                  <c:v>-1.1149272838237181</c:v>
                </c:pt>
                <c:pt idx="1097">
                  <c:v>1.2958400194449915</c:v>
                </c:pt>
                <c:pt idx="1098">
                  <c:v>1.0521264251155849</c:v>
                </c:pt>
                <c:pt idx="1099">
                  <c:v>-1.8166386121893723</c:v>
                </c:pt>
                <c:pt idx="1100">
                  <c:v>2.903829047236961</c:v>
                </c:pt>
                <c:pt idx="1101">
                  <c:v>-1.8166386121893723</c:v>
                </c:pt>
                <c:pt idx="1102">
                  <c:v>-1.1149272838237181</c:v>
                </c:pt>
                <c:pt idx="1103">
                  <c:v>-2.2839544397424305E-2</c:v>
                </c:pt>
                <c:pt idx="1104">
                  <c:v>1.2583273573236369</c:v>
                </c:pt>
                <c:pt idx="1105">
                  <c:v>0.2958400194449915</c:v>
                </c:pt>
                <c:pt idx="1106">
                  <c:v>-1.7041599805550085</c:v>
                </c:pt>
                <c:pt idx="1107">
                  <c:v>-1.9103609127630605</c:v>
                </c:pt>
                <c:pt idx="1108">
                  <c:v>5.1833613878106277</c:v>
                </c:pt>
                <c:pt idx="1109">
                  <c:v>-1.8166386121893723</c:v>
                </c:pt>
                <c:pt idx="1110">
                  <c:v>0.20211771887130325</c:v>
                </c:pt>
                <c:pt idx="1111">
                  <c:v>-4.159587545809984E-2</c:v>
                </c:pt>
                <c:pt idx="1112">
                  <c:v>-2.8166386121893723</c:v>
                </c:pt>
                <c:pt idx="1113">
                  <c:v>2.2021177188713033</c:v>
                </c:pt>
                <c:pt idx="1114">
                  <c:v>-0.7041599805550085</c:v>
                </c:pt>
                <c:pt idx="1115">
                  <c:v>1.2021177188713033</c:v>
                </c:pt>
                <c:pt idx="1116">
                  <c:v>-0.20864958439740633</c:v>
                </c:pt>
                <c:pt idx="1117">
                  <c:v>5.2126425115584851E-2</c:v>
                </c:pt>
                <c:pt idx="1118">
                  <c:v>-1.1149272838237181</c:v>
                </c:pt>
                <c:pt idx="1119">
                  <c:v>-2.8166386121893723</c:v>
                </c:pt>
                <c:pt idx="1120">
                  <c:v>-0.91036091276306053</c:v>
                </c:pt>
                <c:pt idx="1121">
                  <c:v>-1.9291172438237378</c:v>
                </c:pt>
                <c:pt idx="1122">
                  <c:v>1.0521264251155849</c:v>
                </c:pt>
                <c:pt idx="1123">
                  <c:v>0.16460505674994863</c:v>
                </c:pt>
                <c:pt idx="1124">
                  <c:v>-1.9103609127630605</c:v>
                </c:pt>
                <c:pt idx="1125">
                  <c:v>2.0521264251155849</c:v>
                </c:pt>
                <c:pt idx="1126">
                  <c:v>0.16460505674994863</c:v>
                </c:pt>
                <c:pt idx="1127">
                  <c:v>-0.74167264267636313</c:v>
                </c:pt>
                <c:pt idx="1128">
                  <c:v>-1.5167153794076356</c:v>
                </c:pt>
                <c:pt idx="1129">
                  <c:v>0.79135041560259367</c:v>
                </c:pt>
                <c:pt idx="1130">
                  <c:v>1.1646050567499486</c:v>
                </c:pt>
                <c:pt idx="1131">
                  <c:v>-0.92911724382373784</c:v>
                </c:pt>
                <c:pt idx="1132">
                  <c:v>0.27708368838431419</c:v>
                </c:pt>
                <c:pt idx="1133">
                  <c:v>-3.6291940110419993</c:v>
                </c:pt>
                <c:pt idx="1134">
                  <c:v>1.9584041245419002</c:v>
                </c:pt>
                <c:pt idx="1135">
                  <c:v>0.48328462059236443</c:v>
                </c:pt>
                <c:pt idx="1136">
                  <c:v>2.2770836883843142</c:v>
                </c:pt>
                <c:pt idx="1137">
                  <c:v>-0.92911724382373784</c:v>
                </c:pt>
                <c:pt idx="1138">
                  <c:v>-0.83539494325005137</c:v>
                </c:pt>
                <c:pt idx="1139">
                  <c:v>5.2126425115584851E-2</c:v>
                </c:pt>
                <c:pt idx="1140">
                  <c:v>-1.1353181760317881</c:v>
                </c:pt>
                <c:pt idx="1141">
                  <c:v>-1.8166386121893723</c:v>
                </c:pt>
                <c:pt idx="1142">
                  <c:v>2.2021177188713033</c:v>
                </c:pt>
                <c:pt idx="1143">
                  <c:v>1.1833613878106277</c:v>
                </c:pt>
                <c:pt idx="1144">
                  <c:v>0.2958400194449915</c:v>
                </c:pt>
                <c:pt idx="1145">
                  <c:v>-0.91036091276306053</c:v>
                </c:pt>
                <c:pt idx="1146">
                  <c:v>-2.1353181760317881</c:v>
                </c:pt>
                <c:pt idx="1147">
                  <c:v>2.2021177188713033</c:v>
                </c:pt>
                <c:pt idx="1148">
                  <c:v>1.2021177188713033</c:v>
                </c:pt>
                <c:pt idx="1149">
                  <c:v>-1.7041599805550085</c:v>
                </c:pt>
                <c:pt idx="1150">
                  <c:v>-0.79788228112869675</c:v>
                </c:pt>
                <c:pt idx="1151">
                  <c:v>0.69762811502890898</c:v>
                </c:pt>
                <c:pt idx="1152">
                  <c:v>1.0521264251155849</c:v>
                </c:pt>
                <c:pt idx="1153">
                  <c:v>0.20211771887130325</c:v>
                </c:pt>
                <c:pt idx="1154">
                  <c:v>-1.7041599805550085</c:v>
                </c:pt>
                <c:pt idx="1155">
                  <c:v>7.0882756176262163E-2</c:v>
                </c:pt>
                <c:pt idx="1156">
                  <c:v>-1.9291172438237378</c:v>
                </c:pt>
                <c:pt idx="1157">
                  <c:v>-0.91036091276306053</c:v>
                </c:pt>
                <c:pt idx="1158">
                  <c:v>1.1646050567499486</c:v>
                </c:pt>
                <c:pt idx="1159">
                  <c:v>-1.0228395443974243</c:v>
                </c:pt>
                <c:pt idx="1160">
                  <c:v>2.9584041245419002</c:v>
                </c:pt>
                <c:pt idx="1161">
                  <c:v>4.0708827561762622</c:v>
                </c:pt>
                <c:pt idx="1162">
                  <c:v>3.1833613878106277</c:v>
                </c:pt>
                <c:pt idx="1163">
                  <c:v>-1.9103609127630605</c:v>
                </c:pt>
                <c:pt idx="1164">
                  <c:v>-1.9478735748844151</c:v>
                </c:pt>
                <c:pt idx="1165">
                  <c:v>-0.79788228112869675</c:v>
                </c:pt>
                <c:pt idx="1166">
                  <c:v>3.7913504156025937</c:v>
                </c:pt>
                <c:pt idx="1167">
                  <c:v>-1.1353181760317881</c:v>
                </c:pt>
                <c:pt idx="1168">
                  <c:v>-3.0415958754580998</c:v>
                </c:pt>
                <c:pt idx="1169">
                  <c:v>0.25832735732363687</c:v>
                </c:pt>
                <c:pt idx="1170">
                  <c:v>1.2021177188713033</c:v>
                </c:pt>
                <c:pt idx="1171">
                  <c:v>0.38956232001867797</c:v>
                </c:pt>
                <c:pt idx="1172">
                  <c:v>-2.8166386121893723</c:v>
                </c:pt>
                <c:pt idx="1173">
                  <c:v>0.20211771887130325</c:v>
                </c:pt>
                <c:pt idx="1174">
                  <c:v>1.1646050567499486</c:v>
                </c:pt>
                <c:pt idx="1175">
                  <c:v>-2.4486521893543056E-3</c:v>
                </c:pt>
                <c:pt idx="1176">
                  <c:v>1.2770836883843142</c:v>
                </c:pt>
                <c:pt idx="1177">
                  <c:v>1.1833613878106277</c:v>
                </c:pt>
                <c:pt idx="1178">
                  <c:v>3.1646050567499486</c:v>
                </c:pt>
                <c:pt idx="1179">
                  <c:v>-0.91036091276306053</c:v>
                </c:pt>
                <c:pt idx="1180">
                  <c:v>-1.9103609127630605</c:v>
                </c:pt>
                <c:pt idx="1181">
                  <c:v>4.0708827561762622</c:v>
                </c:pt>
                <c:pt idx="1182">
                  <c:v>7.0882756176262163E-2</c:v>
                </c:pt>
                <c:pt idx="1183">
                  <c:v>-3.0212049832500298</c:v>
                </c:pt>
                <c:pt idx="1184">
                  <c:v>2.8850727161762819</c:v>
                </c:pt>
                <c:pt idx="1185">
                  <c:v>3.903829047236961</c:v>
                </c:pt>
                <c:pt idx="1186">
                  <c:v>1.8850727161762819</c:v>
                </c:pt>
                <c:pt idx="1187">
                  <c:v>-1.9478735748844151</c:v>
                </c:pt>
                <c:pt idx="1188">
                  <c:v>-0.81663861218937228</c:v>
                </c:pt>
                <c:pt idx="1189">
                  <c:v>-1.1353181760317881</c:v>
                </c:pt>
                <c:pt idx="1190">
                  <c:v>-0.81663861218937228</c:v>
                </c:pt>
                <c:pt idx="1191">
                  <c:v>-0.79788228112869675</c:v>
                </c:pt>
                <c:pt idx="1192">
                  <c:v>1.2770836883843142</c:v>
                </c:pt>
                <c:pt idx="1193">
                  <c:v>1.903829047236961</c:v>
                </c:pt>
                <c:pt idx="1194">
                  <c:v>1.0896390872369395</c:v>
                </c:pt>
                <c:pt idx="1195">
                  <c:v>-0.92911724382373784</c:v>
                </c:pt>
                <c:pt idx="1196">
                  <c:v>0.16460505674994863</c:v>
                </c:pt>
                <c:pt idx="1197">
                  <c:v>-1.7041599805550085</c:v>
                </c:pt>
                <c:pt idx="1198">
                  <c:v>2.8850727161762819</c:v>
                </c:pt>
                <c:pt idx="1199">
                  <c:v>-2.2839544397424305E-2</c:v>
                </c:pt>
                <c:pt idx="1200">
                  <c:v>1.0521264251155849</c:v>
                </c:pt>
                <c:pt idx="1201">
                  <c:v>-1.7041599805550085</c:v>
                </c:pt>
                <c:pt idx="1202">
                  <c:v>3.1646050567499486</c:v>
                </c:pt>
                <c:pt idx="1203">
                  <c:v>-2.8541512743107269</c:v>
                </c:pt>
                <c:pt idx="1204">
                  <c:v>-0.79788228112869675</c:v>
                </c:pt>
                <c:pt idx="1205">
                  <c:v>-1.8166386121893723</c:v>
                </c:pt>
                <c:pt idx="1206">
                  <c:v>-2.1149272838237181</c:v>
                </c:pt>
                <c:pt idx="1207">
                  <c:v>-1.8166386121893723</c:v>
                </c:pt>
                <c:pt idx="1208">
                  <c:v>-2.0415958754580998</c:v>
                </c:pt>
                <c:pt idx="1209">
                  <c:v>-3.0212049832500298</c:v>
                </c:pt>
                <c:pt idx="1210">
                  <c:v>2.1646050567499486</c:v>
                </c:pt>
                <c:pt idx="1211">
                  <c:v>-1.1353181760317881</c:v>
                </c:pt>
                <c:pt idx="1212">
                  <c:v>-0.7041599805550085</c:v>
                </c:pt>
                <c:pt idx="1213">
                  <c:v>-1.1149272838237181</c:v>
                </c:pt>
                <c:pt idx="1214">
                  <c:v>1.1458487256892731</c:v>
                </c:pt>
                <c:pt idx="1215">
                  <c:v>-2.0415958754580998</c:v>
                </c:pt>
                <c:pt idx="1216">
                  <c:v>5.2126425115584851E-2</c:v>
                </c:pt>
                <c:pt idx="1217">
                  <c:v>-0.74167264267636313</c:v>
                </c:pt>
                <c:pt idx="1218">
                  <c:v>-2.0228395443974243</c:v>
                </c:pt>
                <c:pt idx="1219">
                  <c:v>1.1646050567499486</c:v>
                </c:pt>
                <c:pt idx="1220">
                  <c:v>-1.9478735748844151</c:v>
                </c:pt>
                <c:pt idx="1221">
                  <c:v>1.9975513478106457</c:v>
                </c:pt>
                <c:pt idx="1222">
                  <c:v>-1.9103609127630605</c:v>
                </c:pt>
                <c:pt idx="1223">
                  <c:v>-0.79788228112869675</c:v>
                </c:pt>
                <c:pt idx="1224">
                  <c:v>0.97716045560257569</c:v>
                </c:pt>
                <c:pt idx="1225">
                  <c:v>-2.8166386121893723</c:v>
                </c:pt>
                <c:pt idx="1226">
                  <c:v>-1.0228395443974243</c:v>
                </c:pt>
                <c:pt idx="1227">
                  <c:v>-0.92911724382373784</c:v>
                </c:pt>
                <c:pt idx="1228">
                  <c:v>4.0708827561762622</c:v>
                </c:pt>
                <c:pt idx="1229">
                  <c:v>-0.94787357488441515</c:v>
                </c:pt>
                <c:pt idx="1230">
                  <c:v>0.2958400194449915</c:v>
                </c:pt>
                <c:pt idx="1231">
                  <c:v>1.0896390872369395</c:v>
                </c:pt>
                <c:pt idx="1232">
                  <c:v>0.16460505674994863</c:v>
                </c:pt>
                <c:pt idx="1233">
                  <c:v>0.20211771887130325</c:v>
                </c:pt>
                <c:pt idx="1234">
                  <c:v>-3.7229163116156858</c:v>
                </c:pt>
                <c:pt idx="1235">
                  <c:v>-0.7041599805550085</c:v>
                </c:pt>
                <c:pt idx="1236">
                  <c:v>0.2958400194449915</c:v>
                </c:pt>
                <c:pt idx="1237">
                  <c:v>2.0896390872369395</c:v>
                </c:pt>
                <c:pt idx="1238">
                  <c:v>8.9639087236939474E-2</c:v>
                </c:pt>
                <c:pt idx="1239">
                  <c:v>-2.1149272838237181</c:v>
                </c:pt>
                <c:pt idx="1240">
                  <c:v>-1.9478735748844151</c:v>
                </c:pt>
                <c:pt idx="1241">
                  <c:v>-1.0228395443974243</c:v>
                </c:pt>
                <c:pt idx="1242">
                  <c:v>1.0896390872369395</c:v>
                </c:pt>
                <c:pt idx="1243">
                  <c:v>1.8101067466632728</c:v>
                </c:pt>
                <c:pt idx="1244">
                  <c:v>2.1833613878106277</c:v>
                </c:pt>
                <c:pt idx="1245">
                  <c:v>-2.0415958754580998</c:v>
                </c:pt>
                <c:pt idx="1246">
                  <c:v>-1.7041599805550085</c:v>
                </c:pt>
                <c:pt idx="1247">
                  <c:v>3.1646050567499486</c:v>
                </c:pt>
                <c:pt idx="1248">
                  <c:v>-0.79788228112869675</c:v>
                </c:pt>
                <c:pt idx="1249">
                  <c:v>8.9639087236939474E-2</c:v>
                </c:pt>
                <c:pt idx="1250">
                  <c:v>-2.5167153794076356</c:v>
                </c:pt>
                <c:pt idx="1251">
                  <c:v>-1.7041599805550085</c:v>
                </c:pt>
                <c:pt idx="1252">
                  <c:v>-3.8541512743107269</c:v>
                </c:pt>
                <c:pt idx="1253">
                  <c:v>0.27708368838431419</c:v>
                </c:pt>
                <c:pt idx="1254">
                  <c:v>0.20211771887130325</c:v>
                </c:pt>
                <c:pt idx="1255">
                  <c:v>-2.1149272838237181</c:v>
                </c:pt>
                <c:pt idx="1256">
                  <c:v>0.18336138781062772</c:v>
                </c:pt>
                <c:pt idx="1257">
                  <c:v>1.2021177188713033</c:v>
                </c:pt>
                <c:pt idx="1258">
                  <c:v>0.2958400194449915</c:v>
                </c:pt>
                <c:pt idx="1259">
                  <c:v>-0.74167264267636313</c:v>
                </c:pt>
                <c:pt idx="1260">
                  <c:v>1.0896390872369395</c:v>
                </c:pt>
                <c:pt idx="1261">
                  <c:v>0.86468182396821192</c:v>
                </c:pt>
                <c:pt idx="1262">
                  <c:v>1.0708827561762622</c:v>
                </c:pt>
                <c:pt idx="1263">
                  <c:v>0.99755134781064569</c:v>
                </c:pt>
                <c:pt idx="1264">
                  <c:v>-0.7041599805550085</c:v>
                </c:pt>
                <c:pt idx="1265">
                  <c:v>0.27708368838431419</c:v>
                </c:pt>
                <c:pt idx="1266">
                  <c:v>-2.1149272838237181</c:v>
                </c:pt>
                <c:pt idx="1267">
                  <c:v>-0.92911724382373784</c:v>
                </c:pt>
                <c:pt idx="1268">
                  <c:v>-9.6170952763038997E-2</c:v>
                </c:pt>
                <c:pt idx="1269">
                  <c:v>1.2021177188713033</c:v>
                </c:pt>
                <c:pt idx="1270">
                  <c:v>0.20211771887130325</c:v>
                </c:pt>
                <c:pt idx="1271">
                  <c:v>-1.7229163116156858</c:v>
                </c:pt>
                <c:pt idx="1272">
                  <c:v>-1.7041599805550085</c:v>
                </c:pt>
                <c:pt idx="1273">
                  <c:v>2.2770836883843142</c:v>
                </c:pt>
                <c:pt idx="1274">
                  <c:v>-2.0415958754580998</c:v>
                </c:pt>
                <c:pt idx="1275">
                  <c:v>-2.610437679981322</c:v>
                </c:pt>
                <c:pt idx="1276">
                  <c:v>0.18336138781062772</c:v>
                </c:pt>
                <c:pt idx="1277">
                  <c:v>5.2126425115584851E-2</c:v>
                </c:pt>
                <c:pt idx="1278">
                  <c:v>0.2958400194449915</c:v>
                </c:pt>
                <c:pt idx="1279">
                  <c:v>-0.91036091276306053</c:v>
                </c:pt>
                <c:pt idx="1280">
                  <c:v>-0.81663861218937228</c:v>
                </c:pt>
                <c:pt idx="1281">
                  <c:v>1.0521264251155849</c:v>
                </c:pt>
                <c:pt idx="1282">
                  <c:v>1.1458487256892731</c:v>
                </c:pt>
                <c:pt idx="1283">
                  <c:v>-1.7041599805550085</c:v>
                </c:pt>
                <c:pt idx="1284">
                  <c:v>-2.4486521893543056E-3</c:v>
                </c:pt>
                <c:pt idx="1285">
                  <c:v>1.1833613878106277</c:v>
                </c:pt>
                <c:pt idx="1286">
                  <c:v>5.2126425115584851E-2</c:v>
                </c:pt>
                <c:pt idx="1287">
                  <c:v>1.0521264251155849</c:v>
                </c:pt>
                <c:pt idx="1288">
                  <c:v>-1.1353181760317881</c:v>
                </c:pt>
                <c:pt idx="1289">
                  <c:v>8.9639087236939474E-2</c:v>
                </c:pt>
                <c:pt idx="1290">
                  <c:v>5.2126425115584851E-2</c:v>
                </c:pt>
                <c:pt idx="1291">
                  <c:v>0.27708368838431419</c:v>
                </c:pt>
                <c:pt idx="1292">
                  <c:v>1.0521264251155849</c:v>
                </c:pt>
                <c:pt idx="1293">
                  <c:v>0.2958400194449915</c:v>
                </c:pt>
                <c:pt idx="1294">
                  <c:v>-3.6291940110419993</c:v>
                </c:pt>
                <c:pt idx="1295">
                  <c:v>1.2021177188713033</c:v>
                </c:pt>
                <c:pt idx="1296">
                  <c:v>-2.2839544397424305E-2</c:v>
                </c:pt>
                <c:pt idx="1297">
                  <c:v>-1.9103609127630605</c:v>
                </c:pt>
                <c:pt idx="1298">
                  <c:v>0.99755134781064569</c:v>
                </c:pt>
                <c:pt idx="1299">
                  <c:v>5.2126425115584851E-2</c:v>
                </c:pt>
                <c:pt idx="1300">
                  <c:v>-0.90872635161566606</c:v>
                </c:pt>
                <c:pt idx="1301">
                  <c:v>0.99755134781064569</c:v>
                </c:pt>
                <c:pt idx="1302">
                  <c:v>1.9771604556025757</c:v>
                </c:pt>
                <c:pt idx="1303">
                  <c:v>-1.8166386121893723</c:v>
                </c:pt>
                <c:pt idx="1304">
                  <c:v>-0.7041599805550085</c:v>
                </c:pt>
                <c:pt idx="1305">
                  <c:v>-1.9478735748844151</c:v>
                </c:pt>
                <c:pt idx="1306">
                  <c:v>1.2958400194449915</c:v>
                </c:pt>
                <c:pt idx="1307">
                  <c:v>2.8850727161762819</c:v>
                </c:pt>
                <c:pt idx="1308">
                  <c:v>-0.30237188497109102</c:v>
                </c:pt>
                <c:pt idx="1309">
                  <c:v>1.2021177188713033</c:v>
                </c:pt>
                <c:pt idx="1310">
                  <c:v>-2.2839544397424305E-2</c:v>
                </c:pt>
                <c:pt idx="1311">
                  <c:v>0.16460505674994863</c:v>
                </c:pt>
                <c:pt idx="1312">
                  <c:v>2.2770836883843142</c:v>
                </c:pt>
                <c:pt idx="1313">
                  <c:v>1.1833613878106277</c:v>
                </c:pt>
                <c:pt idx="1314">
                  <c:v>0.99755134781064569</c:v>
                </c:pt>
                <c:pt idx="1315">
                  <c:v>0.99755134781064569</c:v>
                </c:pt>
                <c:pt idx="1316">
                  <c:v>-2.1149272838237181</c:v>
                </c:pt>
                <c:pt idx="1317">
                  <c:v>-1.1353181760317881</c:v>
                </c:pt>
                <c:pt idx="1318">
                  <c:v>1.2021177188713033</c:v>
                </c:pt>
                <c:pt idx="1319">
                  <c:v>0.2958400194449915</c:v>
                </c:pt>
                <c:pt idx="1320">
                  <c:v>0.99755134781064569</c:v>
                </c:pt>
                <c:pt idx="1321">
                  <c:v>0.20211771887130325</c:v>
                </c:pt>
                <c:pt idx="1322">
                  <c:v>-1.1353181760317881</c:v>
                </c:pt>
                <c:pt idx="1323">
                  <c:v>-1.9478735748844151</c:v>
                </c:pt>
                <c:pt idx="1324">
                  <c:v>2.0708827561762622</c:v>
                </c:pt>
                <c:pt idx="1325">
                  <c:v>-1.9291172438237378</c:v>
                </c:pt>
                <c:pt idx="1326">
                  <c:v>-1.8166386121893723</c:v>
                </c:pt>
                <c:pt idx="1327">
                  <c:v>-2.5167153794076356</c:v>
                </c:pt>
                <c:pt idx="1328">
                  <c:v>0.903829047236961</c:v>
                </c:pt>
                <c:pt idx="1329">
                  <c:v>-2.8166386121893723</c:v>
                </c:pt>
                <c:pt idx="1330">
                  <c:v>-1.9291172438237378</c:v>
                </c:pt>
                <c:pt idx="1331">
                  <c:v>-1.8166386121893723</c:v>
                </c:pt>
                <c:pt idx="1332">
                  <c:v>0.97879501674997016</c:v>
                </c:pt>
                <c:pt idx="1333">
                  <c:v>1.1100299794450095</c:v>
                </c:pt>
                <c:pt idx="1334">
                  <c:v>2.9584041245419002</c:v>
                </c:pt>
                <c:pt idx="1335">
                  <c:v>-1.1353181760317881</c:v>
                </c:pt>
                <c:pt idx="1336">
                  <c:v>-1.2086495843974063</c:v>
                </c:pt>
                <c:pt idx="1337">
                  <c:v>3.1646050567499486</c:v>
                </c:pt>
                <c:pt idx="1338">
                  <c:v>1.2021177188713033</c:v>
                </c:pt>
                <c:pt idx="1339">
                  <c:v>1.9975513478106457</c:v>
                </c:pt>
                <c:pt idx="1340">
                  <c:v>-1.9291172438237378</c:v>
                </c:pt>
                <c:pt idx="1341">
                  <c:v>-2.8166386121893723</c:v>
                </c:pt>
                <c:pt idx="1342">
                  <c:v>-0.61043767998132203</c:v>
                </c:pt>
                <c:pt idx="1343">
                  <c:v>2.2021177188713033</c:v>
                </c:pt>
                <c:pt idx="1344">
                  <c:v>-0.11492728382371808</c:v>
                </c:pt>
                <c:pt idx="1345">
                  <c:v>-2.8166386121893723</c:v>
                </c:pt>
                <c:pt idx="1346">
                  <c:v>0.2958400194449915</c:v>
                </c:pt>
                <c:pt idx="1347">
                  <c:v>-0.20864958439740633</c:v>
                </c:pt>
                <c:pt idx="1348">
                  <c:v>-0.79788228112869675</c:v>
                </c:pt>
                <c:pt idx="1349">
                  <c:v>-1.9291172438237378</c:v>
                </c:pt>
                <c:pt idx="1350">
                  <c:v>-2.2839544397424305E-2</c:v>
                </c:pt>
                <c:pt idx="1351">
                  <c:v>-0.79788228112869675</c:v>
                </c:pt>
                <c:pt idx="1352">
                  <c:v>-0.62919401104199935</c:v>
                </c:pt>
                <c:pt idx="1353">
                  <c:v>-2.1204983250029841E-2</c:v>
                </c:pt>
                <c:pt idx="1354">
                  <c:v>-0.94787357488441515</c:v>
                </c:pt>
                <c:pt idx="1355">
                  <c:v>2.1833613878106277</c:v>
                </c:pt>
                <c:pt idx="1356">
                  <c:v>-2.4486521893543056E-3</c:v>
                </c:pt>
                <c:pt idx="1357">
                  <c:v>0.2958400194449915</c:v>
                </c:pt>
                <c:pt idx="1358">
                  <c:v>-0.79788228112869675</c:v>
                </c:pt>
                <c:pt idx="1359">
                  <c:v>-0.7041599805550085</c:v>
                </c:pt>
                <c:pt idx="1360">
                  <c:v>-2.5167153794076356</c:v>
                </c:pt>
                <c:pt idx="1361">
                  <c:v>1.0521264251155849</c:v>
                </c:pt>
                <c:pt idx="1362">
                  <c:v>-0.7041599805550085</c:v>
                </c:pt>
                <c:pt idx="1363">
                  <c:v>-2.2839544397424305E-2</c:v>
                </c:pt>
                <c:pt idx="1364">
                  <c:v>-0.7041599805550085</c:v>
                </c:pt>
                <c:pt idx="1365">
                  <c:v>1.3708059889580007</c:v>
                </c:pt>
                <c:pt idx="1366">
                  <c:v>4.0708827561762622</c:v>
                </c:pt>
                <c:pt idx="1367">
                  <c:v>-2.8166386121893723</c:v>
                </c:pt>
                <c:pt idx="1368">
                  <c:v>-1.0415958754580998</c:v>
                </c:pt>
                <c:pt idx="1369">
                  <c:v>-0.79788228112869675</c:v>
                </c:pt>
                <c:pt idx="1370">
                  <c:v>2.1646050567499486</c:v>
                </c:pt>
                <c:pt idx="1371">
                  <c:v>2.1833613878106277</c:v>
                </c:pt>
                <c:pt idx="1372">
                  <c:v>2.8850727161762819</c:v>
                </c:pt>
                <c:pt idx="1373">
                  <c:v>2.1833613878106277</c:v>
                </c:pt>
                <c:pt idx="1374">
                  <c:v>1.2021177188713033</c:v>
                </c:pt>
                <c:pt idx="1375">
                  <c:v>-2.2839544397424305E-2</c:v>
                </c:pt>
                <c:pt idx="1376">
                  <c:v>2.0521264251155849</c:v>
                </c:pt>
                <c:pt idx="1377">
                  <c:v>-1.9478735748844151</c:v>
                </c:pt>
                <c:pt idx="1378">
                  <c:v>0.20211771887130325</c:v>
                </c:pt>
                <c:pt idx="1379">
                  <c:v>-1.8166386121893723</c:v>
                </c:pt>
                <c:pt idx="1380">
                  <c:v>1.2770836883843142</c:v>
                </c:pt>
                <c:pt idx="1381">
                  <c:v>-2.2839544397424305E-2</c:v>
                </c:pt>
                <c:pt idx="1382">
                  <c:v>1.2021177188713033</c:v>
                </c:pt>
                <c:pt idx="1383">
                  <c:v>-1.0212049832500298</c:v>
                </c:pt>
                <c:pt idx="1384">
                  <c:v>-1.1149272838237181</c:v>
                </c:pt>
                <c:pt idx="1385">
                  <c:v>2.1646050567499486</c:v>
                </c:pt>
                <c:pt idx="1386">
                  <c:v>1.2021177188713033</c:v>
                </c:pt>
                <c:pt idx="1387">
                  <c:v>0.20211771887130325</c:v>
                </c:pt>
                <c:pt idx="1388">
                  <c:v>1.0521264251155849</c:v>
                </c:pt>
                <c:pt idx="1389">
                  <c:v>-2.0212049832500298</c:v>
                </c:pt>
                <c:pt idx="1390">
                  <c:v>-0.7041599805550085</c:v>
                </c:pt>
                <c:pt idx="1391">
                  <c:v>1.2958400194449915</c:v>
                </c:pt>
                <c:pt idx="1392">
                  <c:v>-0.79788228112869675</c:v>
                </c:pt>
                <c:pt idx="1393">
                  <c:v>-1.1353181760317881</c:v>
                </c:pt>
                <c:pt idx="1394">
                  <c:v>0.97879501674997016</c:v>
                </c:pt>
                <c:pt idx="1395">
                  <c:v>-1.7041599805550085</c:v>
                </c:pt>
                <c:pt idx="1396">
                  <c:v>1.2021177188713033</c:v>
                </c:pt>
                <c:pt idx="1397">
                  <c:v>-1.9103609127630605</c:v>
                </c:pt>
                <c:pt idx="1398">
                  <c:v>-1.0024486521893543</c:v>
                </c:pt>
                <c:pt idx="1399">
                  <c:v>1.1646050567499486</c:v>
                </c:pt>
                <c:pt idx="1400">
                  <c:v>-1.9103609127630605</c:v>
                </c:pt>
                <c:pt idx="1401">
                  <c:v>1.2583273573236369</c:v>
                </c:pt>
                <c:pt idx="1402">
                  <c:v>-0.79788228112869675</c:v>
                </c:pt>
                <c:pt idx="1403">
                  <c:v>0.20211771887130325</c:v>
                </c:pt>
                <c:pt idx="1404">
                  <c:v>-0.7041599805550085</c:v>
                </c:pt>
                <c:pt idx="1405">
                  <c:v>-1.0024486521893543</c:v>
                </c:pt>
                <c:pt idx="1406">
                  <c:v>3.1646050567499486</c:v>
                </c:pt>
                <c:pt idx="1407">
                  <c:v>-0.7041599805550085</c:v>
                </c:pt>
                <c:pt idx="1408">
                  <c:v>1.2021177188713033</c:v>
                </c:pt>
                <c:pt idx="1409">
                  <c:v>-1.9103609127630605</c:v>
                </c:pt>
                <c:pt idx="1410">
                  <c:v>1.0896390872369395</c:v>
                </c:pt>
                <c:pt idx="1411">
                  <c:v>0.18336138781062772</c:v>
                </c:pt>
                <c:pt idx="1412">
                  <c:v>8.9639087236939474E-2</c:v>
                </c:pt>
                <c:pt idx="1413">
                  <c:v>3.1646050567499486</c:v>
                </c:pt>
                <c:pt idx="1414">
                  <c:v>0.88507271617628192</c:v>
                </c:pt>
                <c:pt idx="1415">
                  <c:v>-0.7041599805550085</c:v>
                </c:pt>
                <c:pt idx="1416">
                  <c:v>0.27708368838431419</c:v>
                </c:pt>
                <c:pt idx="1417">
                  <c:v>3.1646050567499486</c:v>
                </c:pt>
                <c:pt idx="1418">
                  <c:v>-1.7041599805550085</c:v>
                </c:pt>
                <c:pt idx="1419">
                  <c:v>5.2126425115584851E-2</c:v>
                </c:pt>
                <c:pt idx="1420">
                  <c:v>-0.11492728382371808</c:v>
                </c:pt>
                <c:pt idx="1421">
                  <c:v>3.2770836883843142</c:v>
                </c:pt>
                <c:pt idx="1422">
                  <c:v>-1.7041599805550085</c:v>
                </c:pt>
                <c:pt idx="1423">
                  <c:v>-2.0228395443974243</c:v>
                </c:pt>
                <c:pt idx="1424">
                  <c:v>3.1646050567499486</c:v>
                </c:pt>
                <c:pt idx="1425">
                  <c:v>1.2021177188713033</c:v>
                </c:pt>
                <c:pt idx="1426">
                  <c:v>-0.81663861218937228</c:v>
                </c:pt>
                <c:pt idx="1427">
                  <c:v>2.0521264251155849</c:v>
                </c:pt>
                <c:pt idx="1428">
                  <c:v>0.18336138781062772</c:v>
                </c:pt>
                <c:pt idx="1429">
                  <c:v>0.2958400194449915</c:v>
                </c:pt>
                <c:pt idx="1430">
                  <c:v>0.20211771887130325</c:v>
                </c:pt>
                <c:pt idx="1431">
                  <c:v>2.0521264251155849</c:v>
                </c:pt>
                <c:pt idx="1432">
                  <c:v>1.9787950167499702</c:v>
                </c:pt>
                <c:pt idx="1433">
                  <c:v>0.99755134781064569</c:v>
                </c:pt>
                <c:pt idx="1434">
                  <c:v>-1.9478735748844151</c:v>
                </c:pt>
                <c:pt idx="1435">
                  <c:v>-0.7041599805550085</c:v>
                </c:pt>
                <c:pt idx="1436">
                  <c:v>-0.79788228112869675</c:v>
                </c:pt>
                <c:pt idx="1437">
                  <c:v>0.2958400194449915</c:v>
                </c:pt>
                <c:pt idx="1438">
                  <c:v>2.0521264251155849</c:v>
                </c:pt>
                <c:pt idx="1439">
                  <c:v>2.9584041245419002</c:v>
                </c:pt>
                <c:pt idx="1440">
                  <c:v>8.9639087236939474E-2</c:v>
                </c:pt>
                <c:pt idx="1441">
                  <c:v>-2.4486521893543056E-3</c:v>
                </c:pt>
                <c:pt idx="1442">
                  <c:v>-1.1353181760317881</c:v>
                </c:pt>
                <c:pt idx="1443">
                  <c:v>-1.7041599805550085</c:v>
                </c:pt>
                <c:pt idx="1444">
                  <c:v>-1.7041599805550085</c:v>
                </c:pt>
                <c:pt idx="1445">
                  <c:v>0.88507271617628192</c:v>
                </c:pt>
                <c:pt idx="1446">
                  <c:v>0.903829047236961</c:v>
                </c:pt>
                <c:pt idx="1447">
                  <c:v>1.8850727161762819</c:v>
                </c:pt>
                <c:pt idx="1448">
                  <c:v>-2.8166386121893723</c:v>
                </c:pt>
                <c:pt idx="1449">
                  <c:v>2.2021177188713033</c:v>
                </c:pt>
                <c:pt idx="1450">
                  <c:v>-0.94787357488441515</c:v>
                </c:pt>
                <c:pt idx="1451">
                  <c:v>-0.79788228112869675</c:v>
                </c:pt>
                <c:pt idx="1452">
                  <c:v>0.20211771887130325</c:v>
                </c:pt>
                <c:pt idx="1453">
                  <c:v>0.2958400194449915</c:v>
                </c:pt>
                <c:pt idx="1454">
                  <c:v>-0.83539494325005137</c:v>
                </c:pt>
                <c:pt idx="1455">
                  <c:v>-0.92911724382373784</c:v>
                </c:pt>
                <c:pt idx="1456">
                  <c:v>-0.92911724382373784</c:v>
                </c:pt>
                <c:pt idx="1457">
                  <c:v>-2.2839544397424305E-2</c:v>
                </c:pt>
                <c:pt idx="1458">
                  <c:v>0.20211771887130325</c:v>
                </c:pt>
                <c:pt idx="1459">
                  <c:v>-0.81663861218937228</c:v>
                </c:pt>
                <c:pt idx="1460">
                  <c:v>1.2958400194449915</c:v>
                </c:pt>
                <c:pt idx="1461">
                  <c:v>0.2958400194449915</c:v>
                </c:pt>
                <c:pt idx="1462">
                  <c:v>-1.7041599805550085</c:v>
                </c:pt>
                <c:pt idx="1463">
                  <c:v>3.1646050567499486</c:v>
                </c:pt>
                <c:pt idx="1464">
                  <c:v>3.0708827561762622</c:v>
                </c:pt>
                <c:pt idx="1465">
                  <c:v>5.2126425115584851E-2</c:v>
                </c:pt>
                <c:pt idx="1466">
                  <c:v>2.2958400194449915</c:v>
                </c:pt>
                <c:pt idx="1467">
                  <c:v>-3.0212049832500298</c:v>
                </c:pt>
                <c:pt idx="1468">
                  <c:v>0.18336138781062772</c:v>
                </c:pt>
                <c:pt idx="1469">
                  <c:v>-2.5167153794076356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1C-4F5C-BCEC-9074C4CD9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907344"/>
        <c:axId val="1297920656"/>
      </c:scatterChart>
      <c:valAx>
        <c:axId val="129790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PerformanceRating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7920656"/>
        <c:crosses val="autoZero"/>
        <c:crossBetween val="midCat"/>
      </c:valAx>
      <c:valAx>
        <c:axId val="1297920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297907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'Q2.3'!$K$27:$K$1496</c:f>
              <c:numCache>
                <c:formatCode>0.00</c:formatCode>
                <c:ptCount val="1470"/>
                <c:pt idx="0">
                  <c:v>3.4013605442176874E-2</c:v>
                </c:pt>
                <c:pt idx="1">
                  <c:v>0.10204081632653061</c:v>
                </c:pt>
                <c:pt idx="2">
                  <c:v>0.17006802721088438</c:v>
                </c:pt>
                <c:pt idx="3">
                  <c:v>0.23809523809523811</c:v>
                </c:pt>
                <c:pt idx="4">
                  <c:v>0.30612244897959184</c:v>
                </c:pt>
                <c:pt idx="5">
                  <c:v>0.37414965986394561</c:v>
                </c:pt>
                <c:pt idx="6">
                  <c:v>0.44217687074829931</c:v>
                </c:pt>
                <c:pt idx="7">
                  <c:v>0.51020408163265307</c:v>
                </c:pt>
                <c:pt idx="8">
                  <c:v>0.57823129251700689</c:v>
                </c:pt>
                <c:pt idx="9">
                  <c:v>0.6462585034013606</c:v>
                </c:pt>
                <c:pt idx="10">
                  <c:v>0.71428571428571441</c:v>
                </c:pt>
                <c:pt idx="11">
                  <c:v>0.78231292517006812</c:v>
                </c:pt>
                <c:pt idx="12">
                  <c:v>0.85034013605442182</c:v>
                </c:pt>
                <c:pt idx="13">
                  <c:v>0.91836734693877564</c:v>
                </c:pt>
                <c:pt idx="14">
                  <c:v>0.98639455782312935</c:v>
                </c:pt>
                <c:pt idx="15">
                  <c:v>1.0544217687074831</c:v>
                </c:pt>
                <c:pt idx="16">
                  <c:v>1.1224489795918369</c:v>
                </c:pt>
                <c:pt idx="17">
                  <c:v>1.1904761904761907</c:v>
                </c:pt>
                <c:pt idx="18">
                  <c:v>1.2585034013605443</c:v>
                </c:pt>
                <c:pt idx="19">
                  <c:v>1.3265306122448981</c:v>
                </c:pt>
                <c:pt idx="20">
                  <c:v>1.3945578231292519</c:v>
                </c:pt>
                <c:pt idx="21">
                  <c:v>1.4625850340136055</c:v>
                </c:pt>
                <c:pt idx="22">
                  <c:v>1.5306122448979593</c:v>
                </c:pt>
                <c:pt idx="23">
                  <c:v>1.5986394557823131</c:v>
                </c:pt>
                <c:pt idx="24">
                  <c:v>1.6666666666666667</c:v>
                </c:pt>
                <c:pt idx="25">
                  <c:v>1.7346938775510206</c:v>
                </c:pt>
                <c:pt idx="26">
                  <c:v>1.8027210884353744</c:v>
                </c:pt>
                <c:pt idx="27">
                  <c:v>1.8707482993197282</c:v>
                </c:pt>
                <c:pt idx="28">
                  <c:v>1.9387755102040818</c:v>
                </c:pt>
                <c:pt idx="29">
                  <c:v>2.0068027210884356</c:v>
                </c:pt>
                <c:pt idx="30">
                  <c:v>2.074829931972789</c:v>
                </c:pt>
                <c:pt idx="31">
                  <c:v>2.1428571428571428</c:v>
                </c:pt>
                <c:pt idx="32">
                  <c:v>2.2108843537414966</c:v>
                </c:pt>
                <c:pt idx="33">
                  <c:v>2.2789115646258504</c:v>
                </c:pt>
                <c:pt idx="34">
                  <c:v>2.3469387755102042</c:v>
                </c:pt>
                <c:pt idx="35">
                  <c:v>2.4149659863945581</c:v>
                </c:pt>
                <c:pt idx="36">
                  <c:v>2.4829931972789114</c:v>
                </c:pt>
                <c:pt idx="37">
                  <c:v>2.5510204081632653</c:v>
                </c:pt>
                <c:pt idx="38">
                  <c:v>2.6190476190476191</c:v>
                </c:pt>
                <c:pt idx="39">
                  <c:v>2.6870748299319729</c:v>
                </c:pt>
                <c:pt idx="40">
                  <c:v>2.7551020408163267</c:v>
                </c:pt>
                <c:pt idx="41">
                  <c:v>2.8231292517006805</c:v>
                </c:pt>
                <c:pt idx="42">
                  <c:v>2.8911564625850339</c:v>
                </c:pt>
                <c:pt idx="43">
                  <c:v>2.9591836734693877</c:v>
                </c:pt>
                <c:pt idx="44">
                  <c:v>3.0272108843537415</c:v>
                </c:pt>
                <c:pt idx="45">
                  <c:v>3.0952380952380953</c:v>
                </c:pt>
                <c:pt idx="46">
                  <c:v>3.1632653061224492</c:v>
                </c:pt>
                <c:pt idx="47">
                  <c:v>3.231292517006803</c:v>
                </c:pt>
                <c:pt idx="48">
                  <c:v>3.2993197278911564</c:v>
                </c:pt>
                <c:pt idx="49">
                  <c:v>3.3673469387755102</c:v>
                </c:pt>
                <c:pt idx="50">
                  <c:v>3.435374149659864</c:v>
                </c:pt>
                <c:pt idx="51">
                  <c:v>3.5034013605442178</c:v>
                </c:pt>
                <c:pt idx="52">
                  <c:v>3.5714285714285716</c:v>
                </c:pt>
                <c:pt idx="53">
                  <c:v>3.6394557823129254</c:v>
                </c:pt>
                <c:pt idx="54">
                  <c:v>3.7074829931972793</c:v>
                </c:pt>
                <c:pt idx="55">
                  <c:v>3.7755102040816326</c:v>
                </c:pt>
                <c:pt idx="56">
                  <c:v>3.8435374149659864</c:v>
                </c:pt>
                <c:pt idx="57">
                  <c:v>3.9115646258503403</c:v>
                </c:pt>
                <c:pt idx="58">
                  <c:v>3.9795918367346941</c:v>
                </c:pt>
                <c:pt idx="59">
                  <c:v>4.0476190476190483</c:v>
                </c:pt>
                <c:pt idx="60">
                  <c:v>4.1156462585034017</c:v>
                </c:pt>
                <c:pt idx="61">
                  <c:v>4.183673469387756</c:v>
                </c:pt>
                <c:pt idx="62">
                  <c:v>4.2517006802721093</c:v>
                </c:pt>
                <c:pt idx="63">
                  <c:v>4.3197278911564636</c:v>
                </c:pt>
                <c:pt idx="64">
                  <c:v>4.387755102040817</c:v>
                </c:pt>
                <c:pt idx="65">
                  <c:v>4.4557823129251704</c:v>
                </c:pt>
                <c:pt idx="66">
                  <c:v>4.5238095238095246</c:v>
                </c:pt>
                <c:pt idx="67">
                  <c:v>4.591836734693878</c:v>
                </c:pt>
                <c:pt idx="68">
                  <c:v>4.6598639455782322</c:v>
                </c:pt>
                <c:pt idx="69">
                  <c:v>4.7278911564625856</c:v>
                </c:pt>
                <c:pt idx="70">
                  <c:v>4.7959183673469399</c:v>
                </c:pt>
                <c:pt idx="71">
                  <c:v>4.8639455782312933</c:v>
                </c:pt>
                <c:pt idx="72">
                  <c:v>4.9319727891156466</c:v>
                </c:pt>
                <c:pt idx="73">
                  <c:v>5.0000000000000009</c:v>
                </c:pt>
                <c:pt idx="74">
                  <c:v>5.0680272108843543</c:v>
                </c:pt>
                <c:pt idx="75">
                  <c:v>5.1360544217687085</c:v>
                </c:pt>
                <c:pt idx="76">
                  <c:v>5.2040816326530619</c:v>
                </c:pt>
                <c:pt idx="77">
                  <c:v>5.2721088435374153</c:v>
                </c:pt>
                <c:pt idx="78">
                  <c:v>5.3401360544217695</c:v>
                </c:pt>
                <c:pt idx="79">
                  <c:v>5.4081632653061229</c:v>
                </c:pt>
                <c:pt idx="80">
                  <c:v>5.4761904761904772</c:v>
                </c:pt>
                <c:pt idx="81">
                  <c:v>5.5442176870748305</c:v>
                </c:pt>
                <c:pt idx="82">
                  <c:v>5.6122448979591848</c:v>
                </c:pt>
                <c:pt idx="83">
                  <c:v>5.6802721088435382</c:v>
                </c:pt>
                <c:pt idx="84">
                  <c:v>5.7482993197278915</c:v>
                </c:pt>
                <c:pt idx="85">
                  <c:v>5.8163265306122458</c:v>
                </c:pt>
                <c:pt idx="86">
                  <c:v>5.8843537414965992</c:v>
                </c:pt>
                <c:pt idx="87">
                  <c:v>5.9523809523809534</c:v>
                </c:pt>
                <c:pt idx="88">
                  <c:v>6.0204081632653068</c:v>
                </c:pt>
                <c:pt idx="89">
                  <c:v>6.0884353741496611</c:v>
                </c:pt>
                <c:pt idx="90">
                  <c:v>6.1564625850340144</c:v>
                </c:pt>
                <c:pt idx="91">
                  <c:v>6.2244897959183678</c:v>
                </c:pt>
                <c:pt idx="92">
                  <c:v>6.2925170068027221</c:v>
                </c:pt>
                <c:pt idx="93">
                  <c:v>6.3605442176870755</c:v>
                </c:pt>
                <c:pt idx="94">
                  <c:v>6.4285714285714297</c:v>
                </c:pt>
                <c:pt idx="95">
                  <c:v>6.4965986394557831</c:v>
                </c:pt>
                <c:pt idx="96">
                  <c:v>6.5646258503401365</c:v>
                </c:pt>
                <c:pt idx="97">
                  <c:v>6.6326530612244907</c:v>
                </c:pt>
                <c:pt idx="98">
                  <c:v>6.7006802721088441</c:v>
                </c:pt>
                <c:pt idx="99">
                  <c:v>6.7687074829931984</c:v>
                </c:pt>
                <c:pt idx="100">
                  <c:v>6.8367346938775517</c:v>
                </c:pt>
                <c:pt idx="101">
                  <c:v>6.904761904761906</c:v>
                </c:pt>
                <c:pt idx="102">
                  <c:v>6.9727891156462594</c:v>
                </c:pt>
                <c:pt idx="103">
                  <c:v>7.0408163265306127</c:v>
                </c:pt>
                <c:pt idx="104">
                  <c:v>7.108843537414967</c:v>
                </c:pt>
                <c:pt idx="105">
                  <c:v>7.1768707482993204</c:v>
                </c:pt>
                <c:pt idx="106">
                  <c:v>7.2448979591836746</c:v>
                </c:pt>
                <c:pt idx="107">
                  <c:v>7.312925170068028</c:v>
                </c:pt>
                <c:pt idx="108">
                  <c:v>7.3809523809523823</c:v>
                </c:pt>
                <c:pt idx="109">
                  <c:v>7.4489795918367356</c:v>
                </c:pt>
                <c:pt idx="110">
                  <c:v>7.517006802721089</c:v>
                </c:pt>
                <c:pt idx="111">
                  <c:v>7.5850340136054433</c:v>
                </c:pt>
                <c:pt idx="112">
                  <c:v>7.6530612244897966</c:v>
                </c:pt>
                <c:pt idx="113">
                  <c:v>7.7210884353741509</c:v>
                </c:pt>
                <c:pt idx="114">
                  <c:v>7.7891156462585043</c:v>
                </c:pt>
                <c:pt idx="115">
                  <c:v>7.8571428571428585</c:v>
                </c:pt>
                <c:pt idx="116">
                  <c:v>7.9251700680272119</c:v>
                </c:pt>
                <c:pt idx="117">
                  <c:v>7.9931972789115653</c:v>
                </c:pt>
                <c:pt idx="118">
                  <c:v>8.0612244897959187</c:v>
                </c:pt>
                <c:pt idx="119">
                  <c:v>8.1292517006802729</c:v>
                </c:pt>
                <c:pt idx="120">
                  <c:v>8.1972789115646254</c:v>
                </c:pt>
                <c:pt idx="121">
                  <c:v>8.2653061224489797</c:v>
                </c:pt>
                <c:pt idx="122">
                  <c:v>8.3333333333333339</c:v>
                </c:pt>
                <c:pt idx="123">
                  <c:v>8.4013605442176864</c:v>
                </c:pt>
                <c:pt idx="124">
                  <c:v>8.4693877551020407</c:v>
                </c:pt>
                <c:pt idx="125">
                  <c:v>8.5374149659863949</c:v>
                </c:pt>
                <c:pt idx="126">
                  <c:v>8.6054421768707492</c:v>
                </c:pt>
                <c:pt idx="127">
                  <c:v>8.6734693877551017</c:v>
                </c:pt>
                <c:pt idx="128">
                  <c:v>8.7414965986394559</c:v>
                </c:pt>
                <c:pt idx="129">
                  <c:v>8.8095238095238102</c:v>
                </c:pt>
                <c:pt idx="130">
                  <c:v>8.8775510204081627</c:v>
                </c:pt>
                <c:pt idx="131">
                  <c:v>8.9455782312925169</c:v>
                </c:pt>
                <c:pt idx="132">
                  <c:v>9.0136054421768712</c:v>
                </c:pt>
                <c:pt idx="133">
                  <c:v>9.0816326530612255</c:v>
                </c:pt>
                <c:pt idx="134">
                  <c:v>9.149659863945578</c:v>
                </c:pt>
                <c:pt idx="135">
                  <c:v>9.2176870748299322</c:v>
                </c:pt>
                <c:pt idx="136">
                  <c:v>9.2857142857142865</c:v>
                </c:pt>
                <c:pt idx="137">
                  <c:v>9.353741496598639</c:v>
                </c:pt>
                <c:pt idx="138">
                  <c:v>9.4217687074829932</c:v>
                </c:pt>
                <c:pt idx="139">
                  <c:v>9.4897959183673475</c:v>
                </c:pt>
                <c:pt idx="140">
                  <c:v>9.5578231292517017</c:v>
                </c:pt>
                <c:pt idx="141">
                  <c:v>9.6258503401360542</c:v>
                </c:pt>
                <c:pt idx="142">
                  <c:v>9.6938775510204085</c:v>
                </c:pt>
                <c:pt idx="143">
                  <c:v>9.7619047619047628</c:v>
                </c:pt>
                <c:pt idx="144">
                  <c:v>9.8299319727891152</c:v>
                </c:pt>
                <c:pt idx="145">
                  <c:v>9.8979591836734695</c:v>
                </c:pt>
                <c:pt idx="146">
                  <c:v>9.9659863945578238</c:v>
                </c:pt>
                <c:pt idx="147">
                  <c:v>10.034013605442178</c:v>
                </c:pt>
                <c:pt idx="148">
                  <c:v>10.102040816326531</c:v>
                </c:pt>
                <c:pt idx="149">
                  <c:v>10.170068027210885</c:v>
                </c:pt>
                <c:pt idx="150">
                  <c:v>10.238095238095239</c:v>
                </c:pt>
                <c:pt idx="151">
                  <c:v>10.306122448979592</c:v>
                </c:pt>
                <c:pt idx="152">
                  <c:v>10.374149659863946</c:v>
                </c:pt>
                <c:pt idx="153">
                  <c:v>10.4421768707483</c:v>
                </c:pt>
                <c:pt idx="154">
                  <c:v>10.510204081632653</c:v>
                </c:pt>
                <c:pt idx="155">
                  <c:v>10.578231292517007</c:v>
                </c:pt>
                <c:pt idx="156">
                  <c:v>10.646258503401361</c:v>
                </c:pt>
                <c:pt idx="157">
                  <c:v>10.714285714285715</c:v>
                </c:pt>
                <c:pt idx="158">
                  <c:v>10.782312925170068</c:v>
                </c:pt>
                <c:pt idx="159">
                  <c:v>10.850340136054422</c:v>
                </c:pt>
                <c:pt idx="160">
                  <c:v>10.918367346938776</c:v>
                </c:pt>
                <c:pt idx="161">
                  <c:v>10.986394557823129</c:v>
                </c:pt>
                <c:pt idx="162">
                  <c:v>11.054421768707483</c:v>
                </c:pt>
                <c:pt idx="163">
                  <c:v>11.122448979591837</c:v>
                </c:pt>
                <c:pt idx="164">
                  <c:v>11.190476190476192</c:v>
                </c:pt>
                <c:pt idx="165">
                  <c:v>11.258503401360544</c:v>
                </c:pt>
                <c:pt idx="166">
                  <c:v>11.326530612244898</c:v>
                </c:pt>
                <c:pt idx="167">
                  <c:v>11.394557823129253</c:v>
                </c:pt>
                <c:pt idx="168">
                  <c:v>11.462585034013605</c:v>
                </c:pt>
                <c:pt idx="169">
                  <c:v>11.530612244897959</c:v>
                </c:pt>
                <c:pt idx="170">
                  <c:v>11.598639455782314</c:v>
                </c:pt>
                <c:pt idx="171">
                  <c:v>11.666666666666668</c:v>
                </c:pt>
                <c:pt idx="172">
                  <c:v>11.73469387755102</c:v>
                </c:pt>
                <c:pt idx="173">
                  <c:v>11.802721088435375</c:v>
                </c:pt>
                <c:pt idx="174">
                  <c:v>11.870748299319729</c:v>
                </c:pt>
                <c:pt idx="175">
                  <c:v>11.938775510204081</c:v>
                </c:pt>
                <c:pt idx="176">
                  <c:v>12.006802721088436</c:v>
                </c:pt>
                <c:pt idx="177">
                  <c:v>12.07482993197279</c:v>
                </c:pt>
                <c:pt idx="178">
                  <c:v>12.142857142857144</c:v>
                </c:pt>
                <c:pt idx="179">
                  <c:v>12.210884353741497</c:v>
                </c:pt>
                <c:pt idx="180">
                  <c:v>12.278911564625851</c:v>
                </c:pt>
                <c:pt idx="181">
                  <c:v>12.346938775510205</c:v>
                </c:pt>
                <c:pt idx="182">
                  <c:v>12.414965986394558</c:v>
                </c:pt>
                <c:pt idx="183">
                  <c:v>12.482993197278912</c:v>
                </c:pt>
                <c:pt idx="184">
                  <c:v>12.551020408163266</c:v>
                </c:pt>
                <c:pt idx="185">
                  <c:v>12.61904761904762</c:v>
                </c:pt>
                <c:pt idx="186">
                  <c:v>12.687074829931973</c:v>
                </c:pt>
                <c:pt idx="187">
                  <c:v>12.755102040816327</c:v>
                </c:pt>
                <c:pt idx="188">
                  <c:v>12.823129251700681</c:v>
                </c:pt>
                <c:pt idx="189">
                  <c:v>12.891156462585034</c:v>
                </c:pt>
                <c:pt idx="190">
                  <c:v>12.959183673469388</c:v>
                </c:pt>
                <c:pt idx="191">
                  <c:v>13.027210884353742</c:v>
                </c:pt>
                <c:pt idx="192">
                  <c:v>13.095238095238095</c:v>
                </c:pt>
                <c:pt idx="193">
                  <c:v>13.163265306122449</c:v>
                </c:pt>
                <c:pt idx="194">
                  <c:v>13.231292517006803</c:v>
                </c:pt>
                <c:pt idx="195">
                  <c:v>13.299319727891158</c:v>
                </c:pt>
                <c:pt idx="196">
                  <c:v>13.36734693877551</c:v>
                </c:pt>
                <c:pt idx="197">
                  <c:v>13.435374149659864</c:v>
                </c:pt>
                <c:pt idx="198">
                  <c:v>13.503401360544219</c:v>
                </c:pt>
                <c:pt idx="199">
                  <c:v>13.571428571428571</c:v>
                </c:pt>
                <c:pt idx="200">
                  <c:v>13.639455782312925</c:v>
                </c:pt>
                <c:pt idx="201">
                  <c:v>13.70748299319728</c:v>
                </c:pt>
                <c:pt idx="202">
                  <c:v>13.775510204081634</c:v>
                </c:pt>
                <c:pt idx="203">
                  <c:v>13.843537414965986</c:v>
                </c:pt>
                <c:pt idx="204">
                  <c:v>13.911564625850341</c:v>
                </c:pt>
                <c:pt idx="205">
                  <c:v>13.979591836734695</c:v>
                </c:pt>
                <c:pt idx="206">
                  <c:v>14.047619047619047</c:v>
                </c:pt>
                <c:pt idx="207">
                  <c:v>14.115646258503402</c:v>
                </c:pt>
                <c:pt idx="208">
                  <c:v>14.183673469387756</c:v>
                </c:pt>
                <c:pt idx="209">
                  <c:v>14.25170068027211</c:v>
                </c:pt>
                <c:pt idx="210">
                  <c:v>14.319727891156463</c:v>
                </c:pt>
                <c:pt idx="211">
                  <c:v>14.387755102040817</c:v>
                </c:pt>
                <c:pt idx="212">
                  <c:v>14.455782312925171</c:v>
                </c:pt>
                <c:pt idx="213">
                  <c:v>14.523809523809524</c:v>
                </c:pt>
                <c:pt idx="214">
                  <c:v>14.591836734693878</c:v>
                </c:pt>
                <c:pt idx="215">
                  <c:v>14.659863945578232</c:v>
                </c:pt>
                <c:pt idx="216">
                  <c:v>14.727891156462587</c:v>
                </c:pt>
                <c:pt idx="217">
                  <c:v>14.795918367346939</c:v>
                </c:pt>
                <c:pt idx="218">
                  <c:v>14.863945578231293</c:v>
                </c:pt>
                <c:pt idx="219">
                  <c:v>14.931972789115648</c:v>
                </c:pt>
                <c:pt idx="220">
                  <c:v>15</c:v>
                </c:pt>
                <c:pt idx="221">
                  <c:v>15.068027210884354</c:v>
                </c:pt>
                <c:pt idx="222">
                  <c:v>15.136054421768709</c:v>
                </c:pt>
                <c:pt idx="223">
                  <c:v>15.204081632653063</c:v>
                </c:pt>
                <c:pt idx="224">
                  <c:v>15.272108843537415</c:v>
                </c:pt>
                <c:pt idx="225">
                  <c:v>15.34013605442177</c:v>
                </c:pt>
                <c:pt idx="226">
                  <c:v>15.408163265306124</c:v>
                </c:pt>
                <c:pt idx="227">
                  <c:v>15.476190476190476</c:v>
                </c:pt>
                <c:pt idx="228">
                  <c:v>15.544217687074831</c:v>
                </c:pt>
                <c:pt idx="229">
                  <c:v>15.612244897959185</c:v>
                </c:pt>
                <c:pt idx="230">
                  <c:v>15.680272108843539</c:v>
                </c:pt>
                <c:pt idx="231">
                  <c:v>15.748299319727892</c:v>
                </c:pt>
                <c:pt idx="232">
                  <c:v>15.816326530612246</c:v>
                </c:pt>
                <c:pt idx="233">
                  <c:v>15.8843537414966</c:v>
                </c:pt>
                <c:pt idx="234">
                  <c:v>15.952380952380953</c:v>
                </c:pt>
                <c:pt idx="235">
                  <c:v>16.020408163265309</c:v>
                </c:pt>
                <c:pt idx="236">
                  <c:v>16.088435374149661</c:v>
                </c:pt>
                <c:pt idx="237">
                  <c:v>16.156462585034014</c:v>
                </c:pt>
                <c:pt idx="238">
                  <c:v>16.22448979591837</c:v>
                </c:pt>
                <c:pt idx="239">
                  <c:v>16.292517006802722</c:v>
                </c:pt>
                <c:pt idx="240">
                  <c:v>16.360544217687075</c:v>
                </c:pt>
                <c:pt idx="241">
                  <c:v>16.428571428571431</c:v>
                </c:pt>
                <c:pt idx="242">
                  <c:v>16.496598639455783</c:v>
                </c:pt>
                <c:pt idx="243">
                  <c:v>16.564625850340136</c:v>
                </c:pt>
                <c:pt idx="244">
                  <c:v>16.632653061224492</c:v>
                </c:pt>
                <c:pt idx="245">
                  <c:v>16.700680272108844</c:v>
                </c:pt>
                <c:pt idx="246">
                  <c:v>16.768707482993197</c:v>
                </c:pt>
                <c:pt idx="247">
                  <c:v>16.836734693877553</c:v>
                </c:pt>
                <c:pt idx="248">
                  <c:v>16.904761904761905</c:v>
                </c:pt>
                <c:pt idx="249">
                  <c:v>16.972789115646261</c:v>
                </c:pt>
                <c:pt idx="250">
                  <c:v>17.040816326530614</c:v>
                </c:pt>
                <c:pt idx="251">
                  <c:v>17.108843537414966</c:v>
                </c:pt>
                <c:pt idx="252">
                  <c:v>17.176870748299322</c:v>
                </c:pt>
                <c:pt idx="253">
                  <c:v>17.244897959183675</c:v>
                </c:pt>
                <c:pt idx="254">
                  <c:v>17.312925170068027</c:v>
                </c:pt>
                <c:pt idx="255">
                  <c:v>17.380952380952383</c:v>
                </c:pt>
                <c:pt idx="256">
                  <c:v>17.448979591836736</c:v>
                </c:pt>
                <c:pt idx="257">
                  <c:v>17.517006802721088</c:v>
                </c:pt>
                <c:pt idx="258">
                  <c:v>17.585034013605444</c:v>
                </c:pt>
                <c:pt idx="259">
                  <c:v>17.653061224489797</c:v>
                </c:pt>
                <c:pt idx="260">
                  <c:v>17.721088435374149</c:v>
                </c:pt>
                <c:pt idx="261">
                  <c:v>17.789115646258505</c:v>
                </c:pt>
                <c:pt idx="262">
                  <c:v>17.857142857142858</c:v>
                </c:pt>
                <c:pt idx="263">
                  <c:v>17.92517006802721</c:v>
                </c:pt>
                <c:pt idx="264">
                  <c:v>17.993197278911566</c:v>
                </c:pt>
                <c:pt idx="265">
                  <c:v>18.061224489795919</c:v>
                </c:pt>
                <c:pt idx="266">
                  <c:v>18.129251700680275</c:v>
                </c:pt>
                <c:pt idx="267">
                  <c:v>18.197278911564627</c:v>
                </c:pt>
                <c:pt idx="268">
                  <c:v>18.26530612244898</c:v>
                </c:pt>
                <c:pt idx="269">
                  <c:v>18.333333333333336</c:v>
                </c:pt>
                <c:pt idx="270">
                  <c:v>18.401360544217688</c:v>
                </c:pt>
                <c:pt idx="271">
                  <c:v>18.469387755102041</c:v>
                </c:pt>
                <c:pt idx="272">
                  <c:v>18.537414965986397</c:v>
                </c:pt>
                <c:pt idx="273">
                  <c:v>18.605442176870749</c:v>
                </c:pt>
                <c:pt idx="274">
                  <c:v>18.673469387755102</c:v>
                </c:pt>
                <c:pt idx="275">
                  <c:v>18.741496598639458</c:v>
                </c:pt>
                <c:pt idx="276">
                  <c:v>18.80952380952381</c:v>
                </c:pt>
                <c:pt idx="277">
                  <c:v>18.877551020408163</c:v>
                </c:pt>
                <c:pt idx="278">
                  <c:v>18.945578231292519</c:v>
                </c:pt>
                <c:pt idx="279">
                  <c:v>19.013605442176871</c:v>
                </c:pt>
                <c:pt idx="280">
                  <c:v>19.081632653061227</c:v>
                </c:pt>
                <c:pt idx="281">
                  <c:v>19.14965986394558</c:v>
                </c:pt>
                <c:pt idx="282">
                  <c:v>19.217687074829932</c:v>
                </c:pt>
                <c:pt idx="283">
                  <c:v>19.285714285714288</c:v>
                </c:pt>
                <c:pt idx="284">
                  <c:v>19.353741496598641</c:v>
                </c:pt>
                <c:pt idx="285">
                  <c:v>19.421768707482993</c:v>
                </c:pt>
                <c:pt idx="286">
                  <c:v>19.489795918367349</c:v>
                </c:pt>
                <c:pt idx="287">
                  <c:v>19.557823129251702</c:v>
                </c:pt>
                <c:pt idx="288">
                  <c:v>19.625850340136054</c:v>
                </c:pt>
                <c:pt idx="289">
                  <c:v>19.69387755102041</c:v>
                </c:pt>
                <c:pt idx="290">
                  <c:v>19.761904761904763</c:v>
                </c:pt>
                <c:pt idx="291">
                  <c:v>19.829931972789115</c:v>
                </c:pt>
                <c:pt idx="292">
                  <c:v>19.897959183673471</c:v>
                </c:pt>
                <c:pt idx="293">
                  <c:v>19.965986394557824</c:v>
                </c:pt>
                <c:pt idx="294">
                  <c:v>20.03401360544218</c:v>
                </c:pt>
                <c:pt idx="295">
                  <c:v>20.102040816326532</c:v>
                </c:pt>
                <c:pt idx="296">
                  <c:v>20.170068027210885</c:v>
                </c:pt>
                <c:pt idx="297">
                  <c:v>20.238095238095241</c:v>
                </c:pt>
                <c:pt idx="298">
                  <c:v>20.306122448979593</c:v>
                </c:pt>
                <c:pt idx="299">
                  <c:v>20.374149659863946</c:v>
                </c:pt>
                <c:pt idx="300">
                  <c:v>20.442176870748302</c:v>
                </c:pt>
                <c:pt idx="301">
                  <c:v>20.510204081632654</c:v>
                </c:pt>
                <c:pt idx="302">
                  <c:v>20.578231292517007</c:v>
                </c:pt>
                <c:pt idx="303">
                  <c:v>20.646258503401363</c:v>
                </c:pt>
                <c:pt idx="304">
                  <c:v>20.714285714285715</c:v>
                </c:pt>
                <c:pt idx="305">
                  <c:v>20.782312925170068</c:v>
                </c:pt>
                <c:pt idx="306">
                  <c:v>20.850340136054424</c:v>
                </c:pt>
                <c:pt idx="307">
                  <c:v>20.918367346938776</c:v>
                </c:pt>
                <c:pt idx="308">
                  <c:v>20.986394557823129</c:v>
                </c:pt>
                <c:pt idx="309">
                  <c:v>21.054421768707485</c:v>
                </c:pt>
                <c:pt idx="310">
                  <c:v>21.122448979591837</c:v>
                </c:pt>
                <c:pt idx="311">
                  <c:v>21.190476190476193</c:v>
                </c:pt>
                <c:pt idx="312">
                  <c:v>21.258503401360546</c:v>
                </c:pt>
                <c:pt idx="313">
                  <c:v>21.326530612244898</c:v>
                </c:pt>
                <c:pt idx="314">
                  <c:v>21.394557823129254</c:v>
                </c:pt>
                <c:pt idx="315">
                  <c:v>21.462585034013607</c:v>
                </c:pt>
                <c:pt idx="316">
                  <c:v>21.530612244897959</c:v>
                </c:pt>
                <c:pt idx="317">
                  <c:v>21.598639455782315</c:v>
                </c:pt>
                <c:pt idx="318">
                  <c:v>21.666666666666668</c:v>
                </c:pt>
                <c:pt idx="319">
                  <c:v>21.73469387755102</c:v>
                </c:pt>
                <c:pt idx="320">
                  <c:v>21.802721088435376</c:v>
                </c:pt>
                <c:pt idx="321">
                  <c:v>21.870748299319729</c:v>
                </c:pt>
                <c:pt idx="322">
                  <c:v>21.938775510204081</c:v>
                </c:pt>
                <c:pt idx="323">
                  <c:v>22.006802721088437</c:v>
                </c:pt>
                <c:pt idx="324">
                  <c:v>22.07482993197279</c:v>
                </c:pt>
                <c:pt idx="325">
                  <c:v>22.142857142857146</c:v>
                </c:pt>
                <c:pt idx="326">
                  <c:v>22.210884353741498</c:v>
                </c:pt>
                <c:pt idx="327">
                  <c:v>22.278911564625851</c:v>
                </c:pt>
                <c:pt idx="328">
                  <c:v>22.346938775510207</c:v>
                </c:pt>
                <c:pt idx="329">
                  <c:v>22.414965986394559</c:v>
                </c:pt>
                <c:pt idx="330">
                  <c:v>22.482993197278912</c:v>
                </c:pt>
                <c:pt idx="331">
                  <c:v>22.551020408163268</c:v>
                </c:pt>
                <c:pt idx="332">
                  <c:v>22.61904761904762</c:v>
                </c:pt>
                <c:pt idx="333">
                  <c:v>22.687074829931973</c:v>
                </c:pt>
                <c:pt idx="334">
                  <c:v>22.755102040816329</c:v>
                </c:pt>
                <c:pt idx="335">
                  <c:v>22.823129251700681</c:v>
                </c:pt>
                <c:pt idx="336">
                  <c:v>22.891156462585034</c:v>
                </c:pt>
                <c:pt idx="337">
                  <c:v>22.95918367346939</c:v>
                </c:pt>
                <c:pt idx="338">
                  <c:v>23.027210884353742</c:v>
                </c:pt>
                <c:pt idx="339">
                  <c:v>23.095238095238098</c:v>
                </c:pt>
                <c:pt idx="340">
                  <c:v>23.163265306122451</c:v>
                </c:pt>
                <c:pt idx="341">
                  <c:v>23.231292517006803</c:v>
                </c:pt>
                <c:pt idx="342">
                  <c:v>23.299319727891159</c:v>
                </c:pt>
                <c:pt idx="343">
                  <c:v>23.367346938775512</c:v>
                </c:pt>
                <c:pt idx="344">
                  <c:v>23.435374149659864</c:v>
                </c:pt>
                <c:pt idx="345">
                  <c:v>23.50340136054422</c:v>
                </c:pt>
                <c:pt idx="346">
                  <c:v>23.571428571428573</c:v>
                </c:pt>
                <c:pt idx="347">
                  <c:v>23.639455782312925</c:v>
                </c:pt>
                <c:pt idx="348">
                  <c:v>23.707482993197281</c:v>
                </c:pt>
                <c:pt idx="349">
                  <c:v>23.775510204081634</c:v>
                </c:pt>
                <c:pt idx="350">
                  <c:v>23.843537414965986</c:v>
                </c:pt>
                <c:pt idx="351">
                  <c:v>23.911564625850342</c:v>
                </c:pt>
                <c:pt idx="352">
                  <c:v>23.979591836734695</c:v>
                </c:pt>
                <c:pt idx="353">
                  <c:v>24.047619047619047</c:v>
                </c:pt>
                <c:pt idx="354">
                  <c:v>24.115646258503403</c:v>
                </c:pt>
                <c:pt idx="355">
                  <c:v>24.183673469387756</c:v>
                </c:pt>
                <c:pt idx="356">
                  <c:v>24.251700680272112</c:v>
                </c:pt>
                <c:pt idx="357">
                  <c:v>24.319727891156464</c:v>
                </c:pt>
                <c:pt idx="358">
                  <c:v>24.387755102040817</c:v>
                </c:pt>
                <c:pt idx="359">
                  <c:v>24.455782312925173</c:v>
                </c:pt>
                <c:pt idx="360">
                  <c:v>24.523809523809526</c:v>
                </c:pt>
                <c:pt idx="361">
                  <c:v>24.591836734693878</c:v>
                </c:pt>
                <c:pt idx="362">
                  <c:v>24.659863945578234</c:v>
                </c:pt>
                <c:pt idx="363">
                  <c:v>24.727891156462587</c:v>
                </c:pt>
                <c:pt idx="364">
                  <c:v>24.795918367346939</c:v>
                </c:pt>
                <c:pt idx="365">
                  <c:v>24.863945578231295</c:v>
                </c:pt>
                <c:pt idx="366">
                  <c:v>24.931972789115648</c:v>
                </c:pt>
                <c:pt idx="367">
                  <c:v>25</c:v>
                </c:pt>
                <c:pt idx="368">
                  <c:v>25.068027210884356</c:v>
                </c:pt>
                <c:pt idx="369">
                  <c:v>25.136054421768709</c:v>
                </c:pt>
                <c:pt idx="370">
                  <c:v>25.204081632653065</c:v>
                </c:pt>
                <c:pt idx="371">
                  <c:v>25.272108843537417</c:v>
                </c:pt>
                <c:pt idx="372">
                  <c:v>25.34013605442177</c:v>
                </c:pt>
                <c:pt idx="373">
                  <c:v>25.408163265306126</c:v>
                </c:pt>
                <c:pt idx="374">
                  <c:v>25.476190476190478</c:v>
                </c:pt>
                <c:pt idx="375">
                  <c:v>25.544217687074831</c:v>
                </c:pt>
                <c:pt idx="376">
                  <c:v>25.612244897959187</c:v>
                </c:pt>
                <c:pt idx="377">
                  <c:v>25.680272108843539</c:v>
                </c:pt>
                <c:pt idx="378">
                  <c:v>25.748299319727892</c:v>
                </c:pt>
                <c:pt idx="379">
                  <c:v>25.816326530612248</c:v>
                </c:pt>
                <c:pt idx="380">
                  <c:v>25.8843537414966</c:v>
                </c:pt>
                <c:pt idx="381">
                  <c:v>25.952380952380953</c:v>
                </c:pt>
                <c:pt idx="382">
                  <c:v>26.020408163265309</c:v>
                </c:pt>
                <c:pt idx="383">
                  <c:v>26.088435374149661</c:v>
                </c:pt>
                <c:pt idx="384">
                  <c:v>26.156462585034014</c:v>
                </c:pt>
                <c:pt idx="385">
                  <c:v>26.22448979591837</c:v>
                </c:pt>
                <c:pt idx="386">
                  <c:v>26.292517006802722</c:v>
                </c:pt>
                <c:pt idx="387">
                  <c:v>26.360544217687078</c:v>
                </c:pt>
                <c:pt idx="388">
                  <c:v>26.428571428571431</c:v>
                </c:pt>
                <c:pt idx="389">
                  <c:v>26.496598639455783</c:v>
                </c:pt>
                <c:pt idx="390">
                  <c:v>26.564625850340139</c:v>
                </c:pt>
                <c:pt idx="391">
                  <c:v>26.632653061224492</c:v>
                </c:pt>
                <c:pt idx="392">
                  <c:v>26.700680272108844</c:v>
                </c:pt>
                <c:pt idx="393">
                  <c:v>26.7687074829932</c:v>
                </c:pt>
                <c:pt idx="394">
                  <c:v>26.836734693877553</c:v>
                </c:pt>
                <c:pt idx="395">
                  <c:v>26.904761904761905</c:v>
                </c:pt>
                <c:pt idx="396">
                  <c:v>26.972789115646261</c:v>
                </c:pt>
                <c:pt idx="397">
                  <c:v>27.040816326530614</c:v>
                </c:pt>
                <c:pt idx="398">
                  <c:v>27.108843537414966</c:v>
                </c:pt>
                <c:pt idx="399">
                  <c:v>27.176870748299322</c:v>
                </c:pt>
                <c:pt idx="400">
                  <c:v>27.244897959183675</c:v>
                </c:pt>
                <c:pt idx="401">
                  <c:v>27.312925170068031</c:v>
                </c:pt>
                <c:pt idx="402">
                  <c:v>27.380952380952383</c:v>
                </c:pt>
                <c:pt idx="403">
                  <c:v>27.448979591836736</c:v>
                </c:pt>
                <c:pt idx="404">
                  <c:v>27.517006802721092</c:v>
                </c:pt>
                <c:pt idx="405">
                  <c:v>27.585034013605444</c:v>
                </c:pt>
                <c:pt idx="406">
                  <c:v>27.653061224489797</c:v>
                </c:pt>
                <c:pt idx="407">
                  <c:v>27.721088435374153</c:v>
                </c:pt>
                <c:pt idx="408">
                  <c:v>27.789115646258505</c:v>
                </c:pt>
                <c:pt idx="409">
                  <c:v>27.857142857142858</c:v>
                </c:pt>
                <c:pt idx="410">
                  <c:v>27.925170068027214</c:v>
                </c:pt>
                <c:pt idx="411">
                  <c:v>27.993197278911566</c:v>
                </c:pt>
                <c:pt idx="412">
                  <c:v>28.061224489795919</c:v>
                </c:pt>
                <c:pt idx="413">
                  <c:v>28.129251700680275</c:v>
                </c:pt>
                <c:pt idx="414">
                  <c:v>28.197278911564627</c:v>
                </c:pt>
                <c:pt idx="415">
                  <c:v>28.265306122448983</c:v>
                </c:pt>
                <c:pt idx="416">
                  <c:v>28.333333333333336</c:v>
                </c:pt>
                <c:pt idx="417">
                  <c:v>28.401360544217688</c:v>
                </c:pt>
                <c:pt idx="418">
                  <c:v>28.469387755102044</c:v>
                </c:pt>
                <c:pt idx="419">
                  <c:v>28.537414965986397</c:v>
                </c:pt>
                <c:pt idx="420">
                  <c:v>28.605442176870749</c:v>
                </c:pt>
                <c:pt idx="421">
                  <c:v>28.673469387755105</c:v>
                </c:pt>
                <c:pt idx="422">
                  <c:v>28.741496598639458</c:v>
                </c:pt>
                <c:pt idx="423">
                  <c:v>28.80952380952381</c:v>
                </c:pt>
                <c:pt idx="424">
                  <c:v>28.877551020408166</c:v>
                </c:pt>
                <c:pt idx="425">
                  <c:v>28.945578231292519</c:v>
                </c:pt>
                <c:pt idx="426">
                  <c:v>29.013605442176871</c:v>
                </c:pt>
                <c:pt idx="427">
                  <c:v>29.081632653061227</c:v>
                </c:pt>
                <c:pt idx="428">
                  <c:v>29.14965986394558</c:v>
                </c:pt>
                <c:pt idx="429">
                  <c:v>29.217687074829932</c:v>
                </c:pt>
                <c:pt idx="430">
                  <c:v>29.285714285714288</c:v>
                </c:pt>
                <c:pt idx="431">
                  <c:v>29.353741496598641</c:v>
                </c:pt>
                <c:pt idx="432">
                  <c:v>29.421768707482997</c:v>
                </c:pt>
                <c:pt idx="433">
                  <c:v>29.489795918367349</c:v>
                </c:pt>
                <c:pt idx="434">
                  <c:v>29.557823129251702</c:v>
                </c:pt>
                <c:pt idx="435">
                  <c:v>29.625850340136058</c:v>
                </c:pt>
                <c:pt idx="436">
                  <c:v>29.69387755102041</c:v>
                </c:pt>
                <c:pt idx="437">
                  <c:v>29.761904761904763</c:v>
                </c:pt>
                <c:pt idx="438">
                  <c:v>29.829931972789119</c:v>
                </c:pt>
                <c:pt idx="439">
                  <c:v>29.897959183673471</c:v>
                </c:pt>
                <c:pt idx="440">
                  <c:v>29.965986394557824</c:v>
                </c:pt>
                <c:pt idx="441">
                  <c:v>30.03401360544218</c:v>
                </c:pt>
                <c:pt idx="442">
                  <c:v>30.102040816326532</c:v>
                </c:pt>
                <c:pt idx="443">
                  <c:v>30.170068027210885</c:v>
                </c:pt>
                <c:pt idx="444">
                  <c:v>30.238095238095241</c:v>
                </c:pt>
                <c:pt idx="445">
                  <c:v>30.306122448979593</c:v>
                </c:pt>
                <c:pt idx="446">
                  <c:v>30.374149659863949</c:v>
                </c:pt>
                <c:pt idx="447">
                  <c:v>30.442176870748302</c:v>
                </c:pt>
                <c:pt idx="448">
                  <c:v>30.510204081632654</c:v>
                </c:pt>
                <c:pt idx="449">
                  <c:v>30.57823129251701</c:v>
                </c:pt>
                <c:pt idx="450">
                  <c:v>30.646258503401363</c:v>
                </c:pt>
                <c:pt idx="451">
                  <c:v>30.714285714285715</c:v>
                </c:pt>
                <c:pt idx="452">
                  <c:v>30.782312925170071</c:v>
                </c:pt>
                <c:pt idx="453">
                  <c:v>30.850340136054424</c:v>
                </c:pt>
                <c:pt idx="454">
                  <c:v>30.918367346938776</c:v>
                </c:pt>
                <c:pt idx="455">
                  <c:v>30.986394557823132</c:v>
                </c:pt>
                <c:pt idx="456">
                  <c:v>31.054421768707485</c:v>
                </c:pt>
                <c:pt idx="457">
                  <c:v>31.122448979591837</c:v>
                </c:pt>
                <c:pt idx="458">
                  <c:v>31.190476190476193</c:v>
                </c:pt>
                <c:pt idx="459">
                  <c:v>31.258503401360546</c:v>
                </c:pt>
                <c:pt idx="460">
                  <c:v>31.326530612244902</c:v>
                </c:pt>
                <c:pt idx="461">
                  <c:v>31.394557823129254</c:v>
                </c:pt>
                <c:pt idx="462">
                  <c:v>31.462585034013607</c:v>
                </c:pt>
                <c:pt idx="463">
                  <c:v>31.530612244897963</c:v>
                </c:pt>
                <c:pt idx="464">
                  <c:v>31.598639455782315</c:v>
                </c:pt>
                <c:pt idx="465">
                  <c:v>31.666666666666668</c:v>
                </c:pt>
                <c:pt idx="466">
                  <c:v>31.734693877551024</c:v>
                </c:pt>
                <c:pt idx="467">
                  <c:v>31.802721088435376</c:v>
                </c:pt>
                <c:pt idx="468">
                  <c:v>31.870748299319729</c:v>
                </c:pt>
                <c:pt idx="469">
                  <c:v>31.938775510204085</c:v>
                </c:pt>
                <c:pt idx="470">
                  <c:v>32.006802721088441</c:v>
                </c:pt>
                <c:pt idx="471">
                  <c:v>32.074829931972793</c:v>
                </c:pt>
                <c:pt idx="472">
                  <c:v>32.142857142857146</c:v>
                </c:pt>
                <c:pt idx="473">
                  <c:v>32.210884353741498</c:v>
                </c:pt>
                <c:pt idx="474">
                  <c:v>32.278911564625851</c:v>
                </c:pt>
                <c:pt idx="475">
                  <c:v>32.346938775510203</c:v>
                </c:pt>
                <c:pt idx="476">
                  <c:v>32.414965986394563</c:v>
                </c:pt>
                <c:pt idx="477">
                  <c:v>32.482993197278915</c:v>
                </c:pt>
                <c:pt idx="478">
                  <c:v>32.551020408163268</c:v>
                </c:pt>
                <c:pt idx="479">
                  <c:v>32.61904761904762</c:v>
                </c:pt>
                <c:pt idx="480">
                  <c:v>32.687074829931973</c:v>
                </c:pt>
                <c:pt idx="481">
                  <c:v>32.755102040816325</c:v>
                </c:pt>
                <c:pt idx="482">
                  <c:v>32.823129251700685</c:v>
                </c:pt>
                <c:pt idx="483">
                  <c:v>32.891156462585037</c:v>
                </c:pt>
                <c:pt idx="484">
                  <c:v>32.95918367346939</c:v>
                </c:pt>
                <c:pt idx="485">
                  <c:v>33.027210884353742</c:v>
                </c:pt>
                <c:pt idx="486">
                  <c:v>33.095238095238095</c:v>
                </c:pt>
                <c:pt idx="487">
                  <c:v>33.163265306122454</c:v>
                </c:pt>
                <c:pt idx="488">
                  <c:v>33.231292517006807</c:v>
                </c:pt>
                <c:pt idx="489">
                  <c:v>33.299319727891159</c:v>
                </c:pt>
                <c:pt idx="490">
                  <c:v>33.367346938775512</c:v>
                </c:pt>
                <c:pt idx="491">
                  <c:v>33.435374149659864</c:v>
                </c:pt>
                <c:pt idx="492">
                  <c:v>33.503401360544217</c:v>
                </c:pt>
                <c:pt idx="493">
                  <c:v>33.571428571428577</c:v>
                </c:pt>
                <c:pt idx="494">
                  <c:v>33.639455782312929</c:v>
                </c:pt>
                <c:pt idx="495">
                  <c:v>33.707482993197281</c:v>
                </c:pt>
                <c:pt idx="496">
                  <c:v>33.775510204081634</c:v>
                </c:pt>
                <c:pt idx="497">
                  <c:v>33.843537414965986</c:v>
                </c:pt>
                <c:pt idx="498">
                  <c:v>33.911564625850346</c:v>
                </c:pt>
                <c:pt idx="499">
                  <c:v>33.979591836734699</c:v>
                </c:pt>
                <c:pt idx="500">
                  <c:v>34.047619047619051</c:v>
                </c:pt>
                <c:pt idx="501">
                  <c:v>34.115646258503403</c:v>
                </c:pt>
                <c:pt idx="502">
                  <c:v>34.183673469387756</c:v>
                </c:pt>
                <c:pt idx="503">
                  <c:v>34.251700680272108</c:v>
                </c:pt>
                <c:pt idx="504">
                  <c:v>34.319727891156468</c:v>
                </c:pt>
                <c:pt idx="505">
                  <c:v>34.387755102040821</c:v>
                </c:pt>
                <c:pt idx="506">
                  <c:v>34.455782312925173</c:v>
                </c:pt>
                <c:pt idx="507">
                  <c:v>34.523809523809526</c:v>
                </c:pt>
                <c:pt idx="508">
                  <c:v>34.591836734693878</c:v>
                </c:pt>
                <c:pt idx="509">
                  <c:v>34.65986394557823</c:v>
                </c:pt>
                <c:pt idx="510">
                  <c:v>34.72789115646259</c:v>
                </c:pt>
                <c:pt idx="511">
                  <c:v>34.795918367346943</c:v>
                </c:pt>
                <c:pt idx="512">
                  <c:v>34.863945578231295</c:v>
                </c:pt>
                <c:pt idx="513">
                  <c:v>34.931972789115648</c:v>
                </c:pt>
                <c:pt idx="514">
                  <c:v>35</c:v>
                </c:pt>
                <c:pt idx="515">
                  <c:v>35.06802721088436</c:v>
                </c:pt>
                <c:pt idx="516">
                  <c:v>35.136054421768712</c:v>
                </c:pt>
                <c:pt idx="517">
                  <c:v>35.204081632653065</c:v>
                </c:pt>
                <c:pt idx="518">
                  <c:v>35.272108843537417</c:v>
                </c:pt>
                <c:pt idx="519">
                  <c:v>35.34013605442177</c:v>
                </c:pt>
                <c:pt idx="520">
                  <c:v>35.408163265306122</c:v>
                </c:pt>
                <c:pt idx="521">
                  <c:v>35.476190476190482</c:v>
                </c:pt>
                <c:pt idx="522">
                  <c:v>35.544217687074834</c:v>
                </c:pt>
                <c:pt idx="523">
                  <c:v>35.612244897959187</c:v>
                </c:pt>
                <c:pt idx="524">
                  <c:v>35.680272108843539</c:v>
                </c:pt>
                <c:pt idx="525">
                  <c:v>35.748299319727892</c:v>
                </c:pt>
                <c:pt idx="526">
                  <c:v>35.816326530612244</c:v>
                </c:pt>
                <c:pt idx="527">
                  <c:v>35.884353741496604</c:v>
                </c:pt>
                <c:pt idx="528">
                  <c:v>35.952380952380956</c:v>
                </c:pt>
                <c:pt idx="529">
                  <c:v>36.020408163265309</c:v>
                </c:pt>
                <c:pt idx="530">
                  <c:v>36.088435374149661</c:v>
                </c:pt>
                <c:pt idx="531">
                  <c:v>36.156462585034014</c:v>
                </c:pt>
                <c:pt idx="532">
                  <c:v>36.224489795918373</c:v>
                </c:pt>
                <c:pt idx="533">
                  <c:v>36.292517006802726</c:v>
                </c:pt>
                <c:pt idx="534">
                  <c:v>36.360544217687078</c:v>
                </c:pt>
                <c:pt idx="535">
                  <c:v>36.428571428571431</c:v>
                </c:pt>
                <c:pt idx="536">
                  <c:v>36.496598639455783</c:v>
                </c:pt>
                <c:pt idx="537">
                  <c:v>36.564625850340136</c:v>
                </c:pt>
                <c:pt idx="538">
                  <c:v>36.632653061224495</c:v>
                </c:pt>
                <c:pt idx="539">
                  <c:v>36.700680272108848</c:v>
                </c:pt>
                <c:pt idx="540">
                  <c:v>36.7687074829932</c:v>
                </c:pt>
                <c:pt idx="541">
                  <c:v>36.836734693877553</c:v>
                </c:pt>
                <c:pt idx="542">
                  <c:v>36.904761904761905</c:v>
                </c:pt>
                <c:pt idx="543">
                  <c:v>36.972789115646265</c:v>
                </c:pt>
                <c:pt idx="544">
                  <c:v>37.040816326530617</c:v>
                </c:pt>
                <c:pt idx="545">
                  <c:v>37.10884353741497</c:v>
                </c:pt>
                <c:pt idx="546">
                  <c:v>37.176870748299322</c:v>
                </c:pt>
                <c:pt idx="547">
                  <c:v>37.244897959183675</c:v>
                </c:pt>
                <c:pt idx="548">
                  <c:v>37.312925170068027</c:v>
                </c:pt>
                <c:pt idx="549">
                  <c:v>37.380952380952387</c:v>
                </c:pt>
                <c:pt idx="550">
                  <c:v>37.448979591836739</c:v>
                </c:pt>
                <c:pt idx="551">
                  <c:v>37.517006802721092</c:v>
                </c:pt>
                <c:pt idx="552">
                  <c:v>37.585034013605444</c:v>
                </c:pt>
                <c:pt idx="553">
                  <c:v>37.653061224489797</c:v>
                </c:pt>
                <c:pt idx="554">
                  <c:v>37.721088435374149</c:v>
                </c:pt>
                <c:pt idx="555">
                  <c:v>37.789115646258509</c:v>
                </c:pt>
                <c:pt idx="556">
                  <c:v>37.857142857142861</c:v>
                </c:pt>
                <c:pt idx="557">
                  <c:v>37.925170068027214</c:v>
                </c:pt>
                <c:pt idx="558">
                  <c:v>37.993197278911566</c:v>
                </c:pt>
                <c:pt idx="559">
                  <c:v>38.061224489795919</c:v>
                </c:pt>
                <c:pt idx="560">
                  <c:v>38.129251700680278</c:v>
                </c:pt>
                <c:pt idx="561">
                  <c:v>38.197278911564631</c:v>
                </c:pt>
                <c:pt idx="562">
                  <c:v>38.265306122448983</c:v>
                </c:pt>
                <c:pt idx="563">
                  <c:v>38.333333333333336</c:v>
                </c:pt>
                <c:pt idx="564">
                  <c:v>38.401360544217688</c:v>
                </c:pt>
                <c:pt idx="565">
                  <c:v>38.469387755102041</c:v>
                </c:pt>
                <c:pt idx="566">
                  <c:v>38.5374149659864</c:v>
                </c:pt>
                <c:pt idx="567">
                  <c:v>38.605442176870753</c:v>
                </c:pt>
                <c:pt idx="568">
                  <c:v>38.673469387755105</c:v>
                </c:pt>
                <c:pt idx="569">
                  <c:v>38.741496598639458</c:v>
                </c:pt>
                <c:pt idx="570">
                  <c:v>38.80952380952381</c:v>
                </c:pt>
                <c:pt idx="571">
                  <c:v>38.877551020408163</c:v>
                </c:pt>
                <c:pt idx="572">
                  <c:v>38.945578231292522</c:v>
                </c:pt>
                <c:pt idx="573">
                  <c:v>39.013605442176875</c:v>
                </c:pt>
                <c:pt idx="574">
                  <c:v>39.081632653061227</c:v>
                </c:pt>
                <c:pt idx="575">
                  <c:v>39.14965986394558</c:v>
                </c:pt>
                <c:pt idx="576">
                  <c:v>39.217687074829932</c:v>
                </c:pt>
                <c:pt idx="577">
                  <c:v>39.285714285714292</c:v>
                </c:pt>
                <c:pt idx="578">
                  <c:v>39.353741496598644</c:v>
                </c:pt>
                <c:pt idx="579">
                  <c:v>39.421768707482997</c:v>
                </c:pt>
                <c:pt idx="580">
                  <c:v>39.489795918367349</c:v>
                </c:pt>
                <c:pt idx="581">
                  <c:v>39.557823129251702</c:v>
                </c:pt>
                <c:pt idx="582">
                  <c:v>39.625850340136054</c:v>
                </c:pt>
                <c:pt idx="583">
                  <c:v>39.693877551020414</c:v>
                </c:pt>
                <c:pt idx="584">
                  <c:v>39.761904761904766</c:v>
                </c:pt>
                <c:pt idx="585">
                  <c:v>39.829931972789119</c:v>
                </c:pt>
                <c:pt idx="586">
                  <c:v>39.897959183673471</c:v>
                </c:pt>
                <c:pt idx="587">
                  <c:v>39.965986394557824</c:v>
                </c:pt>
                <c:pt idx="588">
                  <c:v>40.034013605442183</c:v>
                </c:pt>
                <c:pt idx="589">
                  <c:v>40.102040816326536</c:v>
                </c:pt>
                <c:pt idx="590">
                  <c:v>40.170068027210888</c:v>
                </c:pt>
                <c:pt idx="591">
                  <c:v>40.238095238095241</c:v>
                </c:pt>
                <c:pt idx="592">
                  <c:v>40.306122448979593</c:v>
                </c:pt>
                <c:pt idx="593">
                  <c:v>40.374149659863946</c:v>
                </c:pt>
                <c:pt idx="594">
                  <c:v>40.442176870748305</c:v>
                </c:pt>
                <c:pt idx="595">
                  <c:v>40.510204081632658</c:v>
                </c:pt>
                <c:pt idx="596">
                  <c:v>40.57823129251701</c:v>
                </c:pt>
                <c:pt idx="597">
                  <c:v>40.646258503401363</c:v>
                </c:pt>
                <c:pt idx="598">
                  <c:v>40.714285714285715</c:v>
                </c:pt>
                <c:pt idx="599">
                  <c:v>40.782312925170068</c:v>
                </c:pt>
                <c:pt idx="600">
                  <c:v>40.850340136054427</c:v>
                </c:pt>
                <c:pt idx="601">
                  <c:v>40.91836734693878</c:v>
                </c:pt>
                <c:pt idx="602">
                  <c:v>40.986394557823132</c:v>
                </c:pt>
                <c:pt idx="603">
                  <c:v>41.054421768707485</c:v>
                </c:pt>
                <c:pt idx="604">
                  <c:v>41.122448979591837</c:v>
                </c:pt>
                <c:pt idx="605">
                  <c:v>41.190476190476197</c:v>
                </c:pt>
                <c:pt idx="606">
                  <c:v>41.258503401360549</c:v>
                </c:pt>
                <c:pt idx="607">
                  <c:v>41.326530612244902</c:v>
                </c:pt>
                <c:pt idx="608">
                  <c:v>41.394557823129254</c:v>
                </c:pt>
                <c:pt idx="609">
                  <c:v>41.462585034013607</c:v>
                </c:pt>
                <c:pt idx="610">
                  <c:v>41.530612244897959</c:v>
                </c:pt>
                <c:pt idx="611">
                  <c:v>41.598639455782319</c:v>
                </c:pt>
                <c:pt idx="612">
                  <c:v>41.666666666666671</c:v>
                </c:pt>
                <c:pt idx="613">
                  <c:v>41.734693877551024</c:v>
                </c:pt>
                <c:pt idx="614">
                  <c:v>41.802721088435376</c:v>
                </c:pt>
                <c:pt idx="615">
                  <c:v>41.870748299319729</c:v>
                </c:pt>
                <c:pt idx="616">
                  <c:v>41.938775510204081</c:v>
                </c:pt>
                <c:pt idx="617">
                  <c:v>42.006802721088441</c:v>
                </c:pt>
                <c:pt idx="618">
                  <c:v>42.074829931972793</c:v>
                </c:pt>
                <c:pt idx="619">
                  <c:v>42.142857142857146</c:v>
                </c:pt>
                <c:pt idx="620">
                  <c:v>42.210884353741498</c:v>
                </c:pt>
                <c:pt idx="621">
                  <c:v>42.278911564625851</c:v>
                </c:pt>
                <c:pt idx="622">
                  <c:v>42.34693877551021</c:v>
                </c:pt>
                <c:pt idx="623">
                  <c:v>42.414965986394563</c:v>
                </c:pt>
                <c:pt idx="624">
                  <c:v>42.482993197278915</c:v>
                </c:pt>
                <c:pt idx="625">
                  <c:v>42.551020408163268</c:v>
                </c:pt>
                <c:pt idx="626">
                  <c:v>42.61904761904762</c:v>
                </c:pt>
                <c:pt idx="627">
                  <c:v>42.687074829931973</c:v>
                </c:pt>
                <c:pt idx="628">
                  <c:v>42.755102040816332</c:v>
                </c:pt>
                <c:pt idx="629">
                  <c:v>42.823129251700685</c:v>
                </c:pt>
                <c:pt idx="630">
                  <c:v>42.891156462585037</c:v>
                </c:pt>
                <c:pt idx="631">
                  <c:v>42.95918367346939</c:v>
                </c:pt>
                <c:pt idx="632">
                  <c:v>43.027210884353742</c:v>
                </c:pt>
                <c:pt idx="633">
                  <c:v>43.095238095238102</c:v>
                </c:pt>
                <c:pt idx="634">
                  <c:v>43.163265306122454</c:v>
                </c:pt>
                <c:pt idx="635">
                  <c:v>43.231292517006807</c:v>
                </c:pt>
                <c:pt idx="636">
                  <c:v>43.299319727891159</c:v>
                </c:pt>
                <c:pt idx="637">
                  <c:v>43.367346938775512</c:v>
                </c:pt>
                <c:pt idx="638">
                  <c:v>43.435374149659864</c:v>
                </c:pt>
                <c:pt idx="639">
                  <c:v>43.503401360544224</c:v>
                </c:pt>
                <c:pt idx="640">
                  <c:v>43.571428571428577</c:v>
                </c:pt>
                <c:pt idx="641">
                  <c:v>43.639455782312929</c:v>
                </c:pt>
                <c:pt idx="642">
                  <c:v>43.707482993197281</c:v>
                </c:pt>
                <c:pt idx="643">
                  <c:v>43.775510204081634</c:v>
                </c:pt>
                <c:pt idx="644">
                  <c:v>43.843537414965986</c:v>
                </c:pt>
                <c:pt idx="645">
                  <c:v>43.911564625850346</c:v>
                </c:pt>
                <c:pt idx="646">
                  <c:v>43.979591836734699</c:v>
                </c:pt>
                <c:pt idx="647">
                  <c:v>44.047619047619051</c:v>
                </c:pt>
                <c:pt idx="648">
                  <c:v>44.115646258503403</c:v>
                </c:pt>
                <c:pt idx="649">
                  <c:v>44.183673469387756</c:v>
                </c:pt>
                <c:pt idx="650">
                  <c:v>44.251700680272116</c:v>
                </c:pt>
                <c:pt idx="651">
                  <c:v>44.319727891156468</c:v>
                </c:pt>
                <c:pt idx="652">
                  <c:v>44.387755102040821</c:v>
                </c:pt>
                <c:pt idx="653">
                  <c:v>44.455782312925173</c:v>
                </c:pt>
                <c:pt idx="654">
                  <c:v>44.523809523809526</c:v>
                </c:pt>
                <c:pt idx="655">
                  <c:v>44.591836734693878</c:v>
                </c:pt>
                <c:pt idx="656">
                  <c:v>44.659863945578238</c:v>
                </c:pt>
                <c:pt idx="657">
                  <c:v>44.72789115646259</c:v>
                </c:pt>
                <c:pt idx="658">
                  <c:v>44.795918367346943</c:v>
                </c:pt>
                <c:pt idx="659">
                  <c:v>44.863945578231295</c:v>
                </c:pt>
                <c:pt idx="660">
                  <c:v>44.931972789115648</c:v>
                </c:pt>
                <c:pt idx="661">
                  <c:v>45</c:v>
                </c:pt>
                <c:pt idx="662">
                  <c:v>45.06802721088436</c:v>
                </c:pt>
                <c:pt idx="663">
                  <c:v>45.136054421768712</c:v>
                </c:pt>
                <c:pt idx="664">
                  <c:v>45.204081632653065</c:v>
                </c:pt>
                <c:pt idx="665">
                  <c:v>45.272108843537417</c:v>
                </c:pt>
                <c:pt idx="666">
                  <c:v>45.34013605442177</c:v>
                </c:pt>
                <c:pt idx="667">
                  <c:v>45.408163265306129</c:v>
                </c:pt>
                <c:pt idx="668">
                  <c:v>45.476190476190482</c:v>
                </c:pt>
                <c:pt idx="669">
                  <c:v>45.544217687074834</c:v>
                </c:pt>
                <c:pt idx="670">
                  <c:v>45.612244897959187</c:v>
                </c:pt>
                <c:pt idx="671">
                  <c:v>45.680272108843539</c:v>
                </c:pt>
                <c:pt idx="672">
                  <c:v>45.748299319727892</c:v>
                </c:pt>
                <c:pt idx="673">
                  <c:v>45.816326530612251</c:v>
                </c:pt>
                <c:pt idx="674">
                  <c:v>45.884353741496604</c:v>
                </c:pt>
                <c:pt idx="675">
                  <c:v>45.952380952380956</c:v>
                </c:pt>
                <c:pt idx="676">
                  <c:v>46.020408163265309</c:v>
                </c:pt>
                <c:pt idx="677">
                  <c:v>46.088435374149661</c:v>
                </c:pt>
                <c:pt idx="678">
                  <c:v>46.156462585034021</c:v>
                </c:pt>
                <c:pt idx="679">
                  <c:v>46.224489795918373</c:v>
                </c:pt>
                <c:pt idx="680">
                  <c:v>46.292517006802726</c:v>
                </c:pt>
                <c:pt idx="681">
                  <c:v>46.360544217687078</c:v>
                </c:pt>
                <c:pt idx="682">
                  <c:v>46.428571428571431</c:v>
                </c:pt>
                <c:pt idx="683">
                  <c:v>46.496598639455783</c:v>
                </c:pt>
                <c:pt idx="684">
                  <c:v>46.564625850340143</c:v>
                </c:pt>
                <c:pt idx="685">
                  <c:v>46.632653061224495</c:v>
                </c:pt>
                <c:pt idx="686">
                  <c:v>46.700680272108848</c:v>
                </c:pt>
                <c:pt idx="687">
                  <c:v>46.7687074829932</c:v>
                </c:pt>
                <c:pt idx="688">
                  <c:v>46.836734693877553</c:v>
                </c:pt>
                <c:pt idx="689">
                  <c:v>46.904761904761905</c:v>
                </c:pt>
                <c:pt idx="690">
                  <c:v>46.972789115646265</c:v>
                </c:pt>
                <c:pt idx="691">
                  <c:v>47.040816326530617</c:v>
                </c:pt>
                <c:pt idx="692">
                  <c:v>47.10884353741497</c:v>
                </c:pt>
                <c:pt idx="693">
                  <c:v>47.176870748299322</c:v>
                </c:pt>
                <c:pt idx="694">
                  <c:v>47.244897959183675</c:v>
                </c:pt>
                <c:pt idx="695">
                  <c:v>47.312925170068034</c:v>
                </c:pt>
                <c:pt idx="696">
                  <c:v>47.380952380952387</c:v>
                </c:pt>
                <c:pt idx="697">
                  <c:v>47.448979591836739</c:v>
                </c:pt>
                <c:pt idx="698">
                  <c:v>47.517006802721092</c:v>
                </c:pt>
                <c:pt idx="699">
                  <c:v>47.585034013605444</c:v>
                </c:pt>
                <c:pt idx="700">
                  <c:v>47.653061224489797</c:v>
                </c:pt>
                <c:pt idx="701">
                  <c:v>47.721088435374156</c:v>
                </c:pt>
                <c:pt idx="702">
                  <c:v>47.789115646258509</c:v>
                </c:pt>
                <c:pt idx="703">
                  <c:v>47.857142857142861</c:v>
                </c:pt>
                <c:pt idx="704">
                  <c:v>47.925170068027214</c:v>
                </c:pt>
                <c:pt idx="705">
                  <c:v>47.993197278911566</c:v>
                </c:pt>
                <c:pt idx="706">
                  <c:v>48.061224489795919</c:v>
                </c:pt>
                <c:pt idx="707">
                  <c:v>48.129251700680278</c:v>
                </c:pt>
                <c:pt idx="708">
                  <c:v>48.197278911564631</c:v>
                </c:pt>
                <c:pt idx="709">
                  <c:v>48.265306122448983</c:v>
                </c:pt>
                <c:pt idx="710">
                  <c:v>48.333333333333336</c:v>
                </c:pt>
                <c:pt idx="711">
                  <c:v>48.401360544217688</c:v>
                </c:pt>
                <c:pt idx="712">
                  <c:v>48.469387755102048</c:v>
                </c:pt>
                <c:pt idx="713">
                  <c:v>48.5374149659864</c:v>
                </c:pt>
                <c:pt idx="714">
                  <c:v>48.605442176870753</c:v>
                </c:pt>
                <c:pt idx="715">
                  <c:v>48.673469387755105</c:v>
                </c:pt>
                <c:pt idx="716">
                  <c:v>48.741496598639458</c:v>
                </c:pt>
                <c:pt idx="717">
                  <c:v>48.80952380952381</c:v>
                </c:pt>
                <c:pt idx="718">
                  <c:v>48.87755102040817</c:v>
                </c:pt>
                <c:pt idx="719">
                  <c:v>48.945578231292522</c:v>
                </c:pt>
                <c:pt idx="720">
                  <c:v>49.013605442176875</c:v>
                </c:pt>
                <c:pt idx="721">
                  <c:v>49.081632653061227</c:v>
                </c:pt>
                <c:pt idx="722">
                  <c:v>49.14965986394558</c:v>
                </c:pt>
                <c:pt idx="723">
                  <c:v>49.217687074829939</c:v>
                </c:pt>
                <c:pt idx="724">
                  <c:v>49.285714285714292</c:v>
                </c:pt>
                <c:pt idx="725">
                  <c:v>49.353741496598644</c:v>
                </c:pt>
                <c:pt idx="726">
                  <c:v>49.421768707482997</c:v>
                </c:pt>
                <c:pt idx="727">
                  <c:v>49.489795918367349</c:v>
                </c:pt>
                <c:pt idx="728">
                  <c:v>49.557823129251702</c:v>
                </c:pt>
                <c:pt idx="729">
                  <c:v>49.625850340136061</c:v>
                </c:pt>
                <c:pt idx="730">
                  <c:v>49.693877551020414</c:v>
                </c:pt>
                <c:pt idx="731">
                  <c:v>49.761904761904766</c:v>
                </c:pt>
                <c:pt idx="732">
                  <c:v>49.829931972789119</c:v>
                </c:pt>
                <c:pt idx="733">
                  <c:v>49.897959183673471</c:v>
                </c:pt>
                <c:pt idx="734">
                  <c:v>49.965986394557824</c:v>
                </c:pt>
                <c:pt idx="735">
                  <c:v>50.034013605442183</c:v>
                </c:pt>
                <c:pt idx="736">
                  <c:v>50.102040816326536</c:v>
                </c:pt>
                <c:pt idx="737">
                  <c:v>50.170068027210888</c:v>
                </c:pt>
                <c:pt idx="738">
                  <c:v>50.238095238095241</c:v>
                </c:pt>
                <c:pt idx="739">
                  <c:v>50.306122448979593</c:v>
                </c:pt>
                <c:pt idx="740">
                  <c:v>50.374149659863953</c:v>
                </c:pt>
                <c:pt idx="741">
                  <c:v>50.442176870748305</c:v>
                </c:pt>
                <c:pt idx="742">
                  <c:v>50.510204081632658</c:v>
                </c:pt>
                <c:pt idx="743">
                  <c:v>50.57823129251701</c:v>
                </c:pt>
                <c:pt idx="744">
                  <c:v>50.646258503401363</c:v>
                </c:pt>
                <c:pt idx="745">
                  <c:v>50.714285714285715</c:v>
                </c:pt>
                <c:pt idx="746">
                  <c:v>50.782312925170075</c:v>
                </c:pt>
                <c:pt idx="747">
                  <c:v>50.850340136054427</c:v>
                </c:pt>
                <c:pt idx="748">
                  <c:v>50.91836734693878</c:v>
                </c:pt>
                <c:pt idx="749">
                  <c:v>50.986394557823132</c:v>
                </c:pt>
                <c:pt idx="750">
                  <c:v>51.054421768707485</c:v>
                </c:pt>
                <c:pt idx="751">
                  <c:v>51.122448979591837</c:v>
                </c:pt>
                <c:pt idx="752">
                  <c:v>51.190476190476197</c:v>
                </c:pt>
                <c:pt idx="753">
                  <c:v>51.258503401360549</c:v>
                </c:pt>
                <c:pt idx="754">
                  <c:v>51.326530612244902</c:v>
                </c:pt>
                <c:pt idx="755">
                  <c:v>51.394557823129254</c:v>
                </c:pt>
                <c:pt idx="756">
                  <c:v>51.462585034013607</c:v>
                </c:pt>
                <c:pt idx="757">
                  <c:v>51.530612244897966</c:v>
                </c:pt>
                <c:pt idx="758">
                  <c:v>51.598639455782319</c:v>
                </c:pt>
                <c:pt idx="759">
                  <c:v>51.666666666666671</c:v>
                </c:pt>
                <c:pt idx="760">
                  <c:v>51.734693877551024</c:v>
                </c:pt>
                <c:pt idx="761">
                  <c:v>51.802721088435376</c:v>
                </c:pt>
                <c:pt idx="762">
                  <c:v>51.870748299319729</c:v>
                </c:pt>
                <c:pt idx="763">
                  <c:v>51.938775510204088</c:v>
                </c:pt>
                <c:pt idx="764">
                  <c:v>52.006802721088441</c:v>
                </c:pt>
                <c:pt idx="765">
                  <c:v>52.074829931972793</c:v>
                </c:pt>
                <c:pt idx="766">
                  <c:v>52.142857142857146</c:v>
                </c:pt>
                <c:pt idx="767">
                  <c:v>52.210884353741498</c:v>
                </c:pt>
                <c:pt idx="768">
                  <c:v>52.278911564625851</c:v>
                </c:pt>
                <c:pt idx="769">
                  <c:v>52.34693877551021</c:v>
                </c:pt>
                <c:pt idx="770">
                  <c:v>52.414965986394563</c:v>
                </c:pt>
                <c:pt idx="771">
                  <c:v>52.482993197278915</c:v>
                </c:pt>
                <c:pt idx="772">
                  <c:v>52.551020408163268</c:v>
                </c:pt>
                <c:pt idx="773">
                  <c:v>52.61904761904762</c:v>
                </c:pt>
                <c:pt idx="774">
                  <c:v>52.68707482993198</c:v>
                </c:pt>
                <c:pt idx="775">
                  <c:v>52.755102040816332</c:v>
                </c:pt>
                <c:pt idx="776">
                  <c:v>52.823129251700685</c:v>
                </c:pt>
                <c:pt idx="777">
                  <c:v>52.891156462585037</c:v>
                </c:pt>
                <c:pt idx="778">
                  <c:v>52.95918367346939</c:v>
                </c:pt>
                <c:pt idx="779">
                  <c:v>53.027210884353742</c:v>
                </c:pt>
                <c:pt idx="780">
                  <c:v>53.095238095238102</c:v>
                </c:pt>
                <c:pt idx="781">
                  <c:v>53.163265306122454</c:v>
                </c:pt>
                <c:pt idx="782">
                  <c:v>53.231292517006807</c:v>
                </c:pt>
                <c:pt idx="783">
                  <c:v>53.299319727891159</c:v>
                </c:pt>
                <c:pt idx="784">
                  <c:v>53.367346938775512</c:v>
                </c:pt>
                <c:pt idx="785">
                  <c:v>53.435374149659872</c:v>
                </c:pt>
                <c:pt idx="786">
                  <c:v>53.503401360544224</c:v>
                </c:pt>
                <c:pt idx="787">
                  <c:v>53.571428571428577</c:v>
                </c:pt>
                <c:pt idx="788">
                  <c:v>53.639455782312929</c:v>
                </c:pt>
                <c:pt idx="789">
                  <c:v>53.707482993197281</c:v>
                </c:pt>
                <c:pt idx="790">
                  <c:v>53.775510204081634</c:v>
                </c:pt>
                <c:pt idx="791">
                  <c:v>53.843537414965994</c:v>
                </c:pt>
                <c:pt idx="792">
                  <c:v>53.911564625850346</c:v>
                </c:pt>
                <c:pt idx="793">
                  <c:v>53.979591836734699</c:v>
                </c:pt>
                <c:pt idx="794">
                  <c:v>54.047619047619051</c:v>
                </c:pt>
                <c:pt idx="795">
                  <c:v>54.115646258503403</c:v>
                </c:pt>
                <c:pt idx="796">
                  <c:v>54.183673469387756</c:v>
                </c:pt>
                <c:pt idx="797">
                  <c:v>54.251700680272116</c:v>
                </c:pt>
                <c:pt idx="798">
                  <c:v>54.319727891156468</c:v>
                </c:pt>
                <c:pt idx="799">
                  <c:v>54.387755102040821</c:v>
                </c:pt>
                <c:pt idx="800">
                  <c:v>54.455782312925173</c:v>
                </c:pt>
                <c:pt idx="801">
                  <c:v>54.523809523809526</c:v>
                </c:pt>
                <c:pt idx="802">
                  <c:v>54.591836734693885</c:v>
                </c:pt>
                <c:pt idx="803">
                  <c:v>54.659863945578238</c:v>
                </c:pt>
                <c:pt idx="804">
                  <c:v>54.72789115646259</c:v>
                </c:pt>
                <c:pt idx="805">
                  <c:v>54.795918367346943</c:v>
                </c:pt>
                <c:pt idx="806">
                  <c:v>54.863945578231295</c:v>
                </c:pt>
                <c:pt idx="807">
                  <c:v>54.931972789115648</c:v>
                </c:pt>
                <c:pt idx="808">
                  <c:v>55.000000000000007</c:v>
                </c:pt>
                <c:pt idx="809">
                  <c:v>55.06802721088436</c:v>
                </c:pt>
                <c:pt idx="810">
                  <c:v>55.136054421768712</c:v>
                </c:pt>
                <c:pt idx="811">
                  <c:v>55.204081632653065</c:v>
                </c:pt>
                <c:pt idx="812">
                  <c:v>55.272108843537417</c:v>
                </c:pt>
                <c:pt idx="813">
                  <c:v>55.34013605442177</c:v>
                </c:pt>
                <c:pt idx="814">
                  <c:v>55.408163265306129</c:v>
                </c:pt>
                <c:pt idx="815">
                  <c:v>55.476190476190482</c:v>
                </c:pt>
                <c:pt idx="816">
                  <c:v>55.544217687074834</c:v>
                </c:pt>
                <c:pt idx="817">
                  <c:v>55.612244897959187</c:v>
                </c:pt>
                <c:pt idx="818">
                  <c:v>55.680272108843539</c:v>
                </c:pt>
                <c:pt idx="819">
                  <c:v>55.748299319727899</c:v>
                </c:pt>
                <c:pt idx="820">
                  <c:v>55.816326530612251</c:v>
                </c:pt>
                <c:pt idx="821">
                  <c:v>55.884353741496604</c:v>
                </c:pt>
                <c:pt idx="822">
                  <c:v>55.952380952380956</c:v>
                </c:pt>
                <c:pt idx="823">
                  <c:v>56.020408163265309</c:v>
                </c:pt>
                <c:pt idx="824">
                  <c:v>56.088435374149661</c:v>
                </c:pt>
                <c:pt idx="825">
                  <c:v>56.156462585034021</c:v>
                </c:pt>
                <c:pt idx="826">
                  <c:v>56.224489795918373</c:v>
                </c:pt>
                <c:pt idx="827">
                  <c:v>56.292517006802726</c:v>
                </c:pt>
                <c:pt idx="828">
                  <c:v>56.360544217687078</c:v>
                </c:pt>
                <c:pt idx="829">
                  <c:v>56.428571428571431</c:v>
                </c:pt>
                <c:pt idx="830">
                  <c:v>56.49659863945579</c:v>
                </c:pt>
                <c:pt idx="831">
                  <c:v>56.564625850340143</c:v>
                </c:pt>
                <c:pt idx="832">
                  <c:v>56.632653061224495</c:v>
                </c:pt>
                <c:pt idx="833">
                  <c:v>56.700680272108848</c:v>
                </c:pt>
                <c:pt idx="834">
                  <c:v>56.7687074829932</c:v>
                </c:pt>
                <c:pt idx="835">
                  <c:v>56.836734693877553</c:v>
                </c:pt>
                <c:pt idx="836">
                  <c:v>56.904761904761912</c:v>
                </c:pt>
                <c:pt idx="837">
                  <c:v>56.972789115646265</c:v>
                </c:pt>
                <c:pt idx="838">
                  <c:v>57.040816326530617</c:v>
                </c:pt>
                <c:pt idx="839">
                  <c:v>57.10884353741497</c:v>
                </c:pt>
                <c:pt idx="840">
                  <c:v>57.176870748299322</c:v>
                </c:pt>
                <c:pt idx="841">
                  <c:v>57.244897959183675</c:v>
                </c:pt>
                <c:pt idx="842">
                  <c:v>57.312925170068034</c:v>
                </c:pt>
                <c:pt idx="843">
                  <c:v>57.380952380952387</c:v>
                </c:pt>
                <c:pt idx="844">
                  <c:v>57.448979591836739</c:v>
                </c:pt>
                <c:pt idx="845">
                  <c:v>57.517006802721092</c:v>
                </c:pt>
                <c:pt idx="846">
                  <c:v>57.585034013605444</c:v>
                </c:pt>
                <c:pt idx="847">
                  <c:v>57.653061224489804</c:v>
                </c:pt>
                <c:pt idx="848">
                  <c:v>57.721088435374156</c:v>
                </c:pt>
                <c:pt idx="849">
                  <c:v>57.789115646258509</c:v>
                </c:pt>
                <c:pt idx="850">
                  <c:v>57.857142857142861</c:v>
                </c:pt>
                <c:pt idx="851">
                  <c:v>57.925170068027214</c:v>
                </c:pt>
                <c:pt idx="852">
                  <c:v>57.993197278911566</c:v>
                </c:pt>
                <c:pt idx="853">
                  <c:v>58.061224489795926</c:v>
                </c:pt>
                <c:pt idx="854">
                  <c:v>58.129251700680278</c:v>
                </c:pt>
                <c:pt idx="855">
                  <c:v>58.197278911564631</c:v>
                </c:pt>
                <c:pt idx="856">
                  <c:v>58.265306122448983</c:v>
                </c:pt>
                <c:pt idx="857">
                  <c:v>58.333333333333336</c:v>
                </c:pt>
                <c:pt idx="858">
                  <c:v>58.401360544217688</c:v>
                </c:pt>
                <c:pt idx="859">
                  <c:v>58.469387755102048</c:v>
                </c:pt>
                <c:pt idx="860">
                  <c:v>58.5374149659864</c:v>
                </c:pt>
                <c:pt idx="861">
                  <c:v>58.605442176870753</c:v>
                </c:pt>
                <c:pt idx="862">
                  <c:v>58.673469387755105</c:v>
                </c:pt>
                <c:pt idx="863">
                  <c:v>58.741496598639458</c:v>
                </c:pt>
                <c:pt idx="864">
                  <c:v>58.809523809523817</c:v>
                </c:pt>
                <c:pt idx="865">
                  <c:v>58.87755102040817</c:v>
                </c:pt>
                <c:pt idx="866">
                  <c:v>58.945578231292522</c:v>
                </c:pt>
                <c:pt idx="867">
                  <c:v>59.013605442176875</c:v>
                </c:pt>
                <c:pt idx="868">
                  <c:v>59.081632653061227</c:v>
                </c:pt>
                <c:pt idx="869">
                  <c:v>59.14965986394558</c:v>
                </c:pt>
                <c:pt idx="870">
                  <c:v>59.217687074829939</c:v>
                </c:pt>
                <c:pt idx="871">
                  <c:v>59.285714285714292</c:v>
                </c:pt>
                <c:pt idx="872">
                  <c:v>59.353741496598644</c:v>
                </c:pt>
                <c:pt idx="873">
                  <c:v>59.421768707482997</c:v>
                </c:pt>
                <c:pt idx="874">
                  <c:v>59.489795918367349</c:v>
                </c:pt>
                <c:pt idx="875">
                  <c:v>59.557823129251709</c:v>
                </c:pt>
                <c:pt idx="876">
                  <c:v>59.625850340136061</c:v>
                </c:pt>
                <c:pt idx="877">
                  <c:v>59.693877551020414</c:v>
                </c:pt>
                <c:pt idx="878">
                  <c:v>59.761904761904766</c:v>
                </c:pt>
                <c:pt idx="879">
                  <c:v>59.829931972789119</c:v>
                </c:pt>
                <c:pt idx="880">
                  <c:v>59.897959183673471</c:v>
                </c:pt>
                <c:pt idx="881">
                  <c:v>59.965986394557831</c:v>
                </c:pt>
                <c:pt idx="882">
                  <c:v>60.034013605442183</c:v>
                </c:pt>
                <c:pt idx="883">
                  <c:v>60.102040816326536</c:v>
                </c:pt>
                <c:pt idx="884">
                  <c:v>60.170068027210888</c:v>
                </c:pt>
                <c:pt idx="885">
                  <c:v>60.238095238095241</c:v>
                </c:pt>
                <c:pt idx="886">
                  <c:v>60.306122448979593</c:v>
                </c:pt>
                <c:pt idx="887">
                  <c:v>60.374149659863953</c:v>
                </c:pt>
                <c:pt idx="888">
                  <c:v>60.442176870748305</c:v>
                </c:pt>
                <c:pt idx="889">
                  <c:v>60.510204081632658</c:v>
                </c:pt>
                <c:pt idx="890">
                  <c:v>60.57823129251701</c:v>
                </c:pt>
                <c:pt idx="891">
                  <c:v>60.646258503401363</c:v>
                </c:pt>
                <c:pt idx="892">
                  <c:v>60.714285714285722</c:v>
                </c:pt>
                <c:pt idx="893">
                  <c:v>60.782312925170075</c:v>
                </c:pt>
                <c:pt idx="894">
                  <c:v>60.850340136054427</c:v>
                </c:pt>
                <c:pt idx="895">
                  <c:v>60.91836734693878</c:v>
                </c:pt>
                <c:pt idx="896">
                  <c:v>60.986394557823132</c:v>
                </c:pt>
                <c:pt idx="897">
                  <c:v>61.054421768707485</c:v>
                </c:pt>
                <c:pt idx="898">
                  <c:v>61.122448979591844</c:v>
                </c:pt>
                <c:pt idx="899">
                  <c:v>61.190476190476197</c:v>
                </c:pt>
                <c:pt idx="900">
                  <c:v>61.258503401360549</c:v>
                </c:pt>
                <c:pt idx="901">
                  <c:v>61.326530612244902</c:v>
                </c:pt>
                <c:pt idx="902">
                  <c:v>61.394557823129254</c:v>
                </c:pt>
                <c:pt idx="903">
                  <c:v>61.462585034013607</c:v>
                </c:pt>
                <c:pt idx="904">
                  <c:v>61.530612244897966</c:v>
                </c:pt>
                <c:pt idx="905">
                  <c:v>61.598639455782319</c:v>
                </c:pt>
                <c:pt idx="906">
                  <c:v>61.666666666666671</c:v>
                </c:pt>
                <c:pt idx="907">
                  <c:v>61.734693877551024</c:v>
                </c:pt>
                <c:pt idx="908">
                  <c:v>61.802721088435376</c:v>
                </c:pt>
                <c:pt idx="909">
                  <c:v>61.870748299319736</c:v>
                </c:pt>
                <c:pt idx="910">
                  <c:v>61.938775510204088</c:v>
                </c:pt>
                <c:pt idx="911">
                  <c:v>62.006802721088441</c:v>
                </c:pt>
                <c:pt idx="912">
                  <c:v>62.074829931972793</c:v>
                </c:pt>
                <c:pt idx="913">
                  <c:v>62.142857142857146</c:v>
                </c:pt>
                <c:pt idx="914">
                  <c:v>62.210884353741498</c:v>
                </c:pt>
                <c:pt idx="915">
                  <c:v>62.278911564625858</c:v>
                </c:pt>
                <c:pt idx="916">
                  <c:v>62.34693877551021</c:v>
                </c:pt>
                <c:pt idx="917">
                  <c:v>62.414965986394563</c:v>
                </c:pt>
                <c:pt idx="918">
                  <c:v>62.482993197278915</c:v>
                </c:pt>
                <c:pt idx="919">
                  <c:v>62.551020408163268</c:v>
                </c:pt>
                <c:pt idx="920">
                  <c:v>62.619047619047628</c:v>
                </c:pt>
                <c:pt idx="921">
                  <c:v>62.68707482993198</c:v>
                </c:pt>
                <c:pt idx="922">
                  <c:v>62.755102040816332</c:v>
                </c:pt>
                <c:pt idx="923">
                  <c:v>62.823129251700685</c:v>
                </c:pt>
                <c:pt idx="924">
                  <c:v>62.891156462585037</c:v>
                </c:pt>
                <c:pt idx="925">
                  <c:v>62.95918367346939</c:v>
                </c:pt>
                <c:pt idx="926">
                  <c:v>63.02721088435375</c:v>
                </c:pt>
                <c:pt idx="927">
                  <c:v>63.095238095238102</c:v>
                </c:pt>
                <c:pt idx="928">
                  <c:v>63.163265306122454</c:v>
                </c:pt>
                <c:pt idx="929">
                  <c:v>63.231292517006807</c:v>
                </c:pt>
                <c:pt idx="930">
                  <c:v>63.299319727891159</c:v>
                </c:pt>
                <c:pt idx="931">
                  <c:v>63.367346938775512</c:v>
                </c:pt>
                <c:pt idx="932">
                  <c:v>63.435374149659872</c:v>
                </c:pt>
                <c:pt idx="933">
                  <c:v>63.503401360544224</c:v>
                </c:pt>
                <c:pt idx="934">
                  <c:v>63.571428571428577</c:v>
                </c:pt>
                <c:pt idx="935">
                  <c:v>63.639455782312929</c:v>
                </c:pt>
                <c:pt idx="936">
                  <c:v>63.707482993197281</c:v>
                </c:pt>
                <c:pt idx="937">
                  <c:v>63.775510204081641</c:v>
                </c:pt>
                <c:pt idx="938">
                  <c:v>63.843537414965994</c:v>
                </c:pt>
                <c:pt idx="939">
                  <c:v>63.911564625850346</c:v>
                </c:pt>
                <c:pt idx="940">
                  <c:v>63.979591836734699</c:v>
                </c:pt>
                <c:pt idx="941">
                  <c:v>64.047619047619065</c:v>
                </c:pt>
                <c:pt idx="942">
                  <c:v>64.115646258503418</c:v>
                </c:pt>
                <c:pt idx="943">
                  <c:v>64.18367346938777</c:v>
                </c:pt>
                <c:pt idx="944">
                  <c:v>64.251700680272123</c:v>
                </c:pt>
                <c:pt idx="945">
                  <c:v>64.319727891156475</c:v>
                </c:pt>
                <c:pt idx="946">
                  <c:v>64.387755102040828</c:v>
                </c:pt>
                <c:pt idx="947">
                  <c:v>64.45578231292518</c:v>
                </c:pt>
                <c:pt idx="948">
                  <c:v>64.523809523809533</c:v>
                </c:pt>
                <c:pt idx="949">
                  <c:v>64.591836734693885</c:v>
                </c:pt>
                <c:pt idx="950">
                  <c:v>64.659863945578238</c:v>
                </c:pt>
                <c:pt idx="951">
                  <c:v>64.727891156462604</c:v>
                </c:pt>
                <c:pt idx="952">
                  <c:v>64.795918367346957</c:v>
                </c:pt>
                <c:pt idx="953">
                  <c:v>64.863945578231309</c:v>
                </c:pt>
                <c:pt idx="954">
                  <c:v>64.931972789115662</c:v>
                </c:pt>
                <c:pt idx="955">
                  <c:v>65.000000000000014</c:v>
                </c:pt>
                <c:pt idx="956">
                  <c:v>65.068027210884367</c:v>
                </c:pt>
                <c:pt idx="957">
                  <c:v>65.136054421768719</c:v>
                </c:pt>
                <c:pt idx="958">
                  <c:v>65.204081632653072</c:v>
                </c:pt>
                <c:pt idx="959">
                  <c:v>65.272108843537424</c:v>
                </c:pt>
                <c:pt idx="960">
                  <c:v>65.340136054421777</c:v>
                </c:pt>
                <c:pt idx="961">
                  <c:v>65.408163265306129</c:v>
                </c:pt>
                <c:pt idx="962">
                  <c:v>65.476190476190482</c:v>
                </c:pt>
                <c:pt idx="963">
                  <c:v>65.544217687074848</c:v>
                </c:pt>
                <c:pt idx="964">
                  <c:v>65.612244897959201</c:v>
                </c:pt>
                <c:pt idx="965">
                  <c:v>65.680272108843553</c:v>
                </c:pt>
                <c:pt idx="966">
                  <c:v>65.748299319727906</c:v>
                </c:pt>
                <c:pt idx="967">
                  <c:v>65.816326530612258</c:v>
                </c:pt>
                <c:pt idx="968">
                  <c:v>65.884353741496611</c:v>
                </c:pt>
                <c:pt idx="969">
                  <c:v>65.952380952380963</c:v>
                </c:pt>
                <c:pt idx="970">
                  <c:v>66.020408163265316</c:v>
                </c:pt>
                <c:pt idx="971">
                  <c:v>66.088435374149668</c:v>
                </c:pt>
                <c:pt idx="972">
                  <c:v>66.156462585034021</c:v>
                </c:pt>
                <c:pt idx="973">
                  <c:v>66.224489795918373</c:v>
                </c:pt>
                <c:pt idx="974">
                  <c:v>66.29251700680274</c:v>
                </c:pt>
                <c:pt idx="975">
                  <c:v>66.360544217687092</c:v>
                </c:pt>
                <c:pt idx="976">
                  <c:v>66.428571428571445</c:v>
                </c:pt>
                <c:pt idx="977">
                  <c:v>66.496598639455797</c:v>
                </c:pt>
                <c:pt idx="978">
                  <c:v>66.56462585034015</c:v>
                </c:pt>
                <c:pt idx="979">
                  <c:v>66.632653061224502</c:v>
                </c:pt>
                <c:pt idx="980">
                  <c:v>66.700680272108855</c:v>
                </c:pt>
                <c:pt idx="981">
                  <c:v>66.768707482993207</c:v>
                </c:pt>
                <c:pt idx="982">
                  <c:v>66.83673469387756</c:v>
                </c:pt>
                <c:pt idx="983">
                  <c:v>66.904761904761912</c:v>
                </c:pt>
                <c:pt idx="984">
                  <c:v>66.972789115646265</c:v>
                </c:pt>
                <c:pt idx="985">
                  <c:v>67.040816326530631</c:v>
                </c:pt>
                <c:pt idx="986">
                  <c:v>67.108843537414984</c:v>
                </c:pt>
                <c:pt idx="987">
                  <c:v>67.176870748299336</c:v>
                </c:pt>
                <c:pt idx="988">
                  <c:v>67.244897959183689</c:v>
                </c:pt>
                <c:pt idx="989">
                  <c:v>67.312925170068041</c:v>
                </c:pt>
                <c:pt idx="990">
                  <c:v>67.380952380952394</c:v>
                </c:pt>
                <c:pt idx="991">
                  <c:v>67.448979591836746</c:v>
                </c:pt>
                <c:pt idx="992">
                  <c:v>67.517006802721099</c:v>
                </c:pt>
                <c:pt idx="993">
                  <c:v>67.585034013605451</c:v>
                </c:pt>
                <c:pt idx="994">
                  <c:v>67.653061224489804</c:v>
                </c:pt>
                <c:pt idx="995">
                  <c:v>67.721088435374156</c:v>
                </c:pt>
                <c:pt idx="996">
                  <c:v>67.789115646258523</c:v>
                </c:pt>
                <c:pt idx="997">
                  <c:v>67.857142857142875</c:v>
                </c:pt>
                <c:pt idx="998">
                  <c:v>67.925170068027228</c:v>
                </c:pt>
                <c:pt idx="999">
                  <c:v>67.99319727891158</c:v>
                </c:pt>
                <c:pt idx="1000">
                  <c:v>68.061224489795933</c:v>
                </c:pt>
                <c:pt idx="1001">
                  <c:v>68.129251700680285</c:v>
                </c:pt>
                <c:pt idx="1002">
                  <c:v>68.197278911564638</c:v>
                </c:pt>
                <c:pt idx="1003">
                  <c:v>68.26530612244899</c:v>
                </c:pt>
                <c:pt idx="1004">
                  <c:v>68.333333333333343</c:v>
                </c:pt>
                <c:pt idx="1005">
                  <c:v>68.401360544217695</c:v>
                </c:pt>
                <c:pt idx="1006">
                  <c:v>68.469387755102048</c:v>
                </c:pt>
                <c:pt idx="1007">
                  <c:v>68.5374149659864</c:v>
                </c:pt>
                <c:pt idx="1008">
                  <c:v>68.605442176870767</c:v>
                </c:pt>
                <c:pt idx="1009">
                  <c:v>68.673469387755119</c:v>
                </c:pt>
                <c:pt idx="1010">
                  <c:v>68.741496598639472</c:v>
                </c:pt>
                <c:pt idx="1011">
                  <c:v>68.809523809523824</c:v>
                </c:pt>
                <c:pt idx="1012">
                  <c:v>68.877551020408177</c:v>
                </c:pt>
                <c:pt idx="1013">
                  <c:v>68.945578231292529</c:v>
                </c:pt>
                <c:pt idx="1014">
                  <c:v>69.013605442176882</c:v>
                </c:pt>
                <c:pt idx="1015">
                  <c:v>69.081632653061234</c:v>
                </c:pt>
                <c:pt idx="1016">
                  <c:v>69.149659863945587</c:v>
                </c:pt>
                <c:pt idx="1017">
                  <c:v>69.217687074829939</c:v>
                </c:pt>
                <c:pt idx="1018">
                  <c:v>69.285714285714292</c:v>
                </c:pt>
                <c:pt idx="1019">
                  <c:v>69.353741496598659</c:v>
                </c:pt>
                <c:pt idx="1020">
                  <c:v>69.421768707483011</c:v>
                </c:pt>
                <c:pt idx="1021">
                  <c:v>69.489795918367363</c:v>
                </c:pt>
                <c:pt idx="1022">
                  <c:v>69.557823129251716</c:v>
                </c:pt>
                <c:pt idx="1023">
                  <c:v>69.625850340136068</c:v>
                </c:pt>
                <c:pt idx="1024">
                  <c:v>69.693877551020421</c:v>
                </c:pt>
                <c:pt idx="1025">
                  <c:v>69.761904761904773</c:v>
                </c:pt>
                <c:pt idx="1026">
                  <c:v>69.829931972789126</c:v>
                </c:pt>
                <c:pt idx="1027">
                  <c:v>69.897959183673478</c:v>
                </c:pt>
                <c:pt idx="1028">
                  <c:v>69.965986394557831</c:v>
                </c:pt>
                <c:pt idx="1029">
                  <c:v>70.034013605442183</c:v>
                </c:pt>
                <c:pt idx="1030">
                  <c:v>70.10204081632655</c:v>
                </c:pt>
                <c:pt idx="1031">
                  <c:v>70.170068027210903</c:v>
                </c:pt>
                <c:pt idx="1032">
                  <c:v>70.238095238095255</c:v>
                </c:pt>
                <c:pt idx="1033">
                  <c:v>70.306122448979607</c:v>
                </c:pt>
                <c:pt idx="1034">
                  <c:v>70.37414965986396</c:v>
                </c:pt>
                <c:pt idx="1035">
                  <c:v>70.442176870748312</c:v>
                </c:pt>
                <c:pt idx="1036">
                  <c:v>70.510204081632665</c:v>
                </c:pt>
                <c:pt idx="1037">
                  <c:v>70.578231292517017</c:v>
                </c:pt>
                <c:pt idx="1038">
                  <c:v>70.64625850340137</c:v>
                </c:pt>
                <c:pt idx="1039">
                  <c:v>70.714285714285722</c:v>
                </c:pt>
                <c:pt idx="1040">
                  <c:v>70.782312925170075</c:v>
                </c:pt>
                <c:pt idx="1041">
                  <c:v>70.850340136054442</c:v>
                </c:pt>
                <c:pt idx="1042">
                  <c:v>70.918367346938794</c:v>
                </c:pt>
                <c:pt idx="1043">
                  <c:v>70.986394557823147</c:v>
                </c:pt>
                <c:pt idx="1044">
                  <c:v>71.054421768707499</c:v>
                </c:pt>
                <c:pt idx="1045">
                  <c:v>71.122448979591852</c:v>
                </c:pt>
                <c:pt idx="1046">
                  <c:v>71.190476190476204</c:v>
                </c:pt>
                <c:pt idx="1047">
                  <c:v>71.258503401360556</c:v>
                </c:pt>
                <c:pt idx="1048">
                  <c:v>71.326530612244909</c:v>
                </c:pt>
                <c:pt idx="1049">
                  <c:v>71.394557823129261</c:v>
                </c:pt>
                <c:pt idx="1050">
                  <c:v>71.462585034013614</c:v>
                </c:pt>
                <c:pt idx="1051">
                  <c:v>71.530612244897966</c:v>
                </c:pt>
                <c:pt idx="1052">
                  <c:v>71.598639455782319</c:v>
                </c:pt>
                <c:pt idx="1053">
                  <c:v>71.666666666666686</c:v>
                </c:pt>
                <c:pt idx="1054">
                  <c:v>71.734693877551038</c:v>
                </c:pt>
                <c:pt idx="1055">
                  <c:v>71.802721088435391</c:v>
                </c:pt>
                <c:pt idx="1056">
                  <c:v>71.870748299319743</c:v>
                </c:pt>
                <c:pt idx="1057">
                  <c:v>71.938775510204096</c:v>
                </c:pt>
                <c:pt idx="1058">
                  <c:v>72.006802721088448</c:v>
                </c:pt>
                <c:pt idx="1059">
                  <c:v>72.074829931972801</c:v>
                </c:pt>
                <c:pt idx="1060">
                  <c:v>72.142857142857153</c:v>
                </c:pt>
                <c:pt idx="1061">
                  <c:v>72.210884353741505</c:v>
                </c:pt>
                <c:pt idx="1062">
                  <c:v>72.278911564625858</c:v>
                </c:pt>
                <c:pt idx="1063">
                  <c:v>72.34693877551021</c:v>
                </c:pt>
                <c:pt idx="1064">
                  <c:v>72.414965986394577</c:v>
                </c:pt>
                <c:pt idx="1065">
                  <c:v>72.48299319727893</c:v>
                </c:pt>
                <c:pt idx="1066">
                  <c:v>72.551020408163282</c:v>
                </c:pt>
                <c:pt idx="1067">
                  <c:v>72.619047619047635</c:v>
                </c:pt>
                <c:pt idx="1068">
                  <c:v>72.687074829931987</c:v>
                </c:pt>
                <c:pt idx="1069">
                  <c:v>72.75510204081634</c:v>
                </c:pt>
                <c:pt idx="1070">
                  <c:v>72.823129251700692</c:v>
                </c:pt>
                <c:pt idx="1071">
                  <c:v>72.891156462585045</c:v>
                </c:pt>
                <c:pt idx="1072">
                  <c:v>72.959183673469397</c:v>
                </c:pt>
                <c:pt idx="1073">
                  <c:v>73.02721088435375</c:v>
                </c:pt>
                <c:pt idx="1074">
                  <c:v>73.095238095238102</c:v>
                </c:pt>
                <c:pt idx="1075">
                  <c:v>73.163265306122469</c:v>
                </c:pt>
                <c:pt idx="1076">
                  <c:v>73.231292517006821</c:v>
                </c:pt>
                <c:pt idx="1077">
                  <c:v>73.299319727891174</c:v>
                </c:pt>
                <c:pt idx="1078">
                  <c:v>73.367346938775526</c:v>
                </c:pt>
                <c:pt idx="1079">
                  <c:v>73.435374149659879</c:v>
                </c:pt>
                <c:pt idx="1080">
                  <c:v>73.503401360544231</c:v>
                </c:pt>
                <c:pt idx="1081">
                  <c:v>73.571428571428584</c:v>
                </c:pt>
                <c:pt idx="1082">
                  <c:v>73.639455782312936</c:v>
                </c:pt>
                <c:pt idx="1083">
                  <c:v>73.707482993197289</c:v>
                </c:pt>
                <c:pt idx="1084">
                  <c:v>73.775510204081641</c:v>
                </c:pt>
                <c:pt idx="1085">
                  <c:v>73.843537414965994</c:v>
                </c:pt>
                <c:pt idx="1086">
                  <c:v>73.91156462585036</c:v>
                </c:pt>
                <c:pt idx="1087">
                  <c:v>73.979591836734713</c:v>
                </c:pt>
                <c:pt idx="1088">
                  <c:v>74.047619047619065</c:v>
                </c:pt>
                <c:pt idx="1089">
                  <c:v>74.115646258503418</c:v>
                </c:pt>
                <c:pt idx="1090">
                  <c:v>74.18367346938777</c:v>
                </c:pt>
                <c:pt idx="1091">
                  <c:v>74.251700680272123</c:v>
                </c:pt>
                <c:pt idx="1092">
                  <c:v>74.319727891156475</c:v>
                </c:pt>
                <c:pt idx="1093">
                  <c:v>74.387755102040828</c:v>
                </c:pt>
                <c:pt idx="1094">
                  <c:v>74.45578231292518</c:v>
                </c:pt>
                <c:pt idx="1095">
                  <c:v>74.523809523809533</c:v>
                </c:pt>
                <c:pt idx="1096">
                  <c:v>74.591836734693885</c:v>
                </c:pt>
                <c:pt idx="1097">
                  <c:v>74.659863945578238</c:v>
                </c:pt>
                <c:pt idx="1098">
                  <c:v>74.727891156462604</c:v>
                </c:pt>
                <c:pt idx="1099">
                  <c:v>74.795918367346957</c:v>
                </c:pt>
                <c:pt idx="1100">
                  <c:v>74.863945578231309</c:v>
                </c:pt>
                <c:pt idx="1101">
                  <c:v>74.931972789115662</c:v>
                </c:pt>
                <c:pt idx="1102">
                  <c:v>75.000000000000014</c:v>
                </c:pt>
                <c:pt idx="1103">
                  <c:v>75.068027210884367</c:v>
                </c:pt>
                <c:pt idx="1104">
                  <c:v>75.136054421768719</c:v>
                </c:pt>
                <c:pt idx="1105">
                  <c:v>75.204081632653072</c:v>
                </c:pt>
                <c:pt idx="1106">
                  <c:v>75.272108843537424</c:v>
                </c:pt>
                <c:pt idx="1107">
                  <c:v>75.340136054421777</c:v>
                </c:pt>
                <c:pt idx="1108">
                  <c:v>75.408163265306129</c:v>
                </c:pt>
                <c:pt idx="1109">
                  <c:v>75.476190476190496</c:v>
                </c:pt>
                <c:pt idx="1110">
                  <c:v>75.544217687074848</c:v>
                </c:pt>
                <c:pt idx="1111">
                  <c:v>75.612244897959201</c:v>
                </c:pt>
                <c:pt idx="1112">
                  <c:v>75.680272108843553</c:v>
                </c:pt>
                <c:pt idx="1113">
                  <c:v>75.748299319727906</c:v>
                </c:pt>
                <c:pt idx="1114">
                  <c:v>75.816326530612258</c:v>
                </c:pt>
                <c:pt idx="1115">
                  <c:v>75.884353741496611</c:v>
                </c:pt>
                <c:pt idx="1116">
                  <c:v>75.952380952380963</c:v>
                </c:pt>
                <c:pt idx="1117">
                  <c:v>76.020408163265316</c:v>
                </c:pt>
                <c:pt idx="1118">
                  <c:v>76.088435374149668</c:v>
                </c:pt>
                <c:pt idx="1119">
                  <c:v>76.156462585034021</c:v>
                </c:pt>
                <c:pt idx="1120">
                  <c:v>76.224489795918387</c:v>
                </c:pt>
                <c:pt idx="1121">
                  <c:v>76.29251700680274</c:v>
                </c:pt>
                <c:pt idx="1122">
                  <c:v>76.360544217687092</c:v>
                </c:pt>
                <c:pt idx="1123">
                  <c:v>76.428571428571445</c:v>
                </c:pt>
                <c:pt idx="1124">
                  <c:v>76.496598639455797</c:v>
                </c:pt>
                <c:pt idx="1125">
                  <c:v>76.56462585034015</c:v>
                </c:pt>
                <c:pt idx="1126">
                  <c:v>76.632653061224502</c:v>
                </c:pt>
                <c:pt idx="1127">
                  <c:v>76.700680272108855</c:v>
                </c:pt>
                <c:pt idx="1128">
                  <c:v>76.768707482993207</c:v>
                </c:pt>
                <c:pt idx="1129">
                  <c:v>76.83673469387756</c:v>
                </c:pt>
                <c:pt idx="1130">
                  <c:v>76.904761904761912</c:v>
                </c:pt>
                <c:pt idx="1131">
                  <c:v>76.972789115646279</c:v>
                </c:pt>
                <c:pt idx="1132">
                  <c:v>77.040816326530631</c:v>
                </c:pt>
                <c:pt idx="1133">
                  <c:v>77.108843537414984</c:v>
                </c:pt>
                <c:pt idx="1134">
                  <c:v>77.176870748299336</c:v>
                </c:pt>
                <c:pt idx="1135">
                  <c:v>77.244897959183689</c:v>
                </c:pt>
                <c:pt idx="1136">
                  <c:v>77.312925170068041</c:v>
                </c:pt>
                <c:pt idx="1137">
                  <c:v>77.380952380952394</c:v>
                </c:pt>
                <c:pt idx="1138">
                  <c:v>77.448979591836746</c:v>
                </c:pt>
                <c:pt idx="1139">
                  <c:v>77.517006802721099</c:v>
                </c:pt>
                <c:pt idx="1140">
                  <c:v>77.585034013605451</c:v>
                </c:pt>
                <c:pt idx="1141">
                  <c:v>77.653061224489804</c:v>
                </c:pt>
                <c:pt idx="1142">
                  <c:v>77.721088435374156</c:v>
                </c:pt>
                <c:pt idx="1143">
                  <c:v>77.789115646258523</c:v>
                </c:pt>
                <c:pt idx="1144">
                  <c:v>77.857142857142875</c:v>
                </c:pt>
                <c:pt idx="1145">
                  <c:v>77.925170068027228</c:v>
                </c:pt>
                <c:pt idx="1146">
                  <c:v>77.99319727891158</c:v>
                </c:pt>
                <c:pt idx="1147">
                  <c:v>78.061224489795933</c:v>
                </c:pt>
                <c:pt idx="1148">
                  <c:v>78.129251700680285</c:v>
                </c:pt>
                <c:pt idx="1149">
                  <c:v>78.197278911564638</c:v>
                </c:pt>
                <c:pt idx="1150">
                  <c:v>78.26530612244899</c:v>
                </c:pt>
                <c:pt idx="1151">
                  <c:v>78.333333333333343</c:v>
                </c:pt>
                <c:pt idx="1152">
                  <c:v>78.401360544217695</c:v>
                </c:pt>
                <c:pt idx="1153">
                  <c:v>78.469387755102048</c:v>
                </c:pt>
                <c:pt idx="1154">
                  <c:v>78.537414965986414</c:v>
                </c:pt>
                <c:pt idx="1155">
                  <c:v>78.605442176870767</c:v>
                </c:pt>
                <c:pt idx="1156">
                  <c:v>78.673469387755119</c:v>
                </c:pt>
                <c:pt idx="1157">
                  <c:v>78.741496598639472</c:v>
                </c:pt>
                <c:pt idx="1158">
                  <c:v>78.809523809523824</c:v>
                </c:pt>
                <c:pt idx="1159">
                  <c:v>78.877551020408177</c:v>
                </c:pt>
                <c:pt idx="1160">
                  <c:v>78.945578231292529</c:v>
                </c:pt>
                <c:pt idx="1161">
                  <c:v>79.013605442176882</c:v>
                </c:pt>
                <c:pt idx="1162">
                  <c:v>79.081632653061234</c:v>
                </c:pt>
                <c:pt idx="1163">
                  <c:v>79.149659863945587</c:v>
                </c:pt>
                <c:pt idx="1164">
                  <c:v>79.217687074829939</c:v>
                </c:pt>
                <c:pt idx="1165">
                  <c:v>79.285714285714306</c:v>
                </c:pt>
                <c:pt idx="1166">
                  <c:v>79.353741496598659</c:v>
                </c:pt>
                <c:pt idx="1167">
                  <c:v>79.421768707483011</c:v>
                </c:pt>
                <c:pt idx="1168">
                  <c:v>79.489795918367363</c:v>
                </c:pt>
                <c:pt idx="1169">
                  <c:v>79.557823129251716</c:v>
                </c:pt>
                <c:pt idx="1170">
                  <c:v>79.625850340136068</c:v>
                </c:pt>
                <c:pt idx="1171">
                  <c:v>79.693877551020421</c:v>
                </c:pt>
                <c:pt idx="1172">
                  <c:v>79.761904761904773</c:v>
                </c:pt>
                <c:pt idx="1173">
                  <c:v>79.829931972789126</c:v>
                </c:pt>
                <c:pt idx="1174">
                  <c:v>79.897959183673478</c:v>
                </c:pt>
                <c:pt idx="1175">
                  <c:v>79.965986394557831</c:v>
                </c:pt>
                <c:pt idx="1176">
                  <c:v>80.034013605442198</c:v>
                </c:pt>
                <c:pt idx="1177">
                  <c:v>80.10204081632655</c:v>
                </c:pt>
                <c:pt idx="1178">
                  <c:v>80.170068027210903</c:v>
                </c:pt>
                <c:pt idx="1179">
                  <c:v>80.238095238095255</c:v>
                </c:pt>
                <c:pt idx="1180">
                  <c:v>80.306122448979607</c:v>
                </c:pt>
                <c:pt idx="1181">
                  <c:v>80.37414965986396</c:v>
                </c:pt>
                <c:pt idx="1182">
                  <c:v>80.442176870748312</c:v>
                </c:pt>
                <c:pt idx="1183">
                  <c:v>80.510204081632665</c:v>
                </c:pt>
                <c:pt idx="1184">
                  <c:v>80.578231292517017</c:v>
                </c:pt>
                <c:pt idx="1185">
                  <c:v>80.64625850340137</c:v>
                </c:pt>
                <c:pt idx="1186">
                  <c:v>80.714285714285722</c:v>
                </c:pt>
                <c:pt idx="1187">
                  <c:v>80.782312925170075</c:v>
                </c:pt>
                <c:pt idx="1188">
                  <c:v>80.850340136054442</c:v>
                </c:pt>
                <c:pt idx="1189">
                  <c:v>80.918367346938794</c:v>
                </c:pt>
                <c:pt idx="1190">
                  <c:v>80.986394557823147</c:v>
                </c:pt>
                <c:pt idx="1191">
                  <c:v>81.054421768707499</c:v>
                </c:pt>
                <c:pt idx="1192">
                  <c:v>81.122448979591852</c:v>
                </c:pt>
                <c:pt idx="1193">
                  <c:v>81.190476190476204</c:v>
                </c:pt>
                <c:pt idx="1194">
                  <c:v>81.258503401360556</c:v>
                </c:pt>
                <c:pt idx="1195">
                  <c:v>81.326530612244909</c:v>
                </c:pt>
                <c:pt idx="1196">
                  <c:v>81.394557823129261</c:v>
                </c:pt>
                <c:pt idx="1197">
                  <c:v>81.462585034013614</c:v>
                </c:pt>
                <c:pt idx="1198">
                  <c:v>81.530612244897966</c:v>
                </c:pt>
                <c:pt idx="1199">
                  <c:v>81.598639455782333</c:v>
                </c:pt>
                <c:pt idx="1200">
                  <c:v>81.666666666666686</c:v>
                </c:pt>
                <c:pt idx="1201">
                  <c:v>81.734693877551038</c:v>
                </c:pt>
                <c:pt idx="1202">
                  <c:v>81.802721088435391</c:v>
                </c:pt>
                <c:pt idx="1203">
                  <c:v>81.870748299319743</c:v>
                </c:pt>
                <c:pt idx="1204">
                  <c:v>81.938775510204096</c:v>
                </c:pt>
                <c:pt idx="1205">
                  <c:v>82.006802721088448</c:v>
                </c:pt>
                <c:pt idx="1206">
                  <c:v>82.074829931972801</c:v>
                </c:pt>
                <c:pt idx="1207">
                  <c:v>82.142857142857153</c:v>
                </c:pt>
                <c:pt idx="1208">
                  <c:v>82.210884353741505</c:v>
                </c:pt>
                <c:pt idx="1209">
                  <c:v>82.278911564625858</c:v>
                </c:pt>
                <c:pt idx="1210">
                  <c:v>82.346938775510225</c:v>
                </c:pt>
                <c:pt idx="1211">
                  <c:v>82.414965986394577</c:v>
                </c:pt>
                <c:pt idx="1212">
                  <c:v>82.48299319727893</c:v>
                </c:pt>
                <c:pt idx="1213">
                  <c:v>82.551020408163282</c:v>
                </c:pt>
                <c:pt idx="1214">
                  <c:v>82.619047619047635</c:v>
                </c:pt>
                <c:pt idx="1215">
                  <c:v>82.687074829931987</c:v>
                </c:pt>
                <c:pt idx="1216">
                  <c:v>82.75510204081634</c:v>
                </c:pt>
                <c:pt idx="1217">
                  <c:v>82.823129251700692</c:v>
                </c:pt>
                <c:pt idx="1218">
                  <c:v>82.891156462585045</c:v>
                </c:pt>
                <c:pt idx="1219">
                  <c:v>82.959183673469397</c:v>
                </c:pt>
                <c:pt idx="1220">
                  <c:v>83.02721088435375</c:v>
                </c:pt>
                <c:pt idx="1221">
                  <c:v>83.095238095238116</c:v>
                </c:pt>
                <c:pt idx="1222">
                  <c:v>83.163265306122469</c:v>
                </c:pt>
                <c:pt idx="1223">
                  <c:v>83.231292517006821</c:v>
                </c:pt>
                <c:pt idx="1224">
                  <c:v>83.299319727891174</c:v>
                </c:pt>
                <c:pt idx="1225">
                  <c:v>83.367346938775526</c:v>
                </c:pt>
                <c:pt idx="1226">
                  <c:v>83.435374149659879</c:v>
                </c:pt>
                <c:pt idx="1227">
                  <c:v>83.503401360544231</c:v>
                </c:pt>
                <c:pt idx="1228">
                  <c:v>83.571428571428584</c:v>
                </c:pt>
                <c:pt idx="1229">
                  <c:v>83.639455782312936</c:v>
                </c:pt>
                <c:pt idx="1230">
                  <c:v>83.707482993197289</c:v>
                </c:pt>
                <c:pt idx="1231">
                  <c:v>83.775510204081641</c:v>
                </c:pt>
                <c:pt idx="1232">
                  <c:v>83.843537414965994</c:v>
                </c:pt>
                <c:pt idx="1233">
                  <c:v>83.91156462585036</c:v>
                </c:pt>
                <c:pt idx="1234">
                  <c:v>83.979591836734713</c:v>
                </c:pt>
                <c:pt idx="1235">
                  <c:v>84.047619047619065</c:v>
                </c:pt>
                <c:pt idx="1236">
                  <c:v>84.115646258503418</c:v>
                </c:pt>
                <c:pt idx="1237">
                  <c:v>84.18367346938777</c:v>
                </c:pt>
                <c:pt idx="1238">
                  <c:v>84.251700680272123</c:v>
                </c:pt>
                <c:pt idx="1239">
                  <c:v>84.319727891156475</c:v>
                </c:pt>
                <c:pt idx="1240">
                  <c:v>84.387755102040828</c:v>
                </c:pt>
                <c:pt idx="1241">
                  <c:v>84.45578231292518</c:v>
                </c:pt>
                <c:pt idx="1242">
                  <c:v>84.523809523809533</c:v>
                </c:pt>
                <c:pt idx="1243">
                  <c:v>84.591836734693885</c:v>
                </c:pt>
                <c:pt idx="1244">
                  <c:v>84.659863945578252</c:v>
                </c:pt>
                <c:pt idx="1245">
                  <c:v>84.727891156462604</c:v>
                </c:pt>
                <c:pt idx="1246">
                  <c:v>84.795918367346957</c:v>
                </c:pt>
                <c:pt idx="1247">
                  <c:v>84.863945578231309</c:v>
                </c:pt>
                <c:pt idx="1248">
                  <c:v>84.931972789115662</c:v>
                </c:pt>
                <c:pt idx="1249">
                  <c:v>85.000000000000014</c:v>
                </c:pt>
                <c:pt idx="1250">
                  <c:v>85.068027210884367</c:v>
                </c:pt>
                <c:pt idx="1251">
                  <c:v>85.136054421768719</c:v>
                </c:pt>
                <c:pt idx="1252">
                  <c:v>85.204081632653072</c:v>
                </c:pt>
                <c:pt idx="1253">
                  <c:v>85.272108843537424</c:v>
                </c:pt>
                <c:pt idx="1254">
                  <c:v>85.340136054421777</c:v>
                </c:pt>
                <c:pt idx="1255">
                  <c:v>85.408163265306143</c:v>
                </c:pt>
                <c:pt idx="1256">
                  <c:v>85.476190476190496</c:v>
                </c:pt>
                <c:pt idx="1257">
                  <c:v>85.544217687074848</c:v>
                </c:pt>
                <c:pt idx="1258">
                  <c:v>85.612244897959201</c:v>
                </c:pt>
                <c:pt idx="1259">
                  <c:v>85.680272108843553</c:v>
                </c:pt>
                <c:pt idx="1260">
                  <c:v>85.748299319727906</c:v>
                </c:pt>
                <c:pt idx="1261">
                  <c:v>85.816326530612258</c:v>
                </c:pt>
                <c:pt idx="1262">
                  <c:v>85.884353741496611</c:v>
                </c:pt>
                <c:pt idx="1263">
                  <c:v>85.952380952380963</c:v>
                </c:pt>
                <c:pt idx="1264">
                  <c:v>86.020408163265316</c:v>
                </c:pt>
                <c:pt idx="1265">
                  <c:v>86.088435374149668</c:v>
                </c:pt>
                <c:pt idx="1266">
                  <c:v>86.156462585034035</c:v>
                </c:pt>
                <c:pt idx="1267">
                  <c:v>86.224489795918387</c:v>
                </c:pt>
                <c:pt idx="1268">
                  <c:v>86.29251700680274</c:v>
                </c:pt>
                <c:pt idx="1269">
                  <c:v>86.360544217687092</c:v>
                </c:pt>
                <c:pt idx="1270">
                  <c:v>86.428571428571445</c:v>
                </c:pt>
                <c:pt idx="1271">
                  <c:v>86.496598639455797</c:v>
                </c:pt>
                <c:pt idx="1272">
                  <c:v>86.56462585034015</c:v>
                </c:pt>
                <c:pt idx="1273">
                  <c:v>86.632653061224502</c:v>
                </c:pt>
                <c:pt idx="1274">
                  <c:v>86.700680272108855</c:v>
                </c:pt>
                <c:pt idx="1275">
                  <c:v>86.768707482993207</c:v>
                </c:pt>
                <c:pt idx="1276">
                  <c:v>86.83673469387756</c:v>
                </c:pt>
                <c:pt idx="1277">
                  <c:v>86.904761904761912</c:v>
                </c:pt>
                <c:pt idx="1278">
                  <c:v>86.972789115646279</c:v>
                </c:pt>
                <c:pt idx="1279">
                  <c:v>87.040816326530631</c:v>
                </c:pt>
                <c:pt idx="1280">
                  <c:v>87.108843537414984</c:v>
                </c:pt>
                <c:pt idx="1281">
                  <c:v>87.176870748299336</c:v>
                </c:pt>
                <c:pt idx="1282">
                  <c:v>87.244897959183689</c:v>
                </c:pt>
                <c:pt idx="1283">
                  <c:v>87.312925170068041</c:v>
                </c:pt>
                <c:pt idx="1284">
                  <c:v>87.380952380952394</c:v>
                </c:pt>
                <c:pt idx="1285">
                  <c:v>87.448979591836746</c:v>
                </c:pt>
                <c:pt idx="1286">
                  <c:v>87.517006802721099</c:v>
                </c:pt>
                <c:pt idx="1287">
                  <c:v>87.585034013605451</c:v>
                </c:pt>
                <c:pt idx="1288">
                  <c:v>87.653061224489804</c:v>
                </c:pt>
                <c:pt idx="1289">
                  <c:v>87.72108843537417</c:v>
                </c:pt>
                <c:pt idx="1290">
                  <c:v>87.789115646258523</c:v>
                </c:pt>
                <c:pt idx="1291">
                  <c:v>87.857142857142875</c:v>
                </c:pt>
                <c:pt idx="1292">
                  <c:v>87.925170068027228</c:v>
                </c:pt>
                <c:pt idx="1293">
                  <c:v>87.99319727891158</c:v>
                </c:pt>
                <c:pt idx="1294">
                  <c:v>88.061224489795933</c:v>
                </c:pt>
                <c:pt idx="1295">
                  <c:v>88.129251700680285</c:v>
                </c:pt>
                <c:pt idx="1296">
                  <c:v>88.197278911564638</c:v>
                </c:pt>
                <c:pt idx="1297">
                  <c:v>88.26530612244899</c:v>
                </c:pt>
                <c:pt idx="1298">
                  <c:v>88.333333333333343</c:v>
                </c:pt>
                <c:pt idx="1299">
                  <c:v>88.401360544217695</c:v>
                </c:pt>
                <c:pt idx="1300">
                  <c:v>88.469387755102062</c:v>
                </c:pt>
                <c:pt idx="1301">
                  <c:v>88.537414965986414</c:v>
                </c:pt>
                <c:pt idx="1302">
                  <c:v>88.605442176870767</c:v>
                </c:pt>
                <c:pt idx="1303">
                  <c:v>88.673469387755119</c:v>
                </c:pt>
                <c:pt idx="1304">
                  <c:v>88.741496598639472</c:v>
                </c:pt>
                <c:pt idx="1305">
                  <c:v>88.809523809523824</c:v>
                </c:pt>
                <c:pt idx="1306">
                  <c:v>88.877551020408177</c:v>
                </c:pt>
                <c:pt idx="1307">
                  <c:v>88.945578231292529</c:v>
                </c:pt>
                <c:pt idx="1308">
                  <c:v>89.013605442176882</c:v>
                </c:pt>
                <c:pt idx="1309">
                  <c:v>89.081632653061234</c:v>
                </c:pt>
                <c:pt idx="1310">
                  <c:v>89.149659863945587</c:v>
                </c:pt>
                <c:pt idx="1311">
                  <c:v>89.217687074829954</c:v>
                </c:pt>
                <c:pt idx="1312">
                  <c:v>89.285714285714306</c:v>
                </c:pt>
                <c:pt idx="1313">
                  <c:v>89.353741496598659</c:v>
                </c:pt>
                <c:pt idx="1314">
                  <c:v>89.421768707483011</c:v>
                </c:pt>
                <c:pt idx="1315">
                  <c:v>89.489795918367363</c:v>
                </c:pt>
                <c:pt idx="1316">
                  <c:v>89.557823129251716</c:v>
                </c:pt>
                <c:pt idx="1317">
                  <c:v>89.625850340136068</c:v>
                </c:pt>
                <c:pt idx="1318">
                  <c:v>89.693877551020421</c:v>
                </c:pt>
                <c:pt idx="1319">
                  <c:v>89.761904761904773</c:v>
                </c:pt>
                <c:pt idx="1320">
                  <c:v>89.829931972789126</c:v>
                </c:pt>
                <c:pt idx="1321">
                  <c:v>89.897959183673478</c:v>
                </c:pt>
                <c:pt idx="1322">
                  <c:v>89.965986394557831</c:v>
                </c:pt>
                <c:pt idx="1323">
                  <c:v>90.034013605442198</c:v>
                </c:pt>
                <c:pt idx="1324">
                  <c:v>90.10204081632655</c:v>
                </c:pt>
                <c:pt idx="1325">
                  <c:v>90.170068027210903</c:v>
                </c:pt>
                <c:pt idx="1326">
                  <c:v>90.238095238095255</c:v>
                </c:pt>
                <c:pt idx="1327">
                  <c:v>90.306122448979607</c:v>
                </c:pt>
                <c:pt idx="1328">
                  <c:v>90.37414965986396</c:v>
                </c:pt>
                <c:pt idx="1329">
                  <c:v>90.442176870748312</c:v>
                </c:pt>
                <c:pt idx="1330">
                  <c:v>90.510204081632665</c:v>
                </c:pt>
                <c:pt idx="1331">
                  <c:v>90.578231292517017</c:v>
                </c:pt>
                <c:pt idx="1332">
                  <c:v>90.64625850340137</c:v>
                </c:pt>
                <c:pt idx="1333">
                  <c:v>90.714285714285722</c:v>
                </c:pt>
                <c:pt idx="1334">
                  <c:v>90.782312925170089</c:v>
                </c:pt>
                <c:pt idx="1335">
                  <c:v>90.850340136054442</c:v>
                </c:pt>
                <c:pt idx="1336">
                  <c:v>90.918367346938794</c:v>
                </c:pt>
                <c:pt idx="1337">
                  <c:v>90.986394557823147</c:v>
                </c:pt>
                <c:pt idx="1338">
                  <c:v>91.054421768707499</c:v>
                </c:pt>
                <c:pt idx="1339">
                  <c:v>91.122448979591852</c:v>
                </c:pt>
                <c:pt idx="1340">
                  <c:v>91.190476190476204</c:v>
                </c:pt>
                <c:pt idx="1341">
                  <c:v>91.258503401360556</c:v>
                </c:pt>
                <c:pt idx="1342">
                  <c:v>91.326530612244909</c:v>
                </c:pt>
                <c:pt idx="1343">
                  <c:v>91.394557823129261</c:v>
                </c:pt>
                <c:pt idx="1344">
                  <c:v>91.462585034013614</c:v>
                </c:pt>
                <c:pt idx="1345">
                  <c:v>91.530612244897981</c:v>
                </c:pt>
                <c:pt idx="1346">
                  <c:v>91.598639455782333</c:v>
                </c:pt>
                <c:pt idx="1347">
                  <c:v>91.666666666666686</c:v>
                </c:pt>
                <c:pt idx="1348">
                  <c:v>91.734693877551038</c:v>
                </c:pt>
                <c:pt idx="1349">
                  <c:v>91.802721088435391</c:v>
                </c:pt>
                <c:pt idx="1350">
                  <c:v>91.870748299319743</c:v>
                </c:pt>
                <c:pt idx="1351">
                  <c:v>91.938775510204096</c:v>
                </c:pt>
                <c:pt idx="1352">
                  <c:v>92.006802721088448</c:v>
                </c:pt>
                <c:pt idx="1353">
                  <c:v>92.074829931972801</c:v>
                </c:pt>
                <c:pt idx="1354">
                  <c:v>92.142857142857153</c:v>
                </c:pt>
                <c:pt idx="1355">
                  <c:v>92.210884353741505</c:v>
                </c:pt>
                <c:pt idx="1356">
                  <c:v>92.278911564625872</c:v>
                </c:pt>
                <c:pt idx="1357">
                  <c:v>92.346938775510225</c:v>
                </c:pt>
                <c:pt idx="1358">
                  <c:v>92.414965986394577</c:v>
                </c:pt>
                <c:pt idx="1359">
                  <c:v>92.48299319727893</c:v>
                </c:pt>
                <c:pt idx="1360">
                  <c:v>92.551020408163282</c:v>
                </c:pt>
                <c:pt idx="1361">
                  <c:v>92.619047619047635</c:v>
                </c:pt>
                <c:pt idx="1362">
                  <c:v>92.687074829931987</c:v>
                </c:pt>
                <c:pt idx="1363">
                  <c:v>92.75510204081634</c:v>
                </c:pt>
                <c:pt idx="1364">
                  <c:v>92.823129251700692</c:v>
                </c:pt>
                <c:pt idx="1365">
                  <c:v>92.891156462585045</c:v>
                </c:pt>
                <c:pt idx="1366">
                  <c:v>92.959183673469397</c:v>
                </c:pt>
                <c:pt idx="1367">
                  <c:v>93.02721088435375</c:v>
                </c:pt>
                <c:pt idx="1368">
                  <c:v>93.095238095238116</c:v>
                </c:pt>
                <c:pt idx="1369">
                  <c:v>93.163265306122469</c:v>
                </c:pt>
                <c:pt idx="1370">
                  <c:v>93.231292517006821</c:v>
                </c:pt>
                <c:pt idx="1371">
                  <c:v>93.299319727891174</c:v>
                </c:pt>
                <c:pt idx="1372">
                  <c:v>93.367346938775526</c:v>
                </c:pt>
                <c:pt idx="1373">
                  <c:v>93.435374149659879</c:v>
                </c:pt>
                <c:pt idx="1374">
                  <c:v>93.503401360544231</c:v>
                </c:pt>
                <c:pt idx="1375">
                  <c:v>93.571428571428584</c:v>
                </c:pt>
                <c:pt idx="1376">
                  <c:v>93.639455782312936</c:v>
                </c:pt>
                <c:pt idx="1377">
                  <c:v>93.707482993197289</c:v>
                </c:pt>
                <c:pt idx="1378">
                  <c:v>93.775510204081641</c:v>
                </c:pt>
                <c:pt idx="1379">
                  <c:v>93.843537414966008</c:v>
                </c:pt>
                <c:pt idx="1380">
                  <c:v>93.91156462585036</c:v>
                </c:pt>
                <c:pt idx="1381">
                  <c:v>93.979591836734713</c:v>
                </c:pt>
                <c:pt idx="1382">
                  <c:v>94.047619047619065</c:v>
                </c:pt>
                <c:pt idx="1383">
                  <c:v>94.115646258503418</c:v>
                </c:pt>
                <c:pt idx="1384">
                  <c:v>94.18367346938777</c:v>
                </c:pt>
                <c:pt idx="1385">
                  <c:v>94.251700680272123</c:v>
                </c:pt>
                <c:pt idx="1386">
                  <c:v>94.319727891156475</c:v>
                </c:pt>
                <c:pt idx="1387">
                  <c:v>94.387755102040828</c:v>
                </c:pt>
                <c:pt idx="1388">
                  <c:v>94.45578231292518</c:v>
                </c:pt>
                <c:pt idx="1389">
                  <c:v>94.523809523809533</c:v>
                </c:pt>
                <c:pt idx="1390">
                  <c:v>94.591836734693899</c:v>
                </c:pt>
                <c:pt idx="1391">
                  <c:v>94.659863945578252</c:v>
                </c:pt>
                <c:pt idx="1392">
                  <c:v>94.727891156462604</c:v>
                </c:pt>
                <c:pt idx="1393">
                  <c:v>94.795918367346957</c:v>
                </c:pt>
                <c:pt idx="1394">
                  <c:v>94.863945578231309</c:v>
                </c:pt>
                <c:pt idx="1395">
                  <c:v>94.931972789115662</c:v>
                </c:pt>
                <c:pt idx="1396">
                  <c:v>95.000000000000014</c:v>
                </c:pt>
                <c:pt idx="1397">
                  <c:v>95.068027210884367</c:v>
                </c:pt>
                <c:pt idx="1398">
                  <c:v>95.136054421768719</c:v>
                </c:pt>
                <c:pt idx="1399">
                  <c:v>95.204081632653072</c:v>
                </c:pt>
                <c:pt idx="1400">
                  <c:v>95.272108843537424</c:v>
                </c:pt>
                <c:pt idx="1401">
                  <c:v>95.340136054421791</c:v>
                </c:pt>
                <c:pt idx="1402">
                  <c:v>95.408163265306143</c:v>
                </c:pt>
                <c:pt idx="1403">
                  <c:v>95.476190476190496</c:v>
                </c:pt>
                <c:pt idx="1404">
                  <c:v>95.544217687074848</c:v>
                </c:pt>
                <c:pt idx="1405">
                  <c:v>95.612244897959201</c:v>
                </c:pt>
                <c:pt idx="1406">
                  <c:v>95.680272108843553</c:v>
                </c:pt>
                <c:pt idx="1407">
                  <c:v>95.748299319727906</c:v>
                </c:pt>
                <c:pt idx="1408">
                  <c:v>95.816326530612258</c:v>
                </c:pt>
                <c:pt idx="1409">
                  <c:v>95.884353741496611</c:v>
                </c:pt>
                <c:pt idx="1410">
                  <c:v>95.952380952380963</c:v>
                </c:pt>
                <c:pt idx="1411">
                  <c:v>96.020408163265316</c:v>
                </c:pt>
                <c:pt idx="1412">
                  <c:v>96.088435374149668</c:v>
                </c:pt>
                <c:pt idx="1413">
                  <c:v>96.156462585034035</c:v>
                </c:pt>
                <c:pt idx="1414">
                  <c:v>96.224489795918387</c:v>
                </c:pt>
                <c:pt idx="1415">
                  <c:v>96.29251700680274</c:v>
                </c:pt>
                <c:pt idx="1416">
                  <c:v>96.360544217687092</c:v>
                </c:pt>
                <c:pt idx="1417">
                  <c:v>96.428571428571445</c:v>
                </c:pt>
                <c:pt idx="1418">
                  <c:v>96.496598639455797</c:v>
                </c:pt>
                <c:pt idx="1419">
                  <c:v>96.56462585034015</c:v>
                </c:pt>
                <c:pt idx="1420">
                  <c:v>96.632653061224502</c:v>
                </c:pt>
                <c:pt idx="1421">
                  <c:v>96.700680272108855</c:v>
                </c:pt>
                <c:pt idx="1422">
                  <c:v>96.768707482993207</c:v>
                </c:pt>
                <c:pt idx="1423">
                  <c:v>96.83673469387756</c:v>
                </c:pt>
                <c:pt idx="1424">
                  <c:v>96.904761904761926</c:v>
                </c:pt>
                <c:pt idx="1425">
                  <c:v>96.972789115646279</c:v>
                </c:pt>
                <c:pt idx="1426">
                  <c:v>97.040816326530631</c:v>
                </c:pt>
                <c:pt idx="1427">
                  <c:v>97.108843537414984</c:v>
                </c:pt>
                <c:pt idx="1428">
                  <c:v>97.176870748299336</c:v>
                </c:pt>
                <c:pt idx="1429">
                  <c:v>97.244897959183689</c:v>
                </c:pt>
                <c:pt idx="1430">
                  <c:v>97.312925170068041</c:v>
                </c:pt>
                <c:pt idx="1431">
                  <c:v>97.380952380952394</c:v>
                </c:pt>
                <c:pt idx="1432">
                  <c:v>97.448979591836746</c:v>
                </c:pt>
                <c:pt idx="1433">
                  <c:v>97.517006802721099</c:v>
                </c:pt>
                <c:pt idx="1434">
                  <c:v>97.585034013605451</c:v>
                </c:pt>
                <c:pt idx="1435">
                  <c:v>97.653061224489818</c:v>
                </c:pt>
                <c:pt idx="1436">
                  <c:v>97.72108843537417</c:v>
                </c:pt>
                <c:pt idx="1437">
                  <c:v>97.789115646258523</c:v>
                </c:pt>
                <c:pt idx="1438">
                  <c:v>97.857142857142875</c:v>
                </c:pt>
                <c:pt idx="1439">
                  <c:v>97.925170068027228</c:v>
                </c:pt>
                <c:pt idx="1440">
                  <c:v>97.99319727891158</c:v>
                </c:pt>
                <c:pt idx="1441">
                  <c:v>98.061224489795933</c:v>
                </c:pt>
                <c:pt idx="1442">
                  <c:v>98.129251700680285</c:v>
                </c:pt>
                <c:pt idx="1443">
                  <c:v>98.197278911564638</c:v>
                </c:pt>
                <c:pt idx="1444">
                  <c:v>98.26530612244899</c:v>
                </c:pt>
                <c:pt idx="1445">
                  <c:v>98.333333333333343</c:v>
                </c:pt>
                <c:pt idx="1446">
                  <c:v>98.40136054421771</c:v>
                </c:pt>
                <c:pt idx="1447">
                  <c:v>98.469387755102062</c:v>
                </c:pt>
                <c:pt idx="1448">
                  <c:v>98.537414965986414</c:v>
                </c:pt>
                <c:pt idx="1449">
                  <c:v>98.605442176870767</c:v>
                </c:pt>
                <c:pt idx="1450">
                  <c:v>98.673469387755119</c:v>
                </c:pt>
                <c:pt idx="1451">
                  <c:v>98.741496598639472</c:v>
                </c:pt>
                <c:pt idx="1452">
                  <c:v>98.809523809523824</c:v>
                </c:pt>
                <c:pt idx="1453">
                  <c:v>98.877551020408177</c:v>
                </c:pt>
                <c:pt idx="1454">
                  <c:v>98.945578231292529</c:v>
                </c:pt>
                <c:pt idx="1455">
                  <c:v>99.013605442176882</c:v>
                </c:pt>
                <c:pt idx="1456">
                  <c:v>99.081632653061234</c:v>
                </c:pt>
                <c:pt idx="1457">
                  <c:v>99.149659863945587</c:v>
                </c:pt>
                <c:pt idx="1458">
                  <c:v>99.217687074829954</c:v>
                </c:pt>
                <c:pt idx="1459">
                  <c:v>99.285714285714306</c:v>
                </c:pt>
                <c:pt idx="1460">
                  <c:v>99.353741496598659</c:v>
                </c:pt>
                <c:pt idx="1461">
                  <c:v>99.421768707483011</c:v>
                </c:pt>
                <c:pt idx="1462">
                  <c:v>99.489795918367363</c:v>
                </c:pt>
                <c:pt idx="1463">
                  <c:v>99.557823129251716</c:v>
                </c:pt>
                <c:pt idx="1464">
                  <c:v>99.625850340136068</c:v>
                </c:pt>
                <c:pt idx="1465">
                  <c:v>99.693877551020421</c:v>
                </c:pt>
                <c:pt idx="1466">
                  <c:v>99.761904761904773</c:v>
                </c:pt>
                <c:pt idx="1467">
                  <c:v>99.829931972789126</c:v>
                </c:pt>
                <c:pt idx="1468">
                  <c:v>99.897959183673478</c:v>
                </c:pt>
                <c:pt idx="1469">
                  <c:v>99.965986394557845</c:v>
                </c:pt>
              </c:numCache>
            </c:numRef>
          </c:xVal>
          <c:yVal>
            <c:numRef>
              <c:f>'Q2.3'!$L$27:$L$1496</c:f>
              <c:numCache>
                <c:formatCode>0.00</c:formatCode>
                <c:ptCount val="1470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13</c:v>
                </c:pt>
                <c:pt idx="409">
                  <c:v>13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13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14</c:v>
                </c:pt>
                <c:pt idx="618">
                  <c:v>14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14</c:v>
                </c:pt>
                <c:pt idx="626">
                  <c:v>14</c:v>
                </c:pt>
                <c:pt idx="627">
                  <c:v>14</c:v>
                </c:pt>
                <c:pt idx="628">
                  <c:v>14</c:v>
                </c:pt>
                <c:pt idx="629">
                  <c:v>14</c:v>
                </c:pt>
                <c:pt idx="630">
                  <c:v>14</c:v>
                </c:pt>
                <c:pt idx="631">
                  <c:v>14</c:v>
                </c:pt>
                <c:pt idx="632">
                  <c:v>14</c:v>
                </c:pt>
                <c:pt idx="633">
                  <c:v>14</c:v>
                </c:pt>
                <c:pt idx="634">
                  <c:v>14</c:v>
                </c:pt>
                <c:pt idx="635">
                  <c:v>14</c:v>
                </c:pt>
                <c:pt idx="636">
                  <c:v>14</c:v>
                </c:pt>
                <c:pt idx="637">
                  <c:v>14</c:v>
                </c:pt>
                <c:pt idx="638">
                  <c:v>14</c:v>
                </c:pt>
                <c:pt idx="639">
                  <c:v>14</c:v>
                </c:pt>
                <c:pt idx="640">
                  <c:v>14</c:v>
                </c:pt>
                <c:pt idx="641">
                  <c:v>14</c:v>
                </c:pt>
                <c:pt idx="642">
                  <c:v>14</c:v>
                </c:pt>
                <c:pt idx="643">
                  <c:v>14</c:v>
                </c:pt>
                <c:pt idx="644">
                  <c:v>14</c:v>
                </c:pt>
                <c:pt idx="645">
                  <c:v>14</c:v>
                </c:pt>
                <c:pt idx="646">
                  <c:v>14</c:v>
                </c:pt>
                <c:pt idx="647">
                  <c:v>14</c:v>
                </c:pt>
                <c:pt idx="648">
                  <c:v>14</c:v>
                </c:pt>
                <c:pt idx="649">
                  <c:v>14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14</c:v>
                </c:pt>
                <c:pt idx="654">
                  <c:v>14</c:v>
                </c:pt>
                <c:pt idx="655">
                  <c:v>14</c:v>
                </c:pt>
                <c:pt idx="656">
                  <c:v>14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14</c:v>
                </c:pt>
                <c:pt idx="662">
                  <c:v>14</c:v>
                </c:pt>
                <c:pt idx="663">
                  <c:v>14</c:v>
                </c:pt>
                <c:pt idx="664">
                  <c:v>14</c:v>
                </c:pt>
                <c:pt idx="665">
                  <c:v>14</c:v>
                </c:pt>
                <c:pt idx="666">
                  <c:v>14</c:v>
                </c:pt>
                <c:pt idx="667">
                  <c:v>14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14</c:v>
                </c:pt>
                <c:pt idx="678">
                  <c:v>14</c:v>
                </c:pt>
                <c:pt idx="679">
                  <c:v>14</c:v>
                </c:pt>
                <c:pt idx="680">
                  <c:v>14</c:v>
                </c:pt>
                <c:pt idx="681">
                  <c:v>14</c:v>
                </c:pt>
                <c:pt idx="682">
                  <c:v>14</c:v>
                </c:pt>
                <c:pt idx="683">
                  <c:v>14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14</c:v>
                </c:pt>
                <c:pt idx="689">
                  <c:v>14</c:v>
                </c:pt>
                <c:pt idx="690">
                  <c:v>14</c:v>
                </c:pt>
                <c:pt idx="691">
                  <c:v>14</c:v>
                </c:pt>
                <c:pt idx="692">
                  <c:v>14</c:v>
                </c:pt>
                <c:pt idx="693">
                  <c:v>14</c:v>
                </c:pt>
                <c:pt idx="694">
                  <c:v>14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14</c:v>
                </c:pt>
                <c:pt idx="709">
                  <c:v>14</c:v>
                </c:pt>
                <c:pt idx="710">
                  <c:v>14</c:v>
                </c:pt>
                <c:pt idx="711">
                  <c:v>14</c:v>
                </c:pt>
                <c:pt idx="712">
                  <c:v>14</c:v>
                </c:pt>
                <c:pt idx="713">
                  <c:v>14</c:v>
                </c:pt>
                <c:pt idx="714">
                  <c:v>14</c:v>
                </c:pt>
                <c:pt idx="715">
                  <c:v>14</c:v>
                </c:pt>
                <c:pt idx="716">
                  <c:v>14</c:v>
                </c:pt>
                <c:pt idx="717">
                  <c:v>14</c:v>
                </c:pt>
                <c:pt idx="718">
                  <c:v>14</c:v>
                </c:pt>
                <c:pt idx="719">
                  <c:v>14</c:v>
                </c:pt>
                <c:pt idx="720">
                  <c:v>14</c:v>
                </c:pt>
                <c:pt idx="721">
                  <c:v>14</c:v>
                </c:pt>
                <c:pt idx="722">
                  <c:v>14</c:v>
                </c:pt>
                <c:pt idx="723">
                  <c:v>14</c:v>
                </c:pt>
                <c:pt idx="724">
                  <c:v>14</c:v>
                </c:pt>
                <c:pt idx="725">
                  <c:v>14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14</c:v>
                </c:pt>
                <c:pt idx="734">
                  <c:v>14</c:v>
                </c:pt>
                <c:pt idx="735">
                  <c:v>14</c:v>
                </c:pt>
                <c:pt idx="736">
                  <c:v>14</c:v>
                </c:pt>
                <c:pt idx="737">
                  <c:v>14</c:v>
                </c:pt>
                <c:pt idx="738">
                  <c:v>14</c:v>
                </c:pt>
                <c:pt idx="739">
                  <c:v>14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14</c:v>
                </c:pt>
                <c:pt idx="816">
                  <c:v>14</c:v>
                </c:pt>
                <c:pt idx="817">
                  <c:v>14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18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19</c:v>
                </c:pt>
                <c:pt idx="1169">
                  <c:v>19</c:v>
                </c:pt>
                <c:pt idx="1170">
                  <c:v>19</c:v>
                </c:pt>
                <c:pt idx="1171">
                  <c:v>19</c:v>
                </c:pt>
                <c:pt idx="1172">
                  <c:v>19</c:v>
                </c:pt>
                <c:pt idx="1173">
                  <c:v>19</c:v>
                </c:pt>
                <c:pt idx="1174">
                  <c:v>19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19</c:v>
                </c:pt>
                <c:pt idx="1202">
                  <c:v>19</c:v>
                </c:pt>
                <c:pt idx="1203">
                  <c:v>19</c:v>
                </c:pt>
                <c:pt idx="1204">
                  <c:v>19</c:v>
                </c:pt>
                <c:pt idx="1205">
                  <c:v>19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19</c:v>
                </c:pt>
                <c:pt idx="1231">
                  <c:v>19</c:v>
                </c:pt>
                <c:pt idx="1232">
                  <c:v>19</c:v>
                </c:pt>
                <c:pt idx="1233">
                  <c:v>19</c:v>
                </c:pt>
                <c:pt idx="1234">
                  <c:v>19</c:v>
                </c:pt>
                <c:pt idx="1235">
                  <c:v>19</c:v>
                </c:pt>
                <c:pt idx="1236">
                  <c:v>19</c:v>
                </c:pt>
                <c:pt idx="1237">
                  <c:v>19</c:v>
                </c:pt>
                <c:pt idx="1238">
                  <c:v>19</c:v>
                </c:pt>
                <c:pt idx="1239">
                  <c:v>19</c:v>
                </c:pt>
                <c:pt idx="1240">
                  <c:v>19</c:v>
                </c:pt>
                <c:pt idx="1241">
                  <c:v>19</c:v>
                </c:pt>
                <c:pt idx="1242">
                  <c:v>19</c:v>
                </c:pt>
                <c:pt idx="1243">
                  <c:v>19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21</c:v>
                </c:pt>
                <c:pt idx="1300">
                  <c:v>21</c:v>
                </c:pt>
                <c:pt idx="1301">
                  <c:v>21</c:v>
                </c:pt>
                <c:pt idx="1302">
                  <c:v>21</c:v>
                </c:pt>
                <c:pt idx="1303">
                  <c:v>21</c:v>
                </c:pt>
                <c:pt idx="1304">
                  <c:v>21</c:v>
                </c:pt>
                <c:pt idx="1305">
                  <c:v>21</c:v>
                </c:pt>
                <c:pt idx="1306">
                  <c:v>21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21</c:v>
                </c:pt>
                <c:pt idx="1315">
                  <c:v>21</c:v>
                </c:pt>
                <c:pt idx="1316">
                  <c:v>21</c:v>
                </c:pt>
                <c:pt idx="1317">
                  <c:v>21</c:v>
                </c:pt>
                <c:pt idx="1318">
                  <c:v>21</c:v>
                </c:pt>
                <c:pt idx="1319">
                  <c:v>21</c:v>
                </c:pt>
                <c:pt idx="1320">
                  <c:v>21</c:v>
                </c:pt>
                <c:pt idx="1321">
                  <c:v>21</c:v>
                </c:pt>
                <c:pt idx="1322">
                  <c:v>21</c:v>
                </c:pt>
                <c:pt idx="1323">
                  <c:v>21</c:v>
                </c:pt>
                <c:pt idx="1324">
                  <c:v>21</c:v>
                </c:pt>
                <c:pt idx="1325">
                  <c:v>21</c:v>
                </c:pt>
                <c:pt idx="1326">
                  <c:v>21</c:v>
                </c:pt>
                <c:pt idx="1327">
                  <c:v>21</c:v>
                </c:pt>
                <c:pt idx="1328">
                  <c:v>21</c:v>
                </c:pt>
                <c:pt idx="1329">
                  <c:v>21</c:v>
                </c:pt>
                <c:pt idx="1330">
                  <c:v>21</c:v>
                </c:pt>
                <c:pt idx="1331">
                  <c:v>21</c:v>
                </c:pt>
                <c:pt idx="1332">
                  <c:v>21</c:v>
                </c:pt>
                <c:pt idx="1333">
                  <c:v>21</c:v>
                </c:pt>
                <c:pt idx="1334">
                  <c:v>21</c:v>
                </c:pt>
                <c:pt idx="1335">
                  <c:v>21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22</c:v>
                </c:pt>
                <c:pt idx="1357">
                  <c:v>22</c:v>
                </c:pt>
                <c:pt idx="1358">
                  <c:v>22</c:v>
                </c:pt>
                <c:pt idx="1359">
                  <c:v>22</c:v>
                </c:pt>
                <c:pt idx="1360">
                  <c:v>22</c:v>
                </c:pt>
                <c:pt idx="1361">
                  <c:v>22</c:v>
                </c:pt>
                <c:pt idx="1362">
                  <c:v>22</c:v>
                </c:pt>
                <c:pt idx="1363">
                  <c:v>22</c:v>
                </c:pt>
                <c:pt idx="1364">
                  <c:v>22</c:v>
                </c:pt>
                <c:pt idx="1365">
                  <c:v>22</c:v>
                </c:pt>
                <c:pt idx="1366">
                  <c:v>22</c:v>
                </c:pt>
                <c:pt idx="1367">
                  <c:v>22</c:v>
                </c:pt>
                <c:pt idx="1368">
                  <c:v>22</c:v>
                </c:pt>
                <c:pt idx="1369">
                  <c:v>22</c:v>
                </c:pt>
                <c:pt idx="1370">
                  <c:v>22</c:v>
                </c:pt>
                <c:pt idx="1371">
                  <c:v>22</c:v>
                </c:pt>
                <c:pt idx="1372">
                  <c:v>22</c:v>
                </c:pt>
                <c:pt idx="1373">
                  <c:v>22</c:v>
                </c:pt>
                <c:pt idx="1374">
                  <c:v>22</c:v>
                </c:pt>
                <c:pt idx="1375">
                  <c:v>22</c:v>
                </c:pt>
                <c:pt idx="1376">
                  <c:v>22</c:v>
                </c:pt>
                <c:pt idx="1377">
                  <c:v>22</c:v>
                </c:pt>
                <c:pt idx="1378">
                  <c:v>22</c:v>
                </c:pt>
                <c:pt idx="1379">
                  <c:v>22</c:v>
                </c:pt>
                <c:pt idx="1380">
                  <c:v>22</c:v>
                </c:pt>
                <c:pt idx="1381">
                  <c:v>22</c:v>
                </c:pt>
                <c:pt idx="1382">
                  <c:v>22</c:v>
                </c:pt>
                <c:pt idx="1383">
                  <c:v>22</c:v>
                </c:pt>
                <c:pt idx="1384">
                  <c:v>22</c:v>
                </c:pt>
                <c:pt idx="1385">
                  <c:v>22</c:v>
                </c:pt>
                <c:pt idx="1386">
                  <c:v>22</c:v>
                </c:pt>
                <c:pt idx="1387">
                  <c:v>22</c:v>
                </c:pt>
                <c:pt idx="1388">
                  <c:v>22</c:v>
                </c:pt>
                <c:pt idx="1389">
                  <c:v>22</c:v>
                </c:pt>
                <c:pt idx="1390">
                  <c:v>22</c:v>
                </c:pt>
                <c:pt idx="1391">
                  <c:v>22</c:v>
                </c:pt>
                <c:pt idx="1392">
                  <c:v>22</c:v>
                </c:pt>
                <c:pt idx="1393">
                  <c:v>22</c:v>
                </c:pt>
                <c:pt idx="1394">
                  <c:v>22</c:v>
                </c:pt>
                <c:pt idx="1395">
                  <c:v>22</c:v>
                </c:pt>
                <c:pt idx="1396">
                  <c:v>22</c:v>
                </c:pt>
                <c:pt idx="1397">
                  <c:v>22</c:v>
                </c:pt>
                <c:pt idx="1398">
                  <c:v>22</c:v>
                </c:pt>
                <c:pt idx="1399">
                  <c:v>22</c:v>
                </c:pt>
                <c:pt idx="1400">
                  <c:v>22</c:v>
                </c:pt>
                <c:pt idx="1401">
                  <c:v>22</c:v>
                </c:pt>
                <c:pt idx="1402">
                  <c:v>22</c:v>
                </c:pt>
                <c:pt idx="1403">
                  <c:v>23</c:v>
                </c:pt>
                <c:pt idx="1404">
                  <c:v>23</c:v>
                </c:pt>
                <c:pt idx="1405">
                  <c:v>23</c:v>
                </c:pt>
                <c:pt idx="1406">
                  <c:v>23</c:v>
                </c:pt>
                <c:pt idx="1407">
                  <c:v>23</c:v>
                </c:pt>
                <c:pt idx="1408">
                  <c:v>23</c:v>
                </c:pt>
                <c:pt idx="1409">
                  <c:v>23</c:v>
                </c:pt>
                <c:pt idx="1410">
                  <c:v>23</c:v>
                </c:pt>
                <c:pt idx="1411">
                  <c:v>23</c:v>
                </c:pt>
                <c:pt idx="1412">
                  <c:v>23</c:v>
                </c:pt>
                <c:pt idx="1413">
                  <c:v>23</c:v>
                </c:pt>
                <c:pt idx="1414">
                  <c:v>23</c:v>
                </c:pt>
                <c:pt idx="1415">
                  <c:v>23</c:v>
                </c:pt>
                <c:pt idx="1416">
                  <c:v>23</c:v>
                </c:pt>
                <c:pt idx="1417">
                  <c:v>23</c:v>
                </c:pt>
                <c:pt idx="1418">
                  <c:v>23</c:v>
                </c:pt>
                <c:pt idx="1419">
                  <c:v>23</c:v>
                </c:pt>
                <c:pt idx="1420">
                  <c:v>23</c:v>
                </c:pt>
                <c:pt idx="1421">
                  <c:v>23</c:v>
                </c:pt>
                <c:pt idx="1422">
                  <c:v>23</c:v>
                </c:pt>
                <c:pt idx="1423">
                  <c:v>23</c:v>
                </c:pt>
                <c:pt idx="1424">
                  <c:v>23</c:v>
                </c:pt>
                <c:pt idx="1425">
                  <c:v>23</c:v>
                </c:pt>
                <c:pt idx="1426">
                  <c:v>23</c:v>
                </c:pt>
                <c:pt idx="1427">
                  <c:v>23</c:v>
                </c:pt>
                <c:pt idx="1428">
                  <c:v>23</c:v>
                </c:pt>
                <c:pt idx="1429">
                  <c:v>23</c:v>
                </c:pt>
                <c:pt idx="1430">
                  <c:v>23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25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25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BB-44DC-B210-D943177BB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910256"/>
        <c:axId val="1297907344"/>
      </c:scatterChart>
      <c:valAx>
        <c:axId val="129791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297907344"/>
        <c:crosses val="autoZero"/>
        <c:crossBetween val="midCat"/>
      </c:valAx>
      <c:valAx>
        <c:axId val="1297907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PercentSalaryHike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297910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JobInvolvement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'Q2.3'!$A$2:$A$1471</c:f>
              <c:numCache>
                <c:formatCode>General</c:formatCode>
                <c:ptCount val="147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2</c:v>
                </c:pt>
                <c:pt idx="51">
                  <c:v>1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4</c:v>
                </c:pt>
                <c:pt idx="112">
                  <c:v>4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2</c:v>
                </c:pt>
                <c:pt idx="117">
                  <c:v>1</c:v>
                </c:pt>
                <c:pt idx="118">
                  <c:v>3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3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2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1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3</c:v>
                </c:pt>
                <c:pt idx="146">
                  <c:v>2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2</c:v>
                </c:pt>
                <c:pt idx="165">
                  <c:v>3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3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1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2</c:v>
                </c:pt>
                <c:pt idx="191">
                  <c:v>3</c:v>
                </c:pt>
                <c:pt idx="192">
                  <c:v>2</c:v>
                </c:pt>
                <c:pt idx="193">
                  <c:v>4</c:v>
                </c:pt>
                <c:pt idx="194">
                  <c:v>3</c:v>
                </c:pt>
                <c:pt idx="195">
                  <c:v>4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4</c:v>
                </c:pt>
                <c:pt idx="207">
                  <c:v>1</c:v>
                </c:pt>
                <c:pt idx="208">
                  <c:v>2</c:v>
                </c:pt>
                <c:pt idx="209">
                  <c:v>3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4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4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3</c:v>
                </c:pt>
                <c:pt idx="273">
                  <c:v>1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3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1</c:v>
                </c:pt>
                <c:pt idx="297">
                  <c:v>3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5">
                  <c:v>3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3</c:v>
                </c:pt>
                <c:pt idx="313">
                  <c:v>1</c:v>
                </c:pt>
                <c:pt idx="314">
                  <c:v>1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3</c:v>
                </c:pt>
                <c:pt idx="322">
                  <c:v>4</c:v>
                </c:pt>
                <c:pt idx="323">
                  <c:v>1</c:v>
                </c:pt>
                <c:pt idx="324">
                  <c:v>3</c:v>
                </c:pt>
                <c:pt idx="325">
                  <c:v>3</c:v>
                </c:pt>
                <c:pt idx="326">
                  <c:v>2</c:v>
                </c:pt>
                <c:pt idx="327">
                  <c:v>3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2</c:v>
                </c:pt>
                <c:pt idx="339">
                  <c:v>3</c:v>
                </c:pt>
                <c:pt idx="340">
                  <c:v>3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2</c:v>
                </c:pt>
                <c:pt idx="358">
                  <c:v>3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2</c:v>
                </c:pt>
                <c:pt idx="364">
                  <c:v>3</c:v>
                </c:pt>
                <c:pt idx="365">
                  <c:v>2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4</c:v>
                </c:pt>
                <c:pt idx="371">
                  <c:v>3</c:v>
                </c:pt>
                <c:pt idx="372">
                  <c:v>2</c:v>
                </c:pt>
                <c:pt idx="373">
                  <c:v>1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1</c:v>
                </c:pt>
                <c:pt idx="378">
                  <c:v>4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2</c:v>
                </c:pt>
                <c:pt idx="385">
                  <c:v>3</c:v>
                </c:pt>
                <c:pt idx="386">
                  <c:v>1</c:v>
                </c:pt>
                <c:pt idx="387">
                  <c:v>2</c:v>
                </c:pt>
                <c:pt idx="388">
                  <c:v>3</c:v>
                </c:pt>
                <c:pt idx="389">
                  <c:v>1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3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1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3</c:v>
                </c:pt>
                <c:pt idx="409">
                  <c:v>1</c:v>
                </c:pt>
                <c:pt idx="410">
                  <c:v>1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1</c:v>
                </c:pt>
                <c:pt idx="416">
                  <c:v>3</c:v>
                </c:pt>
                <c:pt idx="417">
                  <c:v>1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3</c:v>
                </c:pt>
                <c:pt idx="430">
                  <c:v>1</c:v>
                </c:pt>
                <c:pt idx="431">
                  <c:v>1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3</c:v>
                </c:pt>
                <c:pt idx="441">
                  <c:v>3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3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4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3</c:v>
                </c:pt>
                <c:pt idx="462">
                  <c:v>4</c:v>
                </c:pt>
                <c:pt idx="463">
                  <c:v>2</c:v>
                </c:pt>
                <c:pt idx="464">
                  <c:v>3</c:v>
                </c:pt>
                <c:pt idx="465">
                  <c:v>1</c:v>
                </c:pt>
                <c:pt idx="466">
                  <c:v>3</c:v>
                </c:pt>
                <c:pt idx="467">
                  <c:v>1</c:v>
                </c:pt>
                <c:pt idx="468">
                  <c:v>1</c:v>
                </c:pt>
                <c:pt idx="469">
                  <c:v>4</c:v>
                </c:pt>
                <c:pt idx="470">
                  <c:v>1</c:v>
                </c:pt>
                <c:pt idx="471">
                  <c:v>3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3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3</c:v>
                </c:pt>
                <c:pt idx="480">
                  <c:v>2</c:v>
                </c:pt>
                <c:pt idx="481">
                  <c:v>2</c:v>
                </c:pt>
                <c:pt idx="482">
                  <c:v>3</c:v>
                </c:pt>
                <c:pt idx="483">
                  <c:v>2</c:v>
                </c:pt>
                <c:pt idx="484">
                  <c:v>4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3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3</c:v>
                </c:pt>
                <c:pt idx="495">
                  <c:v>1</c:v>
                </c:pt>
                <c:pt idx="496">
                  <c:v>2</c:v>
                </c:pt>
                <c:pt idx="497">
                  <c:v>1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3</c:v>
                </c:pt>
                <c:pt idx="502">
                  <c:v>3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3</c:v>
                </c:pt>
                <c:pt idx="511">
                  <c:v>2</c:v>
                </c:pt>
                <c:pt idx="512">
                  <c:v>2</c:v>
                </c:pt>
                <c:pt idx="513">
                  <c:v>1</c:v>
                </c:pt>
                <c:pt idx="514">
                  <c:v>2</c:v>
                </c:pt>
                <c:pt idx="515">
                  <c:v>2</c:v>
                </c:pt>
                <c:pt idx="516">
                  <c:v>4</c:v>
                </c:pt>
                <c:pt idx="517">
                  <c:v>4</c:v>
                </c:pt>
                <c:pt idx="518">
                  <c:v>2</c:v>
                </c:pt>
                <c:pt idx="519">
                  <c:v>2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3</c:v>
                </c:pt>
                <c:pt idx="532">
                  <c:v>1</c:v>
                </c:pt>
                <c:pt idx="533">
                  <c:v>2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4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4</c:v>
                </c:pt>
                <c:pt idx="552">
                  <c:v>1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3</c:v>
                </c:pt>
                <c:pt idx="557">
                  <c:v>1</c:v>
                </c:pt>
                <c:pt idx="558">
                  <c:v>3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3</c:v>
                </c:pt>
                <c:pt idx="564">
                  <c:v>1</c:v>
                </c:pt>
                <c:pt idx="565">
                  <c:v>3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3</c:v>
                </c:pt>
                <c:pt idx="571">
                  <c:v>1</c:v>
                </c:pt>
                <c:pt idx="572">
                  <c:v>1</c:v>
                </c:pt>
                <c:pt idx="573">
                  <c:v>2</c:v>
                </c:pt>
                <c:pt idx="574">
                  <c:v>4</c:v>
                </c:pt>
                <c:pt idx="575">
                  <c:v>1</c:v>
                </c:pt>
                <c:pt idx="576">
                  <c:v>3</c:v>
                </c:pt>
                <c:pt idx="577">
                  <c:v>1</c:v>
                </c:pt>
                <c:pt idx="578">
                  <c:v>4</c:v>
                </c:pt>
                <c:pt idx="579">
                  <c:v>2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3</c:v>
                </c:pt>
                <c:pt idx="585">
                  <c:v>4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3</c:v>
                </c:pt>
                <c:pt idx="592">
                  <c:v>1</c:v>
                </c:pt>
                <c:pt idx="593">
                  <c:v>3</c:v>
                </c:pt>
                <c:pt idx="594">
                  <c:v>4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3</c:v>
                </c:pt>
                <c:pt idx="599">
                  <c:v>1</c:v>
                </c:pt>
                <c:pt idx="600">
                  <c:v>2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4</c:v>
                </c:pt>
                <c:pt idx="620">
                  <c:v>2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4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4</c:v>
                </c:pt>
                <c:pt idx="632">
                  <c:v>2</c:v>
                </c:pt>
                <c:pt idx="633">
                  <c:v>2</c:v>
                </c:pt>
                <c:pt idx="634">
                  <c:v>3</c:v>
                </c:pt>
                <c:pt idx="635">
                  <c:v>2</c:v>
                </c:pt>
                <c:pt idx="636">
                  <c:v>3</c:v>
                </c:pt>
                <c:pt idx="637">
                  <c:v>1</c:v>
                </c:pt>
                <c:pt idx="638">
                  <c:v>2</c:v>
                </c:pt>
                <c:pt idx="639">
                  <c:v>3</c:v>
                </c:pt>
                <c:pt idx="640">
                  <c:v>2</c:v>
                </c:pt>
                <c:pt idx="641">
                  <c:v>1</c:v>
                </c:pt>
                <c:pt idx="642">
                  <c:v>2</c:v>
                </c:pt>
                <c:pt idx="643">
                  <c:v>1</c:v>
                </c:pt>
                <c:pt idx="644">
                  <c:v>3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3</c:v>
                </c:pt>
                <c:pt idx="649">
                  <c:v>3</c:v>
                </c:pt>
                <c:pt idx="650">
                  <c:v>2</c:v>
                </c:pt>
                <c:pt idx="651">
                  <c:v>3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1</c:v>
                </c:pt>
                <c:pt idx="656">
                  <c:v>3</c:v>
                </c:pt>
                <c:pt idx="657">
                  <c:v>2</c:v>
                </c:pt>
                <c:pt idx="658">
                  <c:v>2</c:v>
                </c:pt>
                <c:pt idx="659">
                  <c:v>1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3</c:v>
                </c:pt>
                <c:pt idx="667">
                  <c:v>1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3</c:v>
                </c:pt>
                <c:pt idx="677">
                  <c:v>1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1</c:v>
                </c:pt>
                <c:pt idx="687">
                  <c:v>3</c:v>
                </c:pt>
                <c:pt idx="688">
                  <c:v>2</c:v>
                </c:pt>
                <c:pt idx="689">
                  <c:v>3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4</c:v>
                </c:pt>
                <c:pt idx="707">
                  <c:v>4</c:v>
                </c:pt>
                <c:pt idx="708">
                  <c:v>1</c:v>
                </c:pt>
                <c:pt idx="709">
                  <c:v>2</c:v>
                </c:pt>
                <c:pt idx="710">
                  <c:v>1</c:v>
                </c:pt>
                <c:pt idx="711">
                  <c:v>2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1</c:v>
                </c:pt>
                <c:pt idx="716">
                  <c:v>3</c:v>
                </c:pt>
                <c:pt idx="717">
                  <c:v>1</c:v>
                </c:pt>
                <c:pt idx="718">
                  <c:v>3</c:v>
                </c:pt>
                <c:pt idx="719">
                  <c:v>3</c:v>
                </c:pt>
                <c:pt idx="720">
                  <c:v>1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2</c:v>
                </c:pt>
                <c:pt idx="725">
                  <c:v>4</c:v>
                </c:pt>
                <c:pt idx="726">
                  <c:v>1</c:v>
                </c:pt>
                <c:pt idx="727">
                  <c:v>3</c:v>
                </c:pt>
                <c:pt idx="728">
                  <c:v>1</c:v>
                </c:pt>
                <c:pt idx="729">
                  <c:v>1</c:v>
                </c:pt>
                <c:pt idx="730">
                  <c:v>4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2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3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3</c:v>
                </c:pt>
                <c:pt idx="751">
                  <c:v>2</c:v>
                </c:pt>
                <c:pt idx="752">
                  <c:v>4</c:v>
                </c:pt>
                <c:pt idx="753">
                  <c:v>1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1</c:v>
                </c:pt>
                <c:pt idx="767">
                  <c:v>3</c:v>
                </c:pt>
                <c:pt idx="768">
                  <c:v>1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1</c:v>
                </c:pt>
                <c:pt idx="777">
                  <c:v>2</c:v>
                </c:pt>
                <c:pt idx="778">
                  <c:v>4</c:v>
                </c:pt>
                <c:pt idx="779">
                  <c:v>1</c:v>
                </c:pt>
                <c:pt idx="780">
                  <c:v>2</c:v>
                </c:pt>
                <c:pt idx="781">
                  <c:v>2</c:v>
                </c:pt>
                <c:pt idx="782">
                  <c:v>3</c:v>
                </c:pt>
                <c:pt idx="783">
                  <c:v>4</c:v>
                </c:pt>
                <c:pt idx="784">
                  <c:v>2</c:v>
                </c:pt>
                <c:pt idx="785">
                  <c:v>3</c:v>
                </c:pt>
                <c:pt idx="786">
                  <c:v>2</c:v>
                </c:pt>
                <c:pt idx="787">
                  <c:v>3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3</c:v>
                </c:pt>
                <c:pt idx="798">
                  <c:v>2</c:v>
                </c:pt>
                <c:pt idx="799">
                  <c:v>3</c:v>
                </c:pt>
                <c:pt idx="800">
                  <c:v>2</c:v>
                </c:pt>
                <c:pt idx="801">
                  <c:v>1</c:v>
                </c:pt>
                <c:pt idx="802">
                  <c:v>3</c:v>
                </c:pt>
                <c:pt idx="803">
                  <c:v>2</c:v>
                </c:pt>
                <c:pt idx="804">
                  <c:v>4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4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1</c:v>
                </c:pt>
                <c:pt idx="829">
                  <c:v>3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3</c:v>
                </c:pt>
                <c:pt idx="835">
                  <c:v>3</c:v>
                </c:pt>
                <c:pt idx="836">
                  <c:v>2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3</c:v>
                </c:pt>
                <c:pt idx="842">
                  <c:v>1</c:v>
                </c:pt>
                <c:pt idx="843">
                  <c:v>4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3</c:v>
                </c:pt>
                <c:pt idx="854">
                  <c:v>3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3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1</c:v>
                </c:pt>
                <c:pt idx="867">
                  <c:v>3</c:v>
                </c:pt>
                <c:pt idx="868">
                  <c:v>2</c:v>
                </c:pt>
                <c:pt idx="869">
                  <c:v>3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4</c:v>
                </c:pt>
                <c:pt idx="877">
                  <c:v>1</c:v>
                </c:pt>
                <c:pt idx="878">
                  <c:v>4</c:v>
                </c:pt>
                <c:pt idx="879">
                  <c:v>3</c:v>
                </c:pt>
                <c:pt idx="880">
                  <c:v>2</c:v>
                </c:pt>
                <c:pt idx="881">
                  <c:v>1</c:v>
                </c:pt>
                <c:pt idx="882">
                  <c:v>4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2</c:v>
                </c:pt>
                <c:pt idx="893">
                  <c:v>3</c:v>
                </c:pt>
                <c:pt idx="894">
                  <c:v>1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2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2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4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1</c:v>
                </c:pt>
                <c:pt idx="920">
                  <c:v>2</c:v>
                </c:pt>
                <c:pt idx="921">
                  <c:v>2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4</c:v>
                </c:pt>
                <c:pt idx="926">
                  <c:v>2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2</c:v>
                </c:pt>
                <c:pt idx="931">
                  <c:v>3</c:v>
                </c:pt>
                <c:pt idx="932">
                  <c:v>1</c:v>
                </c:pt>
                <c:pt idx="933">
                  <c:v>1</c:v>
                </c:pt>
                <c:pt idx="934">
                  <c:v>3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</c:v>
                </c:pt>
                <c:pt idx="939">
                  <c:v>3</c:v>
                </c:pt>
                <c:pt idx="940">
                  <c:v>1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3</c:v>
                </c:pt>
                <c:pt idx="958">
                  <c:v>1</c:v>
                </c:pt>
                <c:pt idx="959">
                  <c:v>2</c:v>
                </c:pt>
                <c:pt idx="960">
                  <c:v>3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3</c:v>
                </c:pt>
                <c:pt idx="968">
                  <c:v>4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3</c:v>
                </c:pt>
                <c:pt idx="973">
                  <c:v>2</c:v>
                </c:pt>
                <c:pt idx="974">
                  <c:v>4</c:v>
                </c:pt>
                <c:pt idx="975">
                  <c:v>3</c:v>
                </c:pt>
                <c:pt idx="976">
                  <c:v>2</c:v>
                </c:pt>
                <c:pt idx="977">
                  <c:v>2</c:v>
                </c:pt>
                <c:pt idx="978">
                  <c:v>4</c:v>
                </c:pt>
                <c:pt idx="979">
                  <c:v>2</c:v>
                </c:pt>
                <c:pt idx="980">
                  <c:v>2</c:v>
                </c:pt>
                <c:pt idx="981">
                  <c:v>3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1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3</c:v>
                </c:pt>
                <c:pt idx="1004">
                  <c:v>4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3</c:v>
                </c:pt>
                <c:pt idx="1009">
                  <c:v>3</c:v>
                </c:pt>
                <c:pt idx="1010">
                  <c:v>1</c:v>
                </c:pt>
                <c:pt idx="1011">
                  <c:v>3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1</c:v>
                </c:pt>
                <c:pt idx="1027">
                  <c:v>2</c:v>
                </c:pt>
                <c:pt idx="1028">
                  <c:v>4</c:v>
                </c:pt>
                <c:pt idx="1029">
                  <c:v>1</c:v>
                </c:pt>
                <c:pt idx="1030">
                  <c:v>3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4</c:v>
                </c:pt>
                <c:pt idx="1036">
                  <c:v>1</c:v>
                </c:pt>
                <c:pt idx="1037">
                  <c:v>3</c:v>
                </c:pt>
                <c:pt idx="1038">
                  <c:v>1</c:v>
                </c:pt>
                <c:pt idx="1039">
                  <c:v>3</c:v>
                </c:pt>
                <c:pt idx="1040">
                  <c:v>2</c:v>
                </c:pt>
                <c:pt idx="1041">
                  <c:v>3</c:v>
                </c:pt>
                <c:pt idx="1042">
                  <c:v>2</c:v>
                </c:pt>
                <c:pt idx="1043">
                  <c:v>4</c:v>
                </c:pt>
                <c:pt idx="1044">
                  <c:v>1</c:v>
                </c:pt>
                <c:pt idx="1045">
                  <c:v>2</c:v>
                </c:pt>
                <c:pt idx="1046">
                  <c:v>2</c:v>
                </c:pt>
                <c:pt idx="1047">
                  <c:v>1</c:v>
                </c:pt>
                <c:pt idx="1048">
                  <c:v>3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3</c:v>
                </c:pt>
                <c:pt idx="1054">
                  <c:v>1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1</c:v>
                </c:pt>
                <c:pt idx="1060">
                  <c:v>1</c:v>
                </c:pt>
                <c:pt idx="1061">
                  <c:v>3</c:v>
                </c:pt>
                <c:pt idx="1062">
                  <c:v>3</c:v>
                </c:pt>
                <c:pt idx="1063">
                  <c:v>2</c:v>
                </c:pt>
                <c:pt idx="1064">
                  <c:v>3</c:v>
                </c:pt>
                <c:pt idx="1065">
                  <c:v>3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2</c:v>
                </c:pt>
                <c:pt idx="1072">
                  <c:v>1</c:v>
                </c:pt>
                <c:pt idx="1073">
                  <c:v>1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2</c:v>
                </c:pt>
                <c:pt idx="1078">
                  <c:v>2</c:v>
                </c:pt>
                <c:pt idx="1079">
                  <c:v>3</c:v>
                </c:pt>
                <c:pt idx="1080">
                  <c:v>1</c:v>
                </c:pt>
                <c:pt idx="1081">
                  <c:v>2</c:v>
                </c:pt>
                <c:pt idx="1082">
                  <c:v>1</c:v>
                </c:pt>
                <c:pt idx="1083">
                  <c:v>2</c:v>
                </c:pt>
                <c:pt idx="1084">
                  <c:v>2</c:v>
                </c:pt>
                <c:pt idx="1085">
                  <c:v>1</c:v>
                </c:pt>
                <c:pt idx="1086">
                  <c:v>1</c:v>
                </c:pt>
                <c:pt idx="1087">
                  <c:v>3</c:v>
                </c:pt>
                <c:pt idx="1088">
                  <c:v>2</c:v>
                </c:pt>
                <c:pt idx="1089">
                  <c:v>3</c:v>
                </c:pt>
                <c:pt idx="1090">
                  <c:v>1</c:v>
                </c:pt>
                <c:pt idx="1091">
                  <c:v>2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3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3</c:v>
                </c:pt>
                <c:pt idx="1103">
                  <c:v>1</c:v>
                </c:pt>
                <c:pt idx="1104">
                  <c:v>4</c:v>
                </c:pt>
                <c:pt idx="1105">
                  <c:v>2</c:v>
                </c:pt>
                <c:pt idx="1106">
                  <c:v>2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1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3</c:v>
                </c:pt>
                <c:pt idx="1118">
                  <c:v>3</c:v>
                </c:pt>
                <c:pt idx="1119">
                  <c:v>2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3</c:v>
                </c:pt>
                <c:pt idx="1124">
                  <c:v>1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4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3</c:v>
                </c:pt>
                <c:pt idx="1133">
                  <c:v>4</c:v>
                </c:pt>
                <c:pt idx="1134">
                  <c:v>2</c:v>
                </c:pt>
                <c:pt idx="1135">
                  <c:v>4</c:v>
                </c:pt>
                <c:pt idx="1136">
                  <c:v>3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1</c:v>
                </c:pt>
                <c:pt idx="1152">
                  <c:v>3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1</c:v>
                </c:pt>
                <c:pt idx="1158">
                  <c:v>3</c:v>
                </c:pt>
                <c:pt idx="1159">
                  <c:v>1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1</c:v>
                </c:pt>
                <c:pt idx="1164">
                  <c:v>3</c:v>
                </c:pt>
                <c:pt idx="1165">
                  <c:v>1</c:v>
                </c:pt>
                <c:pt idx="1166">
                  <c:v>2</c:v>
                </c:pt>
                <c:pt idx="1167">
                  <c:v>1</c:v>
                </c:pt>
                <c:pt idx="1168">
                  <c:v>2</c:v>
                </c:pt>
                <c:pt idx="1169">
                  <c:v>4</c:v>
                </c:pt>
                <c:pt idx="1170">
                  <c:v>1</c:v>
                </c:pt>
                <c:pt idx="1171">
                  <c:v>3</c:v>
                </c:pt>
                <c:pt idx="1172">
                  <c:v>2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2</c:v>
                </c:pt>
                <c:pt idx="1178">
                  <c:v>3</c:v>
                </c:pt>
                <c:pt idx="1179">
                  <c:v>1</c:v>
                </c:pt>
                <c:pt idx="1180">
                  <c:v>1</c:v>
                </c:pt>
                <c:pt idx="1181">
                  <c:v>2</c:v>
                </c:pt>
                <c:pt idx="1182">
                  <c:v>2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3</c:v>
                </c:pt>
                <c:pt idx="1187">
                  <c:v>3</c:v>
                </c:pt>
                <c:pt idx="1188">
                  <c:v>2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3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3</c:v>
                </c:pt>
                <c:pt idx="1197">
                  <c:v>2</c:v>
                </c:pt>
                <c:pt idx="1198">
                  <c:v>3</c:v>
                </c:pt>
                <c:pt idx="1199">
                  <c:v>1</c:v>
                </c:pt>
                <c:pt idx="1200">
                  <c:v>3</c:v>
                </c:pt>
                <c:pt idx="1201">
                  <c:v>2</c:v>
                </c:pt>
                <c:pt idx="1202">
                  <c:v>3</c:v>
                </c:pt>
                <c:pt idx="1203">
                  <c:v>4</c:v>
                </c:pt>
                <c:pt idx="1204">
                  <c:v>1</c:v>
                </c:pt>
                <c:pt idx="1205">
                  <c:v>2</c:v>
                </c:pt>
                <c:pt idx="1206">
                  <c:v>3</c:v>
                </c:pt>
                <c:pt idx="1207">
                  <c:v>2</c:v>
                </c:pt>
                <c:pt idx="1208">
                  <c:v>2</c:v>
                </c:pt>
                <c:pt idx="1209">
                  <c:v>4</c:v>
                </c:pt>
                <c:pt idx="1210">
                  <c:v>3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4</c:v>
                </c:pt>
                <c:pt idx="1215">
                  <c:v>2</c:v>
                </c:pt>
                <c:pt idx="1216">
                  <c:v>3</c:v>
                </c:pt>
                <c:pt idx="1217">
                  <c:v>4</c:v>
                </c:pt>
                <c:pt idx="1218">
                  <c:v>1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1</c:v>
                </c:pt>
                <c:pt idx="1227">
                  <c:v>2</c:v>
                </c:pt>
                <c:pt idx="1228">
                  <c:v>2</c:v>
                </c:pt>
                <c:pt idx="1229">
                  <c:v>3</c:v>
                </c:pt>
                <c:pt idx="1230">
                  <c:v>2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3</c:v>
                </c:pt>
                <c:pt idx="1235">
                  <c:v>2</c:v>
                </c:pt>
                <c:pt idx="1236">
                  <c:v>2</c:v>
                </c:pt>
                <c:pt idx="1237">
                  <c:v>1</c:v>
                </c:pt>
                <c:pt idx="1238">
                  <c:v>1</c:v>
                </c:pt>
                <c:pt idx="1239">
                  <c:v>3</c:v>
                </c:pt>
                <c:pt idx="1240">
                  <c:v>3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3</c:v>
                </c:pt>
                <c:pt idx="1248">
                  <c:v>1</c:v>
                </c:pt>
                <c:pt idx="1249">
                  <c:v>1</c:v>
                </c:pt>
                <c:pt idx="1250">
                  <c:v>4</c:v>
                </c:pt>
                <c:pt idx="1251">
                  <c:v>2</c:v>
                </c:pt>
                <c:pt idx="1252">
                  <c:v>4</c:v>
                </c:pt>
                <c:pt idx="1253">
                  <c:v>3</c:v>
                </c:pt>
                <c:pt idx="1254">
                  <c:v>1</c:v>
                </c:pt>
                <c:pt idx="1255">
                  <c:v>3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4</c:v>
                </c:pt>
                <c:pt idx="1260">
                  <c:v>1</c:v>
                </c:pt>
                <c:pt idx="1261">
                  <c:v>1</c:v>
                </c:pt>
                <c:pt idx="1262">
                  <c:v>2</c:v>
                </c:pt>
                <c:pt idx="1263">
                  <c:v>3</c:v>
                </c:pt>
                <c:pt idx="1264">
                  <c:v>2</c:v>
                </c:pt>
                <c:pt idx="1265">
                  <c:v>3</c:v>
                </c:pt>
                <c:pt idx="1266">
                  <c:v>3</c:v>
                </c:pt>
                <c:pt idx="1267">
                  <c:v>2</c:v>
                </c:pt>
                <c:pt idx="1268">
                  <c:v>2</c:v>
                </c:pt>
                <c:pt idx="1269">
                  <c:v>1</c:v>
                </c:pt>
                <c:pt idx="1270">
                  <c:v>1</c:v>
                </c:pt>
                <c:pt idx="1271">
                  <c:v>3</c:v>
                </c:pt>
                <c:pt idx="1272">
                  <c:v>2</c:v>
                </c:pt>
                <c:pt idx="1273">
                  <c:v>3</c:v>
                </c:pt>
                <c:pt idx="1274">
                  <c:v>2</c:v>
                </c:pt>
                <c:pt idx="1275">
                  <c:v>3</c:v>
                </c:pt>
                <c:pt idx="1276">
                  <c:v>2</c:v>
                </c:pt>
                <c:pt idx="1277">
                  <c:v>3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3</c:v>
                </c:pt>
                <c:pt idx="1282">
                  <c:v>4</c:v>
                </c:pt>
                <c:pt idx="1283">
                  <c:v>2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3</c:v>
                </c:pt>
                <c:pt idx="1288">
                  <c:v>1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2</c:v>
                </c:pt>
                <c:pt idx="1294">
                  <c:v>4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3</c:v>
                </c:pt>
                <c:pt idx="1299">
                  <c:v>3</c:v>
                </c:pt>
                <c:pt idx="1300">
                  <c:v>4</c:v>
                </c:pt>
                <c:pt idx="1301">
                  <c:v>3</c:v>
                </c:pt>
                <c:pt idx="1302">
                  <c:v>1</c:v>
                </c:pt>
                <c:pt idx="1303">
                  <c:v>2</c:v>
                </c:pt>
                <c:pt idx="1304">
                  <c:v>2</c:v>
                </c:pt>
                <c:pt idx="1305">
                  <c:v>3</c:v>
                </c:pt>
                <c:pt idx="1306">
                  <c:v>2</c:v>
                </c:pt>
                <c:pt idx="1307">
                  <c:v>3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3</c:v>
                </c:pt>
                <c:pt idx="1313">
                  <c:v>2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1</c:v>
                </c:pt>
                <c:pt idx="1318">
                  <c:v>1</c:v>
                </c:pt>
                <c:pt idx="1319">
                  <c:v>2</c:v>
                </c:pt>
                <c:pt idx="1320">
                  <c:v>3</c:v>
                </c:pt>
                <c:pt idx="1321">
                  <c:v>1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4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1</c:v>
                </c:pt>
                <c:pt idx="1336">
                  <c:v>2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1</c:v>
                </c:pt>
                <c:pt idx="1344">
                  <c:v>3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1</c:v>
                </c:pt>
                <c:pt idx="1352">
                  <c:v>4</c:v>
                </c:pt>
                <c:pt idx="1353">
                  <c:v>4</c:v>
                </c:pt>
                <c:pt idx="1354">
                  <c:v>3</c:v>
                </c:pt>
                <c:pt idx="1355">
                  <c:v>2</c:v>
                </c:pt>
                <c:pt idx="1356">
                  <c:v>3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4</c:v>
                </c:pt>
                <c:pt idx="1361">
                  <c:v>3</c:v>
                </c:pt>
                <c:pt idx="1362">
                  <c:v>2</c:v>
                </c:pt>
                <c:pt idx="1363">
                  <c:v>1</c:v>
                </c:pt>
                <c:pt idx="1364">
                  <c:v>2</c:v>
                </c:pt>
                <c:pt idx="1365">
                  <c:v>4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3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3</c:v>
                </c:pt>
                <c:pt idx="1377">
                  <c:v>3</c:v>
                </c:pt>
                <c:pt idx="1378">
                  <c:v>1</c:v>
                </c:pt>
                <c:pt idx="1379">
                  <c:v>2</c:v>
                </c:pt>
                <c:pt idx="1380">
                  <c:v>3</c:v>
                </c:pt>
                <c:pt idx="1381">
                  <c:v>1</c:v>
                </c:pt>
                <c:pt idx="1382">
                  <c:v>1</c:v>
                </c:pt>
                <c:pt idx="1383">
                  <c:v>4</c:v>
                </c:pt>
                <c:pt idx="1384">
                  <c:v>3</c:v>
                </c:pt>
                <c:pt idx="1385">
                  <c:v>3</c:v>
                </c:pt>
                <c:pt idx="1386">
                  <c:v>1</c:v>
                </c:pt>
                <c:pt idx="1387">
                  <c:v>1</c:v>
                </c:pt>
                <c:pt idx="1388">
                  <c:v>3</c:v>
                </c:pt>
                <c:pt idx="1389">
                  <c:v>4</c:v>
                </c:pt>
                <c:pt idx="1390">
                  <c:v>2</c:v>
                </c:pt>
                <c:pt idx="1391">
                  <c:v>2</c:v>
                </c:pt>
                <c:pt idx="1392">
                  <c:v>1</c:v>
                </c:pt>
                <c:pt idx="1393">
                  <c:v>1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3</c:v>
                </c:pt>
                <c:pt idx="1399">
                  <c:v>3</c:v>
                </c:pt>
                <c:pt idx="1400">
                  <c:v>1</c:v>
                </c:pt>
                <c:pt idx="1401">
                  <c:v>4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3</c:v>
                </c:pt>
                <c:pt idx="1406">
                  <c:v>3</c:v>
                </c:pt>
                <c:pt idx="1407">
                  <c:v>2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2</c:v>
                </c:pt>
                <c:pt idx="1423">
                  <c:v>1</c:v>
                </c:pt>
                <c:pt idx="1424">
                  <c:v>3</c:v>
                </c:pt>
                <c:pt idx="1425">
                  <c:v>1</c:v>
                </c:pt>
                <c:pt idx="1426">
                  <c:v>2</c:v>
                </c:pt>
                <c:pt idx="1427">
                  <c:v>3</c:v>
                </c:pt>
                <c:pt idx="1428">
                  <c:v>2</c:v>
                </c:pt>
                <c:pt idx="1429">
                  <c:v>2</c:v>
                </c:pt>
                <c:pt idx="1430">
                  <c:v>1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3</c:v>
                </c:pt>
                <c:pt idx="1435">
                  <c:v>2</c:v>
                </c:pt>
                <c:pt idx="1436">
                  <c:v>1</c:v>
                </c:pt>
                <c:pt idx="1437">
                  <c:v>2</c:v>
                </c:pt>
                <c:pt idx="1438">
                  <c:v>3</c:v>
                </c:pt>
                <c:pt idx="1439">
                  <c:v>2</c:v>
                </c:pt>
                <c:pt idx="1440">
                  <c:v>1</c:v>
                </c:pt>
                <c:pt idx="1441">
                  <c:v>3</c:v>
                </c:pt>
                <c:pt idx="1442">
                  <c:v>1</c:v>
                </c:pt>
                <c:pt idx="1443">
                  <c:v>2</c:v>
                </c:pt>
                <c:pt idx="1444">
                  <c:v>2</c:v>
                </c:pt>
                <c:pt idx="1445">
                  <c:v>3</c:v>
                </c:pt>
                <c:pt idx="1446">
                  <c:v>2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3</c:v>
                </c:pt>
                <c:pt idx="1451">
                  <c:v>1</c:v>
                </c:pt>
                <c:pt idx="1452">
                  <c:v>1</c:v>
                </c:pt>
                <c:pt idx="1453">
                  <c:v>2</c:v>
                </c:pt>
                <c:pt idx="1454">
                  <c:v>3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3</c:v>
                </c:pt>
                <c:pt idx="1464">
                  <c:v>2</c:v>
                </c:pt>
                <c:pt idx="1465">
                  <c:v>3</c:v>
                </c:pt>
                <c:pt idx="1466">
                  <c:v>2</c:v>
                </c:pt>
                <c:pt idx="1467">
                  <c:v>4</c:v>
                </c:pt>
                <c:pt idx="1468">
                  <c:v>2</c:v>
                </c:pt>
                <c:pt idx="1469">
                  <c:v>4</c:v>
                </c:pt>
              </c:numCache>
            </c:numRef>
          </c:xVal>
          <c:yVal>
            <c:numRef>
              <c:f>'Q2.3'!$H$27:$H$1496</c:f>
              <c:numCache>
                <c:formatCode>0.00</c:formatCode>
                <c:ptCount val="1470"/>
                <c:pt idx="0">
                  <c:v>-0.79788228112869675</c:v>
                </c:pt>
                <c:pt idx="1">
                  <c:v>0.88507271617628192</c:v>
                </c:pt>
                <c:pt idx="2">
                  <c:v>7.0882756176262163E-2</c:v>
                </c:pt>
                <c:pt idx="3">
                  <c:v>-1.9103609127630605</c:v>
                </c:pt>
                <c:pt idx="4">
                  <c:v>-2.7229163116156858</c:v>
                </c:pt>
                <c:pt idx="5">
                  <c:v>-0.61043767998132203</c:v>
                </c:pt>
                <c:pt idx="6">
                  <c:v>-3.0212049832500298</c:v>
                </c:pt>
                <c:pt idx="7">
                  <c:v>0.99755134781064569</c:v>
                </c:pt>
                <c:pt idx="8">
                  <c:v>0.903829047236961</c:v>
                </c:pt>
                <c:pt idx="9">
                  <c:v>-1.0228395443974243</c:v>
                </c:pt>
                <c:pt idx="10">
                  <c:v>8.9639087236939474E-2</c:v>
                </c:pt>
                <c:pt idx="11">
                  <c:v>-0.7041599805550085</c:v>
                </c:pt>
                <c:pt idx="12">
                  <c:v>1.1646050567499486</c:v>
                </c:pt>
                <c:pt idx="13">
                  <c:v>-1.7041599805550085</c:v>
                </c:pt>
                <c:pt idx="14">
                  <c:v>-0.92911724382373784</c:v>
                </c:pt>
                <c:pt idx="15">
                  <c:v>-1.7041599805550085</c:v>
                </c:pt>
                <c:pt idx="16">
                  <c:v>-3.6291940110419993</c:v>
                </c:pt>
                <c:pt idx="17">
                  <c:v>-1.5167153794076356</c:v>
                </c:pt>
                <c:pt idx="18">
                  <c:v>-4.159587545809984E-2</c:v>
                </c:pt>
                <c:pt idx="19">
                  <c:v>3.4628937283842944</c:v>
                </c:pt>
                <c:pt idx="20">
                  <c:v>1.2583273573236369</c:v>
                </c:pt>
                <c:pt idx="21">
                  <c:v>-2.1204983250029841E-2</c:v>
                </c:pt>
                <c:pt idx="22">
                  <c:v>-1.9103609127630605</c:v>
                </c:pt>
                <c:pt idx="23">
                  <c:v>-2.0415958754580998</c:v>
                </c:pt>
                <c:pt idx="24">
                  <c:v>-0.79788228112869675</c:v>
                </c:pt>
                <c:pt idx="25">
                  <c:v>-4.8353949432500514</c:v>
                </c:pt>
                <c:pt idx="26">
                  <c:v>1.697628115028909</c:v>
                </c:pt>
                <c:pt idx="27">
                  <c:v>-1.9103609127630605</c:v>
                </c:pt>
                <c:pt idx="28">
                  <c:v>-2.0415958754580998</c:v>
                </c:pt>
                <c:pt idx="29">
                  <c:v>0.20211771887130325</c:v>
                </c:pt>
                <c:pt idx="30">
                  <c:v>4.3691714278106062</c:v>
                </c:pt>
                <c:pt idx="31">
                  <c:v>1.2021177188713033</c:v>
                </c:pt>
                <c:pt idx="32">
                  <c:v>-1.9291172438237378</c:v>
                </c:pt>
                <c:pt idx="33">
                  <c:v>-2.0415958754580998</c:v>
                </c:pt>
                <c:pt idx="34">
                  <c:v>-0.94787357488441515</c:v>
                </c:pt>
                <c:pt idx="35">
                  <c:v>-2.5167153794076356</c:v>
                </c:pt>
                <c:pt idx="36">
                  <c:v>-0.92911724382373784</c:v>
                </c:pt>
                <c:pt idx="37">
                  <c:v>1.2021177188713033</c:v>
                </c:pt>
                <c:pt idx="38">
                  <c:v>1.2958400194449915</c:v>
                </c:pt>
                <c:pt idx="39">
                  <c:v>2.0521264251155849</c:v>
                </c:pt>
                <c:pt idx="40">
                  <c:v>0.20211771887130325</c:v>
                </c:pt>
                <c:pt idx="41">
                  <c:v>1.2021177188713033</c:v>
                </c:pt>
                <c:pt idx="42">
                  <c:v>0.20211771887130325</c:v>
                </c:pt>
                <c:pt idx="43">
                  <c:v>-0.83539494325005137</c:v>
                </c:pt>
                <c:pt idx="44">
                  <c:v>0.88507271617628192</c:v>
                </c:pt>
                <c:pt idx="45">
                  <c:v>0.20211771887130325</c:v>
                </c:pt>
                <c:pt idx="46">
                  <c:v>-1.0024486521893543</c:v>
                </c:pt>
                <c:pt idx="47">
                  <c:v>1.1100299794450095</c:v>
                </c:pt>
                <c:pt idx="48">
                  <c:v>-1.1149272838237181</c:v>
                </c:pt>
                <c:pt idx="49">
                  <c:v>1.1458487256892731</c:v>
                </c:pt>
                <c:pt idx="50">
                  <c:v>-1.9291172438237378</c:v>
                </c:pt>
                <c:pt idx="51">
                  <c:v>-1.0228395443974243</c:v>
                </c:pt>
                <c:pt idx="52">
                  <c:v>-1.1149272838237181</c:v>
                </c:pt>
                <c:pt idx="53">
                  <c:v>0.2958400194449915</c:v>
                </c:pt>
                <c:pt idx="54">
                  <c:v>2.9584041245419002</c:v>
                </c:pt>
                <c:pt idx="55">
                  <c:v>0.20211771887130325</c:v>
                </c:pt>
                <c:pt idx="56">
                  <c:v>-0.11492728382371808</c:v>
                </c:pt>
                <c:pt idx="57">
                  <c:v>1.389562320018678</c:v>
                </c:pt>
                <c:pt idx="58">
                  <c:v>-0.11492728382371808</c:v>
                </c:pt>
                <c:pt idx="59">
                  <c:v>3.0708827561762622</c:v>
                </c:pt>
                <c:pt idx="60">
                  <c:v>-0.11492728382371808</c:v>
                </c:pt>
                <c:pt idx="61">
                  <c:v>4.3691714278106062</c:v>
                </c:pt>
                <c:pt idx="62">
                  <c:v>-2.9291172438237378</c:v>
                </c:pt>
                <c:pt idx="63">
                  <c:v>3.4628937283842944</c:v>
                </c:pt>
                <c:pt idx="64">
                  <c:v>-2.8353949432500514</c:v>
                </c:pt>
                <c:pt idx="65">
                  <c:v>-2.2839544397424305E-2</c:v>
                </c:pt>
                <c:pt idx="66">
                  <c:v>-0.81663861218937228</c:v>
                </c:pt>
                <c:pt idx="67">
                  <c:v>2.2770836883843142</c:v>
                </c:pt>
                <c:pt idx="68">
                  <c:v>0.2958400194449915</c:v>
                </c:pt>
                <c:pt idx="69">
                  <c:v>2.0708827561762622</c:v>
                </c:pt>
                <c:pt idx="70">
                  <c:v>-1.7041599805550085</c:v>
                </c:pt>
                <c:pt idx="71">
                  <c:v>0.88507271617628192</c:v>
                </c:pt>
                <c:pt idx="72">
                  <c:v>2.2770836883843142</c:v>
                </c:pt>
                <c:pt idx="73">
                  <c:v>2.2770836883843142</c:v>
                </c:pt>
                <c:pt idx="74">
                  <c:v>-2.5167153794076356</c:v>
                </c:pt>
                <c:pt idx="75">
                  <c:v>0.88507271617628192</c:v>
                </c:pt>
                <c:pt idx="76">
                  <c:v>1.2958400194449915</c:v>
                </c:pt>
                <c:pt idx="77">
                  <c:v>2.2021177188713033</c:v>
                </c:pt>
                <c:pt idx="78">
                  <c:v>-2.8353949432500514</c:v>
                </c:pt>
                <c:pt idx="79">
                  <c:v>2.1100299794450095</c:v>
                </c:pt>
                <c:pt idx="80">
                  <c:v>-0.7041599805550085</c:v>
                </c:pt>
                <c:pt idx="81">
                  <c:v>3.0708827561762622</c:v>
                </c:pt>
                <c:pt idx="82">
                  <c:v>-2.0415958754580998</c:v>
                </c:pt>
                <c:pt idx="83">
                  <c:v>0.20211771887130325</c:v>
                </c:pt>
                <c:pt idx="84">
                  <c:v>0.27708368838431419</c:v>
                </c:pt>
                <c:pt idx="85">
                  <c:v>4.3691714278106062</c:v>
                </c:pt>
                <c:pt idx="86">
                  <c:v>1.2021177188713033</c:v>
                </c:pt>
                <c:pt idx="87">
                  <c:v>0.88507271617628192</c:v>
                </c:pt>
                <c:pt idx="88">
                  <c:v>2.9584041245419002</c:v>
                </c:pt>
                <c:pt idx="89">
                  <c:v>-4.159587545809984E-2</c:v>
                </c:pt>
                <c:pt idx="90">
                  <c:v>3.0163076788713248</c:v>
                </c:pt>
                <c:pt idx="91">
                  <c:v>-0.11492728382371808</c:v>
                </c:pt>
                <c:pt idx="92">
                  <c:v>-1.8166386121893723</c:v>
                </c:pt>
                <c:pt idx="93">
                  <c:v>0.2958400194449915</c:v>
                </c:pt>
                <c:pt idx="94">
                  <c:v>0.16460505674994863</c:v>
                </c:pt>
                <c:pt idx="95">
                  <c:v>5.3691714278106062</c:v>
                </c:pt>
                <c:pt idx="96">
                  <c:v>-2.4486521893543056E-3</c:v>
                </c:pt>
                <c:pt idx="97">
                  <c:v>-0.83539494325005137</c:v>
                </c:pt>
                <c:pt idx="98">
                  <c:v>-1.0228395443974243</c:v>
                </c:pt>
                <c:pt idx="99">
                  <c:v>-0.91036091276306053</c:v>
                </c:pt>
                <c:pt idx="100">
                  <c:v>-0.11492728382371808</c:v>
                </c:pt>
                <c:pt idx="101">
                  <c:v>1.2021177188713033</c:v>
                </c:pt>
                <c:pt idx="102">
                  <c:v>1.9584041245419002</c:v>
                </c:pt>
                <c:pt idx="103">
                  <c:v>-1.8353949432500514</c:v>
                </c:pt>
                <c:pt idx="104">
                  <c:v>-2.0415958754580998</c:v>
                </c:pt>
                <c:pt idx="105">
                  <c:v>-0.20864958439740633</c:v>
                </c:pt>
                <c:pt idx="106">
                  <c:v>4.2770836883843142</c:v>
                </c:pt>
                <c:pt idx="107">
                  <c:v>-2.8166386121893723</c:v>
                </c:pt>
                <c:pt idx="108">
                  <c:v>-1.7041599805550085</c:v>
                </c:pt>
                <c:pt idx="109">
                  <c:v>-1.9478735748844151</c:v>
                </c:pt>
                <c:pt idx="110">
                  <c:v>-1.2086495843974063</c:v>
                </c:pt>
                <c:pt idx="111">
                  <c:v>0.97879501674997016</c:v>
                </c:pt>
                <c:pt idx="112">
                  <c:v>-2.5167153794076356</c:v>
                </c:pt>
                <c:pt idx="113">
                  <c:v>4.2566927961762424</c:v>
                </c:pt>
                <c:pt idx="114">
                  <c:v>1.1833613878106277</c:v>
                </c:pt>
                <c:pt idx="115">
                  <c:v>-1.610437679981322</c:v>
                </c:pt>
                <c:pt idx="116">
                  <c:v>-0.7041599805550085</c:v>
                </c:pt>
                <c:pt idx="117">
                  <c:v>-1.1353181760317881</c:v>
                </c:pt>
                <c:pt idx="118">
                  <c:v>-0.11492728382371808</c:v>
                </c:pt>
                <c:pt idx="119">
                  <c:v>0.20211771887130325</c:v>
                </c:pt>
                <c:pt idx="120">
                  <c:v>4.697628115028909</c:v>
                </c:pt>
                <c:pt idx="121">
                  <c:v>8.9639087236939474E-2</c:v>
                </c:pt>
                <c:pt idx="122">
                  <c:v>2.1646050567499486</c:v>
                </c:pt>
                <c:pt idx="123">
                  <c:v>-1.0228395443974243</c:v>
                </c:pt>
                <c:pt idx="124">
                  <c:v>3.9771604556025757</c:v>
                </c:pt>
                <c:pt idx="125">
                  <c:v>4.0708827561762622</c:v>
                </c:pt>
                <c:pt idx="126">
                  <c:v>0.20211771887130325</c:v>
                </c:pt>
                <c:pt idx="127">
                  <c:v>3.1646050567499486</c:v>
                </c:pt>
                <c:pt idx="128">
                  <c:v>-1.1353181760317881</c:v>
                </c:pt>
                <c:pt idx="129">
                  <c:v>1.2958400194449915</c:v>
                </c:pt>
                <c:pt idx="130">
                  <c:v>-4.7416726426763631</c:v>
                </c:pt>
                <c:pt idx="131">
                  <c:v>-0.79788228112869675</c:v>
                </c:pt>
                <c:pt idx="132">
                  <c:v>-0.79788228112869675</c:v>
                </c:pt>
                <c:pt idx="133">
                  <c:v>-2.8353949432500514</c:v>
                </c:pt>
                <c:pt idx="134">
                  <c:v>0.88507271617628192</c:v>
                </c:pt>
                <c:pt idx="135">
                  <c:v>0.11002997944500947</c:v>
                </c:pt>
                <c:pt idx="136">
                  <c:v>-0.13531817603178808</c:v>
                </c:pt>
                <c:pt idx="137">
                  <c:v>-0.92911724382373784</c:v>
                </c:pt>
                <c:pt idx="138">
                  <c:v>3.0708827561762622</c:v>
                </c:pt>
                <c:pt idx="139">
                  <c:v>2.0521264251155849</c:v>
                </c:pt>
                <c:pt idx="140">
                  <c:v>-0.11492728382371808</c:v>
                </c:pt>
                <c:pt idx="141">
                  <c:v>1.2021177188713033</c:v>
                </c:pt>
                <c:pt idx="142">
                  <c:v>-1.0024486521893543</c:v>
                </c:pt>
                <c:pt idx="143">
                  <c:v>-0.92911724382373784</c:v>
                </c:pt>
                <c:pt idx="144">
                  <c:v>0.95840412454190016</c:v>
                </c:pt>
                <c:pt idx="145">
                  <c:v>0.38956232001867797</c:v>
                </c:pt>
                <c:pt idx="146">
                  <c:v>0.2958400194449915</c:v>
                </c:pt>
                <c:pt idx="147">
                  <c:v>0.2958400194449915</c:v>
                </c:pt>
                <c:pt idx="148">
                  <c:v>2.2225086110793768</c:v>
                </c:pt>
                <c:pt idx="149">
                  <c:v>1.0896390872369395</c:v>
                </c:pt>
                <c:pt idx="150">
                  <c:v>-1.9103609127630605</c:v>
                </c:pt>
                <c:pt idx="151">
                  <c:v>-1.7229163116156858</c:v>
                </c:pt>
                <c:pt idx="152">
                  <c:v>-1.0024486521893543</c:v>
                </c:pt>
                <c:pt idx="153">
                  <c:v>3.2770836883843142</c:v>
                </c:pt>
                <c:pt idx="154">
                  <c:v>-1.1353181760317881</c:v>
                </c:pt>
                <c:pt idx="155">
                  <c:v>-2.8353949432500514</c:v>
                </c:pt>
                <c:pt idx="156">
                  <c:v>2.0708827561762622</c:v>
                </c:pt>
                <c:pt idx="157">
                  <c:v>-9.6170952763038997E-2</c:v>
                </c:pt>
                <c:pt idx="158">
                  <c:v>-1.7041599805550085</c:v>
                </c:pt>
                <c:pt idx="159">
                  <c:v>2.1646050567499486</c:v>
                </c:pt>
                <c:pt idx="160">
                  <c:v>1.8850727161762819</c:v>
                </c:pt>
                <c:pt idx="161">
                  <c:v>2.1646050567499486</c:v>
                </c:pt>
                <c:pt idx="162">
                  <c:v>-0.79788228112869675</c:v>
                </c:pt>
                <c:pt idx="163">
                  <c:v>-1.8541512743107269</c:v>
                </c:pt>
                <c:pt idx="164">
                  <c:v>7.0882756176262163E-2</c:v>
                </c:pt>
                <c:pt idx="165">
                  <c:v>0.27708368838431419</c:v>
                </c:pt>
                <c:pt idx="166">
                  <c:v>0.20211771887130325</c:v>
                </c:pt>
                <c:pt idx="167">
                  <c:v>0.20211771887130325</c:v>
                </c:pt>
                <c:pt idx="168">
                  <c:v>0.79135041560259367</c:v>
                </c:pt>
                <c:pt idx="169">
                  <c:v>-1.0024486521893543</c:v>
                </c:pt>
                <c:pt idx="170">
                  <c:v>1.2770836883843142</c:v>
                </c:pt>
                <c:pt idx="171">
                  <c:v>-2.0212049832500298</c:v>
                </c:pt>
                <c:pt idx="172">
                  <c:v>-0.91036091276306053</c:v>
                </c:pt>
                <c:pt idx="173">
                  <c:v>-0.79788228112869675</c:v>
                </c:pt>
                <c:pt idx="174">
                  <c:v>-1.7041599805550085</c:v>
                </c:pt>
                <c:pt idx="175">
                  <c:v>1.0521264251155849</c:v>
                </c:pt>
                <c:pt idx="176">
                  <c:v>-1.1353181760317881</c:v>
                </c:pt>
                <c:pt idx="177">
                  <c:v>0.79135041560259367</c:v>
                </c:pt>
                <c:pt idx="178">
                  <c:v>2.8850727161762819</c:v>
                </c:pt>
                <c:pt idx="179">
                  <c:v>5.3691714278106062</c:v>
                </c:pt>
                <c:pt idx="180">
                  <c:v>0.88507271617628192</c:v>
                </c:pt>
                <c:pt idx="181">
                  <c:v>0.27708368838431419</c:v>
                </c:pt>
                <c:pt idx="182">
                  <c:v>0.99755134781064569</c:v>
                </c:pt>
                <c:pt idx="183">
                  <c:v>7.0882756176262163E-2</c:v>
                </c:pt>
                <c:pt idx="184">
                  <c:v>4.3691714278106062</c:v>
                </c:pt>
                <c:pt idx="185">
                  <c:v>-1.7229163116156858</c:v>
                </c:pt>
                <c:pt idx="186">
                  <c:v>-2.2839544397424305E-2</c:v>
                </c:pt>
                <c:pt idx="187">
                  <c:v>-1.9103609127630605</c:v>
                </c:pt>
                <c:pt idx="188">
                  <c:v>2.0708827561762622</c:v>
                </c:pt>
                <c:pt idx="189">
                  <c:v>3.2770836883843142</c:v>
                </c:pt>
                <c:pt idx="190">
                  <c:v>-0.92911724382373784</c:v>
                </c:pt>
                <c:pt idx="191">
                  <c:v>1.2770836883843142</c:v>
                </c:pt>
                <c:pt idx="192">
                  <c:v>-1.9291172438237378</c:v>
                </c:pt>
                <c:pt idx="193">
                  <c:v>-3.8541512743107269</c:v>
                </c:pt>
                <c:pt idx="194">
                  <c:v>0.88507271617628192</c:v>
                </c:pt>
                <c:pt idx="195">
                  <c:v>2.6503383295316674</c:v>
                </c:pt>
                <c:pt idx="196">
                  <c:v>-1.9103609127630605</c:v>
                </c:pt>
                <c:pt idx="197">
                  <c:v>0.16460505674994863</c:v>
                </c:pt>
                <c:pt idx="198">
                  <c:v>-2.2839544397424305E-2</c:v>
                </c:pt>
                <c:pt idx="199">
                  <c:v>1.0521264251155849</c:v>
                </c:pt>
                <c:pt idx="200">
                  <c:v>4.0708827561762622</c:v>
                </c:pt>
                <c:pt idx="201">
                  <c:v>-1.9478735748844151</c:v>
                </c:pt>
                <c:pt idx="202">
                  <c:v>1.1646050567499486</c:v>
                </c:pt>
                <c:pt idx="203">
                  <c:v>-1.9478735748844151</c:v>
                </c:pt>
                <c:pt idx="204">
                  <c:v>2.0521264251155849</c:v>
                </c:pt>
                <c:pt idx="205">
                  <c:v>-0.11492728382371808</c:v>
                </c:pt>
                <c:pt idx="206">
                  <c:v>0.37080598895800065</c:v>
                </c:pt>
                <c:pt idx="207">
                  <c:v>1.2021177188713033</c:v>
                </c:pt>
                <c:pt idx="208">
                  <c:v>-2.0415958754580998</c:v>
                </c:pt>
                <c:pt idx="209">
                  <c:v>1.2770836883843142</c:v>
                </c:pt>
                <c:pt idx="210">
                  <c:v>-0.79788228112869675</c:v>
                </c:pt>
                <c:pt idx="211">
                  <c:v>1.903829047236961</c:v>
                </c:pt>
                <c:pt idx="212">
                  <c:v>-2.2839544397424305E-2</c:v>
                </c:pt>
                <c:pt idx="213">
                  <c:v>2.1833613878106277</c:v>
                </c:pt>
                <c:pt idx="214">
                  <c:v>2.5566160289579809</c:v>
                </c:pt>
                <c:pt idx="215">
                  <c:v>1.0521264251155849</c:v>
                </c:pt>
                <c:pt idx="216">
                  <c:v>2.2958400194449915</c:v>
                </c:pt>
                <c:pt idx="217">
                  <c:v>-0.92911724382373784</c:v>
                </c:pt>
                <c:pt idx="218">
                  <c:v>4.4628937283842944</c:v>
                </c:pt>
                <c:pt idx="219">
                  <c:v>1.2958400194449915</c:v>
                </c:pt>
                <c:pt idx="220">
                  <c:v>1.2770836883843142</c:v>
                </c:pt>
                <c:pt idx="221">
                  <c:v>2.0163076788713248</c:v>
                </c:pt>
                <c:pt idx="222">
                  <c:v>-2.9478735748844151</c:v>
                </c:pt>
                <c:pt idx="223">
                  <c:v>0.20211771887130325</c:v>
                </c:pt>
                <c:pt idx="224">
                  <c:v>-0.91036091276306053</c:v>
                </c:pt>
                <c:pt idx="225">
                  <c:v>0.95840412454190016</c:v>
                </c:pt>
                <c:pt idx="226">
                  <c:v>5.2126425115584851E-2</c:v>
                </c:pt>
                <c:pt idx="227">
                  <c:v>-1.1353181760317881</c:v>
                </c:pt>
                <c:pt idx="228">
                  <c:v>-0.92911724382373784</c:v>
                </c:pt>
                <c:pt idx="229">
                  <c:v>0.2958400194449915</c:v>
                </c:pt>
                <c:pt idx="230">
                  <c:v>-1.0415958754580998</c:v>
                </c:pt>
                <c:pt idx="231">
                  <c:v>-0.79788228112869675</c:v>
                </c:pt>
                <c:pt idx="232">
                  <c:v>1.1646050567499486</c:v>
                </c:pt>
                <c:pt idx="233">
                  <c:v>-0.79788228112869675</c:v>
                </c:pt>
                <c:pt idx="234">
                  <c:v>-0.61043767998132203</c:v>
                </c:pt>
                <c:pt idx="235">
                  <c:v>-0.11492728382371808</c:v>
                </c:pt>
                <c:pt idx="236">
                  <c:v>-2.1149272838237181</c:v>
                </c:pt>
                <c:pt idx="237">
                  <c:v>3.0708827561762622</c:v>
                </c:pt>
                <c:pt idx="238">
                  <c:v>3.2566927961762424</c:v>
                </c:pt>
                <c:pt idx="239">
                  <c:v>-0.92911724382373784</c:v>
                </c:pt>
                <c:pt idx="240">
                  <c:v>-2.2839544397424305E-2</c:v>
                </c:pt>
                <c:pt idx="241">
                  <c:v>1.0521264251155849</c:v>
                </c:pt>
                <c:pt idx="242">
                  <c:v>1.2770836883843142</c:v>
                </c:pt>
                <c:pt idx="243">
                  <c:v>5.2126425115584851E-2</c:v>
                </c:pt>
                <c:pt idx="244">
                  <c:v>-0.79788228112869675</c:v>
                </c:pt>
                <c:pt idx="245">
                  <c:v>-0.7041599805550085</c:v>
                </c:pt>
                <c:pt idx="246">
                  <c:v>0.2958400194449915</c:v>
                </c:pt>
                <c:pt idx="247">
                  <c:v>0.2958400194449915</c:v>
                </c:pt>
                <c:pt idx="248">
                  <c:v>1.2958400194449915</c:v>
                </c:pt>
                <c:pt idx="249">
                  <c:v>0.25832735732363687</c:v>
                </c:pt>
                <c:pt idx="250">
                  <c:v>-1.7041599805550085</c:v>
                </c:pt>
                <c:pt idx="251">
                  <c:v>2.8850727161762819</c:v>
                </c:pt>
                <c:pt idx="252">
                  <c:v>2.0521264251155849</c:v>
                </c:pt>
                <c:pt idx="253">
                  <c:v>0.2958400194449915</c:v>
                </c:pt>
                <c:pt idx="254">
                  <c:v>-2.0415958754580998</c:v>
                </c:pt>
                <c:pt idx="255">
                  <c:v>-2.0228395443974243</c:v>
                </c:pt>
                <c:pt idx="256">
                  <c:v>3.4628937283842944</c:v>
                </c:pt>
                <c:pt idx="257">
                  <c:v>3.1646050567499486</c:v>
                </c:pt>
                <c:pt idx="258">
                  <c:v>-0.79788228112869675</c:v>
                </c:pt>
                <c:pt idx="259">
                  <c:v>2.3504150967499307</c:v>
                </c:pt>
                <c:pt idx="260">
                  <c:v>-1.9087263516156661</c:v>
                </c:pt>
                <c:pt idx="261">
                  <c:v>1.9584041245419002</c:v>
                </c:pt>
                <c:pt idx="262">
                  <c:v>0.2958400194449915</c:v>
                </c:pt>
                <c:pt idx="263">
                  <c:v>-0.91036091276306053</c:v>
                </c:pt>
                <c:pt idx="264">
                  <c:v>-0.79788228112869675</c:v>
                </c:pt>
                <c:pt idx="265">
                  <c:v>4.0708827561762622</c:v>
                </c:pt>
                <c:pt idx="266">
                  <c:v>-0.20864958439740633</c:v>
                </c:pt>
                <c:pt idx="267">
                  <c:v>2.6503383295316674</c:v>
                </c:pt>
                <c:pt idx="268">
                  <c:v>-1.1353181760317881</c:v>
                </c:pt>
                <c:pt idx="269">
                  <c:v>-0.79788228112869675</c:v>
                </c:pt>
                <c:pt idx="270">
                  <c:v>2.2021177188713033</c:v>
                </c:pt>
                <c:pt idx="271">
                  <c:v>-0.91036091276306053</c:v>
                </c:pt>
                <c:pt idx="272">
                  <c:v>0.88507271617628192</c:v>
                </c:pt>
                <c:pt idx="273">
                  <c:v>-1.1353181760317881</c:v>
                </c:pt>
                <c:pt idx="274">
                  <c:v>2.0708827561762622</c:v>
                </c:pt>
                <c:pt idx="275">
                  <c:v>1.0521264251155849</c:v>
                </c:pt>
                <c:pt idx="276">
                  <c:v>2.1646050567499486</c:v>
                </c:pt>
                <c:pt idx="277">
                  <c:v>0.97879501674997016</c:v>
                </c:pt>
                <c:pt idx="278">
                  <c:v>0.11002997944500947</c:v>
                </c:pt>
                <c:pt idx="279">
                  <c:v>-0.72291631161568581</c:v>
                </c:pt>
                <c:pt idx="280">
                  <c:v>0.16460505674994863</c:v>
                </c:pt>
                <c:pt idx="281">
                  <c:v>2.8850727161762819</c:v>
                </c:pt>
                <c:pt idx="282">
                  <c:v>1.0521264251155849</c:v>
                </c:pt>
                <c:pt idx="283">
                  <c:v>2.0521264251155849</c:v>
                </c:pt>
                <c:pt idx="284">
                  <c:v>-0.61043767998132203</c:v>
                </c:pt>
                <c:pt idx="285">
                  <c:v>-0.7041599805550085</c:v>
                </c:pt>
                <c:pt idx="286">
                  <c:v>0.99755134781064569</c:v>
                </c:pt>
                <c:pt idx="287">
                  <c:v>-1.1353181760317881</c:v>
                </c:pt>
                <c:pt idx="288">
                  <c:v>8.9639087236939474E-2</c:v>
                </c:pt>
                <c:pt idx="289">
                  <c:v>-1.1149272838237181</c:v>
                </c:pt>
                <c:pt idx="290">
                  <c:v>-0.79788228112869675</c:v>
                </c:pt>
                <c:pt idx="291">
                  <c:v>-1.8166386121893723</c:v>
                </c:pt>
                <c:pt idx="292">
                  <c:v>-1.9103609127630605</c:v>
                </c:pt>
                <c:pt idx="293">
                  <c:v>-0.7041599805550085</c:v>
                </c:pt>
                <c:pt idx="294">
                  <c:v>-0.7041599805550085</c:v>
                </c:pt>
                <c:pt idx="295">
                  <c:v>1.0896390872369395</c:v>
                </c:pt>
                <c:pt idx="296">
                  <c:v>-1.0228395443974243</c:v>
                </c:pt>
                <c:pt idx="297">
                  <c:v>0.27708368838431419</c:v>
                </c:pt>
                <c:pt idx="298">
                  <c:v>1.0521264251155849</c:v>
                </c:pt>
                <c:pt idx="299">
                  <c:v>3.0708827561762622</c:v>
                </c:pt>
                <c:pt idx="300">
                  <c:v>3.1646050567499486</c:v>
                </c:pt>
                <c:pt idx="301">
                  <c:v>-0.7041599805550085</c:v>
                </c:pt>
                <c:pt idx="302">
                  <c:v>3.1646050567499486</c:v>
                </c:pt>
                <c:pt idx="303">
                  <c:v>-0.79788228112869675</c:v>
                </c:pt>
                <c:pt idx="304">
                  <c:v>5.2126425115584851E-2</c:v>
                </c:pt>
                <c:pt idx="305">
                  <c:v>0.27708368838431419</c:v>
                </c:pt>
                <c:pt idx="306">
                  <c:v>-0.92911724382373784</c:v>
                </c:pt>
                <c:pt idx="307">
                  <c:v>3.1833613878106277</c:v>
                </c:pt>
                <c:pt idx="308">
                  <c:v>-1.0228395443974243</c:v>
                </c:pt>
                <c:pt idx="309">
                  <c:v>0.20211771887130325</c:v>
                </c:pt>
                <c:pt idx="310">
                  <c:v>-0.7041599805550085</c:v>
                </c:pt>
                <c:pt idx="311">
                  <c:v>2.1646050567499486</c:v>
                </c:pt>
                <c:pt idx="312">
                  <c:v>1.0521264251155849</c:v>
                </c:pt>
                <c:pt idx="313">
                  <c:v>-1.9103609127630605</c:v>
                </c:pt>
                <c:pt idx="314">
                  <c:v>2.2021177188713033</c:v>
                </c:pt>
                <c:pt idx="315">
                  <c:v>2.0521264251155849</c:v>
                </c:pt>
                <c:pt idx="316">
                  <c:v>-0.7041599805550085</c:v>
                </c:pt>
                <c:pt idx="317">
                  <c:v>1.1833613878106277</c:v>
                </c:pt>
                <c:pt idx="318">
                  <c:v>-0.91036091276306053</c:v>
                </c:pt>
                <c:pt idx="319">
                  <c:v>-2.8166386121893723</c:v>
                </c:pt>
                <c:pt idx="320">
                  <c:v>-0.79788228112869675</c:v>
                </c:pt>
                <c:pt idx="321">
                  <c:v>-1.610437679981322</c:v>
                </c:pt>
                <c:pt idx="322">
                  <c:v>-1.8541512743107269</c:v>
                </c:pt>
                <c:pt idx="323">
                  <c:v>1.2021177188713033</c:v>
                </c:pt>
                <c:pt idx="324">
                  <c:v>-0.61043767998132203</c:v>
                </c:pt>
                <c:pt idx="325">
                  <c:v>1.8850727161762819</c:v>
                </c:pt>
                <c:pt idx="326">
                  <c:v>-1.0415958754580998</c:v>
                </c:pt>
                <c:pt idx="327">
                  <c:v>2.1646050567499486</c:v>
                </c:pt>
                <c:pt idx="328">
                  <c:v>-2.0415958754580998</c:v>
                </c:pt>
                <c:pt idx="329">
                  <c:v>-0.79788228112869675</c:v>
                </c:pt>
                <c:pt idx="330">
                  <c:v>-1.7041599805550085</c:v>
                </c:pt>
                <c:pt idx="331">
                  <c:v>8.9639087236939474E-2</c:v>
                </c:pt>
                <c:pt idx="332">
                  <c:v>-2.0228395443974243</c:v>
                </c:pt>
                <c:pt idx="333">
                  <c:v>0.16460505674994863</c:v>
                </c:pt>
                <c:pt idx="334">
                  <c:v>-1.1353181760317881</c:v>
                </c:pt>
                <c:pt idx="335">
                  <c:v>1.697628115028909</c:v>
                </c:pt>
                <c:pt idx="336">
                  <c:v>-0.79788228112869675</c:v>
                </c:pt>
                <c:pt idx="337">
                  <c:v>0.95840412454190016</c:v>
                </c:pt>
                <c:pt idx="338">
                  <c:v>-1.9291172438237378</c:v>
                </c:pt>
                <c:pt idx="339">
                  <c:v>3.2770836883843142</c:v>
                </c:pt>
                <c:pt idx="340">
                  <c:v>-0.94787357488441515</c:v>
                </c:pt>
                <c:pt idx="341">
                  <c:v>-2.0415958754580998</c:v>
                </c:pt>
                <c:pt idx="342">
                  <c:v>-2.0415958754580998</c:v>
                </c:pt>
                <c:pt idx="343">
                  <c:v>0.18336138781062772</c:v>
                </c:pt>
                <c:pt idx="344">
                  <c:v>-1.7229163116156858</c:v>
                </c:pt>
                <c:pt idx="345">
                  <c:v>0.20211771887130325</c:v>
                </c:pt>
                <c:pt idx="346">
                  <c:v>1.1833613878106277</c:v>
                </c:pt>
                <c:pt idx="347">
                  <c:v>3.1646050567499486</c:v>
                </c:pt>
                <c:pt idx="348">
                  <c:v>-1.1353181760317881</c:v>
                </c:pt>
                <c:pt idx="349">
                  <c:v>-2.2839544397424305E-2</c:v>
                </c:pt>
                <c:pt idx="350">
                  <c:v>-0.79788228112869675</c:v>
                </c:pt>
                <c:pt idx="351">
                  <c:v>-0.81663861218937228</c:v>
                </c:pt>
                <c:pt idx="352">
                  <c:v>-2.4486521893543056E-3</c:v>
                </c:pt>
                <c:pt idx="353">
                  <c:v>1.2021177188713033</c:v>
                </c:pt>
                <c:pt idx="354">
                  <c:v>-0.7041599805550085</c:v>
                </c:pt>
                <c:pt idx="355">
                  <c:v>1.1646050567499486</c:v>
                </c:pt>
                <c:pt idx="356">
                  <c:v>0.88507271617628192</c:v>
                </c:pt>
                <c:pt idx="357">
                  <c:v>-2.8166386121893723</c:v>
                </c:pt>
                <c:pt idx="358">
                  <c:v>-1.9478735748844151</c:v>
                </c:pt>
                <c:pt idx="359">
                  <c:v>-1.7041599805550085</c:v>
                </c:pt>
                <c:pt idx="360">
                  <c:v>-0.79788228112869675</c:v>
                </c:pt>
                <c:pt idx="361">
                  <c:v>-1.0228395443974243</c:v>
                </c:pt>
                <c:pt idx="362">
                  <c:v>1.8850727161762819</c:v>
                </c:pt>
                <c:pt idx="363">
                  <c:v>-1.9291172438237378</c:v>
                </c:pt>
                <c:pt idx="364">
                  <c:v>-2.1149272838237181</c:v>
                </c:pt>
                <c:pt idx="365">
                  <c:v>-0.92911724382373784</c:v>
                </c:pt>
                <c:pt idx="366">
                  <c:v>2.1646050567499486</c:v>
                </c:pt>
                <c:pt idx="367">
                  <c:v>-1.0415958754580998</c:v>
                </c:pt>
                <c:pt idx="368">
                  <c:v>-0.7041599805550085</c:v>
                </c:pt>
                <c:pt idx="369">
                  <c:v>2.1833613878106277</c:v>
                </c:pt>
                <c:pt idx="370">
                  <c:v>-0.62919401104199935</c:v>
                </c:pt>
                <c:pt idx="371">
                  <c:v>-0.94787357488441515</c:v>
                </c:pt>
                <c:pt idx="372">
                  <c:v>4.0708827561762622</c:v>
                </c:pt>
                <c:pt idx="373">
                  <c:v>-1.9103609127630605</c:v>
                </c:pt>
                <c:pt idx="374">
                  <c:v>-0.94787357488441515</c:v>
                </c:pt>
                <c:pt idx="375">
                  <c:v>0.97879501674997016</c:v>
                </c:pt>
                <c:pt idx="376">
                  <c:v>-2.610437679981322</c:v>
                </c:pt>
                <c:pt idx="377">
                  <c:v>-1.0228395443974243</c:v>
                </c:pt>
                <c:pt idx="378">
                  <c:v>-1.5167153794076356</c:v>
                </c:pt>
                <c:pt idx="379">
                  <c:v>1.2021177188713033</c:v>
                </c:pt>
                <c:pt idx="380">
                  <c:v>0.20211771887130325</c:v>
                </c:pt>
                <c:pt idx="381">
                  <c:v>2.1646050567499486</c:v>
                </c:pt>
                <c:pt idx="382">
                  <c:v>-0.11492728382371808</c:v>
                </c:pt>
                <c:pt idx="383">
                  <c:v>-1.7229163116156858</c:v>
                </c:pt>
                <c:pt idx="384">
                  <c:v>-1.9291172438237378</c:v>
                </c:pt>
                <c:pt idx="385">
                  <c:v>0.88507271617628192</c:v>
                </c:pt>
                <c:pt idx="386">
                  <c:v>0.20211771887130325</c:v>
                </c:pt>
                <c:pt idx="387">
                  <c:v>-1.8166386121893723</c:v>
                </c:pt>
                <c:pt idx="388">
                  <c:v>1.2770836883843142</c:v>
                </c:pt>
                <c:pt idx="389">
                  <c:v>-0.91036091276306053</c:v>
                </c:pt>
                <c:pt idx="390">
                  <c:v>-2.8166386121893723</c:v>
                </c:pt>
                <c:pt idx="391">
                  <c:v>1.903829047236961</c:v>
                </c:pt>
                <c:pt idx="392">
                  <c:v>-0.79788228112869675</c:v>
                </c:pt>
                <c:pt idx="393">
                  <c:v>-0.83539494325005137</c:v>
                </c:pt>
                <c:pt idx="394">
                  <c:v>0.20211771887130325</c:v>
                </c:pt>
                <c:pt idx="395">
                  <c:v>-2.1149272838237181</c:v>
                </c:pt>
                <c:pt idx="396">
                  <c:v>-0.92911724382373784</c:v>
                </c:pt>
                <c:pt idx="397">
                  <c:v>-1.7041599805550085</c:v>
                </c:pt>
                <c:pt idx="398">
                  <c:v>-0.83539494325005137</c:v>
                </c:pt>
                <c:pt idx="399">
                  <c:v>-0.7041599805550085</c:v>
                </c:pt>
                <c:pt idx="400">
                  <c:v>-2.2839544397424305E-2</c:v>
                </c:pt>
                <c:pt idx="401">
                  <c:v>-0.79788228112869675</c:v>
                </c:pt>
                <c:pt idx="402">
                  <c:v>-0.79788228112869675</c:v>
                </c:pt>
                <c:pt idx="403">
                  <c:v>0.37080598895800065</c:v>
                </c:pt>
                <c:pt idx="404">
                  <c:v>0.20211771887130325</c:v>
                </c:pt>
                <c:pt idx="405">
                  <c:v>0.2958400194449915</c:v>
                </c:pt>
                <c:pt idx="406">
                  <c:v>-0.92911724382373784</c:v>
                </c:pt>
                <c:pt idx="407">
                  <c:v>-1.1149272838237181</c:v>
                </c:pt>
                <c:pt idx="408">
                  <c:v>-0.61043767998132203</c:v>
                </c:pt>
                <c:pt idx="409">
                  <c:v>-0.79788228112869675</c:v>
                </c:pt>
                <c:pt idx="410">
                  <c:v>-0.30237188497109102</c:v>
                </c:pt>
                <c:pt idx="411">
                  <c:v>-2.610437679981322</c:v>
                </c:pt>
                <c:pt idx="412">
                  <c:v>-2.2839544397424305E-2</c:v>
                </c:pt>
                <c:pt idx="413">
                  <c:v>-1.7041599805550085</c:v>
                </c:pt>
                <c:pt idx="414">
                  <c:v>1.2770836883843142</c:v>
                </c:pt>
                <c:pt idx="415">
                  <c:v>1.9771604556025757</c:v>
                </c:pt>
                <c:pt idx="416">
                  <c:v>0.88507271617628192</c:v>
                </c:pt>
                <c:pt idx="417">
                  <c:v>-2.2839544397424305E-2</c:v>
                </c:pt>
                <c:pt idx="418">
                  <c:v>-0.11492728382371808</c:v>
                </c:pt>
                <c:pt idx="419">
                  <c:v>-1.9478735748844151</c:v>
                </c:pt>
                <c:pt idx="420">
                  <c:v>3.0708827561762622</c:v>
                </c:pt>
                <c:pt idx="421">
                  <c:v>2.1833613878106277</c:v>
                </c:pt>
                <c:pt idx="422">
                  <c:v>-0.7041599805550085</c:v>
                </c:pt>
                <c:pt idx="423">
                  <c:v>-0.79788228112869675</c:v>
                </c:pt>
                <c:pt idx="424">
                  <c:v>-0.7041599805550085</c:v>
                </c:pt>
                <c:pt idx="425">
                  <c:v>7.0882756176262163E-2</c:v>
                </c:pt>
                <c:pt idx="426">
                  <c:v>-1.1353181760317881</c:v>
                </c:pt>
                <c:pt idx="427">
                  <c:v>2.9584041245419002</c:v>
                </c:pt>
                <c:pt idx="428">
                  <c:v>1.2021177188713033</c:v>
                </c:pt>
                <c:pt idx="429">
                  <c:v>-2.8353949432500514</c:v>
                </c:pt>
                <c:pt idx="430">
                  <c:v>0.97716045560257569</c:v>
                </c:pt>
                <c:pt idx="431">
                  <c:v>-0.79788228112869675</c:v>
                </c:pt>
                <c:pt idx="432">
                  <c:v>-0.7041599805550085</c:v>
                </c:pt>
                <c:pt idx="433">
                  <c:v>2.9584041245419002</c:v>
                </c:pt>
                <c:pt idx="434">
                  <c:v>2.8850727161762819</c:v>
                </c:pt>
                <c:pt idx="435">
                  <c:v>0.20211771887130325</c:v>
                </c:pt>
                <c:pt idx="436">
                  <c:v>1.2021177188713033</c:v>
                </c:pt>
                <c:pt idx="437">
                  <c:v>0.18336138781062772</c:v>
                </c:pt>
                <c:pt idx="438">
                  <c:v>0.20211771887130325</c:v>
                </c:pt>
                <c:pt idx="439">
                  <c:v>-2.0228395443974243</c:v>
                </c:pt>
                <c:pt idx="440">
                  <c:v>1.389562320018678</c:v>
                </c:pt>
                <c:pt idx="441">
                  <c:v>1.1646050567499486</c:v>
                </c:pt>
                <c:pt idx="442">
                  <c:v>-1.1353181760317881</c:v>
                </c:pt>
                <c:pt idx="443">
                  <c:v>1.0708827561762622</c:v>
                </c:pt>
                <c:pt idx="444">
                  <c:v>-2.0415958754580998</c:v>
                </c:pt>
                <c:pt idx="445">
                  <c:v>0.88507271617628192</c:v>
                </c:pt>
                <c:pt idx="446">
                  <c:v>-1.1353181760317881</c:v>
                </c:pt>
                <c:pt idx="447">
                  <c:v>-3.0228395443974243</c:v>
                </c:pt>
                <c:pt idx="448">
                  <c:v>-0.83539494325005137</c:v>
                </c:pt>
                <c:pt idx="449">
                  <c:v>-0.79788228112869675</c:v>
                </c:pt>
                <c:pt idx="450">
                  <c:v>1.2021177188713033</c:v>
                </c:pt>
                <c:pt idx="451">
                  <c:v>-1.1149272838237181</c:v>
                </c:pt>
                <c:pt idx="452">
                  <c:v>3.1646050567499486</c:v>
                </c:pt>
                <c:pt idx="453">
                  <c:v>-3.7229163116156858</c:v>
                </c:pt>
                <c:pt idx="454">
                  <c:v>-0.7041599805550085</c:v>
                </c:pt>
                <c:pt idx="455">
                  <c:v>2.2583273573236369</c:v>
                </c:pt>
                <c:pt idx="456">
                  <c:v>-0.20864958439740633</c:v>
                </c:pt>
                <c:pt idx="457">
                  <c:v>1.0896390872369395</c:v>
                </c:pt>
                <c:pt idx="458">
                  <c:v>2.0896390872369395</c:v>
                </c:pt>
                <c:pt idx="459">
                  <c:v>2.0708827561762622</c:v>
                </c:pt>
                <c:pt idx="460">
                  <c:v>0.20211771887130325</c:v>
                </c:pt>
                <c:pt idx="461">
                  <c:v>0.16460505674994863</c:v>
                </c:pt>
                <c:pt idx="462">
                  <c:v>-2.5167153794076356</c:v>
                </c:pt>
                <c:pt idx="463">
                  <c:v>1.9584041245419002</c:v>
                </c:pt>
                <c:pt idx="464">
                  <c:v>5.2126425115584851E-2</c:v>
                </c:pt>
                <c:pt idx="465">
                  <c:v>-0.79788228112869675</c:v>
                </c:pt>
                <c:pt idx="466">
                  <c:v>-0.94787357488441515</c:v>
                </c:pt>
                <c:pt idx="467">
                  <c:v>8.9639087236939474E-2</c:v>
                </c:pt>
                <c:pt idx="468">
                  <c:v>0.20211771887130325</c:v>
                </c:pt>
                <c:pt idx="469">
                  <c:v>-3.6291940110419993</c:v>
                </c:pt>
                <c:pt idx="470">
                  <c:v>1.2021177188713033</c:v>
                </c:pt>
                <c:pt idx="471">
                  <c:v>3.1646050567499486</c:v>
                </c:pt>
                <c:pt idx="472">
                  <c:v>-0.91036091276306053</c:v>
                </c:pt>
                <c:pt idx="473">
                  <c:v>2.0708827561762622</c:v>
                </c:pt>
                <c:pt idx="474">
                  <c:v>-0.79788228112869675</c:v>
                </c:pt>
                <c:pt idx="475">
                  <c:v>-2.1149272838237181</c:v>
                </c:pt>
                <c:pt idx="476">
                  <c:v>-0.20864958439740633</c:v>
                </c:pt>
                <c:pt idx="477">
                  <c:v>-1.9103609127630605</c:v>
                </c:pt>
                <c:pt idx="478">
                  <c:v>-1.9103609127630605</c:v>
                </c:pt>
                <c:pt idx="479">
                  <c:v>0.16460505674994863</c:v>
                </c:pt>
                <c:pt idx="480">
                  <c:v>1.9584041245419002</c:v>
                </c:pt>
                <c:pt idx="481">
                  <c:v>0.2958400194449915</c:v>
                </c:pt>
                <c:pt idx="482">
                  <c:v>2.2770836883843142</c:v>
                </c:pt>
                <c:pt idx="483">
                  <c:v>-2.0415958754580998</c:v>
                </c:pt>
                <c:pt idx="484">
                  <c:v>-1.0212049832500298</c:v>
                </c:pt>
                <c:pt idx="485">
                  <c:v>-0.7041599805550085</c:v>
                </c:pt>
                <c:pt idx="486">
                  <c:v>-2.610437679981322</c:v>
                </c:pt>
                <c:pt idx="487">
                  <c:v>-0.81663861218937228</c:v>
                </c:pt>
                <c:pt idx="488">
                  <c:v>-0.61043767998132203</c:v>
                </c:pt>
                <c:pt idx="489">
                  <c:v>-2.0415958754580998</c:v>
                </c:pt>
                <c:pt idx="490">
                  <c:v>2.2770836883843142</c:v>
                </c:pt>
                <c:pt idx="491">
                  <c:v>-1.0228395443974243</c:v>
                </c:pt>
                <c:pt idx="492">
                  <c:v>-1.7041599805550085</c:v>
                </c:pt>
                <c:pt idx="493">
                  <c:v>-2.8166386121893723</c:v>
                </c:pt>
                <c:pt idx="494">
                  <c:v>2.1646050567499486</c:v>
                </c:pt>
                <c:pt idx="495">
                  <c:v>-0.79788228112869675</c:v>
                </c:pt>
                <c:pt idx="496">
                  <c:v>-1.7041599805550085</c:v>
                </c:pt>
                <c:pt idx="497">
                  <c:v>0.20211771887130325</c:v>
                </c:pt>
                <c:pt idx="498">
                  <c:v>-1.0024486521893543</c:v>
                </c:pt>
                <c:pt idx="499">
                  <c:v>-0.91036091276306053</c:v>
                </c:pt>
                <c:pt idx="500">
                  <c:v>0.20211771887130325</c:v>
                </c:pt>
                <c:pt idx="501">
                  <c:v>-1.0024486521893543</c:v>
                </c:pt>
                <c:pt idx="502">
                  <c:v>-2.1149272838237181</c:v>
                </c:pt>
                <c:pt idx="503">
                  <c:v>-0.7041599805550085</c:v>
                </c:pt>
                <c:pt idx="504">
                  <c:v>2.2021177188713033</c:v>
                </c:pt>
                <c:pt idx="505">
                  <c:v>1.2021177188713033</c:v>
                </c:pt>
                <c:pt idx="506">
                  <c:v>-0.83539494325005137</c:v>
                </c:pt>
                <c:pt idx="507">
                  <c:v>-2.2839544397424305E-2</c:v>
                </c:pt>
                <c:pt idx="508">
                  <c:v>1.2021177188713033</c:v>
                </c:pt>
                <c:pt idx="509">
                  <c:v>0.88507271617628192</c:v>
                </c:pt>
                <c:pt idx="510">
                  <c:v>0.27708368838431419</c:v>
                </c:pt>
                <c:pt idx="511">
                  <c:v>-2.8166386121893723</c:v>
                </c:pt>
                <c:pt idx="512">
                  <c:v>-10.82894629689865</c:v>
                </c:pt>
                <c:pt idx="513">
                  <c:v>-0.79788228112869675</c:v>
                </c:pt>
                <c:pt idx="514">
                  <c:v>-1.7041599805550085</c:v>
                </c:pt>
                <c:pt idx="515">
                  <c:v>3.0708827561762622</c:v>
                </c:pt>
                <c:pt idx="516">
                  <c:v>-0.74167264267636313</c:v>
                </c:pt>
                <c:pt idx="517">
                  <c:v>9.1273648384333939E-2</c:v>
                </c:pt>
                <c:pt idx="518">
                  <c:v>-1.2086495843974063</c:v>
                </c:pt>
                <c:pt idx="519">
                  <c:v>1.9584041245419002</c:v>
                </c:pt>
                <c:pt idx="520">
                  <c:v>-3.6291940110419993</c:v>
                </c:pt>
                <c:pt idx="521">
                  <c:v>-3.0212049832500298</c:v>
                </c:pt>
                <c:pt idx="522">
                  <c:v>-0.8541512743107269</c:v>
                </c:pt>
                <c:pt idx="523">
                  <c:v>-0.79788228112869675</c:v>
                </c:pt>
                <c:pt idx="524">
                  <c:v>0.18336138781062772</c:v>
                </c:pt>
                <c:pt idx="525">
                  <c:v>-2.2839544397424305E-2</c:v>
                </c:pt>
                <c:pt idx="526">
                  <c:v>-2.8166386121893723</c:v>
                </c:pt>
                <c:pt idx="527">
                  <c:v>0.20211771887130325</c:v>
                </c:pt>
                <c:pt idx="528">
                  <c:v>-2.2839544397424305E-2</c:v>
                </c:pt>
                <c:pt idx="529">
                  <c:v>0.2958400194449915</c:v>
                </c:pt>
                <c:pt idx="530">
                  <c:v>-0.79788228112869675</c:v>
                </c:pt>
                <c:pt idx="531">
                  <c:v>-1.9478735748844151</c:v>
                </c:pt>
                <c:pt idx="532">
                  <c:v>0.20211771887130325</c:v>
                </c:pt>
                <c:pt idx="533">
                  <c:v>2.0163076788713248</c:v>
                </c:pt>
                <c:pt idx="534">
                  <c:v>2.2583273573236369</c:v>
                </c:pt>
                <c:pt idx="535">
                  <c:v>-1.0415958754580998</c:v>
                </c:pt>
                <c:pt idx="536">
                  <c:v>0.38956232001867797</c:v>
                </c:pt>
                <c:pt idx="537">
                  <c:v>-1.1149272838237181</c:v>
                </c:pt>
                <c:pt idx="538">
                  <c:v>-0.7041599805550085</c:v>
                </c:pt>
                <c:pt idx="539">
                  <c:v>0.27708368838431419</c:v>
                </c:pt>
                <c:pt idx="540">
                  <c:v>8.9639087236939474E-2</c:v>
                </c:pt>
                <c:pt idx="541">
                  <c:v>2.2021177188713033</c:v>
                </c:pt>
                <c:pt idx="542">
                  <c:v>-2.2839544397424305E-2</c:v>
                </c:pt>
                <c:pt idx="543">
                  <c:v>-2.2839544397424305E-2</c:v>
                </c:pt>
                <c:pt idx="544">
                  <c:v>-0.7041599805550085</c:v>
                </c:pt>
                <c:pt idx="545">
                  <c:v>0.88507271617628192</c:v>
                </c:pt>
                <c:pt idx="546">
                  <c:v>-1.7041599805550085</c:v>
                </c:pt>
                <c:pt idx="547">
                  <c:v>-4.7416726426763631</c:v>
                </c:pt>
                <c:pt idx="548">
                  <c:v>1.9584041245419002</c:v>
                </c:pt>
                <c:pt idx="549">
                  <c:v>-2.8166386121893723</c:v>
                </c:pt>
                <c:pt idx="550">
                  <c:v>2.2021177188713033</c:v>
                </c:pt>
                <c:pt idx="551">
                  <c:v>-0.62919401104199935</c:v>
                </c:pt>
                <c:pt idx="552">
                  <c:v>-0.79788228112869675</c:v>
                </c:pt>
                <c:pt idx="553">
                  <c:v>-1.2086495843974063</c:v>
                </c:pt>
                <c:pt idx="554">
                  <c:v>2.9584041245419002</c:v>
                </c:pt>
                <c:pt idx="555">
                  <c:v>1.0896390872369395</c:v>
                </c:pt>
                <c:pt idx="556">
                  <c:v>5.2126425115584851E-2</c:v>
                </c:pt>
                <c:pt idx="557">
                  <c:v>-0.79788228112869675</c:v>
                </c:pt>
                <c:pt idx="558">
                  <c:v>-1.9478735748844151</c:v>
                </c:pt>
                <c:pt idx="559">
                  <c:v>-1.0228395443974243</c:v>
                </c:pt>
                <c:pt idx="560">
                  <c:v>2.2021177188713033</c:v>
                </c:pt>
                <c:pt idx="561">
                  <c:v>-1.7041599805550085</c:v>
                </c:pt>
                <c:pt idx="562">
                  <c:v>-2.1353181760317881</c:v>
                </c:pt>
                <c:pt idx="563">
                  <c:v>0.88507271617628192</c:v>
                </c:pt>
                <c:pt idx="564">
                  <c:v>-1.0228395443974243</c:v>
                </c:pt>
                <c:pt idx="565">
                  <c:v>2.1646050567499486</c:v>
                </c:pt>
                <c:pt idx="566">
                  <c:v>-3.6291940110419993</c:v>
                </c:pt>
                <c:pt idx="567">
                  <c:v>-0.11492728382371808</c:v>
                </c:pt>
                <c:pt idx="568">
                  <c:v>1.2021177188713033</c:v>
                </c:pt>
                <c:pt idx="569">
                  <c:v>1.1833613878106277</c:v>
                </c:pt>
                <c:pt idx="570">
                  <c:v>1.0521264251155849</c:v>
                </c:pt>
                <c:pt idx="571">
                  <c:v>-1.1353181760317881</c:v>
                </c:pt>
                <c:pt idx="572">
                  <c:v>0.20211771887130325</c:v>
                </c:pt>
                <c:pt idx="573">
                  <c:v>2.0708827561762622</c:v>
                </c:pt>
                <c:pt idx="574">
                  <c:v>-1.8541512743107269</c:v>
                </c:pt>
                <c:pt idx="575">
                  <c:v>-0.79788228112869675</c:v>
                </c:pt>
                <c:pt idx="576">
                  <c:v>2.0521264251155849</c:v>
                </c:pt>
                <c:pt idx="577">
                  <c:v>1.2021177188713033</c:v>
                </c:pt>
                <c:pt idx="578">
                  <c:v>-2.5167153794076356</c:v>
                </c:pt>
                <c:pt idx="579">
                  <c:v>-1.7041599805550085</c:v>
                </c:pt>
                <c:pt idx="580">
                  <c:v>-0.94787357488441515</c:v>
                </c:pt>
                <c:pt idx="581">
                  <c:v>-0.90872635161566606</c:v>
                </c:pt>
                <c:pt idx="582">
                  <c:v>0.97879501674997016</c:v>
                </c:pt>
                <c:pt idx="583">
                  <c:v>1.1646050567499486</c:v>
                </c:pt>
                <c:pt idx="584">
                  <c:v>-0.61043767998132203</c:v>
                </c:pt>
                <c:pt idx="585">
                  <c:v>-2.0212049832500298</c:v>
                </c:pt>
                <c:pt idx="586">
                  <c:v>-2.8166386121893723</c:v>
                </c:pt>
                <c:pt idx="587">
                  <c:v>-1.0024486521893543</c:v>
                </c:pt>
                <c:pt idx="588">
                  <c:v>0.16460505674994863</c:v>
                </c:pt>
                <c:pt idx="589">
                  <c:v>-1.7041599805550085</c:v>
                </c:pt>
                <c:pt idx="590">
                  <c:v>-1.7041599805550085</c:v>
                </c:pt>
                <c:pt idx="591">
                  <c:v>0.27708368838431419</c:v>
                </c:pt>
                <c:pt idx="592">
                  <c:v>-0.79788228112869675</c:v>
                </c:pt>
                <c:pt idx="593">
                  <c:v>0.27708368838431419</c:v>
                </c:pt>
                <c:pt idx="594">
                  <c:v>0.97879501674997016</c:v>
                </c:pt>
                <c:pt idx="595">
                  <c:v>-1.8166386121893723</c:v>
                </c:pt>
                <c:pt idx="596">
                  <c:v>-1.0228395443974243</c:v>
                </c:pt>
                <c:pt idx="597">
                  <c:v>0.2958400194449915</c:v>
                </c:pt>
                <c:pt idx="598">
                  <c:v>1.1646050567499486</c:v>
                </c:pt>
                <c:pt idx="599">
                  <c:v>8.9639087236939474E-2</c:v>
                </c:pt>
                <c:pt idx="600">
                  <c:v>-1.8166386121893723</c:v>
                </c:pt>
                <c:pt idx="601">
                  <c:v>-0.92911724382373784</c:v>
                </c:pt>
                <c:pt idx="602">
                  <c:v>0.97879501674997016</c:v>
                </c:pt>
                <c:pt idx="603">
                  <c:v>-0.92911724382373784</c:v>
                </c:pt>
                <c:pt idx="604">
                  <c:v>8.9639087236939474E-2</c:v>
                </c:pt>
                <c:pt idx="605">
                  <c:v>1.1833613878106277</c:v>
                </c:pt>
                <c:pt idx="606">
                  <c:v>-4.159587545809984E-2</c:v>
                </c:pt>
                <c:pt idx="607">
                  <c:v>1.0521264251155849</c:v>
                </c:pt>
                <c:pt idx="608">
                  <c:v>-0.94787357488441515</c:v>
                </c:pt>
                <c:pt idx="609">
                  <c:v>2.9975513478106457</c:v>
                </c:pt>
                <c:pt idx="610">
                  <c:v>-4.159587545809984E-2</c:v>
                </c:pt>
                <c:pt idx="611">
                  <c:v>-2.4486521893543056E-3</c:v>
                </c:pt>
                <c:pt idx="612">
                  <c:v>-1.0024486521893543</c:v>
                </c:pt>
                <c:pt idx="613">
                  <c:v>2.0521264251155849</c:v>
                </c:pt>
                <c:pt idx="614">
                  <c:v>-0.92911724382373784</c:v>
                </c:pt>
                <c:pt idx="615">
                  <c:v>-0.79788228112869675</c:v>
                </c:pt>
                <c:pt idx="616">
                  <c:v>-2.2839544397424305E-2</c:v>
                </c:pt>
                <c:pt idx="617">
                  <c:v>-1.8166386121893723</c:v>
                </c:pt>
                <c:pt idx="618">
                  <c:v>1.2021177188713033</c:v>
                </c:pt>
                <c:pt idx="619">
                  <c:v>-1.0212049832500298</c:v>
                </c:pt>
                <c:pt idx="620">
                  <c:v>-1.7041599805550085</c:v>
                </c:pt>
                <c:pt idx="621">
                  <c:v>-1.1353181760317881</c:v>
                </c:pt>
                <c:pt idx="622">
                  <c:v>-0.79788228112869675</c:v>
                </c:pt>
                <c:pt idx="623">
                  <c:v>-0.7041599805550085</c:v>
                </c:pt>
                <c:pt idx="624">
                  <c:v>1.9584041245419002</c:v>
                </c:pt>
                <c:pt idx="625">
                  <c:v>-0.7041599805550085</c:v>
                </c:pt>
                <c:pt idx="626">
                  <c:v>-2.5167153794076356</c:v>
                </c:pt>
                <c:pt idx="627">
                  <c:v>0.79135041560259367</c:v>
                </c:pt>
                <c:pt idx="628">
                  <c:v>4.0708827561762622</c:v>
                </c:pt>
                <c:pt idx="629">
                  <c:v>0.2958400194449915</c:v>
                </c:pt>
                <c:pt idx="630">
                  <c:v>0.79135041560259367</c:v>
                </c:pt>
                <c:pt idx="631">
                  <c:v>0.97879501674997016</c:v>
                </c:pt>
                <c:pt idx="632">
                  <c:v>-2.0415958754580998</c:v>
                </c:pt>
                <c:pt idx="633">
                  <c:v>-0.20864958439740633</c:v>
                </c:pt>
                <c:pt idx="634">
                  <c:v>2.1646050567499486</c:v>
                </c:pt>
                <c:pt idx="635">
                  <c:v>-9.6170952763038997E-2</c:v>
                </c:pt>
                <c:pt idx="636">
                  <c:v>4.2770836883843142</c:v>
                </c:pt>
                <c:pt idx="637">
                  <c:v>0.20211771887130325</c:v>
                </c:pt>
                <c:pt idx="638">
                  <c:v>-0.7041599805550085</c:v>
                </c:pt>
                <c:pt idx="639">
                  <c:v>-0.94787357488441515</c:v>
                </c:pt>
                <c:pt idx="640">
                  <c:v>0.95840412454190016</c:v>
                </c:pt>
                <c:pt idx="641">
                  <c:v>1.0896390872369395</c:v>
                </c:pt>
                <c:pt idx="642">
                  <c:v>4.0708827561762622</c:v>
                </c:pt>
                <c:pt idx="643">
                  <c:v>1.2021177188713033</c:v>
                </c:pt>
                <c:pt idx="644">
                  <c:v>2.0521264251155849</c:v>
                </c:pt>
                <c:pt idx="645">
                  <c:v>4.0708827561762622</c:v>
                </c:pt>
                <c:pt idx="646">
                  <c:v>-1.1353181760317881</c:v>
                </c:pt>
                <c:pt idx="647">
                  <c:v>2.1833613878106277</c:v>
                </c:pt>
                <c:pt idx="648">
                  <c:v>-1.9478735748844151</c:v>
                </c:pt>
                <c:pt idx="649">
                  <c:v>1.0521264251155849</c:v>
                </c:pt>
                <c:pt idx="650">
                  <c:v>0.2958400194449915</c:v>
                </c:pt>
                <c:pt idx="651">
                  <c:v>-0.11492728382371808</c:v>
                </c:pt>
                <c:pt idx="652">
                  <c:v>1.2021177188713033</c:v>
                </c:pt>
                <c:pt idx="653">
                  <c:v>-0.79788228112869675</c:v>
                </c:pt>
                <c:pt idx="654">
                  <c:v>-1.7041599805550085</c:v>
                </c:pt>
                <c:pt idx="655">
                  <c:v>-1.9103609127630605</c:v>
                </c:pt>
                <c:pt idx="656">
                  <c:v>1.8850727161762819</c:v>
                </c:pt>
                <c:pt idx="657">
                  <c:v>-2.0415958754580998</c:v>
                </c:pt>
                <c:pt idx="658">
                  <c:v>0.2958400194449915</c:v>
                </c:pt>
                <c:pt idx="659">
                  <c:v>-1.1353181760317881</c:v>
                </c:pt>
                <c:pt idx="660">
                  <c:v>-2.0415958754580998</c:v>
                </c:pt>
                <c:pt idx="661">
                  <c:v>-2.4486521893543056E-3</c:v>
                </c:pt>
                <c:pt idx="662">
                  <c:v>-1.9291172438237378</c:v>
                </c:pt>
                <c:pt idx="663">
                  <c:v>2.0521264251155849</c:v>
                </c:pt>
                <c:pt idx="664">
                  <c:v>5.2126425115584851E-2</c:v>
                </c:pt>
                <c:pt idx="665">
                  <c:v>1.9584041245419002</c:v>
                </c:pt>
                <c:pt idx="666">
                  <c:v>3.1646050567499486</c:v>
                </c:pt>
                <c:pt idx="667">
                  <c:v>1.2021177188713033</c:v>
                </c:pt>
                <c:pt idx="668">
                  <c:v>2.1646050567499486</c:v>
                </c:pt>
                <c:pt idx="669">
                  <c:v>-1.1149272838237181</c:v>
                </c:pt>
                <c:pt idx="670">
                  <c:v>3.1646050567499486</c:v>
                </c:pt>
                <c:pt idx="671">
                  <c:v>1.0896390872369395</c:v>
                </c:pt>
                <c:pt idx="672">
                  <c:v>2.0708827561762622</c:v>
                </c:pt>
                <c:pt idx="673">
                  <c:v>-1.7041599805550085</c:v>
                </c:pt>
                <c:pt idx="674">
                  <c:v>-0.81663861218937228</c:v>
                </c:pt>
                <c:pt idx="675">
                  <c:v>7.0882756176262163E-2</c:v>
                </c:pt>
                <c:pt idx="676">
                  <c:v>2.8850727161762819</c:v>
                </c:pt>
                <c:pt idx="677">
                  <c:v>-1.9103609127630605</c:v>
                </c:pt>
                <c:pt idx="678">
                  <c:v>1.1646050567499486</c:v>
                </c:pt>
                <c:pt idx="679">
                  <c:v>-1.0228395443974243</c:v>
                </c:pt>
                <c:pt idx="680">
                  <c:v>1.0521264251155849</c:v>
                </c:pt>
                <c:pt idx="681">
                  <c:v>-0.61043767998132203</c:v>
                </c:pt>
                <c:pt idx="682">
                  <c:v>-1.2086495843974063</c:v>
                </c:pt>
                <c:pt idx="683">
                  <c:v>3.0708827561762622</c:v>
                </c:pt>
                <c:pt idx="684">
                  <c:v>-1.8166386121893723</c:v>
                </c:pt>
                <c:pt idx="685">
                  <c:v>-0.7041599805550085</c:v>
                </c:pt>
                <c:pt idx="686">
                  <c:v>1.2021177188713033</c:v>
                </c:pt>
                <c:pt idx="687">
                  <c:v>-2.4486521893543056E-3</c:v>
                </c:pt>
                <c:pt idx="688">
                  <c:v>-0.81663861218937228</c:v>
                </c:pt>
                <c:pt idx="689">
                  <c:v>3.1646050567499486</c:v>
                </c:pt>
                <c:pt idx="690">
                  <c:v>-0.79788228112869675</c:v>
                </c:pt>
                <c:pt idx="691">
                  <c:v>1.0896390872369395</c:v>
                </c:pt>
                <c:pt idx="692">
                  <c:v>0.20211771887130325</c:v>
                </c:pt>
                <c:pt idx="693">
                  <c:v>-1.7041599805550085</c:v>
                </c:pt>
                <c:pt idx="694">
                  <c:v>-2.0415958754580998</c:v>
                </c:pt>
                <c:pt idx="695">
                  <c:v>-2.8166386121893723</c:v>
                </c:pt>
                <c:pt idx="696">
                  <c:v>-0.91036091276306053</c:v>
                </c:pt>
                <c:pt idx="697">
                  <c:v>-1.9478735748844151</c:v>
                </c:pt>
                <c:pt idx="698">
                  <c:v>0.16460505674994863</c:v>
                </c:pt>
                <c:pt idx="699">
                  <c:v>-1.9478735748844151</c:v>
                </c:pt>
                <c:pt idx="700">
                  <c:v>2.9975513478106457</c:v>
                </c:pt>
                <c:pt idx="701">
                  <c:v>-1.0228395443974243</c:v>
                </c:pt>
                <c:pt idx="702">
                  <c:v>-1.9103609127630605</c:v>
                </c:pt>
                <c:pt idx="703">
                  <c:v>1.2021177188713033</c:v>
                </c:pt>
                <c:pt idx="704">
                  <c:v>0.2958400194449915</c:v>
                </c:pt>
                <c:pt idx="705">
                  <c:v>2.1646050567499486</c:v>
                </c:pt>
                <c:pt idx="706">
                  <c:v>0.37080598895800065</c:v>
                </c:pt>
                <c:pt idx="707">
                  <c:v>2.2583273573236369</c:v>
                </c:pt>
                <c:pt idx="708">
                  <c:v>1.2021177188713033</c:v>
                </c:pt>
                <c:pt idx="709">
                  <c:v>0.79135041560259367</c:v>
                </c:pt>
                <c:pt idx="710">
                  <c:v>-1.9103609127630605</c:v>
                </c:pt>
                <c:pt idx="711">
                  <c:v>1.0163076788713248</c:v>
                </c:pt>
                <c:pt idx="712">
                  <c:v>1.0521264251155849</c:v>
                </c:pt>
                <c:pt idx="713">
                  <c:v>-2.9478735748844151</c:v>
                </c:pt>
                <c:pt idx="714">
                  <c:v>-0.11492728382371808</c:v>
                </c:pt>
                <c:pt idx="715">
                  <c:v>8.9639087236939474E-2</c:v>
                </c:pt>
                <c:pt idx="716">
                  <c:v>1.1646050567499486</c:v>
                </c:pt>
                <c:pt idx="717">
                  <c:v>1.0896390872369395</c:v>
                </c:pt>
                <c:pt idx="718">
                  <c:v>1.389562320018678</c:v>
                </c:pt>
                <c:pt idx="719">
                  <c:v>5.2126425115584851E-2</c:v>
                </c:pt>
                <c:pt idx="720">
                  <c:v>-0.79788228112869675</c:v>
                </c:pt>
                <c:pt idx="721">
                  <c:v>2.1646050567499486</c:v>
                </c:pt>
                <c:pt idx="722">
                  <c:v>1.1646050567499486</c:v>
                </c:pt>
                <c:pt idx="723">
                  <c:v>-2.8353949432500514</c:v>
                </c:pt>
                <c:pt idx="724">
                  <c:v>7.0882756176262163E-2</c:v>
                </c:pt>
                <c:pt idx="725">
                  <c:v>0.97879501674997016</c:v>
                </c:pt>
                <c:pt idx="726">
                  <c:v>0.20211771887130325</c:v>
                </c:pt>
                <c:pt idx="727">
                  <c:v>-1.9478735748844151</c:v>
                </c:pt>
                <c:pt idx="728">
                  <c:v>-1.9103609127630605</c:v>
                </c:pt>
                <c:pt idx="729">
                  <c:v>-0.79788228112869675</c:v>
                </c:pt>
                <c:pt idx="730">
                  <c:v>-2.5167153794076356</c:v>
                </c:pt>
                <c:pt idx="731">
                  <c:v>1.1833613878106277</c:v>
                </c:pt>
                <c:pt idx="732">
                  <c:v>2.2770836883843142</c:v>
                </c:pt>
                <c:pt idx="733">
                  <c:v>-2.5167153794076356</c:v>
                </c:pt>
                <c:pt idx="734">
                  <c:v>2.0896390872369395</c:v>
                </c:pt>
                <c:pt idx="735">
                  <c:v>-1.9291172438237378</c:v>
                </c:pt>
                <c:pt idx="736">
                  <c:v>-0.92911724382373784</c:v>
                </c:pt>
                <c:pt idx="737">
                  <c:v>-2.2839544397424305E-2</c:v>
                </c:pt>
                <c:pt idx="738">
                  <c:v>-4.159587545809984E-2</c:v>
                </c:pt>
                <c:pt idx="739">
                  <c:v>1.0521264251155849</c:v>
                </c:pt>
                <c:pt idx="740">
                  <c:v>-2.1149272838237181</c:v>
                </c:pt>
                <c:pt idx="741">
                  <c:v>-1.0228395443974243</c:v>
                </c:pt>
                <c:pt idx="742">
                  <c:v>1.0521264251155849</c:v>
                </c:pt>
                <c:pt idx="743">
                  <c:v>0.2958400194449915</c:v>
                </c:pt>
                <c:pt idx="744">
                  <c:v>2.0896390872369395</c:v>
                </c:pt>
                <c:pt idx="745">
                  <c:v>1.0896390872369395</c:v>
                </c:pt>
                <c:pt idx="746">
                  <c:v>2.8101067466632728</c:v>
                </c:pt>
                <c:pt idx="747">
                  <c:v>-0.7041599805550085</c:v>
                </c:pt>
                <c:pt idx="748">
                  <c:v>2.8646818239682119</c:v>
                </c:pt>
                <c:pt idx="749">
                  <c:v>-0.13531817603178808</c:v>
                </c:pt>
                <c:pt idx="750">
                  <c:v>1.0521264251155849</c:v>
                </c:pt>
                <c:pt idx="751">
                  <c:v>-0.7041599805550085</c:v>
                </c:pt>
                <c:pt idx="752">
                  <c:v>0.37080598895800065</c:v>
                </c:pt>
                <c:pt idx="753">
                  <c:v>1.2021177188713033</c:v>
                </c:pt>
                <c:pt idx="754">
                  <c:v>2.9584041245419002</c:v>
                </c:pt>
                <c:pt idx="755">
                  <c:v>1.2021177188713033</c:v>
                </c:pt>
                <c:pt idx="756">
                  <c:v>-0.91036091276306053</c:v>
                </c:pt>
                <c:pt idx="757">
                  <c:v>-0.79788228112869675</c:v>
                </c:pt>
                <c:pt idx="758">
                  <c:v>-1.1353181760317881</c:v>
                </c:pt>
                <c:pt idx="759">
                  <c:v>1.2770836883843142</c:v>
                </c:pt>
                <c:pt idx="760">
                  <c:v>-1.8166386121893723</c:v>
                </c:pt>
                <c:pt idx="761">
                  <c:v>-2.2839544397424305E-2</c:v>
                </c:pt>
                <c:pt idx="762">
                  <c:v>2.2021177188713033</c:v>
                </c:pt>
                <c:pt idx="763">
                  <c:v>3.1646050567499486</c:v>
                </c:pt>
                <c:pt idx="764">
                  <c:v>-0.11492728382371808</c:v>
                </c:pt>
                <c:pt idx="765">
                  <c:v>0.16460505674994863</c:v>
                </c:pt>
                <c:pt idx="766">
                  <c:v>-1.9103609127630605</c:v>
                </c:pt>
                <c:pt idx="767">
                  <c:v>0.27708368838431419</c:v>
                </c:pt>
                <c:pt idx="768">
                  <c:v>2.2021177188713033</c:v>
                </c:pt>
                <c:pt idx="769">
                  <c:v>-1.9291172438237378</c:v>
                </c:pt>
                <c:pt idx="770">
                  <c:v>5.2126425115584851E-2</c:v>
                </c:pt>
                <c:pt idx="771">
                  <c:v>-2.8166386121893723</c:v>
                </c:pt>
                <c:pt idx="772">
                  <c:v>3.1646050567499486</c:v>
                </c:pt>
                <c:pt idx="773">
                  <c:v>-1.7041599805550085</c:v>
                </c:pt>
                <c:pt idx="774">
                  <c:v>2.2958400194449915</c:v>
                </c:pt>
                <c:pt idx="775">
                  <c:v>0.2958400194449915</c:v>
                </c:pt>
                <c:pt idx="776">
                  <c:v>-1.1353181760317881</c:v>
                </c:pt>
                <c:pt idx="777">
                  <c:v>0.2958400194449915</c:v>
                </c:pt>
                <c:pt idx="778">
                  <c:v>-2.1204983250029841E-2</c:v>
                </c:pt>
                <c:pt idx="779">
                  <c:v>-0.91036091276306053</c:v>
                </c:pt>
                <c:pt idx="780">
                  <c:v>-0.7041599805550085</c:v>
                </c:pt>
                <c:pt idx="781">
                  <c:v>2.1833613878106277</c:v>
                </c:pt>
                <c:pt idx="782">
                  <c:v>0.27708368838431419</c:v>
                </c:pt>
                <c:pt idx="783">
                  <c:v>-3.7416726426763631</c:v>
                </c:pt>
                <c:pt idx="784">
                  <c:v>3.0708827561762622</c:v>
                </c:pt>
                <c:pt idx="785">
                  <c:v>-2.1149272838237181</c:v>
                </c:pt>
                <c:pt idx="786">
                  <c:v>4.0708827561762622</c:v>
                </c:pt>
                <c:pt idx="787">
                  <c:v>3.2770836883843142</c:v>
                </c:pt>
                <c:pt idx="788">
                  <c:v>-1.0228395443974243</c:v>
                </c:pt>
                <c:pt idx="789">
                  <c:v>1.2958400194449915</c:v>
                </c:pt>
                <c:pt idx="790">
                  <c:v>-1.0415958754580998</c:v>
                </c:pt>
                <c:pt idx="791">
                  <c:v>-0.11492728382371808</c:v>
                </c:pt>
                <c:pt idx="792">
                  <c:v>1.903829047236961</c:v>
                </c:pt>
                <c:pt idx="793">
                  <c:v>0.16460505674994863</c:v>
                </c:pt>
                <c:pt idx="794">
                  <c:v>5.2126425115584851E-2</c:v>
                </c:pt>
                <c:pt idx="795">
                  <c:v>-2.0415958754580998</c:v>
                </c:pt>
                <c:pt idx="796">
                  <c:v>-1.9478735748844151</c:v>
                </c:pt>
                <c:pt idx="797">
                  <c:v>-1.0024486521893543</c:v>
                </c:pt>
                <c:pt idx="798">
                  <c:v>-1.2086495843974063</c:v>
                </c:pt>
                <c:pt idx="799">
                  <c:v>2.2770836883843142</c:v>
                </c:pt>
                <c:pt idx="800">
                  <c:v>1.1833613878106277</c:v>
                </c:pt>
                <c:pt idx="801">
                  <c:v>-2.2839544397424305E-2</c:v>
                </c:pt>
                <c:pt idx="802">
                  <c:v>2.2770836883843142</c:v>
                </c:pt>
                <c:pt idx="803">
                  <c:v>0.95840412454190016</c:v>
                </c:pt>
                <c:pt idx="804">
                  <c:v>-1.0212049832500298</c:v>
                </c:pt>
                <c:pt idx="805">
                  <c:v>-1.9291172438237378</c:v>
                </c:pt>
                <c:pt idx="806">
                  <c:v>3.1646050567499486</c:v>
                </c:pt>
                <c:pt idx="807">
                  <c:v>-0.92911724382373784</c:v>
                </c:pt>
                <c:pt idx="808">
                  <c:v>-0.11492728382371808</c:v>
                </c:pt>
                <c:pt idx="809">
                  <c:v>2.2770836883843142</c:v>
                </c:pt>
                <c:pt idx="810">
                  <c:v>-2.7229163116156858</c:v>
                </c:pt>
                <c:pt idx="811">
                  <c:v>1.2770836883843142</c:v>
                </c:pt>
                <c:pt idx="812">
                  <c:v>-0.79788228112869675</c:v>
                </c:pt>
                <c:pt idx="813">
                  <c:v>-0.79788228112869675</c:v>
                </c:pt>
                <c:pt idx="814">
                  <c:v>-0.92911724382373784</c:v>
                </c:pt>
                <c:pt idx="815">
                  <c:v>-2.8166386121893723</c:v>
                </c:pt>
                <c:pt idx="816">
                  <c:v>0.27708368838431419</c:v>
                </c:pt>
                <c:pt idx="817">
                  <c:v>-2.1149272838237181</c:v>
                </c:pt>
                <c:pt idx="818">
                  <c:v>-2.5167153794076356</c:v>
                </c:pt>
                <c:pt idx="819">
                  <c:v>3.1833613878106277</c:v>
                </c:pt>
                <c:pt idx="820">
                  <c:v>-0.79788228112869675</c:v>
                </c:pt>
                <c:pt idx="821">
                  <c:v>3.1833613878106277</c:v>
                </c:pt>
                <c:pt idx="822">
                  <c:v>-0.79788228112869675</c:v>
                </c:pt>
                <c:pt idx="823">
                  <c:v>0.18336138781062772</c:v>
                </c:pt>
                <c:pt idx="824">
                  <c:v>2.9584041245419002</c:v>
                </c:pt>
                <c:pt idx="825">
                  <c:v>-1.0415958754580998</c:v>
                </c:pt>
                <c:pt idx="826">
                  <c:v>-1.9291172438237378</c:v>
                </c:pt>
                <c:pt idx="827">
                  <c:v>-0.92911724382373784</c:v>
                </c:pt>
                <c:pt idx="828">
                  <c:v>-0.91036091276306053</c:v>
                </c:pt>
                <c:pt idx="829">
                  <c:v>1.1646050567499486</c:v>
                </c:pt>
                <c:pt idx="830">
                  <c:v>-0.79788228112869675</c:v>
                </c:pt>
                <c:pt idx="831">
                  <c:v>0.20211771887130325</c:v>
                </c:pt>
                <c:pt idx="832">
                  <c:v>0.2958400194449915</c:v>
                </c:pt>
                <c:pt idx="833">
                  <c:v>-1.9291172438237378</c:v>
                </c:pt>
                <c:pt idx="834">
                  <c:v>-1.0024486521893543</c:v>
                </c:pt>
                <c:pt idx="835">
                  <c:v>1.1646050567499486</c:v>
                </c:pt>
                <c:pt idx="836">
                  <c:v>0.2958400194449915</c:v>
                </c:pt>
                <c:pt idx="837">
                  <c:v>1.1646050567499486</c:v>
                </c:pt>
                <c:pt idx="838">
                  <c:v>0.20211771887130325</c:v>
                </c:pt>
                <c:pt idx="839">
                  <c:v>1.2021177188713033</c:v>
                </c:pt>
                <c:pt idx="840">
                  <c:v>-0.7041599805550085</c:v>
                </c:pt>
                <c:pt idx="841">
                  <c:v>2.1100299794450095</c:v>
                </c:pt>
                <c:pt idx="842">
                  <c:v>-0.79788228112869675</c:v>
                </c:pt>
                <c:pt idx="843">
                  <c:v>-1.0212049832500298</c:v>
                </c:pt>
                <c:pt idx="844">
                  <c:v>3.0708827561762622</c:v>
                </c:pt>
                <c:pt idx="845">
                  <c:v>0.2958400194449915</c:v>
                </c:pt>
                <c:pt idx="846">
                  <c:v>3.0708827561762622</c:v>
                </c:pt>
                <c:pt idx="847">
                  <c:v>-1.2086495843974063</c:v>
                </c:pt>
                <c:pt idx="848">
                  <c:v>0.2958400194449915</c:v>
                </c:pt>
                <c:pt idx="849">
                  <c:v>-1.0228395443974243</c:v>
                </c:pt>
                <c:pt idx="850">
                  <c:v>-0.7041599805550085</c:v>
                </c:pt>
                <c:pt idx="851">
                  <c:v>1.2021177188713033</c:v>
                </c:pt>
                <c:pt idx="852">
                  <c:v>0.2958400194449915</c:v>
                </c:pt>
                <c:pt idx="853">
                  <c:v>2.8850727161762819</c:v>
                </c:pt>
                <c:pt idx="854">
                  <c:v>3.1646050567499486</c:v>
                </c:pt>
                <c:pt idx="855">
                  <c:v>0.2958400194449915</c:v>
                </c:pt>
                <c:pt idx="856">
                  <c:v>-2.9291172438237378</c:v>
                </c:pt>
                <c:pt idx="857">
                  <c:v>-1.9103609127630605</c:v>
                </c:pt>
                <c:pt idx="858">
                  <c:v>2.1646050567499486</c:v>
                </c:pt>
                <c:pt idx="859">
                  <c:v>1.9584041245419002</c:v>
                </c:pt>
                <c:pt idx="860">
                  <c:v>-1.7041599805550085</c:v>
                </c:pt>
                <c:pt idx="861">
                  <c:v>1.9975513478106457</c:v>
                </c:pt>
                <c:pt idx="862">
                  <c:v>-1.0228395443974243</c:v>
                </c:pt>
                <c:pt idx="863">
                  <c:v>-1.9291172438237378</c:v>
                </c:pt>
                <c:pt idx="864">
                  <c:v>2.0708827561762622</c:v>
                </c:pt>
                <c:pt idx="865">
                  <c:v>3.1646050567499486</c:v>
                </c:pt>
                <c:pt idx="866">
                  <c:v>-0.91036091276306053</c:v>
                </c:pt>
                <c:pt idx="867">
                  <c:v>-0.11492728382371808</c:v>
                </c:pt>
                <c:pt idx="868">
                  <c:v>-0.7041599805550085</c:v>
                </c:pt>
                <c:pt idx="869">
                  <c:v>-3.7229163116156858</c:v>
                </c:pt>
                <c:pt idx="870">
                  <c:v>0.27708368838431419</c:v>
                </c:pt>
                <c:pt idx="871">
                  <c:v>8.9639087236939474E-2</c:v>
                </c:pt>
                <c:pt idx="872">
                  <c:v>0.20211771887130325</c:v>
                </c:pt>
                <c:pt idx="873">
                  <c:v>-2.2839544397424305E-2</c:v>
                </c:pt>
                <c:pt idx="874">
                  <c:v>-1.0228395443974243</c:v>
                </c:pt>
                <c:pt idx="875">
                  <c:v>2.8850727161762819</c:v>
                </c:pt>
                <c:pt idx="876">
                  <c:v>-0.8541512743107269</c:v>
                </c:pt>
                <c:pt idx="877">
                  <c:v>-0.79788228112869675</c:v>
                </c:pt>
                <c:pt idx="878">
                  <c:v>0.37080598895800065</c:v>
                </c:pt>
                <c:pt idx="879">
                  <c:v>1.0521264251155849</c:v>
                </c:pt>
                <c:pt idx="880">
                  <c:v>-9.6170952763038997E-2</c:v>
                </c:pt>
                <c:pt idx="881">
                  <c:v>-2.2839544397424305E-2</c:v>
                </c:pt>
                <c:pt idx="882">
                  <c:v>-2.0212049832500298</c:v>
                </c:pt>
                <c:pt idx="883">
                  <c:v>0.2958400194449915</c:v>
                </c:pt>
                <c:pt idx="884">
                  <c:v>-1.8166386121893723</c:v>
                </c:pt>
                <c:pt idx="885">
                  <c:v>-1.1353181760317881</c:v>
                </c:pt>
                <c:pt idx="886">
                  <c:v>-2.4486521893543056E-3</c:v>
                </c:pt>
                <c:pt idx="887">
                  <c:v>5.2126425115584851E-2</c:v>
                </c:pt>
                <c:pt idx="888">
                  <c:v>-1.7041599805550085</c:v>
                </c:pt>
                <c:pt idx="889">
                  <c:v>2.2021177188713033</c:v>
                </c:pt>
                <c:pt idx="890">
                  <c:v>1.1646050567499486</c:v>
                </c:pt>
                <c:pt idx="891">
                  <c:v>1.2021177188713033</c:v>
                </c:pt>
                <c:pt idx="892">
                  <c:v>4.903829047236961</c:v>
                </c:pt>
                <c:pt idx="893">
                  <c:v>-1.9478735748844151</c:v>
                </c:pt>
                <c:pt idx="894">
                  <c:v>-1.1353181760317881</c:v>
                </c:pt>
                <c:pt idx="895">
                  <c:v>-0.7041599805550085</c:v>
                </c:pt>
                <c:pt idx="896">
                  <c:v>2.9584041245419002</c:v>
                </c:pt>
                <c:pt idx="897">
                  <c:v>0.95840412454190016</c:v>
                </c:pt>
                <c:pt idx="898">
                  <c:v>-1.1353181760317881</c:v>
                </c:pt>
                <c:pt idx="899">
                  <c:v>-1.9291172438237378</c:v>
                </c:pt>
                <c:pt idx="900">
                  <c:v>-0.91036091276306053</c:v>
                </c:pt>
                <c:pt idx="901">
                  <c:v>-1.9103609127630605</c:v>
                </c:pt>
                <c:pt idx="902">
                  <c:v>-0.79788228112869675</c:v>
                </c:pt>
                <c:pt idx="903">
                  <c:v>-0.79788228112869675</c:v>
                </c:pt>
                <c:pt idx="904">
                  <c:v>-0.7041599805550085</c:v>
                </c:pt>
                <c:pt idx="905">
                  <c:v>-2.0415958754580998</c:v>
                </c:pt>
                <c:pt idx="906">
                  <c:v>1.1646050567499486</c:v>
                </c:pt>
                <c:pt idx="907">
                  <c:v>-1.9103609127630605</c:v>
                </c:pt>
                <c:pt idx="908">
                  <c:v>-2.7416726426763631</c:v>
                </c:pt>
                <c:pt idx="909">
                  <c:v>-2.5167153794076356</c:v>
                </c:pt>
                <c:pt idx="910">
                  <c:v>0.99755134781064569</c:v>
                </c:pt>
                <c:pt idx="911">
                  <c:v>-1.1353181760317881</c:v>
                </c:pt>
                <c:pt idx="912">
                  <c:v>-2.1149272838237181</c:v>
                </c:pt>
                <c:pt idx="913">
                  <c:v>3.0896390872369395</c:v>
                </c:pt>
                <c:pt idx="914">
                  <c:v>1.1833613878106277</c:v>
                </c:pt>
                <c:pt idx="915">
                  <c:v>-9.6170952763038997E-2</c:v>
                </c:pt>
                <c:pt idx="916">
                  <c:v>0.18336138781062772</c:v>
                </c:pt>
                <c:pt idx="917">
                  <c:v>0.20211771887130325</c:v>
                </c:pt>
                <c:pt idx="918">
                  <c:v>1.8850727161762819</c:v>
                </c:pt>
                <c:pt idx="919">
                  <c:v>0.20211771887130325</c:v>
                </c:pt>
                <c:pt idx="920">
                  <c:v>-0.81663861218937228</c:v>
                </c:pt>
                <c:pt idx="921">
                  <c:v>-1.7041599805550085</c:v>
                </c:pt>
                <c:pt idx="922">
                  <c:v>2.2021177188713033</c:v>
                </c:pt>
                <c:pt idx="923">
                  <c:v>-2.8166386121893723</c:v>
                </c:pt>
                <c:pt idx="924">
                  <c:v>-2.2839544397424305E-2</c:v>
                </c:pt>
                <c:pt idx="925">
                  <c:v>0.37080598895800065</c:v>
                </c:pt>
                <c:pt idx="926">
                  <c:v>-2.0415958754580998</c:v>
                </c:pt>
                <c:pt idx="927">
                  <c:v>-1.9103609127630605</c:v>
                </c:pt>
                <c:pt idx="928">
                  <c:v>-0.79788228112869675</c:v>
                </c:pt>
                <c:pt idx="929">
                  <c:v>-0.7041599805550085</c:v>
                </c:pt>
                <c:pt idx="930">
                  <c:v>-0.92911724382373784</c:v>
                </c:pt>
                <c:pt idx="931">
                  <c:v>2.1646050567499486</c:v>
                </c:pt>
                <c:pt idx="932">
                  <c:v>-1.0228395443974243</c:v>
                </c:pt>
                <c:pt idx="933">
                  <c:v>-0.79788228112869675</c:v>
                </c:pt>
                <c:pt idx="934">
                  <c:v>2.1646050567499486</c:v>
                </c:pt>
                <c:pt idx="935">
                  <c:v>-2.8541512743107269</c:v>
                </c:pt>
                <c:pt idx="936">
                  <c:v>0.99755134781064569</c:v>
                </c:pt>
                <c:pt idx="937">
                  <c:v>-0.81663861218937228</c:v>
                </c:pt>
                <c:pt idx="938">
                  <c:v>0.20211771887130325</c:v>
                </c:pt>
                <c:pt idx="939">
                  <c:v>2.1646050567499486</c:v>
                </c:pt>
                <c:pt idx="940">
                  <c:v>1.2021177188713033</c:v>
                </c:pt>
                <c:pt idx="941">
                  <c:v>-0.7041599805550085</c:v>
                </c:pt>
                <c:pt idx="942">
                  <c:v>-0.91036091276306053</c:v>
                </c:pt>
                <c:pt idx="943">
                  <c:v>0.20211771887130325</c:v>
                </c:pt>
                <c:pt idx="944">
                  <c:v>-0.79788228112869675</c:v>
                </c:pt>
                <c:pt idx="945">
                  <c:v>-0.79788228112869675</c:v>
                </c:pt>
                <c:pt idx="946">
                  <c:v>-1.8166386121893723</c:v>
                </c:pt>
                <c:pt idx="947">
                  <c:v>4.2770836883843142</c:v>
                </c:pt>
                <c:pt idx="948">
                  <c:v>0.88507271617628192</c:v>
                </c:pt>
                <c:pt idx="949">
                  <c:v>-2.610437679981322</c:v>
                </c:pt>
                <c:pt idx="950">
                  <c:v>3.1646050567499486</c:v>
                </c:pt>
                <c:pt idx="951">
                  <c:v>8.9639087236939474E-2</c:v>
                </c:pt>
                <c:pt idx="952">
                  <c:v>-1.9103609127630605</c:v>
                </c:pt>
                <c:pt idx="953">
                  <c:v>0.20211771887130325</c:v>
                </c:pt>
                <c:pt idx="954">
                  <c:v>-1.9291172438237378</c:v>
                </c:pt>
                <c:pt idx="955">
                  <c:v>-2.2839544397424305E-2</c:v>
                </c:pt>
                <c:pt idx="956">
                  <c:v>1.0896390872369395</c:v>
                </c:pt>
                <c:pt idx="957">
                  <c:v>0.16460505674994863</c:v>
                </c:pt>
                <c:pt idx="958">
                  <c:v>-0.79788228112869675</c:v>
                </c:pt>
                <c:pt idx="959">
                  <c:v>0.2958400194449915</c:v>
                </c:pt>
                <c:pt idx="960">
                  <c:v>5.2126425115584851E-2</c:v>
                </c:pt>
                <c:pt idx="961">
                  <c:v>-1.7041599805550085</c:v>
                </c:pt>
                <c:pt idx="962">
                  <c:v>-2.8166386121893723</c:v>
                </c:pt>
                <c:pt idx="963">
                  <c:v>0.27708368838431419</c:v>
                </c:pt>
                <c:pt idx="964">
                  <c:v>-0.7041599805550085</c:v>
                </c:pt>
                <c:pt idx="965">
                  <c:v>-0.79788228112869675</c:v>
                </c:pt>
                <c:pt idx="966">
                  <c:v>1.2958400194449915</c:v>
                </c:pt>
                <c:pt idx="967">
                  <c:v>0.99755134781064569</c:v>
                </c:pt>
                <c:pt idx="968">
                  <c:v>-0.74167264267636313</c:v>
                </c:pt>
                <c:pt idx="969">
                  <c:v>-0.79788228112869675</c:v>
                </c:pt>
                <c:pt idx="970">
                  <c:v>-1.1353181760317881</c:v>
                </c:pt>
                <c:pt idx="971">
                  <c:v>2.1833613878106277</c:v>
                </c:pt>
                <c:pt idx="972">
                  <c:v>-1.9478735748844151</c:v>
                </c:pt>
                <c:pt idx="973">
                  <c:v>-0.7041599805550085</c:v>
                </c:pt>
                <c:pt idx="974">
                  <c:v>-3.0212049832500298</c:v>
                </c:pt>
                <c:pt idx="975">
                  <c:v>1.1646050567499486</c:v>
                </c:pt>
                <c:pt idx="976">
                  <c:v>-1.8166386121893723</c:v>
                </c:pt>
                <c:pt idx="977">
                  <c:v>-9.6170952763038997E-2</c:v>
                </c:pt>
                <c:pt idx="978">
                  <c:v>-1.9087263516156661</c:v>
                </c:pt>
                <c:pt idx="979">
                  <c:v>-1.9291172438237378</c:v>
                </c:pt>
                <c:pt idx="980">
                  <c:v>-2.0415958754580998</c:v>
                </c:pt>
                <c:pt idx="981">
                  <c:v>2.1646050567499486</c:v>
                </c:pt>
                <c:pt idx="982">
                  <c:v>-1.9103609127630605</c:v>
                </c:pt>
                <c:pt idx="983">
                  <c:v>-0.79788228112869675</c:v>
                </c:pt>
                <c:pt idx="984">
                  <c:v>-1.7041599805550085</c:v>
                </c:pt>
                <c:pt idx="985">
                  <c:v>-0.83539494325005137</c:v>
                </c:pt>
                <c:pt idx="986">
                  <c:v>-0.7041599805550085</c:v>
                </c:pt>
                <c:pt idx="987">
                  <c:v>-2.8166386121893723</c:v>
                </c:pt>
                <c:pt idx="988">
                  <c:v>-1.1353181760317881</c:v>
                </c:pt>
                <c:pt idx="989">
                  <c:v>-0.83539494325005137</c:v>
                </c:pt>
                <c:pt idx="990">
                  <c:v>1.2021177188713033</c:v>
                </c:pt>
                <c:pt idx="991">
                  <c:v>8.9639087236939474E-2</c:v>
                </c:pt>
                <c:pt idx="992">
                  <c:v>-2.4486521893543056E-3</c:v>
                </c:pt>
                <c:pt idx="993">
                  <c:v>-1.9103609127630605</c:v>
                </c:pt>
                <c:pt idx="994">
                  <c:v>-1.9103609127630605</c:v>
                </c:pt>
                <c:pt idx="995">
                  <c:v>-0.92911724382373784</c:v>
                </c:pt>
                <c:pt idx="996">
                  <c:v>-1.7041599805550085</c:v>
                </c:pt>
                <c:pt idx="997">
                  <c:v>-1.0228395443974243</c:v>
                </c:pt>
                <c:pt idx="998">
                  <c:v>-0.7041599805550085</c:v>
                </c:pt>
                <c:pt idx="999">
                  <c:v>2.2021177188713033</c:v>
                </c:pt>
                <c:pt idx="1000">
                  <c:v>1.2021177188713033</c:v>
                </c:pt>
                <c:pt idx="1001">
                  <c:v>2.1646050567499486</c:v>
                </c:pt>
                <c:pt idx="1002">
                  <c:v>-0.79788228112869675</c:v>
                </c:pt>
                <c:pt idx="1003">
                  <c:v>-2.610437679981322</c:v>
                </c:pt>
                <c:pt idx="1004">
                  <c:v>-2.5167153794076356</c:v>
                </c:pt>
                <c:pt idx="1005">
                  <c:v>0.2958400194449915</c:v>
                </c:pt>
                <c:pt idx="1006">
                  <c:v>-1.2086495843974063</c:v>
                </c:pt>
                <c:pt idx="1007">
                  <c:v>-0.7041599805550085</c:v>
                </c:pt>
                <c:pt idx="1008">
                  <c:v>2.0521264251155849</c:v>
                </c:pt>
                <c:pt idx="1009">
                  <c:v>-1.1149272838237181</c:v>
                </c:pt>
                <c:pt idx="1010">
                  <c:v>1.2021177188713033</c:v>
                </c:pt>
                <c:pt idx="1011">
                  <c:v>1.2770836883843142</c:v>
                </c:pt>
                <c:pt idx="1012">
                  <c:v>0.20211771887130325</c:v>
                </c:pt>
                <c:pt idx="1013">
                  <c:v>2.2021177188713033</c:v>
                </c:pt>
                <c:pt idx="1014">
                  <c:v>-2.8166386121893723</c:v>
                </c:pt>
                <c:pt idx="1015">
                  <c:v>2.2021177188713033</c:v>
                </c:pt>
                <c:pt idx="1016">
                  <c:v>-1.8166386121893723</c:v>
                </c:pt>
                <c:pt idx="1017">
                  <c:v>2.2021177188713033</c:v>
                </c:pt>
                <c:pt idx="1018">
                  <c:v>-4.159587545809984E-2</c:v>
                </c:pt>
                <c:pt idx="1019">
                  <c:v>0.2958400194449915</c:v>
                </c:pt>
                <c:pt idx="1020">
                  <c:v>-0.7041599805550085</c:v>
                </c:pt>
                <c:pt idx="1021">
                  <c:v>-0.7041599805550085</c:v>
                </c:pt>
                <c:pt idx="1022">
                  <c:v>-2.7416726426763631</c:v>
                </c:pt>
                <c:pt idx="1023">
                  <c:v>-0.11492728382371808</c:v>
                </c:pt>
                <c:pt idx="1024">
                  <c:v>3.1646050567499486</c:v>
                </c:pt>
                <c:pt idx="1025">
                  <c:v>-1.610437679981322</c:v>
                </c:pt>
                <c:pt idx="1026">
                  <c:v>0.20211771887130325</c:v>
                </c:pt>
                <c:pt idx="1027">
                  <c:v>3.1833613878106277</c:v>
                </c:pt>
                <c:pt idx="1028">
                  <c:v>-2.5167153794076356</c:v>
                </c:pt>
                <c:pt idx="1029">
                  <c:v>-0.79788228112869675</c:v>
                </c:pt>
                <c:pt idx="1030">
                  <c:v>1.0521264251155849</c:v>
                </c:pt>
                <c:pt idx="1031">
                  <c:v>-0.79788228112869675</c:v>
                </c:pt>
                <c:pt idx="1032">
                  <c:v>1.9975513478106457</c:v>
                </c:pt>
                <c:pt idx="1033">
                  <c:v>-1.9103609127630605</c:v>
                </c:pt>
                <c:pt idx="1034">
                  <c:v>3.9771604556025757</c:v>
                </c:pt>
                <c:pt idx="1035">
                  <c:v>1.2583273573236369</c:v>
                </c:pt>
                <c:pt idx="1036">
                  <c:v>1.2021177188713033</c:v>
                </c:pt>
                <c:pt idx="1037">
                  <c:v>1.0521264251155849</c:v>
                </c:pt>
                <c:pt idx="1038">
                  <c:v>-0.79788228112869675</c:v>
                </c:pt>
                <c:pt idx="1039">
                  <c:v>-0.83539494325005137</c:v>
                </c:pt>
                <c:pt idx="1040">
                  <c:v>-2.8166386121893723</c:v>
                </c:pt>
                <c:pt idx="1041">
                  <c:v>2.1646050567499486</c:v>
                </c:pt>
                <c:pt idx="1042">
                  <c:v>-0.92911724382373784</c:v>
                </c:pt>
                <c:pt idx="1043">
                  <c:v>-3.6291940110419993</c:v>
                </c:pt>
                <c:pt idx="1044">
                  <c:v>-2.2839544397424305E-2</c:v>
                </c:pt>
                <c:pt idx="1045">
                  <c:v>-0.92911724382373784</c:v>
                </c:pt>
                <c:pt idx="1046">
                  <c:v>-0.81663861218937228</c:v>
                </c:pt>
                <c:pt idx="1047">
                  <c:v>2.2021177188713033</c:v>
                </c:pt>
                <c:pt idx="1048">
                  <c:v>1.0521264251155849</c:v>
                </c:pt>
                <c:pt idx="1049">
                  <c:v>-0.83539494325005137</c:v>
                </c:pt>
                <c:pt idx="1050">
                  <c:v>1.2021177188713033</c:v>
                </c:pt>
                <c:pt idx="1051">
                  <c:v>0.20211771887130325</c:v>
                </c:pt>
                <c:pt idx="1052">
                  <c:v>-1.0228395443974243</c:v>
                </c:pt>
                <c:pt idx="1053">
                  <c:v>1.8850727161762819</c:v>
                </c:pt>
                <c:pt idx="1054">
                  <c:v>1.0896390872369395</c:v>
                </c:pt>
                <c:pt idx="1055">
                  <c:v>2.2021177188713033</c:v>
                </c:pt>
                <c:pt idx="1056">
                  <c:v>-0.83539494325005137</c:v>
                </c:pt>
                <c:pt idx="1057">
                  <c:v>-2.8166386121893723</c:v>
                </c:pt>
                <c:pt idx="1058">
                  <c:v>-2.1204983250029841E-2</c:v>
                </c:pt>
                <c:pt idx="1059">
                  <c:v>-1.0228395443974243</c:v>
                </c:pt>
                <c:pt idx="1060">
                  <c:v>-0.79788228112869675</c:v>
                </c:pt>
                <c:pt idx="1061">
                  <c:v>-1.7229163116156858</c:v>
                </c:pt>
                <c:pt idx="1062">
                  <c:v>2.1646050567499486</c:v>
                </c:pt>
                <c:pt idx="1063">
                  <c:v>-0.92911724382373784</c:v>
                </c:pt>
                <c:pt idx="1064">
                  <c:v>-2.4486521893543056E-3</c:v>
                </c:pt>
                <c:pt idx="1065">
                  <c:v>0.16460505674994863</c:v>
                </c:pt>
                <c:pt idx="1066">
                  <c:v>-2.8166386121893723</c:v>
                </c:pt>
                <c:pt idx="1067">
                  <c:v>1.1646050567499486</c:v>
                </c:pt>
                <c:pt idx="1068">
                  <c:v>-1.7041599805550085</c:v>
                </c:pt>
                <c:pt idx="1069">
                  <c:v>-0.92911724382373784</c:v>
                </c:pt>
                <c:pt idx="1070">
                  <c:v>2.2021177188713033</c:v>
                </c:pt>
                <c:pt idx="1071">
                  <c:v>3.7913504156025937</c:v>
                </c:pt>
                <c:pt idx="1072">
                  <c:v>8.9639087236939474E-2</c:v>
                </c:pt>
                <c:pt idx="1073">
                  <c:v>1.0896390872369395</c:v>
                </c:pt>
                <c:pt idx="1074">
                  <c:v>1.1646050567499486</c:v>
                </c:pt>
                <c:pt idx="1075">
                  <c:v>2.8850727161762819</c:v>
                </c:pt>
                <c:pt idx="1076">
                  <c:v>-2.1149272838237181</c:v>
                </c:pt>
                <c:pt idx="1077">
                  <c:v>0.2958400194449915</c:v>
                </c:pt>
                <c:pt idx="1078">
                  <c:v>0.2958400194449915</c:v>
                </c:pt>
                <c:pt idx="1079">
                  <c:v>3.2770836883843142</c:v>
                </c:pt>
                <c:pt idx="1080">
                  <c:v>-0.91036091276306053</c:v>
                </c:pt>
                <c:pt idx="1081">
                  <c:v>4.0708827561762622</c:v>
                </c:pt>
                <c:pt idx="1082">
                  <c:v>-2.2839544397424305E-2</c:v>
                </c:pt>
                <c:pt idx="1083">
                  <c:v>1.2958400194449915</c:v>
                </c:pt>
                <c:pt idx="1084">
                  <c:v>-0.92911724382373784</c:v>
                </c:pt>
                <c:pt idx="1085">
                  <c:v>-0.91036091276306053</c:v>
                </c:pt>
                <c:pt idx="1086">
                  <c:v>1.2021177188713033</c:v>
                </c:pt>
                <c:pt idx="1087">
                  <c:v>2.8850727161762819</c:v>
                </c:pt>
                <c:pt idx="1088">
                  <c:v>0.18336138781062772</c:v>
                </c:pt>
                <c:pt idx="1089">
                  <c:v>5.2126425115584851E-2</c:v>
                </c:pt>
                <c:pt idx="1090">
                  <c:v>1.2021177188713033</c:v>
                </c:pt>
                <c:pt idx="1091">
                  <c:v>-0.81663861218937228</c:v>
                </c:pt>
                <c:pt idx="1092">
                  <c:v>-2.1149272838237181</c:v>
                </c:pt>
                <c:pt idx="1093">
                  <c:v>-1.1353181760317881</c:v>
                </c:pt>
                <c:pt idx="1094">
                  <c:v>0.20211771887130325</c:v>
                </c:pt>
                <c:pt idx="1095">
                  <c:v>-0.91036091276306053</c:v>
                </c:pt>
                <c:pt idx="1096">
                  <c:v>-1.1149272838237181</c:v>
                </c:pt>
                <c:pt idx="1097">
                  <c:v>1.2958400194449915</c:v>
                </c:pt>
                <c:pt idx="1098">
                  <c:v>1.0521264251155849</c:v>
                </c:pt>
                <c:pt idx="1099">
                  <c:v>-1.8166386121893723</c:v>
                </c:pt>
                <c:pt idx="1100">
                  <c:v>2.903829047236961</c:v>
                </c:pt>
                <c:pt idx="1101">
                  <c:v>-1.8166386121893723</c:v>
                </c:pt>
                <c:pt idx="1102">
                  <c:v>-1.1149272838237181</c:v>
                </c:pt>
                <c:pt idx="1103">
                  <c:v>-2.2839544397424305E-2</c:v>
                </c:pt>
                <c:pt idx="1104">
                  <c:v>1.2583273573236369</c:v>
                </c:pt>
                <c:pt idx="1105">
                  <c:v>0.2958400194449915</c:v>
                </c:pt>
                <c:pt idx="1106">
                  <c:v>-1.7041599805550085</c:v>
                </c:pt>
                <c:pt idx="1107">
                  <c:v>-1.9103609127630605</c:v>
                </c:pt>
                <c:pt idx="1108">
                  <c:v>5.1833613878106277</c:v>
                </c:pt>
                <c:pt idx="1109">
                  <c:v>-1.8166386121893723</c:v>
                </c:pt>
                <c:pt idx="1110">
                  <c:v>0.20211771887130325</c:v>
                </c:pt>
                <c:pt idx="1111">
                  <c:v>-4.159587545809984E-2</c:v>
                </c:pt>
                <c:pt idx="1112">
                  <c:v>-2.8166386121893723</c:v>
                </c:pt>
                <c:pt idx="1113">
                  <c:v>2.2021177188713033</c:v>
                </c:pt>
                <c:pt idx="1114">
                  <c:v>-0.7041599805550085</c:v>
                </c:pt>
                <c:pt idx="1115">
                  <c:v>1.2021177188713033</c:v>
                </c:pt>
                <c:pt idx="1116">
                  <c:v>-0.20864958439740633</c:v>
                </c:pt>
                <c:pt idx="1117">
                  <c:v>5.2126425115584851E-2</c:v>
                </c:pt>
                <c:pt idx="1118">
                  <c:v>-1.1149272838237181</c:v>
                </c:pt>
                <c:pt idx="1119">
                  <c:v>-2.8166386121893723</c:v>
                </c:pt>
                <c:pt idx="1120">
                  <c:v>-0.91036091276306053</c:v>
                </c:pt>
                <c:pt idx="1121">
                  <c:v>-1.9291172438237378</c:v>
                </c:pt>
                <c:pt idx="1122">
                  <c:v>1.0521264251155849</c:v>
                </c:pt>
                <c:pt idx="1123">
                  <c:v>0.16460505674994863</c:v>
                </c:pt>
                <c:pt idx="1124">
                  <c:v>-1.9103609127630605</c:v>
                </c:pt>
                <c:pt idx="1125">
                  <c:v>2.0521264251155849</c:v>
                </c:pt>
                <c:pt idx="1126">
                  <c:v>0.16460505674994863</c:v>
                </c:pt>
                <c:pt idx="1127">
                  <c:v>-0.74167264267636313</c:v>
                </c:pt>
                <c:pt idx="1128">
                  <c:v>-1.5167153794076356</c:v>
                </c:pt>
                <c:pt idx="1129">
                  <c:v>0.79135041560259367</c:v>
                </c:pt>
                <c:pt idx="1130">
                  <c:v>1.1646050567499486</c:v>
                </c:pt>
                <c:pt idx="1131">
                  <c:v>-0.92911724382373784</c:v>
                </c:pt>
                <c:pt idx="1132">
                  <c:v>0.27708368838431419</c:v>
                </c:pt>
                <c:pt idx="1133">
                  <c:v>-3.6291940110419993</c:v>
                </c:pt>
                <c:pt idx="1134">
                  <c:v>1.9584041245419002</c:v>
                </c:pt>
                <c:pt idx="1135">
                  <c:v>0.48328462059236443</c:v>
                </c:pt>
                <c:pt idx="1136">
                  <c:v>2.2770836883843142</c:v>
                </c:pt>
                <c:pt idx="1137">
                  <c:v>-0.92911724382373784</c:v>
                </c:pt>
                <c:pt idx="1138">
                  <c:v>-0.83539494325005137</c:v>
                </c:pt>
                <c:pt idx="1139">
                  <c:v>5.2126425115584851E-2</c:v>
                </c:pt>
                <c:pt idx="1140">
                  <c:v>-1.1353181760317881</c:v>
                </c:pt>
                <c:pt idx="1141">
                  <c:v>-1.8166386121893723</c:v>
                </c:pt>
                <c:pt idx="1142">
                  <c:v>2.2021177188713033</c:v>
                </c:pt>
                <c:pt idx="1143">
                  <c:v>1.1833613878106277</c:v>
                </c:pt>
                <c:pt idx="1144">
                  <c:v>0.2958400194449915</c:v>
                </c:pt>
                <c:pt idx="1145">
                  <c:v>-0.91036091276306053</c:v>
                </c:pt>
                <c:pt idx="1146">
                  <c:v>-2.1353181760317881</c:v>
                </c:pt>
                <c:pt idx="1147">
                  <c:v>2.2021177188713033</c:v>
                </c:pt>
                <c:pt idx="1148">
                  <c:v>1.2021177188713033</c:v>
                </c:pt>
                <c:pt idx="1149">
                  <c:v>-1.7041599805550085</c:v>
                </c:pt>
                <c:pt idx="1150">
                  <c:v>-0.79788228112869675</c:v>
                </c:pt>
                <c:pt idx="1151">
                  <c:v>0.69762811502890898</c:v>
                </c:pt>
                <c:pt idx="1152">
                  <c:v>1.0521264251155849</c:v>
                </c:pt>
                <c:pt idx="1153">
                  <c:v>0.20211771887130325</c:v>
                </c:pt>
                <c:pt idx="1154">
                  <c:v>-1.7041599805550085</c:v>
                </c:pt>
                <c:pt idx="1155">
                  <c:v>7.0882756176262163E-2</c:v>
                </c:pt>
                <c:pt idx="1156">
                  <c:v>-1.9291172438237378</c:v>
                </c:pt>
                <c:pt idx="1157">
                  <c:v>-0.91036091276306053</c:v>
                </c:pt>
                <c:pt idx="1158">
                  <c:v>1.1646050567499486</c:v>
                </c:pt>
                <c:pt idx="1159">
                  <c:v>-1.0228395443974243</c:v>
                </c:pt>
                <c:pt idx="1160">
                  <c:v>2.9584041245419002</c:v>
                </c:pt>
                <c:pt idx="1161">
                  <c:v>4.0708827561762622</c:v>
                </c:pt>
                <c:pt idx="1162">
                  <c:v>3.1833613878106277</c:v>
                </c:pt>
                <c:pt idx="1163">
                  <c:v>-1.9103609127630605</c:v>
                </c:pt>
                <c:pt idx="1164">
                  <c:v>-1.9478735748844151</c:v>
                </c:pt>
                <c:pt idx="1165">
                  <c:v>-0.79788228112869675</c:v>
                </c:pt>
                <c:pt idx="1166">
                  <c:v>3.7913504156025937</c:v>
                </c:pt>
                <c:pt idx="1167">
                  <c:v>-1.1353181760317881</c:v>
                </c:pt>
                <c:pt idx="1168">
                  <c:v>-3.0415958754580998</c:v>
                </c:pt>
                <c:pt idx="1169">
                  <c:v>0.25832735732363687</c:v>
                </c:pt>
                <c:pt idx="1170">
                  <c:v>1.2021177188713033</c:v>
                </c:pt>
                <c:pt idx="1171">
                  <c:v>0.38956232001867797</c:v>
                </c:pt>
                <c:pt idx="1172">
                  <c:v>-2.8166386121893723</c:v>
                </c:pt>
                <c:pt idx="1173">
                  <c:v>0.20211771887130325</c:v>
                </c:pt>
                <c:pt idx="1174">
                  <c:v>1.1646050567499486</c:v>
                </c:pt>
                <c:pt idx="1175">
                  <c:v>-2.4486521893543056E-3</c:v>
                </c:pt>
                <c:pt idx="1176">
                  <c:v>1.2770836883843142</c:v>
                </c:pt>
                <c:pt idx="1177">
                  <c:v>1.1833613878106277</c:v>
                </c:pt>
                <c:pt idx="1178">
                  <c:v>3.1646050567499486</c:v>
                </c:pt>
                <c:pt idx="1179">
                  <c:v>-0.91036091276306053</c:v>
                </c:pt>
                <c:pt idx="1180">
                  <c:v>-1.9103609127630605</c:v>
                </c:pt>
                <c:pt idx="1181">
                  <c:v>4.0708827561762622</c:v>
                </c:pt>
                <c:pt idx="1182">
                  <c:v>7.0882756176262163E-2</c:v>
                </c:pt>
                <c:pt idx="1183">
                  <c:v>-3.0212049832500298</c:v>
                </c:pt>
                <c:pt idx="1184">
                  <c:v>2.8850727161762819</c:v>
                </c:pt>
                <c:pt idx="1185">
                  <c:v>3.903829047236961</c:v>
                </c:pt>
                <c:pt idx="1186">
                  <c:v>1.8850727161762819</c:v>
                </c:pt>
                <c:pt idx="1187">
                  <c:v>-1.9478735748844151</c:v>
                </c:pt>
                <c:pt idx="1188">
                  <c:v>-0.81663861218937228</c:v>
                </c:pt>
                <c:pt idx="1189">
                  <c:v>-1.1353181760317881</c:v>
                </c:pt>
                <c:pt idx="1190">
                  <c:v>-0.81663861218937228</c:v>
                </c:pt>
                <c:pt idx="1191">
                  <c:v>-0.79788228112869675</c:v>
                </c:pt>
                <c:pt idx="1192">
                  <c:v>1.2770836883843142</c:v>
                </c:pt>
                <c:pt idx="1193">
                  <c:v>1.903829047236961</c:v>
                </c:pt>
                <c:pt idx="1194">
                  <c:v>1.0896390872369395</c:v>
                </c:pt>
                <c:pt idx="1195">
                  <c:v>-0.92911724382373784</c:v>
                </c:pt>
                <c:pt idx="1196">
                  <c:v>0.16460505674994863</c:v>
                </c:pt>
                <c:pt idx="1197">
                  <c:v>-1.7041599805550085</c:v>
                </c:pt>
                <c:pt idx="1198">
                  <c:v>2.8850727161762819</c:v>
                </c:pt>
                <c:pt idx="1199">
                  <c:v>-2.2839544397424305E-2</c:v>
                </c:pt>
                <c:pt idx="1200">
                  <c:v>1.0521264251155849</c:v>
                </c:pt>
                <c:pt idx="1201">
                  <c:v>-1.7041599805550085</c:v>
                </c:pt>
                <c:pt idx="1202">
                  <c:v>3.1646050567499486</c:v>
                </c:pt>
                <c:pt idx="1203">
                  <c:v>-2.8541512743107269</c:v>
                </c:pt>
                <c:pt idx="1204">
                  <c:v>-0.79788228112869675</c:v>
                </c:pt>
                <c:pt idx="1205">
                  <c:v>-1.8166386121893723</c:v>
                </c:pt>
                <c:pt idx="1206">
                  <c:v>-2.1149272838237181</c:v>
                </c:pt>
                <c:pt idx="1207">
                  <c:v>-1.8166386121893723</c:v>
                </c:pt>
                <c:pt idx="1208">
                  <c:v>-2.0415958754580998</c:v>
                </c:pt>
                <c:pt idx="1209">
                  <c:v>-3.0212049832500298</c:v>
                </c:pt>
                <c:pt idx="1210">
                  <c:v>2.1646050567499486</c:v>
                </c:pt>
                <c:pt idx="1211">
                  <c:v>-1.1353181760317881</c:v>
                </c:pt>
                <c:pt idx="1212">
                  <c:v>-0.7041599805550085</c:v>
                </c:pt>
                <c:pt idx="1213">
                  <c:v>-1.1149272838237181</c:v>
                </c:pt>
                <c:pt idx="1214">
                  <c:v>1.1458487256892731</c:v>
                </c:pt>
                <c:pt idx="1215">
                  <c:v>-2.0415958754580998</c:v>
                </c:pt>
                <c:pt idx="1216">
                  <c:v>5.2126425115584851E-2</c:v>
                </c:pt>
                <c:pt idx="1217">
                  <c:v>-0.74167264267636313</c:v>
                </c:pt>
                <c:pt idx="1218">
                  <c:v>-2.0228395443974243</c:v>
                </c:pt>
                <c:pt idx="1219">
                  <c:v>1.1646050567499486</c:v>
                </c:pt>
                <c:pt idx="1220">
                  <c:v>-1.9478735748844151</c:v>
                </c:pt>
                <c:pt idx="1221">
                  <c:v>1.9975513478106457</c:v>
                </c:pt>
                <c:pt idx="1222">
                  <c:v>-1.9103609127630605</c:v>
                </c:pt>
                <c:pt idx="1223">
                  <c:v>-0.79788228112869675</c:v>
                </c:pt>
                <c:pt idx="1224">
                  <c:v>0.97716045560257569</c:v>
                </c:pt>
                <c:pt idx="1225">
                  <c:v>-2.8166386121893723</c:v>
                </c:pt>
                <c:pt idx="1226">
                  <c:v>-1.0228395443974243</c:v>
                </c:pt>
                <c:pt idx="1227">
                  <c:v>-0.92911724382373784</c:v>
                </c:pt>
                <c:pt idx="1228">
                  <c:v>4.0708827561762622</c:v>
                </c:pt>
                <c:pt idx="1229">
                  <c:v>-0.94787357488441515</c:v>
                </c:pt>
                <c:pt idx="1230">
                  <c:v>0.2958400194449915</c:v>
                </c:pt>
                <c:pt idx="1231">
                  <c:v>1.0896390872369395</c:v>
                </c:pt>
                <c:pt idx="1232">
                  <c:v>0.16460505674994863</c:v>
                </c:pt>
                <c:pt idx="1233">
                  <c:v>0.20211771887130325</c:v>
                </c:pt>
                <c:pt idx="1234">
                  <c:v>-3.7229163116156858</c:v>
                </c:pt>
                <c:pt idx="1235">
                  <c:v>-0.7041599805550085</c:v>
                </c:pt>
                <c:pt idx="1236">
                  <c:v>0.2958400194449915</c:v>
                </c:pt>
                <c:pt idx="1237">
                  <c:v>2.0896390872369395</c:v>
                </c:pt>
                <c:pt idx="1238">
                  <c:v>8.9639087236939474E-2</c:v>
                </c:pt>
                <c:pt idx="1239">
                  <c:v>-2.1149272838237181</c:v>
                </c:pt>
                <c:pt idx="1240">
                  <c:v>-1.9478735748844151</c:v>
                </c:pt>
                <c:pt idx="1241">
                  <c:v>-1.0228395443974243</c:v>
                </c:pt>
                <c:pt idx="1242">
                  <c:v>1.0896390872369395</c:v>
                </c:pt>
                <c:pt idx="1243">
                  <c:v>1.8101067466632728</c:v>
                </c:pt>
                <c:pt idx="1244">
                  <c:v>2.1833613878106277</c:v>
                </c:pt>
                <c:pt idx="1245">
                  <c:v>-2.0415958754580998</c:v>
                </c:pt>
                <c:pt idx="1246">
                  <c:v>-1.7041599805550085</c:v>
                </c:pt>
                <c:pt idx="1247">
                  <c:v>3.1646050567499486</c:v>
                </c:pt>
                <c:pt idx="1248">
                  <c:v>-0.79788228112869675</c:v>
                </c:pt>
                <c:pt idx="1249">
                  <c:v>8.9639087236939474E-2</c:v>
                </c:pt>
                <c:pt idx="1250">
                  <c:v>-2.5167153794076356</c:v>
                </c:pt>
                <c:pt idx="1251">
                  <c:v>-1.7041599805550085</c:v>
                </c:pt>
                <c:pt idx="1252">
                  <c:v>-3.8541512743107269</c:v>
                </c:pt>
                <c:pt idx="1253">
                  <c:v>0.27708368838431419</c:v>
                </c:pt>
                <c:pt idx="1254">
                  <c:v>0.20211771887130325</c:v>
                </c:pt>
                <c:pt idx="1255">
                  <c:v>-2.1149272838237181</c:v>
                </c:pt>
                <c:pt idx="1256">
                  <c:v>0.18336138781062772</c:v>
                </c:pt>
                <c:pt idx="1257">
                  <c:v>1.2021177188713033</c:v>
                </c:pt>
                <c:pt idx="1258">
                  <c:v>0.2958400194449915</c:v>
                </c:pt>
                <c:pt idx="1259">
                  <c:v>-0.74167264267636313</c:v>
                </c:pt>
                <c:pt idx="1260">
                  <c:v>1.0896390872369395</c:v>
                </c:pt>
                <c:pt idx="1261">
                  <c:v>0.86468182396821192</c:v>
                </c:pt>
                <c:pt idx="1262">
                  <c:v>1.0708827561762622</c:v>
                </c:pt>
                <c:pt idx="1263">
                  <c:v>0.99755134781064569</c:v>
                </c:pt>
                <c:pt idx="1264">
                  <c:v>-0.7041599805550085</c:v>
                </c:pt>
                <c:pt idx="1265">
                  <c:v>0.27708368838431419</c:v>
                </c:pt>
                <c:pt idx="1266">
                  <c:v>-2.1149272838237181</c:v>
                </c:pt>
                <c:pt idx="1267">
                  <c:v>-0.92911724382373784</c:v>
                </c:pt>
                <c:pt idx="1268">
                  <c:v>-9.6170952763038997E-2</c:v>
                </c:pt>
                <c:pt idx="1269">
                  <c:v>1.2021177188713033</c:v>
                </c:pt>
                <c:pt idx="1270">
                  <c:v>0.20211771887130325</c:v>
                </c:pt>
                <c:pt idx="1271">
                  <c:v>-1.7229163116156858</c:v>
                </c:pt>
                <c:pt idx="1272">
                  <c:v>-1.7041599805550085</c:v>
                </c:pt>
                <c:pt idx="1273">
                  <c:v>2.2770836883843142</c:v>
                </c:pt>
                <c:pt idx="1274">
                  <c:v>-2.0415958754580998</c:v>
                </c:pt>
                <c:pt idx="1275">
                  <c:v>-2.610437679981322</c:v>
                </c:pt>
                <c:pt idx="1276">
                  <c:v>0.18336138781062772</c:v>
                </c:pt>
                <c:pt idx="1277">
                  <c:v>5.2126425115584851E-2</c:v>
                </c:pt>
                <c:pt idx="1278">
                  <c:v>0.2958400194449915</c:v>
                </c:pt>
                <c:pt idx="1279">
                  <c:v>-0.91036091276306053</c:v>
                </c:pt>
                <c:pt idx="1280">
                  <c:v>-0.81663861218937228</c:v>
                </c:pt>
                <c:pt idx="1281">
                  <c:v>1.0521264251155849</c:v>
                </c:pt>
                <c:pt idx="1282">
                  <c:v>1.1458487256892731</c:v>
                </c:pt>
                <c:pt idx="1283">
                  <c:v>-1.7041599805550085</c:v>
                </c:pt>
                <c:pt idx="1284">
                  <c:v>-2.4486521893543056E-3</c:v>
                </c:pt>
                <c:pt idx="1285">
                  <c:v>1.1833613878106277</c:v>
                </c:pt>
                <c:pt idx="1286">
                  <c:v>5.2126425115584851E-2</c:v>
                </c:pt>
                <c:pt idx="1287">
                  <c:v>1.0521264251155849</c:v>
                </c:pt>
                <c:pt idx="1288">
                  <c:v>-1.1353181760317881</c:v>
                </c:pt>
                <c:pt idx="1289">
                  <c:v>8.9639087236939474E-2</c:v>
                </c:pt>
                <c:pt idx="1290">
                  <c:v>5.2126425115584851E-2</c:v>
                </c:pt>
                <c:pt idx="1291">
                  <c:v>0.27708368838431419</c:v>
                </c:pt>
                <c:pt idx="1292">
                  <c:v>1.0521264251155849</c:v>
                </c:pt>
                <c:pt idx="1293">
                  <c:v>0.2958400194449915</c:v>
                </c:pt>
                <c:pt idx="1294">
                  <c:v>-3.6291940110419993</c:v>
                </c:pt>
                <c:pt idx="1295">
                  <c:v>1.2021177188713033</c:v>
                </c:pt>
                <c:pt idx="1296">
                  <c:v>-2.2839544397424305E-2</c:v>
                </c:pt>
                <c:pt idx="1297">
                  <c:v>-1.9103609127630605</c:v>
                </c:pt>
                <c:pt idx="1298">
                  <c:v>0.99755134781064569</c:v>
                </c:pt>
                <c:pt idx="1299">
                  <c:v>5.2126425115584851E-2</c:v>
                </c:pt>
                <c:pt idx="1300">
                  <c:v>-0.90872635161566606</c:v>
                </c:pt>
                <c:pt idx="1301">
                  <c:v>0.99755134781064569</c:v>
                </c:pt>
                <c:pt idx="1302">
                  <c:v>1.9771604556025757</c:v>
                </c:pt>
                <c:pt idx="1303">
                  <c:v>-1.8166386121893723</c:v>
                </c:pt>
                <c:pt idx="1304">
                  <c:v>-0.7041599805550085</c:v>
                </c:pt>
                <c:pt idx="1305">
                  <c:v>-1.9478735748844151</c:v>
                </c:pt>
                <c:pt idx="1306">
                  <c:v>1.2958400194449915</c:v>
                </c:pt>
                <c:pt idx="1307">
                  <c:v>2.8850727161762819</c:v>
                </c:pt>
                <c:pt idx="1308">
                  <c:v>-0.30237188497109102</c:v>
                </c:pt>
                <c:pt idx="1309">
                  <c:v>1.2021177188713033</c:v>
                </c:pt>
                <c:pt idx="1310">
                  <c:v>-2.2839544397424305E-2</c:v>
                </c:pt>
                <c:pt idx="1311">
                  <c:v>0.16460505674994863</c:v>
                </c:pt>
                <c:pt idx="1312">
                  <c:v>2.2770836883843142</c:v>
                </c:pt>
                <c:pt idx="1313">
                  <c:v>1.1833613878106277</c:v>
                </c:pt>
                <c:pt idx="1314">
                  <c:v>0.99755134781064569</c:v>
                </c:pt>
                <c:pt idx="1315">
                  <c:v>0.99755134781064569</c:v>
                </c:pt>
                <c:pt idx="1316">
                  <c:v>-2.1149272838237181</c:v>
                </c:pt>
                <c:pt idx="1317">
                  <c:v>-1.1353181760317881</c:v>
                </c:pt>
                <c:pt idx="1318">
                  <c:v>1.2021177188713033</c:v>
                </c:pt>
                <c:pt idx="1319">
                  <c:v>0.2958400194449915</c:v>
                </c:pt>
                <c:pt idx="1320">
                  <c:v>0.99755134781064569</c:v>
                </c:pt>
                <c:pt idx="1321">
                  <c:v>0.20211771887130325</c:v>
                </c:pt>
                <c:pt idx="1322">
                  <c:v>-1.1353181760317881</c:v>
                </c:pt>
                <c:pt idx="1323">
                  <c:v>-1.9478735748844151</c:v>
                </c:pt>
                <c:pt idx="1324">
                  <c:v>2.0708827561762622</c:v>
                </c:pt>
                <c:pt idx="1325">
                  <c:v>-1.9291172438237378</c:v>
                </c:pt>
                <c:pt idx="1326">
                  <c:v>-1.8166386121893723</c:v>
                </c:pt>
                <c:pt idx="1327">
                  <c:v>-2.5167153794076356</c:v>
                </c:pt>
                <c:pt idx="1328">
                  <c:v>0.903829047236961</c:v>
                </c:pt>
                <c:pt idx="1329">
                  <c:v>-2.8166386121893723</c:v>
                </c:pt>
                <c:pt idx="1330">
                  <c:v>-1.9291172438237378</c:v>
                </c:pt>
                <c:pt idx="1331">
                  <c:v>-1.8166386121893723</c:v>
                </c:pt>
                <c:pt idx="1332">
                  <c:v>0.97879501674997016</c:v>
                </c:pt>
                <c:pt idx="1333">
                  <c:v>1.1100299794450095</c:v>
                </c:pt>
                <c:pt idx="1334">
                  <c:v>2.9584041245419002</c:v>
                </c:pt>
                <c:pt idx="1335">
                  <c:v>-1.1353181760317881</c:v>
                </c:pt>
                <c:pt idx="1336">
                  <c:v>-1.2086495843974063</c:v>
                </c:pt>
                <c:pt idx="1337">
                  <c:v>3.1646050567499486</c:v>
                </c:pt>
                <c:pt idx="1338">
                  <c:v>1.2021177188713033</c:v>
                </c:pt>
                <c:pt idx="1339">
                  <c:v>1.9975513478106457</c:v>
                </c:pt>
                <c:pt idx="1340">
                  <c:v>-1.9291172438237378</c:v>
                </c:pt>
                <c:pt idx="1341">
                  <c:v>-2.8166386121893723</c:v>
                </c:pt>
                <c:pt idx="1342">
                  <c:v>-0.61043767998132203</c:v>
                </c:pt>
                <c:pt idx="1343">
                  <c:v>2.2021177188713033</c:v>
                </c:pt>
                <c:pt idx="1344">
                  <c:v>-0.11492728382371808</c:v>
                </c:pt>
                <c:pt idx="1345">
                  <c:v>-2.8166386121893723</c:v>
                </c:pt>
                <c:pt idx="1346">
                  <c:v>0.2958400194449915</c:v>
                </c:pt>
                <c:pt idx="1347">
                  <c:v>-0.20864958439740633</c:v>
                </c:pt>
                <c:pt idx="1348">
                  <c:v>-0.79788228112869675</c:v>
                </c:pt>
                <c:pt idx="1349">
                  <c:v>-1.9291172438237378</c:v>
                </c:pt>
                <c:pt idx="1350">
                  <c:v>-2.2839544397424305E-2</c:v>
                </c:pt>
                <c:pt idx="1351">
                  <c:v>-0.79788228112869675</c:v>
                </c:pt>
                <c:pt idx="1352">
                  <c:v>-0.62919401104199935</c:v>
                </c:pt>
                <c:pt idx="1353">
                  <c:v>-2.1204983250029841E-2</c:v>
                </c:pt>
                <c:pt idx="1354">
                  <c:v>-0.94787357488441515</c:v>
                </c:pt>
                <c:pt idx="1355">
                  <c:v>2.1833613878106277</c:v>
                </c:pt>
                <c:pt idx="1356">
                  <c:v>-2.4486521893543056E-3</c:v>
                </c:pt>
                <c:pt idx="1357">
                  <c:v>0.2958400194449915</c:v>
                </c:pt>
                <c:pt idx="1358">
                  <c:v>-0.79788228112869675</c:v>
                </c:pt>
                <c:pt idx="1359">
                  <c:v>-0.7041599805550085</c:v>
                </c:pt>
                <c:pt idx="1360">
                  <c:v>-2.5167153794076356</c:v>
                </c:pt>
                <c:pt idx="1361">
                  <c:v>1.0521264251155849</c:v>
                </c:pt>
                <c:pt idx="1362">
                  <c:v>-0.7041599805550085</c:v>
                </c:pt>
                <c:pt idx="1363">
                  <c:v>-2.2839544397424305E-2</c:v>
                </c:pt>
                <c:pt idx="1364">
                  <c:v>-0.7041599805550085</c:v>
                </c:pt>
                <c:pt idx="1365">
                  <c:v>1.3708059889580007</c:v>
                </c:pt>
                <c:pt idx="1366">
                  <c:v>4.0708827561762622</c:v>
                </c:pt>
                <c:pt idx="1367">
                  <c:v>-2.8166386121893723</c:v>
                </c:pt>
                <c:pt idx="1368">
                  <c:v>-1.0415958754580998</c:v>
                </c:pt>
                <c:pt idx="1369">
                  <c:v>-0.79788228112869675</c:v>
                </c:pt>
                <c:pt idx="1370">
                  <c:v>2.1646050567499486</c:v>
                </c:pt>
                <c:pt idx="1371">
                  <c:v>2.1833613878106277</c:v>
                </c:pt>
                <c:pt idx="1372">
                  <c:v>2.8850727161762819</c:v>
                </c:pt>
                <c:pt idx="1373">
                  <c:v>2.1833613878106277</c:v>
                </c:pt>
                <c:pt idx="1374">
                  <c:v>1.2021177188713033</c:v>
                </c:pt>
                <c:pt idx="1375">
                  <c:v>-2.2839544397424305E-2</c:v>
                </c:pt>
                <c:pt idx="1376">
                  <c:v>2.0521264251155849</c:v>
                </c:pt>
                <c:pt idx="1377">
                  <c:v>-1.9478735748844151</c:v>
                </c:pt>
                <c:pt idx="1378">
                  <c:v>0.20211771887130325</c:v>
                </c:pt>
                <c:pt idx="1379">
                  <c:v>-1.8166386121893723</c:v>
                </c:pt>
                <c:pt idx="1380">
                  <c:v>1.2770836883843142</c:v>
                </c:pt>
                <c:pt idx="1381">
                  <c:v>-2.2839544397424305E-2</c:v>
                </c:pt>
                <c:pt idx="1382">
                  <c:v>1.2021177188713033</c:v>
                </c:pt>
                <c:pt idx="1383">
                  <c:v>-1.0212049832500298</c:v>
                </c:pt>
                <c:pt idx="1384">
                  <c:v>-1.1149272838237181</c:v>
                </c:pt>
                <c:pt idx="1385">
                  <c:v>2.1646050567499486</c:v>
                </c:pt>
                <c:pt idx="1386">
                  <c:v>1.2021177188713033</c:v>
                </c:pt>
                <c:pt idx="1387">
                  <c:v>0.20211771887130325</c:v>
                </c:pt>
                <c:pt idx="1388">
                  <c:v>1.0521264251155849</c:v>
                </c:pt>
                <c:pt idx="1389">
                  <c:v>-2.0212049832500298</c:v>
                </c:pt>
                <c:pt idx="1390">
                  <c:v>-0.7041599805550085</c:v>
                </c:pt>
                <c:pt idx="1391">
                  <c:v>1.2958400194449915</c:v>
                </c:pt>
                <c:pt idx="1392">
                  <c:v>-0.79788228112869675</c:v>
                </c:pt>
                <c:pt idx="1393">
                  <c:v>-1.1353181760317881</c:v>
                </c:pt>
                <c:pt idx="1394">
                  <c:v>0.97879501674997016</c:v>
                </c:pt>
                <c:pt idx="1395">
                  <c:v>-1.7041599805550085</c:v>
                </c:pt>
                <c:pt idx="1396">
                  <c:v>1.2021177188713033</c:v>
                </c:pt>
                <c:pt idx="1397">
                  <c:v>-1.9103609127630605</c:v>
                </c:pt>
                <c:pt idx="1398">
                  <c:v>-1.0024486521893543</c:v>
                </c:pt>
                <c:pt idx="1399">
                  <c:v>1.1646050567499486</c:v>
                </c:pt>
                <c:pt idx="1400">
                  <c:v>-1.9103609127630605</c:v>
                </c:pt>
                <c:pt idx="1401">
                  <c:v>1.2583273573236369</c:v>
                </c:pt>
                <c:pt idx="1402">
                  <c:v>-0.79788228112869675</c:v>
                </c:pt>
                <c:pt idx="1403">
                  <c:v>0.20211771887130325</c:v>
                </c:pt>
                <c:pt idx="1404">
                  <c:v>-0.7041599805550085</c:v>
                </c:pt>
                <c:pt idx="1405">
                  <c:v>-1.0024486521893543</c:v>
                </c:pt>
                <c:pt idx="1406">
                  <c:v>3.1646050567499486</c:v>
                </c:pt>
                <c:pt idx="1407">
                  <c:v>-0.7041599805550085</c:v>
                </c:pt>
                <c:pt idx="1408">
                  <c:v>1.2021177188713033</c:v>
                </c:pt>
                <c:pt idx="1409">
                  <c:v>-1.9103609127630605</c:v>
                </c:pt>
                <c:pt idx="1410">
                  <c:v>1.0896390872369395</c:v>
                </c:pt>
                <c:pt idx="1411">
                  <c:v>0.18336138781062772</c:v>
                </c:pt>
                <c:pt idx="1412">
                  <c:v>8.9639087236939474E-2</c:v>
                </c:pt>
                <c:pt idx="1413">
                  <c:v>3.1646050567499486</c:v>
                </c:pt>
                <c:pt idx="1414">
                  <c:v>0.88507271617628192</c:v>
                </c:pt>
                <c:pt idx="1415">
                  <c:v>-0.7041599805550085</c:v>
                </c:pt>
                <c:pt idx="1416">
                  <c:v>0.27708368838431419</c:v>
                </c:pt>
                <c:pt idx="1417">
                  <c:v>3.1646050567499486</c:v>
                </c:pt>
                <c:pt idx="1418">
                  <c:v>-1.7041599805550085</c:v>
                </c:pt>
                <c:pt idx="1419">
                  <c:v>5.2126425115584851E-2</c:v>
                </c:pt>
                <c:pt idx="1420">
                  <c:v>-0.11492728382371808</c:v>
                </c:pt>
                <c:pt idx="1421">
                  <c:v>3.2770836883843142</c:v>
                </c:pt>
                <c:pt idx="1422">
                  <c:v>-1.7041599805550085</c:v>
                </c:pt>
                <c:pt idx="1423">
                  <c:v>-2.0228395443974243</c:v>
                </c:pt>
                <c:pt idx="1424">
                  <c:v>3.1646050567499486</c:v>
                </c:pt>
                <c:pt idx="1425">
                  <c:v>1.2021177188713033</c:v>
                </c:pt>
                <c:pt idx="1426">
                  <c:v>-0.81663861218937228</c:v>
                </c:pt>
                <c:pt idx="1427">
                  <c:v>2.0521264251155849</c:v>
                </c:pt>
                <c:pt idx="1428">
                  <c:v>0.18336138781062772</c:v>
                </c:pt>
                <c:pt idx="1429">
                  <c:v>0.2958400194449915</c:v>
                </c:pt>
                <c:pt idx="1430">
                  <c:v>0.20211771887130325</c:v>
                </c:pt>
                <c:pt idx="1431">
                  <c:v>2.0521264251155849</c:v>
                </c:pt>
                <c:pt idx="1432">
                  <c:v>1.9787950167499702</c:v>
                </c:pt>
                <c:pt idx="1433">
                  <c:v>0.99755134781064569</c:v>
                </c:pt>
                <c:pt idx="1434">
                  <c:v>-1.9478735748844151</c:v>
                </c:pt>
                <c:pt idx="1435">
                  <c:v>-0.7041599805550085</c:v>
                </c:pt>
                <c:pt idx="1436">
                  <c:v>-0.79788228112869675</c:v>
                </c:pt>
                <c:pt idx="1437">
                  <c:v>0.2958400194449915</c:v>
                </c:pt>
                <c:pt idx="1438">
                  <c:v>2.0521264251155849</c:v>
                </c:pt>
                <c:pt idx="1439">
                  <c:v>2.9584041245419002</c:v>
                </c:pt>
                <c:pt idx="1440">
                  <c:v>8.9639087236939474E-2</c:v>
                </c:pt>
                <c:pt idx="1441">
                  <c:v>-2.4486521893543056E-3</c:v>
                </c:pt>
                <c:pt idx="1442">
                  <c:v>-1.1353181760317881</c:v>
                </c:pt>
                <c:pt idx="1443">
                  <c:v>-1.7041599805550085</c:v>
                </c:pt>
                <c:pt idx="1444">
                  <c:v>-1.7041599805550085</c:v>
                </c:pt>
                <c:pt idx="1445">
                  <c:v>0.88507271617628192</c:v>
                </c:pt>
                <c:pt idx="1446">
                  <c:v>0.903829047236961</c:v>
                </c:pt>
                <c:pt idx="1447">
                  <c:v>1.8850727161762819</c:v>
                </c:pt>
                <c:pt idx="1448">
                  <c:v>-2.8166386121893723</c:v>
                </c:pt>
                <c:pt idx="1449">
                  <c:v>2.2021177188713033</c:v>
                </c:pt>
                <c:pt idx="1450">
                  <c:v>-0.94787357488441515</c:v>
                </c:pt>
                <c:pt idx="1451">
                  <c:v>-0.79788228112869675</c:v>
                </c:pt>
                <c:pt idx="1452">
                  <c:v>0.20211771887130325</c:v>
                </c:pt>
                <c:pt idx="1453">
                  <c:v>0.2958400194449915</c:v>
                </c:pt>
                <c:pt idx="1454">
                  <c:v>-0.83539494325005137</c:v>
                </c:pt>
                <c:pt idx="1455">
                  <c:v>-0.92911724382373784</c:v>
                </c:pt>
                <c:pt idx="1456">
                  <c:v>-0.92911724382373784</c:v>
                </c:pt>
                <c:pt idx="1457">
                  <c:v>-2.2839544397424305E-2</c:v>
                </c:pt>
                <c:pt idx="1458">
                  <c:v>0.20211771887130325</c:v>
                </c:pt>
                <c:pt idx="1459">
                  <c:v>-0.81663861218937228</c:v>
                </c:pt>
                <c:pt idx="1460">
                  <c:v>1.2958400194449915</c:v>
                </c:pt>
                <c:pt idx="1461">
                  <c:v>0.2958400194449915</c:v>
                </c:pt>
                <c:pt idx="1462">
                  <c:v>-1.7041599805550085</c:v>
                </c:pt>
                <c:pt idx="1463">
                  <c:v>3.1646050567499486</c:v>
                </c:pt>
                <c:pt idx="1464">
                  <c:v>3.0708827561762622</c:v>
                </c:pt>
                <c:pt idx="1465">
                  <c:v>5.2126425115584851E-2</c:v>
                </c:pt>
                <c:pt idx="1466">
                  <c:v>2.2958400194449915</c:v>
                </c:pt>
                <c:pt idx="1467">
                  <c:v>-3.0212049832500298</c:v>
                </c:pt>
                <c:pt idx="1468">
                  <c:v>0.18336138781062772</c:v>
                </c:pt>
                <c:pt idx="1469">
                  <c:v>-2.5167153794076356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97-4EE6-9E2B-B5C1D3111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896112"/>
        <c:axId val="1297917744"/>
      </c:scatterChart>
      <c:valAx>
        <c:axId val="129789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JobInvolvement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7917744"/>
        <c:crosses val="autoZero"/>
        <c:crossBetween val="midCat"/>
      </c:valAx>
      <c:valAx>
        <c:axId val="1297917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297896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79480772293411"/>
          <c:y val="8.0779944289693595E-2"/>
          <c:w val="0.58609318903694529"/>
          <c:h val="0.77158774373259054"/>
        </c:manualLayout>
      </c:layout>
      <c:lineChart>
        <c:grouping val="standard"/>
        <c:varyColors val="0"/>
        <c:ser>
          <c:idx val="0"/>
          <c:order val="0"/>
          <c:tx>
            <c:strRef>
              <c:f>'[1]Interaction - Continuous Var'!$B$31</c:f>
              <c:strCache>
                <c:ptCount val="1"/>
                <c:pt idx="0">
                  <c:v>Low Job Satisfaction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'[1]Interaction - Continuous Var'!$C$30:$D$30</c:f>
              <c:strCache>
                <c:ptCount val="2"/>
                <c:pt idx="0">
                  <c:v>Low Performance Rating</c:v>
                </c:pt>
                <c:pt idx="1">
                  <c:v>High Performance Rating</c:v>
                </c:pt>
              </c:strCache>
            </c:strRef>
          </c:cat>
          <c:val>
            <c:numRef>
              <c:f>'[1]Interaction - Continuous Var'!$C$31:$D$31</c:f>
              <c:numCache>
                <c:formatCode>General</c:formatCode>
                <c:ptCount val="2"/>
                <c:pt idx="0">
                  <c:v>11.85166706117476</c:v>
                </c:pt>
                <c:pt idx="1">
                  <c:v>15.00230952746554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4-49CF-9764-D13A73AC7851}"/>
            </c:ext>
          </c:extLst>
        </c:ser>
        <c:ser>
          <c:idx val="1"/>
          <c:order val="1"/>
          <c:tx>
            <c:strRef>
              <c:f>'[1]Interaction - Continuous Var'!$B$32</c:f>
              <c:strCache>
                <c:ptCount val="1"/>
                <c:pt idx="0">
                  <c:v>High Job Satisfaction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'[1]Interaction - Continuous Var'!$C$30:$D$30</c:f>
              <c:strCache>
                <c:ptCount val="2"/>
                <c:pt idx="0">
                  <c:v>Low Performance Rating</c:v>
                </c:pt>
                <c:pt idx="1">
                  <c:v>High Performance Rating</c:v>
                </c:pt>
              </c:strCache>
            </c:strRef>
          </c:cat>
          <c:val>
            <c:numRef>
              <c:f>'[1]Interaction - Continuous Var'!$C$32:$D$32</c:f>
              <c:numCache>
                <c:formatCode>General</c:formatCode>
                <c:ptCount val="2"/>
                <c:pt idx="0">
                  <c:v>14.491871046137769</c:v>
                </c:pt>
                <c:pt idx="1">
                  <c:v>18.94390251407761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04-49CF-9764-D13A73AC7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484664"/>
        <c:axId val="1"/>
      </c:lineChart>
      <c:catAx>
        <c:axId val="54448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25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AU"/>
                  <a:t>Percent Salary Hike</a:t>
                </a:r>
              </a:p>
            </c:rich>
          </c:tx>
          <c:layout>
            <c:manualLayout>
              <c:xMode val="edge"/>
              <c:yMode val="edge"/>
              <c:x val="2.6490087640087923E-2"/>
              <c:y val="0.2785515320334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444846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509993201243984"/>
          <c:y val="0.39832869080779942"/>
          <c:w val="0.25165583258083529"/>
          <c:h val="0.28924322736744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4" verticalDpi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'Q4.1'!$AV$4:$AV$1000</c:f>
              <c:numCache>
                <c:formatCode>General</c:formatCode>
                <c:ptCount val="997"/>
                <c:pt idx="0">
                  <c:v>1</c:v>
                </c:pt>
                <c:pt idx="1">
                  <c:v>0.99918896999188966</c:v>
                </c:pt>
                <c:pt idx="2">
                  <c:v>0.99837793998377944</c:v>
                </c:pt>
                <c:pt idx="3">
                  <c:v>0.9975669099756691</c:v>
                </c:pt>
                <c:pt idx="4">
                  <c:v>0.99675587996755877</c:v>
                </c:pt>
                <c:pt idx="5">
                  <c:v>0.99594484995944854</c:v>
                </c:pt>
                <c:pt idx="6">
                  <c:v>0.99513381995133821</c:v>
                </c:pt>
                <c:pt idx="7">
                  <c:v>0.99432278994322787</c:v>
                </c:pt>
                <c:pt idx="8">
                  <c:v>0.99270072992700731</c:v>
                </c:pt>
                <c:pt idx="9">
                  <c:v>0.99270072992700731</c:v>
                </c:pt>
                <c:pt idx="10">
                  <c:v>0.99188969991889697</c:v>
                </c:pt>
                <c:pt idx="11">
                  <c:v>0.99107866991078675</c:v>
                </c:pt>
                <c:pt idx="12">
                  <c:v>0.99026763990267641</c:v>
                </c:pt>
                <c:pt idx="13">
                  <c:v>0.98945660989456607</c:v>
                </c:pt>
                <c:pt idx="14">
                  <c:v>0.98864557988645585</c:v>
                </c:pt>
                <c:pt idx="15">
                  <c:v>0.98783454987834551</c:v>
                </c:pt>
                <c:pt idx="16">
                  <c:v>0.98702351987023518</c:v>
                </c:pt>
                <c:pt idx="17">
                  <c:v>0.98621248986212495</c:v>
                </c:pt>
                <c:pt idx="18">
                  <c:v>0.98540145985401462</c:v>
                </c:pt>
                <c:pt idx="19">
                  <c:v>0.98459042984590428</c:v>
                </c:pt>
                <c:pt idx="20">
                  <c:v>0.98377939983779394</c:v>
                </c:pt>
                <c:pt idx="21">
                  <c:v>0.98296836982968372</c:v>
                </c:pt>
                <c:pt idx="22">
                  <c:v>0.98215733982157338</c:v>
                </c:pt>
                <c:pt idx="23">
                  <c:v>0.98134630981346305</c:v>
                </c:pt>
                <c:pt idx="24">
                  <c:v>0.98053527980535282</c:v>
                </c:pt>
                <c:pt idx="25">
                  <c:v>0.97972424979724249</c:v>
                </c:pt>
                <c:pt idx="26">
                  <c:v>0.97891321978913215</c:v>
                </c:pt>
                <c:pt idx="27">
                  <c:v>0.97729115977291159</c:v>
                </c:pt>
                <c:pt idx="28">
                  <c:v>0.97648012976480125</c:v>
                </c:pt>
                <c:pt idx="29">
                  <c:v>0.97566909975669103</c:v>
                </c:pt>
                <c:pt idx="30">
                  <c:v>0.97485806974858069</c:v>
                </c:pt>
                <c:pt idx="31">
                  <c:v>0.97404703974047036</c:v>
                </c:pt>
                <c:pt idx="32">
                  <c:v>0.97323600973236013</c:v>
                </c:pt>
                <c:pt idx="33">
                  <c:v>0.97242497972424979</c:v>
                </c:pt>
                <c:pt idx="34">
                  <c:v>0.97161394971613946</c:v>
                </c:pt>
                <c:pt idx="35">
                  <c:v>0.97080291970802923</c:v>
                </c:pt>
                <c:pt idx="36">
                  <c:v>0.9699918896999189</c:v>
                </c:pt>
                <c:pt idx="37">
                  <c:v>0.96918085969180856</c:v>
                </c:pt>
                <c:pt idx="38">
                  <c:v>0.967558799675588</c:v>
                </c:pt>
                <c:pt idx="39">
                  <c:v>0.96674776966747766</c:v>
                </c:pt>
                <c:pt idx="40">
                  <c:v>0.96593673965936744</c:v>
                </c:pt>
                <c:pt idx="41">
                  <c:v>0.9651257096512571</c:v>
                </c:pt>
                <c:pt idx="42">
                  <c:v>0.9651257096512571</c:v>
                </c:pt>
                <c:pt idx="43">
                  <c:v>0.96431467964314677</c:v>
                </c:pt>
                <c:pt idx="44">
                  <c:v>0.96350364963503654</c:v>
                </c:pt>
                <c:pt idx="45">
                  <c:v>0.96188158961881587</c:v>
                </c:pt>
                <c:pt idx="46">
                  <c:v>0.96107055961070564</c:v>
                </c:pt>
                <c:pt idx="47">
                  <c:v>0.96025952960259531</c:v>
                </c:pt>
                <c:pt idx="48">
                  <c:v>0.95944849959448497</c:v>
                </c:pt>
                <c:pt idx="49">
                  <c:v>0.95863746958637475</c:v>
                </c:pt>
                <c:pt idx="50">
                  <c:v>0.95782643957826441</c:v>
                </c:pt>
                <c:pt idx="51">
                  <c:v>0.95701540957015407</c:v>
                </c:pt>
                <c:pt idx="52">
                  <c:v>0.95620437956204385</c:v>
                </c:pt>
                <c:pt idx="53">
                  <c:v>0.95539334955393351</c:v>
                </c:pt>
                <c:pt idx="54">
                  <c:v>0.95539334955393351</c:v>
                </c:pt>
                <c:pt idx="55">
                  <c:v>0.95458231954582318</c:v>
                </c:pt>
                <c:pt idx="56">
                  <c:v>0.95458231954582318</c:v>
                </c:pt>
                <c:pt idx="57">
                  <c:v>0.95377128953771284</c:v>
                </c:pt>
                <c:pt idx="58">
                  <c:v>0.95377128953771284</c:v>
                </c:pt>
                <c:pt idx="59">
                  <c:v>0.95296025952960262</c:v>
                </c:pt>
                <c:pt idx="60">
                  <c:v>0.95133819951338194</c:v>
                </c:pt>
                <c:pt idx="61">
                  <c:v>0.95052716950527172</c:v>
                </c:pt>
                <c:pt idx="62">
                  <c:v>0.94971613949716138</c:v>
                </c:pt>
                <c:pt idx="63">
                  <c:v>0.94890510948905105</c:v>
                </c:pt>
                <c:pt idx="64">
                  <c:v>0.94809407948094082</c:v>
                </c:pt>
                <c:pt idx="65">
                  <c:v>0.94728304947283049</c:v>
                </c:pt>
                <c:pt idx="66">
                  <c:v>0.94647201946472015</c:v>
                </c:pt>
                <c:pt idx="67">
                  <c:v>0.94566098945660992</c:v>
                </c:pt>
                <c:pt idx="68">
                  <c:v>0.94484995944849959</c:v>
                </c:pt>
                <c:pt idx="69">
                  <c:v>0.94403892944038925</c:v>
                </c:pt>
                <c:pt idx="70">
                  <c:v>0.94322789943227903</c:v>
                </c:pt>
                <c:pt idx="71">
                  <c:v>0.94241686942416869</c:v>
                </c:pt>
                <c:pt idx="72">
                  <c:v>0.94160583941605835</c:v>
                </c:pt>
                <c:pt idx="73">
                  <c:v>0.93917274939172746</c:v>
                </c:pt>
                <c:pt idx="74">
                  <c:v>0.93917274939172746</c:v>
                </c:pt>
                <c:pt idx="75">
                  <c:v>0.93836171938361723</c:v>
                </c:pt>
                <c:pt idx="76">
                  <c:v>0.93836171938361723</c:v>
                </c:pt>
                <c:pt idx="77">
                  <c:v>0.9375506893755069</c:v>
                </c:pt>
                <c:pt idx="78">
                  <c:v>0.93673965936739656</c:v>
                </c:pt>
                <c:pt idx="79">
                  <c:v>0.93592862935928633</c:v>
                </c:pt>
                <c:pt idx="80">
                  <c:v>0.935117599351176</c:v>
                </c:pt>
                <c:pt idx="81">
                  <c:v>0.93430656934306566</c:v>
                </c:pt>
                <c:pt idx="82">
                  <c:v>0.93349553933495544</c:v>
                </c:pt>
                <c:pt idx="83">
                  <c:v>0.9326845093268451</c:v>
                </c:pt>
                <c:pt idx="84">
                  <c:v>0.93187347931873477</c:v>
                </c:pt>
                <c:pt idx="85">
                  <c:v>0.93106244931062454</c:v>
                </c:pt>
                <c:pt idx="86">
                  <c:v>0.9302514193025142</c:v>
                </c:pt>
                <c:pt idx="87">
                  <c:v>0.92944038929440387</c:v>
                </c:pt>
                <c:pt idx="88">
                  <c:v>0.92862935928629353</c:v>
                </c:pt>
                <c:pt idx="89">
                  <c:v>0.92781832927818331</c:v>
                </c:pt>
                <c:pt idx="90">
                  <c:v>0.92700729927007297</c:v>
                </c:pt>
                <c:pt idx="91">
                  <c:v>0.92619626926196275</c:v>
                </c:pt>
                <c:pt idx="92">
                  <c:v>0.92538523925385241</c:v>
                </c:pt>
                <c:pt idx="93">
                  <c:v>0.92457420924574207</c:v>
                </c:pt>
                <c:pt idx="94">
                  <c:v>0.92376317923763174</c:v>
                </c:pt>
                <c:pt idx="95">
                  <c:v>0.92214111922141118</c:v>
                </c:pt>
                <c:pt idx="96">
                  <c:v>0.92133008921330095</c:v>
                </c:pt>
                <c:pt idx="97">
                  <c:v>0.92051905920519062</c:v>
                </c:pt>
                <c:pt idx="98">
                  <c:v>0.91970802919708028</c:v>
                </c:pt>
                <c:pt idx="99">
                  <c:v>0.91889699918896994</c:v>
                </c:pt>
                <c:pt idx="100">
                  <c:v>0.91646390916463905</c:v>
                </c:pt>
                <c:pt idx="101">
                  <c:v>0.91565287915652882</c:v>
                </c:pt>
                <c:pt idx="102">
                  <c:v>0.91484184914841848</c:v>
                </c:pt>
                <c:pt idx="103">
                  <c:v>0.91484184914841848</c:v>
                </c:pt>
                <c:pt idx="104">
                  <c:v>0.91403081914030815</c:v>
                </c:pt>
                <c:pt idx="105">
                  <c:v>0.91321978913219792</c:v>
                </c:pt>
                <c:pt idx="106">
                  <c:v>0.91240875912408759</c:v>
                </c:pt>
                <c:pt idx="107">
                  <c:v>0.91159772911597725</c:v>
                </c:pt>
                <c:pt idx="108">
                  <c:v>0.91078669910786703</c:v>
                </c:pt>
                <c:pt idx="109">
                  <c:v>0.90997566909975669</c:v>
                </c:pt>
                <c:pt idx="110">
                  <c:v>0.90916463909164635</c:v>
                </c:pt>
                <c:pt idx="111">
                  <c:v>0.90835360908353613</c:v>
                </c:pt>
                <c:pt idx="112">
                  <c:v>0.90673154906731546</c:v>
                </c:pt>
                <c:pt idx="113">
                  <c:v>0.90592051905920523</c:v>
                </c:pt>
                <c:pt idx="114">
                  <c:v>0.9051094890510949</c:v>
                </c:pt>
                <c:pt idx="115">
                  <c:v>0.9051094890510949</c:v>
                </c:pt>
                <c:pt idx="116">
                  <c:v>0.90429845904298456</c:v>
                </c:pt>
                <c:pt idx="117">
                  <c:v>0.90348742903487433</c:v>
                </c:pt>
                <c:pt idx="118">
                  <c:v>0.902676399026764</c:v>
                </c:pt>
                <c:pt idx="119">
                  <c:v>0.90186536901865366</c:v>
                </c:pt>
                <c:pt idx="120">
                  <c:v>0.90105433901054344</c:v>
                </c:pt>
                <c:pt idx="121">
                  <c:v>0.9002433090024331</c:v>
                </c:pt>
                <c:pt idx="122">
                  <c:v>0.89943227899432276</c:v>
                </c:pt>
                <c:pt idx="123">
                  <c:v>0.89862124898621243</c:v>
                </c:pt>
                <c:pt idx="124">
                  <c:v>0.89699918896999187</c:v>
                </c:pt>
                <c:pt idx="125">
                  <c:v>0.89537712895377131</c:v>
                </c:pt>
                <c:pt idx="126">
                  <c:v>0.89456609894566097</c:v>
                </c:pt>
                <c:pt idx="127">
                  <c:v>0.89132197891321985</c:v>
                </c:pt>
                <c:pt idx="128">
                  <c:v>0.88969991889699918</c:v>
                </c:pt>
                <c:pt idx="129">
                  <c:v>0.88888888888888884</c:v>
                </c:pt>
                <c:pt idx="130">
                  <c:v>0.88807785888077861</c:v>
                </c:pt>
                <c:pt idx="131">
                  <c:v>0.88726682887266828</c:v>
                </c:pt>
                <c:pt idx="132">
                  <c:v>0.88645579886455794</c:v>
                </c:pt>
                <c:pt idx="133">
                  <c:v>0.88564476885644772</c:v>
                </c:pt>
                <c:pt idx="134">
                  <c:v>0.88402270884022705</c:v>
                </c:pt>
                <c:pt idx="135">
                  <c:v>0.88240064882400648</c:v>
                </c:pt>
                <c:pt idx="136">
                  <c:v>0.88158961881589615</c:v>
                </c:pt>
                <c:pt idx="137">
                  <c:v>0.87834549878345503</c:v>
                </c:pt>
                <c:pt idx="138">
                  <c:v>0.87753446877534469</c:v>
                </c:pt>
                <c:pt idx="139">
                  <c:v>0.87672343876723435</c:v>
                </c:pt>
                <c:pt idx="140">
                  <c:v>0.87591240875912413</c:v>
                </c:pt>
                <c:pt idx="141">
                  <c:v>0.87510137875101379</c:v>
                </c:pt>
                <c:pt idx="142">
                  <c:v>0.87429034874290346</c:v>
                </c:pt>
                <c:pt idx="143">
                  <c:v>0.87266828872668289</c:v>
                </c:pt>
                <c:pt idx="144">
                  <c:v>0.87185725871857256</c:v>
                </c:pt>
                <c:pt idx="145">
                  <c:v>0.87104622871046233</c:v>
                </c:pt>
                <c:pt idx="146">
                  <c:v>0.870235198702352</c:v>
                </c:pt>
                <c:pt idx="147">
                  <c:v>0.86942416869424166</c:v>
                </c:pt>
                <c:pt idx="148">
                  <c:v>0.86861313868613133</c:v>
                </c:pt>
                <c:pt idx="149">
                  <c:v>0.8678021086780211</c:v>
                </c:pt>
                <c:pt idx="150">
                  <c:v>0.86699107866991076</c:v>
                </c:pt>
                <c:pt idx="151">
                  <c:v>0.86618004866180054</c:v>
                </c:pt>
                <c:pt idx="152">
                  <c:v>0.86455798864557987</c:v>
                </c:pt>
                <c:pt idx="153">
                  <c:v>0.86374695863746953</c:v>
                </c:pt>
                <c:pt idx="154">
                  <c:v>0.86050283860502841</c:v>
                </c:pt>
                <c:pt idx="155">
                  <c:v>0.85888077858880774</c:v>
                </c:pt>
                <c:pt idx="156">
                  <c:v>0.85806974858069751</c:v>
                </c:pt>
                <c:pt idx="157">
                  <c:v>0.85725871857258718</c:v>
                </c:pt>
                <c:pt idx="158">
                  <c:v>0.85644768856447695</c:v>
                </c:pt>
                <c:pt idx="159">
                  <c:v>0.85563665855636661</c:v>
                </c:pt>
                <c:pt idx="160">
                  <c:v>0.85482562854825628</c:v>
                </c:pt>
                <c:pt idx="161">
                  <c:v>0.85239253852392538</c:v>
                </c:pt>
                <c:pt idx="162">
                  <c:v>0.85158150851581504</c:v>
                </c:pt>
                <c:pt idx="163">
                  <c:v>0.85077047850770482</c:v>
                </c:pt>
                <c:pt idx="164">
                  <c:v>0.84914841849148415</c:v>
                </c:pt>
                <c:pt idx="165">
                  <c:v>0.84833738848337392</c:v>
                </c:pt>
                <c:pt idx="166">
                  <c:v>0.84752635847526359</c:v>
                </c:pt>
                <c:pt idx="167">
                  <c:v>0.84509326845093269</c:v>
                </c:pt>
                <c:pt idx="168">
                  <c:v>0.84428223844282235</c:v>
                </c:pt>
                <c:pt idx="169">
                  <c:v>0.84347120843471202</c:v>
                </c:pt>
                <c:pt idx="170">
                  <c:v>0.84347120843471202</c:v>
                </c:pt>
                <c:pt idx="171">
                  <c:v>0.84184914841849146</c:v>
                </c:pt>
                <c:pt idx="172">
                  <c:v>0.84103811841038123</c:v>
                </c:pt>
                <c:pt idx="173">
                  <c:v>0.84022708840227089</c:v>
                </c:pt>
                <c:pt idx="174">
                  <c:v>0.83779399837794</c:v>
                </c:pt>
                <c:pt idx="175">
                  <c:v>0.83698296836982966</c:v>
                </c:pt>
                <c:pt idx="176">
                  <c:v>0.83617193836171944</c:v>
                </c:pt>
                <c:pt idx="177">
                  <c:v>0.8353609083536091</c:v>
                </c:pt>
                <c:pt idx="178">
                  <c:v>0.83454987834549876</c:v>
                </c:pt>
                <c:pt idx="179">
                  <c:v>0.8329278183292782</c:v>
                </c:pt>
                <c:pt idx="180">
                  <c:v>0.83211678832116787</c:v>
                </c:pt>
                <c:pt idx="181">
                  <c:v>0.82806163828061641</c:v>
                </c:pt>
                <c:pt idx="182">
                  <c:v>0.82725060827250607</c:v>
                </c:pt>
                <c:pt idx="183">
                  <c:v>0.82643957826439585</c:v>
                </c:pt>
                <c:pt idx="184">
                  <c:v>0.82562854825628551</c:v>
                </c:pt>
                <c:pt idx="185">
                  <c:v>0.82400648824006484</c:v>
                </c:pt>
                <c:pt idx="186">
                  <c:v>0.82319545823195461</c:v>
                </c:pt>
                <c:pt idx="187">
                  <c:v>0.81995133819951338</c:v>
                </c:pt>
                <c:pt idx="188">
                  <c:v>0.81751824817518248</c:v>
                </c:pt>
                <c:pt idx="189">
                  <c:v>0.81670721816707215</c:v>
                </c:pt>
                <c:pt idx="190">
                  <c:v>0.81427412814274125</c:v>
                </c:pt>
                <c:pt idx="191">
                  <c:v>0.81346309813463091</c:v>
                </c:pt>
                <c:pt idx="192">
                  <c:v>0.81265206812652069</c:v>
                </c:pt>
                <c:pt idx="193">
                  <c:v>0.81184103811841035</c:v>
                </c:pt>
                <c:pt idx="194">
                  <c:v>0.81103000811030013</c:v>
                </c:pt>
                <c:pt idx="195">
                  <c:v>0.80940794809407945</c:v>
                </c:pt>
                <c:pt idx="196">
                  <c:v>0.80859691808596912</c:v>
                </c:pt>
                <c:pt idx="197">
                  <c:v>0.80778588807785889</c:v>
                </c:pt>
                <c:pt idx="198">
                  <c:v>0.80616382806163833</c:v>
                </c:pt>
                <c:pt idx="199">
                  <c:v>0.805352798053528</c:v>
                </c:pt>
                <c:pt idx="200">
                  <c:v>0.80210867802108676</c:v>
                </c:pt>
                <c:pt idx="201">
                  <c:v>0.80129764801297654</c:v>
                </c:pt>
                <c:pt idx="202">
                  <c:v>0.8004866180048662</c:v>
                </c:pt>
                <c:pt idx="203">
                  <c:v>0.79967558799675587</c:v>
                </c:pt>
                <c:pt idx="204">
                  <c:v>0.79886455798864553</c:v>
                </c:pt>
                <c:pt idx="205">
                  <c:v>0.7980535279805353</c:v>
                </c:pt>
                <c:pt idx="206">
                  <c:v>0.79724249797242497</c:v>
                </c:pt>
                <c:pt idx="207">
                  <c:v>0.79643146796431474</c:v>
                </c:pt>
                <c:pt idx="208">
                  <c:v>0.79480940794809407</c:v>
                </c:pt>
                <c:pt idx="209">
                  <c:v>0.79318734793187351</c:v>
                </c:pt>
                <c:pt idx="210">
                  <c:v>0.79237631792376317</c:v>
                </c:pt>
                <c:pt idx="211">
                  <c:v>0.79075425790754261</c:v>
                </c:pt>
                <c:pt idx="212">
                  <c:v>0.78994322789943228</c:v>
                </c:pt>
                <c:pt idx="213">
                  <c:v>0.78913219789132194</c:v>
                </c:pt>
                <c:pt idx="214">
                  <c:v>0.78832116788321172</c:v>
                </c:pt>
                <c:pt idx="215">
                  <c:v>0.78751013787510138</c:v>
                </c:pt>
                <c:pt idx="216">
                  <c:v>0.78588807785888082</c:v>
                </c:pt>
                <c:pt idx="217">
                  <c:v>0.78507704785077048</c:v>
                </c:pt>
                <c:pt idx="218">
                  <c:v>0.78426601784266015</c:v>
                </c:pt>
                <c:pt idx="219">
                  <c:v>0.78345498783454981</c:v>
                </c:pt>
                <c:pt idx="220">
                  <c:v>0.78183292781832925</c:v>
                </c:pt>
                <c:pt idx="221">
                  <c:v>0.78102189781021902</c:v>
                </c:pt>
                <c:pt idx="222">
                  <c:v>0.78021086780210869</c:v>
                </c:pt>
                <c:pt idx="223">
                  <c:v>0.77939983779399835</c:v>
                </c:pt>
                <c:pt idx="224">
                  <c:v>0.77858880778588802</c:v>
                </c:pt>
                <c:pt idx="225">
                  <c:v>0.77615571776155723</c:v>
                </c:pt>
                <c:pt idx="226">
                  <c:v>0.77372262773722622</c:v>
                </c:pt>
                <c:pt idx="227">
                  <c:v>0.772911597729116</c:v>
                </c:pt>
                <c:pt idx="228">
                  <c:v>0.77210056772100566</c:v>
                </c:pt>
                <c:pt idx="229">
                  <c:v>0.7704785077047851</c:v>
                </c:pt>
                <c:pt idx="230">
                  <c:v>0.76966747769667476</c:v>
                </c:pt>
                <c:pt idx="231">
                  <c:v>0.76885644768856443</c:v>
                </c:pt>
                <c:pt idx="232">
                  <c:v>0.7680454176804542</c:v>
                </c:pt>
                <c:pt idx="233">
                  <c:v>0.76723438767234386</c:v>
                </c:pt>
                <c:pt idx="234">
                  <c:v>0.76642335766423364</c:v>
                </c:pt>
                <c:pt idx="235">
                  <c:v>0.76480129764801297</c:v>
                </c:pt>
                <c:pt idx="236">
                  <c:v>0.76317923763179241</c:v>
                </c:pt>
                <c:pt idx="237">
                  <c:v>0.76236820762368207</c:v>
                </c:pt>
                <c:pt idx="238">
                  <c:v>0.76155717761557185</c:v>
                </c:pt>
                <c:pt idx="239">
                  <c:v>0.75831305758313061</c:v>
                </c:pt>
                <c:pt idx="240">
                  <c:v>0.75750202757502028</c:v>
                </c:pt>
                <c:pt idx="241">
                  <c:v>0.75669099756690994</c:v>
                </c:pt>
                <c:pt idx="242">
                  <c:v>0.75587996755879971</c:v>
                </c:pt>
                <c:pt idx="243">
                  <c:v>0.75425790754257904</c:v>
                </c:pt>
                <c:pt idx="244">
                  <c:v>0.75263584752635848</c:v>
                </c:pt>
                <c:pt idx="245">
                  <c:v>0.75182481751824815</c:v>
                </c:pt>
                <c:pt idx="246">
                  <c:v>0.75101378751013792</c:v>
                </c:pt>
                <c:pt idx="247">
                  <c:v>0.75020275750202758</c:v>
                </c:pt>
                <c:pt idx="248">
                  <c:v>0.74939172749391725</c:v>
                </c:pt>
                <c:pt idx="249">
                  <c:v>0.74858069748580691</c:v>
                </c:pt>
                <c:pt idx="250">
                  <c:v>0.74614760746147613</c:v>
                </c:pt>
                <c:pt idx="251">
                  <c:v>0.74533657745336579</c:v>
                </c:pt>
                <c:pt idx="252">
                  <c:v>0.74452554744525545</c:v>
                </c:pt>
                <c:pt idx="253">
                  <c:v>0.74290348742903489</c:v>
                </c:pt>
                <c:pt idx="254">
                  <c:v>0.74209245742092456</c:v>
                </c:pt>
                <c:pt idx="255">
                  <c:v>0.74128142741281433</c:v>
                </c:pt>
                <c:pt idx="256">
                  <c:v>0.74047039740470399</c:v>
                </c:pt>
                <c:pt idx="257">
                  <c:v>0.73965936739659366</c:v>
                </c:pt>
                <c:pt idx="258">
                  <c:v>0.73884833738848332</c:v>
                </c:pt>
                <c:pt idx="259">
                  <c:v>0.7380373073803731</c:v>
                </c:pt>
                <c:pt idx="260">
                  <c:v>0.73722627737226276</c:v>
                </c:pt>
                <c:pt idx="261">
                  <c:v>0.73722627737226276</c:v>
                </c:pt>
                <c:pt idx="262">
                  <c:v>0.73641524736415254</c:v>
                </c:pt>
                <c:pt idx="263">
                  <c:v>0.7356042173560422</c:v>
                </c:pt>
                <c:pt idx="264">
                  <c:v>0.73398215733982153</c:v>
                </c:pt>
                <c:pt idx="265">
                  <c:v>0.73317112733171119</c:v>
                </c:pt>
                <c:pt idx="266">
                  <c:v>0.73236009732360097</c:v>
                </c:pt>
                <c:pt idx="267">
                  <c:v>0.73073803730738041</c:v>
                </c:pt>
                <c:pt idx="268">
                  <c:v>0.72992700729927007</c:v>
                </c:pt>
                <c:pt idx="269">
                  <c:v>0.72911597729115973</c:v>
                </c:pt>
                <c:pt idx="270">
                  <c:v>0.7283049472830494</c:v>
                </c:pt>
                <c:pt idx="271">
                  <c:v>0.72749391727493917</c:v>
                </c:pt>
                <c:pt idx="272">
                  <c:v>0.72587185725871861</c:v>
                </c:pt>
                <c:pt idx="273">
                  <c:v>0.72506082725060828</c:v>
                </c:pt>
                <c:pt idx="274">
                  <c:v>0.72424979724249794</c:v>
                </c:pt>
                <c:pt idx="275">
                  <c:v>0.7234387672343876</c:v>
                </c:pt>
                <c:pt idx="276">
                  <c:v>0.72262773722627738</c:v>
                </c:pt>
                <c:pt idx="277">
                  <c:v>0.71857258718572581</c:v>
                </c:pt>
                <c:pt idx="278">
                  <c:v>0.71695052716950525</c:v>
                </c:pt>
                <c:pt idx="279">
                  <c:v>0.71613949716139502</c:v>
                </c:pt>
                <c:pt idx="280">
                  <c:v>0.71532846715328469</c:v>
                </c:pt>
                <c:pt idx="281">
                  <c:v>0.71451743714517435</c:v>
                </c:pt>
                <c:pt idx="282">
                  <c:v>0.71370640713706401</c:v>
                </c:pt>
                <c:pt idx="283">
                  <c:v>0.71208434712084345</c:v>
                </c:pt>
                <c:pt idx="284">
                  <c:v>0.71046228710462289</c:v>
                </c:pt>
                <c:pt idx="285">
                  <c:v>0.70884022708840222</c:v>
                </c:pt>
                <c:pt idx="286">
                  <c:v>0.70802919708029199</c:v>
                </c:pt>
                <c:pt idx="287">
                  <c:v>0.70721816707218166</c:v>
                </c:pt>
                <c:pt idx="288">
                  <c:v>0.70640713706407143</c:v>
                </c:pt>
                <c:pt idx="289">
                  <c:v>0.70640713706407143</c:v>
                </c:pt>
                <c:pt idx="290">
                  <c:v>0.7055961070559611</c:v>
                </c:pt>
                <c:pt idx="291">
                  <c:v>0.70478507704785076</c:v>
                </c:pt>
                <c:pt idx="292">
                  <c:v>0.70397404703974042</c:v>
                </c:pt>
                <c:pt idx="293">
                  <c:v>0.70235198702351986</c:v>
                </c:pt>
                <c:pt idx="294">
                  <c:v>0.69991889699918897</c:v>
                </c:pt>
                <c:pt idx="295">
                  <c:v>0.69991889699918897</c:v>
                </c:pt>
                <c:pt idx="296">
                  <c:v>0.69910786699107863</c:v>
                </c:pt>
                <c:pt idx="297">
                  <c:v>0.69748580697485807</c:v>
                </c:pt>
                <c:pt idx="298">
                  <c:v>0.69667477696674784</c:v>
                </c:pt>
                <c:pt idx="299">
                  <c:v>0.69586374695863751</c:v>
                </c:pt>
                <c:pt idx="300">
                  <c:v>0.69586374695863751</c:v>
                </c:pt>
                <c:pt idx="301">
                  <c:v>0.69424168694241684</c:v>
                </c:pt>
                <c:pt idx="302">
                  <c:v>0.69180859691808605</c:v>
                </c:pt>
                <c:pt idx="303">
                  <c:v>0.69018653690186538</c:v>
                </c:pt>
                <c:pt idx="304">
                  <c:v>0.68937550689375504</c:v>
                </c:pt>
                <c:pt idx="305">
                  <c:v>0.68856447688564471</c:v>
                </c:pt>
                <c:pt idx="306">
                  <c:v>0.68775344687753448</c:v>
                </c:pt>
                <c:pt idx="307">
                  <c:v>0.68694241686942414</c:v>
                </c:pt>
                <c:pt idx="308">
                  <c:v>0.68532035685320358</c:v>
                </c:pt>
                <c:pt idx="309">
                  <c:v>0.68369829683698291</c:v>
                </c:pt>
                <c:pt idx="310">
                  <c:v>0.68288726682887269</c:v>
                </c:pt>
                <c:pt idx="311">
                  <c:v>0.68207623682076235</c:v>
                </c:pt>
                <c:pt idx="312">
                  <c:v>0.68126520681265212</c:v>
                </c:pt>
                <c:pt idx="313">
                  <c:v>0.68045417680454179</c:v>
                </c:pt>
                <c:pt idx="314">
                  <c:v>0.67883211678832112</c:v>
                </c:pt>
                <c:pt idx="315">
                  <c:v>0.67721005677210055</c:v>
                </c:pt>
                <c:pt idx="316">
                  <c:v>0.67558799675587999</c:v>
                </c:pt>
                <c:pt idx="317">
                  <c:v>0.67477696674776966</c:v>
                </c:pt>
                <c:pt idx="318">
                  <c:v>0.67396593673965932</c:v>
                </c:pt>
                <c:pt idx="319">
                  <c:v>0.67396593673965932</c:v>
                </c:pt>
                <c:pt idx="320">
                  <c:v>0.67234387672343876</c:v>
                </c:pt>
                <c:pt idx="321">
                  <c:v>0.67153284671532854</c:v>
                </c:pt>
                <c:pt idx="322">
                  <c:v>0.66909975669099753</c:v>
                </c:pt>
                <c:pt idx="323">
                  <c:v>0.66828872668288719</c:v>
                </c:pt>
                <c:pt idx="324">
                  <c:v>0.66666666666666674</c:v>
                </c:pt>
                <c:pt idx="325">
                  <c:v>0.6658556366585564</c:v>
                </c:pt>
                <c:pt idx="326">
                  <c:v>0.66504460665044607</c:v>
                </c:pt>
                <c:pt idx="327">
                  <c:v>0.66423357664233573</c:v>
                </c:pt>
                <c:pt idx="328">
                  <c:v>0.66261151662611517</c:v>
                </c:pt>
                <c:pt idx="329">
                  <c:v>0.66261151662611517</c:v>
                </c:pt>
                <c:pt idx="330">
                  <c:v>0.66098945660989461</c:v>
                </c:pt>
                <c:pt idx="331">
                  <c:v>0.66017842660178427</c:v>
                </c:pt>
                <c:pt idx="332">
                  <c:v>0.65936739659367394</c:v>
                </c:pt>
                <c:pt idx="333">
                  <c:v>0.6585563665855636</c:v>
                </c:pt>
                <c:pt idx="334">
                  <c:v>0.65531224655312248</c:v>
                </c:pt>
                <c:pt idx="335">
                  <c:v>0.65287915652879158</c:v>
                </c:pt>
                <c:pt idx="336">
                  <c:v>0.65206812652068125</c:v>
                </c:pt>
                <c:pt idx="337">
                  <c:v>0.65125709651257102</c:v>
                </c:pt>
                <c:pt idx="338">
                  <c:v>0.64963503649635035</c:v>
                </c:pt>
                <c:pt idx="339">
                  <c:v>0.64801297648012979</c:v>
                </c:pt>
                <c:pt idx="340">
                  <c:v>0.64476885644768855</c:v>
                </c:pt>
                <c:pt idx="341">
                  <c:v>0.64395782643957822</c:v>
                </c:pt>
                <c:pt idx="342">
                  <c:v>0.64314679643146788</c:v>
                </c:pt>
                <c:pt idx="343">
                  <c:v>0.64152473641524743</c:v>
                </c:pt>
                <c:pt idx="344">
                  <c:v>0.6407137064071371</c:v>
                </c:pt>
                <c:pt idx="345">
                  <c:v>0.63990267639902676</c:v>
                </c:pt>
                <c:pt idx="346">
                  <c:v>0.63746958637469586</c:v>
                </c:pt>
                <c:pt idx="347">
                  <c:v>0.63665855636658564</c:v>
                </c:pt>
                <c:pt idx="348">
                  <c:v>0.6358475263584753</c:v>
                </c:pt>
                <c:pt idx="349">
                  <c:v>0.63503649635036497</c:v>
                </c:pt>
                <c:pt idx="350">
                  <c:v>0.63422546634225463</c:v>
                </c:pt>
                <c:pt idx="351">
                  <c:v>0.63341443633414429</c:v>
                </c:pt>
                <c:pt idx="352">
                  <c:v>0.63098134630981351</c:v>
                </c:pt>
                <c:pt idx="353">
                  <c:v>0.62773722627737227</c:v>
                </c:pt>
                <c:pt idx="354">
                  <c:v>0.62692619626926194</c:v>
                </c:pt>
                <c:pt idx="355">
                  <c:v>0.62611516626115171</c:v>
                </c:pt>
                <c:pt idx="356">
                  <c:v>0.62530413625304138</c:v>
                </c:pt>
                <c:pt idx="357">
                  <c:v>0.62287104622871048</c:v>
                </c:pt>
                <c:pt idx="358">
                  <c:v>0.62206001622060014</c:v>
                </c:pt>
                <c:pt idx="359">
                  <c:v>0.62043795620437958</c:v>
                </c:pt>
                <c:pt idx="360">
                  <c:v>0.61962692619626925</c:v>
                </c:pt>
                <c:pt idx="361">
                  <c:v>0.61881589618815891</c:v>
                </c:pt>
                <c:pt idx="362">
                  <c:v>0.61800486618004868</c:v>
                </c:pt>
                <c:pt idx="363">
                  <c:v>0.61719383617193835</c:v>
                </c:pt>
                <c:pt idx="364">
                  <c:v>0.61638280616382812</c:v>
                </c:pt>
                <c:pt idx="365">
                  <c:v>0.61394971613949711</c:v>
                </c:pt>
                <c:pt idx="366">
                  <c:v>0.61232765612327655</c:v>
                </c:pt>
                <c:pt idx="367">
                  <c:v>0.61151662611516633</c:v>
                </c:pt>
                <c:pt idx="368">
                  <c:v>0.61070559610705599</c:v>
                </c:pt>
                <c:pt idx="369">
                  <c:v>0.60989456609894566</c:v>
                </c:pt>
                <c:pt idx="370">
                  <c:v>0.60908353609083532</c:v>
                </c:pt>
                <c:pt idx="371">
                  <c:v>0.60827250608272498</c:v>
                </c:pt>
                <c:pt idx="372">
                  <c:v>0.60502838605028386</c:v>
                </c:pt>
                <c:pt idx="373">
                  <c:v>0.60421735604217353</c:v>
                </c:pt>
                <c:pt idx="374">
                  <c:v>0.60340632603406319</c:v>
                </c:pt>
                <c:pt idx="375">
                  <c:v>0.6009732360097324</c:v>
                </c:pt>
                <c:pt idx="376">
                  <c:v>0.60016220600162207</c:v>
                </c:pt>
                <c:pt idx="377">
                  <c:v>0.59935117599351173</c:v>
                </c:pt>
                <c:pt idx="378">
                  <c:v>0.5985401459854014</c:v>
                </c:pt>
                <c:pt idx="379">
                  <c:v>0.59691808596918083</c:v>
                </c:pt>
                <c:pt idx="380">
                  <c:v>0.59610705596107061</c:v>
                </c:pt>
                <c:pt idx="381">
                  <c:v>0.59529602595296027</c:v>
                </c:pt>
                <c:pt idx="382">
                  <c:v>0.5936739659367396</c:v>
                </c:pt>
                <c:pt idx="383">
                  <c:v>0.59205190592051904</c:v>
                </c:pt>
                <c:pt idx="384">
                  <c:v>0.59124087591240881</c:v>
                </c:pt>
                <c:pt idx="385">
                  <c:v>0.59042984590429848</c:v>
                </c:pt>
                <c:pt idx="386">
                  <c:v>0.58880778588807781</c:v>
                </c:pt>
                <c:pt idx="387">
                  <c:v>0.58799675587996758</c:v>
                </c:pt>
                <c:pt idx="388">
                  <c:v>0.58718572587185724</c:v>
                </c:pt>
                <c:pt idx="389">
                  <c:v>0.58556366585563668</c:v>
                </c:pt>
                <c:pt idx="390">
                  <c:v>0.58475263584752635</c:v>
                </c:pt>
                <c:pt idx="391">
                  <c:v>0.58394160583941601</c:v>
                </c:pt>
                <c:pt idx="392">
                  <c:v>0.58150851581508523</c:v>
                </c:pt>
                <c:pt idx="393">
                  <c:v>0.57907542579075422</c:v>
                </c:pt>
                <c:pt idx="394">
                  <c:v>0.57826439578264388</c:v>
                </c:pt>
                <c:pt idx="395">
                  <c:v>0.57745336577453366</c:v>
                </c:pt>
                <c:pt idx="396">
                  <c:v>0.57502027575020276</c:v>
                </c:pt>
                <c:pt idx="397">
                  <c:v>0.57339821573398209</c:v>
                </c:pt>
                <c:pt idx="398">
                  <c:v>0.57177615571776164</c:v>
                </c:pt>
                <c:pt idx="399">
                  <c:v>0.5709651257096513</c:v>
                </c:pt>
                <c:pt idx="400">
                  <c:v>0.56934306569343063</c:v>
                </c:pt>
                <c:pt idx="401">
                  <c:v>0.56772100567721007</c:v>
                </c:pt>
                <c:pt idx="402">
                  <c:v>0.56690997566909973</c:v>
                </c:pt>
                <c:pt idx="403">
                  <c:v>0.56528791565287917</c:v>
                </c:pt>
                <c:pt idx="404">
                  <c:v>0.56042173560421737</c:v>
                </c:pt>
                <c:pt idx="405">
                  <c:v>0.5587996755879967</c:v>
                </c:pt>
                <c:pt idx="406">
                  <c:v>0.55798864557988648</c:v>
                </c:pt>
                <c:pt idx="407">
                  <c:v>0.55636658556366592</c:v>
                </c:pt>
                <c:pt idx="408">
                  <c:v>0.55636658556366592</c:v>
                </c:pt>
                <c:pt idx="409">
                  <c:v>0.55636658556366592</c:v>
                </c:pt>
                <c:pt idx="410">
                  <c:v>0.55555555555555558</c:v>
                </c:pt>
                <c:pt idx="411">
                  <c:v>0.55393349553933491</c:v>
                </c:pt>
                <c:pt idx="412">
                  <c:v>0.55312246553122468</c:v>
                </c:pt>
                <c:pt idx="413">
                  <c:v>0.55068937550689379</c:v>
                </c:pt>
                <c:pt idx="414">
                  <c:v>0.54987834549878345</c:v>
                </c:pt>
                <c:pt idx="415">
                  <c:v>0.54906731549067311</c:v>
                </c:pt>
                <c:pt idx="416">
                  <c:v>0.54906731549067311</c:v>
                </c:pt>
                <c:pt idx="417">
                  <c:v>0.54825628548256278</c:v>
                </c:pt>
                <c:pt idx="418">
                  <c:v>0.54744525547445255</c:v>
                </c:pt>
                <c:pt idx="419">
                  <c:v>0.54744525547445255</c:v>
                </c:pt>
                <c:pt idx="420">
                  <c:v>0.54582319545823199</c:v>
                </c:pt>
                <c:pt idx="421">
                  <c:v>0.54501216545012166</c:v>
                </c:pt>
                <c:pt idx="422">
                  <c:v>0.54339010543390098</c:v>
                </c:pt>
                <c:pt idx="423">
                  <c:v>0.54176804541768053</c:v>
                </c:pt>
                <c:pt idx="424">
                  <c:v>0.5409570154095702</c:v>
                </c:pt>
                <c:pt idx="425">
                  <c:v>0.53771289537712896</c:v>
                </c:pt>
                <c:pt idx="426">
                  <c:v>0.53690186536901863</c:v>
                </c:pt>
                <c:pt idx="427">
                  <c:v>0.5360908353609084</c:v>
                </c:pt>
                <c:pt idx="428">
                  <c:v>0.53527980535279807</c:v>
                </c:pt>
                <c:pt idx="429">
                  <c:v>0.53446877534468773</c:v>
                </c:pt>
                <c:pt idx="430">
                  <c:v>0.53365774533657739</c:v>
                </c:pt>
                <c:pt idx="431">
                  <c:v>0.53284671532846717</c:v>
                </c:pt>
                <c:pt idx="432">
                  <c:v>0.53203568532035683</c:v>
                </c:pt>
                <c:pt idx="433">
                  <c:v>0.53122465531224661</c:v>
                </c:pt>
                <c:pt idx="434">
                  <c:v>0.53041362530413627</c:v>
                </c:pt>
                <c:pt idx="435">
                  <c:v>0.52960259529602594</c:v>
                </c:pt>
                <c:pt idx="436">
                  <c:v>0.5287915652879156</c:v>
                </c:pt>
                <c:pt idx="437">
                  <c:v>0.52716950527169504</c:v>
                </c:pt>
                <c:pt idx="438">
                  <c:v>0.52635847526358481</c:v>
                </c:pt>
                <c:pt idx="439">
                  <c:v>0.52554744525547448</c:v>
                </c:pt>
                <c:pt idx="440">
                  <c:v>0.52473641524736414</c:v>
                </c:pt>
                <c:pt idx="441">
                  <c:v>0.5239253852392538</c:v>
                </c:pt>
                <c:pt idx="442">
                  <c:v>0.52311435523114358</c:v>
                </c:pt>
                <c:pt idx="443">
                  <c:v>0.51987023519870235</c:v>
                </c:pt>
                <c:pt idx="444">
                  <c:v>0.51905920519059201</c:v>
                </c:pt>
                <c:pt idx="445">
                  <c:v>0.51743714517437145</c:v>
                </c:pt>
                <c:pt idx="446">
                  <c:v>0.51338199513381988</c:v>
                </c:pt>
                <c:pt idx="447">
                  <c:v>0.51338199513381988</c:v>
                </c:pt>
                <c:pt idx="448">
                  <c:v>0.51257096512570965</c:v>
                </c:pt>
                <c:pt idx="449">
                  <c:v>0.51175993511759943</c:v>
                </c:pt>
                <c:pt idx="450">
                  <c:v>0.51094890510948909</c:v>
                </c:pt>
                <c:pt idx="451">
                  <c:v>0.51013787510137876</c:v>
                </c:pt>
                <c:pt idx="452">
                  <c:v>0.50932684509326842</c:v>
                </c:pt>
                <c:pt idx="453">
                  <c:v>0.50851581508515808</c:v>
                </c:pt>
                <c:pt idx="454">
                  <c:v>0.50770478507704786</c:v>
                </c:pt>
                <c:pt idx="455">
                  <c:v>0.50689375506893752</c:v>
                </c:pt>
                <c:pt idx="456">
                  <c:v>0.50527169505271696</c:v>
                </c:pt>
                <c:pt idx="457">
                  <c:v>0.50202757502027573</c:v>
                </c:pt>
                <c:pt idx="458">
                  <c:v>0.50040551500405517</c:v>
                </c:pt>
                <c:pt idx="459">
                  <c:v>0.49959448499594483</c:v>
                </c:pt>
                <c:pt idx="460">
                  <c:v>0.4987834549878345</c:v>
                </c:pt>
                <c:pt idx="461">
                  <c:v>0.4939172749391727</c:v>
                </c:pt>
                <c:pt idx="462">
                  <c:v>0.49310624493106248</c:v>
                </c:pt>
                <c:pt idx="463">
                  <c:v>0.49229521492295214</c:v>
                </c:pt>
                <c:pt idx="464">
                  <c:v>0.4914841849148418</c:v>
                </c:pt>
                <c:pt idx="465">
                  <c:v>0.48986212489862124</c:v>
                </c:pt>
                <c:pt idx="466">
                  <c:v>0.48824006488240068</c:v>
                </c:pt>
                <c:pt idx="467">
                  <c:v>0.48742903487429035</c:v>
                </c:pt>
                <c:pt idx="468">
                  <c:v>0.48742903487429035</c:v>
                </c:pt>
                <c:pt idx="469">
                  <c:v>0.48337388483373889</c:v>
                </c:pt>
                <c:pt idx="470">
                  <c:v>0.48175182481751821</c:v>
                </c:pt>
                <c:pt idx="471">
                  <c:v>0.48012976480129765</c:v>
                </c:pt>
                <c:pt idx="472">
                  <c:v>0.47931873479318732</c:v>
                </c:pt>
                <c:pt idx="473">
                  <c:v>0.47850770478507709</c:v>
                </c:pt>
                <c:pt idx="474">
                  <c:v>0.4760746147607462</c:v>
                </c:pt>
                <c:pt idx="475">
                  <c:v>0.47445255474452552</c:v>
                </c:pt>
                <c:pt idx="476">
                  <c:v>0.47283049472830496</c:v>
                </c:pt>
                <c:pt idx="477">
                  <c:v>0.47201946472019463</c:v>
                </c:pt>
                <c:pt idx="478">
                  <c:v>0.4712084347120844</c:v>
                </c:pt>
                <c:pt idx="479">
                  <c:v>0.46958637469586373</c:v>
                </c:pt>
                <c:pt idx="480">
                  <c:v>0.46796431467964317</c:v>
                </c:pt>
                <c:pt idx="481">
                  <c:v>0.46715328467153283</c:v>
                </c:pt>
                <c:pt idx="482">
                  <c:v>0.4663422546634225</c:v>
                </c:pt>
                <c:pt idx="483">
                  <c:v>0.46553122465531227</c:v>
                </c:pt>
                <c:pt idx="484">
                  <c:v>0.46472019464720193</c:v>
                </c:pt>
                <c:pt idx="485">
                  <c:v>0.4639091646390916</c:v>
                </c:pt>
                <c:pt idx="486">
                  <c:v>0.46309813463098137</c:v>
                </c:pt>
                <c:pt idx="487">
                  <c:v>0.46309813463098137</c:v>
                </c:pt>
                <c:pt idx="488">
                  <c:v>0.45985401459854014</c:v>
                </c:pt>
                <c:pt idx="489">
                  <c:v>0.4590429845904298</c:v>
                </c:pt>
                <c:pt idx="490">
                  <c:v>0.45498783454987834</c:v>
                </c:pt>
                <c:pt idx="491">
                  <c:v>0.45417680454176801</c:v>
                </c:pt>
                <c:pt idx="492">
                  <c:v>0.45336577453365778</c:v>
                </c:pt>
                <c:pt idx="493">
                  <c:v>0.45012165450121655</c:v>
                </c:pt>
                <c:pt idx="494">
                  <c:v>0.44931062449310621</c:v>
                </c:pt>
                <c:pt idx="495">
                  <c:v>0.44849959448499599</c:v>
                </c:pt>
                <c:pt idx="496">
                  <c:v>0.44687753446877532</c:v>
                </c:pt>
                <c:pt idx="497">
                  <c:v>0.44606650446066509</c:v>
                </c:pt>
                <c:pt idx="498">
                  <c:v>0.44525547445255476</c:v>
                </c:pt>
                <c:pt idx="499">
                  <c:v>0.44444444444444442</c:v>
                </c:pt>
                <c:pt idx="500">
                  <c:v>0.44201135442011352</c:v>
                </c:pt>
                <c:pt idx="501">
                  <c:v>0.4412003244120033</c:v>
                </c:pt>
                <c:pt idx="502">
                  <c:v>0.43957826439578263</c:v>
                </c:pt>
                <c:pt idx="503">
                  <c:v>0.43876723438767229</c:v>
                </c:pt>
                <c:pt idx="504">
                  <c:v>0.43795620437956206</c:v>
                </c:pt>
                <c:pt idx="505">
                  <c:v>0.43633414436334139</c:v>
                </c:pt>
                <c:pt idx="506">
                  <c:v>0.43552311435523117</c:v>
                </c:pt>
                <c:pt idx="507">
                  <c:v>0.43390105433901049</c:v>
                </c:pt>
                <c:pt idx="508">
                  <c:v>0.43309002433090027</c:v>
                </c:pt>
                <c:pt idx="509">
                  <c:v>0.43309002433090027</c:v>
                </c:pt>
                <c:pt idx="510">
                  <c:v>0.42984590429845904</c:v>
                </c:pt>
                <c:pt idx="511">
                  <c:v>0.42822384428223847</c:v>
                </c:pt>
                <c:pt idx="512">
                  <c:v>0.42741281427412814</c:v>
                </c:pt>
                <c:pt idx="513">
                  <c:v>0.42579075425790758</c:v>
                </c:pt>
                <c:pt idx="514">
                  <c:v>0.42579075425790758</c:v>
                </c:pt>
                <c:pt idx="515">
                  <c:v>0.42497972424979724</c:v>
                </c:pt>
                <c:pt idx="516">
                  <c:v>0.42497972424979724</c:v>
                </c:pt>
                <c:pt idx="517">
                  <c:v>0.42173560421735601</c:v>
                </c:pt>
                <c:pt idx="518">
                  <c:v>0.42011354420113545</c:v>
                </c:pt>
                <c:pt idx="519">
                  <c:v>0.41849148418491489</c:v>
                </c:pt>
                <c:pt idx="520">
                  <c:v>0.41524736415247365</c:v>
                </c:pt>
                <c:pt idx="521">
                  <c:v>0.41362530413625309</c:v>
                </c:pt>
                <c:pt idx="522">
                  <c:v>0.41281427412814276</c:v>
                </c:pt>
                <c:pt idx="523">
                  <c:v>0.41200324412003242</c:v>
                </c:pt>
                <c:pt idx="524">
                  <c:v>0.41038118410381186</c:v>
                </c:pt>
                <c:pt idx="525">
                  <c:v>0.40794809407948096</c:v>
                </c:pt>
                <c:pt idx="526">
                  <c:v>0.40713706407137062</c:v>
                </c:pt>
                <c:pt idx="527">
                  <c:v>0.40632603406326029</c:v>
                </c:pt>
                <c:pt idx="528">
                  <c:v>0.40389294403892939</c:v>
                </c:pt>
                <c:pt idx="529">
                  <c:v>0.40227088402270883</c:v>
                </c:pt>
                <c:pt idx="530">
                  <c:v>0.40145985401459849</c:v>
                </c:pt>
                <c:pt idx="531">
                  <c:v>0.40064882400648827</c:v>
                </c:pt>
                <c:pt idx="532">
                  <c:v>0.3990267639902676</c:v>
                </c:pt>
                <c:pt idx="533">
                  <c:v>0.39821573398215737</c:v>
                </c:pt>
                <c:pt idx="534">
                  <c:v>0.3965936739659367</c:v>
                </c:pt>
                <c:pt idx="535">
                  <c:v>0.39497161394971614</c:v>
                </c:pt>
                <c:pt idx="536">
                  <c:v>0.3941605839416058</c:v>
                </c:pt>
                <c:pt idx="537">
                  <c:v>0.39334955393349558</c:v>
                </c:pt>
                <c:pt idx="538">
                  <c:v>0.39091646390916468</c:v>
                </c:pt>
                <c:pt idx="539">
                  <c:v>0.39010543390105434</c:v>
                </c:pt>
                <c:pt idx="540">
                  <c:v>0.38767234387672345</c:v>
                </c:pt>
                <c:pt idx="541">
                  <c:v>0.38605028386050289</c:v>
                </c:pt>
                <c:pt idx="542">
                  <c:v>0.38442822384428221</c:v>
                </c:pt>
                <c:pt idx="543">
                  <c:v>0.38361719383617199</c:v>
                </c:pt>
                <c:pt idx="544">
                  <c:v>0.38280616382806165</c:v>
                </c:pt>
                <c:pt idx="545">
                  <c:v>0.38199513381995132</c:v>
                </c:pt>
                <c:pt idx="546">
                  <c:v>0.37956204379562042</c:v>
                </c:pt>
                <c:pt idx="547">
                  <c:v>0.37875101378751008</c:v>
                </c:pt>
                <c:pt idx="548">
                  <c:v>0.37793998377939986</c:v>
                </c:pt>
                <c:pt idx="549">
                  <c:v>0.37631792376317919</c:v>
                </c:pt>
                <c:pt idx="550">
                  <c:v>0.37550689375506896</c:v>
                </c:pt>
                <c:pt idx="551">
                  <c:v>0.37388483373884829</c:v>
                </c:pt>
                <c:pt idx="552">
                  <c:v>0.37145174371451739</c:v>
                </c:pt>
                <c:pt idx="553">
                  <c:v>0.37064071370640717</c:v>
                </c:pt>
                <c:pt idx="554">
                  <c:v>0.36901865369018649</c:v>
                </c:pt>
                <c:pt idx="555">
                  <c:v>0.36820762368207627</c:v>
                </c:pt>
                <c:pt idx="556">
                  <c:v>0.36820762368207627</c:v>
                </c:pt>
                <c:pt idx="557">
                  <c:v>0.36739659367396593</c:v>
                </c:pt>
                <c:pt idx="558">
                  <c:v>0.3665855636658556</c:v>
                </c:pt>
                <c:pt idx="559">
                  <c:v>0.36577453365774537</c:v>
                </c:pt>
                <c:pt idx="560">
                  <c:v>0.36496350364963503</c:v>
                </c:pt>
                <c:pt idx="561">
                  <c:v>0.3641524736415247</c:v>
                </c:pt>
                <c:pt idx="562">
                  <c:v>0.36253041362530414</c:v>
                </c:pt>
                <c:pt idx="563">
                  <c:v>0.36009732360097324</c:v>
                </c:pt>
                <c:pt idx="564">
                  <c:v>0.3592862935928629</c:v>
                </c:pt>
                <c:pt idx="565">
                  <c:v>0.35847526358475268</c:v>
                </c:pt>
                <c:pt idx="566">
                  <c:v>0.35766423357664234</c:v>
                </c:pt>
                <c:pt idx="567">
                  <c:v>0.35685320356853201</c:v>
                </c:pt>
                <c:pt idx="568">
                  <c:v>0.35685320356853201</c:v>
                </c:pt>
                <c:pt idx="569">
                  <c:v>0.35604217356042178</c:v>
                </c:pt>
                <c:pt idx="570">
                  <c:v>0.35604217356042178</c:v>
                </c:pt>
                <c:pt idx="571">
                  <c:v>0.35360908353609088</c:v>
                </c:pt>
                <c:pt idx="572">
                  <c:v>0.35198702351987021</c:v>
                </c:pt>
                <c:pt idx="573">
                  <c:v>0.35198702351987021</c:v>
                </c:pt>
                <c:pt idx="574">
                  <c:v>0.35117599351175999</c:v>
                </c:pt>
                <c:pt idx="575">
                  <c:v>0.34955393349553932</c:v>
                </c:pt>
                <c:pt idx="576">
                  <c:v>0.34874290348742909</c:v>
                </c:pt>
                <c:pt idx="577">
                  <c:v>0.34793187347931875</c:v>
                </c:pt>
                <c:pt idx="578">
                  <c:v>0.34712084347120842</c:v>
                </c:pt>
                <c:pt idx="579">
                  <c:v>0.34630981346309808</c:v>
                </c:pt>
                <c:pt idx="580">
                  <c:v>0.34387672343876718</c:v>
                </c:pt>
                <c:pt idx="581">
                  <c:v>0.34306569343065696</c:v>
                </c:pt>
                <c:pt idx="582">
                  <c:v>0.34306569343065696</c:v>
                </c:pt>
                <c:pt idx="583">
                  <c:v>0.34063260340632606</c:v>
                </c:pt>
                <c:pt idx="584">
                  <c:v>0.33901054339010539</c:v>
                </c:pt>
                <c:pt idx="585">
                  <c:v>0.33819951338199516</c:v>
                </c:pt>
                <c:pt idx="586">
                  <c:v>0.33738848337388483</c:v>
                </c:pt>
                <c:pt idx="587">
                  <c:v>0.33333333333333337</c:v>
                </c:pt>
                <c:pt idx="588">
                  <c:v>0.33252230332522303</c:v>
                </c:pt>
                <c:pt idx="589">
                  <c:v>0.3317112733171127</c:v>
                </c:pt>
                <c:pt idx="590">
                  <c:v>0.33090024330900247</c:v>
                </c:pt>
                <c:pt idx="591">
                  <c:v>0.33008921330089214</c:v>
                </c:pt>
                <c:pt idx="592">
                  <c:v>0.3292781832927818</c:v>
                </c:pt>
                <c:pt idx="593">
                  <c:v>0.3268450932684509</c:v>
                </c:pt>
                <c:pt idx="594">
                  <c:v>0.32603406326034068</c:v>
                </c:pt>
                <c:pt idx="595">
                  <c:v>0.32522303325223034</c:v>
                </c:pt>
                <c:pt idx="596">
                  <c:v>0.32522303325223034</c:v>
                </c:pt>
                <c:pt idx="597">
                  <c:v>0.32278994322789945</c:v>
                </c:pt>
                <c:pt idx="598">
                  <c:v>0.32197891321978911</c:v>
                </c:pt>
                <c:pt idx="599">
                  <c:v>0.32116788321167888</c:v>
                </c:pt>
                <c:pt idx="600">
                  <c:v>0.32116788321167888</c:v>
                </c:pt>
                <c:pt idx="601">
                  <c:v>0.31873479318734799</c:v>
                </c:pt>
                <c:pt idx="602">
                  <c:v>0.31549067315490675</c:v>
                </c:pt>
                <c:pt idx="603">
                  <c:v>0.31305758313057586</c:v>
                </c:pt>
                <c:pt idx="604">
                  <c:v>0.31143552311435518</c:v>
                </c:pt>
                <c:pt idx="605">
                  <c:v>0.31062449310624496</c:v>
                </c:pt>
                <c:pt idx="606">
                  <c:v>0.31062449310624496</c:v>
                </c:pt>
                <c:pt idx="607">
                  <c:v>0.30981346309813462</c:v>
                </c:pt>
                <c:pt idx="608">
                  <c:v>0.30819140308191406</c:v>
                </c:pt>
                <c:pt idx="609">
                  <c:v>0.30656934306569339</c:v>
                </c:pt>
                <c:pt idx="610">
                  <c:v>0.30575831305758316</c:v>
                </c:pt>
                <c:pt idx="611">
                  <c:v>0.30494728304947283</c:v>
                </c:pt>
                <c:pt idx="612">
                  <c:v>0.30413625304136249</c:v>
                </c:pt>
                <c:pt idx="613">
                  <c:v>0.30332522303325227</c:v>
                </c:pt>
                <c:pt idx="614">
                  <c:v>0.30251419302514193</c:v>
                </c:pt>
                <c:pt idx="615">
                  <c:v>0.30170316301703159</c:v>
                </c:pt>
                <c:pt idx="616">
                  <c:v>0.30089213300892137</c:v>
                </c:pt>
                <c:pt idx="617">
                  <c:v>0.2992700729927007</c:v>
                </c:pt>
                <c:pt idx="618">
                  <c:v>0.29845904298459047</c:v>
                </c:pt>
                <c:pt idx="619">
                  <c:v>0.2968369829683698</c:v>
                </c:pt>
                <c:pt idx="620">
                  <c:v>0.29602595296025958</c:v>
                </c:pt>
                <c:pt idx="621">
                  <c:v>0.29602595296025958</c:v>
                </c:pt>
                <c:pt idx="622">
                  <c:v>0.29521492295214924</c:v>
                </c:pt>
                <c:pt idx="623">
                  <c:v>0.2944038929440389</c:v>
                </c:pt>
                <c:pt idx="624">
                  <c:v>0.29359286293592868</c:v>
                </c:pt>
                <c:pt idx="625">
                  <c:v>0.29278183292781834</c:v>
                </c:pt>
                <c:pt idx="626">
                  <c:v>0.29115977291159778</c:v>
                </c:pt>
                <c:pt idx="627">
                  <c:v>0.29034874290348744</c:v>
                </c:pt>
                <c:pt idx="628">
                  <c:v>0.28872668288726688</c:v>
                </c:pt>
                <c:pt idx="629">
                  <c:v>0.28872668288726688</c:v>
                </c:pt>
                <c:pt idx="630">
                  <c:v>0.28791565287915655</c:v>
                </c:pt>
                <c:pt idx="631">
                  <c:v>0.28710462287104621</c:v>
                </c:pt>
                <c:pt idx="632">
                  <c:v>0.28629359286293588</c:v>
                </c:pt>
                <c:pt idx="633">
                  <c:v>0.28386050283860498</c:v>
                </c:pt>
                <c:pt idx="634">
                  <c:v>0.28304947283049475</c:v>
                </c:pt>
                <c:pt idx="635">
                  <c:v>0.28223844282238442</c:v>
                </c:pt>
                <c:pt idx="636">
                  <c:v>0.28142741281427408</c:v>
                </c:pt>
                <c:pt idx="637">
                  <c:v>0.28061638280616386</c:v>
                </c:pt>
                <c:pt idx="638">
                  <c:v>0.27980535279805352</c:v>
                </c:pt>
                <c:pt idx="639">
                  <c:v>0.27656123276561229</c:v>
                </c:pt>
                <c:pt idx="640">
                  <c:v>0.27575020275750206</c:v>
                </c:pt>
                <c:pt idx="641">
                  <c:v>0.27412814274128139</c:v>
                </c:pt>
                <c:pt idx="642">
                  <c:v>0.27331711273317116</c:v>
                </c:pt>
                <c:pt idx="643">
                  <c:v>0.27250608272506083</c:v>
                </c:pt>
                <c:pt idx="644">
                  <c:v>0.27169505271695049</c:v>
                </c:pt>
                <c:pt idx="645">
                  <c:v>0.27088402270884027</c:v>
                </c:pt>
                <c:pt idx="646">
                  <c:v>0.27007299270072993</c:v>
                </c:pt>
                <c:pt idx="647">
                  <c:v>0.26845093268450937</c:v>
                </c:pt>
                <c:pt idx="648">
                  <c:v>0.26763990267639903</c:v>
                </c:pt>
                <c:pt idx="649">
                  <c:v>0.26601784266017847</c:v>
                </c:pt>
                <c:pt idx="650">
                  <c:v>0.2643957826439578</c:v>
                </c:pt>
                <c:pt idx="651">
                  <c:v>0.26277372262773724</c:v>
                </c:pt>
                <c:pt idx="652">
                  <c:v>0.2619626926196269</c:v>
                </c:pt>
                <c:pt idx="653">
                  <c:v>0.26115166261151668</c:v>
                </c:pt>
                <c:pt idx="654">
                  <c:v>0.26034063260340634</c:v>
                </c:pt>
                <c:pt idx="655">
                  <c:v>0.26034063260340634</c:v>
                </c:pt>
                <c:pt idx="656">
                  <c:v>0.25952960259529601</c:v>
                </c:pt>
                <c:pt idx="657">
                  <c:v>0.25790754257907544</c:v>
                </c:pt>
                <c:pt idx="658">
                  <c:v>0.25790754257907544</c:v>
                </c:pt>
                <c:pt idx="659">
                  <c:v>0.25709651257096511</c:v>
                </c:pt>
                <c:pt idx="660">
                  <c:v>0.25628548256285477</c:v>
                </c:pt>
                <c:pt idx="661">
                  <c:v>0.25466342254663421</c:v>
                </c:pt>
                <c:pt idx="662">
                  <c:v>0.25466342254663421</c:v>
                </c:pt>
                <c:pt idx="663">
                  <c:v>0.25466342254663421</c:v>
                </c:pt>
                <c:pt idx="664">
                  <c:v>0.25385239253852387</c:v>
                </c:pt>
                <c:pt idx="665">
                  <c:v>0.25223033252230331</c:v>
                </c:pt>
                <c:pt idx="666">
                  <c:v>0.25141930251419298</c:v>
                </c:pt>
                <c:pt idx="667">
                  <c:v>0.25060827250608275</c:v>
                </c:pt>
                <c:pt idx="668">
                  <c:v>0.24979724249797242</c:v>
                </c:pt>
                <c:pt idx="669">
                  <c:v>0.24817518248175185</c:v>
                </c:pt>
                <c:pt idx="670">
                  <c:v>0.24736415247364152</c:v>
                </c:pt>
                <c:pt idx="671">
                  <c:v>0.24655312246553118</c:v>
                </c:pt>
                <c:pt idx="672">
                  <c:v>0.24655312246553118</c:v>
                </c:pt>
                <c:pt idx="673">
                  <c:v>0.24574209245742096</c:v>
                </c:pt>
                <c:pt idx="674">
                  <c:v>0.24493106244931062</c:v>
                </c:pt>
                <c:pt idx="675">
                  <c:v>0.24493106244931062</c:v>
                </c:pt>
                <c:pt idx="676">
                  <c:v>0.24330900243309006</c:v>
                </c:pt>
                <c:pt idx="677">
                  <c:v>0.24249797242497972</c:v>
                </c:pt>
                <c:pt idx="678">
                  <c:v>0.24087591240875916</c:v>
                </c:pt>
                <c:pt idx="679">
                  <c:v>0.24087591240875916</c:v>
                </c:pt>
                <c:pt idx="680">
                  <c:v>0.24006488240064883</c:v>
                </c:pt>
                <c:pt idx="681">
                  <c:v>0.23925385239253849</c:v>
                </c:pt>
                <c:pt idx="682">
                  <c:v>0.23844282238442827</c:v>
                </c:pt>
                <c:pt idx="683">
                  <c:v>0.23763179237631793</c:v>
                </c:pt>
                <c:pt idx="684">
                  <c:v>0.23682076236820759</c:v>
                </c:pt>
                <c:pt idx="685">
                  <c:v>0.23682076236820759</c:v>
                </c:pt>
                <c:pt idx="686">
                  <c:v>0.23600973236009737</c:v>
                </c:pt>
                <c:pt idx="687">
                  <c:v>0.23519870235198703</c:v>
                </c:pt>
                <c:pt idx="688">
                  <c:v>0.2343876723438767</c:v>
                </c:pt>
                <c:pt idx="689">
                  <c:v>0.23276561232765614</c:v>
                </c:pt>
                <c:pt idx="690">
                  <c:v>0.2319545823195458</c:v>
                </c:pt>
                <c:pt idx="691">
                  <c:v>0.2295214922952149</c:v>
                </c:pt>
                <c:pt idx="692">
                  <c:v>0.22871046228710468</c:v>
                </c:pt>
                <c:pt idx="693">
                  <c:v>0.22789943227899434</c:v>
                </c:pt>
                <c:pt idx="694">
                  <c:v>0.227088402270884</c:v>
                </c:pt>
                <c:pt idx="695">
                  <c:v>0.22627737226277367</c:v>
                </c:pt>
                <c:pt idx="696">
                  <c:v>0.22465531224655311</c:v>
                </c:pt>
                <c:pt idx="697">
                  <c:v>0.22465531224655311</c:v>
                </c:pt>
                <c:pt idx="698">
                  <c:v>0.22465531224655311</c:v>
                </c:pt>
                <c:pt idx="699">
                  <c:v>0.22465531224655311</c:v>
                </c:pt>
                <c:pt idx="700">
                  <c:v>0.22384428223844277</c:v>
                </c:pt>
                <c:pt idx="701">
                  <c:v>0.22384428223844277</c:v>
                </c:pt>
                <c:pt idx="702">
                  <c:v>0.22303325223033255</c:v>
                </c:pt>
                <c:pt idx="703">
                  <c:v>0.22222222222222221</c:v>
                </c:pt>
                <c:pt idx="704">
                  <c:v>0.22060016220600165</c:v>
                </c:pt>
                <c:pt idx="705">
                  <c:v>0.21978913219789131</c:v>
                </c:pt>
                <c:pt idx="706">
                  <c:v>0.21816707218167075</c:v>
                </c:pt>
                <c:pt idx="707">
                  <c:v>0.21735604217356042</c:v>
                </c:pt>
                <c:pt idx="708">
                  <c:v>0.21654501216545008</c:v>
                </c:pt>
                <c:pt idx="709">
                  <c:v>0.21573398215733985</c:v>
                </c:pt>
                <c:pt idx="710">
                  <c:v>0.21492295214922952</c:v>
                </c:pt>
                <c:pt idx="711">
                  <c:v>0.21411192214111918</c:v>
                </c:pt>
                <c:pt idx="712">
                  <c:v>0.21330089213300896</c:v>
                </c:pt>
                <c:pt idx="713">
                  <c:v>0.21248986212489862</c:v>
                </c:pt>
                <c:pt idx="714">
                  <c:v>0.21086780210867806</c:v>
                </c:pt>
                <c:pt idx="715">
                  <c:v>0.20924574209245739</c:v>
                </c:pt>
                <c:pt idx="716">
                  <c:v>0.20762368207623683</c:v>
                </c:pt>
                <c:pt idx="717">
                  <c:v>0.20681265206812649</c:v>
                </c:pt>
                <c:pt idx="718">
                  <c:v>0.20600162206001627</c:v>
                </c:pt>
                <c:pt idx="719">
                  <c:v>0.20519059205190593</c:v>
                </c:pt>
                <c:pt idx="720">
                  <c:v>0.20437956204379559</c:v>
                </c:pt>
                <c:pt idx="721">
                  <c:v>0.20356853203568537</c:v>
                </c:pt>
                <c:pt idx="722">
                  <c:v>0.20275750202757503</c:v>
                </c:pt>
                <c:pt idx="723">
                  <c:v>0.20275750202757503</c:v>
                </c:pt>
                <c:pt idx="724">
                  <c:v>0.2019464720194647</c:v>
                </c:pt>
                <c:pt idx="725">
                  <c:v>0.20113544201135447</c:v>
                </c:pt>
                <c:pt idx="726">
                  <c:v>0.1995133819951338</c:v>
                </c:pt>
                <c:pt idx="727">
                  <c:v>0.19870235198702357</c:v>
                </c:pt>
                <c:pt idx="728">
                  <c:v>0.19789132197891324</c:v>
                </c:pt>
                <c:pt idx="729">
                  <c:v>0.1970802919708029</c:v>
                </c:pt>
                <c:pt idx="730">
                  <c:v>0.19626926196269256</c:v>
                </c:pt>
                <c:pt idx="731">
                  <c:v>0.19545823195458234</c:v>
                </c:pt>
                <c:pt idx="732">
                  <c:v>0.194647201946472</c:v>
                </c:pt>
                <c:pt idx="733">
                  <c:v>0.194647201946472</c:v>
                </c:pt>
                <c:pt idx="734">
                  <c:v>0.194647201946472</c:v>
                </c:pt>
                <c:pt idx="735">
                  <c:v>0.19383617193836167</c:v>
                </c:pt>
                <c:pt idx="736">
                  <c:v>0.19302514193025144</c:v>
                </c:pt>
                <c:pt idx="737">
                  <c:v>0.19140308191403077</c:v>
                </c:pt>
                <c:pt idx="738">
                  <c:v>0.19059205190592055</c:v>
                </c:pt>
                <c:pt idx="739">
                  <c:v>0.18978102189781021</c:v>
                </c:pt>
                <c:pt idx="740">
                  <c:v>0.18896999188969987</c:v>
                </c:pt>
                <c:pt idx="741">
                  <c:v>0.18815896188158965</c:v>
                </c:pt>
                <c:pt idx="742">
                  <c:v>0.18734793187347931</c:v>
                </c:pt>
                <c:pt idx="743">
                  <c:v>0.18653690186536898</c:v>
                </c:pt>
                <c:pt idx="744">
                  <c:v>0.18572587185725875</c:v>
                </c:pt>
                <c:pt idx="745">
                  <c:v>0.18491484184914841</c:v>
                </c:pt>
                <c:pt idx="746">
                  <c:v>0.17923763179237628</c:v>
                </c:pt>
                <c:pt idx="747">
                  <c:v>0.17842660178426606</c:v>
                </c:pt>
                <c:pt idx="748">
                  <c:v>0.17761557177615572</c:v>
                </c:pt>
                <c:pt idx="749">
                  <c:v>0.17680454176804539</c:v>
                </c:pt>
                <c:pt idx="750">
                  <c:v>0.17599351175993516</c:v>
                </c:pt>
                <c:pt idx="751">
                  <c:v>0.17518248175182483</c:v>
                </c:pt>
                <c:pt idx="752">
                  <c:v>0.17437145174371449</c:v>
                </c:pt>
                <c:pt idx="753">
                  <c:v>0.17356042173560426</c:v>
                </c:pt>
                <c:pt idx="754">
                  <c:v>0.17274939172749393</c:v>
                </c:pt>
                <c:pt idx="755">
                  <c:v>0.17193836171938359</c:v>
                </c:pt>
                <c:pt idx="756">
                  <c:v>0.17112733171127337</c:v>
                </c:pt>
                <c:pt idx="757">
                  <c:v>0.17031630170316303</c:v>
                </c:pt>
                <c:pt idx="758">
                  <c:v>0.16950527169505269</c:v>
                </c:pt>
                <c:pt idx="759">
                  <c:v>0.16869424168694247</c:v>
                </c:pt>
                <c:pt idx="760">
                  <c:v>0.16788321167883213</c:v>
                </c:pt>
                <c:pt idx="761">
                  <c:v>0.1670721816707218</c:v>
                </c:pt>
                <c:pt idx="762">
                  <c:v>0.1670721816707218</c:v>
                </c:pt>
                <c:pt idx="763">
                  <c:v>0.16545012165450124</c:v>
                </c:pt>
                <c:pt idx="764">
                  <c:v>0.1646390916463909</c:v>
                </c:pt>
                <c:pt idx="765">
                  <c:v>0.16301703163017034</c:v>
                </c:pt>
                <c:pt idx="766">
                  <c:v>0.16220600162206</c:v>
                </c:pt>
                <c:pt idx="767">
                  <c:v>0.16220600162206</c:v>
                </c:pt>
                <c:pt idx="768">
                  <c:v>0.16139497161394967</c:v>
                </c:pt>
                <c:pt idx="769">
                  <c:v>0.16058394160583944</c:v>
                </c:pt>
                <c:pt idx="770">
                  <c:v>0.15896188158961877</c:v>
                </c:pt>
                <c:pt idx="771">
                  <c:v>0.15815085158150854</c:v>
                </c:pt>
                <c:pt idx="772">
                  <c:v>0.15815085158150854</c:v>
                </c:pt>
                <c:pt idx="773">
                  <c:v>0.15733982157339821</c:v>
                </c:pt>
                <c:pt idx="774">
                  <c:v>0.15652879156528787</c:v>
                </c:pt>
                <c:pt idx="775">
                  <c:v>0.15571776155717765</c:v>
                </c:pt>
                <c:pt idx="776">
                  <c:v>0.15247364152473641</c:v>
                </c:pt>
                <c:pt idx="777">
                  <c:v>0.15166261151662608</c:v>
                </c:pt>
                <c:pt idx="778">
                  <c:v>0.15166261151662608</c:v>
                </c:pt>
                <c:pt idx="779">
                  <c:v>0.15166261151662608</c:v>
                </c:pt>
                <c:pt idx="780">
                  <c:v>0.15085158150851585</c:v>
                </c:pt>
                <c:pt idx="781">
                  <c:v>0.15085158150851585</c:v>
                </c:pt>
                <c:pt idx="782">
                  <c:v>0.14922952149229518</c:v>
                </c:pt>
                <c:pt idx="783">
                  <c:v>0.14841849148418496</c:v>
                </c:pt>
                <c:pt idx="784">
                  <c:v>0.14841849148418496</c:v>
                </c:pt>
                <c:pt idx="785">
                  <c:v>0.14760746147607462</c:v>
                </c:pt>
                <c:pt idx="786">
                  <c:v>0.14760746147607462</c:v>
                </c:pt>
                <c:pt idx="787">
                  <c:v>0.14679643146796428</c:v>
                </c:pt>
                <c:pt idx="788">
                  <c:v>0.14598540145985406</c:v>
                </c:pt>
                <c:pt idx="789">
                  <c:v>0.14598540145985406</c:v>
                </c:pt>
                <c:pt idx="790">
                  <c:v>0.14355231143552316</c:v>
                </c:pt>
                <c:pt idx="791">
                  <c:v>0.14355231143552316</c:v>
                </c:pt>
                <c:pt idx="792">
                  <c:v>0.14274128142741282</c:v>
                </c:pt>
                <c:pt idx="793">
                  <c:v>0.14193025141930249</c:v>
                </c:pt>
                <c:pt idx="794">
                  <c:v>0.13868613138686137</c:v>
                </c:pt>
                <c:pt idx="795">
                  <c:v>0.13868613138686137</c:v>
                </c:pt>
                <c:pt idx="796">
                  <c:v>0.13787510137875103</c:v>
                </c:pt>
                <c:pt idx="797">
                  <c:v>0.13706407137064069</c:v>
                </c:pt>
                <c:pt idx="798">
                  <c:v>0.13706407137064069</c:v>
                </c:pt>
                <c:pt idx="799">
                  <c:v>0.13625304136253036</c:v>
                </c:pt>
                <c:pt idx="800">
                  <c:v>0.13544201135442013</c:v>
                </c:pt>
                <c:pt idx="801">
                  <c:v>0.13381995133819946</c:v>
                </c:pt>
                <c:pt idx="802">
                  <c:v>0.13300892133008924</c:v>
                </c:pt>
                <c:pt idx="803">
                  <c:v>0.1321978913219789</c:v>
                </c:pt>
                <c:pt idx="804">
                  <c:v>0.13138686131386856</c:v>
                </c:pt>
                <c:pt idx="805">
                  <c:v>0.13057583130575834</c:v>
                </c:pt>
                <c:pt idx="806">
                  <c:v>0.129764801297648</c:v>
                </c:pt>
                <c:pt idx="807">
                  <c:v>0.12895377128953767</c:v>
                </c:pt>
                <c:pt idx="808">
                  <c:v>0.12814274128142744</c:v>
                </c:pt>
                <c:pt idx="809">
                  <c:v>0.12733171127331711</c:v>
                </c:pt>
                <c:pt idx="810">
                  <c:v>0.12570965125709654</c:v>
                </c:pt>
                <c:pt idx="811">
                  <c:v>0.12246553122465531</c:v>
                </c:pt>
                <c:pt idx="812">
                  <c:v>0.12165450121654497</c:v>
                </c:pt>
                <c:pt idx="813">
                  <c:v>0.12084347120843475</c:v>
                </c:pt>
                <c:pt idx="814">
                  <c:v>0.12003244120032441</c:v>
                </c:pt>
                <c:pt idx="815">
                  <c:v>0.11922141119221408</c:v>
                </c:pt>
                <c:pt idx="816">
                  <c:v>0.11841038118410385</c:v>
                </c:pt>
                <c:pt idx="817">
                  <c:v>0.11841038118410385</c:v>
                </c:pt>
                <c:pt idx="818">
                  <c:v>0.11678832116788318</c:v>
                </c:pt>
                <c:pt idx="819">
                  <c:v>0.11597729115977295</c:v>
                </c:pt>
                <c:pt idx="820">
                  <c:v>0.11273317112733172</c:v>
                </c:pt>
                <c:pt idx="821">
                  <c:v>0.11192214111922139</c:v>
                </c:pt>
                <c:pt idx="822">
                  <c:v>0.11111111111111116</c:v>
                </c:pt>
                <c:pt idx="823">
                  <c:v>0.11111111111111116</c:v>
                </c:pt>
                <c:pt idx="824">
                  <c:v>0.11030008110300082</c:v>
                </c:pt>
                <c:pt idx="825">
                  <c:v>0.10948905109489049</c:v>
                </c:pt>
                <c:pt idx="826">
                  <c:v>0.10786699107866993</c:v>
                </c:pt>
                <c:pt idx="827">
                  <c:v>0.10705596107055959</c:v>
                </c:pt>
                <c:pt idx="828">
                  <c:v>0.10705596107055959</c:v>
                </c:pt>
                <c:pt idx="829">
                  <c:v>0.10624493106244937</c:v>
                </c:pt>
                <c:pt idx="830">
                  <c:v>0.10462287104622869</c:v>
                </c:pt>
                <c:pt idx="831">
                  <c:v>0.10381184103811836</c:v>
                </c:pt>
                <c:pt idx="832">
                  <c:v>0.10300081103000813</c:v>
                </c:pt>
                <c:pt idx="833">
                  <c:v>0.1021897810218978</c:v>
                </c:pt>
                <c:pt idx="834">
                  <c:v>0.1021897810218978</c:v>
                </c:pt>
                <c:pt idx="835">
                  <c:v>0.10056772100567724</c:v>
                </c:pt>
                <c:pt idx="836">
                  <c:v>9.8945660989456563E-2</c:v>
                </c:pt>
                <c:pt idx="837">
                  <c:v>9.7323600973236002E-2</c:v>
                </c:pt>
                <c:pt idx="838">
                  <c:v>9.5701540957015441E-2</c:v>
                </c:pt>
                <c:pt idx="839">
                  <c:v>9.4890510948905105E-2</c:v>
                </c:pt>
                <c:pt idx="840">
                  <c:v>9.4890510948905105E-2</c:v>
                </c:pt>
                <c:pt idx="841">
                  <c:v>9.4890510948905105E-2</c:v>
                </c:pt>
                <c:pt idx="842">
                  <c:v>9.4079480940794769E-2</c:v>
                </c:pt>
                <c:pt idx="843">
                  <c:v>9.3268450932684543E-2</c:v>
                </c:pt>
                <c:pt idx="844">
                  <c:v>9.2457420924574207E-2</c:v>
                </c:pt>
                <c:pt idx="845">
                  <c:v>9.0835360908353646E-2</c:v>
                </c:pt>
                <c:pt idx="846">
                  <c:v>9.0835360908353646E-2</c:v>
                </c:pt>
                <c:pt idx="847">
                  <c:v>9.0835360908353646E-2</c:v>
                </c:pt>
                <c:pt idx="848">
                  <c:v>9.002433090024331E-2</c:v>
                </c:pt>
                <c:pt idx="849">
                  <c:v>8.8402270884022749E-2</c:v>
                </c:pt>
                <c:pt idx="850">
                  <c:v>8.7591240875912413E-2</c:v>
                </c:pt>
                <c:pt idx="851">
                  <c:v>8.7591240875912413E-2</c:v>
                </c:pt>
                <c:pt idx="852">
                  <c:v>8.6780210867802077E-2</c:v>
                </c:pt>
                <c:pt idx="853">
                  <c:v>8.5158150851581516E-2</c:v>
                </c:pt>
                <c:pt idx="854">
                  <c:v>8.5158150851581516E-2</c:v>
                </c:pt>
                <c:pt idx="855">
                  <c:v>8.4347120843471179E-2</c:v>
                </c:pt>
                <c:pt idx="856">
                  <c:v>8.4347120843471179E-2</c:v>
                </c:pt>
                <c:pt idx="857">
                  <c:v>8.4347120843471179E-2</c:v>
                </c:pt>
                <c:pt idx="858">
                  <c:v>8.3536090835360954E-2</c:v>
                </c:pt>
                <c:pt idx="859">
                  <c:v>8.2725060827250618E-2</c:v>
                </c:pt>
                <c:pt idx="860">
                  <c:v>8.1914030819140282E-2</c:v>
                </c:pt>
                <c:pt idx="861">
                  <c:v>8.1103000811030057E-2</c:v>
                </c:pt>
                <c:pt idx="862">
                  <c:v>8.0291970802919721E-2</c:v>
                </c:pt>
                <c:pt idx="863">
                  <c:v>7.866991078669916E-2</c:v>
                </c:pt>
                <c:pt idx="864">
                  <c:v>7.866991078669916E-2</c:v>
                </c:pt>
                <c:pt idx="865">
                  <c:v>7.866991078669916E-2</c:v>
                </c:pt>
                <c:pt idx="866">
                  <c:v>7.7858880778588824E-2</c:v>
                </c:pt>
                <c:pt idx="867">
                  <c:v>7.7858880778588824E-2</c:v>
                </c:pt>
                <c:pt idx="868">
                  <c:v>7.7047850770478488E-2</c:v>
                </c:pt>
                <c:pt idx="869">
                  <c:v>7.6236820762368263E-2</c:v>
                </c:pt>
                <c:pt idx="870">
                  <c:v>7.6236820762368263E-2</c:v>
                </c:pt>
                <c:pt idx="871">
                  <c:v>7.6236820762368263E-2</c:v>
                </c:pt>
                <c:pt idx="872">
                  <c:v>7.5425790754257926E-2</c:v>
                </c:pt>
                <c:pt idx="873">
                  <c:v>7.3803730738037254E-2</c:v>
                </c:pt>
                <c:pt idx="874">
                  <c:v>7.2992700729927029E-2</c:v>
                </c:pt>
                <c:pt idx="875">
                  <c:v>7.2181670721816693E-2</c:v>
                </c:pt>
                <c:pt idx="876">
                  <c:v>7.1370640713706357E-2</c:v>
                </c:pt>
                <c:pt idx="877">
                  <c:v>7.0559610705596132E-2</c:v>
                </c:pt>
                <c:pt idx="878">
                  <c:v>6.9748580697485796E-2</c:v>
                </c:pt>
                <c:pt idx="879">
                  <c:v>6.893755068937546E-2</c:v>
                </c:pt>
                <c:pt idx="880">
                  <c:v>6.8126520681265235E-2</c:v>
                </c:pt>
                <c:pt idx="881">
                  <c:v>6.4882400648824001E-2</c:v>
                </c:pt>
                <c:pt idx="882">
                  <c:v>6.4071370640713665E-2</c:v>
                </c:pt>
                <c:pt idx="883">
                  <c:v>6.4071370640713665E-2</c:v>
                </c:pt>
                <c:pt idx="884">
                  <c:v>6.4071370640713665E-2</c:v>
                </c:pt>
                <c:pt idx="885">
                  <c:v>6.2449310624493104E-2</c:v>
                </c:pt>
                <c:pt idx="886">
                  <c:v>6.1638280616382768E-2</c:v>
                </c:pt>
                <c:pt idx="887">
                  <c:v>6.0827250608272543E-2</c:v>
                </c:pt>
                <c:pt idx="888">
                  <c:v>6.0016220600162207E-2</c:v>
                </c:pt>
                <c:pt idx="889">
                  <c:v>5.8394160583941646E-2</c:v>
                </c:pt>
                <c:pt idx="890">
                  <c:v>5.7583130575831309E-2</c:v>
                </c:pt>
                <c:pt idx="891">
                  <c:v>5.6772100567720973E-2</c:v>
                </c:pt>
                <c:pt idx="892">
                  <c:v>5.5961070559610748E-2</c:v>
                </c:pt>
                <c:pt idx="893">
                  <c:v>5.5961070559610748E-2</c:v>
                </c:pt>
                <c:pt idx="894">
                  <c:v>5.5150040551500412E-2</c:v>
                </c:pt>
                <c:pt idx="895">
                  <c:v>5.4339010543390076E-2</c:v>
                </c:pt>
                <c:pt idx="896">
                  <c:v>5.3527980535279851E-2</c:v>
                </c:pt>
                <c:pt idx="897">
                  <c:v>5.2716950527169515E-2</c:v>
                </c:pt>
                <c:pt idx="898">
                  <c:v>5.2716950527169515E-2</c:v>
                </c:pt>
                <c:pt idx="899">
                  <c:v>5.2716950527169515E-2</c:v>
                </c:pt>
                <c:pt idx="900">
                  <c:v>5.1905920519059179E-2</c:v>
                </c:pt>
                <c:pt idx="901">
                  <c:v>5.1905920519059179E-2</c:v>
                </c:pt>
                <c:pt idx="902">
                  <c:v>5.1094890510948954E-2</c:v>
                </c:pt>
                <c:pt idx="903">
                  <c:v>5.0283860502838618E-2</c:v>
                </c:pt>
                <c:pt idx="904">
                  <c:v>4.9472830494728282E-2</c:v>
                </c:pt>
                <c:pt idx="905">
                  <c:v>4.8661800486618056E-2</c:v>
                </c:pt>
                <c:pt idx="906">
                  <c:v>4.8661800486618056E-2</c:v>
                </c:pt>
                <c:pt idx="907">
                  <c:v>4.785077047850772E-2</c:v>
                </c:pt>
                <c:pt idx="908">
                  <c:v>4.7039740470397384E-2</c:v>
                </c:pt>
                <c:pt idx="909">
                  <c:v>4.7039740470397384E-2</c:v>
                </c:pt>
                <c:pt idx="910">
                  <c:v>4.6228710462287159E-2</c:v>
                </c:pt>
                <c:pt idx="911">
                  <c:v>4.5417680454176823E-2</c:v>
                </c:pt>
                <c:pt idx="912">
                  <c:v>4.0551500405515029E-2</c:v>
                </c:pt>
                <c:pt idx="913">
                  <c:v>3.9740470397404692E-2</c:v>
                </c:pt>
                <c:pt idx="914">
                  <c:v>3.9740470397404692E-2</c:v>
                </c:pt>
                <c:pt idx="915">
                  <c:v>3.8929440389294356E-2</c:v>
                </c:pt>
                <c:pt idx="916">
                  <c:v>3.8118410381184131E-2</c:v>
                </c:pt>
                <c:pt idx="917">
                  <c:v>3.8118410381184131E-2</c:v>
                </c:pt>
                <c:pt idx="918">
                  <c:v>3.7307380373073795E-2</c:v>
                </c:pt>
                <c:pt idx="919">
                  <c:v>3.7307380373073795E-2</c:v>
                </c:pt>
                <c:pt idx="920">
                  <c:v>3.7307380373073795E-2</c:v>
                </c:pt>
                <c:pt idx="921">
                  <c:v>3.5685320356853234E-2</c:v>
                </c:pt>
                <c:pt idx="922">
                  <c:v>3.4063260340632562E-2</c:v>
                </c:pt>
                <c:pt idx="923">
                  <c:v>3.4063260340632562E-2</c:v>
                </c:pt>
                <c:pt idx="924">
                  <c:v>3.3252230332522337E-2</c:v>
                </c:pt>
                <c:pt idx="925">
                  <c:v>3.3252230332522337E-2</c:v>
                </c:pt>
                <c:pt idx="926">
                  <c:v>3.2441200324412001E-2</c:v>
                </c:pt>
                <c:pt idx="927">
                  <c:v>3.1630170316301665E-2</c:v>
                </c:pt>
                <c:pt idx="928">
                  <c:v>3.0819140308191439E-2</c:v>
                </c:pt>
                <c:pt idx="929">
                  <c:v>3.0008110300081103E-2</c:v>
                </c:pt>
                <c:pt idx="930">
                  <c:v>3.0008110300081103E-2</c:v>
                </c:pt>
                <c:pt idx="931">
                  <c:v>2.9197080291970767E-2</c:v>
                </c:pt>
                <c:pt idx="932">
                  <c:v>2.8386050283860542E-2</c:v>
                </c:pt>
                <c:pt idx="933">
                  <c:v>2.7575020275750206E-2</c:v>
                </c:pt>
                <c:pt idx="934">
                  <c:v>2.676399026763987E-2</c:v>
                </c:pt>
                <c:pt idx="935">
                  <c:v>2.676399026763987E-2</c:v>
                </c:pt>
                <c:pt idx="936">
                  <c:v>2.676399026763987E-2</c:v>
                </c:pt>
                <c:pt idx="937">
                  <c:v>2.5952960259529645E-2</c:v>
                </c:pt>
                <c:pt idx="938">
                  <c:v>2.5952960259529645E-2</c:v>
                </c:pt>
                <c:pt idx="939">
                  <c:v>2.5141930251419309E-2</c:v>
                </c:pt>
                <c:pt idx="940">
                  <c:v>2.4330900243308973E-2</c:v>
                </c:pt>
                <c:pt idx="941">
                  <c:v>2.4330900243308973E-2</c:v>
                </c:pt>
                <c:pt idx="942">
                  <c:v>2.3519870235198748E-2</c:v>
                </c:pt>
                <c:pt idx="943">
                  <c:v>2.1897810218978075E-2</c:v>
                </c:pt>
                <c:pt idx="944">
                  <c:v>2.0275750202757514E-2</c:v>
                </c:pt>
                <c:pt idx="945">
                  <c:v>1.9464720194647178E-2</c:v>
                </c:pt>
                <c:pt idx="946">
                  <c:v>1.9464720194647178E-2</c:v>
                </c:pt>
                <c:pt idx="947">
                  <c:v>1.8653690186536953E-2</c:v>
                </c:pt>
                <c:pt idx="948">
                  <c:v>1.7842660178426617E-2</c:v>
                </c:pt>
                <c:pt idx="949">
                  <c:v>1.7031630170316281E-2</c:v>
                </c:pt>
                <c:pt idx="950">
                  <c:v>1.7031630170316281E-2</c:v>
                </c:pt>
                <c:pt idx="951">
                  <c:v>1.6220600162206056E-2</c:v>
                </c:pt>
                <c:pt idx="952">
                  <c:v>1.540957015409572E-2</c:v>
                </c:pt>
                <c:pt idx="953">
                  <c:v>1.4598540145985384E-2</c:v>
                </c:pt>
                <c:pt idx="954">
                  <c:v>1.3787510137875048E-2</c:v>
                </c:pt>
                <c:pt idx="955">
                  <c:v>1.2976480129764822E-2</c:v>
                </c:pt>
                <c:pt idx="956">
                  <c:v>1.2165450121654486E-2</c:v>
                </c:pt>
                <c:pt idx="957">
                  <c:v>1.2165450121654486E-2</c:v>
                </c:pt>
                <c:pt idx="958">
                  <c:v>1.2165450121654486E-2</c:v>
                </c:pt>
                <c:pt idx="959">
                  <c:v>1.135442011354415E-2</c:v>
                </c:pt>
                <c:pt idx="960">
                  <c:v>1.135442011354415E-2</c:v>
                </c:pt>
                <c:pt idx="961">
                  <c:v>1.135442011354415E-2</c:v>
                </c:pt>
                <c:pt idx="962">
                  <c:v>1.0543390105433925E-2</c:v>
                </c:pt>
                <c:pt idx="963">
                  <c:v>9.7323600973235891E-3</c:v>
                </c:pt>
                <c:pt idx="964">
                  <c:v>9.7323600973235891E-3</c:v>
                </c:pt>
                <c:pt idx="965">
                  <c:v>8.921330089213253E-3</c:v>
                </c:pt>
                <c:pt idx="966">
                  <c:v>8.921330089213253E-3</c:v>
                </c:pt>
                <c:pt idx="967">
                  <c:v>8.921330089213253E-3</c:v>
                </c:pt>
                <c:pt idx="968">
                  <c:v>8.921330089213253E-3</c:v>
                </c:pt>
                <c:pt idx="969">
                  <c:v>8.1103000811030279E-3</c:v>
                </c:pt>
                <c:pt idx="970">
                  <c:v>8.1103000811030279E-3</c:v>
                </c:pt>
                <c:pt idx="971">
                  <c:v>8.1103000811030279E-3</c:v>
                </c:pt>
                <c:pt idx="972">
                  <c:v>7.2992700729926918E-3</c:v>
                </c:pt>
                <c:pt idx="973">
                  <c:v>6.4882400648823557E-3</c:v>
                </c:pt>
                <c:pt idx="974">
                  <c:v>5.6772100567721306E-3</c:v>
                </c:pt>
                <c:pt idx="975">
                  <c:v>5.6772100567721306E-3</c:v>
                </c:pt>
                <c:pt idx="976">
                  <c:v>5.6772100567721306E-3</c:v>
                </c:pt>
                <c:pt idx="977">
                  <c:v>5.6772100567721306E-3</c:v>
                </c:pt>
                <c:pt idx="978">
                  <c:v>5.6772100567721306E-3</c:v>
                </c:pt>
                <c:pt idx="979">
                  <c:v>5.6772100567721306E-3</c:v>
                </c:pt>
                <c:pt idx="980">
                  <c:v>5.6772100567721306E-3</c:v>
                </c:pt>
                <c:pt idx="981">
                  <c:v>5.6772100567721306E-3</c:v>
                </c:pt>
                <c:pt idx="982">
                  <c:v>4.8661800486617945E-3</c:v>
                </c:pt>
                <c:pt idx="983">
                  <c:v>4.0551500405514584E-3</c:v>
                </c:pt>
                <c:pt idx="984">
                  <c:v>4.0551500405514584E-3</c:v>
                </c:pt>
                <c:pt idx="985">
                  <c:v>4.0551500405514584E-3</c:v>
                </c:pt>
                <c:pt idx="986">
                  <c:v>3.2441200324412334E-3</c:v>
                </c:pt>
                <c:pt idx="987">
                  <c:v>2.4330900243308973E-3</c:v>
                </c:pt>
                <c:pt idx="988">
                  <c:v>2.4330900243308973E-3</c:v>
                </c:pt>
                <c:pt idx="989">
                  <c:v>1.6220600162205612E-3</c:v>
                </c:pt>
                <c:pt idx="990">
                  <c:v>1.6220600162205612E-3</c:v>
                </c:pt>
                <c:pt idx="991">
                  <c:v>1.6220600162205612E-3</c:v>
                </c:pt>
                <c:pt idx="992">
                  <c:v>8.110300081103361E-4</c:v>
                </c:pt>
                <c:pt idx="993">
                  <c:v>8.110300081103361E-4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</c:numCache>
            </c:numRef>
          </c:xVal>
          <c:yVal>
            <c:numRef>
              <c:f>'Q4.1'!$AW$4:$AW$1000</c:f>
              <c:numCache>
                <c:formatCode>General</c:formatCode>
                <c:ptCount val="99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0.99578059071729963</c:v>
                </c:pt>
                <c:pt idx="6">
                  <c:v>0.99578059071729963</c:v>
                </c:pt>
                <c:pt idx="7">
                  <c:v>0.99578059071729963</c:v>
                </c:pt>
                <c:pt idx="8">
                  <c:v>0.99578059071729963</c:v>
                </c:pt>
                <c:pt idx="9">
                  <c:v>0.99156118143459915</c:v>
                </c:pt>
                <c:pt idx="10">
                  <c:v>0.99156118143459915</c:v>
                </c:pt>
                <c:pt idx="11">
                  <c:v>0.99156118143459915</c:v>
                </c:pt>
                <c:pt idx="12">
                  <c:v>0.99156118143459915</c:v>
                </c:pt>
                <c:pt idx="13">
                  <c:v>0.99156118143459915</c:v>
                </c:pt>
                <c:pt idx="14">
                  <c:v>0.99156118143459915</c:v>
                </c:pt>
                <c:pt idx="15">
                  <c:v>0.99156118143459915</c:v>
                </c:pt>
                <c:pt idx="16">
                  <c:v>0.99156118143459915</c:v>
                </c:pt>
                <c:pt idx="17">
                  <c:v>0.99156118143459915</c:v>
                </c:pt>
                <c:pt idx="18">
                  <c:v>0.99156118143459915</c:v>
                </c:pt>
                <c:pt idx="19">
                  <c:v>0.99156118143459915</c:v>
                </c:pt>
                <c:pt idx="20">
                  <c:v>0.99156118143459915</c:v>
                </c:pt>
                <c:pt idx="21">
                  <c:v>0.99156118143459915</c:v>
                </c:pt>
                <c:pt idx="22">
                  <c:v>0.99156118143459915</c:v>
                </c:pt>
                <c:pt idx="23">
                  <c:v>0.99156118143459915</c:v>
                </c:pt>
                <c:pt idx="24">
                  <c:v>0.99156118143459915</c:v>
                </c:pt>
                <c:pt idx="25">
                  <c:v>0.99156118143459915</c:v>
                </c:pt>
                <c:pt idx="26">
                  <c:v>0.99156118143459915</c:v>
                </c:pt>
                <c:pt idx="27">
                  <c:v>0.99156118143459915</c:v>
                </c:pt>
                <c:pt idx="28">
                  <c:v>0.99156118143459915</c:v>
                </c:pt>
                <c:pt idx="29">
                  <c:v>0.99156118143459915</c:v>
                </c:pt>
                <c:pt idx="30">
                  <c:v>0.99156118143459915</c:v>
                </c:pt>
                <c:pt idx="31">
                  <c:v>0.99156118143459915</c:v>
                </c:pt>
                <c:pt idx="32">
                  <c:v>0.99156118143459915</c:v>
                </c:pt>
                <c:pt idx="33">
                  <c:v>0.99156118143459915</c:v>
                </c:pt>
                <c:pt idx="34">
                  <c:v>0.99156118143459915</c:v>
                </c:pt>
                <c:pt idx="35">
                  <c:v>0.99156118143459915</c:v>
                </c:pt>
                <c:pt idx="36">
                  <c:v>0.99156118143459915</c:v>
                </c:pt>
                <c:pt idx="37">
                  <c:v>0.99156118143459915</c:v>
                </c:pt>
                <c:pt idx="38">
                  <c:v>0.99156118143459915</c:v>
                </c:pt>
                <c:pt idx="39">
                  <c:v>0.99156118143459915</c:v>
                </c:pt>
                <c:pt idx="40">
                  <c:v>0.99156118143459915</c:v>
                </c:pt>
                <c:pt idx="41">
                  <c:v>0.99156118143459915</c:v>
                </c:pt>
                <c:pt idx="42">
                  <c:v>0.98734177215189878</c:v>
                </c:pt>
                <c:pt idx="43">
                  <c:v>0.98734177215189878</c:v>
                </c:pt>
                <c:pt idx="44">
                  <c:v>0.98734177215189878</c:v>
                </c:pt>
                <c:pt idx="45">
                  <c:v>0.98734177215189878</c:v>
                </c:pt>
                <c:pt idx="46">
                  <c:v>0.98734177215189878</c:v>
                </c:pt>
                <c:pt idx="47">
                  <c:v>0.98734177215189878</c:v>
                </c:pt>
                <c:pt idx="48">
                  <c:v>0.98734177215189878</c:v>
                </c:pt>
                <c:pt idx="49">
                  <c:v>0.98734177215189878</c:v>
                </c:pt>
                <c:pt idx="50">
                  <c:v>0.98734177215189878</c:v>
                </c:pt>
                <c:pt idx="51">
                  <c:v>0.98734177215189878</c:v>
                </c:pt>
                <c:pt idx="52">
                  <c:v>0.9831223628691983</c:v>
                </c:pt>
                <c:pt idx="53">
                  <c:v>0.9831223628691983</c:v>
                </c:pt>
                <c:pt idx="54">
                  <c:v>0.97890295358649793</c:v>
                </c:pt>
                <c:pt idx="55">
                  <c:v>0.97890295358649793</c:v>
                </c:pt>
                <c:pt idx="56">
                  <c:v>0.97468354430379744</c:v>
                </c:pt>
                <c:pt idx="57">
                  <c:v>0.97468354430379744</c:v>
                </c:pt>
                <c:pt idx="58">
                  <c:v>0.97046413502109707</c:v>
                </c:pt>
                <c:pt idx="59">
                  <c:v>0.97046413502109707</c:v>
                </c:pt>
                <c:pt idx="60">
                  <c:v>0.97046413502109707</c:v>
                </c:pt>
                <c:pt idx="61">
                  <c:v>0.97046413502109707</c:v>
                </c:pt>
                <c:pt idx="62">
                  <c:v>0.97046413502109707</c:v>
                </c:pt>
                <c:pt idx="63">
                  <c:v>0.97046413502109707</c:v>
                </c:pt>
                <c:pt idx="64">
                  <c:v>0.97046413502109707</c:v>
                </c:pt>
                <c:pt idx="65">
                  <c:v>0.97046413502109707</c:v>
                </c:pt>
                <c:pt idx="66">
                  <c:v>0.97046413502109707</c:v>
                </c:pt>
                <c:pt idx="67">
                  <c:v>0.96624472573839659</c:v>
                </c:pt>
                <c:pt idx="68">
                  <c:v>0.96202531645569622</c:v>
                </c:pt>
                <c:pt idx="69">
                  <c:v>0.96202531645569622</c:v>
                </c:pt>
                <c:pt idx="70">
                  <c:v>0.96202531645569622</c:v>
                </c:pt>
                <c:pt idx="71">
                  <c:v>0.96202531645569622</c:v>
                </c:pt>
                <c:pt idx="72">
                  <c:v>0.96202531645569622</c:v>
                </c:pt>
                <c:pt idx="73">
                  <c:v>0.96202531645569622</c:v>
                </c:pt>
                <c:pt idx="74">
                  <c:v>0.95780590717299574</c:v>
                </c:pt>
                <c:pt idx="75">
                  <c:v>0.95780590717299574</c:v>
                </c:pt>
                <c:pt idx="76">
                  <c:v>0.95358649789029537</c:v>
                </c:pt>
                <c:pt idx="77">
                  <c:v>0.95358649789029537</c:v>
                </c:pt>
                <c:pt idx="78">
                  <c:v>0.95358649789029537</c:v>
                </c:pt>
                <c:pt idx="79">
                  <c:v>0.95358649789029537</c:v>
                </c:pt>
                <c:pt idx="80">
                  <c:v>0.95358649789029537</c:v>
                </c:pt>
                <c:pt idx="81">
                  <c:v>0.95358649789029537</c:v>
                </c:pt>
                <c:pt idx="82">
                  <c:v>0.95358649789029537</c:v>
                </c:pt>
                <c:pt idx="83">
                  <c:v>0.95358649789029537</c:v>
                </c:pt>
                <c:pt idx="84">
                  <c:v>0.95358649789029537</c:v>
                </c:pt>
                <c:pt idx="85">
                  <c:v>0.95358649789029537</c:v>
                </c:pt>
                <c:pt idx="86">
                  <c:v>0.95358649789029537</c:v>
                </c:pt>
                <c:pt idx="87">
                  <c:v>0.95358649789029537</c:v>
                </c:pt>
                <c:pt idx="88">
                  <c:v>0.95358649789029537</c:v>
                </c:pt>
                <c:pt idx="89">
                  <c:v>0.95358649789029537</c:v>
                </c:pt>
                <c:pt idx="90">
                  <c:v>0.95358649789029537</c:v>
                </c:pt>
                <c:pt idx="91">
                  <c:v>0.95358649789029537</c:v>
                </c:pt>
                <c:pt idx="92">
                  <c:v>0.95358649789029537</c:v>
                </c:pt>
                <c:pt idx="93">
                  <c:v>0.95358649789029537</c:v>
                </c:pt>
                <c:pt idx="94">
                  <c:v>0.95358649789029537</c:v>
                </c:pt>
                <c:pt idx="95">
                  <c:v>0.95358649789029537</c:v>
                </c:pt>
                <c:pt idx="96">
                  <c:v>0.95358649789029537</c:v>
                </c:pt>
                <c:pt idx="97">
                  <c:v>0.95358649789029537</c:v>
                </c:pt>
                <c:pt idx="98">
                  <c:v>0.95358649789029537</c:v>
                </c:pt>
                <c:pt idx="99">
                  <c:v>0.95358649789029537</c:v>
                </c:pt>
                <c:pt idx="100">
                  <c:v>0.95358649789029537</c:v>
                </c:pt>
                <c:pt idx="101">
                  <c:v>0.95358649789029537</c:v>
                </c:pt>
                <c:pt idx="102">
                  <c:v>0.95358649789029537</c:v>
                </c:pt>
                <c:pt idx="103">
                  <c:v>0.94936708860759489</c:v>
                </c:pt>
                <c:pt idx="104">
                  <c:v>0.94936708860759489</c:v>
                </c:pt>
                <c:pt idx="105">
                  <c:v>0.94936708860759489</c:v>
                </c:pt>
                <c:pt idx="106">
                  <c:v>0.94936708860759489</c:v>
                </c:pt>
                <c:pt idx="107">
                  <c:v>0.94936708860759489</c:v>
                </c:pt>
                <c:pt idx="108">
                  <c:v>0.94936708860759489</c:v>
                </c:pt>
                <c:pt idx="109">
                  <c:v>0.94936708860759489</c:v>
                </c:pt>
                <c:pt idx="110">
                  <c:v>0.94936708860759489</c:v>
                </c:pt>
                <c:pt idx="111">
                  <c:v>0.94936708860759489</c:v>
                </c:pt>
                <c:pt idx="112">
                  <c:v>0.94936708860759489</c:v>
                </c:pt>
                <c:pt idx="113">
                  <c:v>0.94936708860759489</c:v>
                </c:pt>
                <c:pt idx="114">
                  <c:v>0.94936708860759489</c:v>
                </c:pt>
                <c:pt idx="115">
                  <c:v>0.94514767932489452</c:v>
                </c:pt>
                <c:pt idx="116">
                  <c:v>0.94514767932489452</c:v>
                </c:pt>
                <c:pt idx="117">
                  <c:v>0.94514767932489452</c:v>
                </c:pt>
                <c:pt idx="118">
                  <c:v>0.94514767932489452</c:v>
                </c:pt>
                <c:pt idx="119">
                  <c:v>0.94514767932489452</c:v>
                </c:pt>
                <c:pt idx="120">
                  <c:v>0.94514767932489452</c:v>
                </c:pt>
                <c:pt idx="121">
                  <c:v>0.94514767932489452</c:v>
                </c:pt>
                <c:pt idx="122">
                  <c:v>0.94514767932489452</c:v>
                </c:pt>
                <c:pt idx="123">
                  <c:v>0.94514767932489452</c:v>
                </c:pt>
                <c:pt idx="124">
                  <c:v>0.94092827004219415</c:v>
                </c:pt>
                <c:pt idx="125">
                  <c:v>0.94092827004219415</c:v>
                </c:pt>
                <c:pt idx="126">
                  <c:v>0.94092827004219415</c:v>
                </c:pt>
                <c:pt idx="127">
                  <c:v>0.94092827004219415</c:v>
                </c:pt>
                <c:pt idx="128">
                  <c:v>0.94092827004219415</c:v>
                </c:pt>
                <c:pt idx="129">
                  <c:v>0.94092827004219415</c:v>
                </c:pt>
                <c:pt idx="130">
                  <c:v>0.94092827004219415</c:v>
                </c:pt>
                <c:pt idx="131">
                  <c:v>0.94092827004219415</c:v>
                </c:pt>
                <c:pt idx="132">
                  <c:v>0.94092827004219415</c:v>
                </c:pt>
                <c:pt idx="133">
                  <c:v>0.94092827004219415</c:v>
                </c:pt>
                <c:pt idx="134">
                  <c:v>0.94092827004219415</c:v>
                </c:pt>
                <c:pt idx="135">
                  <c:v>0.94092827004219415</c:v>
                </c:pt>
                <c:pt idx="136">
                  <c:v>0.94092827004219415</c:v>
                </c:pt>
                <c:pt idx="137">
                  <c:v>0.94092827004219415</c:v>
                </c:pt>
                <c:pt idx="138">
                  <c:v>0.94092827004219415</c:v>
                </c:pt>
                <c:pt idx="139">
                  <c:v>0.94092827004219415</c:v>
                </c:pt>
                <c:pt idx="140">
                  <c:v>0.94092827004219415</c:v>
                </c:pt>
                <c:pt idx="141">
                  <c:v>0.94092827004219415</c:v>
                </c:pt>
                <c:pt idx="142">
                  <c:v>0.94092827004219415</c:v>
                </c:pt>
                <c:pt idx="143">
                  <c:v>0.94092827004219415</c:v>
                </c:pt>
                <c:pt idx="144">
                  <c:v>0.94092827004219415</c:v>
                </c:pt>
                <c:pt idx="145">
                  <c:v>0.94092827004219415</c:v>
                </c:pt>
                <c:pt idx="146">
                  <c:v>0.94092827004219415</c:v>
                </c:pt>
                <c:pt idx="147">
                  <c:v>0.94092827004219415</c:v>
                </c:pt>
                <c:pt idx="148">
                  <c:v>0.94092827004219415</c:v>
                </c:pt>
                <c:pt idx="149">
                  <c:v>0.94092827004219415</c:v>
                </c:pt>
                <c:pt idx="150">
                  <c:v>0.94092827004219415</c:v>
                </c:pt>
                <c:pt idx="151">
                  <c:v>0.94092827004219415</c:v>
                </c:pt>
                <c:pt idx="152">
                  <c:v>0.94092827004219415</c:v>
                </c:pt>
                <c:pt idx="153">
                  <c:v>0.94092827004219415</c:v>
                </c:pt>
                <c:pt idx="154">
                  <c:v>0.94092827004219415</c:v>
                </c:pt>
                <c:pt idx="155">
                  <c:v>0.94092827004219415</c:v>
                </c:pt>
                <c:pt idx="156">
                  <c:v>0.94092827004219415</c:v>
                </c:pt>
                <c:pt idx="157">
                  <c:v>0.94092827004219415</c:v>
                </c:pt>
                <c:pt idx="158">
                  <c:v>0.94092827004219415</c:v>
                </c:pt>
                <c:pt idx="159">
                  <c:v>0.94092827004219415</c:v>
                </c:pt>
                <c:pt idx="160">
                  <c:v>0.94092827004219415</c:v>
                </c:pt>
                <c:pt idx="161">
                  <c:v>0.94092827004219415</c:v>
                </c:pt>
                <c:pt idx="162">
                  <c:v>0.94092827004219415</c:v>
                </c:pt>
                <c:pt idx="163">
                  <c:v>0.94092827004219415</c:v>
                </c:pt>
                <c:pt idx="164">
                  <c:v>0.94092827004219415</c:v>
                </c:pt>
                <c:pt idx="165">
                  <c:v>0.94092827004219415</c:v>
                </c:pt>
                <c:pt idx="166">
                  <c:v>0.94092827004219415</c:v>
                </c:pt>
                <c:pt idx="167">
                  <c:v>0.94092827004219415</c:v>
                </c:pt>
                <c:pt idx="168">
                  <c:v>0.94092827004219415</c:v>
                </c:pt>
                <c:pt idx="169">
                  <c:v>0.94092827004219415</c:v>
                </c:pt>
                <c:pt idx="170">
                  <c:v>0.93670886075949367</c:v>
                </c:pt>
                <c:pt idx="171">
                  <c:v>0.93670886075949367</c:v>
                </c:pt>
                <c:pt idx="172">
                  <c:v>0.93670886075949367</c:v>
                </c:pt>
                <c:pt idx="173">
                  <c:v>0.93670886075949367</c:v>
                </c:pt>
                <c:pt idx="174">
                  <c:v>0.93670886075949367</c:v>
                </c:pt>
                <c:pt idx="175">
                  <c:v>0.9324894514767933</c:v>
                </c:pt>
                <c:pt idx="176">
                  <c:v>0.9324894514767933</c:v>
                </c:pt>
                <c:pt idx="177">
                  <c:v>0.9324894514767933</c:v>
                </c:pt>
                <c:pt idx="178">
                  <c:v>0.9324894514767933</c:v>
                </c:pt>
                <c:pt idx="179">
                  <c:v>0.9324894514767933</c:v>
                </c:pt>
                <c:pt idx="180">
                  <c:v>0.9324894514767933</c:v>
                </c:pt>
                <c:pt idx="181">
                  <c:v>0.9324894514767933</c:v>
                </c:pt>
                <c:pt idx="182">
                  <c:v>0.9324894514767933</c:v>
                </c:pt>
                <c:pt idx="183">
                  <c:v>0.9324894514767933</c:v>
                </c:pt>
                <c:pt idx="184">
                  <c:v>0.9324894514767933</c:v>
                </c:pt>
                <c:pt idx="185">
                  <c:v>0.9324894514767933</c:v>
                </c:pt>
                <c:pt idx="186">
                  <c:v>0.9324894514767933</c:v>
                </c:pt>
                <c:pt idx="187">
                  <c:v>0.9324894514767933</c:v>
                </c:pt>
                <c:pt idx="188">
                  <c:v>0.9324894514767933</c:v>
                </c:pt>
                <c:pt idx="189">
                  <c:v>0.9324894514767933</c:v>
                </c:pt>
                <c:pt idx="190">
                  <c:v>0.9324894514767933</c:v>
                </c:pt>
                <c:pt idx="191">
                  <c:v>0.9324894514767933</c:v>
                </c:pt>
                <c:pt idx="192">
                  <c:v>0.9324894514767933</c:v>
                </c:pt>
                <c:pt idx="193">
                  <c:v>0.9324894514767933</c:v>
                </c:pt>
                <c:pt idx="194">
                  <c:v>0.9324894514767933</c:v>
                </c:pt>
                <c:pt idx="195">
                  <c:v>0.9324894514767933</c:v>
                </c:pt>
                <c:pt idx="196">
                  <c:v>0.92827004219409281</c:v>
                </c:pt>
                <c:pt idx="197">
                  <c:v>0.92827004219409281</c:v>
                </c:pt>
                <c:pt idx="198">
                  <c:v>0.92405063291139244</c:v>
                </c:pt>
                <c:pt idx="199">
                  <c:v>0.92405063291139244</c:v>
                </c:pt>
                <c:pt idx="200">
                  <c:v>0.92405063291139244</c:v>
                </c:pt>
                <c:pt idx="201">
                  <c:v>0.92405063291139244</c:v>
                </c:pt>
                <c:pt idx="202">
                  <c:v>0.92405063291139244</c:v>
                </c:pt>
                <c:pt idx="203">
                  <c:v>0.92405063291139244</c:v>
                </c:pt>
                <c:pt idx="204">
                  <c:v>0.92405063291139244</c:v>
                </c:pt>
                <c:pt idx="205">
                  <c:v>0.91983122362869196</c:v>
                </c:pt>
                <c:pt idx="206">
                  <c:v>0.91983122362869196</c:v>
                </c:pt>
                <c:pt idx="207">
                  <c:v>0.91983122362869196</c:v>
                </c:pt>
                <c:pt idx="208">
                  <c:v>0.91983122362869196</c:v>
                </c:pt>
                <c:pt idx="209">
                  <c:v>0.91983122362869196</c:v>
                </c:pt>
                <c:pt idx="210">
                  <c:v>0.91983122362869196</c:v>
                </c:pt>
                <c:pt idx="211">
                  <c:v>0.91983122362869196</c:v>
                </c:pt>
                <c:pt idx="212">
                  <c:v>0.91983122362869196</c:v>
                </c:pt>
                <c:pt idx="213">
                  <c:v>0.91983122362869196</c:v>
                </c:pt>
                <c:pt idx="214">
                  <c:v>0.91983122362869196</c:v>
                </c:pt>
                <c:pt idx="215">
                  <c:v>0.91983122362869196</c:v>
                </c:pt>
                <c:pt idx="216">
                  <c:v>0.91983122362869196</c:v>
                </c:pt>
                <c:pt idx="217">
                  <c:v>0.91983122362869196</c:v>
                </c:pt>
                <c:pt idx="218">
                  <c:v>0.91983122362869196</c:v>
                </c:pt>
                <c:pt idx="219">
                  <c:v>0.91983122362869196</c:v>
                </c:pt>
                <c:pt idx="220">
                  <c:v>0.91983122362869196</c:v>
                </c:pt>
                <c:pt idx="221">
                  <c:v>0.91983122362869196</c:v>
                </c:pt>
                <c:pt idx="222">
                  <c:v>0.91983122362869196</c:v>
                </c:pt>
                <c:pt idx="223">
                  <c:v>0.91983122362869196</c:v>
                </c:pt>
                <c:pt idx="224">
                  <c:v>0.91983122362869196</c:v>
                </c:pt>
                <c:pt idx="225">
                  <c:v>0.91983122362869196</c:v>
                </c:pt>
                <c:pt idx="226">
                  <c:v>0.91983122362869196</c:v>
                </c:pt>
                <c:pt idx="227">
                  <c:v>0.91983122362869196</c:v>
                </c:pt>
                <c:pt idx="228">
                  <c:v>0.91983122362869196</c:v>
                </c:pt>
                <c:pt idx="229">
                  <c:v>0.91983122362869196</c:v>
                </c:pt>
                <c:pt idx="230">
                  <c:v>0.91983122362869196</c:v>
                </c:pt>
                <c:pt idx="231">
                  <c:v>0.91983122362869196</c:v>
                </c:pt>
                <c:pt idx="232">
                  <c:v>0.91983122362869196</c:v>
                </c:pt>
                <c:pt idx="233">
                  <c:v>0.91983122362869196</c:v>
                </c:pt>
                <c:pt idx="234">
                  <c:v>0.91983122362869196</c:v>
                </c:pt>
                <c:pt idx="235">
                  <c:v>0.91983122362869196</c:v>
                </c:pt>
                <c:pt idx="236">
                  <c:v>0.91983122362869196</c:v>
                </c:pt>
                <c:pt idx="237">
                  <c:v>0.91983122362869196</c:v>
                </c:pt>
                <c:pt idx="238">
                  <c:v>0.91983122362869196</c:v>
                </c:pt>
                <c:pt idx="239">
                  <c:v>0.91983122362869196</c:v>
                </c:pt>
                <c:pt idx="240">
                  <c:v>0.91983122362869196</c:v>
                </c:pt>
                <c:pt idx="241">
                  <c:v>0.91983122362869196</c:v>
                </c:pt>
                <c:pt idx="242">
                  <c:v>0.91983122362869196</c:v>
                </c:pt>
                <c:pt idx="243">
                  <c:v>0.91983122362869196</c:v>
                </c:pt>
                <c:pt idx="244">
                  <c:v>0.91983122362869196</c:v>
                </c:pt>
                <c:pt idx="245">
                  <c:v>0.91983122362869196</c:v>
                </c:pt>
                <c:pt idx="246">
                  <c:v>0.91983122362869196</c:v>
                </c:pt>
                <c:pt idx="247">
                  <c:v>0.91983122362869196</c:v>
                </c:pt>
                <c:pt idx="248">
                  <c:v>0.91983122362869196</c:v>
                </c:pt>
                <c:pt idx="249">
                  <c:v>0.91983122362869196</c:v>
                </c:pt>
                <c:pt idx="250">
                  <c:v>0.91983122362869196</c:v>
                </c:pt>
                <c:pt idx="251">
                  <c:v>0.91983122362869196</c:v>
                </c:pt>
                <c:pt idx="252">
                  <c:v>0.91983122362869196</c:v>
                </c:pt>
                <c:pt idx="253">
                  <c:v>0.91983122362869196</c:v>
                </c:pt>
                <c:pt idx="254">
                  <c:v>0.91983122362869196</c:v>
                </c:pt>
                <c:pt idx="255">
                  <c:v>0.91983122362869196</c:v>
                </c:pt>
                <c:pt idx="256">
                  <c:v>0.91983122362869196</c:v>
                </c:pt>
                <c:pt idx="257">
                  <c:v>0.91983122362869196</c:v>
                </c:pt>
                <c:pt idx="258">
                  <c:v>0.91983122362869196</c:v>
                </c:pt>
                <c:pt idx="259">
                  <c:v>0.91983122362869196</c:v>
                </c:pt>
                <c:pt idx="260">
                  <c:v>0.91983122362869196</c:v>
                </c:pt>
                <c:pt idx="261">
                  <c:v>0.91561181434599159</c:v>
                </c:pt>
                <c:pt idx="262">
                  <c:v>0.91561181434599159</c:v>
                </c:pt>
                <c:pt idx="263">
                  <c:v>0.91561181434599159</c:v>
                </c:pt>
                <c:pt idx="264">
                  <c:v>0.91561181434599159</c:v>
                </c:pt>
                <c:pt idx="265">
                  <c:v>0.91561181434599159</c:v>
                </c:pt>
                <c:pt idx="266">
                  <c:v>0.91561181434599159</c:v>
                </c:pt>
                <c:pt idx="267">
                  <c:v>0.91561181434599159</c:v>
                </c:pt>
                <c:pt idx="268">
                  <c:v>0.91561181434599159</c:v>
                </c:pt>
                <c:pt idx="269">
                  <c:v>0.91561181434599159</c:v>
                </c:pt>
                <c:pt idx="270">
                  <c:v>0.91561181434599159</c:v>
                </c:pt>
                <c:pt idx="271">
                  <c:v>0.91561181434599159</c:v>
                </c:pt>
                <c:pt idx="272">
                  <c:v>0.91561181434599159</c:v>
                </c:pt>
                <c:pt idx="273">
                  <c:v>0.91561181434599159</c:v>
                </c:pt>
                <c:pt idx="274">
                  <c:v>0.91561181434599159</c:v>
                </c:pt>
                <c:pt idx="275">
                  <c:v>0.91561181434599159</c:v>
                </c:pt>
                <c:pt idx="276">
                  <c:v>0.91561181434599159</c:v>
                </c:pt>
                <c:pt idx="277">
                  <c:v>0.91561181434599159</c:v>
                </c:pt>
                <c:pt idx="278">
                  <c:v>0.91561181434599159</c:v>
                </c:pt>
                <c:pt idx="279">
                  <c:v>0.91561181434599159</c:v>
                </c:pt>
                <c:pt idx="280">
                  <c:v>0.91561181434599159</c:v>
                </c:pt>
                <c:pt idx="281">
                  <c:v>0.91139240506329111</c:v>
                </c:pt>
                <c:pt idx="282">
                  <c:v>0.90717299578059074</c:v>
                </c:pt>
                <c:pt idx="283">
                  <c:v>0.90717299578059074</c:v>
                </c:pt>
                <c:pt idx="284">
                  <c:v>0.90717299578059074</c:v>
                </c:pt>
                <c:pt idx="285">
                  <c:v>0.90717299578059074</c:v>
                </c:pt>
                <c:pt idx="286">
                  <c:v>0.90717299578059074</c:v>
                </c:pt>
                <c:pt idx="287">
                  <c:v>0.90717299578059074</c:v>
                </c:pt>
                <c:pt idx="288">
                  <c:v>0.90717299578059074</c:v>
                </c:pt>
                <c:pt idx="289">
                  <c:v>0.90295358649789026</c:v>
                </c:pt>
                <c:pt idx="290">
                  <c:v>0.90295358649789026</c:v>
                </c:pt>
                <c:pt idx="291">
                  <c:v>0.90295358649789026</c:v>
                </c:pt>
                <c:pt idx="292">
                  <c:v>0.90295358649789026</c:v>
                </c:pt>
                <c:pt idx="293">
                  <c:v>0.90295358649789026</c:v>
                </c:pt>
                <c:pt idx="294">
                  <c:v>0.90295358649789026</c:v>
                </c:pt>
                <c:pt idx="295">
                  <c:v>0.89873417721518989</c:v>
                </c:pt>
                <c:pt idx="296">
                  <c:v>0.89873417721518989</c:v>
                </c:pt>
                <c:pt idx="297">
                  <c:v>0.89873417721518989</c:v>
                </c:pt>
                <c:pt idx="298">
                  <c:v>0.89873417721518989</c:v>
                </c:pt>
                <c:pt idx="299">
                  <c:v>0.89873417721518989</c:v>
                </c:pt>
                <c:pt idx="300">
                  <c:v>0.89451476793248941</c:v>
                </c:pt>
                <c:pt idx="301">
                  <c:v>0.89451476793248941</c:v>
                </c:pt>
                <c:pt idx="302">
                  <c:v>0.89451476793248941</c:v>
                </c:pt>
                <c:pt idx="303">
                  <c:v>0.89451476793248941</c:v>
                </c:pt>
                <c:pt idx="304">
                  <c:v>0.89451476793248941</c:v>
                </c:pt>
                <c:pt idx="305">
                  <c:v>0.89451476793248941</c:v>
                </c:pt>
                <c:pt idx="306">
                  <c:v>0.89451476793248941</c:v>
                </c:pt>
                <c:pt idx="307">
                  <c:v>0.89451476793248941</c:v>
                </c:pt>
                <c:pt idx="308">
                  <c:v>0.89451476793248941</c:v>
                </c:pt>
                <c:pt idx="309">
                  <c:v>0.89451476793248941</c:v>
                </c:pt>
                <c:pt idx="310">
                  <c:v>0.89451476793248941</c:v>
                </c:pt>
                <c:pt idx="311">
                  <c:v>0.89451476793248941</c:v>
                </c:pt>
                <c:pt idx="312">
                  <c:v>0.89451476793248941</c:v>
                </c:pt>
                <c:pt idx="313">
                  <c:v>0.89451476793248941</c:v>
                </c:pt>
                <c:pt idx="314">
                  <c:v>0.89451476793248941</c:v>
                </c:pt>
                <c:pt idx="315">
                  <c:v>0.89451476793248941</c:v>
                </c:pt>
                <c:pt idx="316">
                  <c:v>0.89451476793248941</c:v>
                </c:pt>
                <c:pt idx="317">
                  <c:v>0.89451476793248941</c:v>
                </c:pt>
                <c:pt idx="318">
                  <c:v>0.89451476793248941</c:v>
                </c:pt>
                <c:pt idx="319">
                  <c:v>0.89029535864978904</c:v>
                </c:pt>
                <c:pt idx="320">
                  <c:v>0.89029535864978904</c:v>
                </c:pt>
                <c:pt idx="321">
                  <c:v>0.89029535864978904</c:v>
                </c:pt>
                <c:pt idx="322">
                  <c:v>0.89029535864978904</c:v>
                </c:pt>
                <c:pt idx="323">
                  <c:v>0.89029535864978904</c:v>
                </c:pt>
                <c:pt idx="324">
                  <c:v>0.89029535864978904</c:v>
                </c:pt>
                <c:pt idx="325">
                  <c:v>0.89029535864978904</c:v>
                </c:pt>
                <c:pt idx="326">
                  <c:v>0.89029535864978904</c:v>
                </c:pt>
                <c:pt idx="327">
                  <c:v>0.89029535864978904</c:v>
                </c:pt>
                <c:pt idx="328">
                  <c:v>0.89029535864978904</c:v>
                </c:pt>
                <c:pt idx="329">
                  <c:v>0.88607594936708867</c:v>
                </c:pt>
                <c:pt idx="330">
                  <c:v>0.88607594936708867</c:v>
                </c:pt>
                <c:pt idx="331">
                  <c:v>0.88607594936708867</c:v>
                </c:pt>
                <c:pt idx="332">
                  <c:v>0.88607594936708867</c:v>
                </c:pt>
                <c:pt idx="333">
                  <c:v>0.88607594936708867</c:v>
                </c:pt>
                <c:pt idx="334">
                  <c:v>0.88607594936708867</c:v>
                </c:pt>
                <c:pt idx="335">
                  <c:v>0.88607594936708867</c:v>
                </c:pt>
                <c:pt idx="336">
                  <c:v>0.88607594936708867</c:v>
                </c:pt>
                <c:pt idx="337">
                  <c:v>0.88607594936708867</c:v>
                </c:pt>
                <c:pt idx="338">
                  <c:v>0.88607594936708867</c:v>
                </c:pt>
                <c:pt idx="339">
                  <c:v>0.88607594936708867</c:v>
                </c:pt>
                <c:pt idx="340">
                  <c:v>0.88607594936708867</c:v>
                </c:pt>
                <c:pt idx="341">
                  <c:v>0.88607594936708867</c:v>
                </c:pt>
                <c:pt idx="342">
                  <c:v>0.88185654008438819</c:v>
                </c:pt>
                <c:pt idx="343">
                  <c:v>0.88185654008438819</c:v>
                </c:pt>
                <c:pt idx="344">
                  <c:v>0.88185654008438819</c:v>
                </c:pt>
                <c:pt idx="345">
                  <c:v>0.88185654008438819</c:v>
                </c:pt>
                <c:pt idx="346">
                  <c:v>0.88185654008438819</c:v>
                </c:pt>
                <c:pt idx="347">
                  <c:v>0.88185654008438819</c:v>
                </c:pt>
                <c:pt idx="348">
                  <c:v>0.88185654008438819</c:v>
                </c:pt>
                <c:pt idx="349">
                  <c:v>0.88185654008438819</c:v>
                </c:pt>
                <c:pt idx="350">
                  <c:v>0.88185654008438819</c:v>
                </c:pt>
                <c:pt idx="351">
                  <c:v>0.88185654008438819</c:v>
                </c:pt>
                <c:pt idx="352">
                  <c:v>0.88185654008438819</c:v>
                </c:pt>
                <c:pt idx="353">
                  <c:v>0.88185654008438819</c:v>
                </c:pt>
                <c:pt idx="354">
                  <c:v>0.88185654008438819</c:v>
                </c:pt>
                <c:pt idx="355">
                  <c:v>0.88185654008438819</c:v>
                </c:pt>
                <c:pt idx="356">
                  <c:v>0.88185654008438819</c:v>
                </c:pt>
                <c:pt idx="357">
                  <c:v>0.88185654008438819</c:v>
                </c:pt>
                <c:pt idx="358">
                  <c:v>0.88185654008438819</c:v>
                </c:pt>
                <c:pt idx="359">
                  <c:v>0.88185654008438819</c:v>
                </c:pt>
                <c:pt idx="360">
                  <c:v>0.88185654008438819</c:v>
                </c:pt>
                <c:pt idx="361">
                  <c:v>0.88185654008438819</c:v>
                </c:pt>
                <c:pt idx="362">
                  <c:v>0.88185654008438819</c:v>
                </c:pt>
                <c:pt idx="363">
                  <c:v>0.88185654008438819</c:v>
                </c:pt>
                <c:pt idx="364">
                  <c:v>0.88185654008438819</c:v>
                </c:pt>
                <c:pt idx="365">
                  <c:v>0.88185654008438819</c:v>
                </c:pt>
                <c:pt idx="366">
                  <c:v>0.88185654008438819</c:v>
                </c:pt>
                <c:pt idx="367">
                  <c:v>0.88185654008438819</c:v>
                </c:pt>
                <c:pt idx="368">
                  <c:v>0.88185654008438819</c:v>
                </c:pt>
                <c:pt idx="369">
                  <c:v>0.88185654008438819</c:v>
                </c:pt>
                <c:pt idx="370">
                  <c:v>0.88185654008438819</c:v>
                </c:pt>
                <c:pt idx="371">
                  <c:v>0.88185654008438819</c:v>
                </c:pt>
                <c:pt idx="372">
                  <c:v>0.8776371308016877</c:v>
                </c:pt>
                <c:pt idx="373">
                  <c:v>0.8776371308016877</c:v>
                </c:pt>
                <c:pt idx="374">
                  <c:v>0.87341772151898733</c:v>
                </c:pt>
                <c:pt idx="375">
                  <c:v>0.87341772151898733</c:v>
                </c:pt>
                <c:pt idx="376">
                  <c:v>0.87341772151898733</c:v>
                </c:pt>
                <c:pt idx="377">
                  <c:v>0.87341772151898733</c:v>
                </c:pt>
                <c:pt idx="378">
                  <c:v>0.87341772151898733</c:v>
                </c:pt>
                <c:pt idx="379">
                  <c:v>0.87341772151898733</c:v>
                </c:pt>
                <c:pt idx="380">
                  <c:v>0.87341772151898733</c:v>
                </c:pt>
                <c:pt idx="381">
                  <c:v>0.86919831223628696</c:v>
                </c:pt>
                <c:pt idx="382">
                  <c:v>0.86919831223628696</c:v>
                </c:pt>
                <c:pt idx="383">
                  <c:v>0.86919831223628696</c:v>
                </c:pt>
                <c:pt idx="384">
                  <c:v>0.86919831223628696</c:v>
                </c:pt>
                <c:pt idx="385">
                  <c:v>0.86919831223628696</c:v>
                </c:pt>
                <c:pt idx="386">
                  <c:v>0.86919831223628696</c:v>
                </c:pt>
                <c:pt idx="387">
                  <c:v>0.86919831223628696</c:v>
                </c:pt>
                <c:pt idx="388">
                  <c:v>0.86919831223628696</c:v>
                </c:pt>
                <c:pt idx="389">
                  <c:v>0.86919831223628696</c:v>
                </c:pt>
                <c:pt idx="390">
                  <c:v>0.86919831223628696</c:v>
                </c:pt>
                <c:pt idx="391">
                  <c:v>0.86919831223628696</c:v>
                </c:pt>
                <c:pt idx="392">
                  <c:v>0.86919831223628696</c:v>
                </c:pt>
                <c:pt idx="393">
                  <c:v>0.86919831223628696</c:v>
                </c:pt>
                <c:pt idx="394">
                  <c:v>0.86919831223628696</c:v>
                </c:pt>
                <c:pt idx="395">
                  <c:v>0.86919831223628696</c:v>
                </c:pt>
                <c:pt idx="396">
                  <c:v>0.86919831223628696</c:v>
                </c:pt>
                <c:pt idx="397">
                  <c:v>0.86919831223628696</c:v>
                </c:pt>
                <c:pt idx="398">
                  <c:v>0.86919831223628696</c:v>
                </c:pt>
                <c:pt idx="399">
                  <c:v>0.86919831223628696</c:v>
                </c:pt>
                <c:pt idx="400">
                  <c:v>0.86919831223628696</c:v>
                </c:pt>
                <c:pt idx="401">
                  <c:v>0.86919831223628696</c:v>
                </c:pt>
                <c:pt idx="402">
                  <c:v>0.86497890295358648</c:v>
                </c:pt>
                <c:pt idx="403">
                  <c:v>0.86497890295358648</c:v>
                </c:pt>
                <c:pt idx="404">
                  <c:v>0.86497890295358648</c:v>
                </c:pt>
                <c:pt idx="405">
                  <c:v>0.86075949367088611</c:v>
                </c:pt>
                <c:pt idx="406">
                  <c:v>0.86075949367088611</c:v>
                </c:pt>
                <c:pt idx="407">
                  <c:v>0.86075949367088611</c:v>
                </c:pt>
                <c:pt idx="408">
                  <c:v>0.85654008438818563</c:v>
                </c:pt>
                <c:pt idx="409">
                  <c:v>0.85232067510548526</c:v>
                </c:pt>
                <c:pt idx="410">
                  <c:v>0.85232067510548526</c:v>
                </c:pt>
                <c:pt idx="411">
                  <c:v>0.85232067510548526</c:v>
                </c:pt>
                <c:pt idx="412">
                  <c:v>0.85232067510548526</c:v>
                </c:pt>
                <c:pt idx="413">
                  <c:v>0.84810126582278478</c:v>
                </c:pt>
                <c:pt idx="414">
                  <c:v>0.84810126582278478</c:v>
                </c:pt>
                <c:pt idx="415">
                  <c:v>0.84810126582278478</c:v>
                </c:pt>
                <c:pt idx="416">
                  <c:v>0.84388185654008441</c:v>
                </c:pt>
                <c:pt idx="417">
                  <c:v>0.84388185654008441</c:v>
                </c:pt>
                <c:pt idx="418">
                  <c:v>0.84388185654008441</c:v>
                </c:pt>
                <c:pt idx="419">
                  <c:v>0.83966244725738393</c:v>
                </c:pt>
                <c:pt idx="420">
                  <c:v>0.83544303797468356</c:v>
                </c:pt>
                <c:pt idx="421">
                  <c:v>0.83544303797468356</c:v>
                </c:pt>
                <c:pt idx="422">
                  <c:v>0.83544303797468356</c:v>
                </c:pt>
                <c:pt idx="423">
                  <c:v>0.83544303797468356</c:v>
                </c:pt>
                <c:pt idx="424">
                  <c:v>0.83544303797468356</c:v>
                </c:pt>
                <c:pt idx="425">
                  <c:v>0.83122362869198319</c:v>
                </c:pt>
                <c:pt idx="426">
                  <c:v>0.83122362869198319</c:v>
                </c:pt>
                <c:pt idx="427">
                  <c:v>0.83122362869198319</c:v>
                </c:pt>
                <c:pt idx="428">
                  <c:v>0.83122362869198319</c:v>
                </c:pt>
                <c:pt idx="429">
                  <c:v>0.83122362869198319</c:v>
                </c:pt>
                <c:pt idx="430">
                  <c:v>0.83122362869198319</c:v>
                </c:pt>
                <c:pt idx="431">
                  <c:v>0.8270042194092827</c:v>
                </c:pt>
                <c:pt idx="432">
                  <c:v>0.8270042194092827</c:v>
                </c:pt>
                <c:pt idx="433">
                  <c:v>0.8270042194092827</c:v>
                </c:pt>
                <c:pt idx="434">
                  <c:v>0.8270042194092827</c:v>
                </c:pt>
                <c:pt idx="435">
                  <c:v>0.8270042194092827</c:v>
                </c:pt>
                <c:pt idx="436">
                  <c:v>0.8270042194092827</c:v>
                </c:pt>
                <c:pt idx="437">
                  <c:v>0.8270042194092827</c:v>
                </c:pt>
                <c:pt idx="438">
                  <c:v>0.8270042194092827</c:v>
                </c:pt>
                <c:pt idx="439">
                  <c:v>0.8270042194092827</c:v>
                </c:pt>
                <c:pt idx="440">
                  <c:v>0.8270042194092827</c:v>
                </c:pt>
                <c:pt idx="441">
                  <c:v>0.8270042194092827</c:v>
                </c:pt>
                <c:pt idx="442">
                  <c:v>0.8270042194092827</c:v>
                </c:pt>
                <c:pt idx="443">
                  <c:v>0.8270042194092827</c:v>
                </c:pt>
                <c:pt idx="444">
                  <c:v>0.8270042194092827</c:v>
                </c:pt>
                <c:pt idx="445">
                  <c:v>0.8270042194092827</c:v>
                </c:pt>
                <c:pt idx="446">
                  <c:v>0.8270042194092827</c:v>
                </c:pt>
                <c:pt idx="447">
                  <c:v>0.82278481012658222</c:v>
                </c:pt>
                <c:pt idx="448">
                  <c:v>0.82278481012658222</c:v>
                </c:pt>
                <c:pt idx="449">
                  <c:v>0.82278481012658222</c:v>
                </c:pt>
                <c:pt idx="450">
                  <c:v>0.82278481012658222</c:v>
                </c:pt>
                <c:pt idx="451">
                  <c:v>0.82278481012658222</c:v>
                </c:pt>
                <c:pt idx="452">
                  <c:v>0.82278481012658222</c:v>
                </c:pt>
                <c:pt idx="453">
                  <c:v>0.82278481012658222</c:v>
                </c:pt>
                <c:pt idx="454">
                  <c:v>0.82278481012658222</c:v>
                </c:pt>
                <c:pt idx="455">
                  <c:v>0.82278481012658222</c:v>
                </c:pt>
                <c:pt idx="456">
                  <c:v>0.81856540084388185</c:v>
                </c:pt>
                <c:pt idx="457">
                  <c:v>0.81856540084388185</c:v>
                </c:pt>
                <c:pt idx="458">
                  <c:v>0.81856540084388185</c:v>
                </c:pt>
                <c:pt idx="459">
                  <c:v>0.81856540084388185</c:v>
                </c:pt>
                <c:pt idx="460">
                  <c:v>0.81856540084388185</c:v>
                </c:pt>
                <c:pt idx="461">
                  <c:v>0.81856540084388185</c:v>
                </c:pt>
                <c:pt idx="462">
                  <c:v>0.81856540084388185</c:v>
                </c:pt>
                <c:pt idx="463">
                  <c:v>0.81856540084388185</c:v>
                </c:pt>
                <c:pt idx="464">
                  <c:v>0.81856540084388185</c:v>
                </c:pt>
                <c:pt idx="465">
                  <c:v>0.81856540084388185</c:v>
                </c:pt>
                <c:pt idx="466">
                  <c:v>0.81856540084388185</c:v>
                </c:pt>
                <c:pt idx="467">
                  <c:v>0.81856540084388185</c:v>
                </c:pt>
                <c:pt idx="468">
                  <c:v>0.81434599156118148</c:v>
                </c:pt>
                <c:pt idx="469">
                  <c:v>0.81434599156118148</c:v>
                </c:pt>
                <c:pt idx="470">
                  <c:v>0.81434599156118148</c:v>
                </c:pt>
                <c:pt idx="471">
                  <c:v>0.81434599156118148</c:v>
                </c:pt>
                <c:pt idx="472">
                  <c:v>0.81434599156118148</c:v>
                </c:pt>
                <c:pt idx="473">
                  <c:v>0.81434599156118148</c:v>
                </c:pt>
                <c:pt idx="474">
                  <c:v>0.81434599156118148</c:v>
                </c:pt>
                <c:pt idx="475">
                  <c:v>0.81434599156118148</c:v>
                </c:pt>
                <c:pt idx="476">
                  <c:v>0.81434599156118148</c:v>
                </c:pt>
                <c:pt idx="477">
                  <c:v>0.81434599156118148</c:v>
                </c:pt>
                <c:pt idx="478">
                  <c:v>0.81434599156118148</c:v>
                </c:pt>
                <c:pt idx="479">
                  <c:v>0.81434599156118148</c:v>
                </c:pt>
                <c:pt idx="480">
                  <c:v>0.81434599156118148</c:v>
                </c:pt>
                <c:pt idx="481">
                  <c:v>0.81434599156118148</c:v>
                </c:pt>
                <c:pt idx="482">
                  <c:v>0.81434599156118148</c:v>
                </c:pt>
                <c:pt idx="483">
                  <c:v>0.81434599156118148</c:v>
                </c:pt>
                <c:pt idx="484">
                  <c:v>0.81434599156118148</c:v>
                </c:pt>
                <c:pt idx="485">
                  <c:v>0.81434599156118148</c:v>
                </c:pt>
                <c:pt idx="486">
                  <c:v>0.81434599156118148</c:v>
                </c:pt>
                <c:pt idx="487">
                  <c:v>0.810126582278481</c:v>
                </c:pt>
                <c:pt idx="488">
                  <c:v>0.810126582278481</c:v>
                </c:pt>
                <c:pt idx="489">
                  <c:v>0.810126582278481</c:v>
                </c:pt>
                <c:pt idx="490">
                  <c:v>0.810126582278481</c:v>
                </c:pt>
                <c:pt idx="491">
                  <c:v>0.810126582278481</c:v>
                </c:pt>
                <c:pt idx="492">
                  <c:v>0.810126582278481</c:v>
                </c:pt>
                <c:pt idx="493">
                  <c:v>0.80590717299578063</c:v>
                </c:pt>
                <c:pt idx="494">
                  <c:v>0.80590717299578063</c:v>
                </c:pt>
                <c:pt idx="495">
                  <c:v>0.80590717299578063</c:v>
                </c:pt>
                <c:pt idx="496">
                  <c:v>0.80590717299578063</c:v>
                </c:pt>
                <c:pt idx="497">
                  <c:v>0.80590717299578063</c:v>
                </c:pt>
                <c:pt idx="498">
                  <c:v>0.80590717299578063</c:v>
                </c:pt>
                <c:pt idx="499">
                  <c:v>0.80590717299578063</c:v>
                </c:pt>
                <c:pt idx="500">
                  <c:v>0.80590717299578063</c:v>
                </c:pt>
                <c:pt idx="501">
                  <c:v>0.80590717299578063</c:v>
                </c:pt>
                <c:pt idx="502">
                  <c:v>0.80590717299578063</c:v>
                </c:pt>
                <c:pt idx="503">
                  <c:v>0.80590717299578063</c:v>
                </c:pt>
                <c:pt idx="504">
                  <c:v>0.80590717299578063</c:v>
                </c:pt>
                <c:pt idx="505">
                  <c:v>0.80590717299578063</c:v>
                </c:pt>
                <c:pt idx="506">
                  <c:v>0.80590717299578063</c:v>
                </c:pt>
                <c:pt idx="507">
                  <c:v>0.80590717299578063</c:v>
                </c:pt>
                <c:pt idx="508">
                  <c:v>0.80590717299578063</c:v>
                </c:pt>
                <c:pt idx="509">
                  <c:v>0.80168776371308015</c:v>
                </c:pt>
                <c:pt idx="510">
                  <c:v>0.79746835443037978</c:v>
                </c:pt>
                <c:pt idx="511">
                  <c:v>0.79746835443037978</c:v>
                </c:pt>
                <c:pt idx="512">
                  <c:v>0.79746835443037978</c:v>
                </c:pt>
                <c:pt idx="513">
                  <c:v>0.79746835443037978</c:v>
                </c:pt>
                <c:pt idx="514">
                  <c:v>0.78902953586497893</c:v>
                </c:pt>
                <c:pt idx="515">
                  <c:v>0.78902953586497893</c:v>
                </c:pt>
                <c:pt idx="516">
                  <c:v>0.78481012658227844</c:v>
                </c:pt>
                <c:pt idx="517">
                  <c:v>0.78481012658227844</c:v>
                </c:pt>
                <c:pt idx="518">
                  <c:v>0.78481012658227844</c:v>
                </c:pt>
                <c:pt idx="519">
                  <c:v>0.78481012658227844</c:v>
                </c:pt>
                <c:pt idx="520">
                  <c:v>0.78481012658227844</c:v>
                </c:pt>
                <c:pt idx="521">
                  <c:v>0.78481012658227844</c:v>
                </c:pt>
                <c:pt idx="522">
                  <c:v>0.78481012658227844</c:v>
                </c:pt>
                <c:pt idx="523">
                  <c:v>0.78481012658227844</c:v>
                </c:pt>
                <c:pt idx="524">
                  <c:v>0.78481012658227844</c:v>
                </c:pt>
                <c:pt idx="525">
                  <c:v>0.78481012658227844</c:v>
                </c:pt>
                <c:pt idx="526">
                  <c:v>0.78481012658227844</c:v>
                </c:pt>
                <c:pt idx="527">
                  <c:v>0.78481012658227844</c:v>
                </c:pt>
                <c:pt idx="528">
                  <c:v>0.78481012658227844</c:v>
                </c:pt>
                <c:pt idx="529">
                  <c:v>0.78481012658227844</c:v>
                </c:pt>
                <c:pt idx="530">
                  <c:v>0.78059071729957807</c:v>
                </c:pt>
                <c:pt idx="531">
                  <c:v>0.7763713080168777</c:v>
                </c:pt>
                <c:pt idx="532">
                  <c:v>0.7763713080168777</c:v>
                </c:pt>
                <c:pt idx="533">
                  <c:v>0.77215189873417722</c:v>
                </c:pt>
                <c:pt idx="534">
                  <c:v>0.77215189873417722</c:v>
                </c:pt>
                <c:pt idx="535">
                  <c:v>0.77215189873417722</c:v>
                </c:pt>
                <c:pt idx="536">
                  <c:v>0.77215189873417722</c:v>
                </c:pt>
                <c:pt idx="537">
                  <c:v>0.77215189873417722</c:v>
                </c:pt>
                <c:pt idx="538">
                  <c:v>0.77215189873417722</c:v>
                </c:pt>
                <c:pt idx="539">
                  <c:v>0.77215189873417722</c:v>
                </c:pt>
                <c:pt idx="540">
                  <c:v>0.77215189873417722</c:v>
                </c:pt>
                <c:pt idx="541">
                  <c:v>0.76793248945147674</c:v>
                </c:pt>
                <c:pt idx="542">
                  <c:v>0.76793248945147674</c:v>
                </c:pt>
                <c:pt idx="543">
                  <c:v>0.76793248945147674</c:v>
                </c:pt>
                <c:pt idx="544">
                  <c:v>0.76793248945147674</c:v>
                </c:pt>
                <c:pt idx="545">
                  <c:v>0.76793248945147674</c:v>
                </c:pt>
                <c:pt idx="546">
                  <c:v>0.76793248945147674</c:v>
                </c:pt>
                <c:pt idx="547">
                  <c:v>0.76793248945147674</c:v>
                </c:pt>
                <c:pt idx="548">
                  <c:v>0.76793248945147674</c:v>
                </c:pt>
                <c:pt idx="549">
                  <c:v>0.76793248945147674</c:v>
                </c:pt>
                <c:pt idx="550">
                  <c:v>0.76793248945147674</c:v>
                </c:pt>
                <c:pt idx="551">
                  <c:v>0.76371308016877637</c:v>
                </c:pt>
                <c:pt idx="552">
                  <c:v>0.76371308016877637</c:v>
                </c:pt>
                <c:pt idx="553">
                  <c:v>0.76371308016877637</c:v>
                </c:pt>
                <c:pt idx="554">
                  <c:v>0.76371308016877637</c:v>
                </c:pt>
                <c:pt idx="555">
                  <c:v>0.76371308016877637</c:v>
                </c:pt>
                <c:pt idx="556">
                  <c:v>0.759493670886076</c:v>
                </c:pt>
                <c:pt idx="557">
                  <c:v>0.759493670886076</c:v>
                </c:pt>
                <c:pt idx="558">
                  <c:v>0.759493670886076</c:v>
                </c:pt>
                <c:pt idx="559">
                  <c:v>0.759493670886076</c:v>
                </c:pt>
                <c:pt idx="560">
                  <c:v>0.759493670886076</c:v>
                </c:pt>
                <c:pt idx="561">
                  <c:v>0.759493670886076</c:v>
                </c:pt>
                <c:pt idx="562">
                  <c:v>0.759493670886076</c:v>
                </c:pt>
                <c:pt idx="563">
                  <c:v>0.759493670886076</c:v>
                </c:pt>
                <c:pt idx="564">
                  <c:v>0.759493670886076</c:v>
                </c:pt>
                <c:pt idx="565">
                  <c:v>0.759493670886076</c:v>
                </c:pt>
                <c:pt idx="566">
                  <c:v>0.759493670886076</c:v>
                </c:pt>
                <c:pt idx="567">
                  <c:v>0.75105485232067504</c:v>
                </c:pt>
                <c:pt idx="568">
                  <c:v>0.74683544303797467</c:v>
                </c:pt>
                <c:pt idx="569">
                  <c:v>0.74683544303797467</c:v>
                </c:pt>
                <c:pt idx="570">
                  <c:v>0.7426160337552743</c:v>
                </c:pt>
                <c:pt idx="571">
                  <c:v>0.7426160337552743</c:v>
                </c:pt>
                <c:pt idx="572">
                  <c:v>0.7426160337552743</c:v>
                </c:pt>
                <c:pt idx="573">
                  <c:v>0.73839662447257381</c:v>
                </c:pt>
                <c:pt idx="574">
                  <c:v>0.73417721518987344</c:v>
                </c:pt>
                <c:pt idx="575">
                  <c:v>0.73417721518987344</c:v>
                </c:pt>
                <c:pt idx="576">
                  <c:v>0.73417721518987344</c:v>
                </c:pt>
                <c:pt idx="577">
                  <c:v>0.73417721518987344</c:v>
                </c:pt>
                <c:pt idx="578">
                  <c:v>0.73417721518987344</c:v>
                </c:pt>
                <c:pt idx="579">
                  <c:v>0.73417721518987344</c:v>
                </c:pt>
                <c:pt idx="580">
                  <c:v>0.73417721518987344</c:v>
                </c:pt>
                <c:pt idx="581">
                  <c:v>0.73417721518987344</c:v>
                </c:pt>
                <c:pt idx="582">
                  <c:v>0.72995780590717296</c:v>
                </c:pt>
                <c:pt idx="583">
                  <c:v>0.72995780590717296</c:v>
                </c:pt>
                <c:pt idx="584">
                  <c:v>0.72995780590717296</c:v>
                </c:pt>
                <c:pt idx="585">
                  <c:v>0.72995780590717296</c:v>
                </c:pt>
                <c:pt idx="586">
                  <c:v>0.72995780590717296</c:v>
                </c:pt>
                <c:pt idx="587">
                  <c:v>0.72573839662447259</c:v>
                </c:pt>
                <c:pt idx="588">
                  <c:v>0.72573839662447259</c:v>
                </c:pt>
                <c:pt idx="589">
                  <c:v>0.72573839662447259</c:v>
                </c:pt>
                <c:pt idx="590">
                  <c:v>0.72573839662447259</c:v>
                </c:pt>
                <c:pt idx="591">
                  <c:v>0.72573839662447259</c:v>
                </c:pt>
                <c:pt idx="592">
                  <c:v>0.72573839662447259</c:v>
                </c:pt>
                <c:pt idx="593">
                  <c:v>0.72573839662447259</c:v>
                </c:pt>
                <c:pt idx="594">
                  <c:v>0.72573839662447259</c:v>
                </c:pt>
                <c:pt idx="595">
                  <c:v>0.72573839662447259</c:v>
                </c:pt>
                <c:pt idx="596">
                  <c:v>0.72151898734177222</c:v>
                </c:pt>
                <c:pt idx="597">
                  <c:v>0.71729957805907174</c:v>
                </c:pt>
                <c:pt idx="598">
                  <c:v>0.71729957805907174</c:v>
                </c:pt>
                <c:pt idx="599">
                  <c:v>0.71729957805907174</c:v>
                </c:pt>
                <c:pt idx="600">
                  <c:v>0.71308016877637126</c:v>
                </c:pt>
                <c:pt idx="601">
                  <c:v>0.71308016877637126</c:v>
                </c:pt>
                <c:pt idx="602">
                  <c:v>0.71308016877637126</c:v>
                </c:pt>
                <c:pt idx="603">
                  <c:v>0.71308016877637126</c:v>
                </c:pt>
                <c:pt idx="604">
                  <c:v>0.71308016877637126</c:v>
                </c:pt>
                <c:pt idx="605">
                  <c:v>0.71308016877637126</c:v>
                </c:pt>
                <c:pt idx="606">
                  <c:v>0.70886075949367089</c:v>
                </c:pt>
                <c:pt idx="607">
                  <c:v>0.70886075949367089</c:v>
                </c:pt>
                <c:pt idx="608">
                  <c:v>0.70886075949367089</c:v>
                </c:pt>
                <c:pt idx="609">
                  <c:v>0.70886075949367089</c:v>
                </c:pt>
                <c:pt idx="610">
                  <c:v>0.70886075949367089</c:v>
                </c:pt>
                <c:pt idx="611">
                  <c:v>0.70886075949367089</c:v>
                </c:pt>
                <c:pt idx="612">
                  <c:v>0.70886075949367089</c:v>
                </c:pt>
                <c:pt idx="613">
                  <c:v>0.70886075949367089</c:v>
                </c:pt>
                <c:pt idx="614">
                  <c:v>0.70886075949367089</c:v>
                </c:pt>
                <c:pt idx="615">
                  <c:v>0.70886075949367089</c:v>
                </c:pt>
                <c:pt idx="616">
                  <c:v>0.70886075949367089</c:v>
                </c:pt>
                <c:pt idx="617">
                  <c:v>0.70886075949367089</c:v>
                </c:pt>
                <c:pt idx="618">
                  <c:v>0.70886075949367089</c:v>
                </c:pt>
                <c:pt idx="619">
                  <c:v>0.70886075949367089</c:v>
                </c:pt>
                <c:pt idx="620">
                  <c:v>0.70886075949367089</c:v>
                </c:pt>
                <c:pt idx="621">
                  <c:v>0.70464135021097052</c:v>
                </c:pt>
                <c:pt idx="622">
                  <c:v>0.70464135021097052</c:v>
                </c:pt>
                <c:pt idx="623">
                  <c:v>0.70042194092827004</c:v>
                </c:pt>
                <c:pt idx="624">
                  <c:v>0.70042194092827004</c:v>
                </c:pt>
                <c:pt idx="625">
                  <c:v>0.70042194092827004</c:v>
                </c:pt>
                <c:pt idx="626">
                  <c:v>0.69198312236286919</c:v>
                </c:pt>
                <c:pt idx="627">
                  <c:v>0.69198312236286919</c:v>
                </c:pt>
                <c:pt idx="628">
                  <c:v>0.69198312236286919</c:v>
                </c:pt>
                <c:pt idx="629">
                  <c:v>0.68776371308016881</c:v>
                </c:pt>
                <c:pt idx="630">
                  <c:v>0.68776371308016881</c:v>
                </c:pt>
                <c:pt idx="631">
                  <c:v>0.68776371308016881</c:v>
                </c:pt>
                <c:pt idx="632">
                  <c:v>0.68776371308016881</c:v>
                </c:pt>
                <c:pt idx="633">
                  <c:v>0.68776371308016881</c:v>
                </c:pt>
                <c:pt idx="634">
                  <c:v>0.68776371308016881</c:v>
                </c:pt>
                <c:pt idx="635">
                  <c:v>0.68776371308016881</c:v>
                </c:pt>
                <c:pt idx="636">
                  <c:v>0.68776371308016881</c:v>
                </c:pt>
                <c:pt idx="637">
                  <c:v>0.68776371308016881</c:v>
                </c:pt>
                <c:pt idx="638">
                  <c:v>0.68776371308016881</c:v>
                </c:pt>
                <c:pt idx="639">
                  <c:v>0.68776371308016881</c:v>
                </c:pt>
                <c:pt idx="640">
                  <c:v>0.68776371308016881</c:v>
                </c:pt>
                <c:pt idx="641">
                  <c:v>0.68776371308016881</c:v>
                </c:pt>
                <c:pt idx="642">
                  <c:v>0.68354430379746833</c:v>
                </c:pt>
                <c:pt idx="643">
                  <c:v>0.68354430379746833</c:v>
                </c:pt>
                <c:pt idx="644">
                  <c:v>0.68354430379746833</c:v>
                </c:pt>
                <c:pt idx="645">
                  <c:v>0.68354430379746833</c:v>
                </c:pt>
                <c:pt idx="646">
                  <c:v>0.68354430379746833</c:v>
                </c:pt>
                <c:pt idx="647">
                  <c:v>0.68354430379746833</c:v>
                </c:pt>
                <c:pt idx="648">
                  <c:v>0.68354430379746833</c:v>
                </c:pt>
                <c:pt idx="649">
                  <c:v>0.68354430379746833</c:v>
                </c:pt>
                <c:pt idx="650">
                  <c:v>0.67932489451476785</c:v>
                </c:pt>
                <c:pt idx="651">
                  <c:v>0.67932489451476785</c:v>
                </c:pt>
                <c:pt idx="652">
                  <c:v>0.67932489451476785</c:v>
                </c:pt>
                <c:pt idx="653">
                  <c:v>0.67932489451476785</c:v>
                </c:pt>
                <c:pt idx="654">
                  <c:v>0.67510548523206748</c:v>
                </c:pt>
                <c:pt idx="655">
                  <c:v>0.67088607594936711</c:v>
                </c:pt>
                <c:pt idx="656">
                  <c:v>0.67088607594936711</c:v>
                </c:pt>
                <c:pt idx="657">
                  <c:v>0.67088607594936711</c:v>
                </c:pt>
                <c:pt idx="658">
                  <c:v>0.66666666666666674</c:v>
                </c:pt>
                <c:pt idx="659">
                  <c:v>0.66666666666666674</c:v>
                </c:pt>
                <c:pt idx="660">
                  <c:v>0.66666666666666674</c:v>
                </c:pt>
                <c:pt idx="661">
                  <c:v>0.66666666666666674</c:v>
                </c:pt>
                <c:pt idx="662">
                  <c:v>0.66244725738396626</c:v>
                </c:pt>
                <c:pt idx="663">
                  <c:v>0.65822784810126578</c:v>
                </c:pt>
                <c:pt idx="664">
                  <c:v>0.65822784810126578</c:v>
                </c:pt>
                <c:pt idx="665">
                  <c:v>0.65822784810126578</c:v>
                </c:pt>
                <c:pt idx="666">
                  <c:v>0.65822784810126578</c:v>
                </c:pt>
                <c:pt idx="667">
                  <c:v>0.65400843881856541</c:v>
                </c:pt>
                <c:pt idx="668">
                  <c:v>0.65400843881856541</c:v>
                </c:pt>
                <c:pt idx="669">
                  <c:v>0.65400843881856541</c:v>
                </c:pt>
                <c:pt idx="670">
                  <c:v>0.65400843881856541</c:v>
                </c:pt>
                <c:pt idx="671">
                  <c:v>0.65400843881856541</c:v>
                </c:pt>
                <c:pt idx="672">
                  <c:v>0.64978902953586504</c:v>
                </c:pt>
                <c:pt idx="673">
                  <c:v>0.64978902953586504</c:v>
                </c:pt>
                <c:pt idx="674">
                  <c:v>0.64978902953586504</c:v>
                </c:pt>
                <c:pt idx="675">
                  <c:v>0.64556962025316456</c:v>
                </c:pt>
                <c:pt idx="676">
                  <c:v>0.64135021097046407</c:v>
                </c:pt>
                <c:pt idx="677">
                  <c:v>0.64135021097046407</c:v>
                </c:pt>
                <c:pt idx="678">
                  <c:v>0.64135021097046407</c:v>
                </c:pt>
                <c:pt idx="679">
                  <c:v>0.6371308016877637</c:v>
                </c:pt>
                <c:pt idx="680">
                  <c:v>0.63291139240506333</c:v>
                </c:pt>
                <c:pt idx="681">
                  <c:v>0.63291139240506333</c:v>
                </c:pt>
                <c:pt idx="682">
                  <c:v>0.63291139240506333</c:v>
                </c:pt>
                <c:pt idx="683">
                  <c:v>0.63291139240506333</c:v>
                </c:pt>
                <c:pt idx="684">
                  <c:v>0.63291139240506333</c:v>
                </c:pt>
                <c:pt idx="685">
                  <c:v>0.62869198312236285</c:v>
                </c:pt>
                <c:pt idx="686">
                  <c:v>0.62869198312236285</c:v>
                </c:pt>
                <c:pt idx="687">
                  <c:v>0.62869198312236285</c:v>
                </c:pt>
                <c:pt idx="688">
                  <c:v>0.62869198312236285</c:v>
                </c:pt>
                <c:pt idx="689">
                  <c:v>0.62869198312236285</c:v>
                </c:pt>
                <c:pt idx="690">
                  <c:v>0.62869198312236285</c:v>
                </c:pt>
                <c:pt idx="691">
                  <c:v>0.62869198312236285</c:v>
                </c:pt>
                <c:pt idx="692">
                  <c:v>0.62869198312236285</c:v>
                </c:pt>
                <c:pt idx="693">
                  <c:v>0.62869198312236285</c:v>
                </c:pt>
                <c:pt idx="694">
                  <c:v>0.62869198312236285</c:v>
                </c:pt>
                <c:pt idx="695">
                  <c:v>0.62869198312236285</c:v>
                </c:pt>
                <c:pt idx="696">
                  <c:v>0.62869198312236285</c:v>
                </c:pt>
                <c:pt idx="697">
                  <c:v>0.62447257383966237</c:v>
                </c:pt>
                <c:pt idx="698">
                  <c:v>0.620253164556962</c:v>
                </c:pt>
                <c:pt idx="699">
                  <c:v>0.61603375527426163</c:v>
                </c:pt>
                <c:pt idx="700">
                  <c:v>0.61603375527426163</c:v>
                </c:pt>
                <c:pt idx="701">
                  <c:v>0.61181434599156126</c:v>
                </c:pt>
                <c:pt idx="702">
                  <c:v>0.61181434599156126</c:v>
                </c:pt>
                <c:pt idx="703">
                  <c:v>0.61181434599156126</c:v>
                </c:pt>
                <c:pt idx="704">
                  <c:v>0.60759493670886078</c:v>
                </c:pt>
                <c:pt idx="705">
                  <c:v>0.60759493670886078</c:v>
                </c:pt>
                <c:pt idx="706">
                  <c:v>0.60759493670886078</c:v>
                </c:pt>
                <c:pt idx="707">
                  <c:v>0.60759493670886078</c:v>
                </c:pt>
                <c:pt idx="708">
                  <c:v>0.60759493670886078</c:v>
                </c:pt>
                <c:pt idx="709">
                  <c:v>0.60759493670886078</c:v>
                </c:pt>
                <c:pt idx="710">
                  <c:v>0.60759493670886078</c:v>
                </c:pt>
                <c:pt idx="711">
                  <c:v>0.6033755274261603</c:v>
                </c:pt>
                <c:pt idx="712">
                  <c:v>0.6033755274261603</c:v>
                </c:pt>
                <c:pt idx="713">
                  <c:v>0.6033755274261603</c:v>
                </c:pt>
                <c:pt idx="714">
                  <c:v>0.6033755274261603</c:v>
                </c:pt>
                <c:pt idx="715">
                  <c:v>0.6033755274261603</c:v>
                </c:pt>
                <c:pt idx="716">
                  <c:v>0.6033755274261603</c:v>
                </c:pt>
                <c:pt idx="717">
                  <c:v>0.6033755274261603</c:v>
                </c:pt>
                <c:pt idx="718">
                  <c:v>0.59915611814345993</c:v>
                </c:pt>
                <c:pt idx="719">
                  <c:v>0.59915611814345993</c:v>
                </c:pt>
                <c:pt idx="720">
                  <c:v>0.59915611814345993</c:v>
                </c:pt>
                <c:pt idx="721">
                  <c:v>0.59915611814345993</c:v>
                </c:pt>
                <c:pt idx="722">
                  <c:v>0.59915611814345993</c:v>
                </c:pt>
                <c:pt idx="723">
                  <c:v>0.59493670886075956</c:v>
                </c:pt>
                <c:pt idx="724">
                  <c:v>0.59493670886075956</c:v>
                </c:pt>
                <c:pt idx="725">
                  <c:v>0.59071729957805907</c:v>
                </c:pt>
                <c:pt idx="726">
                  <c:v>0.59071729957805907</c:v>
                </c:pt>
                <c:pt idx="727">
                  <c:v>0.59071729957805907</c:v>
                </c:pt>
                <c:pt idx="728">
                  <c:v>0.59071729957805907</c:v>
                </c:pt>
                <c:pt idx="729">
                  <c:v>0.59071729957805907</c:v>
                </c:pt>
                <c:pt idx="730">
                  <c:v>0.59071729957805907</c:v>
                </c:pt>
                <c:pt idx="731">
                  <c:v>0.59071729957805907</c:v>
                </c:pt>
                <c:pt idx="732">
                  <c:v>0.59071729957805907</c:v>
                </c:pt>
                <c:pt idx="733">
                  <c:v>0.58227848101265822</c:v>
                </c:pt>
                <c:pt idx="734">
                  <c:v>0.57805907172995785</c:v>
                </c:pt>
                <c:pt idx="735">
                  <c:v>0.56962025316455689</c:v>
                </c:pt>
                <c:pt idx="736">
                  <c:v>0.56962025316455689</c:v>
                </c:pt>
                <c:pt idx="737">
                  <c:v>0.56540084388185652</c:v>
                </c:pt>
                <c:pt idx="738">
                  <c:v>0.56540084388185652</c:v>
                </c:pt>
                <c:pt idx="739">
                  <c:v>0.56540084388185652</c:v>
                </c:pt>
                <c:pt idx="740">
                  <c:v>0.56118143459915615</c:v>
                </c:pt>
                <c:pt idx="741">
                  <c:v>0.56118143459915615</c:v>
                </c:pt>
                <c:pt idx="742">
                  <c:v>0.56118143459915615</c:v>
                </c:pt>
                <c:pt idx="743">
                  <c:v>0.56118143459915615</c:v>
                </c:pt>
                <c:pt idx="744">
                  <c:v>0.56118143459915615</c:v>
                </c:pt>
                <c:pt idx="745">
                  <c:v>0.56118143459915615</c:v>
                </c:pt>
                <c:pt idx="746">
                  <c:v>0.56118143459915615</c:v>
                </c:pt>
                <c:pt idx="747">
                  <c:v>0.56118143459915615</c:v>
                </c:pt>
                <c:pt idx="748">
                  <c:v>0.55696202531645578</c:v>
                </c:pt>
                <c:pt idx="749">
                  <c:v>0.55696202531645578</c:v>
                </c:pt>
                <c:pt idx="750">
                  <c:v>0.55696202531645578</c:v>
                </c:pt>
                <c:pt idx="751">
                  <c:v>0.55696202531645578</c:v>
                </c:pt>
                <c:pt idx="752">
                  <c:v>0.55696202531645578</c:v>
                </c:pt>
                <c:pt idx="753">
                  <c:v>0.55696202531645578</c:v>
                </c:pt>
                <c:pt idx="754">
                  <c:v>0.5527426160337553</c:v>
                </c:pt>
                <c:pt idx="755">
                  <c:v>0.5527426160337553</c:v>
                </c:pt>
                <c:pt idx="756">
                  <c:v>0.5527426160337553</c:v>
                </c:pt>
                <c:pt idx="757">
                  <c:v>0.5527426160337553</c:v>
                </c:pt>
                <c:pt idx="758">
                  <c:v>0.5527426160337553</c:v>
                </c:pt>
                <c:pt idx="759">
                  <c:v>0.5527426160337553</c:v>
                </c:pt>
                <c:pt idx="760">
                  <c:v>0.5527426160337553</c:v>
                </c:pt>
                <c:pt idx="761">
                  <c:v>0.5527426160337553</c:v>
                </c:pt>
                <c:pt idx="762">
                  <c:v>0.54852320675105481</c:v>
                </c:pt>
                <c:pt idx="763">
                  <c:v>0.54852320675105481</c:v>
                </c:pt>
                <c:pt idx="764">
                  <c:v>0.54008438818565407</c:v>
                </c:pt>
                <c:pt idx="765">
                  <c:v>0.54008438818565407</c:v>
                </c:pt>
                <c:pt idx="766">
                  <c:v>0.54008438818565407</c:v>
                </c:pt>
                <c:pt idx="767">
                  <c:v>0.53586497890295359</c:v>
                </c:pt>
                <c:pt idx="768">
                  <c:v>0.53586497890295359</c:v>
                </c:pt>
                <c:pt idx="769">
                  <c:v>0.53586497890295359</c:v>
                </c:pt>
                <c:pt idx="770">
                  <c:v>0.53586497890295359</c:v>
                </c:pt>
                <c:pt idx="771">
                  <c:v>0.53586497890295359</c:v>
                </c:pt>
                <c:pt idx="772">
                  <c:v>0.53164556962025311</c:v>
                </c:pt>
                <c:pt idx="773">
                  <c:v>0.53164556962025311</c:v>
                </c:pt>
                <c:pt idx="774">
                  <c:v>0.53164556962025311</c:v>
                </c:pt>
                <c:pt idx="775">
                  <c:v>0.53164556962025311</c:v>
                </c:pt>
                <c:pt idx="776">
                  <c:v>0.53164556962025311</c:v>
                </c:pt>
                <c:pt idx="777">
                  <c:v>0.52742616033755274</c:v>
                </c:pt>
                <c:pt idx="778">
                  <c:v>0.52320675105485237</c:v>
                </c:pt>
                <c:pt idx="779">
                  <c:v>0.51898734177215189</c:v>
                </c:pt>
                <c:pt idx="780">
                  <c:v>0.51898734177215189</c:v>
                </c:pt>
                <c:pt idx="781">
                  <c:v>0.51476793248945141</c:v>
                </c:pt>
                <c:pt idx="782">
                  <c:v>0.51054852320675104</c:v>
                </c:pt>
                <c:pt idx="783">
                  <c:v>0.51054852320675104</c:v>
                </c:pt>
                <c:pt idx="784">
                  <c:v>0.50632911392405067</c:v>
                </c:pt>
                <c:pt idx="785">
                  <c:v>0.50632911392405067</c:v>
                </c:pt>
                <c:pt idx="786">
                  <c:v>0.50210970464135019</c:v>
                </c:pt>
                <c:pt idx="787">
                  <c:v>0.50210970464135019</c:v>
                </c:pt>
                <c:pt idx="788">
                  <c:v>0.50210970464135019</c:v>
                </c:pt>
                <c:pt idx="789">
                  <c:v>0.49789029535864981</c:v>
                </c:pt>
                <c:pt idx="790">
                  <c:v>0.49789029535864981</c:v>
                </c:pt>
                <c:pt idx="791">
                  <c:v>0.49367088607594933</c:v>
                </c:pt>
                <c:pt idx="792">
                  <c:v>0.49367088607594933</c:v>
                </c:pt>
                <c:pt idx="793">
                  <c:v>0.49367088607594933</c:v>
                </c:pt>
                <c:pt idx="794">
                  <c:v>0.49367088607594933</c:v>
                </c:pt>
                <c:pt idx="795">
                  <c:v>0.48945147679324896</c:v>
                </c:pt>
                <c:pt idx="796">
                  <c:v>0.48945147679324896</c:v>
                </c:pt>
                <c:pt idx="797">
                  <c:v>0.48945147679324896</c:v>
                </c:pt>
                <c:pt idx="798">
                  <c:v>0.48101265822784811</c:v>
                </c:pt>
                <c:pt idx="799">
                  <c:v>0.48101265822784811</c:v>
                </c:pt>
                <c:pt idx="800">
                  <c:v>0.48101265822784811</c:v>
                </c:pt>
                <c:pt idx="801">
                  <c:v>0.48101265822784811</c:v>
                </c:pt>
                <c:pt idx="802">
                  <c:v>0.48101265822784811</c:v>
                </c:pt>
                <c:pt idx="803">
                  <c:v>0.46835443037974689</c:v>
                </c:pt>
                <c:pt idx="804">
                  <c:v>0.46835443037974689</c:v>
                </c:pt>
                <c:pt idx="805">
                  <c:v>0.46835443037974689</c:v>
                </c:pt>
                <c:pt idx="806">
                  <c:v>0.46835443037974689</c:v>
                </c:pt>
                <c:pt idx="807">
                  <c:v>0.46835443037974689</c:v>
                </c:pt>
                <c:pt idx="808">
                  <c:v>0.46835443037974689</c:v>
                </c:pt>
                <c:pt idx="809">
                  <c:v>0.46835443037974689</c:v>
                </c:pt>
                <c:pt idx="810">
                  <c:v>0.46835443037974689</c:v>
                </c:pt>
                <c:pt idx="811">
                  <c:v>0.45991561181434604</c:v>
                </c:pt>
                <c:pt idx="812">
                  <c:v>0.45991561181434604</c:v>
                </c:pt>
                <c:pt idx="813">
                  <c:v>0.45991561181434604</c:v>
                </c:pt>
                <c:pt idx="814">
                  <c:v>0.45991561181434604</c:v>
                </c:pt>
                <c:pt idx="815">
                  <c:v>0.45991561181434604</c:v>
                </c:pt>
                <c:pt idx="816">
                  <c:v>0.45569620253164556</c:v>
                </c:pt>
                <c:pt idx="817">
                  <c:v>0.45147679324894519</c:v>
                </c:pt>
                <c:pt idx="818">
                  <c:v>0.44303797468354433</c:v>
                </c:pt>
                <c:pt idx="819">
                  <c:v>0.44303797468354433</c:v>
                </c:pt>
                <c:pt idx="820">
                  <c:v>0.43881856540084385</c:v>
                </c:pt>
                <c:pt idx="821">
                  <c:v>0.43881856540084385</c:v>
                </c:pt>
                <c:pt idx="822">
                  <c:v>0.43881856540084385</c:v>
                </c:pt>
                <c:pt idx="823">
                  <c:v>0.43459915611814348</c:v>
                </c:pt>
                <c:pt idx="824">
                  <c:v>0.43459915611814348</c:v>
                </c:pt>
                <c:pt idx="825">
                  <c:v>0.430379746835443</c:v>
                </c:pt>
                <c:pt idx="826">
                  <c:v>0.430379746835443</c:v>
                </c:pt>
                <c:pt idx="827">
                  <c:v>0.430379746835443</c:v>
                </c:pt>
                <c:pt idx="828">
                  <c:v>0.42616033755274263</c:v>
                </c:pt>
                <c:pt idx="829">
                  <c:v>0.42616033755274263</c:v>
                </c:pt>
                <c:pt idx="830">
                  <c:v>0.42616033755274263</c:v>
                </c:pt>
                <c:pt idx="831">
                  <c:v>0.41772151898734178</c:v>
                </c:pt>
                <c:pt idx="832">
                  <c:v>0.41772151898734178</c:v>
                </c:pt>
                <c:pt idx="833">
                  <c:v>0.41772151898734178</c:v>
                </c:pt>
                <c:pt idx="834">
                  <c:v>0.4135021097046413</c:v>
                </c:pt>
                <c:pt idx="835">
                  <c:v>0.4135021097046413</c:v>
                </c:pt>
                <c:pt idx="836">
                  <c:v>0.4135021097046413</c:v>
                </c:pt>
                <c:pt idx="837">
                  <c:v>0.4135021097046413</c:v>
                </c:pt>
                <c:pt idx="838">
                  <c:v>0.40928270042194093</c:v>
                </c:pt>
                <c:pt idx="839">
                  <c:v>0.40928270042194093</c:v>
                </c:pt>
                <c:pt idx="840">
                  <c:v>0.40506329113924056</c:v>
                </c:pt>
                <c:pt idx="841">
                  <c:v>0.40084388185654007</c:v>
                </c:pt>
                <c:pt idx="842">
                  <c:v>0.40084388185654007</c:v>
                </c:pt>
                <c:pt idx="843">
                  <c:v>0.40084388185654007</c:v>
                </c:pt>
                <c:pt idx="844">
                  <c:v>0.40084388185654007</c:v>
                </c:pt>
                <c:pt idx="845">
                  <c:v>0.40084388185654007</c:v>
                </c:pt>
                <c:pt idx="846">
                  <c:v>0.3966244725738397</c:v>
                </c:pt>
                <c:pt idx="847">
                  <c:v>0.39240506329113922</c:v>
                </c:pt>
                <c:pt idx="848">
                  <c:v>0.39240506329113922</c:v>
                </c:pt>
                <c:pt idx="849">
                  <c:v>0.38818565400843885</c:v>
                </c:pt>
                <c:pt idx="850">
                  <c:v>0.38396624472573837</c:v>
                </c:pt>
                <c:pt idx="851">
                  <c:v>0.379746835443038</c:v>
                </c:pt>
                <c:pt idx="852">
                  <c:v>0.379746835443038</c:v>
                </c:pt>
                <c:pt idx="853">
                  <c:v>0.37552742616033752</c:v>
                </c:pt>
                <c:pt idx="854">
                  <c:v>0.37130801687763715</c:v>
                </c:pt>
                <c:pt idx="855">
                  <c:v>0.36708860759493667</c:v>
                </c:pt>
                <c:pt idx="856">
                  <c:v>0.3628691983122363</c:v>
                </c:pt>
                <c:pt idx="857">
                  <c:v>0.35443037974683544</c:v>
                </c:pt>
                <c:pt idx="858">
                  <c:v>0.35021097046413507</c:v>
                </c:pt>
                <c:pt idx="859">
                  <c:v>0.35021097046413507</c:v>
                </c:pt>
                <c:pt idx="860">
                  <c:v>0.35021097046413507</c:v>
                </c:pt>
                <c:pt idx="861">
                  <c:v>0.35021097046413507</c:v>
                </c:pt>
                <c:pt idx="862">
                  <c:v>0.35021097046413507</c:v>
                </c:pt>
                <c:pt idx="863">
                  <c:v>0.35021097046413507</c:v>
                </c:pt>
                <c:pt idx="864">
                  <c:v>0.34599156118143459</c:v>
                </c:pt>
                <c:pt idx="865">
                  <c:v>0.34177215189873422</c:v>
                </c:pt>
                <c:pt idx="866">
                  <c:v>0.34177215189873422</c:v>
                </c:pt>
                <c:pt idx="867">
                  <c:v>0.33755274261603374</c:v>
                </c:pt>
                <c:pt idx="868">
                  <c:v>0.33333333333333337</c:v>
                </c:pt>
                <c:pt idx="869">
                  <c:v>0.33333333333333337</c:v>
                </c:pt>
                <c:pt idx="870">
                  <c:v>0.32911392405063289</c:v>
                </c:pt>
                <c:pt idx="871">
                  <c:v>0.32489451476793252</c:v>
                </c:pt>
                <c:pt idx="872">
                  <c:v>0.32489451476793252</c:v>
                </c:pt>
                <c:pt idx="873">
                  <c:v>0.32489451476793252</c:v>
                </c:pt>
                <c:pt idx="874">
                  <c:v>0.32489451476793252</c:v>
                </c:pt>
                <c:pt idx="875">
                  <c:v>0.32489451476793252</c:v>
                </c:pt>
                <c:pt idx="876">
                  <c:v>0.32489451476793252</c:v>
                </c:pt>
                <c:pt idx="877">
                  <c:v>0.32489451476793252</c:v>
                </c:pt>
                <c:pt idx="878">
                  <c:v>0.32489451476793252</c:v>
                </c:pt>
                <c:pt idx="879">
                  <c:v>0.32489451476793252</c:v>
                </c:pt>
                <c:pt idx="880">
                  <c:v>0.31645569620253167</c:v>
                </c:pt>
                <c:pt idx="881">
                  <c:v>0.31223628691983119</c:v>
                </c:pt>
                <c:pt idx="882">
                  <c:v>0.31223628691983119</c:v>
                </c:pt>
                <c:pt idx="883">
                  <c:v>0.30801687763713081</c:v>
                </c:pt>
                <c:pt idx="884">
                  <c:v>0.30379746835443033</c:v>
                </c:pt>
                <c:pt idx="885">
                  <c:v>0.30379746835443033</c:v>
                </c:pt>
                <c:pt idx="886">
                  <c:v>0.29957805907172996</c:v>
                </c:pt>
                <c:pt idx="887">
                  <c:v>0.29957805907172996</c:v>
                </c:pt>
                <c:pt idx="888">
                  <c:v>0.29957805907172996</c:v>
                </c:pt>
                <c:pt idx="889">
                  <c:v>0.29957805907172996</c:v>
                </c:pt>
                <c:pt idx="890">
                  <c:v>0.29957805907172996</c:v>
                </c:pt>
                <c:pt idx="891">
                  <c:v>0.29535864978902948</c:v>
                </c:pt>
                <c:pt idx="892">
                  <c:v>0.29535864978902948</c:v>
                </c:pt>
                <c:pt idx="893">
                  <c:v>0.29113924050632911</c:v>
                </c:pt>
                <c:pt idx="894">
                  <c:v>0.29113924050632911</c:v>
                </c:pt>
                <c:pt idx="895">
                  <c:v>0.29113924050632911</c:v>
                </c:pt>
                <c:pt idx="896">
                  <c:v>0.29113924050632911</c:v>
                </c:pt>
                <c:pt idx="897">
                  <c:v>0.29113924050632911</c:v>
                </c:pt>
                <c:pt idx="898">
                  <c:v>0.28691983122362874</c:v>
                </c:pt>
                <c:pt idx="899">
                  <c:v>0.28270042194092826</c:v>
                </c:pt>
                <c:pt idx="900">
                  <c:v>0.28270042194092826</c:v>
                </c:pt>
                <c:pt idx="901">
                  <c:v>0.27848101265822789</c:v>
                </c:pt>
                <c:pt idx="902">
                  <c:v>0.27426160337552741</c:v>
                </c:pt>
                <c:pt idx="903">
                  <c:v>0.27426160337552741</c:v>
                </c:pt>
                <c:pt idx="904">
                  <c:v>0.27426160337552741</c:v>
                </c:pt>
                <c:pt idx="905">
                  <c:v>0.27426160337552741</c:v>
                </c:pt>
                <c:pt idx="906">
                  <c:v>0.27004219409282704</c:v>
                </c:pt>
                <c:pt idx="907">
                  <c:v>0.27004219409282704</c:v>
                </c:pt>
                <c:pt idx="908">
                  <c:v>0.27004219409282704</c:v>
                </c:pt>
                <c:pt idx="909">
                  <c:v>0.26582278481012656</c:v>
                </c:pt>
                <c:pt idx="910">
                  <c:v>0.26582278481012656</c:v>
                </c:pt>
                <c:pt idx="911">
                  <c:v>0.26582278481012656</c:v>
                </c:pt>
                <c:pt idx="912">
                  <c:v>0.26160337552742619</c:v>
                </c:pt>
                <c:pt idx="913">
                  <c:v>0.26160337552742619</c:v>
                </c:pt>
                <c:pt idx="914">
                  <c:v>0.25316455696202533</c:v>
                </c:pt>
                <c:pt idx="915">
                  <c:v>0.25316455696202533</c:v>
                </c:pt>
                <c:pt idx="916">
                  <c:v>0.25316455696202533</c:v>
                </c:pt>
                <c:pt idx="917">
                  <c:v>0.24894514767932485</c:v>
                </c:pt>
                <c:pt idx="918">
                  <c:v>0.24894514767932485</c:v>
                </c:pt>
                <c:pt idx="919">
                  <c:v>0.24472573839662448</c:v>
                </c:pt>
                <c:pt idx="920">
                  <c:v>0.240506329113924</c:v>
                </c:pt>
                <c:pt idx="921">
                  <c:v>0.240506329113924</c:v>
                </c:pt>
                <c:pt idx="922">
                  <c:v>0.240506329113924</c:v>
                </c:pt>
                <c:pt idx="923">
                  <c:v>0.23628691983122363</c:v>
                </c:pt>
                <c:pt idx="924">
                  <c:v>0.23628691983122363</c:v>
                </c:pt>
                <c:pt idx="925">
                  <c:v>0.23206751054852326</c:v>
                </c:pt>
                <c:pt idx="926">
                  <c:v>0.22784810126582278</c:v>
                </c:pt>
                <c:pt idx="927">
                  <c:v>0.22784810126582278</c:v>
                </c:pt>
                <c:pt idx="928">
                  <c:v>0.22784810126582278</c:v>
                </c:pt>
                <c:pt idx="929">
                  <c:v>0.22362869198312241</c:v>
                </c:pt>
                <c:pt idx="930">
                  <c:v>0.21518987341772156</c:v>
                </c:pt>
                <c:pt idx="931">
                  <c:v>0.21518987341772156</c:v>
                </c:pt>
                <c:pt idx="932">
                  <c:v>0.21518987341772156</c:v>
                </c:pt>
                <c:pt idx="933">
                  <c:v>0.21518987341772156</c:v>
                </c:pt>
                <c:pt idx="934">
                  <c:v>0.21518987341772156</c:v>
                </c:pt>
                <c:pt idx="935">
                  <c:v>0.21097046413502107</c:v>
                </c:pt>
                <c:pt idx="936">
                  <c:v>0.2067510548523207</c:v>
                </c:pt>
                <c:pt idx="937">
                  <c:v>0.2067510548523207</c:v>
                </c:pt>
                <c:pt idx="938">
                  <c:v>0.20253164556962022</c:v>
                </c:pt>
                <c:pt idx="939">
                  <c:v>0.20253164556962022</c:v>
                </c:pt>
                <c:pt idx="940">
                  <c:v>0.20253164556962022</c:v>
                </c:pt>
                <c:pt idx="941">
                  <c:v>0.19831223628691985</c:v>
                </c:pt>
                <c:pt idx="942">
                  <c:v>0.19831223628691985</c:v>
                </c:pt>
                <c:pt idx="943">
                  <c:v>0.19409282700421937</c:v>
                </c:pt>
                <c:pt idx="944">
                  <c:v>0.19409282700421937</c:v>
                </c:pt>
                <c:pt idx="945">
                  <c:v>0.18565400843881852</c:v>
                </c:pt>
                <c:pt idx="946">
                  <c:v>0.18143459915611815</c:v>
                </c:pt>
                <c:pt idx="947">
                  <c:v>0.18143459915611815</c:v>
                </c:pt>
                <c:pt idx="948">
                  <c:v>0.17721518987341767</c:v>
                </c:pt>
                <c:pt idx="949">
                  <c:v>0.17721518987341767</c:v>
                </c:pt>
                <c:pt idx="950">
                  <c:v>0.16877637130801693</c:v>
                </c:pt>
                <c:pt idx="951">
                  <c:v>0.16877637130801693</c:v>
                </c:pt>
                <c:pt idx="952">
                  <c:v>0.16455696202531644</c:v>
                </c:pt>
                <c:pt idx="953">
                  <c:v>0.16455696202531644</c:v>
                </c:pt>
                <c:pt idx="954">
                  <c:v>0.16455696202531644</c:v>
                </c:pt>
                <c:pt idx="955">
                  <c:v>0.16455696202531644</c:v>
                </c:pt>
                <c:pt idx="956">
                  <c:v>0.16455696202531644</c:v>
                </c:pt>
                <c:pt idx="957">
                  <c:v>0.16033755274261607</c:v>
                </c:pt>
                <c:pt idx="958">
                  <c:v>0.15611814345991559</c:v>
                </c:pt>
                <c:pt idx="959">
                  <c:v>0.15611814345991559</c:v>
                </c:pt>
                <c:pt idx="960">
                  <c:v>0.15189873417721522</c:v>
                </c:pt>
                <c:pt idx="961">
                  <c:v>0.13924050632911389</c:v>
                </c:pt>
                <c:pt idx="962">
                  <c:v>0.13502109704641352</c:v>
                </c:pt>
                <c:pt idx="963">
                  <c:v>0.13502109704641352</c:v>
                </c:pt>
                <c:pt idx="964">
                  <c:v>0.13080168776371304</c:v>
                </c:pt>
                <c:pt idx="965">
                  <c:v>0.13080168776371304</c:v>
                </c:pt>
                <c:pt idx="966">
                  <c:v>0.12236286919831219</c:v>
                </c:pt>
                <c:pt idx="967">
                  <c:v>0.11814345991561181</c:v>
                </c:pt>
                <c:pt idx="968">
                  <c:v>0.11392405063291144</c:v>
                </c:pt>
                <c:pt idx="969">
                  <c:v>0.11392405063291144</c:v>
                </c:pt>
                <c:pt idx="970">
                  <c:v>0.10548523206751059</c:v>
                </c:pt>
                <c:pt idx="971">
                  <c:v>9.7046413502109741E-2</c:v>
                </c:pt>
                <c:pt idx="972">
                  <c:v>9.7046413502109741E-2</c:v>
                </c:pt>
                <c:pt idx="973">
                  <c:v>9.7046413502109741E-2</c:v>
                </c:pt>
                <c:pt idx="974">
                  <c:v>9.7046413502109741E-2</c:v>
                </c:pt>
                <c:pt idx="975">
                  <c:v>9.2827004219409259E-2</c:v>
                </c:pt>
                <c:pt idx="976">
                  <c:v>8.8607594936708889E-2</c:v>
                </c:pt>
                <c:pt idx="977">
                  <c:v>8.0168776371308037E-2</c:v>
                </c:pt>
                <c:pt idx="978">
                  <c:v>7.5949367088607556E-2</c:v>
                </c:pt>
                <c:pt idx="979">
                  <c:v>7.1729957805907185E-2</c:v>
                </c:pt>
                <c:pt idx="980">
                  <c:v>6.7510548523206704E-2</c:v>
                </c:pt>
                <c:pt idx="981">
                  <c:v>5.9071729957805852E-2</c:v>
                </c:pt>
                <c:pt idx="982">
                  <c:v>5.4852320675105481E-2</c:v>
                </c:pt>
                <c:pt idx="983">
                  <c:v>5.4852320675105481E-2</c:v>
                </c:pt>
                <c:pt idx="984">
                  <c:v>5.0632911392405111E-2</c:v>
                </c:pt>
                <c:pt idx="985">
                  <c:v>4.641350210970463E-2</c:v>
                </c:pt>
                <c:pt idx="986">
                  <c:v>4.641350210970463E-2</c:v>
                </c:pt>
                <c:pt idx="987">
                  <c:v>4.641350210970463E-2</c:v>
                </c:pt>
                <c:pt idx="988">
                  <c:v>4.2194092827004259E-2</c:v>
                </c:pt>
                <c:pt idx="989">
                  <c:v>3.3755274261603407E-2</c:v>
                </c:pt>
                <c:pt idx="990">
                  <c:v>2.5316455696202556E-2</c:v>
                </c:pt>
                <c:pt idx="991">
                  <c:v>1.6877637130801704E-2</c:v>
                </c:pt>
                <c:pt idx="992">
                  <c:v>1.6877637130801704E-2</c:v>
                </c:pt>
                <c:pt idx="993">
                  <c:v>1.2658227848101222E-2</c:v>
                </c:pt>
                <c:pt idx="994">
                  <c:v>1.2658227848101222E-2</c:v>
                </c:pt>
                <c:pt idx="995">
                  <c:v>4.2194092827003704E-3</c:v>
                </c:pt>
                <c:pt idx="9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64-4709-87FF-97E954CC0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473983"/>
        <c:axId val="1498460255"/>
      </c:scatterChart>
      <c:valAx>
        <c:axId val="1498473983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8460255"/>
        <c:crosses val="autoZero"/>
        <c:crossBetween val="midCat"/>
      </c:valAx>
      <c:valAx>
        <c:axId val="1498460255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847398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'Q4.2'!$BJ$4:$BJ$1468</c:f>
              <c:numCache>
                <c:formatCode>General</c:formatCode>
                <c:ptCount val="1465"/>
                <c:pt idx="0">
                  <c:v>1</c:v>
                </c:pt>
                <c:pt idx="1">
                  <c:v>0.99918896999188966</c:v>
                </c:pt>
                <c:pt idx="2">
                  <c:v>0.99837793998377944</c:v>
                </c:pt>
                <c:pt idx="3">
                  <c:v>0.9975669099756691</c:v>
                </c:pt>
                <c:pt idx="4">
                  <c:v>0.99675587996755877</c:v>
                </c:pt>
                <c:pt idx="5">
                  <c:v>0.99594484995944854</c:v>
                </c:pt>
                <c:pt idx="6">
                  <c:v>0.99513381995133821</c:v>
                </c:pt>
                <c:pt idx="7">
                  <c:v>0.99432278994322787</c:v>
                </c:pt>
                <c:pt idx="8">
                  <c:v>0.99351175993511764</c:v>
                </c:pt>
                <c:pt idx="9">
                  <c:v>0.99270072992700731</c:v>
                </c:pt>
                <c:pt idx="10">
                  <c:v>0.99188969991889697</c:v>
                </c:pt>
                <c:pt idx="11">
                  <c:v>0.99107866991078675</c:v>
                </c:pt>
                <c:pt idx="12">
                  <c:v>0.99026763990267641</c:v>
                </c:pt>
                <c:pt idx="13">
                  <c:v>0.98945660989456607</c:v>
                </c:pt>
                <c:pt idx="14">
                  <c:v>0.98864557988645585</c:v>
                </c:pt>
                <c:pt idx="15">
                  <c:v>0.98783454987834551</c:v>
                </c:pt>
                <c:pt idx="16">
                  <c:v>0.98702351987023518</c:v>
                </c:pt>
                <c:pt idx="17">
                  <c:v>0.98621248986212495</c:v>
                </c:pt>
                <c:pt idx="18">
                  <c:v>0.98540145985401462</c:v>
                </c:pt>
                <c:pt idx="19">
                  <c:v>0.98459042984590428</c:v>
                </c:pt>
                <c:pt idx="20">
                  <c:v>0.98377939983779394</c:v>
                </c:pt>
                <c:pt idx="21">
                  <c:v>0.98296836982968372</c:v>
                </c:pt>
                <c:pt idx="22">
                  <c:v>0.98215733982157338</c:v>
                </c:pt>
                <c:pt idx="23">
                  <c:v>0.98134630981346305</c:v>
                </c:pt>
                <c:pt idx="24">
                  <c:v>0.98053527980535282</c:v>
                </c:pt>
                <c:pt idx="25">
                  <c:v>0.98053527980535282</c:v>
                </c:pt>
                <c:pt idx="26">
                  <c:v>0.97972424979724249</c:v>
                </c:pt>
                <c:pt idx="27">
                  <c:v>0.97891321978913215</c:v>
                </c:pt>
                <c:pt idx="28">
                  <c:v>0.97810218978102192</c:v>
                </c:pt>
                <c:pt idx="29">
                  <c:v>0.97729115977291159</c:v>
                </c:pt>
                <c:pt idx="30">
                  <c:v>0.97648012976480125</c:v>
                </c:pt>
                <c:pt idx="31">
                  <c:v>0.97566909975669103</c:v>
                </c:pt>
                <c:pt idx="32">
                  <c:v>0.97485806974858069</c:v>
                </c:pt>
                <c:pt idx="33">
                  <c:v>0.97404703974047036</c:v>
                </c:pt>
                <c:pt idx="34">
                  <c:v>0.97323600973236013</c:v>
                </c:pt>
                <c:pt idx="35">
                  <c:v>0.97242497972424979</c:v>
                </c:pt>
                <c:pt idx="36">
                  <c:v>0.97161394971613946</c:v>
                </c:pt>
                <c:pt idx="37">
                  <c:v>0.97080291970802923</c:v>
                </c:pt>
                <c:pt idx="38">
                  <c:v>0.9699918896999189</c:v>
                </c:pt>
                <c:pt idx="39">
                  <c:v>0.96918085969180856</c:v>
                </c:pt>
                <c:pt idx="40">
                  <c:v>0.96836982968369834</c:v>
                </c:pt>
                <c:pt idx="41">
                  <c:v>0.967558799675588</c:v>
                </c:pt>
                <c:pt idx="42">
                  <c:v>0.96674776966747766</c:v>
                </c:pt>
                <c:pt idx="43">
                  <c:v>0.96593673965936744</c:v>
                </c:pt>
                <c:pt idx="44">
                  <c:v>0.9651257096512571</c:v>
                </c:pt>
                <c:pt idx="45">
                  <c:v>0.96431467964314677</c:v>
                </c:pt>
                <c:pt idx="46">
                  <c:v>0.96350364963503654</c:v>
                </c:pt>
                <c:pt idx="47">
                  <c:v>0.9626926196269262</c:v>
                </c:pt>
                <c:pt idx="48">
                  <c:v>0.96188158961881587</c:v>
                </c:pt>
                <c:pt idx="49">
                  <c:v>0.96107055961070564</c:v>
                </c:pt>
                <c:pt idx="50">
                  <c:v>0.96025952960259531</c:v>
                </c:pt>
                <c:pt idx="51">
                  <c:v>0.95944849959448497</c:v>
                </c:pt>
                <c:pt idx="52">
                  <c:v>0.95944849959448497</c:v>
                </c:pt>
                <c:pt idx="53">
                  <c:v>0.95863746958637475</c:v>
                </c:pt>
                <c:pt idx="54">
                  <c:v>0.95782643957826441</c:v>
                </c:pt>
                <c:pt idx="55">
                  <c:v>0.95701540957015407</c:v>
                </c:pt>
                <c:pt idx="56">
                  <c:v>0.95620437956204385</c:v>
                </c:pt>
                <c:pt idx="57">
                  <c:v>0.95539334955393351</c:v>
                </c:pt>
                <c:pt idx="58">
                  <c:v>0.95458231954582318</c:v>
                </c:pt>
                <c:pt idx="59">
                  <c:v>0.95377128953771284</c:v>
                </c:pt>
                <c:pt idx="60">
                  <c:v>0.95296025952960262</c:v>
                </c:pt>
                <c:pt idx="61">
                  <c:v>0.95214922952149228</c:v>
                </c:pt>
                <c:pt idx="62">
                  <c:v>0.95133819951338194</c:v>
                </c:pt>
                <c:pt idx="63">
                  <c:v>0.95052716950527172</c:v>
                </c:pt>
                <c:pt idx="64">
                  <c:v>0.94971613949716138</c:v>
                </c:pt>
                <c:pt idx="65">
                  <c:v>0.94890510948905105</c:v>
                </c:pt>
                <c:pt idx="66">
                  <c:v>0.94809407948094082</c:v>
                </c:pt>
                <c:pt idx="67">
                  <c:v>0.94728304947283049</c:v>
                </c:pt>
                <c:pt idx="68">
                  <c:v>0.94647201946472015</c:v>
                </c:pt>
                <c:pt idx="69">
                  <c:v>0.94566098945660992</c:v>
                </c:pt>
                <c:pt idx="70">
                  <c:v>0.94484995944849959</c:v>
                </c:pt>
                <c:pt idx="71">
                  <c:v>0.94403892944038925</c:v>
                </c:pt>
                <c:pt idx="72">
                  <c:v>0.94322789943227903</c:v>
                </c:pt>
                <c:pt idx="73">
                  <c:v>0.94241686942416869</c:v>
                </c:pt>
                <c:pt idx="74">
                  <c:v>0.94160583941605835</c:v>
                </c:pt>
                <c:pt idx="75">
                  <c:v>0.94079480940794813</c:v>
                </c:pt>
                <c:pt idx="76">
                  <c:v>0.93998377939983779</c:v>
                </c:pt>
                <c:pt idx="77">
                  <c:v>0.93917274939172746</c:v>
                </c:pt>
                <c:pt idx="78">
                  <c:v>0.93836171938361723</c:v>
                </c:pt>
                <c:pt idx="79">
                  <c:v>0.9375506893755069</c:v>
                </c:pt>
                <c:pt idx="80">
                  <c:v>0.93592862935928633</c:v>
                </c:pt>
                <c:pt idx="81">
                  <c:v>0.935117599351176</c:v>
                </c:pt>
                <c:pt idx="82">
                  <c:v>0.93430656934306566</c:v>
                </c:pt>
                <c:pt idx="83">
                  <c:v>0.93349553933495544</c:v>
                </c:pt>
                <c:pt idx="84">
                  <c:v>0.9326845093268451</c:v>
                </c:pt>
                <c:pt idx="85">
                  <c:v>0.93187347931873477</c:v>
                </c:pt>
                <c:pt idx="86">
                  <c:v>0.93106244931062454</c:v>
                </c:pt>
                <c:pt idx="87">
                  <c:v>0.9302514193025142</c:v>
                </c:pt>
                <c:pt idx="88">
                  <c:v>0.9302514193025142</c:v>
                </c:pt>
                <c:pt idx="89">
                  <c:v>0.92944038929440387</c:v>
                </c:pt>
                <c:pt idx="90">
                  <c:v>0.92862935928629353</c:v>
                </c:pt>
                <c:pt idx="91">
                  <c:v>0.92781832927818331</c:v>
                </c:pt>
                <c:pt idx="92">
                  <c:v>0.92700729927007297</c:v>
                </c:pt>
                <c:pt idx="93">
                  <c:v>0.92619626926196275</c:v>
                </c:pt>
                <c:pt idx="94">
                  <c:v>0.92538523925385241</c:v>
                </c:pt>
                <c:pt idx="95">
                  <c:v>0.92457420924574207</c:v>
                </c:pt>
                <c:pt idx="96">
                  <c:v>0.92376317923763174</c:v>
                </c:pt>
                <c:pt idx="97">
                  <c:v>0.92376317923763174</c:v>
                </c:pt>
                <c:pt idx="98">
                  <c:v>0.92295214922952151</c:v>
                </c:pt>
                <c:pt idx="99">
                  <c:v>0.92214111922141118</c:v>
                </c:pt>
                <c:pt idx="100">
                  <c:v>0.92133008921330095</c:v>
                </c:pt>
                <c:pt idx="101">
                  <c:v>0.92051905920519062</c:v>
                </c:pt>
                <c:pt idx="102">
                  <c:v>0.91970802919708028</c:v>
                </c:pt>
                <c:pt idx="103">
                  <c:v>0.91889699918896994</c:v>
                </c:pt>
                <c:pt idx="104">
                  <c:v>0.91808596918085972</c:v>
                </c:pt>
                <c:pt idx="105">
                  <c:v>0.91727493917274938</c:v>
                </c:pt>
                <c:pt idx="106">
                  <c:v>0.91646390916463905</c:v>
                </c:pt>
                <c:pt idx="107">
                  <c:v>0.91646390916463905</c:v>
                </c:pt>
                <c:pt idx="108">
                  <c:v>0.91565287915652882</c:v>
                </c:pt>
                <c:pt idx="109">
                  <c:v>0.91484184914841848</c:v>
                </c:pt>
                <c:pt idx="110">
                  <c:v>0.91403081914030815</c:v>
                </c:pt>
                <c:pt idx="111">
                  <c:v>0.91321978913219792</c:v>
                </c:pt>
                <c:pt idx="112">
                  <c:v>0.91240875912408759</c:v>
                </c:pt>
                <c:pt idx="113">
                  <c:v>0.91159772911597725</c:v>
                </c:pt>
                <c:pt idx="114">
                  <c:v>0.91078669910786703</c:v>
                </c:pt>
                <c:pt idx="115">
                  <c:v>0.90997566909975669</c:v>
                </c:pt>
                <c:pt idx="116">
                  <c:v>0.90916463909164635</c:v>
                </c:pt>
                <c:pt idx="117">
                  <c:v>0.90835360908353613</c:v>
                </c:pt>
                <c:pt idx="118">
                  <c:v>0.90754257907542579</c:v>
                </c:pt>
                <c:pt idx="119">
                  <c:v>0.90673154906731546</c:v>
                </c:pt>
                <c:pt idx="120">
                  <c:v>0.90592051905920523</c:v>
                </c:pt>
                <c:pt idx="121">
                  <c:v>0.9051094890510949</c:v>
                </c:pt>
                <c:pt idx="122">
                  <c:v>0.90429845904298456</c:v>
                </c:pt>
                <c:pt idx="123">
                  <c:v>0.90348742903487433</c:v>
                </c:pt>
                <c:pt idx="124">
                  <c:v>0.902676399026764</c:v>
                </c:pt>
                <c:pt idx="125">
                  <c:v>0.90186536901865366</c:v>
                </c:pt>
                <c:pt idx="126">
                  <c:v>0.90105433901054344</c:v>
                </c:pt>
                <c:pt idx="127">
                  <c:v>0.9002433090024331</c:v>
                </c:pt>
                <c:pt idx="128">
                  <c:v>0.89943227899432276</c:v>
                </c:pt>
                <c:pt idx="129">
                  <c:v>0.89862124898621243</c:v>
                </c:pt>
                <c:pt idx="130">
                  <c:v>0.8978102189781022</c:v>
                </c:pt>
                <c:pt idx="131">
                  <c:v>0.89699918896999187</c:v>
                </c:pt>
                <c:pt idx="132">
                  <c:v>0.89618815896188164</c:v>
                </c:pt>
                <c:pt idx="133">
                  <c:v>0.89537712895377131</c:v>
                </c:pt>
                <c:pt idx="134">
                  <c:v>0.89456609894566097</c:v>
                </c:pt>
                <c:pt idx="135">
                  <c:v>0.89456609894566097</c:v>
                </c:pt>
                <c:pt idx="136">
                  <c:v>0.89375506893755063</c:v>
                </c:pt>
                <c:pt idx="137">
                  <c:v>0.89294403892944041</c:v>
                </c:pt>
                <c:pt idx="138">
                  <c:v>0.89213300892133007</c:v>
                </c:pt>
                <c:pt idx="139">
                  <c:v>0.89132197891321985</c:v>
                </c:pt>
                <c:pt idx="140">
                  <c:v>0.89051094890510951</c:v>
                </c:pt>
                <c:pt idx="141">
                  <c:v>0.88969991889699918</c:v>
                </c:pt>
                <c:pt idx="142">
                  <c:v>0.88888888888888884</c:v>
                </c:pt>
                <c:pt idx="143">
                  <c:v>0.88807785888077861</c:v>
                </c:pt>
                <c:pt idx="144">
                  <c:v>0.88726682887266828</c:v>
                </c:pt>
                <c:pt idx="145">
                  <c:v>0.88645579886455794</c:v>
                </c:pt>
                <c:pt idx="146">
                  <c:v>0.88564476885644772</c:v>
                </c:pt>
                <c:pt idx="147">
                  <c:v>0.88483373884833738</c:v>
                </c:pt>
                <c:pt idx="148">
                  <c:v>0.88402270884022705</c:v>
                </c:pt>
                <c:pt idx="149">
                  <c:v>0.88321167883211682</c:v>
                </c:pt>
                <c:pt idx="150">
                  <c:v>0.88240064882400648</c:v>
                </c:pt>
                <c:pt idx="151">
                  <c:v>0.88158961881589615</c:v>
                </c:pt>
                <c:pt idx="152">
                  <c:v>0.88077858880778592</c:v>
                </c:pt>
                <c:pt idx="153">
                  <c:v>0.87996755879967559</c:v>
                </c:pt>
                <c:pt idx="154">
                  <c:v>0.87915652879156525</c:v>
                </c:pt>
                <c:pt idx="155">
                  <c:v>0.87834549878345503</c:v>
                </c:pt>
                <c:pt idx="156">
                  <c:v>0.87753446877534469</c:v>
                </c:pt>
                <c:pt idx="157">
                  <c:v>0.87672343876723435</c:v>
                </c:pt>
                <c:pt idx="158">
                  <c:v>0.87591240875912413</c:v>
                </c:pt>
                <c:pt idx="159">
                  <c:v>0.87510137875101379</c:v>
                </c:pt>
                <c:pt idx="160">
                  <c:v>0.87429034874290346</c:v>
                </c:pt>
                <c:pt idx="161">
                  <c:v>0.87347931873479312</c:v>
                </c:pt>
                <c:pt idx="162">
                  <c:v>0.87266828872668289</c:v>
                </c:pt>
                <c:pt idx="163">
                  <c:v>0.87185725871857256</c:v>
                </c:pt>
                <c:pt idx="164">
                  <c:v>0.87104622871046233</c:v>
                </c:pt>
                <c:pt idx="165">
                  <c:v>0.870235198702352</c:v>
                </c:pt>
                <c:pt idx="166">
                  <c:v>0.86942416869424166</c:v>
                </c:pt>
                <c:pt idx="167">
                  <c:v>0.86861313868613133</c:v>
                </c:pt>
                <c:pt idx="168">
                  <c:v>0.8678021086780211</c:v>
                </c:pt>
                <c:pt idx="169">
                  <c:v>0.86699107866991076</c:v>
                </c:pt>
                <c:pt idx="170">
                  <c:v>0.86618004866180054</c:v>
                </c:pt>
                <c:pt idx="171">
                  <c:v>0.8653690186536902</c:v>
                </c:pt>
                <c:pt idx="172">
                  <c:v>0.86455798864557987</c:v>
                </c:pt>
                <c:pt idx="173">
                  <c:v>0.86374695863746953</c:v>
                </c:pt>
                <c:pt idx="174">
                  <c:v>0.86293592862935931</c:v>
                </c:pt>
                <c:pt idx="175">
                  <c:v>0.86212489862124897</c:v>
                </c:pt>
                <c:pt idx="176">
                  <c:v>0.86131386861313874</c:v>
                </c:pt>
                <c:pt idx="177">
                  <c:v>0.86050283860502841</c:v>
                </c:pt>
                <c:pt idx="178">
                  <c:v>0.85969180859691807</c:v>
                </c:pt>
                <c:pt idx="179">
                  <c:v>0.85888077858880774</c:v>
                </c:pt>
                <c:pt idx="180">
                  <c:v>0.85806974858069751</c:v>
                </c:pt>
                <c:pt idx="181">
                  <c:v>0.85725871857258718</c:v>
                </c:pt>
                <c:pt idx="182">
                  <c:v>0.85644768856447695</c:v>
                </c:pt>
                <c:pt idx="183">
                  <c:v>0.85563665855636661</c:v>
                </c:pt>
                <c:pt idx="184">
                  <c:v>0.85482562854825628</c:v>
                </c:pt>
                <c:pt idx="185">
                  <c:v>0.85482562854825628</c:v>
                </c:pt>
                <c:pt idx="186">
                  <c:v>0.85401459854014594</c:v>
                </c:pt>
                <c:pt idx="187">
                  <c:v>0.85320356853203572</c:v>
                </c:pt>
                <c:pt idx="188">
                  <c:v>0.85239253852392538</c:v>
                </c:pt>
                <c:pt idx="189">
                  <c:v>0.85158150851581504</c:v>
                </c:pt>
                <c:pt idx="190">
                  <c:v>0.85077047850770482</c:v>
                </c:pt>
                <c:pt idx="191">
                  <c:v>0.84995944849959448</c:v>
                </c:pt>
                <c:pt idx="192">
                  <c:v>0.84914841849148415</c:v>
                </c:pt>
                <c:pt idx="193">
                  <c:v>0.84833738848337392</c:v>
                </c:pt>
                <c:pt idx="194">
                  <c:v>0.84752635847526359</c:v>
                </c:pt>
                <c:pt idx="195">
                  <c:v>0.84671532846715325</c:v>
                </c:pt>
                <c:pt idx="196">
                  <c:v>0.84590429845904302</c:v>
                </c:pt>
                <c:pt idx="197">
                  <c:v>0.84509326845093269</c:v>
                </c:pt>
                <c:pt idx="198">
                  <c:v>0.84428223844282235</c:v>
                </c:pt>
                <c:pt idx="199">
                  <c:v>0.84347120843471202</c:v>
                </c:pt>
                <c:pt idx="200">
                  <c:v>0.84266017842660179</c:v>
                </c:pt>
                <c:pt idx="201">
                  <c:v>0.84184914841849146</c:v>
                </c:pt>
                <c:pt idx="202">
                  <c:v>0.84103811841038123</c:v>
                </c:pt>
                <c:pt idx="203">
                  <c:v>0.84022708840227089</c:v>
                </c:pt>
                <c:pt idx="204">
                  <c:v>0.83941605839416056</c:v>
                </c:pt>
                <c:pt idx="205">
                  <c:v>0.83860502838605022</c:v>
                </c:pt>
                <c:pt idx="206">
                  <c:v>0.83779399837794</c:v>
                </c:pt>
                <c:pt idx="207">
                  <c:v>0.83698296836982966</c:v>
                </c:pt>
                <c:pt idx="208">
                  <c:v>0.83617193836171944</c:v>
                </c:pt>
                <c:pt idx="209">
                  <c:v>0.8353609083536091</c:v>
                </c:pt>
                <c:pt idx="210">
                  <c:v>0.83454987834549876</c:v>
                </c:pt>
                <c:pt idx="211">
                  <c:v>0.83373884833738843</c:v>
                </c:pt>
                <c:pt idx="212">
                  <c:v>0.8329278183292782</c:v>
                </c:pt>
                <c:pt idx="213">
                  <c:v>0.83211678832116787</c:v>
                </c:pt>
                <c:pt idx="214">
                  <c:v>0.83130575831305764</c:v>
                </c:pt>
                <c:pt idx="215">
                  <c:v>0.83049472830494731</c:v>
                </c:pt>
                <c:pt idx="216">
                  <c:v>0.82968369829683697</c:v>
                </c:pt>
                <c:pt idx="217">
                  <c:v>0.82887266828872663</c:v>
                </c:pt>
                <c:pt idx="218">
                  <c:v>0.82806163828061641</c:v>
                </c:pt>
                <c:pt idx="219">
                  <c:v>0.82725060827250607</c:v>
                </c:pt>
                <c:pt idx="220">
                  <c:v>0.82643957826439585</c:v>
                </c:pt>
                <c:pt idx="221">
                  <c:v>0.82562854825628551</c:v>
                </c:pt>
                <c:pt idx="222">
                  <c:v>0.82481751824817517</c:v>
                </c:pt>
                <c:pt idx="223">
                  <c:v>0.82400648824006484</c:v>
                </c:pt>
                <c:pt idx="224">
                  <c:v>0.82319545823195461</c:v>
                </c:pt>
                <c:pt idx="225">
                  <c:v>0.82238442822384428</c:v>
                </c:pt>
                <c:pt idx="226">
                  <c:v>0.82157339821573394</c:v>
                </c:pt>
                <c:pt idx="227">
                  <c:v>0.82076236820762372</c:v>
                </c:pt>
                <c:pt idx="228">
                  <c:v>0.81995133819951338</c:v>
                </c:pt>
                <c:pt idx="229">
                  <c:v>0.81914030819140304</c:v>
                </c:pt>
                <c:pt idx="230">
                  <c:v>0.81832927818329282</c:v>
                </c:pt>
                <c:pt idx="231">
                  <c:v>0.81751824817518248</c:v>
                </c:pt>
                <c:pt idx="232">
                  <c:v>0.81670721816707215</c:v>
                </c:pt>
                <c:pt idx="233">
                  <c:v>0.81589618815896192</c:v>
                </c:pt>
                <c:pt idx="234">
                  <c:v>0.81508515815085159</c:v>
                </c:pt>
                <c:pt idx="235">
                  <c:v>0.81427412814274125</c:v>
                </c:pt>
                <c:pt idx="236">
                  <c:v>0.81346309813463091</c:v>
                </c:pt>
                <c:pt idx="237">
                  <c:v>0.81265206812652069</c:v>
                </c:pt>
                <c:pt idx="238">
                  <c:v>0.81184103811841035</c:v>
                </c:pt>
                <c:pt idx="239">
                  <c:v>0.81103000811030013</c:v>
                </c:pt>
                <c:pt idx="240">
                  <c:v>0.81021897810218979</c:v>
                </c:pt>
                <c:pt idx="241">
                  <c:v>0.80940794809407945</c:v>
                </c:pt>
                <c:pt idx="242">
                  <c:v>0.80859691808596912</c:v>
                </c:pt>
                <c:pt idx="243">
                  <c:v>0.80778588807785889</c:v>
                </c:pt>
                <c:pt idx="244">
                  <c:v>0.80697485806974856</c:v>
                </c:pt>
                <c:pt idx="245">
                  <c:v>0.80616382806163833</c:v>
                </c:pt>
                <c:pt idx="246">
                  <c:v>0.805352798053528</c:v>
                </c:pt>
                <c:pt idx="247">
                  <c:v>0.805352798053528</c:v>
                </c:pt>
                <c:pt idx="248">
                  <c:v>0.80454176804541766</c:v>
                </c:pt>
                <c:pt idx="249">
                  <c:v>0.80373073803730732</c:v>
                </c:pt>
                <c:pt idx="250">
                  <c:v>0.8029197080291971</c:v>
                </c:pt>
                <c:pt idx="251">
                  <c:v>0.8029197080291971</c:v>
                </c:pt>
                <c:pt idx="252">
                  <c:v>0.80210867802108676</c:v>
                </c:pt>
                <c:pt idx="253">
                  <c:v>0.80129764801297654</c:v>
                </c:pt>
                <c:pt idx="254">
                  <c:v>0.8004866180048662</c:v>
                </c:pt>
                <c:pt idx="255">
                  <c:v>0.79967558799675587</c:v>
                </c:pt>
                <c:pt idx="256">
                  <c:v>0.79886455798864553</c:v>
                </c:pt>
                <c:pt idx="257">
                  <c:v>0.7980535279805353</c:v>
                </c:pt>
                <c:pt idx="258">
                  <c:v>0.79724249797242497</c:v>
                </c:pt>
                <c:pt idx="259">
                  <c:v>0.79643146796431474</c:v>
                </c:pt>
                <c:pt idx="260">
                  <c:v>0.79562043795620441</c:v>
                </c:pt>
                <c:pt idx="261">
                  <c:v>0.79480940794809407</c:v>
                </c:pt>
                <c:pt idx="262">
                  <c:v>0.79399837793998373</c:v>
                </c:pt>
                <c:pt idx="263">
                  <c:v>0.79318734793187351</c:v>
                </c:pt>
                <c:pt idx="264">
                  <c:v>0.79237631792376317</c:v>
                </c:pt>
                <c:pt idx="265">
                  <c:v>0.79156528791565284</c:v>
                </c:pt>
                <c:pt idx="266">
                  <c:v>0.79075425790754261</c:v>
                </c:pt>
                <c:pt idx="267">
                  <c:v>0.78994322789943228</c:v>
                </c:pt>
                <c:pt idx="268">
                  <c:v>0.78913219789132194</c:v>
                </c:pt>
                <c:pt idx="269">
                  <c:v>0.78832116788321172</c:v>
                </c:pt>
                <c:pt idx="270">
                  <c:v>0.78832116788321172</c:v>
                </c:pt>
                <c:pt idx="271">
                  <c:v>0.78751013787510138</c:v>
                </c:pt>
                <c:pt idx="272">
                  <c:v>0.78669910786699104</c:v>
                </c:pt>
                <c:pt idx="273">
                  <c:v>0.78588807785888082</c:v>
                </c:pt>
                <c:pt idx="274">
                  <c:v>0.78507704785077048</c:v>
                </c:pt>
                <c:pt idx="275">
                  <c:v>0.78426601784266015</c:v>
                </c:pt>
                <c:pt idx="276">
                  <c:v>0.78345498783454981</c:v>
                </c:pt>
                <c:pt idx="277">
                  <c:v>0.78264395782643958</c:v>
                </c:pt>
                <c:pt idx="278">
                  <c:v>0.78183292781832925</c:v>
                </c:pt>
                <c:pt idx="279">
                  <c:v>0.78102189781021902</c:v>
                </c:pt>
                <c:pt idx="280">
                  <c:v>0.78021086780210869</c:v>
                </c:pt>
                <c:pt idx="281">
                  <c:v>0.77939983779399835</c:v>
                </c:pt>
                <c:pt idx="282">
                  <c:v>0.77858880778588802</c:v>
                </c:pt>
                <c:pt idx="283">
                  <c:v>0.77777777777777779</c:v>
                </c:pt>
                <c:pt idx="284">
                  <c:v>0.77696674776966745</c:v>
                </c:pt>
                <c:pt idx="285">
                  <c:v>0.77615571776155723</c:v>
                </c:pt>
                <c:pt idx="286">
                  <c:v>0.77534468775344689</c:v>
                </c:pt>
                <c:pt idx="287">
                  <c:v>0.77453365774533656</c:v>
                </c:pt>
                <c:pt idx="288">
                  <c:v>0.77372262773722622</c:v>
                </c:pt>
                <c:pt idx="289">
                  <c:v>0.772911597729116</c:v>
                </c:pt>
                <c:pt idx="290">
                  <c:v>0.772911597729116</c:v>
                </c:pt>
                <c:pt idx="291">
                  <c:v>0.77210056772100566</c:v>
                </c:pt>
                <c:pt idx="292">
                  <c:v>0.77210056772100566</c:v>
                </c:pt>
                <c:pt idx="293">
                  <c:v>0.77128953771289543</c:v>
                </c:pt>
                <c:pt idx="294">
                  <c:v>0.7704785077047851</c:v>
                </c:pt>
                <c:pt idx="295">
                  <c:v>0.76966747769667476</c:v>
                </c:pt>
                <c:pt idx="296">
                  <c:v>0.76885644768856443</c:v>
                </c:pt>
                <c:pt idx="297">
                  <c:v>0.7680454176804542</c:v>
                </c:pt>
                <c:pt idx="298">
                  <c:v>0.76723438767234386</c:v>
                </c:pt>
                <c:pt idx="299">
                  <c:v>0.76642335766423364</c:v>
                </c:pt>
                <c:pt idx="300">
                  <c:v>0.7656123276561233</c:v>
                </c:pt>
                <c:pt idx="301">
                  <c:v>0.76480129764801297</c:v>
                </c:pt>
                <c:pt idx="302">
                  <c:v>0.76399026763990263</c:v>
                </c:pt>
                <c:pt idx="303">
                  <c:v>0.76317923763179241</c:v>
                </c:pt>
                <c:pt idx="304">
                  <c:v>0.76236820762368207</c:v>
                </c:pt>
                <c:pt idx="305">
                  <c:v>0.76155717761557185</c:v>
                </c:pt>
                <c:pt idx="306">
                  <c:v>0.76074614760746151</c:v>
                </c:pt>
                <c:pt idx="307">
                  <c:v>0.75993511759935117</c:v>
                </c:pt>
                <c:pt idx="308">
                  <c:v>0.75912408759124084</c:v>
                </c:pt>
                <c:pt idx="309">
                  <c:v>0.75912408759124084</c:v>
                </c:pt>
                <c:pt idx="310">
                  <c:v>0.75831305758313061</c:v>
                </c:pt>
                <c:pt idx="311">
                  <c:v>0.75750202757502028</c:v>
                </c:pt>
                <c:pt idx="312">
                  <c:v>0.75669099756690994</c:v>
                </c:pt>
                <c:pt idx="313">
                  <c:v>0.75587996755879971</c:v>
                </c:pt>
                <c:pt idx="314">
                  <c:v>0.75506893755068938</c:v>
                </c:pt>
                <c:pt idx="315">
                  <c:v>0.75425790754257904</c:v>
                </c:pt>
                <c:pt idx="316">
                  <c:v>0.75344687753446871</c:v>
                </c:pt>
                <c:pt idx="317">
                  <c:v>0.75263584752635848</c:v>
                </c:pt>
                <c:pt idx="318">
                  <c:v>0.75182481751824815</c:v>
                </c:pt>
                <c:pt idx="319">
                  <c:v>0.75101378751013792</c:v>
                </c:pt>
                <c:pt idx="320">
                  <c:v>0.75020275750202758</c:v>
                </c:pt>
                <c:pt idx="321">
                  <c:v>0.74939172749391725</c:v>
                </c:pt>
                <c:pt idx="322">
                  <c:v>0.74858069748580691</c:v>
                </c:pt>
                <c:pt idx="323">
                  <c:v>0.74776966747769669</c:v>
                </c:pt>
                <c:pt idx="324">
                  <c:v>0.74695863746958635</c:v>
                </c:pt>
                <c:pt idx="325">
                  <c:v>0.74614760746147613</c:v>
                </c:pt>
                <c:pt idx="326">
                  <c:v>0.74533657745336579</c:v>
                </c:pt>
                <c:pt idx="327">
                  <c:v>0.74533657745336579</c:v>
                </c:pt>
                <c:pt idx="328">
                  <c:v>0.74452554744525545</c:v>
                </c:pt>
                <c:pt idx="329">
                  <c:v>0.74371451743714512</c:v>
                </c:pt>
                <c:pt idx="330">
                  <c:v>0.74290348742903489</c:v>
                </c:pt>
                <c:pt idx="331">
                  <c:v>0.74209245742092456</c:v>
                </c:pt>
                <c:pt idx="332">
                  <c:v>0.74128142741281433</c:v>
                </c:pt>
                <c:pt idx="333">
                  <c:v>0.74047039740470399</c:v>
                </c:pt>
                <c:pt idx="334">
                  <c:v>0.73965936739659366</c:v>
                </c:pt>
                <c:pt idx="335">
                  <c:v>0.73884833738848332</c:v>
                </c:pt>
                <c:pt idx="336">
                  <c:v>0.7380373073803731</c:v>
                </c:pt>
                <c:pt idx="337">
                  <c:v>0.73722627737226276</c:v>
                </c:pt>
                <c:pt idx="338">
                  <c:v>0.73641524736415254</c:v>
                </c:pt>
                <c:pt idx="339">
                  <c:v>0.7356042173560422</c:v>
                </c:pt>
                <c:pt idx="340">
                  <c:v>0.73479318734793186</c:v>
                </c:pt>
                <c:pt idx="341">
                  <c:v>0.73398215733982153</c:v>
                </c:pt>
                <c:pt idx="342">
                  <c:v>0.73317112733171119</c:v>
                </c:pt>
                <c:pt idx="343">
                  <c:v>0.73236009732360097</c:v>
                </c:pt>
                <c:pt idx="344">
                  <c:v>0.73154906731549074</c:v>
                </c:pt>
                <c:pt idx="345">
                  <c:v>0.73073803730738041</c:v>
                </c:pt>
                <c:pt idx="346">
                  <c:v>0.72992700729927007</c:v>
                </c:pt>
                <c:pt idx="347">
                  <c:v>0.72911597729115973</c:v>
                </c:pt>
                <c:pt idx="348">
                  <c:v>0.7283049472830494</c:v>
                </c:pt>
                <c:pt idx="349">
                  <c:v>0.72749391727493917</c:v>
                </c:pt>
                <c:pt idx="350">
                  <c:v>0.72668288726682895</c:v>
                </c:pt>
                <c:pt idx="351">
                  <c:v>0.72587185725871861</c:v>
                </c:pt>
                <c:pt idx="352">
                  <c:v>0.72506082725060828</c:v>
                </c:pt>
                <c:pt idx="353">
                  <c:v>0.72424979724249794</c:v>
                </c:pt>
                <c:pt idx="354">
                  <c:v>0.7234387672343876</c:v>
                </c:pt>
                <c:pt idx="355">
                  <c:v>0.72262773722627738</c:v>
                </c:pt>
                <c:pt idx="356">
                  <c:v>0.72181670721816715</c:v>
                </c:pt>
                <c:pt idx="357">
                  <c:v>0.72100567721005682</c:v>
                </c:pt>
                <c:pt idx="358">
                  <c:v>0.72019464720194648</c:v>
                </c:pt>
                <c:pt idx="359">
                  <c:v>0.71938361719383614</c:v>
                </c:pt>
                <c:pt idx="360">
                  <c:v>0.71857258718572581</c:v>
                </c:pt>
                <c:pt idx="361">
                  <c:v>0.71776155717761558</c:v>
                </c:pt>
                <c:pt idx="362">
                  <c:v>0.71695052716950525</c:v>
                </c:pt>
                <c:pt idx="363">
                  <c:v>0.71613949716139502</c:v>
                </c:pt>
                <c:pt idx="364">
                  <c:v>0.71532846715328469</c:v>
                </c:pt>
                <c:pt idx="365">
                  <c:v>0.71451743714517435</c:v>
                </c:pt>
                <c:pt idx="366">
                  <c:v>0.71370640713706401</c:v>
                </c:pt>
                <c:pt idx="367">
                  <c:v>0.71289537712895379</c:v>
                </c:pt>
                <c:pt idx="368">
                  <c:v>0.71208434712084345</c:v>
                </c:pt>
                <c:pt idx="369">
                  <c:v>0.71208434712084345</c:v>
                </c:pt>
                <c:pt idx="370">
                  <c:v>0.71127331711273323</c:v>
                </c:pt>
                <c:pt idx="371">
                  <c:v>0.71046228710462289</c:v>
                </c:pt>
                <c:pt idx="372">
                  <c:v>0.70965125709651256</c:v>
                </c:pt>
                <c:pt idx="373">
                  <c:v>0.70884022708840222</c:v>
                </c:pt>
                <c:pt idx="374">
                  <c:v>0.70802919708029199</c:v>
                </c:pt>
                <c:pt idx="375">
                  <c:v>0.70721816707218166</c:v>
                </c:pt>
                <c:pt idx="376">
                  <c:v>0.70640713706407143</c:v>
                </c:pt>
                <c:pt idx="377">
                  <c:v>0.7055961070559611</c:v>
                </c:pt>
                <c:pt idx="378">
                  <c:v>0.70478507704785076</c:v>
                </c:pt>
                <c:pt idx="379">
                  <c:v>0.70397404703974042</c:v>
                </c:pt>
                <c:pt idx="380">
                  <c:v>0.70316301703163009</c:v>
                </c:pt>
                <c:pt idx="381">
                  <c:v>0.70235198702351986</c:v>
                </c:pt>
                <c:pt idx="382">
                  <c:v>0.70154095701540964</c:v>
                </c:pt>
                <c:pt idx="383">
                  <c:v>0.7007299270072993</c:v>
                </c:pt>
                <c:pt idx="384">
                  <c:v>0.69991889699918897</c:v>
                </c:pt>
                <c:pt idx="385">
                  <c:v>0.69991889699918897</c:v>
                </c:pt>
                <c:pt idx="386">
                  <c:v>0.69910786699107863</c:v>
                </c:pt>
                <c:pt idx="387">
                  <c:v>0.69829683698296829</c:v>
                </c:pt>
                <c:pt idx="388">
                  <c:v>0.69748580697485807</c:v>
                </c:pt>
                <c:pt idx="389">
                  <c:v>0.69667477696674784</c:v>
                </c:pt>
                <c:pt idx="390">
                  <c:v>0.69586374695863751</c:v>
                </c:pt>
                <c:pt idx="391">
                  <c:v>0.69505271695052717</c:v>
                </c:pt>
                <c:pt idx="392">
                  <c:v>0.69424168694241684</c:v>
                </c:pt>
                <c:pt idx="393">
                  <c:v>0.6934306569343065</c:v>
                </c:pt>
                <c:pt idx="394">
                  <c:v>0.69261962692619627</c:v>
                </c:pt>
                <c:pt idx="395">
                  <c:v>0.69180859691808605</c:v>
                </c:pt>
                <c:pt idx="396">
                  <c:v>0.69099756690997571</c:v>
                </c:pt>
                <c:pt idx="397">
                  <c:v>0.69018653690186538</c:v>
                </c:pt>
                <c:pt idx="398">
                  <c:v>0.68937550689375504</c:v>
                </c:pt>
                <c:pt idx="399">
                  <c:v>0.68856447688564471</c:v>
                </c:pt>
                <c:pt idx="400">
                  <c:v>0.68775344687753448</c:v>
                </c:pt>
                <c:pt idx="401">
                  <c:v>0.68694241686942414</c:v>
                </c:pt>
                <c:pt idx="402">
                  <c:v>0.68613138686131392</c:v>
                </c:pt>
                <c:pt idx="403">
                  <c:v>0.68532035685320358</c:v>
                </c:pt>
                <c:pt idx="404">
                  <c:v>0.68450932684509325</c:v>
                </c:pt>
                <c:pt idx="405">
                  <c:v>0.68450932684509325</c:v>
                </c:pt>
                <c:pt idx="406">
                  <c:v>0.68369829683698291</c:v>
                </c:pt>
                <c:pt idx="407">
                  <c:v>0.68288726682887269</c:v>
                </c:pt>
                <c:pt idx="408">
                  <c:v>0.68207623682076235</c:v>
                </c:pt>
                <c:pt idx="409">
                  <c:v>0.68126520681265212</c:v>
                </c:pt>
                <c:pt idx="410">
                  <c:v>0.68045417680454179</c:v>
                </c:pt>
                <c:pt idx="411">
                  <c:v>0.67964314679643145</c:v>
                </c:pt>
                <c:pt idx="412">
                  <c:v>0.67883211678832112</c:v>
                </c:pt>
                <c:pt idx="413">
                  <c:v>0.67802108678021089</c:v>
                </c:pt>
                <c:pt idx="414">
                  <c:v>0.67721005677210055</c:v>
                </c:pt>
                <c:pt idx="415">
                  <c:v>0.67558799675587999</c:v>
                </c:pt>
                <c:pt idx="416">
                  <c:v>0.67477696674776966</c:v>
                </c:pt>
                <c:pt idx="417">
                  <c:v>0.67396593673965932</c:v>
                </c:pt>
                <c:pt idx="418">
                  <c:v>0.67315490673154899</c:v>
                </c:pt>
                <c:pt idx="419">
                  <c:v>0.67234387672343876</c:v>
                </c:pt>
                <c:pt idx="420">
                  <c:v>0.67153284671532854</c:v>
                </c:pt>
                <c:pt idx="421">
                  <c:v>0.6707218167072182</c:v>
                </c:pt>
                <c:pt idx="422">
                  <c:v>0.66991078669910786</c:v>
                </c:pt>
                <c:pt idx="423">
                  <c:v>0.66909975669099753</c:v>
                </c:pt>
                <c:pt idx="424">
                  <c:v>0.66909975669099753</c:v>
                </c:pt>
                <c:pt idx="425">
                  <c:v>0.66828872668288719</c:v>
                </c:pt>
                <c:pt idx="426">
                  <c:v>0.66747769667477697</c:v>
                </c:pt>
                <c:pt idx="427">
                  <c:v>0.66666666666666674</c:v>
                </c:pt>
                <c:pt idx="428">
                  <c:v>0.6658556366585564</c:v>
                </c:pt>
                <c:pt idx="429">
                  <c:v>0.66504460665044607</c:v>
                </c:pt>
                <c:pt idx="430">
                  <c:v>0.66423357664233573</c:v>
                </c:pt>
                <c:pt idx="431">
                  <c:v>0.6634225466342254</c:v>
                </c:pt>
                <c:pt idx="432">
                  <c:v>0.66261151662611517</c:v>
                </c:pt>
                <c:pt idx="433">
                  <c:v>0.66180048661800495</c:v>
                </c:pt>
                <c:pt idx="434">
                  <c:v>0.66098945660989461</c:v>
                </c:pt>
                <c:pt idx="435">
                  <c:v>0.66098945660989461</c:v>
                </c:pt>
                <c:pt idx="436">
                  <c:v>0.66017842660178427</c:v>
                </c:pt>
                <c:pt idx="437">
                  <c:v>0.65936739659367394</c:v>
                </c:pt>
                <c:pt idx="438">
                  <c:v>0.6585563665855636</c:v>
                </c:pt>
                <c:pt idx="439">
                  <c:v>0.6585563665855636</c:v>
                </c:pt>
                <c:pt idx="440">
                  <c:v>0.65774533657745338</c:v>
                </c:pt>
                <c:pt idx="441">
                  <c:v>0.65693430656934304</c:v>
                </c:pt>
                <c:pt idx="442">
                  <c:v>0.65612327656123282</c:v>
                </c:pt>
                <c:pt idx="443">
                  <c:v>0.65531224655312248</c:v>
                </c:pt>
                <c:pt idx="444">
                  <c:v>0.65450121654501214</c:v>
                </c:pt>
                <c:pt idx="445">
                  <c:v>0.65369018653690181</c:v>
                </c:pt>
                <c:pt idx="446">
                  <c:v>0.65287915652879158</c:v>
                </c:pt>
                <c:pt idx="447">
                  <c:v>0.65206812652068125</c:v>
                </c:pt>
                <c:pt idx="448">
                  <c:v>0.65125709651257102</c:v>
                </c:pt>
                <c:pt idx="449">
                  <c:v>0.65044606650446068</c:v>
                </c:pt>
                <c:pt idx="450">
                  <c:v>0.64963503649635035</c:v>
                </c:pt>
                <c:pt idx="451">
                  <c:v>0.64882400648824001</c:v>
                </c:pt>
                <c:pt idx="452">
                  <c:v>0.64801297648012979</c:v>
                </c:pt>
                <c:pt idx="453">
                  <c:v>0.64720194647201945</c:v>
                </c:pt>
                <c:pt idx="454">
                  <c:v>0.64639091646390923</c:v>
                </c:pt>
                <c:pt idx="455">
                  <c:v>0.64557988645579889</c:v>
                </c:pt>
                <c:pt idx="456">
                  <c:v>0.64476885644768855</c:v>
                </c:pt>
                <c:pt idx="457">
                  <c:v>0.64395782643957822</c:v>
                </c:pt>
                <c:pt idx="458">
                  <c:v>0.64314679643146788</c:v>
                </c:pt>
                <c:pt idx="459">
                  <c:v>0.64233576642335766</c:v>
                </c:pt>
                <c:pt idx="460">
                  <c:v>0.64152473641524743</c:v>
                </c:pt>
                <c:pt idx="461">
                  <c:v>0.6407137064071371</c:v>
                </c:pt>
                <c:pt idx="462">
                  <c:v>0.63990267639902676</c:v>
                </c:pt>
                <c:pt idx="463">
                  <c:v>0.63909164639091642</c:v>
                </c:pt>
                <c:pt idx="464">
                  <c:v>0.63828061638280609</c:v>
                </c:pt>
                <c:pt idx="465">
                  <c:v>0.63828061638280609</c:v>
                </c:pt>
                <c:pt idx="466">
                  <c:v>0.63746958637469586</c:v>
                </c:pt>
                <c:pt idx="467">
                  <c:v>0.63665855636658564</c:v>
                </c:pt>
                <c:pt idx="468">
                  <c:v>0.6358475263584753</c:v>
                </c:pt>
                <c:pt idx="469">
                  <c:v>0.63503649635036497</c:v>
                </c:pt>
                <c:pt idx="470">
                  <c:v>0.63422546634225463</c:v>
                </c:pt>
                <c:pt idx="471">
                  <c:v>0.63341443633414429</c:v>
                </c:pt>
                <c:pt idx="472">
                  <c:v>0.63260340632603407</c:v>
                </c:pt>
                <c:pt idx="473">
                  <c:v>0.63179237631792384</c:v>
                </c:pt>
                <c:pt idx="474">
                  <c:v>0.63098134630981351</c:v>
                </c:pt>
                <c:pt idx="475">
                  <c:v>0.63017031630170317</c:v>
                </c:pt>
                <c:pt idx="476">
                  <c:v>0.62935928629359283</c:v>
                </c:pt>
                <c:pt idx="477">
                  <c:v>0.6285482562854825</c:v>
                </c:pt>
                <c:pt idx="478">
                  <c:v>0.62773722627737227</c:v>
                </c:pt>
                <c:pt idx="479">
                  <c:v>0.62692619626926194</c:v>
                </c:pt>
                <c:pt idx="480">
                  <c:v>0.62611516626115171</c:v>
                </c:pt>
                <c:pt idx="481">
                  <c:v>0.62530413625304138</c:v>
                </c:pt>
                <c:pt idx="482">
                  <c:v>0.62449310624493104</c:v>
                </c:pt>
                <c:pt idx="483">
                  <c:v>0.6236820762368207</c:v>
                </c:pt>
                <c:pt idx="484">
                  <c:v>0.62287104622871048</c:v>
                </c:pt>
                <c:pt idx="485">
                  <c:v>0.62206001622060014</c:v>
                </c:pt>
                <c:pt idx="486">
                  <c:v>0.62124898621248992</c:v>
                </c:pt>
                <c:pt idx="487">
                  <c:v>0.62043795620437958</c:v>
                </c:pt>
                <c:pt idx="488">
                  <c:v>0.61962692619626925</c:v>
                </c:pt>
                <c:pt idx="489">
                  <c:v>0.61881589618815891</c:v>
                </c:pt>
                <c:pt idx="490">
                  <c:v>0.61881589618815891</c:v>
                </c:pt>
                <c:pt idx="491">
                  <c:v>0.61800486618004868</c:v>
                </c:pt>
                <c:pt idx="492">
                  <c:v>0.61719383617193835</c:v>
                </c:pt>
                <c:pt idx="493">
                  <c:v>0.61638280616382812</c:v>
                </c:pt>
                <c:pt idx="494">
                  <c:v>0.61557177615571779</c:v>
                </c:pt>
                <c:pt idx="495">
                  <c:v>0.61476074614760745</c:v>
                </c:pt>
                <c:pt idx="496">
                  <c:v>0.61394971613949711</c:v>
                </c:pt>
                <c:pt idx="497">
                  <c:v>0.61313868613138678</c:v>
                </c:pt>
                <c:pt idx="498">
                  <c:v>0.61313868613138678</c:v>
                </c:pt>
                <c:pt idx="499">
                  <c:v>0.61232765612327655</c:v>
                </c:pt>
                <c:pt idx="500">
                  <c:v>0.61151662611516633</c:v>
                </c:pt>
                <c:pt idx="501">
                  <c:v>0.61070559610705599</c:v>
                </c:pt>
                <c:pt idx="502">
                  <c:v>0.60989456609894566</c:v>
                </c:pt>
                <c:pt idx="503">
                  <c:v>0.60908353609083532</c:v>
                </c:pt>
                <c:pt idx="504">
                  <c:v>0.60827250608272498</c:v>
                </c:pt>
                <c:pt idx="505">
                  <c:v>0.60746147607461476</c:v>
                </c:pt>
                <c:pt idx="506">
                  <c:v>0.60665044606650453</c:v>
                </c:pt>
                <c:pt idx="507">
                  <c:v>0.6058394160583942</c:v>
                </c:pt>
                <c:pt idx="508">
                  <c:v>0.60502838605028386</c:v>
                </c:pt>
                <c:pt idx="509">
                  <c:v>0.60421735604217353</c:v>
                </c:pt>
                <c:pt idx="510">
                  <c:v>0.60340632603406319</c:v>
                </c:pt>
                <c:pt idx="511">
                  <c:v>0.60259529602595296</c:v>
                </c:pt>
                <c:pt idx="512">
                  <c:v>0.60178426601784274</c:v>
                </c:pt>
                <c:pt idx="513">
                  <c:v>0.6009732360097324</c:v>
                </c:pt>
                <c:pt idx="514">
                  <c:v>0.6009732360097324</c:v>
                </c:pt>
                <c:pt idx="515">
                  <c:v>0.60016220600162207</c:v>
                </c:pt>
                <c:pt idx="516">
                  <c:v>0.59935117599351173</c:v>
                </c:pt>
                <c:pt idx="517">
                  <c:v>0.59935117599351173</c:v>
                </c:pt>
                <c:pt idx="518">
                  <c:v>0.5985401459854014</c:v>
                </c:pt>
                <c:pt idx="519">
                  <c:v>0.59772911597729117</c:v>
                </c:pt>
                <c:pt idx="520">
                  <c:v>0.59691808596918083</c:v>
                </c:pt>
                <c:pt idx="521">
                  <c:v>0.59610705596107061</c:v>
                </c:pt>
                <c:pt idx="522">
                  <c:v>0.59529602595296027</c:v>
                </c:pt>
                <c:pt idx="523">
                  <c:v>0.59448499594484994</c:v>
                </c:pt>
                <c:pt idx="524">
                  <c:v>0.5936739659367396</c:v>
                </c:pt>
                <c:pt idx="525">
                  <c:v>0.59286293592862938</c:v>
                </c:pt>
                <c:pt idx="526">
                  <c:v>0.59205190592051904</c:v>
                </c:pt>
                <c:pt idx="527">
                  <c:v>0.59124087591240881</c:v>
                </c:pt>
                <c:pt idx="528">
                  <c:v>0.59042984590429848</c:v>
                </c:pt>
                <c:pt idx="529">
                  <c:v>0.58961881589618814</c:v>
                </c:pt>
                <c:pt idx="530">
                  <c:v>0.58880778588807781</c:v>
                </c:pt>
                <c:pt idx="531">
                  <c:v>0.58799675587996758</c:v>
                </c:pt>
                <c:pt idx="532">
                  <c:v>0.58718572587185724</c:v>
                </c:pt>
                <c:pt idx="533">
                  <c:v>0.58637469586374702</c:v>
                </c:pt>
                <c:pt idx="534">
                  <c:v>0.58556366585563668</c:v>
                </c:pt>
                <c:pt idx="535">
                  <c:v>0.58475263584752635</c:v>
                </c:pt>
                <c:pt idx="536">
                  <c:v>0.58394160583941601</c:v>
                </c:pt>
                <c:pt idx="537">
                  <c:v>0.58313057583130568</c:v>
                </c:pt>
                <c:pt idx="538">
                  <c:v>0.58231954582319545</c:v>
                </c:pt>
                <c:pt idx="539">
                  <c:v>0.58150851581508523</c:v>
                </c:pt>
                <c:pt idx="540">
                  <c:v>0.58069748580697489</c:v>
                </c:pt>
                <c:pt idx="541">
                  <c:v>0.58069748580697489</c:v>
                </c:pt>
                <c:pt idx="542">
                  <c:v>0.57988645579886455</c:v>
                </c:pt>
                <c:pt idx="543">
                  <c:v>0.57907542579075422</c:v>
                </c:pt>
                <c:pt idx="544">
                  <c:v>0.57826439578264388</c:v>
                </c:pt>
                <c:pt idx="545">
                  <c:v>0.57745336577453366</c:v>
                </c:pt>
                <c:pt idx="546">
                  <c:v>0.57664233576642343</c:v>
                </c:pt>
                <c:pt idx="547">
                  <c:v>0.57502027575020276</c:v>
                </c:pt>
                <c:pt idx="548">
                  <c:v>0.57420924574209242</c:v>
                </c:pt>
                <c:pt idx="549">
                  <c:v>0.57339821573398209</c:v>
                </c:pt>
                <c:pt idx="550">
                  <c:v>0.57258718572587186</c:v>
                </c:pt>
                <c:pt idx="551">
                  <c:v>0.57258718572587186</c:v>
                </c:pt>
                <c:pt idx="552">
                  <c:v>0.57177615571776164</c:v>
                </c:pt>
                <c:pt idx="553">
                  <c:v>0.5709651257096513</c:v>
                </c:pt>
                <c:pt idx="554">
                  <c:v>0.57015409570154096</c:v>
                </c:pt>
                <c:pt idx="555">
                  <c:v>0.56934306569343063</c:v>
                </c:pt>
                <c:pt idx="556">
                  <c:v>0.56853203568532029</c:v>
                </c:pt>
                <c:pt idx="557">
                  <c:v>0.56772100567721007</c:v>
                </c:pt>
                <c:pt idx="558">
                  <c:v>0.56690997566909973</c:v>
                </c:pt>
                <c:pt idx="559">
                  <c:v>0.56609894566098951</c:v>
                </c:pt>
                <c:pt idx="560">
                  <c:v>0.56528791565287917</c:v>
                </c:pt>
                <c:pt idx="561">
                  <c:v>0.56447688564476883</c:v>
                </c:pt>
                <c:pt idx="562">
                  <c:v>0.56447688564476883</c:v>
                </c:pt>
                <c:pt idx="563">
                  <c:v>0.5636658556366585</c:v>
                </c:pt>
                <c:pt idx="564">
                  <c:v>0.56285482562854827</c:v>
                </c:pt>
                <c:pt idx="565">
                  <c:v>0.56204379562043794</c:v>
                </c:pt>
                <c:pt idx="566">
                  <c:v>0.56123276561232771</c:v>
                </c:pt>
                <c:pt idx="567">
                  <c:v>0.56042173560421737</c:v>
                </c:pt>
                <c:pt idx="568">
                  <c:v>0.56042173560421737</c:v>
                </c:pt>
                <c:pt idx="569">
                  <c:v>0.55961070559610704</c:v>
                </c:pt>
                <c:pt idx="570">
                  <c:v>0.5587996755879967</c:v>
                </c:pt>
                <c:pt idx="571">
                  <c:v>0.55798864557988648</c:v>
                </c:pt>
                <c:pt idx="572">
                  <c:v>0.55717761557177614</c:v>
                </c:pt>
                <c:pt idx="573">
                  <c:v>0.55636658556366592</c:v>
                </c:pt>
                <c:pt idx="574">
                  <c:v>0.55555555555555558</c:v>
                </c:pt>
                <c:pt idx="575">
                  <c:v>0.55474452554744524</c:v>
                </c:pt>
                <c:pt idx="576">
                  <c:v>0.55393349553933491</c:v>
                </c:pt>
                <c:pt idx="577">
                  <c:v>0.55312246553122468</c:v>
                </c:pt>
                <c:pt idx="578">
                  <c:v>0.55231143552311435</c:v>
                </c:pt>
                <c:pt idx="579">
                  <c:v>0.55231143552311435</c:v>
                </c:pt>
                <c:pt idx="580">
                  <c:v>0.55150040551500412</c:v>
                </c:pt>
                <c:pt idx="581">
                  <c:v>0.55068937550689379</c:v>
                </c:pt>
                <c:pt idx="582">
                  <c:v>0.54987834549878345</c:v>
                </c:pt>
                <c:pt idx="583">
                  <c:v>0.54906731549067311</c:v>
                </c:pt>
                <c:pt idx="584">
                  <c:v>0.54906731549067311</c:v>
                </c:pt>
                <c:pt idx="585">
                  <c:v>0.54825628548256278</c:v>
                </c:pt>
                <c:pt idx="586">
                  <c:v>0.54744525547445255</c:v>
                </c:pt>
                <c:pt idx="587">
                  <c:v>0.54663422546634233</c:v>
                </c:pt>
                <c:pt idx="588">
                  <c:v>0.54582319545823199</c:v>
                </c:pt>
                <c:pt idx="589">
                  <c:v>0.54501216545012166</c:v>
                </c:pt>
                <c:pt idx="590">
                  <c:v>0.54420113544201132</c:v>
                </c:pt>
                <c:pt idx="591">
                  <c:v>0.54339010543390098</c:v>
                </c:pt>
                <c:pt idx="592">
                  <c:v>0.54257907542579076</c:v>
                </c:pt>
                <c:pt idx="593">
                  <c:v>0.54176804541768053</c:v>
                </c:pt>
                <c:pt idx="594">
                  <c:v>0.5409570154095702</c:v>
                </c:pt>
                <c:pt idx="595">
                  <c:v>0.54014598540145986</c:v>
                </c:pt>
                <c:pt idx="596">
                  <c:v>0.53933495539334952</c:v>
                </c:pt>
                <c:pt idx="597">
                  <c:v>0.53852392538523919</c:v>
                </c:pt>
                <c:pt idx="598">
                  <c:v>0.53771289537712896</c:v>
                </c:pt>
                <c:pt idx="599">
                  <c:v>0.53690186536901863</c:v>
                </c:pt>
                <c:pt idx="600">
                  <c:v>0.5360908353609084</c:v>
                </c:pt>
                <c:pt idx="601">
                  <c:v>0.53527980535279807</c:v>
                </c:pt>
                <c:pt idx="602">
                  <c:v>0.53446877534468773</c:v>
                </c:pt>
                <c:pt idx="603">
                  <c:v>0.53365774533657739</c:v>
                </c:pt>
                <c:pt idx="604">
                  <c:v>0.53284671532846717</c:v>
                </c:pt>
                <c:pt idx="605">
                  <c:v>0.53284671532846717</c:v>
                </c:pt>
                <c:pt idx="606">
                  <c:v>0.53203568532035683</c:v>
                </c:pt>
                <c:pt idx="607">
                  <c:v>0.53122465531224661</c:v>
                </c:pt>
                <c:pt idx="608">
                  <c:v>0.53041362530413627</c:v>
                </c:pt>
                <c:pt idx="609">
                  <c:v>0.52960259529602594</c:v>
                </c:pt>
                <c:pt idx="610">
                  <c:v>0.5287915652879156</c:v>
                </c:pt>
                <c:pt idx="611">
                  <c:v>0.52798053527980537</c:v>
                </c:pt>
                <c:pt idx="612">
                  <c:v>0.52716950527169504</c:v>
                </c:pt>
                <c:pt idx="613">
                  <c:v>0.52635847526358481</c:v>
                </c:pt>
                <c:pt idx="614">
                  <c:v>0.52554744525547448</c:v>
                </c:pt>
                <c:pt idx="615">
                  <c:v>0.52473641524736414</c:v>
                </c:pt>
                <c:pt idx="616">
                  <c:v>0.5239253852392538</c:v>
                </c:pt>
                <c:pt idx="617">
                  <c:v>0.52311435523114358</c:v>
                </c:pt>
                <c:pt idx="618">
                  <c:v>0.52230332522303324</c:v>
                </c:pt>
                <c:pt idx="619">
                  <c:v>0.52149229521492302</c:v>
                </c:pt>
                <c:pt idx="620">
                  <c:v>0.52068126520681268</c:v>
                </c:pt>
                <c:pt idx="621">
                  <c:v>0.51987023519870235</c:v>
                </c:pt>
                <c:pt idx="622">
                  <c:v>0.51905920519059201</c:v>
                </c:pt>
                <c:pt idx="623">
                  <c:v>0.51824817518248167</c:v>
                </c:pt>
                <c:pt idx="624">
                  <c:v>0.51743714517437145</c:v>
                </c:pt>
                <c:pt idx="625">
                  <c:v>0.51662611516626122</c:v>
                </c:pt>
                <c:pt idx="626">
                  <c:v>0.51581508515815089</c:v>
                </c:pt>
                <c:pt idx="627">
                  <c:v>0.51581508515815089</c:v>
                </c:pt>
                <c:pt idx="628">
                  <c:v>0.51500405515004055</c:v>
                </c:pt>
                <c:pt idx="629">
                  <c:v>0.51419302514193022</c:v>
                </c:pt>
                <c:pt idx="630">
                  <c:v>0.51338199513381988</c:v>
                </c:pt>
                <c:pt idx="631">
                  <c:v>0.51257096512570965</c:v>
                </c:pt>
                <c:pt idx="632">
                  <c:v>0.51175993511759943</c:v>
                </c:pt>
                <c:pt idx="633">
                  <c:v>0.51094890510948909</c:v>
                </c:pt>
                <c:pt idx="634">
                  <c:v>0.51013787510137876</c:v>
                </c:pt>
                <c:pt idx="635">
                  <c:v>0.50932684509326842</c:v>
                </c:pt>
                <c:pt idx="636">
                  <c:v>0.50851581508515808</c:v>
                </c:pt>
                <c:pt idx="637">
                  <c:v>0.50770478507704786</c:v>
                </c:pt>
                <c:pt idx="638">
                  <c:v>0.50689375506893752</c:v>
                </c:pt>
                <c:pt idx="639">
                  <c:v>0.5060827250608273</c:v>
                </c:pt>
                <c:pt idx="640">
                  <c:v>0.5060827250608273</c:v>
                </c:pt>
                <c:pt idx="641">
                  <c:v>0.50527169505271696</c:v>
                </c:pt>
                <c:pt idx="642">
                  <c:v>0.50446066504460663</c:v>
                </c:pt>
                <c:pt idx="643">
                  <c:v>0.50364963503649629</c:v>
                </c:pt>
                <c:pt idx="644">
                  <c:v>0.50283860502838607</c:v>
                </c:pt>
                <c:pt idx="645">
                  <c:v>0.50202757502027573</c:v>
                </c:pt>
                <c:pt idx="646">
                  <c:v>0.5012165450121655</c:v>
                </c:pt>
                <c:pt idx="647">
                  <c:v>0.50040551500405517</c:v>
                </c:pt>
                <c:pt idx="648">
                  <c:v>0.49959448499594483</c:v>
                </c:pt>
                <c:pt idx="649">
                  <c:v>0.4987834549878345</c:v>
                </c:pt>
                <c:pt idx="650">
                  <c:v>0.49797242497972427</c:v>
                </c:pt>
                <c:pt idx="651">
                  <c:v>0.49716139497161393</c:v>
                </c:pt>
                <c:pt idx="652">
                  <c:v>0.4963503649635036</c:v>
                </c:pt>
                <c:pt idx="653">
                  <c:v>0.49553933495539337</c:v>
                </c:pt>
                <c:pt idx="654">
                  <c:v>0.49472830494728304</c:v>
                </c:pt>
                <c:pt idx="655">
                  <c:v>0.4939172749391727</c:v>
                </c:pt>
                <c:pt idx="656">
                  <c:v>0.49310624493106248</c:v>
                </c:pt>
                <c:pt idx="657">
                  <c:v>0.49229521492295214</c:v>
                </c:pt>
                <c:pt idx="658">
                  <c:v>0.4914841849148418</c:v>
                </c:pt>
                <c:pt idx="659">
                  <c:v>0.4914841849148418</c:v>
                </c:pt>
                <c:pt idx="660">
                  <c:v>0.49067315490673158</c:v>
                </c:pt>
                <c:pt idx="661">
                  <c:v>0.48986212489862124</c:v>
                </c:pt>
                <c:pt idx="662">
                  <c:v>0.48905109489051091</c:v>
                </c:pt>
                <c:pt idx="663">
                  <c:v>0.48824006488240068</c:v>
                </c:pt>
                <c:pt idx="664">
                  <c:v>0.48742903487429035</c:v>
                </c:pt>
                <c:pt idx="665">
                  <c:v>0.48661800486618001</c:v>
                </c:pt>
                <c:pt idx="666">
                  <c:v>0.48580697485806978</c:v>
                </c:pt>
                <c:pt idx="667">
                  <c:v>0.48499594484995945</c:v>
                </c:pt>
                <c:pt idx="668">
                  <c:v>0.48418491484184911</c:v>
                </c:pt>
                <c:pt idx="669">
                  <c:v>0.48337388483373889</c:v>
                </c:pt>
                <c:pt idx="670">
                  <c:v>0.48256285482562855</c:v>
                </c:pt>
                <c:pt idx="671">
                  <c:v>0.48175182481751821</c:v>
                </c:pt>
                <c:pt idx="672">
                  <c:v>0.48094079480940799</c:v>
                </c:pt>
                <c:pt idx="673">
                  <c:v>0.48012976480129765</c:v>
                </c:pt>
                <c:pt idx="674">
                  <c:v>0.47931873479318732</c:v>
                </c:pt>
                <c:pt idx="675">
                  <c:v>0.47850770478507709</c:v>
                </c:pt>
                <c:pt idx="676">
                  <c:v>0.47769667477696676</c:v>
                </c:pt>
                <c:pt idx="677">
                  <c:v>0.47688564476885642</c:v>
                </c:pt>
                <c:pt idx="678">
                  <c:v>0.4760746147607462</c:v>
                </c:pt>
                <c:pt idx="679">
                  <c:v>0.47526358475263586</c:v>
                </c:pt>
                <c:pt idx="680">
                  <c:v>0.47445255474452552</c:v>
                </c:pt>
                <c:pt idx="681">
                  <c:v>0.4736415247364153</c:v>
                </c:pt>
                <c:pt idx="682">
                  <c:v>0.47283049472830496</c:v>
                </c:pt>
                <c:pt idx="683">
                  <c:v>0.47201946472019463</c:v>
                </c:pt>
                <c:pt idx="684">
                  <c:v>0.4712084347120844</c:v>
                </c:pt>
                <c:pt idx="685">
                  <c:v>0.47039740470397406</c:v>
                </c:pt>
                <c:pt idx="686">
                  <c:v>0.46958637469586373</c:v>
                </c:pt>
                <c:pt idx="687">
                  <c:v>0.46958637469586373</c:v>
                </c:pt>
                <c:pt idx="688">
                  <c:v>0.46877534468775339</c:v>
                </c:pt>
                <c:pt idx="689">
                  <c:v>0.46796431467964317</c:v>
                </c:pt>
                <c:pt idx="690">
                  <c:v>0.46715328467153283</c:v>
                </c:pt>
                <c:pt idx="691">
                  <c:v>0.46715328467153283</c:v>
                </c:pt>
                <c:pt idx="692">
                  <c:v>0.4663422546634225</c:v>
                </c:pt>
                <c:pt idx="693">
                  <c:v>0.46553122465531227</c:v>
                </c:pt>
                <c:pt idx="694">
                  <c:v>0.46472019464720193</c:v>
                </c:pt>
                <c:pt idx="695">
                  <c:v>0.4639091646390916</c:v>
                </c:pt>
                <c:pt idx="696">
                  <c:v>0.46309813463098137</c:v>
                </c:pt>
                <c:pt idx="697">
                  <c:v>0.46228710462287104</c:v>
                </c:pt>
                <c:pt idx="698">
                  <c:v>0.4614760746147607</c:v>
                </c:pt>
                <c:pt idx="699">
                  <c:v>0.46066504460665048</c:v>
                </c:pt>
                <c:pt idx="700">
                  <c:v>0.45985401459854014</c:v>
                </c:pt>
                <c:pt idx="701">
                  <c:v>0.4590429845904298</c:v>
                </c:pt>
                <c:pt idx="702">
                  <c:v>0.45823195458231958</c:v>
                </c:pt>
                <c:pt idx="703">
                  <c:v>0.45742092457420924</c:v>
                </c:pt>
                <c:pt idx="704">
                  <c:v>0.45660989456609891</c:v>
                </c:pt>
                <c:pt idx="705">
                  <c:v>0.45579886455798868</c:v>
                </c:pt>
                <c:pt idx="706">
                  <c:v>0.45498783454987834</c:v>
                </c:pt>
                <c:pt idx="707">
                  <c:v>0.45417680454176801</c:v>
                </c:pt>
                <c:pt idx="708">
                  <c:v>0.45336577453365778</c:v>
                </c:pt>
                <c:pt idx="709">
                  <c:v>0.45255474452554745</c:v>
                </c:pt>
                <c:pt idx="710">
                  <c:v>0.45174371451743711</c:v>
                </c:pt>
                <c:pt idx="711">
                  <c:v>0.45093268450932689</c:v>
                </c:pt>
                <c:pt idx="712">
                  <c:v>0.45012165450121655</c:v>
                </c:pt>
                <c:pt idx="713">
                  <c:v>0.44931062449310621</c:v>
                </c:pt>
                <c:pt idx="714">
                  <c:v>0.44849959448499599</c:v>
                </c:pt>
                <c:pt idx="715">
                  <c:v>0.44768856447688565</c:v>
                </c:pt>
                <c:pt idx="716">
                  <c:v>0.44687753446877532</c:v>
                </c:pt>
                <c:pt idx="717">
                  <c:v>0.44687753446877532</c:v>
                </c:pt>
                <c:pt idx="718">
                  <c:v>0.44606650446066509</c:v>
                </c:pt>
                <c:pt idx="719">
                  <c:v>0.44525547445255476</c:v>
                </c:pt>
                <c:pt idx="720">
                  <c:v>0.44525547445255476</c:v>
                </c:pt>
                <c:pt idx="721">
                  <c:v>0.44444444444444442</c:v>
                </c:pt>
                <c:pt idx="722">
                  <c:v>0.44363341443633419</c:v>
                </c:pt>
                <c:pt idx="723">
                  <c:v>0.44282238442822386</c:v>
                </c:pt>
                <c:pt idx="724">
                  <c:v>0.44201135442011352</c:v>
                </c:pt>
                <c:pt idx="725">
                  <c:v>0.44201135442011352</c:v>
                </c:pt>
                <c:pt idx="726">
                  <c:v>0.44038929440389296</c:v>
                </c:pt>
                <c:pt idx="727">
                  <c:v>0.43957826439578263</c:v>
                </c:pt>
                <c:pt idx="728">
                  <c:v>0.43957826439578263</c:v>
                </c:pt>
                <c:pt idx="729">
                  <c:v>0.43876723438767229</c:v>
                </c:pt>
                <c:pt idx="730">
                  <c:v>0.43795620437956206</c:v>
                </c:pt>
                <c:pt idx="731">
                  <c:v>0.43714517437145173</c:v>
                </c:pt>
                <c:pt idx="732">
                  <c:v>0.43633414436334139</c:v>
                </c:pt>
                <c:pt idx="733">
                  <c:v>0.43552311435523117</c:v>
                </c:pt>
                <c:pt idx="734">
                  <c:v>0.43471208434712083</c:v>
                </c:pt>
                <c:pt idx="735">
                  <c:v>0.43390105433901049</c:v>
                </c:pt>
                <c:pt idx="736">
                  <c:v>0.43309002433090027</c:v>
                </c:pt>
                <c:pt idx="737">
                  <c:v>0.43227899432278993</c:v>
                </c:pt>
                <c:pt idx="738">
                  <c:v>0.4314679643146796</c:v>
                </c:pt>
                <c:pt idx="739">
                  <c:v>0.43065693430656937</c:v>
                </c:pt>
                <c:pt idx="740">
                  <c:v>0.42984590429845904</c:v>
                </c:pt>
                <c:pt idx="741">
                  <c:v>0.4290348742903487</c:v>
                </c:pt>
                <c:pt idx="742">
                  <c:v>0.42822384428223847</c:v>
                </c:pt>
                <c:pt idx="743">
                  <c:v>0.42741281427412814</c:v>
                </c:pt>
                <c:pt idx="744">
                  <c:v>0.4266017842660178</c:v>
                </c:pt>
                <c:pt idx="745">
                  <c:v>0.4266017842660178</c:v>
                </c:pt>
                <c:pt idx="746">
                  <c:v>0.4266017842660178</c:v>
                </c:pt>
                <c:pt idx="747">
                  <c:v>0.42579075425790758</c:v>
                </c:pt>
                <c:pt idx="748">
                  <c:v>0.42579075425790758</c:v>
                </c:pt>
                <c:pt idx="749">
                  <c:v>0.42497972424979724</c:v>
                </c:pt>
                <c:pt idx="750">
                  <c:v>0.42497972424979724</c:v>
                </c:pt>
                <c:pt idx="751">
                  <c:v>0.42416869424168691</c:v>
                </c:pt>
                <c:pt idx="752">
                  <c:v>0.42335766423357668</c:v>
                </c:pt>
                <c:pt idx="753">
                  <c:v>0.42254663422546634</c:v>
                </c:pt>
                <c:pt idx="754">
                  <c:v>0.42173560421735601</c:v>
                </c:pt>
                <c:pt idx="755">
                  <c:v>0.42092457420924578</c:v>
                </c:pt>
                <c:pt idx="756">
                  <c:v>0.42011354420113545</c:v>
                </c:pt>
                <c:pt idx="757">
                  <c:v>0.41930251419302511</c:v>
                </c:pt>
                <c:pt idx="758">
                  <c:v>0.41849148418491489</c:v>
                </c:pt>
                <c:pt idx="759">
                  <c:v>0.41768045417680455</c:v>
                </c:pt>
                <c:pt idx="760">
                  <c:v>0.41686942416869421</c:v>
                </c:pt>
                <c:pt idx="761">
                  <c:v>0.41605839416058399</c:v>
                </c:pt>
                <c:pt idx="762">
                  <c:v>0.41524736415247365</c:v>
                </c:pt>
                <c:pt idx="763">
                  <c:v>0.41443633414436332</c:v>
                </c:pt>
                <c:pt idx="764">
                  <c:v>0.41362530413625309</c:v>
                </c:pt>
                <c:pt idx="765">
                  <c:v>0.41281427412814276</c:v>
                </c:pt>
                <c:pt idx="766">
                  <c:v>0.41200324412003242</c:v>
                </c:pt>
                <c:pt idx="767">
                  <c:v>0.41119221411192219</c:v>
                </c:pt>
                <c:pt idx="768">
                  <c:v>0.41038118410381186</c:v>
                </c:pt>
                <c:pt idx="769">
                  <c:v>0.40957015409570152</c:v>
                </c:pt>
                <c:pt idx="770">
                  <c:v>0.40875912408759119</c:v>
                </c:pt>
                <c:pt idx="771">
                  <c:v>0.40794809407948096</c:v>
                </c:pt>
                <c:pt idx="772">
                  <c:v>0.40713706407137062</c:v>
                </c:pt>
                <c:pt idx="773">
                  <c:v>0.40632603406326029</c:v>
                </c:pt>
                <c:pt idx="774">
                  <c:v>0.40632603406326029</c:v>
                </c:pt>
                <c:pt idx="775">
                  <c:v>0.40551500405515006</c:v>
                </c:pt>
                <c:pt idx="776">
                  <c:v>0.40470397404703973</c:v>
                </c:pt>
                <c:pt idx="777">
                  <c:v>0.40389294403892939</c:v>
                </c:pt>
                <c:pt idx="778">
                  <c:v>0.40308191403081917</c:v>
                </c:pt>
                <c:pt idx="779">
                  <c:v>0.40227088402270883</c:v>
                </c:pt>
                <c:pt idx="780">
                  <c:v>0.40145985401459849</c:v>
                </c:pt>
                <c:pt idx="781">
                  <c:v>0.40064882400648827</c:v>
                </c:pt>
                <c:pt idx="782">
                  <c:v>0.39983779399837793</c:v>
                </c:pt>
                <c:pt idx="783">
                  <c:v>0.3990267639902676</c:v>
                </c:pt>
                <c:pt idx="784">
                  <c:v>0.39821573398215737</c:v>
                </c:pt>
                <c:pt idx="785">
                  <c:v>0.39740470397404704</c:v>
                </c:pt>
                <c:pt idx="786">
                  <c:v>0.3965936739659367</c:v>
                </c:pt>
                <c:pt idx="787">
                  <c:v>0.3965936739659367</c:v>
                </c:pt>
                <c:pt idx="788">
                  <c:v>0.39578264395782647</c:v>
                </c:pt>
                <c:pt idx="789">
                  <c:v>0.39497161394971614</c:v>
                </c:pt>
                <c:pt idx="790">
                  <c:v>0.3941605839416058</c:v>
                </c:pt>
                <c:pt idx="791">
                  <c:v>0.39334955393349558</c:v>
                </c:pt>
                <c:pt idx="792">
                  <c:v>0.39253852392538524</c:v>
                </c:pt>
                <c:pt idx="793">
                  <c:v>0.3917274939172749</c:v>
                </c:pt>
                <c:pt idx="794">
                  <c:v>0.39091646390916468</c:v>
                </c:pt>
                <c:pt idx="795">
                  <c:v>0.39010543390105434</c:v>
                </c:pt>
                <c:pt idx="796">
                  <c:v>0.38929440389294401</c:v>
                </c:pt>
                <c:pt idx="797">
                  <c:v>0.38848337388483378</c:v>
                </c:pt>
                <c:pt idx="798">
                  <c:v>0.38767234387672345</c:v>
                </c:pt>
                <c:pt idx="799">
                  <c:v>0.38686131386861311</c:v>
                </c:pt>
                <c:pt idx="800">
                  <c:v>0.38605028386050289</c:v>
                </c:pt>
                <c:pt idx="801">
                  <c:v>0.38605028386050289</c:v>
                </c:pt>
                <c:pt idx="802">
                  <c:v>0.38523925385239255</c:v>
                </c:pt>
                <c:pt idx="803">
                  <c:v>0.38442822384428221</c:v>
                </c:pt>
                <c:pt idx="804">
                  <c:v>0.38361719383617199</c:v>
                </c:pt>
                <c:pt idx="805">
                  <c:v>0.38280616382806165</c:v>
                </c:pt>
                <c:pt idx="806">
                  <c:v>0.38199513381995132</c:v>
                </c:pt>
                <c:pt idx="807">
                  <c:v>0.38118410381184109</c:v>
                </c:pt>
                <c:pt idx="808">
                  <c:v>0.38037307380373075</c:v>
                </c:pt>
                <c:pt idx="809">
                  <c:v>0.37956204379562042</c:v>
                </c:pt>
                <c:pt idx="810">
                  <c:v>0.37875101378751008</c:v>
                </c:pt>
                <c:pt idx="811">
                  <c:v>0.37793998377939986</c:v>
                </c:pt>
                <c:pt idx="812">
                  <c:v>0.37712895377128952</c:v>
                </c:pt>
                <c:pt idx="813">
                  <c:v>0.37712895377128952</c:v>
                </c:pt>
                <c:pt idx="814">
                  <c:v>0.37631792376317919</c:v>
                </c:pt>
                <c:pt idx="815">
                  <c:v>0.37550689375506896</c:v>
                </c:pt>
                <c:pt idx="816">
                  <c:v>0.37550689375506896</c:v>
                </c:pt>
                <c:pt idx="817">
                  <c:v>0.37469586374695862</c:v>
                </c:pt>
                <c:pt idx="818">
                  <c:v>0.37388483373884829</c:v>
                </c:pt>
                <c:pt idx="819">
                  <c:v>0.37307380373073806</c:v>
                </c:pt>
                <c:pt idx="820">
                  <c:v>0.37307380373073806</c:v>
                </c:pt>
                <c:pt idx="821">
                  <c:v>0.37226277372262773</c:v>
                </c:pt>
                <c:pt idx="822">
                  <c:v>0.37145174371451739</c:v>
                </c:pt>
                <c:pt idx="823">
                  <c:v>0.37064071370640717</c:v>
                </c:pt>
                <c:pt idx="824">
                  <c:v>0.36982968369829683</c:v>
                </c:pt>
                <c:pt idx="825">
                  <c:v>0.36901865369018649</c:v>
                </c:pt>
                <c:pt idx="826">
                  <c:v>0.36820762368207627</c:v>
                </c:pt>
                <c:pt idx="827">
                  <c:v>0.36739659367396593</c:v>
                </c:pt>
                <c:pt idx="828">
                  <c:v>0.3665855636658556</c:v>
                </c:pt>
                <c:pt idx="829">
                  <c:v>0.36577453365774537</c:v>
                </c:pt>
                <c:pt idx="830">
                  <c:v>0.36496350364963503</c:v>
                </c:pt>
                <c:pt idx="831">
                  <c:v>0.3641524736415247</c:v>
                </c:pt>
                <c:pt idx="832">
                  <c:v>0.36334144363341447</c:v>
                </c:pt>
                <c:pt idx="833">
                  <c:v>0.36253041362530414</c:v>
                </c:pt>
                <c:pt idx="834">
                  <c:v>0.3617193836171938</c:v>
                </c:pt>
                <c:pt idx="835">
                  <c:v>0.36090835360908358</c:v>
                </c:pt>
                <c:pt idx="836">
                  <c:v>0.36009732360097324</c:v>
                </c:pt>
                <c:pt idx="837">
                  <c:v>0.35847526358475268</c:v>
                </c:pt>
                <c:pt idx="838">
                  <c:v>0.35766423357664234</c:v>
                </c:pt>
                <c:pt idx="839">
                  <c:v>0.35685320356853201</c:v>
                </c:pt>
                <c:pt idx="840">
                  <c:v>0.35604217356042178</c:v>
                </c:pt>
                <c:pt idx="841">
                  <c:v>0.35604217356042178</c:v>
                </c:pt>
                <c:pt idx="842">
                  <c:v>0.35523114355231145</c:v>
                </c:pt>
                <c:pt idx="843">
                  <c:v>0.35442011354420111</c:v>
                </c:pt>
                <c:pt idx="844">
                  <c:v>0.35360908353609088</c:v>
                </c:pt>
                <c:pt idx="845">
                  <c:v>0.35279805352798055</c:v>
                </c:pt>
                <c:pt idx="846">
                  <c:v>0.35198702351987021</c:v>
                </c:pt>
                <c:pt idx="847">
                  <c:v>0.35117599351175999</c:v>
                </c:pt>
                <c:pt idx="848">
                  <c:v>0.35036496350364965</c:v>
                </c:pt>
                <c:pt idx="849">
                  <c:v>0.34955393349553932</c:v>
                </c:pt>
                <c:pt idx="850">
                  <c:v>0.34874290348742909</c:v>
                </c:pt>
                <c:pt idx="851">
                  <c:v>0.34793187347931875</c:v>
                </c:pt>
                <c:pt idx="852">
                  <c:v>0.34712084347120842</c:v>
                </c:pt>
                <c:pt idx="853">
                  <c:v>0.34630981346309808</c:v>
                </c:pt>
                <c:pt idx="854">
                  <c:v>0.34630981346309808</c:v>
                </c:pt>
                <c:pt idx="855">
                  <c:v>0.34549878345498786</c:v>
                </c:pt>
                <c:pt idx="856">
                  <c:v>0.34468775344687752</c:v>
                </c:pt>
                <c:pt idx="857">
                  <c:v>0.34387672343876718</c:v>
                </c:pt>
                <c:pt idx="858">
                  <c:v>0.34306569343065696</c:v>
                </c:pt>
                <c:pt idx="859">
                  <c:v>0.34225466342254662</c:v>
                </c:pt>
                <c:pt idx="860">
                  <c:v>0.34144363341443629</c:v>
                </c:pt>
                <c:pt idx="861">
                  <c:v>0.34144363341443629</c:v>
                </c:pt>
                <c:pt idx="862">
                  <c:v>0.34063260340632606</c:v>
                </c:pt>
                <c:pt idx="863">
                  <c:v>0.34063260340632606</c:v>
                </c:pt>
                <c:pt idx="864">
                  <c:v>0.33982157339821573</c:v>
                </c:pt>
                <c:pt idx="865">
                  <c:v>0.33901054339010539</c:v>
                </c:pt>
                <c:pt idx="866">
                  <c:v>0.33819951338199516</c:v>
                </c:pt>
                <c:pt idx="867">
                  <c:v>0.33738848337388483</c:v>
                </c:pt>
                <c:pt idx="868">
                  <c:v>0.33657745336577449</c:v>
                </c:pt>
                <c:pt idx="869">
                  <c:v>0.33657745336577449</c:v>
                </c:pt>
                <c:pt idx="870">
                  <c:v>0.33576642335766427</c:v>
                </c:pt>
                <c:pt idx="871">
                  <c:v>0.33495539334955393</c:v>
                </c:pt>
                <c:pt idx="872">
                  <c:v>0.3341443633414436</c:v>
                </c:pt>
                <c:pt idx="873">
                  <c:v>0.33333333333333337</c:v>
                </c:pt>
                <c:pt idx="874">
                  <c:v>0.33252230332522303</c:v>
                </c:pt>
                <c:pt idx="875">
                  <c:v>0.3317112733171127</c:v>
                </c:pt>
                <c:pt idx="876">
                  <c:v>0.33090024330900247</c:v>
                </c:pt>
                <c:pt idx="877">
                  <c:v>0.33008921330089214</c:v>
                </c:pt>
                <c:pt idx="878">
                  <c:v>0.3292781832927818</c:v>
                </c:pt>
                <c:pt idx="879">
                  <c:v>0.32846715328467158</c:v>
                </c:pt>
                <c:pt idx="880">
                  <c:v>0.32765612327656124</c:v>
                </c:pt>
                <c:pt idx="881">
                  <c:v>0.3268450932684509</c:v>
                </c:pt>
                <c:pt idx="882">
                  <c:v>0.32603406326034068</c:v>
                </c:pt>
                <c:pt idx="883">
                  <c:v>0.32522303325223034</c:v>
                </c:pt>
                <c:pt idx="884">
                  <c:v>0.32441200324412001</c:v>
                </c:pt>
                <c:pt idx="885">
                  <c:v>0.32360097323600978</c:v>
                </c:pt>
                <c:pt idx="886">
                  <c:v>0.32278994322789945</c:v>
                </c:pt>
                <c:pt idx="887">
                  <c:v>0.32197891321978911</c:v>
                </c:pt>
                <c:pt idx="888">
                  <c:v>0.32116788321167888</c:v>
                </c:pt>
                <c:pt idx="889">
                  <c:v>0.32035685320356855</c:v>
                </c:pt>
                <c:pt idx="890">
                  <c:v>0.31954582319545821</c:v>
                </c:pt>
                <c:pt idx="891">
                  <c:v>0.31873479318734799</c:v>
                </c:pt>
                <c:pt idx="892">
                  <c:v>0.31792376317923765</c:v>
                </c:pt>
                <c:pt idx="893">
                  <c:v>0.31711273317112731</c:v>
                </c:pt>
                <c:pt idx="894">
                  <c:v>0.31630170316301698</c:v>
                </c:pt>
                <c:pt idx="895">
                  <c:v>0.31549067315490675</c:v>
                </c:pt>
                <c:pt idx="896">
                  <c:v>0.31467964314679642</c:v>
                </c:pt>
                <c:pt idx="897">
                  <c:v>0.31386861313868608</c:v>
                </c:pt>
                <c:pt idx="898">
                  <c:v>0.31305758313057586</c:v>
                </c:pt>
                <c:pt idx="899">
                  <c:v>0.31224655312246552</c:v>
                </c:pt>
                <c:pt idx="900">
                  <c:v>0.31143552311435518</c:v>
                </c:pt>
                <c:pt idx="901">
                  <c:v>0.31062449310624496</c:v>
                </c:pt>
                <c:pt idx="902">
                  <c:v>0.30981346309813462</c:v>
                </c:pt>
                <c:pt idx="903">
                  <c:v>0.30900243309002429</c:v>
                </c:pt>
                <c:pt idx="904">
                  <c:v>0.30819140308191406</c:v>
                </c:pt>
                <c:pt idx="905">
                  <c:v>0.30738037307380373</c:v>
                </c:pt>
                <c:pt idx="906">
                  <c:v>0.30656934306569339</c:v>
                </c:pt>
                <c:pt idx="907">
                  <c:v>0.30575831305758316</c:v>
                </c:pt>
                <c:pt idx="908">
                  <c:v>0.30575831305758316</c:v>
                </c:pt>
                <c:pt idx="909">
                  <c:v>0.30494728304947283</c:v>
                </c:pt>
                <c:pt idx="910">
                  <c:v>0.30413625304136249</c:v>
                </c:pt>
                <c:pt idx="911">
                  <c:v>0.30332522303325227</c:v>
                </c:pt>
                <c:pt idx="912">
                  <c:v>0.30251419302514193</c:v>
                </c:pt>
                <c:pt idx="913">
                  <c:v>0.30170316301703159</c:v>
                </c:pt>
                <c:pt idx="914">
                  <c:v>0.30089213300892137</c:v>
                </c:pt>
                <c:pt idx="915">
                  <c:v>0.30008110300081103</c:v>
                </c:pt>
                <c:pt idx="916">
                  <c:v>0.30008110300081103</c:v>
                </c:pt>
                <c:pt idx="917">
                  <c:v>0.2992700729927007</c:v>
                </c:pt>
                <c:pt idx="918">
                  <c:v>0.29845904298459047</c:v>
                </c:pt>
                <c:pt idx="919">
                  <c:v>0.29764801297648014</c:v>
                </c:pt>
                <c:pt idx="920">
                  <c:v>0.2968369829683698</c:v>
                </c:pt>
                <c:pt idx="921">
                  <c:v>0.29602595296025958</c:v>
                </c:pt>
                <c:pt idx="922">
                  <c:v>0.29521492295214924</c:v>
                </c:pt>
                <c:pt idx="923">
                  <c:v>0.29521492295214924</c:v>
                </c:pt>
                <c:pt idx="924">
                  <c:v>0.2944038929440389</c:v>
                </c:pt>
                <c:pt idx="925">
                  <c:v>0.29359286293592868</c:v>
                </c:pt>
                <c:pt idx="926">
                  <c:v>0.29278183292781834</c:v>
                </c:pt>
                <c:pt idx="927">
                  <c:v>0.29197080291970801</c:v>
                </c:pt>
                <c:pt idx="928">
                  <c:v>0.29115977291159778</c:v>
                </c:pt>
                <c:pt idx="929">
                  <c:v>0.29034874290348744</c:v>
                </c:pt>
                <c:pt idx="930">
                  <c:v>0.29034874290348744</c:v>
                </c:pt>
                <c:pt idx="931">
                  <c:v>0.28953771289537711</c:v>
                </c:pt>
                <c:pt idx="932">
                  <c:v>0.28953771289537711</c:v>
                </c:pt>
                <c:pt idx="933">
                  <c:v>0.28872668288726688</c:v>
                </c:pt>
                <c:pt idx="934">
                  <c:v>0.28791565287915655</c:v>
                </c:pt>
                <c:pt idx="935">
                  <c:v>0.28710462287104621</c:v>
                </c:pt>
                <c:pt idx="936">
                  <c:v>0.28710462287104621</c:v>
                </c:pt>
                <c:pt idx="937">
                  <c:v>0.28629359286293588</c:v>
                </c:pt>
                <c:pt idx="938">
                  <c:v>0.28548256285482565</c:v>
                </c:pt>
                <c:pt idx="939">
                  <c:v>0.28467153284671531</c:v>
                </c:pt>
                <c:pt idx="940">
                  <c:v>0.28386050283860498</c:v>
                </c:pt>
                <c:pt idx="941">
                  <c:v>0.28386050283860498</c:v>
                </c:pt>
                <c:pt idx="942">
                  <c:v>0.28304947283049475</c:v>
                </c:pt>
                <c:pt idx="943">
                  <c:v>0.28223844282238442</c:v>
                </c:pt>
                <c:pt idx="944">
                  <c:v>0.28142741281427408</c:v>
                </c:pt>
                <c:pt idx="945">
                  <c:v>0.28061638280616386</c:v>
                </c:pt>
                <c:pt idx="946">
                  <c:v>0.27980535279805352</c:v>
                </c:pt>
                <c:pt idx="947">
                  <c:v>0.27899432278994318</c:v>
                </c:pt>
                <c:pt idx="948">
                  <c:v>0.27818329278183296</c:v>
                </c:pt>
                <c:pt idx="949">
                  <c:v>0.27737226277372262</c:v>
                </c:pt>
                <c:pt idx="950">
                  <c:v>0.27656123276561229</c:v>
                </c:pt>
                <c:pt idx="951">
                  <c:v>0.27575020275750206</c:v>
                </c:pt>
                <c:pt idx="952">
                  <c:v>0.27493917274939172</c:v>
                </c:pt>
                <c:pt idx="953">
                  <c:v>0.27412814274128139</c:v>
                </c:pt>
                <c:pt idx="954">
                  <c:v>0.27331711273317116</c:v>
                </c:pt>
                <c:pt idx="955">
                  <c:v>0.27250608272506083</c:v>
                </c:pt>
                <c:pt idx="956">
                  <c:v>0.27250608272506083</c:v>
                </c:pt>
                <c:pt idx="957">
                  <c:v>0.27169505271695049</c:v>
                </c:pt>
                <c:pt idx="958">
                  <c:v>0.27088402270884027</c:v>
                </c:pt>
                <c:pt idx="959">
                  <c:v>0.27088402270884027</c:v>
                </c:pt>
                <c:pt idx="960">
                  <c:v>0.27007299270072993</c:v>
                </c:pt>
                <c:pt idx="961">
                  <c:v>0.26926196269261959</c:v>
                </c:pt>
                <c:pt idx="962">
                  <c:v>0.26845093268450937</c:v>
                </c:pt>
                <c:pt idx="963">
                  <c:v>0.26845093268450937</c:v>
                </c:pt>
                <c:pt idx="964">
                  <c:v>0.26763990267639903</c:v>
                </c:pt>
                <c:pt idx="965">
                  <c:v>0.2668288726682887</c:v>
                </c:pt>
                <c:pt idx="966">
                  <c:v>0.2668288726682887</c:v>
                </c:pt>
                <c:pt idx="967">
                  <c:v>0.2668288726682887</c:v>
                </c:pt>
                <c:pt idx="968">
                  <c:v>0.26601784266017847</c:v>
                </c:pt>
                <c:pt idx="969">
                  <c:v>0.26520681265206814</c:v>
                </c:pt>
                <c:pt idx="970">
                  <c:v>0.26520681265206814</c:v>
                </c:pt>
                <c:pt idx="971">
                  <c:v>0.2643957826439578</c:v>
                </c:pt>
                <c:pt idx="972">
                  <c:v>0.26358475263584757</c:v>
                </c:pt>
                <c:pt idx="973">
                  <c:v>0.26358475263584757</c:v>
                </c:pt>
                <c:pt idx="974">
                  <c:v>0.26277372262773724</c:v>
                </c:pt>
                <c:pt idx="975">
                  <c:v>0.26277372262773724</c:v>
                </c:pt>
                <c:pt idx="976">
                  <c:v>0.2619626926196269</c:v>
                </c:pt>
                <c:pt idx="977">
                  <c:v>0.26115166261151668</c:v>
                </c:pt>
                <c:pt idx="978">
                  <c:v>0.26034063260340634</c:v>
                </c:pt>
                <c:pt idx="979">
                  <c:v>0.26034063260340634</c:v>
                </c:pt>
                <c:pt idx="980">
                  <c:v>0.25952960259529601</c:v>
                </c:pt>
                <c:pt idx="981">
                  <c:v>0.25871857258718578</c:v>
                </c:pt>
                <c:pt idx="982">
                  <c:v>0.25790754257907544</c:v>
                </c:pt>
                <c:pt idx="983">
                  <c:v>0.25790754257907544</c:v>
                </c:pt>
                <c:pt idx="984">
                  <c:v>0.25709651257096511</c:v>
                </c:pt>
                <c:pt idx="985">
                  <c:v>0.25709651257096511</c:v>
                </c:pt>
                <c:pt idx="986">
                  <c:v>0.25628548256285477</c:v>
                </c:pt>
                <c:pt idx="987">
                  <c:v>0.25547445255474455</c:v>
                </c:pt>
                <c:pt idx="988">
                  <c:v>0.25466342254663421</c:v>
                </c:pt>
                <c:pt idx="989">
                  <c:v>0.25385239253852387</c:v>
                </c:pt>
                <c:pt idx="990">
                  <c:v>0.25304136253041365</c:v>
                </c:pt>
                <c:pt idx="991">
                  <c:v>0.25223033252230331</c:v>
                </c:pt>
                <c:pt idx="992">
                  <c:v>0.25141930251419298</c:v>
                </c:pt>
                <c:pt idx="993">
                  <c:v>0.25060827250608275</c:v>
                </c:pt>
                <c:pt idx="994">
                  <c:v>0.24979724249797242</c:v>
                </c:pt>
                <c:pt idx="995">
                  <c:v>0.24898621248986208</c:v>
                </c:pt>
                <c:pt idx="996">
                  <c:v>0.24817518248175185</c:v>
                </c:pt>
                <c:pt idx="997">
                  <c:v>0.24736415247364152</c:v>
                </c:pt>
                <c:pt idx="998">
                  <c:v>0.24655312246553118</c:v>
                </c:pt>
                <c:pt idx="999">
                  <c:v>0.24574209245742096</c:v>
                </c:pt>
                <c:pt idx="1000">
                  <c:v>0.24493106244931062</c:v>
                </c:pt>
                <c:pt idx="1001">
                  <c:v>0.24412003244120029</c:v>
                </c:pt>
                <c:pt idx="1002">
                  <c:v>0.24330900243309006</c:v>
                </c:pt>
                <c:pt idx="1003">
                  <c:v>0.24249797242497972</c:v>
                </c:pt>
                <c:pt idx="1004">
                  <c:v>0.24249797242497972</c:v>
                </c:pt>
                <c:pt idx="1005">
                  <c:v>0.24168694241686939</c:v>
                </c:pt>
                <c:pt idx="1006">
                  <c:v>0.24087591240875916</c:v>
                </c:pt>
                <c:pt idx="1007">
                  <c:v>0.24087591240875916</c:v>
                </c:pt>
                <c:pt idx="1008">
                  <c:v>0.24006488240064883</c:v>
                </c:pt>
                <c:pt idx="1009">
                  <c:v>0.24006488240064883</c:v>
                </c:pt>
                <c:pt idx="1010">
                  <c:v>0.23925385239253849</c:v>
                </c:pt>
                <c:pt idx="1011">
                  <c:v>0.23844282238442827</c:v>
                </c:pt>
                <c:pt idx="1012">
                  <c:v>0.23763179237631793</c:v>
                </c:pt>
                <c:pt idx="1013">
                  <c:v>0.23682076236820759</c:v>
                </c:pt>
                <c:pt idx="1014">
                  <c:v>0.23600973236009737</c:v>
                </c:pt>
                <c:pt idx="1015">
                  <c:v>0.23519870235198703</c:v>
                </c:pt>
                <c:pt idx="1016">
                  <c:v>0.2343876723438767</c:v>
                </c:pt>
                <c:pt idx="1017">
                  <c:v>0.23357664233576647</c:v>
                </c:pt>
                <c:pt idx="1018">
                  <c:v>0.23276561232765614</c:v>
                </c:pt>
                <c:pt idx="1019">
                  <c:v>0.2319545823195458</c:v>
                </c:pt>
                <c:pt idx="1020">
                  <c:v>0.23114355231143557</c:v>
                </c:pt>
                <c:pt idx="1021">
                  <c:v>0.23033252230332524</c:v>
                </c:pt>
                <c:pt idx="1022">
                  <c:v>0.2295214922952149</c:v>
                </c:pt>
                <c:pt idx="1023">
                  <c:v>0.22871046228710468</c:v>
                </c:pt>
                <c:pt idx="1024">
                  <c:v>0.22871046228710468</c:v>
                </c:pt>
                <c:pt idx="1025">
                  <c:v>0.22789943227899434</c:v>
                </c:pt>
                <c:pt idx="1026">
                  <c:v>0.227088402270884</c:v>
                </c:pt>
                <c:pt idx="1027">
                  <c:v>0.227088402270884</c:v>
                </c:pt>
                <c:pt idx="1028">
                  <c:v>0.22627737226277367</c:v>
                </c:pt>
                <c:pt idx="1029">
                  <c:v>0.22546634225466344</c:v>
                </c:pt>
                <c:pt idx="1030">
                  <c:v>0.22546634225466344</c:v>
                </c:pt>
                <c:pt idx="1031">
                  <c:v>0.22465531224655311</c:v>
                </c:pt>
                <c:pt idx="1032">
                  <c:v>0.22384428223844277</c:v>
                </c:pt>
                <c:pt idx="1033">
                  <c:v>0.22303325223033255</c:v>
                </c:pt>
                <c:pt idx="1034">
                  <c:v>0.22222222222222221</c:v>
                </c:pt>
                <c:pt idx="1035">
                  <c:v>0.22222222222222221</c:v>
                </c:pt>
                <c:pt idx="1036">
                  <c:v>0.22141119221411187</c:v>
                </c:pt>
                <c:pt idx="1037">
                  <c:v>0.22060016220600165</c:v>
                </c:pt>
                <c:pt idx="1038">
                  <c:v>0.21978913219789131</c:v>
                </c:pt>
                <c:pt idx="1039">
                  <c:v>0.21897810218978098</c:v>
                </c:pt>
                <c:pt idx="1040">
                  <c:v>0.21816707218167075</c:v>
                </c:pt>
                <c:pt idx="1041">
                  <c:v>0.21735604217356042</c:v>
                </c:pt>
                <c:pt idx="1042">
                  <c:v>0.21654501216545008</c:v>
                </c:pt>
                <c:pt idx="1043">
                  <c:v>0.21573398215733985</c:v>
                </c:pt>
                <c:pt idx="1044">
                  <c:v>0.21492295214922952</c:v>
                </c:pt>
                <c:pt idx="1045">
                  <c:v>0.21411192214111918</c:v>
                </c:pt>
                <c:pt idx="1046">
                  <c:v>0.21330089213300896</c:v>
                </c:pt>
                <c:pt idx="1047">
                  <c:v>0.21248986212489862</c:v>
                </c:pt>
                <c:pt idx="1048">
                  <c:v>0.21167883211678828</c:v>
                </c:pt>
                <c:pt idx="1049">
                  <c:v>0.21086780210867806</c:v>
                </c:pt>
                <c:pt idx="1050">
                  <c:v>0.21005677210056772</c:v>
                </c:pt>
                <c:pt idx="1051">
                  <c:v>0.20924574209245739</c:v>
                </c:pt>
                <c:pt idx="1052">
                  <c:v>0.20924574209245739</c:v>
                </c:pt>
                <c:pt idx="1053">
                  <c:v>0.20843471208434716</c:v>
                </c:pt>
                <c:pt idx="1054">
                  <c:v>0.20762368207623683</c:v>
                </c:pt>
                <c:pt idx="1055">
                  <c:v>0.20681265206812649</c:v>
                </c:pt>
                <c:pt idx="1056">
                  <c:v>0.20600162206001627</c:v>
                </c:pt>
                <c:pt idx="1057">
                  <c:v>0.20519059205190593</c:v>
                </c:pt>
                <c:pt idx="1058">
                  <c:v>0.20437956204379559</c:v>
                </c:pt>
                <c:pt idx="1059">
                  <c:v>0.20356853203568537</c:v>
                </c:pt>
                <c:pt idx="1060">
                  <c:v>0.20275750202757503</c:v>
                </c:pt>
                <c:pt idx="1061">
                  <c:v>0.20275750202757503</c:v>
                </c:pt>
                <c:pt idx="1062">
                  <c:v>0.2019464720194647</c:v>
                </c:pt>
                <c:pt idx="1063">
                  <c:v>0.20113544201135447</c:v>
                </c:pt>
                <c:pt idx="1064">
                  <c:v>0.20032441200324413</c:v>
                </c:pt>
                <c:pt idx="1065">
                  <c:v>0.1995133819951338</c:v>
                </c:pt>
                <c:pt idx="1066">
                  <c:v>0.19870235198702357</c:v>
                </c:pt>
                <c:pt idx="1067">
                  <c:v>0.19789132197891324</c:v>
                </c:pt>
                <c:pt idx="1068">
                  <c:v>0.1970802919708029</c:v>
                </c:pt>
                <c:pt idx="1069">
                  <c:v>0.19626926196269256</c:v>
                </c:pt>
                <c:pt idx="1070">
                  <c:v>0.19545823195458234</c:v>
                </c:pt>
                <c:pt idx="1071">
                  <c:v>0.19545823195458234</c:v>
                </c:pt>
                <c:pt idx="1072">
                  <c:v>0.194647201946472</c:v>
                </c:pt>
                <c:pt idx="1073">
                  <c:v>0.194647201946472</c:v>
                </c:pt>
                <c:pt idx="1074">
                  <c:v>0.19383617193836167</c:v>
                </c:pt>
                <c:pt idx="1075">
                  <c:v>0.19302514193025144</c:v>
                </c:pt>
                <c:pt idx="1076">
                  <c:v>0.19221411192214111</c:v>
                </c:pt>
                <c:pt idx="1077">
                  <c:v>0.19140308191403077</c:v>
                </c:pt>
                <c:pt idx="1078">
                  <c:v>0.19059205190592055</c:v>
                </c:pt>
                <c:pt idx="1079">
                  <c:v>0.19059205190592055</c:v>
                </c:pt>
                <c:pt idx="1080">
                  <c:v>0.18978102189781021</c:v>
                </c:pt>
                <c:pt idx="1081">
                  <c:v>0.18896999188969987</c:v>
                </c:pt>
                <c:pt idx="1082">
                  <c:v>0.18815896188158965</c:v>
                </c:pt>
                <c:pt idx="1083">
                  <c:v>0.18734793187347931</c:v>
                </c:pt>
                <c:pt idx="1084">
                  <c:v>0.18653690186536898</c:v>
                </c:pt>
                <c:pt idx="1085">
                  <c:v>0.18653690186536898</c:v>
                </c:pt>
                <c:pt idx="1086">
                  <c:v>0.18653690186536898</c:v>
                </c:pt>
                <c:pt idx="1087">
                  <c:v>0.18653690186536898</c:v>
                </c:pt>
                <c:pt idx="1088">
                  <c:v>0.18572587185725875</c:v>
                </c:pt>
                <c:pt idx="1089">
                  <c:v>0.18491484184914841</c:v>
                </c:pt>
                <c:pt idx="1090">
                  <c:v>0.18410381184103808</c:v>
                </c:pt>
                <c:pt idx="1091">
                  <c:v>0.18410381184103808</c:v>
                </c:pt>
                <c:pt idx="1092">
                  <c:v>0.18329278183292785</c:v>
                </c:pt>
                <c:pt idx="1093">
                  <c:v>0.18248175182481752</c:v>
                </c:pt>
                <c:pt idx="1094">
                  <c:v>0.18167072181670718</c:v>
                </c:pt>
                <c:pt idx="1095">
                  <c:v>0.18085969180859696</c:v>
                </c:pt>
                <c:pt idx="1096">
                  <c:v>0.18004866180048662</c:v>
                </c:pt>
                <c:pt idx="1097">
                  <c:v>0.17923763179237628</c:v>
                </c:pt>
                <c:pt idx="1098">
                  <c:v>0.17842660178426606</c:v>
                </c:pt>
                <c:pt idx="1099">
                  <c:v>0.17761557177615572</c:v>
                </c:pt>
                <c:pt idx="1100">
                  <c:v>0.17761557177615572</c:v>
                </c:pt>
                <c:pt idx="1101">
                  <c:v>0.17680454176804539</c:v>
                </c:pt>
                <c:pt idx="1102">
                  <c:v>0.17599351175993516</c:v>
                </c:pt>
                <c:pt idx="1103">
                  <c:v>0.17518248175182483</c:v>
                </c:pt>
                <c:pt idx="1104">
                  <c:v>0.17437145174371449</c:v>
                </c:pt>
                <c:pt idx="1105">
                  <c:v>0.17356042173560426</c:v>
                </c:pt>
                <c:pt idx="1106">
                  <c:v>0.17274939172749393</c:v>
                </c:pt>
                <c:pt idx="1107">
                  <c:v>0.17193836171938359</c:v>
                </c:pt>
                <c:pt idx="1108">
                  <c:v>0.17112733171127337</c:v>
                </c:pt>
                <c:pt idx="1109">
                  <c:v>0.17031630170316303</c:v>
                </c:pt>
                <c:pt idx="1110">
                  <c:v>0.16950527169505269</c:v>
                </c:pt>
                <c:pt idx="1111">
                  <c:v>0.16869424168694247</c:v>
                </c:pt>
                <c:pt idx="1112">
                  <c:v>0.16869424168694247</c:v>
                </c:pt>
                <c:pt idx="1113">
                  <c:v>0.16788321167883213</c:v>
                </c:pt>
                <c:pt idx="1114">
                  <c:v>0.1670721816707218</c:v>
                </c:pt>
                <c:pt idx="1115">
                  <c:v>0.1670721816707218</c:v>
                </c:pt>
                <c:pt idx="1116">
                  <c:v>0.16626115166261146</c:v>
                </c:pt>
                <c:pt idx="1117">
                  <c:v>0.16545012165450124</c:v>
                </c:pt>
                <c:pt idx="1118">
                  <c:v>0.1646390916463909</c:v>
                </c:pt>
                <c:pt idx="1119">
                  <c:v>0.16382806163828056</c:v>
                </c:pt>
                <c:pt idx="1120">
                  <c:v>0.16301703163017034</c:v>
                </c:pt>
                <c:pt idx="1121">
                  <c:v>0.16301703163017034</c:v>
                </c:pt>
                <c:pt idx="1122">
                  <c:v>0.16220600162206</c:v>
                </c:pt>
                <c:pt idx="1123">
                  <c:v>0.16139497161394967</c:v>
                </c:pt>
                <c:pt idx="1124">
                  <c:v>0.16139497161394967</c:v>
                </c:pt>
                <c:pt idx="1125">
                  <c:v>0.16139497161394967</c:v>
                </c:pt>
                <c:pt idx="1126">
                  <c:v>0.16139497161394967</c:v>
                </c:pt>
                <c:pt idx="1127">
                  <c:v>0.16058394160583944</c:v>
                </c:pt>
                <c:pt idx="1128">
                  <c:v>0.15977291159772911</c:v>
                </c:pt>
                <c:pt idx="1129">
                  <c:v>0.15977291159772911</c:v>
                </c:pt>
                <c:pt idx="1130">
                  <c:v>0.15896188158961877</c:v>
                </c:pt>
                <c:pt idx="1131">
                  <c:v>0.15815085158150854</c:v>
                </c:pt>
                <c:pt idx="1132">
                  <c:v>0.15733982157339821</c:v>
                </c:pt>
                <c:pt idx="1133">
                  <c:v>0.15733982157339821</c:v>
                </c:pt>
                <c:pt idx="1134">
                  <c:v>0.15652879156528787</c:v>
                </c:pt>
                <c:pt idx="1135">
                  <c:v>0.15571776155717765</c:v>
                </c:pt>
                <c:pt idx="1136">
                  <c:v>0.15571776155717765</c:v>
                </c:pt>
                <c:pt idx="1137">
                  <c:v>0.15490673154906731</c:v>
                </c:pt>
                <c:pt idx="1138">
                  <c:v>0.15490673154906731</c:v>
                </c:pt>
                <c:pt idx="1139">
                  <c:v>0.15409570154095698</c:v>
                </c:pt>
                <c:pt idx="1140">
                  <c:v>0.15409570154095698</c:v>
                </c:pt>
                <c:pt idx="1141">
                  <c:v>0.15328467153284675</c:v>
                </c:pt>
                <c:pt idx="1142">
                  <c:v>0.15247364152473641</c:v>
                </c:pt>
                <c:pt idx="1143">
                  <c:v>0.15166261151662608</c:v>
                </c:pt>
                <c:pt idx="1144">
                  <c:v>0.15085158150851585</c:v>
                </c:pt>
                <c:pt idx="1145">
                  <c:v>0.15004055150040552</c:v>
                </c:pt>
                <c:pt idx="1146">
                  <c:v>0.14922952149229518</c:v>
                </c:pt>
                <c:pt idx="1147">
                  <c:v>0.14922952149229518</c:v>
                </c:pt>
                <c:pt idx="1148">
                  <c:v>0.14841849148418496</c:v>
                </c:pt>
                <c:pt idx="1149">
                  <c:v>0.14760746147607462</c:v>
                </c:pt>
                <c:pt idx="1150">
                  <c:v>0.14679643146796428</c:v>
                </c:pt>
                <c:pt idx="1151">
                  <c:v>0.14598540145985406</c:v>
                </c:pt>
                <c:pt idx="1152">
                  <c:v>0.14517437145174372</c:v>
                </c:pt>
                <c:pt idx="1153">
                  <c:v>0.14436334144363339</c:v>
                </c:pt>
                <c:pt idx="1154">
                  <c:v>0.14436334144363339</c:v>
                </c:pt>
                <c:pt idx="1155">
                  <c:v>0.14355231143552316</c:v>
                </c:pt>
                <c:pt idx="1156">
                  <c:v>0.14355231143552316</c:v>
                </c:pt>
                <c:pt idx="1157">
                  <c:v>0.14355231143552316</c:v>
                </c:pt>
                <c:pt idx="1158">
                  <c:v>0.14274128142741282</c:v>
                </c:pt>
                <c:pt idx="1159">
                  <c:v>0.14193025141930249</c:v>
                </c:pt>
                <c:pt idx="1160">
                  <c:v>0.14111922141119226</c:v>
                </c:pt>
                <c:pt idx="1161">
                  <c:v>0.14030819140308193</c:v>
                </c:pt>
                <c:pt idx="1162">
                  <c:v>0.14030819140308193</c:v>
                </c:pt>
                <c:pt idx="1163">
                  <c:v>0.13949716139497159</c:v>
                </c:pt>
                <c:pt idx="1164">
                  <c:v>0.13868613138686137</c:v>
                </c:pt>
                <c:pt idx="1165">
                  <c:v>0.13787510137875103</c:v>
                </c:pt>
                <c:pt idx="1166">
                  <c:v>0.13706407137064069</c:v>
                </c:pt>
                <c:pt idx="1167">
                  <c:v>0.13625304136253036</c:v>
                </c:pt>
                <c:pt idx="1168">
                  <c:v>0.13544201135442013</c:v>
                </c:pt>
                <c:pt idx="1169">
                  <c:v>0.1346309813463098</c:v>
                </c:pt>
                <c:pt idx="1170">
                  <c:v>0.13381995133819946</c:v>
                </c:pt>
                <c:pt idx="1171">
                  <c:v>0.13300892133008924</c:v>
                </c:pt>
                <c:pt idx="1172">
                  <c:v>0.1321978913219789</c:v>
                </c:pt>
                <c:pt idx="1173">
                  <c:v>0.13138686131386856</c:v>
                </c:pt>
                <c:pt idx="1174">
                  <c:v>0.13138686131386856</c:v>
                </c:pt>
                <c:pt idx="1175">
                  <c:v>0.13057583130575834</c:v>
                </c:pt>
                <c:pt idx="1176">
                  <c:v>0.129764801297648</c:v>
                </c:pt>
                <c:pt idx="1177">
                  <c:v>0.129764801297648</c:v>
                </c:pt>
                <c:pt idx="1178">
                  <c:v>0.12895377128953767</c:v>
                </c:pt>
                <c:pt idx="1179">
                  <c:v>0.12814274128142744</c:v>
                </c:pt>
                <c:pt idx="1180">
                  <c:v>0.12733171127331711</c:v>
                </c:pt>
                <c:pt idx="1181">
                  <c:v>0.12652068126520677</c:v>
                </c:pt>
                <c:pt idx="1182">
                  <c:v>0.12570965125709654</c:v>
                </c:pt>
                <c:pt idx="1183">
                  <c:v>0.12489862124898621</c:v>
                </c:pt>
                <c:pt idx="1184">
                  <c:v>0.12408759124087587</c:v>
                </c:pt>
                <c:pt idx="1185">
                  <c:v>0.12327656123276565</c:v>
                </c:pt>
                <c:pt idx="1186">
                  <c:v>0.12246553122465531</c:v>
                </c:pt>
                <c:pt idx="1187">
                  <c:v>0.12246553122465531</c:v>
                </c:pt>
                <c:pt idx="1188">
                  <c:v>0.12165450121654497</c:v>
                </c:pt>
                <c:pt idx="1189">
                  <c:v>0.12165450121654497</c:v>
                </c:pt>
                <c:pt idx="1190">
                  <c:v>0.12084347120843475</c:v>
                </c:pt>
                <c:pt idx="1191">
                  <c:v>0.12003244120032441</c:v>
                </c:pt>
                <c:pt idx="1192">
                  <c:v>0.11922141119221408</c:v>
                </c:pt>
                <c:pt idx="1193">
                  <c:v>0.11841038118410385</c:v>
                </c:pt>
                <c:pt idx="1194">
                  <c:v>0.11759935117599352</c:v>
                </c:pt>
                <c:pt idx="1195">
                  <c:v>0.11678832116788318</c:v>
                </c:pt>
                <c:pt idx="1196">
                  <c:v>0.11597729115977295</c:v>
                </c:pt>
                <c:pt idx="1197">
                  <c:v>0.11516626115166262</c:v>
                </c:pt>
                <c:pt idx="1198">
                  <c:v>0.11516626115166262</c:v>
                </c:pt>
                <c:pt idx="1199">
                  <c:v>0.11435523114355228</c:v>
                </c:pt>
                <c:pt idx="1200">
                  <c:v>0.11354420113544206</c:v>
                </c:pt>
                <c:pt idx="1201">
                  <c:v>0.11273317112733172</c:v>
                </c:pt>
                <c:pt idx="1202">
                  <c:v>0.11192214111922139</c:v>
                </c:pt>
                <c:pt idx="1203">
                  <c:v>0.11111111111111116</c:v>
                </c:pt>
                <c:pt idx="1204">
                  <c:v>0.11111111111111116</c:v>
                </c:pt>
                <c:pt idx="1205">
                  <c:v>0.11030008110300082</c:v>
                </c:pt>
                <c:pt idx="1206">
                  <c:v>0.10948905109489049</c:v>
                </c:pt>
                <c:pt idx="1207">
                  <c:v>0.10948905109489049</c:v>
                </c:pt>
                <c:pt idx="1208">
                  <c:v>0.10948905109489049</c:v>
                </c:pt>
                <c:pt idx="1209">
                  <c:v>0.10948905109489049</c:v>
                </c:pt>
                <c:pt idx="1210">
                  <c:v>0.10867802108678026</c:v>
                </c:pt>
                <c:pt idx="1211">
                  <c:v>0.10867802108678026</c:v>
                </c:pt>
                <c:pt idx="1212">
                  <c:v>0.10786699107866993</c:v>
                </c:pt>
                <c:pt idx="1213">
                  <c:v>0.10705596107055959</c:v>
                </c:pt>
                <c:pt idx="1214">
                  <c:v>0.10624493106244937</c:v>
                </c:pt>
                <c:pt idx="1215">
                  <c:v>0.10543390105433903</c:v>
                </c:pt>
                <c:pt idx="1216">
                  <c:v>0.10462287104622869</c:v>
                </c:pt>
                <c:pt idx="1217">
                  <c:v>0.10381184103811836</c:v>
                </c:pt>
                <c:pt idx="1218">
                  <c:v>0.10300081103000813</c:v>
                </c:pt>
                <c:pt idx="1219">
                  <c:v>0.1021897810218978</c:v>
                </c:pt>
                <c:pt idx="1220">
                  <c:v>0.10137875101378746</c:v>
                </c:pt>
                <c:pt idx="1221">
                  <c:v>0.10137875101378746</c:v>
                </c:pt>
                <c:pt idx="1222">
                  <c:v>0.10056772100567724</c:v>
                </c:pt>
                <c:pt idx="1223">
                  <c:v>0.10056772100567724</c:v>
                </c:pt>
                <c:pt idx="1224">
                  <c:v>9.9756690997566899E-2</c:v>
                </c:pt>
                <c:pt idx="1225">
                  <c:v>9.8945660989456563E-2</c:v>
                </c:pt>
                <c:pt idx="1226">
                  <c:v>9.8945660989456563E-2</c:v>
                </c:pt>
                <c:pt idx="1227">
                  <c:v>9.8134630981346338E-2</c:v>
                </c:pt>
                <c:pt idx="1228">
                  <c:v>9.7323600973236002E-2</c:v>
                </c:pt>
                <c:pt idx="1229">
                  <c:v>9.7323600973236002E-2</c:v>
                </c:pt>
                <c:pt idx="1230">
                  <c:v>9.6512570965125666E-2</c:v>
                </c:pt>
                <c:pt idx="1231">
                  <c:v>9.6512570965125666E-2</c:v>
                </c:pt>
                <c:pt idx="1232">
                  <c:v>9.5701540957015441E-2</c:v>
                </c:pt>
                <c:pt idx="1233">
                  <c:v>9.5701540957015441E-2</c:v>
                </c:pt>
                <c:pt idx="1234">
                  <c:v>9.4890510948905105E-2</c:v>
                </c:pt>
                <c:pt idx="1235">
                  <c:v>9.4079480940794769E-2</c:v>
                </c:pt>
                <c:pt idx="1236">
                  <c:v>9.3268450932684543E-2</c:v>
                </c:pt>
                <c:pt idx="1237">
                  <c:v>9.2457420924574207E-2</c:v>
                </c:pt>
                <c:pt idx="1238">
                  <c:v>9.1646390916463871E-2</c:v>
                </c:pt>
                <c:pt idx="1239">
                  <c:v>9.0835360908353646E-2</c:v>
                </c:pt>
                <c:pt idx="1240">
                  <c:v>9.0835360908353646E-2</c:v>
                </c:pt>
                <c:pt idx="1241">
                  <c:v>9.002433090024331E-2</c:v>
                </c:pt>
                <c:pt idx="1242">
                  <c:v>8.9213300892132974E-2</c:v>
                </c:pt>
                <c:pt idx="1243">
                  <c:v>8.8402270884022749E-2</c:v>
                </c:pt>
                <c:pt idx="1244">
                  <c:v>8.8402270884022749E-2</c:v>
                </c:pt>
                <c:pt idx="1245">
                  <c:v>8.7591240875912413E-2</c:v>
                </c:pt>
                <c:pt idx="1246">
                  <c:v>8.6780210867802077E-2</c:v>
                </c:pt>
                <c:pt idx="1247">
                  <c:v>8.6780210867802077E-2</c:v>
                </c:pt>
                <c:pt idx="1248">
                  <c:v>8.5969180859691852E-2</c:v>
                </c:pt>
                <c:pt idx="1249">
                  <c:v>8.5158150851581516E-2</c:v>
                </c:pt>
                <c:pt idx="1250">
                  <c:v>8.4347120843471179E-2</c:v>
                </c:pt>
                <c:pt idx="1251">
                  <c:v>8.3536090835360954E-2</c:v>
                </c:pt>
                <c:pt idx="1252">
                  <c:v>8.3536090835360954E-2</c:v>
                </c:pt>
                <c:pt idx="1253">
                  <c:v>8.3536090835360954E-2</c:v>
                </c:pt>
                <c:pt idx="1254">
                  <c:v>8.2725060827250618E-2</c:v>
                </c:pt>
                <c:pt idx="1255">
                  <c:v>8.2725060827250618E-2</c:v>
                </c:pt>
                <c:pt idx="1256">
                  <c:v>8.1914030819140282E-2</c:v>
                </c:pt>
                <c:pt idx="1257">
                  <c:v>8.1914030819140282E-2</c:v>
                </c:pt>
                <c:pt idx="1258">
                  <c:v>8.1914030819140282E-2</c:v>
                </c:pt>
                <c:pt idx="1259">
                  <c:v>8.1914030819140282E-2</c:v>
                </c:pt>
                <c:pt idx="1260">
                  <c:v>8.1103000811030057E-2</c:v>
                </c:pt>
                <c:pt idx="1261">
                  <c:v>8.1103000811030057E-2</c:v>
                </c:pt>
                <c:pt idx="1262">
                  <c:v>8.0291970802919721E-2</c:v>
                </c:pt>
                <c:pt idx="1263">
                  <c:v>8.0291970802919721E-2</c:v>
                </c:pt>
                <c:pt idx="1264">
                  <c:v>7.9480940794809385E-2</c:v>
                </c:pt>
                <c:pt idx="1265">
                  <c:v>7.866991078669916E-2</c:v>
                </c:pt>
                <c:pt idx="1266">
                  <c:v>7.7858880778588824E-2</c:v>
                </c:pt>
                <c:pt idx="1267">
                  <c:v>7.7047850770478488E-2</c:v>
                </c:pt>
                <c:pt idx="1268">
                  <c:v>7.6236820762368263E-2</c:v>
                </c:pt>
                <c:pt idx="1269">
                  <c:v>7.5425790754257926E-2</c:v>
                </c:pt>
                <c:pt idx="1270">
                  <c:v>7.5425790754257926E-2</c:v>
                </c:pt>
                <c:pt idx="1271">
                  <c:v>7.5425790754257926E-2</c:v>
                </c:pt>
                <c:pt idx="1272">
                  <c:v>7.5425790754257926E-2</c:v>
                </c:pt>
                <c:pt idx="1273">
                  <c:v>7.461476074614759E-2</c:v>
                </c:pt>
                <c:pt idx="1274">
                  <c:v>7.461476074614759E-2</c:v>
                </c:pt>
                <c:pt idx="1275">
                  <c:v>7.461476074614759E-2</c:v>
                </c:pt>
                <c:pt idx="1276">
                  <c:v>7.3803730738037254E-2</c:v>
                </c:pt>
                <c:pt idx="1277">
                  <c:v>7.3803730738037254E-2</c:v>
                </c:pt>
                <c:pt idx="1278">
                  <c:v>7.3803730738037254E-2</c:v>
                </c:pt>
                <c:pt idx="1279">
                  <c:v>7.2992700729927029E-2</c:v>
                </c:pt>
                <c:pt idx="1280">
                  <c:v>7.2181670721816693E-2</c:v>
                </c:pt>
                <c:pt idx="1281">
                  <c:v>7.1370640713706357E-2</c:v>
                </c:pt>
                <c:pt idx="1282">
                  <c:v>7.0559610705596132E-2</c:v>
                </c:pt>
                <c:pt idx="1283">
                  <c:v>6.9748580697485796E-2</c:v>
                </c:pt>
                <c:pt idx="1284">
                  <c:v>6.893755068937546E-2</c:v>
                </c:pt>
                <c:pt idx="1285">
                  <c:v>6.8126520681265235E-2</c:v>
                </c:pt>
                <c:pt idx="1286">
                  <c:v>6.8126520681265235E-2</c:v>
                </c:pt>
                <c:pt idx="1287">
                  <c:v>6.8126520681265235E-2</c:v>
                </c:pt>
                <c:pt idx="1288">
                  <c:v>6.7315490673154899E-2</c:v>
                </c:pt>
                <c:pt idx="1289">
                  <c:v>6.6504460665044562E-2</c:v>
                </c:pt>
                <c:pt idx="1290">
                  <c:v>6.5693430656934337E-2</c:v>
                </c:pt>
                <c:pt idx="1291">
                  <c:v>6.4882400648824001E-2</c:v>
                </c:pt>
                <c:pt idx="1292">
                  <c:v>6.4071370640713665E-2</c:v>
                </c:pt>
                <c:pt idx="1293">
                  <c:v>6.326034063260344E-2</c:v>
                </c:pt>
                <c:pt idx="1294">
                  <c:v>6.2449310624493104E-2</c:v>
                </c:pt>
                <c:pt idx="1295">
                  <c:v>6.1638280616382768E-2</c:v>
                </c:pt>
                <c:pt idx="1296">
                  <c:v>6.1638280616382768E-2</c:v>
                </c:pt>
                <c:pt idx="1297">
                  <c:v>6.0827250608272543E-2</c:v>
                </c:pt>
                <c:pt idx="1298">
                  <c:v>6.0016220600162207E-2</c:v>
                </c:pt>
                <c:pt idx="1299">
                  <c:v>5.9205190592051871E-2</c:v>
                </c:pt>
                <c:pt idx="1300">
                  <c:v>5.9205190592051871E-2</c:v>
                </c:pt>
                <c:pt idx="1301">
                  <c:v>5.8394160583941646E-2</c:v>
                </c:pt>
                <c:pt idx="1302">
                  <c:v>5.7583130575831309E-2</c:v>
                </c:pt>
                <c:pt idx="1303">
                  <c:v>5.6772100567720973E-2</c:v>
                </c:pt>
                <c:pt idx="1304">
                  <c:v>5.6772100567720973E-2</c:v>
                </c:pt>
                <c:pt idx="1305">
                  <c:v>5.5961070559610748E-2</c:v>
                </c:pt>
                <c:pt idx="1306">
                  <c:v>5.5150040551500412E-2</c:v>
                </c:pt>
                <c:pt idx="1307">
                  <c:v>5.4339010543390076E-2</c:v>
                </c:pt>
                <c:pt idx="1308">
                  <c:v>5.4339010543390076E-2</c:v>
                </c:pt>
                <c:pt idx="1309">
                  <c:v>5.3527980535279851E-2</c:v>
                </c:pt>
                <c:pt idx="1310">
                  <c:v>5.2716950527169515E-2</c:v>
                </c:pt>
                <c:pt idx="1311">
                  <c:v>5.1905920519059179E-2</c:v>
                </c:pt>
                <c:pt idx="1312">
                  <c:v>5.1905920519059179E-2</c:v>
                </c:pt>
                <c:pt idx="1313">
                  <c:v>5.1094890510948954E-2</c:v>
                </c:pt>
                <c:pt idx="1314">
                  <c:v>5.1094890510948954E-2</c:v>
                </c:pt>
                <c:pt idx="1315">
                  <c:v>5.1094890510948954E-2</c:v>
                </c:pt>
                <c:pt idx="1316">
                  <c:v>5.1094890510948954E-2</c:v>
                </c:pt>
                <c:pt idx="1317">
                  <c:v>5.0283860502838618E-2</c:v>
                </c:pt>
                <c:pt idx="1318">
                  <c:v>4.9472830494728282E-2</c:v>
                </c:pt>
                <c:pt idx="1319">
                  <c:v>4.9472830494728282E-2</c:v>
                </c:pt>
                <c:pt idx="1320">
                  <c:v>4.8661800486618056E-2</c:v>
                </c:pt>
                <c:pt idx="1321">
                  <c:v>4.785077047850772E-2</c:v>
                </c:pt>
                <c:pt idx="1322">
                  <c:v>4.7039740470397384E-2</c:v>
                </c:pt>
                <c:pt idx="1323">
                  <c:v>4.7039740470397384E-2</c:v>
                </c:pt>
                <c:pt idx="1324">
                  <c:v>4.7039740470397384E-2</c:v>
                </c:pt>
                <c:pt idx="1325">
                  <c:v>4.6228710462287159E-2</c:v>
                </c:pt>
                <c:pt idx="1326">
                  <c:v>4.6228710462287159E-2</c:v>
                </c:pt>
                <c:pt idx="1327">
                  <c:v>4.5417680454176823E-2</c:v>
                </c:pt>
                <c:pt idx="1328">
                  <c:v>4.4606650446066487E-2</c:v>
                </c:pt>
                <c:pt idx="1329">
                  <c:v>4.3795620437956151E-2</c:v>
                </c:pt>
                <c:pt idx="1330">
                  <c:v>4.3795620437956151E-2</c:v>
                </c:pt>
                <c:pt idx="1331">
                  <c:v>4.3795620437956151E-2</c:v>
                </c:pt>
                <c:pt idx="1332">
                  <c:v>4.3795620437956151E-2</c:v>
                </c:pt>
                <c:pt idx="1333">
                  <c:v>4.3795620437956151E-2</c:v>
                </c:pt>
                <c:pt idx="1334">
                  <c:v>4.2984590429845926E-2</c:v>
                </c:pt>
                <c:pt idx="1335">
                  <c:v>4.2984590429845926E-2</c:v>
                </c:pt>
                <c:pt idx="1336">
                  <c:v>4.2984590429845926E-2</c:v>
                </c:pt>
                <c:pt idx="1337">
                  <c:v>4.217356042173559E-2</c:v>
                </c:pt>
                <c:pt idx="1338">
                  <c:v>4.1362530413625254E-2</c:v>
                </c:pt>
                <c:pt idx="1339">
                  <c:v>4.0551500405515029E-2</c:v>
                </c:pt>
                <c:pt idx="1340">
                  <c:v>4.0551500405515029E-2</c:v>
                </c:pt>
                <c:pt idx="1341">
                  <c:v>4.0551500405515029E-2</c:v>
                </c:pt>
                <c:pt idx="1342">
                  <c:v>4.0551500405515029E-2</c:v>
                </c:pt>
                <c:pt idx="1343">
                  <c:v>4.0551500405515029E-2</c:v>
                </c:pt>
                <c:pt idx="1344">
                  <c:v>4.0551500405515029E-2</c:v>
                </c:pt>
                <c:pt idx="1345">
                  <c:v>3.9740470397404692E-2</c:v>
                </c:pt>
                <c:pt idx="1346">
                  <c:v>3.8929440389294356E-2</c:v>
                </c:pt>
                <c:pt idx="1347">
                  <c:v>3.8118410381184131E-2</c:v>
                </c:pt>
                <c:pt idx="1348">
                  <c:v>3.7307380373073795E-2</c:v>
                </c:pt>
                <c:pt idx="1349">
                  <c:v>3.6496350364963459E-2</c:v>
                </c:pt>
                <c:pt idx="1350">
                  <c:v>3.5685320356853234E-2</c:v>
                </c:pt>
                <c:pt idx="1351">
                  <c:v>3.4874290348742898E-2</c:v>
                </c:pt>
                <c:pt idx="1352">
                  <c:v>3.4063260340632562E-2</c:v>
                </c:pt>
                <c:pt idx="1353">
                  <c:v>3.3252230332522337E-2</c:v>
                </c:pt>
                <c:pt idx="1354">
                  <c:v>3.2441200324412001E-2</c:v>
                </c:pt>
                <c:pt idx="1355">
                  <c:v>3.1630170316301665E-2</c:v>
                </c:pt>
                <c:pt idx="1356">
                  <c:v>3.1630170316301665E-2</c:v>
                </c:pt>
                <c:pt idx="1357">
                  <c:v>3.1630170316301665E-2</c:v>
                </c:pt>
                <c:pt idx="1358">
                  <c:v>3.0819140308191439E-2</c:v>
                </c:pt>
                <c:pt idx="1359">
                  <c:v>3.0819140308191439E-2</c:v>
                </c:pt>
                <c:pt idx="1360">
                  <c:v>3.0008110300081103E-2</c:v>
                </c:pt>
                <c:pt idx="1361">
                  <c:v>2.9197080291970767E-2</c:v>
                </c:pt>
                <c:pt idx="1362">
                  <c:v>2.9197080291970767E-2</c:v>
                </c:pt>
                <c:pt idx="1363">
                  <c:v>2.9197080291970767E-2</c:v>
                </c:pt>
                <c:pt idx="1364">
                  <c:v>2.8386050283860542E-2</c:v>
                </c:pt>
                <c:pt idx="1365">
                  <c:v>2.8386050283860542E-2</c:v>
                </c:pt>
                <c:pt idx="1366">
                  <c:v>2.7575020275750206E-2</c:v>
                </c:pt>
                <c:pt idx="1367">
                  <c:v>2.676399026763987E-2</c:v>
                </c:pt>
                <c:pt idx="1368">
                  <c:v>2.676399026763987E-2</c:v>
                </c:pt>
                <c:pt idx="1369">
                  <c:v>2.676399026763987E-2</c:v>
                </c:pt>
                <c:pt idx="1370">
                  <c:v>2.5952960259529645E-2</c:v>
                </c:pt>
                <c:pt idx="1371">
                  <c:v>2.5952960259529645E-2</c:v>
                </c:pt>
                <c:pt idx="1372">
                  <c:v>2.5141930251419309E-2</c:v>
                </c:pt>
                <c:pt idx="1373">
                  <c:v>2.5141930251419309E-2</c:v>
                </c:pt>
                <c:pt idx="1374">
                  <c:v>2.5141930251419309E-2</c:v>
                </c:pt>
                <c:pt idx="1375">
                  <c:v>2.5141930251419309E-2</c:v>
                </c:pt>
                <c:pt idx="1376">
                  <c:v>2.5141930251419309E-2</c:v>
                </c:pt>
                <c:pt idx="1377">
                  <c:v>2.5141930251419309E-2</c:v>
                </c:pt>
                <c:pt idx="1378">
                  <c:v>2.5141930251419309E-2</c:v>
                </c:pt>
                <c:pt idx="1379">
                  <c:v>2.5141930251419309E-2</c:v>
                </c:pt>
                <c:pt idx="1380">
                  <c:v>2.4330900243308973E-2</c:v>
                </c:pt>
                <c:pt idx="1381">
                  <c:v>2.3519870235198748E-2</c:v>
                </c:pt>
                <c:pt idx="1382">
                  <c:v>2.2708840227088412E-2</c:v>
                </c:pt>
                <c:pt idx="1383">
                  <c:v>2.1897810218978075E-2</c:v>
                </c:pt>
                <c:pt idx="1384">
                  <c:v>2.1897810218978075E-2</c:v>
                </c:pt>
                <c:pt idx="1385">
                  <c:v>2.108678021086785E-2</c:v>
                </c:pt>
                <c:pt idx="1386">
                  <c:v>2.0275750202757514E-2</c:v>
                </c:pt>
                <c:pt idx="1387">
                  <c:v>2.0275750202757514E-2</c:v>
                </c:pt>
                <c:pt idx="1388">
                  <c:v>2.0275750202757514E-2</c:v>
                </c:pt>
                <c:pt idx="1389">
                  <c:v>1.9464720194647178E-2</c:v>
                </c:pt>
                <c:pt idx="1390">
                  <c:v>1.9464720194647178E-2</c:v>
                </c:pt>
                <c:pt idx="1391">
                  <c:v>1.8653690186536953E-2</c:v>
                </c:pt>
                <c:pt idx="1392">
                  <c:v>1.8653690186536953E-2</c:v>
                </c:pt>
                <c:pt idx="1393">
                  <c:v>1.8653690186536953E-2</c:v>
                </c:pt>
                <c:pt idx="1394">
                  <c:v>1.8653690186536953E-2</c:v>
                </c:pt>
                <c:pt idx="1395">
                  <c:v>1.7842660178426617E-2</c:v>
                </c:pt>
                <c:pt idx="1396">
                  <c:v>1.7031630170316281E-2</c:v>
                </c:pt>
                <c:pt idx="1397">
                  <c:v>1.7031630170316281E-2</c:v>
                </c:pt>
                <c:pt idx="1398">
                  <c:v>1.6220600162206056E-2</c:v>
                </c:pt>
                <c:pt idx="1399">
                  <c:v>1.6220600162206056E-2</c:v>
                </c:pt>
                <c:pt idx="1400">
                  <c:v>1.540957015409572E-2</c:v>
                </c:pt>
                <c:pt idx="1401">
                  <c:v>1.4598540145985384E-2</c:v>
                </c:pt>
                <c:pt idx="1402">
                  <c:v>1.3787510137875048E-2</c:v>
                </c:pt>
                <c:pt idx="1403">
                  <c:v>1.3787510137875048E-2</c:v>
                </c:pt>
                <c:pt idx="1404">
                  <c:v>1.2976480129764822E-2</c:v>
                </c:pt>
                <c:pt idx="1405">
                  <c:v>1.2165450121654486E-2</c:v>
                </c:pt>
                <c:pt idx="1406">
                  <c:v>1.2165450121654486E-2</c:v>
                </c:pt>
                <c:pt idx="1407">
                  <c:v>1.135442011354415E-2</c:v>
                </c:pt>
                <c:pt idx="1408">
                  <c:v>1.135442011354415E-2</c:v>
                </c:pt>
                <c:pt idx="1409">
                  <c:v>1.135442011354415E-2</c:v>
                </c:pt>
                <c:pt idx="1410">
                  <c:v>1.135442011354415E-2</c:v>
                </c:pt>
                <c:pt idx="1411">
                  <c:v>1.0543390105433925E-2</c:v>
                </c:pt>
                <c:pt idx="1412">
                  <c:v>1.0543390105433925E-2</c:v>
                </c:pt>
                <c:pt idx="1413">
                  <c:v>1.0543390105433925E-2</c:v>
                </c:pt>
                <c:pt idx="1414">
                  <c:v>9.7323600973235891E-3</c:v>
                </c:pt>
                <c:pt idx="1415">
                  <c:v>9.7323600973235891E-3</c:v>
                </c:pt>
                <c:pt idx="1416">
                  <c:v>9.7323600973235891E-3</c:v>
                </c:pt>
                <c:pt idx="1417">
                  <c:v>9.7323600973235891E-3</c:v>
                </c:pt>
                <c:pt idx="1418">
                  <c:v>9.7323600973235891E-3</c:v>
                </c:pt>
                <c:pt idx="1419">
                  <c:v>9.7323600973235891E-3</c:v>
                </c:pt>
                <c:pt idx="1420">
                  <c:v>9.7323600973235891E-3</c:v>
                </c:pt>
                <c:pt idx="1421">
                  <c:v>9.7323600973235891E-3</c:v>
                </c:pt>
                <c:pt idx="1422">
                  <c:v>9.7323600973235891E-3</c:v>
                </c:pt>
                <c:pt idx="1423">
                  <c:v>9.7323600973235891E-3</c:v>
                </c:pt>
                <c:pt idx="1424">
                  <c:v>8.921330089213253E-3</c:v>
                </c:pt>
                <c:pt idx="1425">
                  <c:v>8.1103000811030279E-3</c:v>
                </c:pt>
                <c:pt idx="1426">
                  <c:v>8.1103000811030279E-3</c:v>
                </c:pt>
                <c:pt idx="1427">
                  <c:v>7.2992700729926918E-3</c:v>
                </c:pt>
                <c:pt idx="1428">
                  <c:v>7.2992700729926918E-3</c:v>
                </c:pt>
                <c:pt idx="1429">
                  <c:v>6.4882400648823557E-3</c:v>
                </c:pt>
                <c:pt idx="1430">
                  <c:v>5.6772100567721306E-3</c:v>
                </c:pt>
                <c:pt idx="1431">
                  <c:v>5.6772100567721306E-3</c:v>
                </c:pt>
                <c:pt idx="1432">
                  <c:v>4.8661800486617945E-3</c:v>
                </c:pt>
                <c:pt idx="1433">
                  <c:v>4.8661800486617945E-3</c:v>
                </c:pt>
                <c:pt idx="1434">
                  <c:v>4.0551500405514584E-3</c:v>
                </c:pt>
                <c:pt idx="1435">
                  <c:v>4.0551500405514584E-3</c:v>
                </c:pt>
                <c:pt idx="1436">
                  <c:v>4.0551500405514584E-3</c:v>
                </c:pt>
                <c:pt idx="1437">
                  <c:v>3.2441200324412334E-3</c:v>
                </c:pt>
                <c:pt idx="1438">
                  <c:v>3.2441200324412334E-3</c:v>
                </c:pt>
                <c:pt idx="1439">
                  <c:v>3.2441200324412334E-3</c:v>
                </c:pt>
                <c:pt idx="1440">
                  <c:v>3.2441200324412334E-3</c:v>
                </c:pt>
                <c:pt idx="1441">
                  <c:v>3.2441200324412334E-3</c:v>
                </c:pt>
                <c:pt idx="1442">
                  <c:v>3.2441200324412334E-3</c:v>
                </c:pt>
                <c:pt idx="1443">
                  <c:v>2.4330900243308973E-3</c:v>
                </c:pt>
                <c:pt idx="1444">
                  <c:v>2.4330900243308973E-3</c:v>
                </c:pt>
                <c:pt idx="1445">
                  <c:v>2.4330900243308973E-3</c:v>
                </c:pt>
                <c:pt idx="1446">
                  <c:v>2.4330900243308973E-3</c:v>
                </c:pt>
                <c:pt idx="1447">
                  <c:v>1.6220600162205612E-3</c:v>
                </c:pt>
                <c:pt idx="1448">
                  <c:v>8.110300081103361E-4</c:v>
                </c:pt>
                <c:pt idx="1449">
                  <c:v>8.110300081103361E-4</c:v>
                </c:pt>
                <c:pt idx="1450">
                  <c:v>8.110300081103361E-4</c:v>
                </c:pt>
                <c:pt idx="1451">
                  <c:v>8.110300081103361E-4</c:v>
                </c:pt>
                <c:pt idx="1452">
                  <c:v>8.110300081103361E-4</c:v>
                </c:pt>
                <c:pt idx="1453">
                  <c:v>8.110300081103361E-4</c:v>
                </c:pt>
                <c:pt idx="1454">
                  <c:v>8.110300081103361E-4</c:v>
                </c:pt>
                <c:pt idx="1455">
                  <c:v>8.110300081103361E-4</c:v>
                </c:pt>
                <c:pt idx="1456">
                  <c:v>8.110300081103361E-4</c:v>
                </c:pt>
                <c:pt idx="1457">
                  <c:v>8.110300081103361E-4</c:v>
                </c:pt>
                <c:pt idx="1458">
                  <c:v>8.110300081103361E-4</c:v>
                </c:pt>
                <c:pt idx="1459">
                  <c:v>8.110300081103361E-4</c:v>
                </c:pt>
                <c:pt idx="1460">
                  <c:v>8.110300081103361E-4</c:v>
                </c:pt>
                <c:pt idx="1461">
                  <c:v>8.110300081103361E-4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</c:numCache>
            </c:numRef>
          </c:xVal>
          <c:yVal>
            <c:numRef>
              <c:f>'Q4.2'!$BK$4:$BK$1468</c:f>
              <c:numCache>
                <c:formatCode>General</c:formatCode>
                <c:ptCount val="14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0.99578059071729963</c:v>
                </c:pt>
                <c:pt idx="26">
                  <c:v>0.99578059071729963</c:v>
                </c:pt>
                <c:pt idx="27">
                  <c:v>0.99578059071729963</c:v>
                </c:pt>
                <c:pt idx="28">
                  <c:v>0.99578059071729963</c:v>
                </c:pt>
                <c:pt idx="29">
                  <c:v>0.99578059071729963</c:v>
                </c:pt>
                <c:pt idx="30">
                  <c:v>0.99578059071729963</c:v>
                </c:pt>
                <c:pt idx="31">
                  <c:v>0.99578059071729963</c:v>
                </c:pt>
                <c:pt idx="32">
                  <c:v>0.99578059071729963</c:v>
                </c:pt>
                <c:pt idx="33">
                  <c:v>0.99578059071729963</c:v>
                </c:pt>
                <c:pt idx="34">
                  <c:v>0.99578059071729963</c:v>
                </c:pt>
                <c:pt idx="35">
                  <c:v>0.99578059071729963</c:v>
                </c:pt>
                <c:pt idx="36">
                  <c:v>0.99578059071729963</c:v>
                </c:pt>
                <c:pt idx="37">
                  <c:v>0.99578059071729963</c:v>
                </c:pt>
                <c:pt idx="38">
                  <c:v>0.99578059071729963</c:v>
                </c:pt>
                <c:pt idx="39">
                  <c:v>0.99578059071729963</c:v>
                </c:pt>
                <c:pt idx="40">
                  <c:v>0.99578059071729963</c:v>
                </c:pt>
                <c:pt idx="41">
                  <c:v>0.99578059071729963</c:v>
                </c:pt>
                <c:pt idx="42">
                  <c:v>0.99578059071729963</c:v>
                </c:pt>
                <c:pt idx="43">
                  <c:v>0.99578059071729963</c:v>
                </c:pt>
                <c:pt idx="44">
                  <c:v>0.99578059071729963</c:v>
                </c:pt>
                <c:pt idx="45">
                  <c:v>0.99578059071729963</c:v>
                </c:pt>
                <c:pt idx="46">
                  <c:v>0.99578059071729963</c:v>
                </c:pt>
                <c:pt idx="47">
                  <c:v>0.99578059071729963</c:v>
                </c:pt>
                <c:pt idx="48">
                  <c:v>0.99578059071729963</c:v>
                </c:pt>
                <c:pt idx="49">
                  <c:v>0.99578059071729963</c:v>
                </c:pt>
                <c:pt idx="50">
                  <c:v>0.99578059071729963</c:v>
                </c:pt>
                <c:pt idx="51">
                  <c:v>0.99578059071729963</c:v>
                </c:pt>
                <c:pt idx="52">
                  <c:v>0.99156118143459915</c:v>
                </c:pt>
                <c:pt idx="53">
                  <c:v>0.99156118143459915</c:v>
                </c:pt>
                <c:pt idx="54">
                  <c:v>0.99156118143459915</c:v>
                </c:pt>
                <c:pt idx="55">
                  <c:v>0.99156118143459915</c:v>
                </c:pt>
                <c:pt idx="56">
                  <c:v>0.99156118143459915</c:v>
                </c:pt>
                <c:pt idx="57">
                  <c:v>0.99156118143459915</c:v>
                </c:pt>
                <c:pt idx="58">
                  <c:v>0.99156118143459915</c:v>
                </c:pt>
                <c:pt idx="59">
                  <c:v>0.99156118143459915</c:v>
                </c:pt>
                <c:pt idx="60">
                  <c:v>0.99156118143459915</c:v>
                </c:pt>
                <c:pt idx="61">
                  <c:v>0.99156118143459915</c:v>
                </c:pt>
                <c:pt idx="62">
                  <c:v>0.99156118143459915</c:v>
                </c:pt>
                <c:pt idx="63">
                  <c:v>0.99156118143459915</c:v>
                </c:pt>
                <c:pt idx="64">
                  <c:v>0.99156118143459915</c:v>
                </c:pt>
                <c:pt idx="65">
                  <c:v>0.99156118143459915</c:v>
                </c:pt>
                <c:pt idx="66">
                  <c:v>0.99156118143459915</c:v>
                </c:pt>
                <c:pt idx="67">
                  <c:v>0.99156118143459915</c:v>
                </c:pt>
                <c:pt idx="68">
                  <c:v>0.99156118143459915</c:v>
                </c:pt>
                <c:pt idx="69">
                  <c:v>0.99156118143459915</c:v>
                </c:pt>
                <c:pt idx="70">
                  <c:v>0.99156118143459915</c:v>
                </c:pt>
                <c:pt idx="71">
                  <c:v>0.99156118143459915</c:v>
                </c:pt>
                <c:pt idx="72">
                  <c:v>0.99156118143459915</c:v>
                </c:pt>
                <c:pt idx="73">
                  <c:v>0.99156118143459915</c:v>
                </c:pt>
                <c:pt idx="74">
                  <c:v>0.99156118143459915</c:v>
                </c:pt>
                <c:pt idx="75">
                  <c:v>0.99156118143459915</c:v>
                </c:pt>
                <c:pt idx="76">
                  <c:v>0.99156118143459915</c:v>
                </c:pt>
                <c:pt idx="77">
                  <c:v>0.99156118143459915</c:v>
                </c:pt>
                <c:pt idx="78">
                  <c:v>0.99156118143459915</c:v>
                </c:pt>
                <c:pt idx="79">
                  <c:v>0.99156118143459915</c:v>
                </c:pt>
                <c:pt idx="80">
                  <c:v>0.99156118143459915</c:v>
                </c:pt>
                <c:pt idx="81">
                  <c:v>0.99156118143459915</c:v>
                </c:pt>
                <c:pt idx="82">
                  <c:v>0.99156118143459915</c:v>
                </c:pt>
                <c:pt idx="83">
                  <c:v>0.99156118143459915</c:v>
                </c:pt>
                <c:pt idx="84">
                  <c:v>0.99156118143459915</c:v>
                </c:pt>
                <c:pt idx="85">
                  <c:v>0.99156118143459915</c:v>
                </c:pt>
                <c:pt idx="86">
                  <c:v>0.99156118143459915</c:v>
                </c:pt>
                <c:pt idx="87">
                  <c:v>0.99156118143459915</c:v>
                </c:pt>
                <c:pt idx="88">
                  <c:v>0.98734177215189878</c:v>
                </c:pt>
                <c:pt idx="89">
                  <c:v>0.98734177215189878</c:v>
                </c:pt>
                <c:pt idx="90">
                  <c:v>0.98734177215189878</c:v>
                </c:pt>
                <c:pt idx="91">
                  <c:v>0.98734177215189878</c:v>
                </c:pt>
                <c:pt idx="92">
                  <c:v>0.98734177215189878</c:v>
                </c:pt>
                <c:pt idx="93">
                  <c:v>0.98734177215189878</c:v>
                </c:pt>
                <c:pt idx="94">
                  <c:v>0.98734177215189878</c:v>
                </c:pt>
                <c:pt idx="95">
                  <c:v>0.98734177215189878</c:v>
                </c:pt>
                <c:pt idx="96">
                  <c:v>0.98734177215189878</c:v>
                </c:pt>
                <c:pt idx="97">
                  <c:v>0.9831223628691983</c:v>
                </c:pt>
                <c:pt idx="98">
                  <c:v>0.9831223628691983</c:v>
                </c:pt>
                <c:pt idx="99">
                  <c:v>0.9831223628691983</c:v>
                </c:pt>
                <c:pt idx="100">
                  <c:v>0.9831223628691983</c:v>
                </c:pt>
                <c:pt idx="101">
                  <c:v>0.9831223628691983</c:v>
                </c:pt>
                <c:pt idx="102">
                  <c:v>0.9831223628691983</c:v>
                </c:pt>
                <c:pt idx="103">
                  <c:v>0.9831223628691983</c:v>
                </c:pt>
                <c:pt idx="104">
                  <c:v>0.9831223628691983</c:v>
                </c:pt>
                <c:pt idx="105">
                  <c:v>0.9831223628691983</c:v>
                </c:pt>
                <c:pt idx="106">
                  <c:v>0.9831223628691983</c:v>
                </c:pt>
                <c:pt idx="107">
                  <c:v>0.97890295358649793</c:v>
                </c:pt>
                <c:pt idx="108">
                  <c:v>0.97890295358649793</c:v>
                </c:pt>
                <c:pt idx="109">
                  <c:v>0.97890295358649793</c:v>
                </c:pt>
                <c:pt idx="110">
                  <c:v>0.97890295358649793</c:v>
                </c:pt>
                <c:pt idx="111">
                  <c:v>0.97890295358649793</c:v>
                </c:pt>
                <c:pt idx="112">
                  <c:v>0.97890295358649793</c:v>
                </c:pt>
                <c:pt idx="113">
                  <c:v>0.97890295358649793</c:v>
                </c:pt>
                <c:pt idx="114">
                  <c:v>0.97890295358649793</c:v>
                </c:pt>
                <c:pt idx="115">
                  <c:v>0.97890295358649793</c:v>
                </c:pt>
                <c:pt idx="116">
                  <c:v>0.97890295358649793</c:v>
                </c:pt>
                <c:pt idx="117">
                  <c:v>0.97890295358649793</c:v>
                </c:pt>
                <c:pt idx="118">
                  <c:v>0.97890295358649793</c:v>
                </c:pt>
                <c:pt idx="119">
                  <c:v>0.97890295358649793</c:v>
                </c:pt>
                <c:pt idx="120">
                  <c:v>0.97890295358649793</c:v>
                </c:pt>
                <c:pt idx="121">
                  <c:v>0.97890295358649793</c:v>
                </c:pt>
                <c:pt idx="122">
                  <c:v>0.97890295358649793</c:v>
                </c:pt>
                <c:pt idx="123">
                  <c:v>0.97890295358649793</c:v>
                </c:pt>
                <c:pt idx="124">
                  <c:v>0.97890295358649793</c:v>
                </c:pt>
                <c:pt idx="125">
                  <c:v>0.97890295358649793</c:v>
                </c:pt>
                <c:pt idx="126">
                  <c:v>0.97890295358649793</c:v>
                </c:pt>
                <c:pt idx="127">
                  <c:v>0.97890295358649793</c:v>
                </c:pt>
                <c:pt idx="128">
                  <c:v>0.97890295358649793</c:v>
                </c:pt>
                <c:pt idx="129">
                  <c:v>0.97890295358649793</c:v>
                </c:pt>
                <c:pt idx="130">
                  <c:v>0.97890295358649793</c:v>
                </c:pt>
                <c:pt idx="131">
                  <c:v>0.97890295358649793</c:v>
                </c:pt>
                <c:pt idx="132">
                  <c:v>0.97890295358649793</c:v>
                </c:pt>
                <c:pt idx="133">
                  <c:v>0.97890295358649793</c:v>
                </c:pt>
                <c:pt idx="134">
                  <c:v>0.97890295358649793</c:v>
                </c:pt>
                <c:pt idx="135">
                  <c:v>0.97468354430379744</c:v>
                </c:pt>
                <c:pt idx="136">
                  <c:v>0.97468354430379744</c:v>
                </c:pt>
                <c:pt idx="137">
                  <c:v>0.97468354430379744</c:v>
                </c:pt>
                <c:pt idx="138">
                  <c:v>0.97468354430379744</c:v>
                </c:pt>
                <c:pt idx="139">
                  <c:v>0.97468354430379744</c:v>
                </c:pt>
                <c:pt idx="140">
                  <c:v>0.97468354430379744</c:v>
                </c:pt>
                <c:pt idx="141">
                  <c:v>0.97468354430379744</c:v>
                </c:pt>
                <c:pt idx="142">
                  <c:v>0.97468354430379744</c:v>
                </c:pt>
                <c:pt idx="143">
                  <c:v>0.97468354430379744</c:v>
                </c:pt>
                <c:pt idx="144">
                  <c:v>0.97468354430379744</c:v>
                </c:pt>
                <c:pt idx="145">
                  <c:v>0.97468354430379744</c:v>
                </c:pt>
                <c:pt idx="146">
                  <c:v>0.97468354430379744</c:v>
                </c:pt>
                <c:pt idx="147">
                  <c:v>0.97468354430379744</c:v>
                </c:pt>
                <c:pt idx="148">
                  <c:v>0.97468354430379744</c:v>
                </c:pt>
                <c:pt idx="149">
                  <c:v>0.97468354430379744</c:v>
                </c:pt>
                <c:pt idx="150">
                  <c:v>0.97468354430379744</c:v>
                </c:pt>
                <c:pt idx="151">
                  <c:v>0.97468354430379744</c:v>
                </c:pt>
                <c:pt idx="152">
                  <c:v>0.97468354430379744</c:v>
                </c:pt>
                <c:pt idx="153">
                  <c:v>0.97468354430379744</c:v>
                </c:pt>
                <c:pt idx="154">
                  <c:v>0.97468354430379744</c:v>
                </c:pt>
                <c:pt idx="155">
                  <c:v>0.97468354430379744</c:v>
                </c:pt>
                <c:pt idx="156">
                  <c:v>0.97468354430379744</c:v>
                </c:pt>
                <c:pt idx="157">
                  <c:v>0.97468354430379744</c:v>
                </c:pt>
                <c:pt idx="158">
                  <c:v>0.97468354430379744</c:v>
                </c:pt>
                <c:pt idx="159">
                  <c:v>0.97468354430379744</c:v>
                </c:pt>
                <c:pt idx="160">
                  <c:v>0.97468354430379744</c:v>
                </c:pt>
                <c:pt idx="161">
                  <c:v>0.97468354430379744</c:v>
                </c:pt>
                <c:pt idx="162">
                  <c:v>0.97468354430379744</c:v>
                </c:pt>
                <c:pt idx="163">
                  <c:v>0.97468354430379744</c:v>
                </c:pt>
                <c:pt idx="164">
                  <c:v>0.97468354430379744</c:v>
                </c:pt>
                <c:pt idx="165">
                  <c:v>0.97468354430379744</c:v>
                </c:pt>
                <c:pt idx="166">
                  <c:v>0.97468354430379744</c:v>
                </c:pt>
                <c:pt idx="167">
                  <c:v>0.97468354430379744</c:v>
                </c:pt>
                <c:pt idx="168">
                  <c:v>0.97468354430379744</c:v>
                </c:pt>
                <c:pt idx="169">
                  <c:v>0.97468354430379744</c:v>
                </c:pt>
                <c:pt idx="170">
                  <c:v>0.97468354430379744</c:v>
                </c:pt>
                <c:pt idx="171">
                  <c:v>0.97468354430379744</c:v>
                </c:pt>
                <c:pt idx="172">
                  <c:v>0.97468354430379744</c:v>
                </c:pt>
                <c:pt idx="173">
                  <c:v>0.97468354430379744</c:v>
                </c:pt>
                <c:pt idx="174">
                  <c:v>0.97468354430379744</c:v>
                </c:pt>
                <c:pt idx="175">
                  <c:v>0.97468354430379744</c:v>
                </c:pt>
                <c:pt idx="176">
                  <c:v>0.97468354430379744</c:v>
                </c:pt>
                <c:pt idx="177">
                  <c:v>0.97468354430379744</c:v>
                </c:pt>
                <c:pt idx="178">
                  <c:v>0.97468354430379744</c:v>
                </c:pt>
                <c:pt idx="179">
                  <c:v>0.97468354430379744</c:v>
                </c:pt>
                <c:pt idx="180">
                  <c:v>0.97468354430379744</c:v>
                </c:pt>
                <c:pt idx="181">
                  <c:v>0.97468354430379744</c:v>
                </c:pt>
                <c:pt idx="182">
                  <c:v>0.97468354430379744</c:v>
                </c:pt>
                <c:pt idx="183">
                  <c:v>0.97468354430379744</c:v>
                </c:pt>
                <c:pt idx="184">
                  <c:v>0.97468354430379744</c:v>
                </c:pt>
                <c:pt idx="185">
                  <c:v>0.97046413502109707</c:v>
                </c:pt>
                <c:pt idx="186">
                  <c:v>0.97046413502109707</c:v>
                </c:pt>
                <c:pt idx="187">
                  <c:v>0.97046413502109707</c:v>
                </c:pt>
                <c:pt idx="188">
                  <c:v>0.97046413502109707</c:v>
                </c:pt>
                <c:pt idx="189">
                  <c:v>0.97046413502109707</c:v>
                </c:pt>
                <c:pt idx="190">
                  <c:v>0.97046413502109707</c:v>
                </c:pt>
                <c:pt idx="191">
                  <c:v>0.97046413502109707</c:v>
                </c:pt>
                <c:pt idx="192">
                  <c:v>0.97046413502109707</c:v>
                </c:pt>
                <c:pt idx="193">
                  <c:v>0.97046413502109707</c:v>
                </c:pt>
                <c:pt idx="194">
                  <c:v>0.97046413502109707</c:v>
                </c:pt>
                <c:pt idx="195">
                  <c:v>0.97046413502109707</c:v>
                </c:pt>
                <c:pt idx="196">
                  <c:v>0.97046413502109707</c:v>
                </c:pt>
                <c:pt idx="197">
                  <c:v>0.97046413502109707</c:v>
                </c:pt>
                <c:pt idx="198">
                  <c:v>0.97046413502109707</c:v>
                </c:pt>
                <c:pt idx="199">
                  <c:v>0.97046413502109707</c:v>
                </c:pt>
                <c:pt idx="200">
                  <c:v>0.97046413502109707</c:v>
                </c:pt>
                <c:pt idx="201">
                  <c:v>0.97046413502109707</c:v>
                </c:pt>
                <c:pt idx="202">
                  <c:v>0.97046413502109707</c:v>
                </c:pt>
                <c:pt idx="203">
                  <c:v>0.97046413502109707</c:v>
                </c:pt>
                <c:pt idx="204">
                  <c:v>0.97046413502109707</c:v>
                </c:pt>
                <c:pt idx="205">
                  <c:v>0.97046413502109707</c:v>
                </c:pt>
                <c:pt idx="206">
                  <c:v>0.97046413502109707</c:v>
                </c:pt>
                <c:pt idx="207">
                  <c:v>0.97046413502109707</c:v>
                </c:pt>
                <c:pt idx="208">
                  <c:v>0.97046413502109707</c:v>
                </c:pt>
                <c:pt idx="209">
                  <c:v>0.97046413502109707</c:v>
                </c:pt>
                <c:pt idx="210">
                  <c:v>0.97046413502109707</c:v>
                </c:pt>
                <c:pt idx="211">
                  <c:v>0.97046413502109707</c:v>
                </c:pt>
                <c:pt idx="212">
                  <c:v>0.97046413502109707</c:v>
                </c:pt>
                <c:pt idx="213">
                  <c:v>0.97046413502109707</c:v>
                </c:pt>
                <c:pt idx="214">
                  <c:v>0.97046413502109707</c:v>
                </c:pt>
                <c:pt idx="215">
                  <c:v>0.97046413502109707</c:v>
                </c:pt>
                <c:pt idx="216">
                  <c:v>0.97046413502109707</c:v>
                </c:pt>
                <c:pt idx="217">
                  <c:v>0.97046413502109707</c:v>
                </c:pt>
                <c:pt idx="218">
                  <c:v>0.97046413502109707</c:v>
                </c:pt>
                <c:pt idx="219">
                  <c:v>0.97046413502109707</c:v>
                </c:pt>
                <c:pt idx="220">
                  <c:v>0.97046413502109707</c:v>
                </c:pt>
                <c:pt idx="221">
                  <c:v>0.97046413502109707</c:v>
                </c:pt>
                <c:pt idx="222">
                  <c:v>0.97046413502109707</c:v>
                </c:pt>
                <c:pt idx="223">
                  <c:v>0.97046413502109707</c:v>
                </c:pt>
                <c:pt idx="224">
                  <c:v>0.97046413502109707</c:v>
                </c:pt>
                <c:pt idx="225">
                  <c:v>0.97046413502109707</c:v>
                </c:pt>
                <c:pt idx="226">
                  <c:v>0.97046413502109707</c:v>
                </c:pt>
                <c:pt idx="227">
                  <c:v>0.97046413502109707</c:v>
                </c:pt>
                <c:pt idx="228">
                  <c:v>0.97046413502109707</c:v>
                </c:pt>
                <c:pt idx="229">
                  <c:v>0.97046413502109707</c:v>
                </c:pt>
                <c:pt idx="230">
                  <c:v>0.97046413502109707</c:v>
                </c:pt>
                <c:pt idx="231">
                  <c:v>0.97046413502109707</c:v>
                </c:pt>
                <c:pt idx="232">
                  <c:v>0.97046413502109707</c:v>
                </c:pt>
                <c:pt idx="233">
                  <c:v>0.97046413502109707</c:v>
                </c:pt>
                <c:pt idx="234">
                  <c:v>0.97046413502109707</c:v>
                </c:pt>
                <c:pt idx="235">
                  <c:v>0.97046413502109707</c:v>
                </c:pt>
                <c:pt idx="236">
                  <c:v>0.97046413502109707</c:v>
                </c:pt>
                <c:pt idx="237">
                  <c:v>0.97046413502109707</c:v>
                </c:pt>
                <c:pt idx="238">
                  <c:v>0.97046413502109707</c:v>
                </c:pt>
                <c:pt idx="239">
                  <c:v>0.97046413502109707</c:v>
                </c:pt>
                <c:pt idx="240">
                  <c:v>0.97046413502109707</c:v>
                </c:pt>
                <c:pt idx="241">
                  <c:v>0.97046413502109707</c:v>
                </c:pt>
                <c:pt idx="242">
                  <c:v>0.97046413502109707</c:v>
                </c:pt>
                <c:pt idx="243">
                  <c:v>0.97046413502109707</c:v>
                </c:pt>
                <c:pt idx="244">
                  <c:v>0.97046413502109707</c:v>
                </c:pt>
                <c:pt idx="245">
                  <c:v>0.97046413502109707</c:v>
                </c:pt>
                <c:pt idx="246">
                  <c:v>0.97046413502109707</c:v>
                </c:pt>
                <c:pt idx="247">
                  <c:v>0.96624472573839659</c:v>
                </c:pt>
                <c:pt idx="248">
                  <c:v>0.96624472573839659</c:v>
                </c:pt>
                <c:pt idx="249">
                  <c:v>0.96624472573839659</c:v>
                </c:pt>
                <c:pt idx="250">
                  <c:v>0.96624472573839659</c:v>
                </c:pt>
                <c:pt idx="251">
                  <c:v>0.96202531645569622</c:v>
                </c:pt>
                <c:pt idx="252">
                  <c:v>0.96202531645569622</c:v>
                </c:pt>
                <c:pt idx="253">
                  <c:v>0.96202531645569622</c:v>
                </c:pt>
                <c:pt idx="254">
                  <c:v>0.96202531645569622</c:v>
                </c:pt>
                <c:pt idx="255">
                  <c:v>0.96202531645569622</c:v>
                </c:pt>
                <c:pt idx="256">
                  <c:v>0.96202531645569622</c:v>
                </c:pt>
                <c:pt idx="257">
                  <c:v>0.96202531645569622</c:v>
                </c:pt>
                <c:pt idx="258">
                  <c:v>0.96202531645569622</c:v>
                </c:pt>
                <c:pt idx="259">
                  <c:v>0.96202531645569622</c:v>
                </c:pt>
                <c:pt idx="260">
                  <c:v>0.96202531645569622</c:v>
                </c:pt>
                <c:pt idx="261">
                  <c:v>0.96202531645569622</c:v>
                </c:pt>
                <c:pt idx="262">
                  <c:v>0.96202531645569622</c:v>
                </c:pt>
                <c:pt idx="263">
                  <c:v>0.96202531645569622</c:v>
                </c:pt>
                <c:pt idx="264">
                  <c:v>0.96202531645569622</c:v>
                </c:pt>
                <c:pt idx="265">
                  <c:v>0.96202531645569622</c:v>
                </c:pt>
                <c:pt idx="266">
                  <c:v>0.96202531645569622</c:v>
                </c:pt>
                <c:pt idx="267">
                  <c:v>0.96202531645569622</c:v>
                </c:pt>
                <c:pt idx="268">
                  <c:v>0.96202531645569622</c:v>
                </c:pt>
                <c:pt idx="269">
                  <c:v>0.96202531645569622</c:v>
                </c:pt>
                <c:pt idx="270">
                  <c:v>0.95780590717299574</c:v>
                </c:pt>
                <c:pt idx="271">
                  <c:v>0.95780590717299574</c:v>
                </c:pt>
                <c:pt idx="272">
                  <c:v>0.95780590717299574</c:v>
                </c:pt>
                <c:pt idx="273">
                  <c:v>0.95780590717299574</c:v>
                </c:pt>
                <c:pt idx="274">
                  <c:v>0.95780590717299574</c:v>
                </c:pt>
                <c:pt idx="275">
                  <c:v>0.95780590717299574</c:v>
                </c:pt>
                <c:pt idx="276">
                  <c:v>0.95780590717299574</c:v>
                </c:pt>
                <c:pt idx="277">
                  <c:v>0.95780590717299574</c:v>
                </c:pt>
                <c:pt idx="278">
                  <c:v>0.95780590717299574</c:v>
                </c:pt>
                <c:pt idx="279">
                  <c:v>0.95780590717299574</c:v>
                </c:pt>
                <c:pt idx="280">
                  <c:v>0.95780590717299574</c:v>
                </c:pt>
                <c:pt idx="281">
                  <c:v>0.95780590717299574</c:v>
                </c:pt>
                <c:pt idx="282">
                  <c:v>0.95780590717299574</c:v>
                </c:pt>
                <c:pt idx="283">
                  <c:v>0.95780590717299574</c:v>
                </c:pt>
                <c:pt idx="284">
                  <c:v>0.95780590717299574</c:v>
                </c:pt>
                <c:pt idx="285">
                  <c:v>0.95780590717299574</c:v>
                </c:pt>
                <c:pt idx="286">
                  <c:v>0.95780590717299574</c:v>
                </c:pt>
                <c:pt idx="287">
                  <c:v>0.95780590717299574</c:v>
                </c:pt>
                <c:pt idx="288">
                  <c:v>0.95780590717299574</c:v>
                </c:pt>
                <c:pt idx="289">
                  <c:v>0.95780590717299574</c:v>
                </c:pt>
                <c:pt idx="290">
                  <c:v>0.95358649789029537</c:v>
                </c:pt>
                <c:pt idx="291">
                  <c:v>0.95358649789029537</c:v>
                </c:pt>
                <c:pt idx="292">
                  <c:v>0.94936708860759489</c:v>
                </c:pt>
                <c:pt idx="293">
                  <c:v>0.94936708860759489</c:v>
                </c:pt>
                <c:pt idx="294">
                  <c:v>0.94936708860759489</c:v>
                </c:pt>
                <c:pt idx="295">
                  <c:v>0.94936708860759489</c:v>
                </c:pt>
                <c:pt idx="296">
                  <c:v>0.94936708860759489</c:v>
                </c:pt>
                <c:pt idx="297">
                  <c:v>0.94936708860759489</c:v>
                </c:pt>
                <c:pt idx="298">
                  <c:v>0.94936708860759489</c:v>
                </c:pt>
                <c:pt idx="299">
                  <c:v>0.94936708860759489</c:v>
                </c:pt>
                <c:pt idx="300">
                  <c:v>0.94936708860759489</c:v>
                </c:pt>
                <c:pt idx="301">
                  <c:v>0.94936708860759489</c:v>
                </c:pt>
                <c:pt idx="302">
                  <c:v>0.94936708860759489</c:v>
                </c:pt>
                <c:pt idx="303">
                  <c:v>0.94936708860759489</c:v>
                </c:pt>
                <c:pt idx="304">
                  <c:v>0.94936708860759489</c:v>
                </c:pt>
                <c:pt idx="305">
                  <c:v>0.94936708860759489</c:v>
                </c:pt>
                <c:pt idx="306">
                  <c:v>0.94936708860759489</c:v>
                </c:pt>
                <c:pt idx="307">
                  <c:v>0.94936708860759489</c:v>
                </c:pt>
                <c:pt idx="308">
                  <c:v>0.94936708860759489</c:v>
                </c:pt>
                <c:pt idx="309">
                  <c:v>0.94514767932489452</c:v>
                </c:pt>
                <c:pt idx="310">
                  <c:v>0.94514767932489452</c:v>
                </c:pt>
                <c:pt idx="311">
                  <c:v>0.94514767932489452</c:v>
                </c:pt>
                <c:pt idx="312">
                  <c:v>0.94514767932489452</c:v>
                </c:pt>
                <c:pt idx="313">
                  <c:v>0.94514767932489452</c:v>
                </c:pt>
                <c:pt idx="314">
                  <c:v>0.94514767932489452</c:v>
                </c:pt>
                <c:pt idx="315">
                  <c:v>0.94514767932489452</c:v>
                </c:pt>
                <c:pt idx="316">
                  <c:v>0.94514767932489452</c:v>
                </c:pt>
                <c:pt idx="317">
                  <c:v>0.94514767932489452</c:v>
                </c:pt>
                <c:pt idx="318">
                  <c:v>0.94514767932489452</c:v>
                </c:pt>
                <c:pt idx="319">
                  <c:v>0.94514767932489452</c:v>
                </c:pt>
                <c:pt idx="320">
                  <c:v>0.94514767932489452</c:v>
                </c:pt>
                <c:pt idx="321">
                  <c:v>0.94514767932489452</c:v>
                </c:pt>
                <c:pt idx="322">
                  <c:v>0.94514767932489452</c:v>
                </c:pt>
                <c:pt idx="323">
                  <c:v>0.94514767932489452</c:v>
                </c:pt>
                <c:pt idx="324">
                  <c:v>0.94514767932489452</c:v>
                </c:pt>
                <c:pt idx="325">
                  <c:v>0.94514767932489452</c:v>
                </c:pt>
                <c:pt idx="326">
                  <c:v>0.94514767932489452</c:v>
                </c:pt>
                <c:pt idx="327">
                  <c:v>0.94092827004219415</c:v>
                </c:pt>
                <c:pt idx="328">
                  <c:v>0.94092827004219415</c:v>
                </c:pt>
                <c:pt idx="329">
                  <c:v>0.94092827004219415</c:v>
                </c:pt>
                <c:pt idx="330">
                  <c:v>0.94092827004219415</c:v>
                </c:pt>
                <c:pt idx="331">
                  <c:v>0.94092827004219415</c:v>
                </c:pt>
                <c:pt idx="332">
                  <c:v>0.94092827004219415</c:v>
                </c:pt>
                <c:pt idx="333">
                  <c:v>0.94092827004219415</c:v>
                </c:pt>
                <c:pt idx="334">
                  <c:v>0.94092827004219415</c:v>
                </c:pt>
                <c:pt idx="335">
                  <c:v>0.94092827004219415</c:v>
                </c:pt>
                <c:pt idx="336">
                  <c:v>0.94092827004219415</c:v>
                </c:pt>
                <c:pt idx="337">
                  <c:v>0.94092827004219415</c:v>
                </c:pt>
                <c:pt idx="338">
                  <c:v>0.94092827004219415</c:v>
                </c:pt>
                <c:pt idx="339">
                  <c:v>0.94092827004219415</c:v>
                </c:pt>
                <c:pt idx="340">
                  <c:v>0.94092827004219415</c:v>
                </c:pt>
                <c:pt idx="341">
                  <c:v>0.94092827004219415</c:v>
                </c:pt>
                <c:pt idx="342">
                  <c:v>0.94092827004219415</c:v>
                </c:pt>
                <c:pt idx="343">
                  <c:v>0.94092827004219415</c:v>
                </c:pt>
                <c:pt idx="344">
                  <c:v>0.94092827004219415</c:v>
                </c:pt>
                <c:pt idx="345">
                  <c:v>0.94092827004219415</c:v>
                </c:pt>
                <c:pt idx="346">
                  <c:v>0.94092827004219415</c:v>
                </c:pt>
                <c:pt idx="347">
                  <c:v>0.94092827004219415</c:v>
                </c:pt>
                <c:pt idx="348">
                  <c:v>0.94092827004219415</c:v>
                </c:pt>
                <c:pt idx="349">
                  <c:v>0.94092827004219415</c:v>
                </c:pt>
                <c:pt idx="350">
                  <c:v>0.94092827004219415</c:v>
                </c:pt>
                <c:pt idx="351">
                  <c:v>0.94092827004219415</c:v>
                </c:pt>
                <c:pt idx="352">
                  <c:v>0.94092827004219415</c:v>
                </c:pt>
                <c:pt idx="353">
                  <c:v>0.94092827004219415</c:v>
                </c:pt>
                <c:pt idx="354">
                  <c:v>0.94092827004219415</c:v>
                </c:pt>
                <c:pt idx="355">
                  <c:v>0.94092827004219415</c:v>
                </c:pt>
                <c:pt idx="356">
                  <c:v>0.94092827004219415</c:v>
                </c:pt>
                <c:pt idx="357">
                  <c:v>0.94092827004219415</c:v>
                </c:pt>
                <c:pt idx="358">
                  <c:v>0.94092827004219415</c:v>
                </c:pt>
                <c:pt idx="359">
                  <c:v>0.94092827004219415</c:v>
                </c:pt>
                <c:pt idx="360">
                  <c:v>0.94092827004219415</c:v>
                </c:pt>
                <c:pt idx="361">
                  <c:v>0.94092827004219415</c:v>
                </c:pt>
                <c:pt idx="362">
                  <c:v>0.94092827004219415</c:v>
                </c:pt>
                <c:pt idx="363">
                  <c:v>0.94092827004219415</c:v>
                </c:pt>
                <c:pt idx="364">
                  <c:v>0.94092827004219415</c:v>
                </c:pt>
                <c:pt idx="365">
                  <c:v>0.94092827004219415</c:v>
                </c:pt>
                <c:pt idx="366">
                  <c:v>0.94092827004219415</c:v>
                </c:pt>
                <c:pt idx="367">
                  <c:v>0.94092827004219415</c:v>
                </c:pt>
                <c:pt idx="368">
                  <c:v>0.94092827004219415</c:v>
                </c:pt>
                <c:pt idx="369">
                  <c:v>0.93670886075949367</c:v>
                </c:pt>
                <c:pt idx="370">
                  <c:v>0.93670886075949367</c:v>
                </c:pt>
                <c:pt idx="371">
                  <c:v>0.93670886075949367</c:v>
                </c:pt>
                <c:pt idx="372">
                  <c:v>0.93670886075949367</c:v>
                </c:pt>
                <c:pt idx="373">
                  <c:v>0.93670886075949367</c:v>
                </c:pt>
                <c:pt idx="374">
                  <c:v>0.93670886075949367</c:v>
                </c:pt>
                <c:pt idx="375">
                  <c:v>0.93670886075949367</c:v>
                </c:pt>
                <c:pt idx="376">
                  <c:v>0.93670886075949367</c:v>
                </c:pt>
                <c:pt idx="377">
                  <c:v>0.93670886075949367</c:v>
                </c:pt>
                <c:pt idx="378">
                  <c:v>0.93670886075949367</c:v>
                </c:pt>
                <c:pt idx="379">
                  <c:v>0.93670886075949367</c:v>
                </c:pt>
                <c:pt idx="380">
                  <c:v>0.93670886075949367</c:v>
                </c:pt>
                <c:pt idx="381">
                  <c:v>0.93670886075949367</c:v>
                </c:pt>
                <c:pt idx="382">
                  <c:v>0.93670886075949367</c:v>
                </c:pt>
                <c:pt idx="383">
                  <c:v>0.93670886075949367</c:v>
                </c:pt>
                <c:pt idx="384">
                  <c:v>0.93670886075949367</c:v>
                </c:pt>
                <c:pt idx="385">
                  <c:v>0.9324894514767933</c:v>
                </c:pt>
                <c:pt idx="386">
                  <c:v>0.9324894514767933</c:v>
                </c:pt>
                <c:pt idx="387">
                  <c:v>0.9324894514767933</c:v>
                </c:pt>
                <c:pt idx="388">
                  <c:v>0.9324894514767933</c:v>
                </c:pt>
                <c:pt idx="389">
                  <c:v>0.9324894514767933</c:v>
                </c:pt>
                <c:pt idx="390">
                  <c:v>0.9324894514767933</c:v>
                </c:pt>
                <c:pt idx="391">
                  <c:v>0.9324894514767933</c:v>
                </c:pt>
                <c:pt idx="392">
                  <c:v>0.9324894514767933</c:v>
                </c:pt>
                <c:pt idx="393">
                  <c:v>0.9324894514767933</c:v>
                </c:pt>
                <c:pt idx="394">
                  <c:v>0.9324894514767933</c:v>
                </c:pt>
                <c:pt idx="395">
                  <c:v>0.9324894514767933</c:v>
                </c:pt>
                <c:pt idx="396">
                  <c:v>0.9324894514767933</c:v>
                </c:pt>
                <c:pt idx="397">
                  <c:v>0.9324894514767933</c:v>
                </c:pt>
                <c:pt idx="398">
                  <c:v>0.9324894514767933</c:v>
                </c:pt>
                <c:pt idx="399">
                  <c:v>0.9324894514767933</c:v>
                </c:pt>
                <c:pt idx="400">
                  <c:v>0.9324894514767933</c:v>
                </c:pt>
                <c:pt idx="401">
                  <c:v>0.9324894514767933</c:v>
                </c:pt>
                <c:pt idx="402">
                  <c:v>0.9324894514767933</c:v>
                </c:pt>
                <c:pt idx="403">
                  <c:v>0.9324894514767933</c:v>
                </c:pt>
                <c:pt idx="404">
                  <c:v>0.9324894514767933</c:v>
                </c:pt>
                <c:pt idx="405">
                  <c:v>0.92827004219409281</c:v>
                </c:pt>
                <c:pt idx="406">
                  <c:v>0.92827004219409281</c:v>
                </c:pt>
                <c:pt idx="407">
                  <c:v>0.92827004219409281</c:v>
                </c:pt>
                <c:pt idx="408">
                  <c:v>0.92827004219409281</c:v>
                </c:pt>
                <c:pt idx="409">
                  <c:v>0.92827004219409281</c:v>
                </c:pt>
                <c:pt idx="410">
                  <c:v>0.92827004219409281</c:v>
                </c:pt>
                <c:pt idx="411">
                  <c:v>0.92827004219409281</c:v>
                </c:pt>
                <c:pt idx="412">
                  <c:v>0.92827004219409281</c:v>
                </c:pt>
                <c:pt idx="413">
                  <c:v>0.92827004219409281</c:v>
                </c:pt>
                <c:pt idx="414">
                  <c:v>0.92827004219409281</c:v>
                </c:pt>
                <c:pt idx="415">
                  <c:v>0.92827004219409281</c:v>
                </c:pt>
                <c:pt idx="416">
                  <c:v>0.92827004219409281</c:v>
                </c:pt>
                <c:pt idx="417">
                  <c:v>0.92827004219409281</c:v>
                </c:pt>
                <c:pt idx="418">
                  <c:v>0.92827004219409281</c:v>
                </c:pt>
                <c:pt idx="419">
                  <c:v>0.92827004219409281</c:v>
                </c:pt>
                <c:pt idx="420">
                  <c:v>0.92827004219409281</c:v>
                </c:pt>
                <c:pt idx="421">
                  <c:v>0.92827004219409281</c:v>
                </c:pt>
                <c:pt idx="422">
                  <c:v>0.92827004219409281</c:v>
                </c:pt>
                <c:pt idx="423">
                  <c:v>0.92827004219409281</c:v>
                </c:pt>
                <c:pt idx="424">
                  <c:v>0.92405063291139244</c:v>
                </c:pt>
                <c:pt idx="425">
                  <c:v>0.92405063291139244</c:v>
                </c:pt>
                <c:pt idx="426">
                  <c:v>0.92405063291139244</c:v>
                </c:pt>
                <c:pt idx="427">
                  <c:v>0.92405063291139244</c:v>
                </c:pt>
                <c:pt idx="428">
                  <c:v>0.92405063291139244</c:v>
                </c:pt>
                <c:pt idx="429">
                  <c:v>0.92405063291139244</c:v>
                </c:pt>
                <c:pt idx="430">
                  <c:v>0.92405063291139244</c:v>
                </c:pt>
                <c:pt idx="431">
                  <c:v>0.92405063291139244</c:v>
                </c:pt>
                <c:pt idx="432">
                  <c:v>0.92405063291139244</c:v>
                </c:pt>
                <c:pt idx="433">
                  <c:v>0.92405063291139244</c:v>
                </c:pt>
                <c:pt idx="434">
                  <c:v>0.92405063291139244</c:v>
                </c:pt>
                <c:pt idx="435">
                  <c:v>0.91983122362869196</c:v>
                </c:pt>
                <c:pt idx="436">
                  <c:v>0.91983122362869196</c:v>
                </c:pt>
                <c:pt idx="437">
                  <c:v>0.91983122362869196</c:v>
                </c:pt>
                <c:pt idx="438">
                  <c:v>0.91983122362869196</c:v>
                </c:pt>
                <c:pt idx="439">
                  <c:v>0.91561181434599159</c:v>
                </c:pt>
                <c:pt idx="440">
                  <c:v>0.91561181434599159</c:v>
                </c:pt>
                <c:pt idx="441">
                  <c:v>0.91561181434599159</c:v>
                </c:pt>
                <c:pt idx="442">
                  <c:v>0.91561181434599159</c:v>
                </c:pt>
                <c:pt idx="443">
                  <c:v>0.91561181434599159</c:v>
                </c:pt>
                <c:pt idx="444">
                  <c:v>0.91561181434599159</c:v>
                </c:pt>
                <c:pt idx="445">
                  <c:v>0.91561181434599159</c:v>
                </c:pt>
                <c:pt idx="446">
                  <c:v>0.91561181434599159</c:v>
                </c:pt>
                <c:pt idx="447">
                  <c:v>0.91561181434599159</c:v>
                </c:pt>
                <c:pt idx="448">
                  <c:v>0.91561181434599159</c:v>
                </c:pt>
                <c:pt idx="449">
                  <c:v>0.91561181434599159</c:v>
                </c:pt>
                <c:pt idx="450">
                  <c:v>0.91561181434599159</c:v>
                </c:pt>
                <c:pt idx="451">
                  <c:v>0.91561181434599159</c:v>
                </c:pt>
                <c:pt idx="452">
                  <c:v>0.91561181434599159</c:v>
                </c:pt>
                <c:pt idx="453">
                  <c:v>0.91561181434599159</c:v>
                </c:pt>
                <c:pt idx="454">
                  <c:v>0.91561181434599159</c:v>
                </c:pt>
                <c:pt idx="455">
                  <c:v>0.91561181434599159</c:v>
                </c:pt>
                <c:pt idx="456">
                  <c:v>0.91561181434599159</c:v>
                </c:pt>
                <c:pt idx="457">
                  <c:v>0.91561181434599159</c:v>
                </c:pt>
                <c:pt idx="458">
                  <c:v>0.91561181434599159</c:v>
                </c:pt>
                <c:pt idx="459">
                  <c:v>0.91561181434599159</c:v>
                </c:pt>
                <c:pt idx="460">
                  <c:v>0.91561181434599159</c:v>
                </c:pt>
                <c:pt idx="461">
                  <c:v>0.91561181434599159</c:v>
                </c:pt>
                <c:pt idx="462">
                  <c:v>0.91561181434599159</c:v>
                </c:pt>
                <c:pt idx="463">
                  <c:v>0.91561181434599159</c:v>
                </c:pt>
                <c:pt idx="464">
                  <c:v>0.91561181434599159</c:v>
                </c:pt>
                <c:pt idx="465">
                  <c:v>0.91139240506329111</c:v>
                </c:pt>
                <c:pt idx="466">
                  <c:v>0.91139240506329111</c:v>
                </c:pt>
                <c:pt idx="467">
                  <c:v>0.91139240506329111</c:v>
                </c:pt>
                <c:pt idx="468">
                  <c:v>0.91139240506329111</c:v>
                </c:pt>
                <c:pt idx="469">
                  <c:v>0.91139240506329111</c:v>
                </c:pt>
                <c:pt idx="470">
                  <c:v>0.91139240506329111</c:v>
                </c:pt>
                <c:pt idx="471">
                  <c:v>0.91139240506329111</c:v>
                </c:pt>
                <c:pt idx="472">
                  <c:v>0.91139240506329111</c:v>
                </c:pt>
                <c:pt idx="473">
                  <c:v>0.91139240506329111</c:v>
                </c:pt>
                <c:pt idx="474">
                  <c:v>0.91139240506329111</c:v>
                </c:pt>
                <c:pt idx="475">
                  <c:v>0.91139240506329111</c:v>
                </c:pt>
                <c:pt idx="476">
                  <c:v>0.91139240506329111</c:v>
                </c:pt>
                <c:pt idx="477">
                  <c:v>0.91139240506329111</c:v>
                </c:pt>
                <c:pt idx="478">
                  <c:v>0.91139240506329111</c:v>
                </c:pt>
                <c:pt idx="479">
                  <c:v>0.91139240506329111</c:v>
                </c:pt>
                <c:pt idx="480">
                  <c:v>0.91139240506329111</c:v>
                </c:pt>
                <c:pt idx="481">
                  <c:v>0.91139240506329111</c:v>
                </c:pt>
                <c:pt idx="482">
                  <c:v>0.91139240506329111</c:v>
                </c:pt>
                <c:pt idx="483">
                  <c:v>0.91139240506329111</c:v>
                </c:pt>
                <c:pt idx="484">
                  <c:v>0.91139240506329111</c:v>
                </c:pt>
                <c:pt idx="485">
                  <c:v>0.91139240506329111</c:v>
                </c:pt>
                <c:pt idx="486">
                  <c:v>0.91139240506329111</c:v>
                </c:pt>
                <c:pt idx="487">
                  <c:v>0.91139240506329111</c:v>
                </c:pt>
                <c:pt idx="488">
                  <c:v>0.91139240506329111</c:v>
                </c:pt>
                <c:pt idx="489">
                  <c:v>0.91139240506329111</c:v>
                </c:pt>
                <c:pt idx="490">
                  <c:v>0.90717299578059074</c:v>
                </c:pt>
                <c:pt idx="491">
                  <c:v>0.90717299578059074</c:v>
                </c:pt>
                <c:pt idx="492">
                  <c:v>0.90717299578059074</c:v>
                </c:pt>
                <c:pt idx="493">
                  <c:v>0.90717299578059074</c:v>
                </c:pt>
                <c:pt idx="494">
                  <c:v>0.90717299578059074</c:v>
                </c:pt>
                <c:pt idx="495">
                  <c:v>0.90717299578059074</c:v>
                </c:pt>
                <c:pt idx="496">
                  <c:v>0.90717299578059074</c:v>
                </c:pt>
                <c:pt idx="497">
                  <c:v>0.90717299578059074</c:v>
                </c:pt>
                <c:pt idx="498">
                  <c:v>0.90295358649789026</c:v>
                </c:pt>
                <c:pt idx="499">
                  <c:v>0.90295358649789026</c:v>
                </c:pt>
                <c:pt idx="500">
                  <c:v>0.90295358649789026</c:v>
                </c:pt>
                <c:pt idx="501">
                  <c:v>0.90295358649789026</c:v>
                </c:pt>
                <c:pt idx="502">
                  <c:v>0.90295358649789026</c:v>
                </c:pt>
                <c:pt idx="503">
                  <c:v>0.90295358649789026</c:v>
                </c:pt>
                <c:pt idx="504">
                  <c:v>0.90295358649789026</c:v>
                </c:pt>
                <c:pt idx="505">
                  <c:v>0.90295358649789026</c:v>
                </c:pt>
                <c:pt idx="506">
                  <c:v>0.90295358649789026</c:v>
                </c:pt>
                <c:pt idx="507">
                  <c:v>0.90295358649789026</c:v>
                </c:pt>
                <c:pt idx="508">
                  <c:v>0.90295358649789026</c:v>
                </c:pt>
                <c:pt idx="509">
                  <c:v>0.90295358649789026</c:v>
                </c:pt>
                <c:pt idx="510">
                  <c:v>0.90295358649789026</c:v>
                </c:pt>
                <c:pt idx="511">
                  <c:v>0.90295358649789026</c:v>
                </c:pt>
                <c:pt idx="512">
                  <c:v>0.90295358649789026</c:v>
                </c:pt>
                <c:pt idx="513">
                  <c:v>0.90295358649789026</c:v>
                </c:pt>
                <c:pt idx="514">
                  <c:v>0.89873417721518989</c:v>
                </c:pt>
                <c:pt idx="515">
                  <c:v>0.89873417721518989</c:v>
                </c:pt>
                <c:pt idx="516">
                  <c:v>0.89873417721518989</c:v>
                </c:pt>
                <c:pt idx="517">
                  <c:v>0.89451476793248941</c:v>
                </c:pt>
                <c:pt idx="518">
                  <c:v>0.89451476793248941</c:v>
                </c:pt>
                <c:pt idx="519">
                  <c:v>0.89451476793248941</c:v>
                </c:pt>
                <c:pt idx="520">
                  <c:v>0.89451476793248941</c:v>
                </c:pt>
                <c:pt idx="521">
                  <c:v>0.89451476793248941</c:v>
                </c:pt>
                <c:pt idx="522">
                  <c:v>0.89451476793248941</c:v>
                </c:pt>
                <c:pt idx="523">
                  <c:v>0.89451476793248941</c:v>
                </c:pt>
                <c:pt idx="524">
                  <c:v>0.89451476793248941</c:v>
                </c:pt>
                <c:pt idx="525">
                  <c:v>0.89451476793248941</c:v>
                </c:pt>
                <c:pt idx="526">
                  <c:v>0.89451476793248941</c:v>
                </c:pt>
                <c:pt idx="527">
                  <c:v>0.89451476793248941</c:v>
                </c:pt>
                <c:pt idx="528">
                  <c:v>0.89451476793248941</c:v>
                </c:pt>
                <c:pt idx="529">
                  <c:v>0.89451476793248941</c:v>
                </c:pt>
                <c:pt idx="530">
                  <c:v>0.89451476793248941</c:v>
                </c:pt>
                <c:pt idx="531">
                  <c:v>0.89451476793248941</c:v>
                </c:pt>
                <c:pt idx="532">
                  <c:v>0.89451476793248941</c:v>
                </c:pt>
                <c:pt idx="533">
                  <c:v>0.89451476793248941</c:v>
                </c:pt>
                <c:pt idx="534">
                  <c:v>0.89451476793248941</c:v>
                </c:pt>
                <c:pt idx="535">
                  <c:v>0.89451476793248941</c:v>
                </c:pt>
                <c:pt idx="536">
                  <c:v>0.89451476793248941</c:v>
                </c:pt>
                <c:pt idx="537">
                  <c:v>0.89451476793248941</c:v>
                </c:pt>
                <c:pt idx="538">
                  <c:v>0.89451476793248941</c:v>
                </c:pt>
                <c:pt idx="539">
                  <c:v>0.89451476793248941</c:v>
                </c:pt>
                <c:pt idx="540">
                  <c:v>0.89451476793248941</c:v>
                </c:pt>
                <c:pt idx="541">
                  <c:v>0.89029535864978904</c:v>
                </c:pt>
                <c:pt idx="542">
                  <c:v>0.89029535864978904</c:v>
                </c:pt>
                <c:pt idx="543">
                  <c:v>0.89029535864978904</c:v>
                </c:pt>
                <c:pt idx="544">
                  <c:v>0.89029535864978904</c:v>
                </c:pt>
                <c:pt idx="545">
                  <c:v>0.89029535864978904</c:v>
                </c:pt>
                <c:pt idx="546">
                  <c:v>0.89029535864978904</c:v>
                </c:pt>
                <c:pt idx="547">
                  <c:v>0.89029535864978904</c:v>
                </c:pt>
                <c:pt idx="548">
                  <c:v>0.89029535864978904</c:v>
                </c:pt>
                <c:pt idx="549">
                  <c:v>0.89029535864978904</c:v>
                </c:pt>
                <c:pt idx="550">
                  <c:v>0.89029535864978904</c:v>
                </c:pt>
                <c:pt idx="551">
                  <c:v>0.88607594936708867</c:v>
                </c:pt>
                <c:pt idx="552">
                  <c:v>0.88607594936708867</c:v>
                </c:pt>
                <c:pt idx="553">
                  <c:v>0.88607594936708867</c:v>
                </c:pt>
                <c:pt idx="554">
                  <c:v>0.88607594936708867</c:v>
                </c:pt>
                <c:pt idx="555">
                  <c:v>0.88607594936708867</c:v>
                </c:pt>
                <c:pt idx="556">
                  <c:v>0.88607594936708867</c:v>
                </c:pt>
                <c:pt idx="557">
                  <c:v>0.88607594936708867</c:v>
                </c:pt>
                <c:pt idx="558">
                  <c:v>0.88607594936708867</c:v>
                </c:pt>
                <c:pt idx="559">
                  <c:v>0.88607594936708867</c:v>
                </c:pt>
                <c:pt idx="560">
                  <c:v>0.88607594936708867</c:v>
                </c:pt>
                <c:pt idx="561">
                  <c:v>0.88607594936708867</c:v>
                </c:pt>
                <c:pt idx="562">
                  <c:v>0.88185654008438819</c:v>
                </c:pt>
                <c:pt idx="563">
                  <c:v>0.88185654008438819</c:v>
                </c:pt>
                <c:pt idx="564">
                  <c:v>0.88185654008438819</c:v>
                </c:pt>
                <c:pt idx="565">
                  <c:v>0.88185654008438819</c:v>
                </c:pt>
                <c:pt idx="566">
                  <c:v>0.88185654008438819</c:v>
                </c:pt>
                <c:pt idx="567">
                  <c:v>0.88185654008438819</c:v>
                </c:pt>
                <c:pt idx="568">
                  <c:v>0.8776371308016877</c:v>
                </c:pt>
                <c:pt idx="569">
                  <c:v>0.8776371308016877</c:v>
                </c:pt>
                <c:pt idx="570">
                  <c:v>0.8776371308016877</c:v>
                </c:pt>
                <c:pt idx="571">
                  <c:v>0.8776371308016877</c:v>
                </c:pt>
                <c:pt idx="572">
                  <c:v>0.8776371308016877</c:v>
                </c:pt>
                <c:pt idx="573">
                  <c:v>0.8776371308016877</c:v>
                </c:pt>
                <c:pt idx="574">
                  <c:v>0.8776371308016877</c:v>
                </c:pt>
                <c:pt idx="575">
                  <c:v>0.8776371308016877</c:v>
                </c:pt>
                <c:pt idx="576">
                  <c:v>0.8776371308016877</c:v>
                </c:pt>
                <c:pt idx="577">
                  <c:v>0.8776371308016877</c:v>
                </c:pt>
                <c:pt idx="578">
                  <c:v>0.8776371308016877</c:v>
                </c:pt>
                <c:pt idx="579">
                  <c:v>0.87341772151898733</c:v>
                </c:pt>
                <c:pt idx="580">
                  <c:v>0.87341772151898733</c:v>
                </c:pt>
                <c:pt idx="581">
                  <c:v>0.87341772151898733</c:v>
                </c:pt>
                <c:pt idx="582">
                  <c:v>0.87341772151898733</c:v>
                </c:pt>
                <c:pt idx="583">
                  <c:v>0.87341772151898733</c:v>
                </c:pt>
                <c:pt idx="584">
                  <c:v>0.86919831223628696</c:v>
                </c:pt>
                <c:pt idx="585">
                  <c:v>0.86919831223628696</c:v>
                </c:pt>
                <c:pt idx="586">
                  <c:v>0.86919831223628696</c:v>
                </c:pt>
                <c:pt idx="587">
                  <c:v>0.86919831223628696</c:v>
                </c:pt>
                <c:pt idx="588">
                  <c:v>0.86919831223628696</c:v>
                </c:pt>
                <c:pt idx="589">
                  <c:v>0.86919831223628696</c:v>
                </c:pt>
                <c:pt idx="590">
                  <c:v>0.86919831223628696</c:v>
                </c:pt>
                <c:pt idx="591">
                  <c:v>0.86919831223628696</c:v>
                </c:pt>
                <c:pt idx="592">
                  <c:v>0.86919831223628696</c:v>
                </c:pt>
                <c:pt idx="593">
                  <c:v>0.86919831223628696</c:v>
                </c:pt>
                <c:pt idx="594">
                  <c:v>0.86919831223628696</c:v>
                </c:pt>
                <c:pt idx="595">
                  <c:v>0.86919831223628696</c:v>
                </c:pt>
                <c:pt idx="596">
                  <c:v>0.86919831223628696</c:v>
                </c:pt>
                <c:pt idx="597">
                  <c:v>0.86919831223628696</c:v>
                </c:pt>
                <c:pt idx="598">
                  <c:v>0.86919831223628696</c:v>
                </c:pt>
                <c:pt idx="599">
                  <c:v>0.86919831223628696</c:v>
                </c:pt>
                <c:pt idx="600">
                  <c:v>0.86919831223628696</c:v>
                </c:pt>
                <c:pt idx="601">
                  <c:v>0.86919831223628696</c:v>
                </c:pt>
                <c:pt idx="602">
                  <c:v>0.86919831223628696</c:v>
                </c:pt>
                <c:pt idx="603">
                  <c:v>0.86919831223628696</c:v>
                </c:pt>
                <c:pt idx="604">
                  <c:v>0.86919831223628696</c:v>
                </c:pt>
                <c:pt idx="605">
                  <c:v>0.86497890295358648</c:v>
                </c:pt>
                <c:pt idx="606">
                  <c:v>0.86497890295358648</c:v>
                </c:pt>
                <c:pt idx="607">
                  <c:v>0.86497890295358648</c:v>
                </c:pt>
                <c:pt idx="608">
                  <c:v>0.86497890295358648</c:v>
                </c:pt>
                <c:pt idx="609">
                  <c:v>0.86497890295358648</c:v>
                </c:pt>
                <c:pt idx="610">
                  <c:v>0.86497890295358648</c:v>
                </c:pt>
                <c:pt idx="611">
                  <c:v>0.86497890295358648</c:v>
                </c:pt>
                <c:pt idx="612">
                  <c:v>0.86497890295358648</c:v>
                </c:pt>
                <c:pt idx="613">
                  <c:v>0.86497890295358648</c:v>
                </c:pt>
                <c:pt idx="614">
                  <c:v>0.86497890295358648</c:v>
                </c:pt>
                <c:pt idx="615">
                  <c:v>0.86497890295358648</c:v>
                </c:pt>
                <c:pt idx="616">
                  <c:v>0.86497890295358648</c:v>
                </c:pt>
                <c:pt idx="617">
                  <c:v>0.86497890295358648</c:v>
                </c:pt>
                <c:pt idx="618">
                  <c:v>0.86497890295358648</c:v>
                </c:pt>
                <c:pt idx="619">
                  <c:v>0.86497890295358648</c:v>
                </c:pt>
                <c:pt idx="620">
                  <c:v>0.86497890295358648</c:v>
                </c:pt>
                <c:pt idx="621">
                  <c:v>0.86497890295358648</c:v>
                </c:pt>
                <c:pt idx="622">
                  <c:v>0.86497890295358648</c:v>
                </c:pt>
                <c:pt idx="623">
                  <c:v>0.86497890295358648</c:v>
                </c:pt>
                <c:pt idx="624">
                  <c:v>0.86497890295358648</c:v>
                </c:pt>
                <c:pt idx="625">
                  <c:v>0.86497890295358648</c:v>
                </c:pt>
                <c:pt idx="626">
                  <c:v>0.86497890295358648</c:v>
                </c:pt>
                <c:pt idx="627">
                  <c:v>0.86075949367088611</c:v>
                </c:pt>
                <c:pt idx="628">
                  <c:v>0.86075949367088611</c:v>
                </c:pt>
                <c:pt idx="629">
                  <c:v>0.86075949367088611</c:v>
                </c:pt>
                <c:pt idx="630">
                  <c:v>0.86075949367088611</c:v>
                </c:pt>
                <c:pt idx="631">
                  <c:v>0.86075949367088611</c:v>
                </c:pt>
                <c:pt idx="632">
                  <c:v>0.86075949367088611</c:v>
                </c:pt>
                <c:pt idx="633">
                  <c:v>0.86075949367088611</c:v>
                </c:pt>
                <c:pt idx="634">
                  <c:v>0.86075949367088611</c:v>
                </c:pt>
                <c:pt idx="635">
                  <c:v>0.86075949367088611</c:v>
                </c:pt>
                <c:pt idx="636">
                  <c:v>0.86075949367088611</c:v>
                </c:pt>
                <c:pt idx="637">
                  <c:v>0.86075949367088611</c:v>
                </c:pt>
                <c:pt idx="638">
                  <c:v>0.86075949367088611</c:v>
                </c:pt>
                <c:pt idx="639">
                  <c:v>0.86075949367088611</c:v>
                </c:pt>
                <c:pt idx="640">
                  <c:v>0.85654008438818563</c:v>
                </c:pt>
                <c:pt idx="641">
                  <c:v>0.85654008438818563</c:v>
                </c:pt>
                <c:pt idx="642">
                  <c:v>0.85654008438818563</c:v>
                </c:pt>
                <c:pt idx="643">
                  <c:v>0.85654008438818563</c:v>
                </c:pt>
                <c:pt idx="644">
                  <c:v>0.85654008438818563</c:v>
                </c:pt>
                <c:pt idx="645">
                  <c:v>0.85654008438818563</c:v>
                </c:pt>
                <c:pt idx="646">
                  <c:v>0.85654008438818563</c:v>
                </c:pt>
                <c:pt idx="647">
                  <c:v>0.85654008438818563</c:v>
                </c:pt>
                <c:pt idx="648">
                  <c:v>0.85654008438818563</c:v>
                </c:pt>
                <c:pt idx="649">
                  <c:v>0.85654008438818563</c:v>
                </c:pt>
                <c:pt idx="650">
                  <c:v>0.85654008438818563</c:v>
                </c:pt>
                <c:pt idx="651">
                  <c:v>0.85654008438818563</c:v>
                </c:pt>
                <c:pt idx="652">
                  <c:v>0.85654008438818563</c:v>
                </c:pt>
                <c:pt idx="653">
                  <c:v>0.85654008438818563</c:v>
                </c:pt>
                <c:pt idx="654">
                  <c:v>0.85654008438818563</c:v>
                </c:pt>
                <c:pt idx="655">
                  <c:v>0.85654008438818563</c:v>
                </c:pt>
                <c:pt idx="656">
                  <c:v>0.85654008438818563</c:v>
                </c:pt>
                <c:pt idx="657">
                  <c:v>0.85654008438818563</c:v>
                </c:pt>
                <c:pt idx="658">
                  <c:v>0.85654008438818563</c:v>
                </c:pt>
                <c:pt idx="659">
                  <c:v>0.85232067510548526</c:v>
                </c:pt>
                <c:pt idx="660">
                  <c:v>0.85232067510548526</c:v>
                </c:pt>
                <c:pt idx="661">
                  <c:v>0.85232067510548526</c:v>
                </c:pt>
                <c:pt idx="662">
                  <c:v>0.85232067510548526</c:v>
                </c:pt>
                <c:pt idx="663">
                  <c:v>0.85232067510548526</c:v>
                </c:pt>
                <c:pt idx="664">
                  <c:v>0.85232067510548526</c:v>
                </c:pt>
                <c:pt idx="665">
                  <c:v>0.85232067510548526</c:v>
                </c:pt>
                <c:pt idx="666">
                  <c:v>0.85232067510548526</c:v>
                </c:pt>
                <c:pt idx="667">
                  <c:v>0.85232067510548526</c:v>
                </c:pt>
                <c:pt idx="668">
                  <c:v>0.85232067510548526</c:v>
                </c:pt>
                <c:pt idx="669">
                  <c:v>0.85232067510548526</c:v>
                </c:pt>
                <c:pt idx="670">
                  <c:v>0.85232067510548526</c:v>
                </c:pt>
                <c:pt idx="671">
                  <c:v>0.85232067510548526</c:v>
                </c:pt>
                <c:pt idx="672">
                  <c:v>0.85232067510548526</c:v>
                </c:pt>
                <c:pt idx="673">
                  <c:v>0.85232067510548526</c:v>
                </c:pt>
                <c:pt idx="674">
                  <c:v>0.85232067510548526</c:v>
                </c:pt>
                <c:pt idx="675">
                  <c:v>0.85232067510548526</c:v>
                </c:pt>
                <c:pt idx="676">
                  <c:v>0.85232067510548526</c:v>
                </c:pt>
                <c:pt idx="677">
                  <c:v>0.85232067510548526</c:v>
                </c:pt>
                <c:pt idx="678">
                  <c:v>0.85232067510548526</c:v>
                </c:pt>
                <c:pt idx="679">
                  <c:v>0.85232067510548526</c:v>
                </c:pt>
                <c:pt idx="680">
                  <c:v>0.85232067510548526</c:v>
                </c:pt>
                <c:pt idx="681">
                  <c:v>0.85232067510548526</c:v>
                </c:pt>
                <c:pt idx="682">
                  <c:v>0.85232067510548526</c:v>
                </c:pt>
                <c:pt idx="683">
                  <c:v>0.85232067510548526</c:v>
                </c:pt>
                <c:pt idx="684">
                  <c:v>0.85232067510548526</c:v>
                </c:pt>
                <c:pt idx="685">
                  <c:v>0.85232067510548526</c:v>
                </c:pt>
                <c:pt idx="686">
                  <c:v>0.85232067510548526</c:v>
                </c:pt>
                <c:pt idx="687">
                  <c:v>0.84810126582278478</c:v>
                </c:pt>
                <c:pt idx="688">
                  <c:v>0.84810126582278478</c:v>
                </c:pt>
                <c:pt idx="689">
                  <c:v>0.84810126582278478</c:v>
                </c:pt>
                <c:pt idx="690">
                  <c:v>0.84810126582278478</c:v>
                </c:pt>
                <c:pt idx="691">
                  <c:v>0.84388185654008441</c:v>
                </c:pt>
                <c:pt idx="692">
                  <c:v>0.84388185654008441</c:v>
                </c:pt>
                <c:pt idx="693">
                  <c:v>0.84388185654008441</c:v>
                </c:pt>
                <c:pt idx="694">
                  <c:v>0.84388185654008441</c:v>
                </c:pt>
                <c:pt idx="695">
                  <c:v>0.84388185654008441</c:v>
                </c:pt>
                <c:pt idx="696">
                  <c:v>0.84388185654008441</c:v>
                </c:pt>
                <c:pt idx="697">
                  <c:v>0.84388185654008441</c:v>
                </c:pt>
                <c:pt idx="698">
                  <c:v>0.84388185654008441</c:v>
                </c:pt>
                <c:pt idx="699">
                  <c:v>0.84388185654008441</c:v>
                </c:pt>
                <c:pt idx="700">
                  <c:v>0.84388185654008441</c:v>
                </c:pt>
                <c:pt idx="701">
                  <c:v>0.84388185654008441</c:v>
                </c:pt>
                <c:pt idx="702">
                  <c:v>0.84388185654008441</c:v>
                </c:pt>
                <c:pt idx="703">
                  <c:v>0.84388185654008441</c:v>
                </c:pt>
                <c:pt idx="704">
                  <c:v>0.84388185654008441</c:v>
                </c:pt>
                <c:pt idx="705">
                  <c:v>0.84388185654008441</c:v>
                </c:pt>
                <c:pt idx="706">
                  <c:v>0.84388185654008441</c:v>
                </c:pt>
                <c:pt idx="707">
                  <c:v>0.84388185654008441</c:v>
                </c:pt>
                <c:pt idx="708">
                  <c:v>0.84388185654008441</c:v>
                </c:pt>
                <c:pt idx="709">
                  <c:v>0.84388185654008441</c:v>
                </c:pt>
                <c:pt idx="710">
                  <c:v>0.84388185654008441</c:v>
                </c:pt>
                <c:pt idx="711">
                  <c:v>0.84388185654008441</c:v>
                </c:pt>
                <c:pt idx="712">
                  <c:v>0.84388185654008441</c:v>
                </c:pt>
                <c:pt idx="713">
                  <c:v>0.84388185654008441</c:v>
                </c:pt>
                <c:pt idx="714">
                  <c:v>0.84388185654008441</c:v>
                </c:pt>
                <c:pt idx="715">
                  <c:v>0.84388185654008441</c:v>
                </c:pt>
                <c:pt idx="716">
                  <c:v>0.84388185654008441</c:v>
                </c:pt>
                <c:pt idx="717">
                  <c:v>0.83966244725738393</c:v>
                </c:pt>
                <c:pt idx="718">
                  <c:v>0.83966244725738393</c:v>
                </c:pt>
                <c:pt idx="719">
                  <c:v>0.83966244725738393</c:v>
                </c:pt>
                <c:pt idx="720">
                  <c:v>0.83544303797468356</c:v>
                </c:pt>
                <c:pt idx="721">
                  <c:v>0.83544303797468356</c:v>
                </c:pt>
                <c:pt idx="722">
                  <c:v>0.83544303797468356</c:v>
                </c:pt>
                <c:pt idx="723">
                  <c:v>0.83544303797468356</c:v>
                </c:pt>
                <c:pt idx="724">
                  <c:v>0.83544303797468356</c:v>
                </c:pt>
                <c:pt idx="725">
                  <c:v>0.83122362869198319</c:v>
                </c:pt>
                <c:pt idx="726">
                  <c:v>0.83122362869198319</c:v>
                </c:pt>
                <c:pt idx="727">
                  <c:v>0.83122362869198319</c:v>
                </c:pt>
                <c:pt idx="728">
                  <c:v>0.8270042194092827</c:v>
                </c:pt>
                <c:pt idx="729">
                  <c:v>0.8270042194092827</c:v>
                </c:pt>
                <c:pt idx="730">
                  <c:v>0.8270042194092827</c:v>
                </c:pt>
                <c:pt idx="731">
                  <c:v>0.8270042194092827</c:v>
                </c:pt>
                <c:pt idx="732">
                  <c:v>0.8270042194092827</c:v>
                </c:pt>
                <c:pt idx="733">
                  <c:v>0.8270042194092827</c:v>
                </c:pt>
                <c:pt idx="734">
                  <c:v>0.8270042194092827</c:v>
                </c:pt>
                <c:pt idx="735">
                  <c:v>0.8270042194092827</c:v>
                </c:pt>
                <c:pt idx="736">
                  <c:v>0.8270042194092827</c:v>
                </c:pt>
                <c:pt idx="737">
                  <c:v>0.8270042194092827</c:v>
                </c:pt>
                <c:pt idx="738">
                  <c:v>0.8270042194092827</c:v>
                </c:pt>
                <c:pt idx="739">
                  <c:v>0.8270042194092827</c:v>
                </c:pt>
                <c:pt idx="740">
                  <c:v>0.8270042194092827</c:v>
                </c:pt>
                <c:pt idx="741">
                  <c:v>0.8270042194092827</c:v>
                </c:pt>
                <c:pt idx="742">
                  <c:v>0.8270042194092827</c:v>
                </c:pt>
                <c:pt idx="743">
                  <c:v>0.8270042194092827</c:v>
                </c:pt>
                <c:pt idx="744">
                  <c:v>0.8270042194092827</c:v>
                </c:pt>
                <c:pt idx="745">
                  <c:v>0.82278481012658222</c:v>
                </c:pt>
                <c:pt idx="746">
                  <c:v>0.81856540084388185</c:v>
                </c:pt>
                <c:pt idx="747">
                  <c:v>0.81856540084388185</c:v>
                </c:pt>
                <c:pt idx="748">
                  <c:v>0.81434599156118148</c:v>
                </c:pt>
                <c:pt idx="749">
                  <c:v>0.81434599156118148</c:v>
                </c:pt>
                <c:pt idx="750">
                  <c:v>0.810126582278481</c:v>
                </c:pt>
                <c:pt idx="751">
                  <c:v>0.810126582278481</c:v>
                </c:pt>
                <c:pt idx="752">
                  <c:v>0.810126582278481</c:v>
                </c:pt>
                <c:pt idx="753">
                  <c:v>0.810126582278481</c:v>
                </c:pt>
                <c:pt idx="754">
                  <c:v>0.810126582278481</c:v>
                </c:pt>
                <c:pt idx="755">
                  <c:v>0.810126582278481</c:v>
                </c:pt>
                <c:pt idx="756">
                  <c:v>0.810126582278481</c:v>
                </c:pt>
                <c:pt idx="757">
                  <c:v>0.810126582278481</c:v>
                </c:pt>
                <c:pt idx="758">
                  <c:v>0.810126582278481</c:v>
                </c:pt>
                <c:pt idx="759">
                  <c:v>0.810126582278481</c:v>
                </c:pt>
                <c:pt idx="760">
                  <c:v>0.810126582278481</c:v>
                </c:pt>
                <c:pt idx="761">
                  <c:v>0.810126582278481</c:v>
                </c:pt>
                <c:pt idx="762">
                  <c:v>0.810126582278481</c:v>
                </c:pt>
                <c:pt idx="763">
                  <c:v>0.810126582278481</c:v>
                </c:pt>
                <c:pt idx="764">
                  <c:v>0.810126582278481</c:v>
                </c:pt>
                <c:pt idx="765">
                  <c:v>0.810126582278481</c:v>
                </c:pt>
                <c:pt idx="766">
                  <c:v>0.810126582278481</c:v>
                </c:pt>
                <c:pt idx="767">
                  <c:v>0.810126582278481</c:v>
                </c:pt>
                <c:pt idx="768">
                  <c:v>0.810126582278481</c:v>
                </c:pt>
                <c:pt idx="769">
                  <c:v>0.810126582278481</c:v>
                </c:pt>
                <c:pt idx="770">
                  <c:v>0.810126582278481</c:v>
                </c:pt>
                <c:pt idx="771">
                  <c:v>0.810126582278481</c:v>
                </c:pt>
                <c:pt idx="772">
                  <c:v>0.810126582278481</c:v>
                </c:pt>
                <c:pt idx="773">
                  <c:v>0.810126582278481</c:v>
                </c:pt>
                <c:pt idx="774">
                  <c:v>0.80590717299578063</c:v>
                </c:pt>
                <c:pt idx="775">
                  <c:v>0.80590717299578063</c:v>
                </c:pt>
                <c:pt idx="776">
                  <c:v>0.80590717299578063</c:v>
                </c:pt>
                <c:pt idx="777">
                  <c:v>0.80590717299578063</c:v>
                </c:pt>
                <c:pt idx="778">
                  <c:v>0.80590717299578063</c:v>
                </c:pt>
                <c:pt idx="779">
                  <c:v>0.80590717299578063</c:v>
                </c:pt>
                <c:pt idx="780">
                  <c:v>0.80590717299578063</c:v>
                </c:pt>
                <c:pt idx="781">
                  <c:v>0.80590717299578063</c:v>
                </c:pt>
                <c:pt idx="782">
                  <c:v>0.80590717299578063</c:v>
                </c:pt>
                <c:pt idx="783">
                  <c:v>0.80590717299578063</c:v>
                </c:pt>
                <c:pt idx="784">
                  <c:v>0.80590717299578063</c:v>
                </c:pt>
                <c:pt idx="785">
                  <c:v>0.80590717299578063</c:v>
                </c:pt>
                <c:pt idx="786">
                  <c:v>0.80590717299578063</c:v>
                </c:pt>
                <c:pt idx="787">
                  <c:v>0.80168776371308015</c:v>
                </c:pt>
                <c:pt idx="788">
                  <c:v>0.80168776371308015</c:v>
                </c:pt>
                <c:pt idx="789">
                  <c:v>0.80168776371308015</c:v>
                </c:pt>
                <c:pt idx="790">
                  <c:v>0.80168776371308015</c:v>
                </c:pt>
                <c:pt idx="791">
                  <c:v>0.80168776371308015</c:v>
                </c:pt>
                <c:pt idx="792">
                  <c:v>0.80168776371308015</c:v>
                </c:pt>
                <c:pt idx="793">
                  <c:v>0.80168776371308015</c:v>
                </c:pt>
                <c:pt idx="794">
                  <c:v>0.80168776371308015</c:v>
                </c:pt>
                <c:pt idx="795">
                  <c:v>0.80168776371308015</c:v>
                </c:pt>
                <c:pt idx="796">
                  <c:v>0.80168776371308015</c:v>
                </c:pt>
                <c:pt idx="797">
                  <c:v>0.80168776371308015</c:v>
                </c:pt>
                <c:pt idx="798">
                  <c:v>0.80168776371308015</c:v>
                </c:pt>
                <c:pt idx="799">
                  <c:v>0.80168776371308015</c:v>
                </c:pt>
                <c:pt idx="800">
                  <c:v>0.80168776371308015</c:v>
                </c:pt>
                <c:pt idx="801">
                  <c:v>0.79746835443037978</c:v>
                </c:pt>
                <c:pt idx="802">
                  <c:v>0.79746835443037978</c:v>
                </c:pt>
                <c:pt idx="803">
                  <c:v>0.79746835443037978</c:v>
                </c:pt>
                <c:pt idx="804">
                  <c:v>0.79746835443037978</c:v>
                </c:pt>
                <c:pt idx="805">
                  <c:v>0.79746835443037978</c:v>
                </c:pt>
                <c:pt idx="806">
                  <c:v>0.79746835443037978</c:v>
                </c:pt>
                <c:pt idx="807">
                  <c:v>0.79746835443037978</c:v>
                </c:pt>
                <c:pt idx="808">
                  <c:v>0.79746835443037978</c:v>
                </c:pt>
                <c:pt idx="809">
                  <c:v>0.79746835443037978</c:v>
                </c:pt>
                <c:pt idx="810">
                  <c:v>0.79746835443037978</c:v>
                </c:pt>
                <c:pt idx="811">
                  <c:v>0.79746835443037978</c:v>
                </c:pt>
                <c:pt idx="812">
                  <c:v>0.79746835443037978</c:v>
                </c:pt>
                <c:pt idx="813">
                  <c:v>0.7932489451476793</c:v>
                </c:pt>
                <c:pt idx="814">
                  <c:v>0.7932489451476793</c:v>
                </c:pt>
                <c:pt idx="815">
                  <c:v>0.7932489451476793</c:v>
                </c:pt>
                <c:pt idx="816">
                  <c:v>0.78902953586497893</c:v>
                </c:pt>
                <c:pt idx="817">
                  <c:v>0.78902953586497893</c:v>
                </c:pt>
                <c:pt idx="818">
                  <c:v>0.78902953586497893</c:v>
                </c:pt>
                <c:pt idx="819">
                  <c:v>0.78902953586497893</c:v>
                </c:pt>
                <c:pt idx="820">
                  <c:v>0.78481012658227844</c:v>
                </c:pt>
                <c:pt idx="821">
                  <c:v>0.78481012658227844</c:v>
                </c:pt>
                <c:pt idx="822">
                  <c:v>0.78481012658227844</c:v>
                </c:pt>
                <c:pt idx="823">
                  <c:v>0.78481012658227844</c:v>
                </c:pt>
                <c:pt idx="824">
                  <c:v>0.78481012658227844</c:v>
                </c:pt>
                <c:pt idx="825">
                  <c:v>0.78481012658227844</c:v>
                </c:pt>
                <c:pt idx="826">
                  <c:v>0.78481012658227844</c:v>
                </c:pt>
                <c:pt idx="827">
                  <c:v>0.78481012658227844</c:v>
                </c:pt>
                <c:pt idx="828">
                  <c:v>0.78481012658227844</c:v>
                </c:pt>
                <c:pt idx="829">
                  <c:v>0.78481012658227844</c:v>
                </c:pt>
                <c:pt idx="830">
                  <c:v>0.78481012658227844</c:v>
                </c:pt>
                <c:pt idx="831">
                  <c:v>0.78481012658227844</c:v>
                </c:pt>
                <c:pt idx="832">
                  <c:v>0.78481012658227844</c:v>
                </c:pt>
                <c:pt idx="833">
                  <c:v>0.78481012658227844</c:v>
                </c:pt>
                <c:pt idx="834">
                  <c:v>0.78481012658227844</c:v>
                </c:pt>
                <c:pt idx="835">
                  <c:v>0.78481012658227844</c:v>
                </c:pt>
                <c:pt idx="836">
                  <c:v>0.78059071729957807</c:v>
                </c:pt>
                <c:pt idx="837">
                  <c:v>0.78059071729957807</c:v>
                </c:pt>
                <c:pt idx="838">
                  <c:v>0.78059071729957807</c:v>
                </c:pt>
                <c:pt idx="839">
                  <c:v>0.78059071729957807</c:v>
                </c:pt>
                <c:pt idx="840">
                  <c:v>0.78059071729957807</c:v>
                </c:pt>
                <c:pt idx="841">
                  <c:v>0.7763713080168777</c:v>
                </c:pt>
                <c:pt idx="842">
                  <c:v>0.7763713080168777</c:v>
                </c:pt>
                <c:pt idx="843">
                  <c:v>0.7763713080168777</c:v>
                </c:pt>
                <c:pt idx="844">
                  <c:v>0.7763713080168777</c:v>
                </c:pt>
                <c:pt idx="845">
                  <c:v>0.7763713080168777</c:v>
                </c:pt>
                <c:pt idx="846">
                  <c:v>0.7763713080168777</c:v>
                </c:pt>
                <c:pt idx="847">
                  <c:v>0.7763713080168777</c:v>
                </c:pt>
                <c:pt idx="848">
                  <c:v>0.7763713080168777</c:v>
                </c:pt>
                <c:pt idx="849">
                  <c:v>0.7763713080168777</c:v>
                </c:pt>
                <c:pt idx="850">
                  <c:v>0.7763713080168777</c:v>
                </c:pt>
                <c:pt idx="851">
                  <c:v>0.7763713080168777</c:v>
                </c:pt>
                <c:pt idx="852">
                  <c:v>0.7763713080168777</c:v>
                </c:pt>
                <c:pt idx="853">
                  <c:v>0.7763713080168777</c:v>
                </c:pt>
                <c:pt idx="854">
                  <c:v>0.77215189873417722</c:v>
                </c:pt>
                <c:pt idx="855">
                  <c:v>0.77215189873417722</c:v>
                </c:pt>
                <c:pt idx="856">
                  <c:v>0.77215189873417722</c:v>
                </c:pt>
                <c:pt idx="857">
                  <c:v>0.77215189873417722</c:v>
                </c:pt>
                <c:pt idx="858">
                  <c:v>0.77215189873417722</c:v>
                </c:pt>
                <c:pt idx="859">
                  <c:v>0.77215189873417722</c:v>
                </c:pt>
                <c:pt idx="860">
                  <c:v>0.77215189873417722</c:v>
                </c:pt>
                <c:pt idx="861">
                  <c:v>0.76793248945147674</c:v>
                </c:pt>
                <c:pt idx="862">
                  <c:v>0.76793248945147674</c:v>
                </c:pt>
                <c:pt idx="863">
                  <c:v>0.76371308016877637</c:v>
                </c:pt>
                <c:pt idx="864">
                  <c:v>0.76371308016877637</c:v>
                </c:pt>
                <c:pt idx="865">
                  <c:v>0.76371308016877637</c:v>
                </c:pt>
                <c:pt idx="866">
                  <c:v>0.76371308016877637</c:v>
                </c:pt>
                <c:pt idx="867">
                  <c:v>0.76371308016877637</c:v>
                </c:pt>
                <c:pt idx="868">
                  <c:v>0.76371308016877637</c:v>
                </c:pt>
                <c:pt idx="869">
                  <c:v>0.759493670886076</c:v>
                </c:pt>
                <c:pt idx="870">
                  <c:v>0.759493670886076</c:v>
                </c:pt>
                <c:pt idx="871">
                  <c:v>0.759493670886076</c:v>
                </c:pt>
                <c:pt idx="872">
                  <c:v>0.759493670886076</c:v>
                </c:pt>
                <c:pt idx="873">
                  <c:v>0.759493670886076</c:v>
                </c:pt>
                <c:pt idx="874">
                  <c:v>0.759493670886076</c:v>
                </c:pt>
                <c:pt idx="875">
                  <c:v>0.759493670886076</c:v>
                </c:pt>
                <c:pt idx="876">
                  <c:v>0.759493670886076</c:v>
                </c:pt>
                <c:pt idx="877">
                  <c:v>0.759493670886076</c:v>
                </c:pt>
                <c:pt idx="878">
                  <c:v>0.759493670886076</c:v>
                </c:pt>
                <c:pt idx="879">
                  <c:v>0.759493670886076</c:v>
                </c:pt>
                <c:pt idx="880">
                  <c:v>0.759493670886076</c:v>
                </c:pt>
                <c:pt idx="881">
                  <c:v>0.759493670886076</c:v>
                </c:pt>
                <c:pt idx="882">
                  <c:v>0.759493670886076</c:v>
                </c:pt>
                <c:pt idx="883">
                  <c:v>0.759493670886076</c:v>
                </c:pt>
                <c:pt idx="884">
                  <c:v>0.759493670886076</c:v>
                </c:pt>
                <c:pt idx="885">
                  <c:v>0.759493670886076</c:v>
                </c:pt>
                <c:pt idx="886">
                  <c:v>0.759493670886076</c:v>
                </c:pt>
                <c:pt idx="887">
                  <c:v>0.759493670886076</c:v>
                </c:pt>
                <c:pt idx="888">
                  <c:v>0.759493670886076</c:v>
                </c:pt>
                <c:pt idx="889">
                  <c:v>0.759493670886076</c:v>
                </c:pt>
                <c:pt idx="890">
                  <c:v>0.759493670886076</c:v>
                </c:pt>
                <c:pt idx="891">
                  <c:v>0.759493670886076</c:v>
                </c:pt>
                <c:pt idx="892">
                  <c:v>0.759493670886076</c:v>
                </c:pt>
                <c:pt idx="893">
                  <c:v>0.759493670886076</c:v>
                </c:pt>
                <c:pt idx="894">
                  <c:v>0.759493670886076</c:v>
                </c:pt>
                <c:pt idx="895">
                  <c:v>0.759493670886076</c:v>
                </c:pt>
                <c:pt idx="896">
                  <c:v>0.759493670886076</c:v>
                </c:pt>
                <c:pt idx="897">
                  <c:v>0.759493670886076</c:v>
                </c:pt>
                <c:pt idx="898">
                  <c:v>0.759493670886076</c:v>
                </c:pt>
                <c:pt idx="899">
                  <c:v>0.759493670886076</c:v>
                </c:pt>
                <c:pt idx="900">
                  <c:v>0.759493670886076</c:v>
                </c:pt>
                <c:pt idx="901">
                  <c:v>0.759493670886076</c:v>
                </c:pt>
                <c:pt idx="902">
                  <c:v>0.759493670886076</c:v>
                </c:pt>
                <c:pt idx="903">
                  <c:v>0.759493670886076</c:v>
                </c:pt>
                <c:pt idx="904">
                  <c:v>0.759493670886076</c:v>
                </c:pt>
                <c:pt idx="905">
                  <c:v>0.759493670886076</c:v>
                </c:pt>
                <c:pt idx="906">
                  <c:v>0.759493670886076</c:v>
                </c:pt>
                <c:pt idx="907">
                  <c:v>0.759493670886076</c:v>
                </c:pt>
                <c:pt idx="908">
                  <c:v>0.75527426160337552</c:v>
                </c:pt>
                <c:pt idx="909">
                  <c:v>0.75527426160337552</c:v>
                </c:pt>
                <c:pt idx="910">
                  <c:v>0.75527426160337552</c:v>
                </c:pt>
                <c:pt idx="911">
                  <c:v>0.75527426160337552</c:v>
                </c:pt>
                <c:pt idx="912">
                  <c:v>0.75527426160337552</c:v>
                </c:pt>
                <c:pt idx="913">
                  <c:v>0.75527426160337552</c:v>
                </c:pt>
                <c:pt idx="914">
                  <c:v>0.75527426160337552</c:v>
                </c:pt>
                <c:pt idx="915">
                  <c:v>0.75527426160337552</c:v>
                </c:pt>
                <c:pt idx="916">
                  <c:v>0.75105485232067504</c:v>
                </c:pt>
                <c:pt idx="917">
                  <c:v>0.75105485232067504</c:v>
                </c:pt>
                <c:pt idx="918">
                  <c:v>0.75105485232067504</c:v>
                </c:pt>
                <c:pt idx="919">
                  <c:v>0.75105485232067504</c:v>
                </c:pt>
                <c:pt idx="920">
                  <c:v>0.75105485232067504</c:v>
                </c:pt>
                <c:pt idx="921">
                  <c:v>0.75105485232067504</c:v>
                </c:pt>
                <c:pt idx="922">
                  <c:v>0.75105485232067504</c:v>
                </c:pt>
                <c:pt idx="923">
                  <c:v>0.74683544303797467</c:v>
                </c:pt>
                <c:pt idx="924">
                  <c:v>0.74683544303797467</c:v>
                </c:pt>
                <c:pt idx="925">
                  <c:v>0.74683544303797467</c:v>
                </c:pt>
                <c:pt idx="926">
                  <c:v>0.74683544303797467</c:v>
                </c:pt>
                <c:pt idx="927">
                  <c:v>0.74683544303797467</c:v>
                </c:pt>
                <c:pt idx="928">
                  <c:v>0.74683544303797467</c:v>
                </c:pt>
                <c:pt idx="929">
                  <c:v>0.74683544303797467</c:v>
                </c:pt>
                <c:pt idx="930">
                  <c:v>0.7426160337552743</c:v>
                </c:pt>
                <c:pt idx="931">
                  <c:v>0.7426160337552743</c:v>
                </c:pt>
                <c:pt idx="932">
                  <c:v>0.73839662447257381</c:v>
                </c:pt>
                <c:pt idx="933">
                  <c:v>0.73839662447257381</c:v>
                </c:pt>
                <c:pt idx="934">
                  <c:v>0.73839662447257381</c:v>
                </c:pt>
                <c:pt idx="935">
                  <c:v>0.73839662447257381</c:v>
                </c:pt>
                <c:pt idx="936">
                  <c:v>0.73417721518987344</c:v>
                </c:pt>
                <c:pt idx="937">
                  <c:v>0.73417721518987344</c:v>
                </c:pt>
                <c:pt idx="938">
                  <c:v>0.73417721518987344</c:v>
                </c:pt>
                <c:pt idx="939">
                  <c:v>0.73417721518987344</c:v>
                </c:pt>
                <c:pt idx="940">
                  <c:v>0.73417721518987344</c:v>
                </c:pt>
                <c:pt idx="941">
                  <c:v>0.72995780590717296</c:v>
                </c:pt>
                <c:pt idx="942">
                  <c:v>0.72995780590717296</c:v>
                </c:pt>
                <c:pt idx="943">
                  <c:v>0.72995780590717296</c:v>
                </c:pt>
                <c:pt idx="944">
                  <c:v>0.72995780590717296</c:v>
                </c:pt>
                <c:pt idx="945">
                  <c:v>0.72995780590717296</c:v>
                </c:pt>
                <c:pt idx="946">
                  <c:v>0.72995780590717296</c:v>
                </c:pt>
                <c:pt idx="947">
                  <c:v>0.72995780590717296</c:v>
                </c:pt>
                <c:pt idx="948">
                  <c:v>0.72995780590717296</c:v>
                </c:pt>
                <c:pt idx="949">
                  <c:v>0.72995780590717296</c:v>
                </c:pt>
                <c:pt idx="950">
                  <c:v>0.72995780590717296</c:v>
                </c:pt>
                <c:pt idx="951">
                  <c:v>0.72995780590717296</c:v>
                </c:pt>
                <c:pt idx="952">
                  <c:v>0.72995780590717296</c:v>
                </c:pt>
                <c:pt idx="953">
                  <c:v>0.72995780590717296</c:v>
                </c:pt>
                <c:pt idx="954">
                  <c:v>0.72995780590717296</c:v>
                </c:pt>
                <c:pt idx="955">
                  <c:v>0.72995780590717296</c:v>
                </c:pt>
                <c:pt idx="956">
                  <c:v>0.72573839662447259</c:v>
                </c:pt>
                <c:pt idx="957">
                  <c:v>0.72573839662447259</c:v>
                </c:pt>
                <c:pt idx="958">
                  <c:v>0.72573839662447259</c:v>
                </c:pt>
                <c:pt idx="959">
                  <c:v>0.72151898734177222</c:v>
                </c:pt>
                <c:pt idx="960">
                  <c:v>0.72151898734177222</c:v>
                </c:pt>
                <c:pt idx="961">
                  <c:v>0.72151898734177222</c:v>
                </c:pt>
                <c:pt idx="962">
                  <c:v>0.72151898734177222</c:v>
                </c:pt>
                <c:pt idx="963">
                  <c:v>0.71729957805907174</c:v>
                </c:pt>
                <c:pt idx="964">
                  <c:v>0.71729957805907174</c:v>
                </c:pt>
                <c:pt idx="965">
                  <c:v>0.71729957805907174</c:v>
                </c:pt>
                <c:pt idx="966">
                  <c:v>0.71308016877637126</c:v>
                </c:pt>
                <c:pt idx="967">
                  <c:v>0.70886075949367089</c:v>
                </c:pt>
                <c:pt idx="968">
                  <c:v>0.70886075949367089</c:v>
                </c:pt>
                <c:pt idx="969">
                  <c:v>0.70886075949367089</c:v>
                </c:pt>
                <c:pt idx="970">
                  <c:v>0.70464135021097052</c:v>
                </c:pt>
                <c:pt idx="971">
                  <c:v>0.70464135021097052</c:v>
                </c:pt>
                <c:pt idx="972">
                  <c:v>0.70464135021097052</c:v>
                </c:pt>
                <c:pt idx="973">
                  <c:v>0.70042194092827004</c:v>
                </c:pt>
                <c:pt idx="974">
                  <c:v>0.70042194092827004</c:v>
                </c:pt>
                <c:pt idx="975">
                  <c:v>0.69620253164556956</c:v>
                </c:pt>
                <c:pt idx="976">
                  <c:v>0.69620253164556956</c:v>
                </c:pt>
                <c:pt idx="977">
                  <c:v>0.69620253164556956</c:v>
                </c:pt>
                <c:pt idx="978">
                  <c:v>0.69620253164556956</c:v>
                </c:pt>
                <c:pt idx="979">
                  <c:v>0.69198312236286919</c:v>
                </c:pt>
                <c:pt idx="980">
                  <c:v>0.69198312236286919</c:v>
                </c:pt>
                <c:pt idx="981">
                  <c:v>0.69198312236286919</c:v>
                </c:pt>
                <c:pt idx="982">
                  <c:v>0.69198312236286919</c:v>
                </c:pt>
                <c:pt idx="983">
                  <c:v>0.68776371308016881</c:v>
                </c:pt>
                <c:pt idx="984">
                  <c:v>0.68776371308016881</c:v>
                </c:pt>
                <c:pt idx="985">
                  <c:v>0.68354430379746833</c:v>
                </c:pt>
                <c:pt idx="986">
                  <c:v>0.68354430379746833</c:v>
                </c:pt>
                <c:pt idx="987">
                  <c:v>0.68354430379746833</c:v>
                </c:pt>
                <c:pt idx="988">
                  <c:v>0.68354430379746833</c:v>
                </c:pt>
                <c:pt idx="989">
                  <c:v>0.68354430379746833</c:v>
                </c:pt>
                <c:pt idx="990">
                  <c:v>0.68354430379746833</c:v>
                </c:pt>
                <c:pt idx="991">
                  <c:v>0.68354430379746833</c:v>
                </c:pt>
                <c:pt idx="992">
                  <c:v>0.68354430379746833</c:v>
                </c:pt>
                <c:pt idx="993">
                  <c:v>0.68354430379746833</c:v>
                </c:pt>
                <c:pt idx="994">
                  <c:v>0.68354430379746833</c:v>
                </c:pt>
                <c:pt idx="995">
                  <c:v>0.68354430379746833</c:v>
                </c:pt>
                <c:pt idx="996">
                  <c:v>0.68354430379746833</c:v>
                </c:pt>
                <c:pt idx="997">
                  <c:v>0.68354430379746833</c:v>
                </c:pt>
                <c:pt idx="998">
                  <c:v>0.68354430379746833</c:v>
                </c:pt>
                <c:pt idx="999">
                  <c:v>0.68354430379746833</c:v>
                </c:pt>
                <c:pt idx="1000">
                  <c:v>0.68354430379746833</c:v>
                </c:pt>
                <c:pt idx="1001">
                  <c:v>0.68354430379746833</c:v>
                </c:pt>
                <c:pt idx="1002">
                  <c:v>0.68354430379746833</c:v>
                </c:pt>
                <c:pt idx="1003">
                  <c:v>0.68354430379746833</c:v>
                </c:pt>
                <c:pt idx="1004">
                  <c:v>0.67932489451476785</c:v>
                </c:pt>
                <c:pt idx="1005">
                  <c:v>0.67932489451476785</c:v>
                </c:pt>
                <c:pt idx="1006">
                  <c:v>0.67932489451476785</c:v>
                </c:pt>
                <c:pt idx="1007">
                  <c:v>0.67510548523206748</c:v>
                </c:pt>
                <c:pt idx="1008">
                  <c:v>0.67510548523206748</c:v>
                </c:pt>
                <c:pt idx="1009">
                  <c:v>0.67088607594936711</c:v>
                </c:pt>
                <c:pt idx="1010">
                  <c:v>0.67088607594936711</c:v>
                </c:pt>
                <c:pt idx="1011">
                  <c:v>0.67088607594936711</c:v>
                </c:pt>
                <c:pt idx="1012">
                  <c:v>0.67088607594936711</c:v>
                </c:pt>
                <c:pt idx="1013">
                  <c:v>0.67088607594936711</c:v>
                </c:pt>
                <c:pt idx="1014">
                  <c:v>0.67088607594936711</c:v>
                </c:pt>
                <c:pt idx="1015">
                  <c:v>0.67088607594936711</c:v>
                </c:pt>
                <c:pt idx="1016">
                  <c:v>0.67088607594936711</c:v>
                </c:pt>
                <c:pt idx="1017">
                  <c:v>0.67088607594936711</c:v>
                </c:pt>
                <c:pt idx="1018">
                  <c:v>0.67088607594936711</c:v>
                </c:pt>
                <c:pt idx="1019">
                  <c:v>0.67088607594936711</c:v>
                </c:pt>
                <c:pt idx="1020">
                  <c:v>0.67088607594936711</c:v>
                </c:pt>
                <c:pt idx="1021">
                  <c:v>0.67088607594936711</c:v>
                </c:pt>
                <c:pt idx="1022">
                  <c:v>0.67088607594936711</c:v>
                </c:pt>
                <c:pt idx="1023">
                  <c:v>0.67088607594936711</c:v>
                </c:pt>
                <c:pt idx="1024">
                  <c:v>0.66666666666666674</c:v>
                </c:pt>
                <c:pt idx="1025">
                  <c:v>0.66666666666666674</c:v>
                </c:pt>
                <c:pt idx="1026">
                  <c:v>0.66666666666666674</c:v>
                </c:pt>
                <c:pt idx="1027">
                  <c:v>0.66244725738396626</c:v>
                </c:pt>
                <c:pt idx="1028">
                  <c:v>0.66244725738396626</c:v>
                </c:pt>
                <c:pt idx="1029">
                  <c:v>0.66244725738396626</c:v>
                </c:pt>
                <c:pt idx="1030">
                  <c:v>0.65822784810126578</c:v>
                </c:pt>
                <c:pt idx="1031">
                  <c:v>0.65822784810126578</c:v>
                </c:pt>
                <c:pt idx="1032">
                  <c:v>0.65822784810126578</c:v>
                </c:pt>
                <c:pt idx="1033">
                  <c:v>0.65822784810126578</c:v>
                </c:pt>
                <c:pt idx="1034">
                  <c:v>0.65822784810126578</c:v>
                </c:pt>
                <c:pt idx="1035">
                  <c:v>0.65400843881856541</c:v>
                </c:pt>
                <c:pt idx="1036">
                  <c:v>0.65400843881856541</c:v>
                </c:pt>
                <c:pt idx="1037">
                  <c:v>0.65400843881856541</c:v>
                </c:pt>
                <c:pt idx="1038">
                  <c:v>0.65400843881856541</c:v>
                </c:pt>
                <c:pt idx="1039">
                  <c:v>0.65400843881856541</c:v>
                </c:pt>
                <c:pt idx="1040">
                  <c:v>0.65400843881856541</c:v>
                </c:pt>
                <c:pt idx="1041">
                  <c:v>0.65400843881856541</c:v>
                </c:pt>
                <c:pt idx="1042">
                  <c:v>0.65400843881856541</c:v>
                </c:pt>
                <c:pt idx="1043">
                  <c:v>0.65400843881856541</c:v>
                </c:pt>
                <c:pt idx="1044">
                  <c:v>0.65400843881856541</c:v>
                </c:pt>
                <c:pt idx="1045">
                  <c:v>0.65400843881856541</c:v>
                </c:pt>
                <c:pt idx="1046">
                  <c:v>0.65400843881856541</c:v>
                </c:pt>
                <c:pt idx="1047">
                  <c:v>0.65400843881856541</c:v>
                </c:pt>
                <c:pt idx="1048">
                  <c:v>0.65400843881856541</c:v>
                </c:pt>
                <c:pt idx="1049">
                  <c:v>0.65400843881856541</c:v>
                </c:pt>
                <c:pt idx="1050">
                  <c:v>0.65400843881856541</c:v>
                </c:pt>
                <c:pt idx="1051">
                  <c:v>0.65400843881856541</c:v>
                </c:pt>
                <c:pt idx="1052">
                  <c:v>0.64978902953586504</c:v>
                </c:pt>
                <c:pt idx="1053">
                  <c:v>0.64978902953586504</c:v>
                </c:pt>
                <c:pt idx="1054">
                  <c:v>0.64978902953586504</c:v>
                </c:pt>
                <c:pt idx="1055">
                  <c:v>0.64978902953586504</c:v>
                </c:pt>
                <c:pt idx="1056">
                  <c:v>0.64978902953586504</c:v>
                </c:pt>
                <c:pt idx="1057">
                  <c:v>0.64978902953586504</c:v>
                </c:pt>
                <c:pt idx="1058">
                  <c:v>0.64978902953586504</c:v>
                </c:pt>
                <c:pt idx="1059">
                  <c:v>0.64978902953586504</c:v>
                </c:pt>
                <c:pt idx="1060">
                  <c:v>0.64978902953586504</c:v>
                </c:pt>
                <c:pt idx="1061">
                  <c:v>0.64556962025316456</c:v>
                </c:pt>
                <c:pt idx="1062">
                  <c:v>0.64556962025316456</c:v>
                </c:pt>
                <c:pt idx="1063">
                  <c:v>0.64556962025316456</c:v>
                </c:pt>
                <c:pt idx="1064">
                  <c:v>0.64556962025316456</c:v>
                </c:pt>
                <c:pt idx="1065">
                  <c:v>0.64556962025316456</c:v>
                </c:pt>
                <c:pt idx="1066">
                  <c:v>0.64556962025316456</c:v>
                </c:pt>
                <c:pt idx="1067">
                  <c:v>0.64556962025316456</c:v>
                </c:pt>
                <c:pt idx="1068">
                  <c:v>0.64556962025316456</c:v>
                </c:pt>
                <c:pt idx="1069">
                  <c:v>0.64556962025316456</c:v>
                </c:pt>
                <c:pt idx="1070">
                  <c:v>0.64556962025316456</c:v>
                </c:pt>
                <c:pt idx="1071">
                  <c:v>0.64135021097046407</c:v>
                </c:pt>
                <c:pt idx="1072">
                  <c:v>0.64135021097046407</c:v>
                </c:pt>
                <c:pt idx="1073">
                  <c:v>0.6371308016877637</c:v>
                </c:pt>
                <c:pt idx="1074">
                  <c:v>0.6371308016877637</c:v>
                </c:pt>
                <c:pt idx="1075">
                  <c:v>0.6371308016877637</c:v>
                </c:pt>
                <c:pt idx="1076">
                  <c:v>0.6371308016877637</c:v>
                </c:pt>
                <c:pt idx="1077">
                  <c:v>0.6371308016877637</c:v>
                </c:pt>
                <c:pt idx="1078">
                  <c:v>0.6371308016877637</c:v>
                </c:pt>
                <c:pt idx="1079">
                  <c:v>0.63291139240506333</c:v>
                </c:pt>
                <c:pt idx="1080">
                  <c:v>0.63291139240506333</c:v>
                </c:pt>
                <c:pt idx="1081">
                  <c:v>0.63291139240506333</c:v>
                </c:pt>
                <c:pt idx="1082">
                  <c:v>0.63291139240506333</c:v>
                </c:pt>
                <c:pt idx="1083">
                  <c:v>0.63291139240506333</c:v>
                </c:pt>
                <c:pt idx="1084">
                  <c:v>0.63291139240506333</c:v>
                </c:pt>
                <c:pt idx="1085">
                  <c:v>0.62869198312236285</c:v>
                </c:pt>
                <c:pt idx="1086">
                  <c:v>0.62447257383966237</c:v>
                </c:pt>
                <c:pt idx="1087">
                  <c:v>0.620253164556962</c:v>
                </c:pt>
                <c:pt idx="1088">
                  <c:v>0.620253164556962</c:v>
                </c:pt>
                <c:pt idx="1089">
                  <c:v>0.620253164556962</c:v>
                </c:pt>
                <c:pt idx="1090">
                  <c:v>0.620253164556962</c:v>
                </c:pt>
                <c:pt idx="1091">
                  <c:v>0.61603375527426163</c:v>
                </c:pt>
                <c:pt idx="1092">
                  <c:v>0.61603375527426163</c:v>
                </c:pt>
                <c:pt idx="1093">
                  <c:v>0.61603375527426163</c:v>
                </c:pt>
                <c:pt idx="1094">
                  <c:v>0.61603375527426163</c:v>
                </c:pt>
                <c:pt idx="1095">
                  <c:v>0.61603375527426163</c:v>
                </c:pt>
                <c:pt idx="1096">
                  <c:v>0.61603375527426163</c:v>
                </c:pt>
                <c:pt idx="1097">
                  <c:v>0.61603375527426163</c:v>
                </c:pt>
                <c:pt idx="1098">
                  <c:v>0.61603375527426163</c:v>
                </c:pt>
                <c:pt idx="1099">
                  <c:v>0.61603375527426163</c:v>
                </c:pt>
                <c:pt idx="1100">
                  <c:v>0.61181434599156126</c:v>
                </c:pt>
                <c:pt idx="1101">
                  <c:v>0.61181434599156126</c:v>
                </c:pt>
                <c:pt idx="1102">
                  <c:v>0.61181434599156126</c:v>
                </c:pt>
                <c:pt idx="1103">
                  <c:v>0.61181434599156126</c:v>
                </c:pt>
                <c:pt idx="1104">
                  <c:v>0.61181434599156126</c:v>
                </c:pt>
                <c:pt idx="1105">
                  <c:v>0.61181434599156126</c:v>
                </c:pt>
                <c:pt idx="1106">
                  <c:v>0.61181434599156126</c:v>
                </c:pt>
                <c:pt idx="1107">
                  <c:v>0.61181434599156126</c:v>
                </c:pt>
                <c:pt idx="1108">
                  <c:v>0.61181434599156126</c:v>
                </c:pt>
                <c:pt idx="1109">
                  <c:v>0.61181434599156126</c:v>
                </c:pt>
                <c:pt idx="1110">
                  <c:v>0.61181434599156126</c:v>
                </c:pt>
                <c:pt idx="1111">
                  <c:v>0.61181434599156126</c:v>
                </c:pt>
                <c:pt idx="1112">
                  <c:v>0.60759493670886078</c:v>
                </c:pt>
                <c:pt idx="1113">
                  <c:v>0.60759493670886078</c:v>
                </c:pt>
                <c:pt idx="1114">
                  <c:v>0.60759493670886078</c:v>
                </c:pt>
                <c:pt idx="1115">
                  <c:v>0.6033755274261603</c:v>
                </c:pt>
                <c:pt idx="1116">
                  <c:v>0.6033755274261603</c:v>
                </c:pt>
                <c:pt idx="1117">
                  <c:v>0.6033755274261603</c:v>
                </c:pt>
                <c:pt idx="1118">
                  <c:v>0.6033755274261603</c:v>
                </c:pt>
                <c:pt idx="1119">
                  <c:v>0.6033755274261603</c:v>
                </c:pt>
                <c:pt idx="1120">
                  <c:v>0.6033755274261603</c:v>
                </c:pt>
                <c:pt idx="1121">
                  <c:v>0.59915611814345993</c:v>
                </c:pt>
                <c:pt idx="1122">
                  <c:v>0.59915611814345993</c:v>
                </c:pt>
                <c:pt idx="1123">
                  <c:v>0.59915611814345993</c:v>
                </c:pt>
                <c:pt idx="1124">
                  <c:v>0.59493670886075956</c:v>
                </c:pt>
                <c:pt idx="1125">
                  <c:v>0.59071729957805907</c:v>
                </c:pt>
                <c:pt idx="1126">
                  <c:v>0.58649789029535859</c:v>
                </c:pt>
                <c:pt idx="1127">
                  <c:v>0.58649789029535859</c:v>
                </c:pt>
                <c:pt idx="1128">
                  <c:v>0.58649789029535859</c:v>
                </c:pt>
                <c:pt idx="1129">
                  <c:v>0.58227848101265822</c:v>
                </c:pt>
                <c:pt idx="1130">
                  <c:v>0.58227848101265822</c:v>
                </c:pt>
                <c:pt idx="1131">
                  <c:v>0.58227848101265822</c:v>
                </c:pt>
                <c:pt idx="1132">
                  <c:v>0.58227848101265822</c:v>
                </c:pt>
                <c:pt idx="1133">
                  <c:v>0.57805907172995785</c:v>
                </c:pt>
                <c:pt idx="1134">
                  <c:v>0.57805907172995785</c:v>
                </c:pt>
                <c:pt idx="1135">
                  <c:v>0.57805907172995785</c:v>
                </c:pt>
                <c:pt idx="1136">
                  <c:v>0.57383966244725737</c:v>
                </c:pt>
                <c:pt idx="1137">
                  <c:v>0.57383966244725737</c:v>
                </c:pt>
                <c:pt idx="1138">
                  <c:v>0.56962025316455689</c:v>
                </c:pt>
                <c:pt idx="1139">
                  <c:v>0.56962025316455689</c:v>
                </c:pt>
                <c:pt idx="1140">
                  <c:v>0.56540084388185652</c:v>
                </c:pt>
                <c:pt idx="1141">
                  <c:v>0.56540084388185652</c:v>
                </c:pt>
                <c:pt idx="1142">
                  <c:v>0.56540084388185652</c:v>
                </c:pt>
                <c:pt idx="1143">
                  <c:v>0.56540084388185652</c:v>
                </c:pt>
                <c:pt idx="1144">
                  <c:v>0.56540084388185652</c:v>
                </c:pt>
                <c:pt idx="1145">
                  <c:v>0.56540084388185652</c:v>
                </c:pt>
                <c:pt idx="1146">
                  <c:v>0.56540084388185652</c:v>
                </c:pt>
                <c:pt idx="1147">
                  <c:v>0.56118143459915615</c:v>
                </c:pt>
                <c:pt idx="1148">
                  <c:v>0.56118143459915615</c:v>
                </c:pt>
                <c:pt idx="1149">
                  <c:v>0.56118143459915615</c:v>
                </c:pt>
                <c:pt idx="1150">
                  <c:v>0.56118143459915615</c:v>
                </c:pt>
                <c:pt idx="1151">
                  <c:v>0.56118143459915615</c:v>
                </c:pt>
                <c:pt idx="1152">
                  <c:v>0.56118143459915615</c:v>
                </c:pt>
                <c:pt idx="1153">
                  <c:v>0.56118143459915615</c:v>
                </c:pt>
                <c:pt idx="1154">
                  <c:v>0.55696202531645578</c:v>
                </c:pt>
                <c:pt idx="1155">
                  <c:v>0.55696202531645578</c:v>
                </c:pt>
                <c:pt idx="1156">
                  <c:v>0.5527426160337553</c:v>
                </c:pt>
                <c:pt idx="1157">
                  <c:v>0.54852320675105481</c:v>
                </c:pt>
                <c:pt idx="1158">
                  <c:v>0.54852320675105481</c:v>
                </c:pt>
                <c:pt idx="1159">
                  <c:v>0.54852320675105481</c:v>
                </c:pt>
                <c:pt idx="1160">
                  <c:v>0.54852320675105481</c:v>
                </c:pt>
                <c:pt idx="1161">
                  <c:v>0.54852320675105481</c:v>
                </c:pt>
                <c:pt idx="1162">
                  <c:v>0.54430379746835444</c:v>
                </c:pt>
                <c:pt idx="1163">
                  <c:v>0.54430379746835444</c:v>
                </c:pt>
                <c:pt idx="1164">
                  <c:v>0.54430379746835444</c:v>
                </c:pt>
                <c:pt idx="1165">
                  <c:v>0.54430379746835444</c:v>
                </c:pt>
                <c:pt idx="1166">
                  <c:v>0.54430379746835444</c:v>
                </c:pt>
                <c:pt idx="1167">
                  <c:v>0.54430379746835444</c:v>
                </c:pt>
                <c:pt idx="1168">
                  <c:v>0.54430379746835444</c:v>
                </c:pt>
                <c:pt idx="1169">
                  <c:v>0.54430379746835444</c:v>
                </c:pt>
                <c:pt idx="1170">
                  <c:v>0.54430379746835444</c:v>
                </c:pt>
                <c:pt idx="1171">
                  <c:v>0.54430379746835444</c:v>
                </c:pt>
                <c:pt idx="1172">
                  <c:v>0.54430379746835444</c:v>
                </c:pt>
                <c:pt idx="1173">
                  <c:v>0.54430379746835444</c:v>
                </c:pt>
                <c:pt idx="1174">
                  <c:v>0.54008438818565407</c:v>
                </c:pt>
                <c:pt idx="1175">
                  <c:v>0.54008438818565407</c:v>
                </c:pt>
                <c:pt idx="1176">
                  <c:v>0.54008438818565407</c:v>
                </c:pt>
                <c:pt idx="1177">
                  <c:v>0.53586497890295359</c:v>
                </c:pt>
                <c:pt idx="1178">
                  <c:v>0.53586497890295359</c:v>
                </c:pt>
                <c:pt idx="1179">
                  <c:v>0.53586497890295359</c:v>
                </c:pt>
                <c:pt idx="1180">
                  <c:v>0.53586497890295359</c:v>
                </c:pt>
                <c:pt idx="1181">
                  <c:v>0.53586497890295359</c:v>
                </c:pt>
                <c:pt idx="1182">
                  <c:v>0.53586497890295359</c:v>
                </c:pt>
                <c:pt idx="1183">
                  <c:v>0.53586497890295359</c:v>
                </c:pt>
                <c:pt idx="1184">
                  <c:v>0.53586497890295359</c:v>
                </c:pt>
                <c:pt idx="1185">
                  <c:v>0.53586497890295359</c:v>
                </c:pt>
                <c:pt idx="1186">
                  <c:v>0.53586497890295359</c:v>
                </c:pt>
                <c:pt idx="1187">
                  <c:v>0.53164556962025311</c:v>
                </c:pt>
                <c:pt idx="1188">
                  <c:v>0.53164556962025311</c:v>
                </c:pt>
                <c:pt idx="1189">
                  <c:v>0.52742616033755274</c:v>
                </c:pt>
                <c:pt idx="1190">
                  <c:v>0.52742616033755274</c:v>
                </c:pt>
                <c:pt idx="1191">
                  <c:v>0.52742616033755274</c:v>
                </c:pt>
                <c:pt idx="1192">
                  <c:v>0.52742616033755274</c:v>
                </c:pt>
                <c:pt idx="1193">
                  <c:v>0.52742616033755274</c:v>
                </c:pt>
                <c:pt idx="1194">
                  <c:v>0.52742616033755274</c:v>
                </c:pt>
                <c:pt idx="1195">
                  <c:v>0.52742616033755274</c:v>
                </c:pt>
                <c:pt idx="1196">
                  <c:v>0.52742616033755274</c:v>
                </c:pt>
                <c:pt idx="1197">
                  <c:v>0.52742616033755274</c:v>
                </c:pt>
                <c:pt idx="1198">
                  <c:v>0.52320675105485237</c:v>
                </c:pt>
                <c:pt idx="1199">
                  <c:v>0.52320675105485237</c:v>
                </c:pt>
                <c:pt idx="1200">
                  <c:v>0.52320675105485237</c:v>
                </c:pt>
                <c:pt idx="1201">
                  <c:v>0.52320675105485237</c:v>
                </c:pt>
                <c:pt idx="1202">
                  <c:v>0.52320675105485237</c:v>
                </c:pt>
                <c:pt idx="1203">
                  <c:v>0.52320675105485237</c:v>
                </c:pt>
                <c:pt idx="1204">
                  <c:v>0.51898734177215189</c:v>
                </c:pt>
                <c:pt idx="1205">
                  <c:v>0.51898734177215189</c:v>
                </c:pt>
                <c:pt idx="1206">
                  <c:v>0.51898734177215189</c:v>
                </c:pt>
                <c:pt idx="1207">
                  <c:v>0.51476793248945141</c:v>
                </c:pt>
                <c:pt idx="1208">
                  <c:v>0.51054852320675104</c:v>
                </c:pt>
                <c:pt idx="1209">
                  <c:v>0.50632911392405067</c:v>
                </c:pt>
                <c:pt idx="1210">
                  <c:v>0.50632911392405067</c:v>
                </c:pt>
                <c:pt idx="1211">
                  <c:v>0.50210970464135019</c:v>
                </c:pt>
                <c:pt idx="1212">
                  <c:v>0.50210970464135019</c:v>
                </c:pt>
                <c:pt idx="1213">
                  <c:v>0.50210970464135019</c:v>
                </c:pt>
                <c:pt idx="1214">
                  <c:v>0.50210970464135019</c:v>
                </c:pt>
                <c:pt idx="1215">
                  <c:v>0.50210970464135019</c:v>
                </c:pt>
                <c:pt idx="1216">
                  <c:v>0.50210970464135019</c:v>
                </c:pt>
                <c:pt idx="1217">
                  <c:v>0.50210970464135019</c:v>
                </c:pt>
                <c:pt idx="1218">
                  <c:v>0.50210970464135019</c:v>
                </c:pt>
                <c:pt idx="1219">
                  <c:v>0.50210970464135019</c:v>
                </c:pt>
                <c:pt idx="1220">
                  <c:v>0.50210970464135019</c:v>
                </c:pt>
                <c:pt idx="1221">
                  <c:v>0.49789029535864981</c:v>
                </c:pt>
                <c:pt idx="1222">
                  <c:v>0.49789029535864981</c:v>
                </c:pt>
                <c:pt idx="1223">
                  <c:v>0.49367088607594933</c:v>
                </c:pt>
                <c:pt idx="1224">
                  <c:v>0.49367088607594933</c:v>
                </c:pt>
                <c:pt idx="1225">
                  <c:v>0.49367088607594933</c:v>
                </c:pt>
                <c:pt idx="1226">
                  <c:v>0.48945147679324896</c:v>
                </c:pt>
                <c:pt idx="1227">
                  <c:v>0.48945147679324896</c:v>
                </c:pt>
                <c:pt idx="1228">
                  <c:v>0.48945147679324896</c:v>
                </c:pt>
                <c:pt idx="1229">
                  <c:v>0.48523206751054848</c:v>
                </c:pt>
                <c:pt idx="1230">
                  <c:v>0.48523206751054848</c:v>
                </c:pt>
                <c:pt idx="1231">
                  <c:v>0.48101265822784811</c:v>
                </c:pt>
                <c:pt idx="1232">
                  <c:v>0.48101265822784811</c:v>
                </c:pt>
                <c:pt idx="1233">
                  <c:v>0.47679324894514763</c:v>
                </c:pt>
                <c:pt idx="1234">
                  <c:v>0.47679324894514763</c:v>
                </c:pt>
                <c:pt idx="1235">
                  <c:v>0.47679324894514763</c:v>
                </c:pt>
                <c:pt idx="1236">
                  <c:v>0.47679324894514763</c:v>
                </c:pt>
                <c:pt idx="1237">
                  <c:v>0.47679324894514763</c:v>
                </c:pt>
                <c:pt idx="1238">
                  <c:v>0.47679324894514763</c:v>
                </c:pt>
                <c:pt idx="1239">
                  <c:v>0.47679324894514763</c:v>
                </c:pt>
                <c:pt idx="1240">
                  <c:v>0.47257383966244726</c:v>
                </c:pt>
                <c:pt idx="1241">
                  <c:v>0.47257383966244726</c:v>
                </c:pt>
                <c:pt idx="1242">
                  <c:v>0.47257383966244726</c:v>
                </c:pt>
                <c:pt idx="1243">
                  <c:v>0.47257383966244726</c:v>
                </c:pt>
                <c:pt idx="1244">
                  <c:v>0.46835443037974689</c:v>
                </c:pt>
                <c:pt idx="1245">
                  <c:v>0.46835443037974689</c:v>
                </c:pt>
                <c:pt idx="1246">
                  <c:v>0.46835443037974689</c:v>
                </c:pt>
                <c:pt idx="1247">
                  <c:v>0.46413502109704641</c:v>
                </c:pt>
                <c:pt idx="1248">
                  <c:v>0.46413502109704641</c:v>
                </c:pt>
                <c:pt idx="1249">
                  <c:v>0.46413502109704641</c:v>
                </c:pt>
                <c:pt idx="1250">
                  <c:v>0.46413502109704641</c:v>
                </c:pt>
                <c:pt idx="1251">
                  <c:v>0.46413502109704641</c:v>
                </c:pt>
                <c:pt idx="1252">
                  <c:v>0.45991561181434604</c:v>
                </c:pt>
                <c:pt idx="1253">
                  <c:v>0.45569620253164556</c:v>
                </c:pt>
                <c:pt idx="1254">
                  <c:v>0.45569620253164556</c:v>
                </c:pt>
                <c:pt idx="1255">
                  <c:v>0.45147679324894519</c:v>
                </c:pt>
                <c:pt idx="1256">
                  <c:v>0.45147679324894519</c:v>
                </c:pt>
                <c:pt idx="1257">
                  <c:v>0.4472573839662447</c:v>
                </c:pt>
                <c:pt idx="1258">
                  <c:v>0.44303797468354433</c:v>
                </c:pt>
                <c:pt idx="1259">
                  <c:v>0.43881856540084385</c:v>
                </c:pt>
                <c:pt idx="1260">
                  <c:v>0.43881856540084385</c:v>
                </c:pt>
                <c:pt idx="1261">
                  <c:v>0.43459915611814348</c:v>
                </c:pt>
                <c:pt idx="1262">
                  <c:v>0.43459915611814348</c:v>
                </c:pt>
                <c:pt idx="1263">
                  <c:v>0.430379746835443</c:v>
                </c:pt>
                <c:pt idx="1264">
                  <c:v>0.430379746835443</c:v>
                </c:pt>
                <c:pt idx="1265">
                  <c:v>0.430379746835443</c:v>
                </c:pt>
                <c:pt idx="1266">
                  <c:v>0.430379746835443</c:v>
                </c:pt>
                <c:pt idx="1267">
                  <c:v>0.430379746835443</c:v>
                </c:pt>
                <c:pt idx="1268">
                  <c:v>0.430379746835443</c:v>
                </c:pt>
                <c:pt idx="1269">
                  <c:v>0.430379746835443</c:v>
                </c:pt>
                <c:pt idx="1270">
                  <c:v>0.42616033755274263</c:v>
                </c:pt>
                <c:pt idx="1271">
                  <c:v>0.42194092827004215</c:v>
                </c:pt>
                <c:pt idx="1272">
                  <c:v>0.41772151898734178</c:v>
                </c:pt>
                <c:pt idx="1273">
                  <c:v>0.41772151898734178</c:v>
                </c:pt>
                <c:pt idx="1274">
                  <c:v>0.4135021097046413</c:v>
                </c:pt>
                <c:pt idx="1275">
                  <c:v>0.40928270042194093</c:v>
                </c:pt>
                <c:pt idx="1276">
                  <c:v>0.40928270042194093</c:v>
                </c:pt>
                <c:pt idx="1277">
                  <c:v>0.40506329113924056</c:v>
                </c:pt>
                <c:pt idx="1278">
                  <c:v>0.40084388185654007</c:v>
                </c:pt>
                <c:pt idx="1279">
                  <c:v>0.40084388185654007</c:v>
                </c:pt>
                <c:pt idx="1280">
                  <c:v>0.40084388185654007</c:v>
                </c:pt>
                <c:pt idx="1281">
                  <c:v>0.40084388185654007</c:v>
                </c:pt>
                <c:pt idx="1282">
                  <c:v>0.40084388185654007</c:v>
                </c:pt>
                <c:pt idx="1283">
                  <c:v>0.40084388185654007</c:v>
                </c:pt>
                <c:pt idx="1284">
                  <c:v>0.40084388185654007</c:v>
                </c:pt>
                <c:pt idx="1285">
                  <c:v>0.40084388185654007</c:v>
                </c:pt>
                <c:pt idx="1286">
                  <c:v>0.3966244725738397</c:v>
                </c:pt>
                <c:pt idx="1287">
                  <c:v>0.39240506329113922</c:v>
                </c:pt>
                <c:pt idx="1288">
                  <c:v>0.39240506329113922</c:v>
                </c:pt>
                <c:pt idx="1289">
                  <c:v>0.39240506329113922</c:v>
                </c:pt>
                <c:pt idx="1290">
                  <c:v>0.39240506329113922</c:v>
                </c:pt>
                <c:pt idx="1291">
                  <c:v>0.39240506329113922</c:v>
                </c:pt>
                <c:pt idx="1292">
                  <c:v>0.39240506329113922</c:v>
                </c:pt>
                <c:pt idx="1293">
                  <c:v>0.39240506329113922</c:v>
                </c:pt>
                <c:pt idx="1294">
                  <c:v>0.39240506329113922</c:v>
                </c:pt>
                <c:pt idx="1295">
                  <c:v>0.39240506329113922</c:v>
                </c:pt>
                <c:pt idx="1296">
                  <c:v>0.38818565400843885</c:v>
                </c:pt>
                <c:pt idx="1297">
                  <c:v>0.38818565400843885</c:v>
                </c:pt>
                <c:pt idx="1298">
                  <c:v>0.38818565400843885</c:v>
                </c:pt>
                <c:pt idx="1299">
                  <c:v>0.38818565400843885</c:v>
                </c:pt>
                <c:pt idx="1300">
                  <c:v>0.38396624472573837</c:v>
                </c:pt>
                <c:pt idx="1301">
                  <c:v>0.38396624472573837</c:v>
                </c:pt>
                <c:pt idx="1302">
                  <c:v>0.38396624472573837</c:v>
                </c:pt>
                <c:pt idx="1303">
                  <c:v>0.38396624472573837</c:v>
                </c:pt>
                <c:pt idx="1304">
                  <c:v>0.379746835443038</c:v>
                </c:pt>
                <c:pt idx="1305">
                  <c:v>0.379746835443038</c:v>
                </c:pt>
                <c:pt idx="1306">
                  <c:v>0.379746835443038</c:v>
                </c:pt>
                <c:pt idx="1307">
                  <c:v>0.379746835443038</c:v>
                </c:pt>
                <c:pt idx="1308">
                  <c:v>0.37552742616033752</c:v>
                </c:pt>
                <c:pt idx="1309">
                  <c:v>0.37552742616033752</c:v>
                </c:pt>
                <c:pt idx="1310">
                  <c:v>0.37552742616033752</c:v>
                </c:pt>
                <c:pt idx="1311">
                  <c:v>0.37552742616033752</c:v>
                </c:pt>
                <c:pt idx="1312">
                  <c:v>0.37130801687763715</c:v>
                </c:pt>
                <c:pt idx="1313">
                  <c:v>0.37130801687763715</c:v>
                </c:pt>
                <c:pt idx="1314">
                  <c:v>0.36708860759493667</c:v>
                </c:pt>
                <c:pt idx="1315">
                  <c:v>0.3628691983122363</c:v>
                </c:pt>
                <c:pt idx="1316">
                  <c:v>0.35864978902953581</c:v>
                </c:pt>
                <c:pt idx="1317">
                  <c:v>0.35864978902953581</c:v>
                </c:pt>
                <c:pt idx="1318">
                  <c:v>0.35864978902953581</c:v>
                </c:pt>
                <c:pt idx="1319">
                  <c:v>0.35443037974683544</c:v>
                </c:pt>
                <c:pt idx="1320">
                  <c:v>0.35443037974683544</c:v>
                </c:pt>
                <c:pt idx="1321">
                  <c:v>0.35443037974683544</c:v>
                </c:pt>
                <c:pt idx="1322">
                  <c:v>0.35443037974683544</c:v>
                </c:pt>
                <c:pt idx="1323">
                  <c:v>0.35021097046413507</c:v>
                </c:pt>
                <c:pt idx="1324">
                  <c:v>0.34599156118143459</c:v>
                </c:pt>
                <c:pt idx="1325">
                  <c:v>0.34599156118143459</c:v>
                </c:pt>
                <c:pt idx="1326">
                  <c:v>0.34177215189873422</c:v>
                </c:pt>
                <c:pt idx="1327">
                  <c:v>0.34177215189873422</c:v>
                </c:pt>
                <c:pt idx="1328">
                  <c:v>0.34177215189873422</c:v>
                </c:pt>
                <c:pt idx="1329">
                  <c:v>0.34177215189873422</c:v>
                </c:pt>
                <c:pt idx="1330">
                  <c:v>0.33755274261603374</c:v>
                </c:pt>
                <c:pt idx="1331">
                  <c:v>0.33333333333333337</c:v>
                </c:pt>
                <c:pt idx="1332">
                  <c:v>0.32911392405063289</c:v>
                </c:pt>
                <c:pt idx="1333">
                  <c:v>0.32489451476793252</c:v>
                </c:pt>
                <c:pt idx="1334">
                  <c:v>0.32489451476793252</c:v>
                </c:pt>
                <c:pt idx="1335">
                  <c:v>0.32067510548523204</c:v>
                </c:pt>
                <c:pt idx="1336">
                  <c:v>0.31645569620253167</c:v>
                </c:pt>
                <c:pt idx="1337">
                  <c:v>0.31645569620253167</c:v>
                </c:pt>
                <c:pt idx="1338">
                  <c:v>0.31645569620253167</c:v>
                </c:pt>
                <c:pt idx="1339">
                  <c:v>0.31645569620253167</c:v>
                </c:pt>
                <c:pt idx="1340">
                  <c:v>0.31223628691983119</c:v>
                </c:pt>
                <c:pt idx="1341">
                  <c:v>0.30801687763713081</c:v>
                </c:pt>
                <c:pt idx="1342">
                  <c:v>0.30379746835443033</c:v>
                </c:pt>
                <c:pt idx="1343">
                  <c:v>0.29957805907172996</c:v>
                </c:pt>
                <c:pt idx="1344">
                  <c:v>0.29535864978902948</c:v>
                </c:pt>
                <c:pt idx="1345">
                  <c:v>0.29535864978902948</c:v>
                </c:pt>
                <c:pt idx="1346">
                  <c:v>0.29535864978902948</c:v>
                </c:pt>
                <c:pt idx="1347">
                  <c:v>0.29535864978902948</c:v>
                </c:pt>
                <c:pt idx="1348">
                  <c:v>0.29535864978902948</c:v>
                </c:pt>
                <c:pt idx="1349">
                  <c:v>0.29535864978902948</c:v>
                </c:pt>
                <c:pt idx="1350">
                  <c:v>0.29535864978902948</c:v>
                </c:pt>
                <c:pt idx="1351">
                  <c:v>0.29535864978902948</c:v>
                </c:pt>
                <c:pt idx="1352">
                  <c:v>0.29535864978902948</c:v>
                </c:pt>
                <c:pt idx="1353">
                  <c:v>0.29535864978902948</c:v>
                </c:pt>
                <c:pt idx="1354">
                  <c:v>0.29535864978902948</c:v>
                </c:pt>
                <c:pt idx="1355">
                  <c:v>0.29535864978902948</c:v>
                </c:pt>
                <c:pt idx="1356">
                  <c:v>0.29113924050632911</c:v>
                </c:pt>
                <c:pt idx="1357">
                  <c:v>0.28691983122362874</c:v>
                </c:pt>
                <c:pt idx="1358">
                  <c:v>0.28691983122362874</c:v>
                </c:pt>
                <c:pt idx="1359">
                  <c:v>0.28270042194092826</c:v>
                </c:pt>
                <c:pt idx="1360">
                  <c:v>0.28270042194092826</c:v>
                </c:pt>
                <c:pt idx="1361">
                  <c:v>0.28270042194092826</c:v>
                </c:pt>
                <c:pt idx="1362">
                  <c:v>0.27848101265822789</c:v>
                </c:pt>
                <c:pt idx="1363">
                  <c:v>0.27426160337552741</c:v>
                </c:pt>
                <c:pt idx="1364">
                  <c:v>0.27426160337552741</c:v>
                </c:pt>
                <c:pt idx="1365">
                  <c:v>0.27004219409282704</c:v>
                </c:pt>
                <c:pt idx="1366">
                  <c:v>0.27004219409282704</c:v>
                </c:pt>
                <c:pt idx="1367">
                  <c:v>0.27004219409282704</c:v>
                </c:pt>
                <c:pt idx="1368">
                  <c:v>0.26582278481012656</c:v>
                </c:pt>
                <c:pt idx="1369">
                  <c:v>0.26160337552742619</c:v>
                </c:pt>
                <c:pt idx="1370">
                  <c:v>0.26160337552742619</c:v>
                </c:pt>
                <c:pt idx="1371">
                  <c:v>0.2573839662447257</c:v>
                </c:pt>
                <c:pt idx="1372">
                  <c:v>0.2573839662447257</c:v>
                </c:pt>
                <c:pt idx="1373">
                  <c:v>0.25316455696202533</c:v>
                </c:pt>
                <c:pt idx="1374">
                  <c:v>0.24894514767932485</c:v>
                </c:pt>
                <c:pt idx="1375">
                  <c:v>0.24472573839662448</c:v>
                </c:pt>
                <c:pt idx="1376">
                  <c:v>0.240506329113924</c:v>
                </c:pt>
                <c:pt idx="1377">
                  <c:v>0.23628691983122363</c:v>
                </c:pt>
                <c:pt idx="1378">
                  <c:v>0.23206751054852326</c:v>
                </c:pt>
                <c:pt idx="1379">
                  <c:v>0.22784810126582278</c:v>
                </c:pt>
                <c:pt idx="1380">
                  <c:v>0.22784810126582278</c:v>
                </c:pt>
                <c:pt idx="1381">
                  <c:v>0.22784810126582278</c:v>
                </c:pt>
                <c:pt idx="1382">
                  <c:v>0.22784810126582278</c:v>
                </c:pt>
                <c:pt idx="1383">
                  <c:v>0.22784810126582278</c:v>
                </c:pt>
                <c:pt idx="1384">
                  <c:v>0.22362869198312241</c:v>
                </c:pt>
                <c:pt idx="1385">
                  <c:v>0.22362869198312241</c:v>
                </c:pt>
                <c:pt idx="1386">
                  <c:v>0.22362869198312241</c:v>
                </c:pt>
                <c:pt idx="1387">
                  <c:v>0.21940928270042193</c:v>
                </c:pt>
                <c:pt idx="1388">
                  <c:v>0.21518987341772156</c:v>
                </c:pt>
                <c:pt idx="1389">
                  <c:v>0.21518987341772156</c:v>
                </c:pt>
                <c:pt idx="1390">
                  <c:v>0.21097046413502107</c:v>
                </c:pt>
                <c:pt idx="1391">
                  <c:v>0.21097046413502107</c:v>
                </c:pt>
                <c:pt idx="1392">
                  <c:v>0.2067510548523207</c:v>
                </c:pt>
                <c:pt idx="1393">
                  <c:v>0.20253164556962022</c:v>
                </c:pt>
                <c:pt idx="1394">
                  <c:v>0.19831223628691985</c:v>
                </c:pt>
                <c:pt idx="1395">
                  <c:v>0.19831223628691985</c:v>
                </c:pt>
                <c:pt idx="1396">
                  <c:v>0.19831223628691985</c:v>
                </c:pt>
                <c:pt idx="1397">
                  <c:v>0.19409282700421937</c:v>
                </c:pt>
                <c:pt idx="1398">
                  <c:v>0.19409282700421937</c:v>
                </c:pt>
                <c:pt idx="1399">
                  <c:v>0.189873417721519</c:v>
                </c:pt>
                <c:pt idx="1400">
                  <c:v>0.189873417721519</c:v>
                </c:pt>
                <c:pt idx="1401">
                  <c:v>0.189873417721519</c:v>
                </c:pt>
                <c:pt idx="1402">
                  <c:v>0.189873417721519</c:v>
                </c:pt>
                <c:pt idx="1403">
                  <c:v>0.18565400843881852</c:v>
                </c:pt>
                <c:pt idx="1404">
                  <c:v>0.18565400843881852</c:v>
                </c:pt>
                <c:pt idx="1405">
                  <c:v>0.18565400843881852</c:v>
                </c:pt>
                <c:pt idx="1406">
                  <c:v>0.18143459915611815</c:v>
                </c:pt>
                <c:pt idx="1407">
                  <c:v>0.18143459915611815</c:v>
                </c:pt>
                <c:pt idx="1408">
                  <c:v>0.17721518987341767</c:v>
                </c:pt>
                <c:pt idx="1409">
                  <c:v>0.1729957805907173</c:v>
                </c:pt>
                <c:pt idx="1410">
                  <c:v>0.16877637130801693</c:v>
                </c:pt>
                <c:pt idx="1411">
                  <c:v>0.16877637130801693</c:v>
                </c:pt>
                <c:pt idx="1412">
                  <c:v>0.16455696202531644</c:v>
                </c:pt>
                <c:pt idx="1413">
                  <c:v>0.16033755274261607</c:v>
                </c:pt>
                <c:pt idx="1414">
                  <c:v>0.16033755274261607</c:v>
                </c:pt>
                <c:pt idx="1415">
                  <c:v>0.15611814345991559</c:v>
                </c:pt>
                <c:pt idx="1416">
                  <c:v>0.15189873417721522</c:v>
                </c:pt>
                <c:pt idx="1417">
                  <c:v>0.14767932489451474</c:v>
                </c:pt>
                <c:pt idx="1418">
                  <c:v>0.14345991561181437</c:v>
                </c:pt>
                <c:pt idx="1419">
                  <c:v>0.13924050632911389</c:v>
                </c:pt>
                <c:pt idx="1420">
                  <c:v>0.13502109704641352</c:v>
                </c:pt>
                <c:pt idx="1421">
                  <c:v>0.13080168776371304</c:v>
                </c:pt>
                <c:pt idx="1422">
                  <c:v>0.12658227848101267</c:v>
                </c:pt>
                <c:pt idx="1423">
                  <c:v>0.12236286919831219</c:v>
                </c:pt>
                <c:pt idx="1424">
                  <c:v>0.12236286919831219</c:v>
                </c:pt>
                <c:pt idx="1425">
                  <c:v>0.12236286919831219</c:v>
                </c:pt>
                <c:pt idx="1426">
                  <c:v>0.11814345991561181</c:v>
                </c:pt>
                <c:pt idx="1427">
                  <c:v>0.11814345991561181</c:v>
                </c:pt>
                <c:pt idx="1428">
                  <c:v>0.11392405063291144</c:v>
                </c:pt>
                <c:pt idx="1429">
                  <c:v>0.11392405063291144</c:v>
                </c:pt>
                <c:pt idx="1430">
                  <c:v>0.11392405063291144</c:v>
                </c:pt>
                <c:pt idx="1431">
                  <c:v>0.10970464135021096</c:v>
                </c:pt>
                <c:pt idx="1432">
                  <c:v>0.10970464135021096</c:v>
                </c:pt>
                <c:pt idx="1433">
                  <c:v>0.10548523206751059</c:v>
                </c:pt>
                <c:pt idx="1434">
                  <c:v>0.10548523206751059</c:v>
                </c:pt>
                <c:pt idx="1435">
                  <c:v>0.10126582278481011</c:v>
                </c:pt>
                <c:pt idx="1436">
                  <c:v>9.7046413502109741E-2</c:v>
                </c:pt>
                <c:pt idx="1437">
                  <c:v>9.7046413502109741E-2</c:v>
                </c:pt>
                <c:pt idx="1438">
                  <c:v>9.2827004219409259E-2</c:v>
                </c:pt>
                <c:pt idx="1439">
                  <c:v>8.8607594936708889E-2</c:v>
                </c:pt>
                <c:pt idx="1440">
                  <c:v>8.4388185654008407E-2</c:v>
                </c:pt>
                <c:pt idx="1441">
                  <c:v>8.0168776371308037E-2</c:v>
                </c:pt>
                <c:pt idx="1442">
                  <c:v>7.5949367088607556E-2</c:v>
                </c:pt>
                <c:pt idx="1443">
                  <c:v>7.5949367088607556E-2</c:v>
                </c:pt>
                <c:pt idx="1444">
                  <c:v>7.1729957805907185E-2</c:v>
                </c:pt>
                <c:pt idx="1445">
                  <c:v>6.7510548523206704E-2</c:v>
                </c:pt>
                <c:pt idx="1446">
                  <c:v>6.3291139240506333E-2</c:v>
                </c:pt>
                <c:pt idx="1447">
                  <c:v>6.3291139240506333E-2</c:v>
                </c:pt>
                <c:pt idx="1448">
                  <c:v>6.3291139240506333E-2</c:v>
                </c:pt>
                <c:pt idx="1449">
                  <c:v>5.9071729957805852E-2</c:v>
                </c:pt>
                <c:pt idx="1450">
                  <c:v>5.4852320675105481E-2</c:v>
                </c:pt>
                <c:pt idx="1451">
                  <c:v>5.0632911392405111E-2</c:v>
                </c:pt>
                <c:pt idx="1452">
                  <c:v>4.641350210970463E-2</c:v>
                </c:pt>
                <c:pt idx="1453">
                  <c:v>4.2194092827004259E-2</c:v>
                </c:pt>
                <c:pt idx="1454">
                  <c:v>3.7974683544303778E-2</c:v>
                </c:pt>
                <c:pt idx="1455">
                  <c:v>3.3755274261603407E-2</c:v>
                </c:pt>
                <c:pt idx="1456">
                  <c:v>2.9535864978902926E-2</c:v>
                </c:pt>
                <c:pt idx="1457">
                  <c:v>2.5316455696202556E-2</c:v>
                </c:pt>
                <c:pt idx="1458">
                  <c:v>2.1097046413502074E-2</c:v>
                </c:pt>
                <c:pt idx="1459">
                  <c:v>1.6877637130801704E-2</c:v>
                </c:pt>
                <c:pt idx="1460">
                  <c:v>1.2658227848101222E-2</c:v>
                </c:pt>
                <c:pt idx="1461">
                  <c:v>8.4388185654008518E-3</c:v>
                </c:pt>
                <c:pt idx="1462">
                  <c:v>8.4388185654008518E-3</c:v>
                </c:pt>
                <c:pt idx="1463">
                  <c:v>4.2194092827003704E-3</c:v>
                </c:pt>
                <c:pt idx="14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D0-4375-8479-8241F6926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464831"/>
        <c:axId val="1498473983"/>
      </c:scatterChart>
      <c:valAx>
        <c:axId val="1498464831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out"/>
        <c:minorTickMark val="none"/>
        <c:tickLblPos val="nextTo"/>
        <c:crossAx val="1498473983"/>
        <c:crosses val="autoZero"/>
        <c:crossBetween val="midCat"/>
      </c:valAx>
      <c:valAx>
        <c:axId val="1498473983"/>
        <c:scaling>
          <c:orientation val="minMax"/>
        </c:scaling>
        <c:delete val="0"/>
        <c:axPos val="l"/>
        <c:majorGridlines/>
        <c:title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49846483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</a:t>
            </a:r>
            <a:r>
              <a:rPr lang="en-US" baseline="0"/>
              <a:t> probability for attrition in TPM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Overtime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'Q4.2'!$AY$30:$AY$48</c:f>
              <c:numCache>
                <c:formatCode>General</c:formatCode>
                <c:ptCount val="19"/>
                <c:pt idx="0">
                  <c:v>0.58175937684183632</c:v>
                </c:pt>
                <c:pt idx="1">
                  <c:v>0.54239794077435111</c:v>
                </c:pt>
                <c:pt idx="2">
                  <c:v>0.50249997916687505</c:v>
                </c:pt>
                <c:pt idx="3">
                  <c:v>0.46257015465625073</c:v>
                </c:pt>
                <c:pt idx="4">
                  <c:v>0.42311473886795392</c:v>
                </c:pt>
                <c:pt idx="5">
                  <c:v>0.38461624360881796</c:v>
                </c:pt>
                <c:pt idx="6">
                  <c:v>0.34751053780725566</c:v>
                </c:pt>
                <c:pt idx="7">
                  <c:v>0.31216866941715965</c:v>
                </c:pt>
                <c:pt idx="8">
                  <c:v>0.27888482197713715</c:v>
                </c:pt>
                <c:pt idx="9">
                  <c:v>0.24787088856043002</c:v>
                </c:pt>
                <c:pt idx="10">
                  <c:v>0.21925725208787186</c:v>
                </c:pt>
                <c:pt idx="11">
                  <c:v>0.19309868423321652</c:v>
                </c:pt>
                <c:pt idx="12">
                  <c:v>0.16938389693401865</c:v>
                </c:pt>
                <c:pt idx="13">
                  <c:v>0.14804719803168942</c:v>
                </c:pt>
                <c:pt idx="14">
                  <c:v>0.12898085214623572</c:v>
                </c:pt>
                <c:pt idx="15">
                  <c:v>0.11204703855699034</c:v>
                </c:pt>
                <c:pt idx="16">
                  <c:v>9.7088640986498914E-2</c:v>
                </c:pt>
                <c:pt idx="17">
                  <c:v>8.3938431897558119E-2</c:v>
                </c:pt>
                <c:pt idx="18">
                  <c:v>7.242648536151769E-2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A-490A-BCAC-74790EDFF668}"/>
            </c:ext>
          </c:extLst>
        </c:ser>
        <c:ser>
          <c:idx val="1"/>
          <c:order val="1"/>
          <c:tx>
            <c:v>No overtime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'Q4.2'!$AY$53:$AY$71</c:f>
              <c:numCache>
                <c:formatCode>General</c:formatCode>
                <c:ptCount val="19"/>
                <c:pt idx="0">
                  <c:v>0.22793645057321638</c:v>
                </c:pt>
                <c:pt idx="1">
                  <c:v>0.20100899975052947</c:v>
                </c:pt>
                <c:pt idx="2">
                  <c:v>0.17653527477911676</c:v>
                </c:pt>
                <c:pt idx="3">
                  <c:v>0.15446526508353473</c:v>
                </c:pt>
                <c:pt idx="4">
                  <c:v>0.13470305195202811</c:v>
                </c:pt>
                <c:pt idx="5">
                  <c:v>0.11711899087578062</c:v>
                </c:pt>
                <c:pt idx="6">
                  <c:v>0.10156092789763671</c:v>
                </c:pt>
                <c:pt idx="7">
                  <c:v>8.7863914829301282E-2</c:v>
                </c:pt>
                <c:pt idx="8">
                  <c:v>7.5858180021243587E-2</c:v>
                </c:pt>
                <c:pt idx="9">
                  <c:v>6.537533342557264E-2</c:v>
                </c:pt>
                <c:pt idx="10">
                  <c:v>5.6252933573167387E-2</c:v>
                </c:pt>
                <c:pt idx="11">
                  <c:v>4.8337628719905212E-2</c:v>
                </c:pt>
                <c:pt idx="12">
                  <c:v>4.1487119301695845E-2</c:v>
                </c:pt>
                <c:pt idx="13">
                  <c:v>3.557118927263616E-2</c:v>
                </c:pt>
                <c:pt idx="14">
                  <c:v>3.0472033264644146E-2</c:v>
                </c:pt>
                <c:pt idx="15">
                  <c:v>2.608407514638297E-2</c:v>
                </c:pt>
                <c:pt idx="16">
                  <c:v>2.2313438699032257E-2</c:v>
                </c:pt>
                <c:pt idx="17">
                  <c:v>1.9077197315258178E-2</c:v>
                </c:pt>
                <c:pt idx="18">
                  <c:v>1.6302499371440949E-2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BA-490A-BCAC-74790EDFF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0477983"/>
        <c:axId val="1500484223"/>
      </c:lineChart>
      <c:catAx>
        <c:axId val="1500477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  <a:r>
                  <a:rPr lang="en-US" baseline="0"/>
                  <a:t> in current role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84223"/>
        <c:crosses val="autoZero"/>
        <c:auto val="1"/>
        <c:lblAlgn val="ctr"/>
        <c:lblOffset val="100"/>
        <c:noMultiLvlLbl val="0"/>
      </c:catAx>
      <c:valAx>
        <c:axId val="150048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Predicted probability for attrition in TPM</a:t>
                </a:r>
                <a:endParaRPr lang="en-US" sz="12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7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'Q5'!$D$2</c:f>
              <c:strCache>
                <c:ptCount val="1"/>
                <c:pt idx="0">
                  <c:v>Energy consumption MW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'Q5'!$B$3:$C$134</c:f>
              <c:multiLvlStrCache>
                <c:ptCount val="13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  <c:pt idx="60">
                    <c:v>Jan</c:v>
                  </c:pt>
                  <c:pt idx="61">
                    <c:v>Feb</c:v>
                  </c:pt>
                  <c:pt idx="62">
                    <c:v>Mar</c:v>
                  </c:pt>
                  <c:pt idx="63">
                    <c:v>Apr</c:v>
                  </c:pt>
                  <c:pt idx="64">
                    <c:v>May</c:v>
                  </c:pt>
                  <c:pt idx="65">
                    <c:v>Jun</c:v>
                  </c:pt>
                  <c:pt idx="66">
                    <c:v>Jul</c:v>
                  </c:pt>
                  <c:pt idx="67">
                    <c:v>Aug</c:v>
                  </c:pt>
                  <c:pt idx="68">
                    <c:v>Sep</c:v>
                  </c:pt>
                  <c:pt idx="69">
                    <c:v>Oct</c:v>
                  </c:pt>
                  <c:pt idx="70">
                    <c:v>Nov</c:v>
                  </c:pt>
                  <c:pt idx="71">
                    <c:v>Dec</c:v>
                  </c:pt>
                  <c:pt idx="72">
                    <c:v>Jan</c:v>
                  </c:pt>
                  <c:pt idx="73">
                    <c:v>Feb</c:v>
                  </c:pt>
                  <c:pt idx="74">
                    <c:v>Mar</c:v>
                  </c:pt>
                  <c:pt idx="75">
                    <c:v>Apr</c:v>
                  </c:pt>
                  <c:pt idx="76">
                    <c:v>May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Aug</c:v>
                  </c:pt>
                  <c:pt idx="80">
                    <c:v>Sep</c:v>
                  </c:pt>
                  <c:pt idx="81">
                    <c:v>Oct</c:v>
                  </c:pt>
                  <c:pt idx="82">
                    <c:v>Nov</c:v>
                  </c:pt>
                  <c:pt idx="83">
                    <c:v>Dec</c:v>
                  </c:pt>
                  <c:pt idx="84">
                    <c:v>Jan</c:v>
                  </c:pt>
                  <c:pt idx="85">
                    <c:v>Feb</c:v>
                  </c:pt>
                  <c:pt idx="86">
                    <c:v>Mar</c:v>
                  </c:pt>
                  <c:pt idx="87">
                    <c:v>Apr</c:v>
                  </c:pt>
                  <c:pt idx="88">
                    <c:v>May</c:v>
                  </c:pt>
                  <c:pt idx="89">
                    <c:v>Jun</c:v>
                  </c:pt>
                  <c:pt idx="90">
                    <c:v>Jul</c:v>
                  </c:pt>
                  <c:pt idx="91">
                    <c:v>Aug</c:v>
                  </c:pt>
                  <c:pt idx="92">
                    <c:v>Sep</c:v>
                  </c:pt>
                  <c:pt idx="93">
                    <c:v>Oct</c:v>
                  </c:pt>
                  <c:pt idx="94">
                    <c:v>Nov</c:v>
                  </c:pt>
                  <c:pt idx="95">
                    <c:v>Dec</c:v>
                  </c:pt>
                  <c:pt idx="96">
                    <c:v>Jan</c:v>
                  </c:pt>
                  <c:pt idx="97">
                    <c:v>Feb</c:v>
                  </c:pt>
                  <c:pt idx="98">
                    <c:v>Mar</c:v>
                  </c:pt>
                  <c:pt idx="99">
                    <c:v>Apr</c:v>
                  </c:pt>
                  <c:pt idx="100">
                    <c:v>May</c:v>
                  </c:pt>
                  <c:pt idx="101">
                    <c:v>Jun</c:v>
                  </c:pt>
                  <c:pt idx="102">
                    <c:v>Jul</c:v>
                  </c:pt>
                  <c:pt idx="103">
                    <c:v>Aug</c:v>
                  </c:pt>
                  <c:pt idx="104">
                    <c:v>Sep</c:v>
                  </c:pt>
                  <c:pt idx="105">
                    <c:v>Oct</c:v>
                  </c:pt>
                  <c:pt idx="106">
                    <c:v>Nov</c:v>
                  </c:pt>
                  <c:pt idx="107">
                    <c:v>Dec</c:v>
                  </c:pt>
                  <c:pt idx="108">
                    <c:v>Jan</c:v>
                  </c:pt>
                  <c:pt idx="109">
                    <c:v>Feb</c:v>
                  </c:pt>
                  <c:pt idx="110">
                    <c:v>Mar</c:v>
                  </c:pt>
                  <c:pt idx="111">
                    <c:v>Apr</c:v>
                  </c:pt>
                  <c:pt idx="112">
                    <c:v>May</c:v>
                  </c:pt>
                  <c:pt idx="113">
                    <c:v>Jun</c:v>
                  </c:pt>
                  <c:pt idx="114">
                    <c:v>Jul</c:v>
                  </c:pt>
                  <c:pt idx="115">
                    <c:v>Aug</c:v>
                  </c:pt>
                  <c:pt idx="116">
                    <c:v>Sep</c:v>
                  </c:pt>
                  <c:pt idx="117">
                    <c:v>Oct</c:v>
                  </c:pt>
                  <c:pt idx="118">
                    <c:v>Nov</c:v>
                  </c:pt>
                  <c:pt idx="119">
                    <c:v>Dec</c:v>
                  </c:pt>
                  <c:pt idx="120">
                    <c:v>Jan</c:v>
                  </c:pt>
                  <c:pt idx="121">
                    <c:v>Feb</c:v>
                  </c:pt>
                  <c:pt idx="122">
                    <c:v>Mar</c:v>
                  </c:pt>
                  <c:pt idx="123">
                    <c:v>Apr</c:v>
                  </c:pt>
                  <c:pt idx="124">
                    <c:v>May</c:v>
                  </c:pt>
                  <c:pt idx="125">
                    <c:v>Jun</c:v>
                  </c:pt>
                  <c:pt idx="126">
                    <c:v>Jul</c:v>
                  </c:pt>
                  <c:pt idx="127">
                    <c:v>Aug</c:v>
                  </c:pt>
                  <c:pt idx="128">
                    <c:v>Sep</c:v>
                  </c:pt>
                  <c:pt idx="129">
                    <c:v>Oct</c:v>
                  </c:pt>
                  <c:pt idx="130">
                    <c:v>Nov</c:v>
                  </c:pt>
                  <c:pt idx="131">
                    <c:v>Dec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  <c:pt idx="24">
                    <c:v>2012</c:v>
                  </c:pt>
                  <c:pt idx="36">
                    <c:v>2013</c:v>
                  </c:pt>
                  <c:pt idx="48">
                    <c:v>2014</c:v>
                  </c:pt>
                  <c:pt idx="60">
                    <c:v>2015</c:v>
                  </c:pt>
                  <c:pt idx="72">
                    <c:v>2016</c:v>
                  </c:pt>
                  <c:pt idx="84">
                    <c:v>2017</c:v>
                  </c:pt>
                  <c:pt idx="96">
                    <c:v>2018</c:v>
                  </c:pt>
                  <c:pt idx="108">
                    <c:v>2019</c:v>
                  </c:pt>
                  <c:pt idx="120">
                    <c:v>2020</c:v>
                  </c:pt>
                </c:lvl>
              </c:multiLvlStrCache>
            </c:multiLvlStrRef>
          </c:cat>
          <c:val>
            <c:numRef>
              <c:f>'Q5'!$D$3:$D$134</c:f>
              <c:numCache>
                <c:formatCode>General</c:formatCode>
                <c:ptCount val="132"/>
                <c:pt idx="0">
                  <c:v>13819618</c:v>
                </c:pt>
                <c:pt idx="1">
                  <c:v>12704596</c:v>
                </c:pt>
                <c:pt idx="2">
                  <c:v>12333740</c:v>
                </c:pt>
                <c:pt idx="3">
                  <c:v>10791570</c:v>
                </c:pt>
                <c:pt idx="4">
                  <c:v>10780255</c:v>
                </c:pt>
                <c:pt idx="5">
                  <c:v>12084854</c:v>
                </c:pt>
                <c:pt idx="6">
                  <c:v>12925511</c:v>
                </c:pt>
                <c:pt idx="7">
                  <c:v>12525715</c:v>
                </c:pt>
                <c:pt idx="8">
                  <c:v>11354912</c:v>
                </c:pt>
                <c:pt idx="9">
                  <c:v>11176189</c:v>
                </c:pt>
                <c:pt idx="10">
                  <c:v>11690182</c:v>
                </c:pt>
                <c:pt idx="11">
                  <c:v>13037768</c:v>
                </c:pt>
                <c:pt idx="12">
                  <c:v>13877850</c:v>
                </c:pt>
                <c:pt idx="13">
                  <c:v>11514411</c:v>
                </c:pt>
                <c:pt idx="14">
                  <c:v>11237102</c:v>
                </c:pt>
                <c:pt idx="15">
                  <c:v>10061739</c:v>
                </c:pt>
                <c:pt idx="16">
                  <c:v>9904669</c:v>
                </c:pt>
                <c:pt idx="17">
                  <c:v>10778225</c:v>
                </c:pt>
                <c:pt idx="18">
                  <c:v>10934798</c:v>
                </c:pt>
                <c:pt idx="19">
                  <c:v>11743042</c:v>
                </c:pt>
                <c:pt idx="20">
                  <c:v>10256249</c:v>
                </c:pt>
                <c:pt idx="21">
                  <c:v>10310116</c:v>
                </c:pt>
                <c:pt idx="22">
                  <c:v>10372276</c:v>
                </c:pt>
                <c:pt idx="23">
                  <c:v>12605033</c:v>
                </c:pt>
                <c:pt idx="24">
                  <c:v>13514727</c:v>
                </c:pt>
                <c:pt idx="25">
                  <c:v>12071177</c:v>
                </c:pt>
                <c:pt idx="26">
                  <c:v>11342788</c:v>
                </c:pt>
                <c:pt idx="27">
                  <c:v>9747258</c:v>
                </c:pt>
                <c:pt idx="28">
                  <c:v>10629640</c:v>
                </c:pt>
                <c:pt idx="29">
                  <c:v>11816634</c:v>
                </c:pt>
                <c:pt idx="30">
                  <c:v>12906896</c:v>
                </c:pt>
                <c:pt idx="31">
                  <c:v>12768649</c:v>
                </c:pt>
                <c:pt idx="32">
                  <c:v>10622166</c:v>
                </c:pt>
                <c:pt idx="33">
                  <c:v>10217017</c:v>
                </c:pt>
                <c:pt idx="34">
                  <c:v>10887415</c:v>
                </c:pt>
                <c:pt idx="35">
                  <c:v>13663114</c:v>
                </c:pt>
                <c:pt idx="36">
                  <c:v>13625984</c:v>
                </c:pt>
                <c:pt idx="37">
                  <c:v>11490437</c:v>
                </c:pt>
                <c:pt idx="38">
                  <c:v>11754061</c:v>
                </c:pt>
                <c:pt idx="39">
                  <c:v>10173712</c:v>
                </c:pt>
                <c:pt idx="40">
                  <c:v>10756228</c:v>
                </c:pt>
                <c:pt idx="41">
                  <c:v>11466880</c:v>
                </c:pt>
                <c:pt idx="42">
                  <c:v>13164124</c:v>
                </c:pt>
                <c:pt idx="43">
                  <c:v>12408325</c:v>
                </c:pt>
                <c:pt idx="44">
                  <c:v>10483801</c:v>
                </c:pt>
                <c:pt idx="45">
                  <c:v>10526263</c:v>
                </c:pt>
                <c:pt idx="46">
                  <c:v>10669114</c:v>
                </c:pt>
                <c:pt idx="47">
                  <c:v>11992252</c:v>
                </c:pt>
                <c:pt idx="48">
                  <c:v>12660213</c:v>
                </c:pt>
                <c:pt idx="49">
                  <c:v>11395716</c:v>
                </c:pt>
                <c:pt idx="50">
                  <c:v>10625859</c:v>
                </c:pt>
                <c:pt idx="51">
                  <c:v>9924536</c:v>
                </c:pt>
                <c:pt idx="52">
                  <c:v>10959988</c:v>
                </c:pt>
                <c:pt idx="53">
                  <c:v>11284455</c:v>
                </c:pt>
                <c:pt idx="54">
                  <c:v>12870975</c:v>
                </c:pt>
                <c:pt idx="55">
                  <c:v>12023841</c:v>
                </c:pt>
                <c:pt idx="56">
                  <c:v>10191836</c:v>
                </c:pt>
                <c:pt idx="57">
                  <c:v>10332565</c:v>
                </c:pt>
                <c:pt idx="58">
                  <c:v>10948996</c:v>
                </c:pt>
                <c:pt idx="59">
                  <c:v>11595192</c:v>
                </c:pt>
                <c:pt idx="60">
                  <c:v>12465838</c:v>
                </c:pt>
                <c:pt idx="61">
                  <c:v>11388194</c:v>
                </c:pt>
                <c:pt idx="62">
                  <c:v>11868167</c:v>
                </c:pt>
                <c:pt idx="63">
                  <c:v>9932875</c:v>
                </c:pt>
                <c:pt idx="64">
                  <c:v>10360991</c:v>
                </c:pt>
                <c:pt idx="65">
                  <c:v>10857244</c:v>
                </c:pt>
                <c:pt idx="66">
                  <c:v>11867916</c:v>
                </c:pt>
                <c:pt idx="67">
                  <c:v>11428478</c:v>
                </c:pt>
                <c:pt idx="68">
                  <c:v>10162141</c:v>
                </c:pt>
                <c:pt idx="69">
                  <c:v>10116557</c:v>
                </c:pt>
                <c:pt idx="70">
                  <c:v>10743831</c:v>
                </c:pt>
                <c:pt idx="71">
                  <c:v>11913705</c:v>
                </c:pt>
                <c:pt idx="72">
                  <c:v>13726294</c:v>
                </c:pt>
                <c:pt idx="73">
                  <c:v>11691766</c:v>
                </c:pt>
                <c:pt idx="74">
                  <c:v>11691511</c:v>
                </c:pt>
                <c:pt idx="75">
                  <c:v>9603814</c:v>
                </c:pt>
                <c:pt idx="76">
                  <c:v>10068737</c:v>
                </c:pt>
                <c:pt idx="77">
                  <c:v>10921235</c:v>
                </c:pt>
                <c:pt idx="78">
                  <c:v>11086809</c:v>
                </c:pt>
                <c:pt idx="79">
                  <c:v>11367056</c:v>
                </c:pt>
                <c:pt idx="80">
                  <c:v>10069273</c:v>
                </c:pt>
                <c:pt idx="81">
                  <c:v>9928515</c:v>
                </c:pt>
                <c:pt idx="82">
                  <c:v>11041171</c:v>
                </c:pt>
                <c:pt idx="83">
                  <c:v>11669781</c:v>
                </c:pt>
                <c:pt idx="84">
                  <c:v>12895070</c:v>
                </c:pt>
                <c:pt idx="85">
                  <c:v>12369556</c:v>
                </c:pt>
                <c:pt idx="86">
                  <c:v>11274433</c:v>
                </c:pt>
                <c:pt idx="87">
                  <c:v>9455136</c:v>
                </c:pt>
                <c:pt idx="88">
                  <c:v>10230609</c:v>
                </c:pt>
                <c:pt idx="89">
                  <c:v>10891151</c:v>
                </c:pt>
                <c:pt idx="90">
                  <c:v>11522721</c:v>
                </c:pt>
                <c:pt idx="91">
                  <c:v>11353888</c:v>
                </c:pt>
                <c:pt idx="92">
                  <c:v>10409382</c:v>
                </c:pt>
                <c:pt idx="93">
                  <c:v>9678600</c:v>
                </c:pt>
                <c:pt idx="94">
                  <c:v>9663563</c:v>
                </c:pt>
                <c:pt idx="95">
                  <c:v>10507653</c:v>
                </c:pt>
                <c:pt idx="96">
                  <c:v>12469996</c:v>
                </c:pt>
                <c:pt idx="97">
                  <c:v>11063189</c:v>
                </c:pt>
                <c:pt idx="98">
                  <c:v>10169851</c:v>
                </c:pt>
                <c:pt idx="99">
                  <c:v>9508088</c:v>
                </c:pt>
                <c:pt idx="100">
                  <c:v>9703509</c:v>
                </c:pt>
                <c:pt idx="101">
                  <c:v>10826532</c:v>
                </c:pt>
                <c:pt idx="102">
                  <c:v>11907405</c:v>
                </c:pt>
                <c:pt idx="103">
                  <c:v>12473384</c:v>
                </c:pt>
                <c:pt idx="104">
                  <c:v>10647890</c:v>
                </c:pt>
                <c:pt idx="105">
                  <c:v>9527015</c:v>
                </c:pt>
                <c:pt idx="106">
                  <c:v>9863605</c:v>
                </c:pt>
                <c:pt idx="107">
                  <c:v>11704177</c:v>
                </c:pt>
                <c:pt idx="108">
                  <c:v>11581251</c:v>
                </c:pt>
                <c:pt idx="109">
                  <c:v>9855340</c:v>
                </c:pt>
                <c:pt idx="110">
                  <c:v>10827644</c:v>
                </c:pt>
                <c:pt idx="111">
                  <c:v>9279596</c:v>
                </c:pt>
                <c:pt idx="112">
                  <c:v>9747081</c:v>
                </c:pt>
                <c:pt idx="113">
                  <c:v>10600150</c:v>
                </c:pt>
                <c:pt idx="114">
                  <c:v>11649628</c:v>
                </c:pt>
                <c:pt idx="115">
                  <c:v>11190134</c:v>
                </c:pt>
                <c:pt idx="116">
                  <c:v>9945277</c:v>
                </c:pt>
                <c:pt idx="117">
                  <c:v>9921554</c:v>
                </c:pt>
                <c:pt idx="118">
                  <c:v>10305415</c:v>
                </c:pt>
                <c:pt idx="119">
                  <c:v>11974478</c:v>
                </c:pt>
                <c:pt idx="120">
                  <c:v>0</c:v>
                </c:pt>
                <c:pt idx="1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0-4C98-99FB-B7B636FFA690}"/>
            </c:ext>
          </c:extLst>
        </c:ser>
        <c:ser>
          <c:idx val="1"/>
          <c:order val="1"/>
          <c:tx>
            <c:strRef>
              <c:f>'Q5'!$F$2</c:f>
              <c:strCache>
                <c:ptCount val="1"/>
                <c:pt idx="0">
                  <c:v>12 Centered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'Q5'!$F$3:$F$134</c:f>
              <c:numCache>
                <c:formatCode>General</c:formatCode>
                <c:ptCount val="132"/>
                <c:pt idx="6">
                  <c:v>12104502.166666668</c:v>
                </c:pt>
                <c:pt idx="7">
                  <c:v>12057337.458333332</c:v>
                </c:pt>
                <c:pt idx="8">
                  <c:v>11962053.166666666</c:v>
                </c:pt>
                <c:pt idx="9">
                  <c:v>11885950.291666666</c:v>
                </c:pt>
                <c:pt idx="10">
                  <c:v>11819057.916666666</c:v>
                </c:pt>
                <c:pt idx="11">
                  <c:v>11728132.291666666</c:v>
                </c:pt>
                <c:pt idx="12">
                  <c:v>11590743.041666666</c:v>
                </c:pt>
                <c:pt idx="13">
                  <c:v>11475185.291666666</c:v>
                </c:pt>
                <c:pt idx="14">
                  <c:v>11396796.291666666</c:v>
                </c:pt>
                <c:pt idx="15">
                  <c:v>11314932.291666666</c:v>
                </c:pt>
                <c:pt idx="16">
                  <c:v>11223933.166666666</c:v>
                </c:pt>
                <c:pt idx="17">
                  <c:v>11150989.791666666</c:v>
                </c:pt>
                <c:pt idx="18">
                  <c:v>11117829.041666666</c:v>
                </c:pt>
                <c:pt idx="19">
                  <c:v>11125897.5</c:v>
                </c:pt>
                <c:pt idx="20">
                  <c:v>11153499.666666668</c:v>
                </c:pt>
                <c:pt idx="21">
                  <c:v>11144799.875</c:v>
                </c:pt>
                <c:pt idx="22">
                  <c:v>11161903.625</c:v>
                </c:pt>
                <c:pt idx="23">
                  <c:v>11235377.791666668</c:v>
                </c:pt>
                <c:pt idx="24">
                  <c:v>11360815.583333334</c:v>
                </c:pt>
                <c:pt idx="25">
                  <c:v>11485719.958333334</c:v>
                </c:pt>
                <c:pt idx="26">
                  <c:v>11543700.125</c:v>
                </c:pt>
                <c:pt idx="27">
                  <c:v>11555067.541666666</c:v>
                </c:pt>
                <c:pt idx="28">
                  <c:v>11572652.541666666</c:v>
                </c:pt>
                <c:pt idx="29">
                  <c:v>11638203.375</c:v>
                </c:pt>
                <c:pt idx="30">
                  <c:v>11686925.791666668</c:v>
                </c:pt>
                <c:pt idx="31">
                  <c:v>11667364</c:v>
                </c:pt>
                <c:pt idx="32">
                  <c:v>11660302.875</c:v>
                </c:pt>
                <c:pt idx="33">
                  <c:v>11695208.166666668</c:v>
                </c:pt>
                <c:pt idx="34">
                  <c:v>11718251.583333334</c:v>
                </c:pt>
                <c:pt idx="35">
                  <c:v>11708953</c:v>
                </c:pt>
                <c:pt idx="36">
                  <c:v>11705097.75</c:v>
                </c:pt>
                <c:pt idx="37">
                  <c:v>11700802.083333334</c:v>
                </c:pt>
                <c:pt idx="38">
                  <c:v>11680023.375</c:v>
                </c:pt>
                <c:pt idx="39">
                  <c:v>11687143.416666666</c:v>
                </c:pt>
                <c:pt idx="40">
                  <c:v>11690932.791666666</c:v>
                </c:pt>
                <c:pt idx="41">
                  <c:v>11612217.666666666</c:v>
                </c:pt>
                <c:pt idx="42">
                  <c:v>11502357.958333332</c:v>
                </c:pt>
                <c:pt idx="43">
                  <c:v>11458170.791666668</c:v>
                </c:pt>
                <c:pt idx="44">
                  <c:v>11407215.666666668</c:v>
                </c:pt>
                <c:pt idx="45">
                  <c:v>11349824.916666668</c:v>
                </c:pt>
                <c:pt idx="46">
                  <c:v>11347932.583333334</c:v>
                </c:pt>
                <c:pt idx="47">
                  <c:v>11348821.541666668</c:v>
                </c:pt>
                <c:pt idx="48">
                  <c:v>11329005.958333332</c:v>
                </c:pt>
                <c:pt idx="49">
                  <c:v>11300771.25</c:v>
                </c:pt>
                <c:pt idx="50">
                  <c:v>11272585.875</c:v>
                </c:pt>
                <c:pt idx="51">
                  <c:v>11252349.916666666</c:v>
                </c:pt>
                <c:pt idx="52">
                  <c:v>11255940.916666666</c:v>
                </c:pt>
                <c:pt idx="53">
                  <c:v>11251058.5</c:v>
                </c:pt>
                <c:pt idx="54">
                  <c:v>11226415.375</c:v>
                </c:pt>
                <c:pt idx="55">
                  <c:v>11218003</c:v>
                </c:pt>
                <c:pt idx="56">
                  <c:v>11269452.416666668</c:v>
                </c:pt>
                <c:pt idx="57">
                  <c:v>11321562.708333332</c:v>
                </c:pt>
                <c:pt idx="58">
                  <c:v>11296951.958333332</c:v>
                </c:pt>
                <c:pt idx="59">
                  <c:v>11254193.291666668</c:v>
                </c:pt>
                <c:pt idx="60">
                  <c:v>11194598.708333334</c:v>
                </c:pt>
                <c:pt idx="61">
                  <c:v>11127997.791666668</c:v>
                </c:pt>
                <c:pt idx="62">
                  <c:v>11101953.708333332</c:v>
                </c:pt>
                <c:pt idx="63">
                  <c:v>11091716.083333332</c:v>
                </c:pt>
                <c:pt idx="64">
                  <c:v>11074167.208333332</c:v>
                </c:pt>
                <c:pt idx="65">
                  <c:v>11078890.041666666</c:v>
                </c:pt>
                <c:pt idx="66">
                  <c:v>11144680.416666666</c:v>
                </c:pt>
                <c:pt idx="67">
                  <c:v>11209848.25</c:v>
                </c:pt>
                <c:pt idx="68">
                  <c:v>11215136.416666668</c:v>
                </c:pt>
                <c:pt idx="69">
                  <c:v>11194064.875</c:v>
                </c:pt>
                <c:pt idx="70">
                  <c:v>11168176.75</c:v>
                </c:pt>
                <c:pt idx="71">
                  <c:v>11158665.791666668</c:v>
                </c:pt>
                <c:pt idx="72">
                  <c:v>11128785.958333334</c:v>
                </c:pt>
                <c:pt idx="73">
                  <c:v>11093680.583333334</c:v>
                </c:pt>
                <c:pt idx="74">
                  <c:v>11087251.833333334</c:v>
                </c:pt>
                <c:pt idx="75">
                  <c:v>11075547.25</c:v>
                </c:pt>
                <c:pt idx="76">
                  <c:v>11080101.333333332</c:v>
                </c:pt>
                <c:pt idx="77">
                  <c:v>11082327</c:v>
                </c:pt>
                <c:pt idx="78">
                  <c:v>11037529.166666668</c:v>
                </c:pt>
                <c:pt idx="79">
                  <c:v>11031136.083333334</c:v>
                </c:pt>
                <c:pt idx="80">
                  <c:v>11041999.083333334</c:v>
                </c:pt>
                <c:pt idx="81">
                  <c:v>11018425.916666668</c:v>
                </c:pt>
                <c:pt idx="82">
                  <c:v>11018975.666666668</c:v>
                </c:pt>
                <c:pt idx="83">
                  <c:v>11024466.833333334</c:v>
                </c:pt>
                <c:pt idx="84">
                  <c:v>11041376.333333334</c:v>
                </c:pt>
                <c:pt idx="85">
                  <c:v>11058990.666666668</c:v>
                </c:pt>
                <c:pt idx="86">
                  <c:v>11072613.208333332</c:v>
                </c:pt>
                <c:pt idx="87">
                  <c:v>11076371.291666666</c:v>
                </c:pt>
                <c:pt idx="88">
                  <c:v>11008557.833333332</c:v>
                </c:pt>
                <c:pt idx="89">
                  <c:v>10902735.5</c:v>
                </c:pt>
                <c:pt idx="90">
                  <c:v>10836602.083333332</c:v>
                </c:pt>
                <c:pt idx="91">
                  <c:v>10764458.708333332</c:v>
                </c:pt>
                <c:pt idx="92">
                  <c:v>10664002.5</c:v>
                </c:pt>
                <c:pt idx="93">
                  <c:v>10620184.583333332</c:v>
                </c:pt>
                <c:pt idx="94">
                  <c:v>10600428.416666666</c:v>
                </c:pt>
                <c:pt idx="95">
                  <c:v>10575773.458333332</c:v>
                </c:pt>
                <c:pt idx="96">
                  <c:v>10589109.5</c:v>
                </c:pt>
                <c:pt idx="97">
                  <c:v>10651783.666666668</c:v>
                </c:pt>
                <c:pt idx="98">
                  <c:v>10708367.166666668</c:v>
                </c:pt>
                <c:pt idx="99">
                  <c:v>10711988.958333332</c:v>
                </c:pt>
                <c:pt idx="100">
                  <c:v>10714008</c:v>
                </c:pt>
                <c:pt idx="101">
                  <c:v>10772198.25</c:v>
                </c:pt>
                <c:pt idx="102">
                  <c:v>10785022.375</c:v>
                </c:pt>
                <c:pt idx="103">
                  <c:v>10697664.291666668</c:v>
                </c:pt>
                <c:pt idx="104">
                  <c:v>10674745.291666668</c:v>
                </c:pt>
                <c:pt idx="105">
                  <c:v>10692632.833333334</c:v>
                </c:pt>
                <c:pt idx="106">
                  <c:v>10684927.833333334</c:v>
                </c:pt>
                <c:pt idx="107">
                  <c:v>10677310.75</c:v>
                </c:pt>
                <c:pt idx="108">
                  <c:v>10657137.458333332</c:v>
                </c:pt>
                <c:pt idx="109">
                  <c:v>10592928</c:v>
                </c:pt>
                <c:pt idx="110">
                  <c:v>10510183.708333332</c:v>
                </c:pt>
                <c:pt idx="111">
                  <c:v>10497347.291666666</c:v>
                </c:pt>
                <c:pt idx="112">
                  <c:v>10532195.166666666</c:v>
                </c:pt>
                <c:pt idx="113">
                  <c:v>10561866.458333332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0-4C98-99FB-B7B636FFA690}"/>
            </c:ext>
          </c:extLst>
        </c:ser>
        <c:ser>
          <c:idx val="2"/>
          <c:order val="2"/>
          <c:tx>
            <c:strRef>
              <c:f>'Q5'!$I$2</c:f>
              <c:strCache>
                <c:ptCount val="1"/>
                <c:pt idx="0">
                  <c:v>Deseasonalised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445620508169463E-2"/>
                  <c:y val="-0.222495908599660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'Q5'!$I$3:$I$134</c:f>
              <c:numCache>
                <c:formatCode>General</c:formatCode>
                <c:ptCount val="132"/>
                <c:pt idx="0">
                  <c:v>11899415.133982169</c:v>
                </c:pt>
                <c:pt idx="1">
                  <c:v>12409961.605194952</c:v>
                </c:pt>
                <c:pt idx="2">
                  <c:v>12274817.754095836</c:v>
                </c:pt>
                <c:pt idx="3">
                  <c:v>12330639.868750816</c:v>
                </c:pt>
                <c:pt idx="4">
                  <c:v>11684942.086089302</c:v>
                </c:pt>
                <c:pt idx="5">
                  <c:v>12153222.339486469</c:v>
                </c:pt>
                <c:pt idx="6">
                  <c:v>12007926.354089566</c:v>
                </c:pt>
                <c:pt idx="7">
                  <c:v>11720377.052061453</c:v>
                </c:pt>
                <c:pt idx="8">
                  <c:v>12168112.370495962</c:v>
                </c:pt>
                <c:pt idx="9">
                  <c:v>12281748.300026722</c:v>
                </c:pt>
                <c:pt idx="10">
                  <c:v>12291966.335109856</c:v>
                </c:pt>
                <c:pt idx="11">
                  <c:v>12087330.264443863</c:v>
                </c:pt>
                <c:pt idx="12">
                  <c:v>11949555.936867027</c:v>
                </c:pt>
                <c:pt idx="13">
                  <c:v>11247378.383101236</c:v>
                </c:pt>
                <c:pt idx="14">
                  <c:v>11183418.746802334</c:v>
                </c:pt>
                <c:pt idx="15">
                  <c:v>11496721.984138079</c:v>
                </c:pt>
                <c:pt idx="16">
                  <c:v>10735876.252174372</c:v>
                </c:pt>
                <c:pt idx="17">
                  <c:v>10839201.27210569</c:v>
                </c:pt>
                <c:pt idx="18">
                  <c:v>10158534.473480072</c:v>
                </c:pt>
                <c:pt idx="19">
                  <c:v>10988025.831514914</c:v>
                </c:pt>
                <c:pt idx="20">
                  <c:v>10990766.844497504</c:v>
                </c:pt>
                <c:pt idx="21">
                  <c:v>11330002.530923404</c:v>
                </c:pt>
                <c:pt idx="22">
                  <c:v>10906217.491777964</c:v>
                </c:pt>
                <c:pt idx="23">
                  <c:v>11686141.12977111</c:v>
                </c:pt>
                <c:pt idx="24">
                  <c:v>11636888.009164756</c:v>
                </c:pt>
                <c:pt idx="25">
                  <c:v>11791232.330371812</c:v>
                </c:pt>
                <c:pt idx="26">
                  <c:v>11288599.850762639</c:v>
                </c:pt>
                <c:pt idx="27">
                  <c:v>11137390.398783527</c:v>
                </c:pt>
                <c:pt idx="28">
                  <c:v>11521687.362309916</c:v>
                </c:pt>
                <c:pt idx="29">
                  <c:v>11883484.923056195</c:v>
                </c:pt>
                <c:pt idx="30">
                  <c:v>11990632.836712854</c:v>
                </c:pt>
                <c:pt idx="31">
                  <c:v>11947691.666737381</c:v>
                </c:pt>
                <c:pt idx="32">
                  <c:v>11382889.581712443</c:v>
                </c:pt>
                <c:pt idx="33">
                  <c:v>11227694.088843174</c:v>
                </c:pt>
                <c:pt idx="34">
                  <c:v>11447874.691460755</c:v>
                </c:pt>
                <c:pt idx="35">
                  <c:v>12667089.286965886</c:v>
                </c:pt>
                <c:pt idx="36">
                  <c:v>11732686.115129875</c:v>
                </c:pt>
                <c:pt idx="37">
                  <c:v>11223960.368114932</c:v>
                </c:pt>
                <c:pt idx="38">
                  <c:v>11697908.067263089</c:v>
                </c:pt>
                <c:pt idx="39">
                  <c:v>11624664.325986728</c:v>
                </c:pt>
                <c:pt idx="40">
                  <c:v>11658898.72222616</c:v>
                </c:pt>
                <c:pt idx="41">
                  <c:v>11531752.239639021</c:v>
                </c:pt>
                <c:pt idx="42">
                  <c:v>12229600.168852353</c:v>
                </c:pt>
                <c:pt idx="43">
                  <c:v>11610534.614951756</c:v>
                </c:pt>
                <c:pt idx="44">
                  <c:v>11234615.348663021</c:v>
                </c:pt>
                <c:pt idx="45">
                  <c:v>11567530.998794328</c:v>
                </c:pt>
                <c:pt idx="46">
                  <c:v>11218336.045875868</c:v>
                </c:pt>
                <c:pt idx="47">
                  <c:v>11118031.133736806</c:v>
                </c:pt>
                <c:pt idx="48">
                  <c:v>10901106.685556561</c:v>
                </c:pt>
                <c:pt idx="49">
                  <c:v>11131436.058549663</c:v>
                </c:pt>
                <c:pt idx="50">
                  <c:v>10575095.851357255</c:v>
                </c:pt>
                <c:pt idx="51">
                  <c:v>11339951.395436693</c:v>
                </c:pt>
                <c:pt idx="52">
                  <c:v>11879758.414270693</c:v>
                </c:pt>
                <c:pt idx="53">
                  <c:v>11348295.196195981</c:v>
                </c:pt>
                <c:pt idx="54">
                  <c:v>11957261.875784094</c:v>
                </c:pt>
                <c:pt idx="55">
                  <c:v>11250770.924776401</c:v>
                </c:pt>
                <c:pt idx="56">
                  <c:v>10921740.803421997</c:v>
                </c:pt>
                <c:pt idx="57">
                  <c:v>11354672.207464065</c:v>
                </c:pt>
                <c:pt idx="58">
                  <c:v>11512625.743145185</c:v>
                </c:pt>
                <c:pt idx="59">
                  <c:v>10749916.334117724</c:v>
                </c:pt>
                <c:pt idx="60">
                  <c:v>10733739.626881871</c:v>
                </c:pt>
                <c:pt idx="61">
                  <c:v>11124088.502500318</c:v>
                </c:pt>
                <c:pt idx="62">
                  <c:v>11811468.946173206</c:v>
                </c:pt>
                <c:pt idx="63">
                  <c:v>11349479.685191151</c:v>
                </c:pt>
                <c:pt idx="64">
                  <c:v>11230493.136710819</c:v>
                </c:pt>
                <c:pt idx="65">
                  <c:v>10918667.310838461</c:v>
                </c:pt>
                <c:pt idx="66">
                  <c:v>11025410.237515656</c:v>
                </c:pt>
                <c:pt idx="67">
                  <c:v>10693686.651116457</c:v>
                </c:pt>
                <c:pt idx="68">
                  <c:v>10889919.148014903</c:v>
                </c:pt>
                <c:pt idx="69">
                  <c:v>11117296.489606021</c:v>
                </c:pt>
                <c:pt idx="70">
                  <c:v>11296899.30936145</c:v>
                </c:pt>
                <c:pt idx="71">
                  <c:v>11045210.116344774</c:v>
                </c:pt>
                <c:pt idx="72">
                  <c:v>11819058.280560913</c:v>
                </c:pt>
                <c:pt idx="73">
                  <c:v>11420620.31385522</c:v>
                </c:pt>
                <c:pt idx="74">
                  <c:v>11635656.888746379</c:v>
                </c:pt>
                <c:pt idx="75">
                  <c:v>10973488.73245202</c:v>
                </c:pt>
                <c:pt idx="76">
                  <c:v>10913712.961805128</c:v>
                </c:pt>
                <c:pt idx="77">
                  <c:v>10983020.330802631</c:v>
                </c:pt>
                <c:pt idx="78">
                  <c:v>10299754.181777215</c:v>
                </c:pt>
                <c:pt idx="79">
                  <c:v>10636213.764395682</c:v>
                </c:pt>
                <c:pt idx="80">
                  <c:v>10790400.256135933</c:v>
                </c:pt>
                <c:pt idx="81">
                  <c:v>10910653.195202747</c:v>
                </c:pt>
                <c:pt idx="82">
                  <c:v>11609545.705292802</c:v>
                </c:pt>
                <c:pt idx="83">
                  <c:v>10819067.884988595</c:v>
                </c:pt>
                <c:pt idx="84">
                  <c:v>11103330.867159963</c:v>
                </c:pt>
                <c:pt idx="85">
                  <c:v>12082691.573451754</c:v>
                </c:pt>
                <c:pt idx="86">
                  <c:v>11220571.404599413</c:v>
                </c:pt>
                <c:pt idx="87">
                  <c:v>10803606.604605366</c:v>
                </c:pt>
                <c:pt idx="88">
                  <c:v>11089169.38146862</c:v>
                </c:pt>
                <c:pt idx="89">
                  <c:v>10952766.134859418</c:v>
                </c:pt>
                <c:pt idx="90">
                  <c:v>10704720.700537199</c:v>
                </c:pt>
                <c:pt idx="91">
                  <c:v>10623892.397909094</c:v>
                </c:pt>
                <c:pt idx="92">
                  <c:v>11154866.711729513</c:v>
                </c:pt>
                <c:pt idx="93">
                  <c:v>10636016.364490492</c:v>
                </c:pt>
                <c:pt idx="94">
                  <c:v>10161021.536979767</c:v>
                </c:pt>
                <c:pt idx="95">
                  <c:v>9741657.6299850065</c:v>
                </c:pt>
                <c:pt idx="96">
                  <c:v>10737319.882727373</c:v>
                </c:pt>
                <c:pt idx="97">
                  <c:v>10806620.747406304</c:v>
                </c:pt>
                <c:pt idx="98">
                  <c:v>10121266.348350888</c:v>
                </c:pt>
                <c:pt idx="99">
                  <c:v>10864110.501844607</c:v>
                </c:pt>
                <c:pt idx="100">
                  <c:v>10517834.75408015</c:v>
                </c:pt>
                <c:pt idx="101">
                  <c:v>10887781.562074736</c:v>
                </c:pt>
                <c:pt idx="102">
                  <c:v>11062095.905401176</c:v>
                </c:pt>
                <c:pt idx="103">
                  <c:v>11671410.661598999</c:v>
                </c:pt>
                <c:pt idx="104">
                  <c:v>11410455.847538073</c:v>
                </c:pt>
                <c:pt idx="105">
                  <c:v>10469436.431379166</c:v>
                </c:pt>
                <c:pt idx="106">
                  <c:v>10371361.250220163</c:v>
                </c:pt>
                <c:pt idx="107">
                  <c:v>10850956.457616655</c:v>
                </c:pt>
                <c:pt idx="108">
                  <c:v>9972063.8746922035</c:v>
                </c:pt>
                <c:pt idx="109">
                  <c:v>9626783.1740688197</c:v>
                </c:pt>
                <c:pt idx="110">
                  <c:v>10775916.859462682</c:v>
                </c:pt>
                <c:pt idx="111">
                  <c:v>10603031.477671979</c:v>
                </c:pt>
                <c:pt idx="112">
                  <c:v>10565063.349004397</c:v>
                </c:pt>
                <c:pt idx="113">
                  <c:v>10660118.8381678</c:v>
                </c:pt>
                <c:pt idx="114">
                  <c:v>10822618.546882961</c:v>
                </c:pt>
                <c:pt idx="115">
                  <c:v>10470666.923452485</c:v>
                </c:pt>
                <c:pt idx="116">
                  <c:v>10657524.082239384</c:v>
                </c:pt>
                <c:pt idx="117">
                  <c:v>10903003.606428213</c:v>
                </c:pt>
                <c:pt idx="118">
                  <c:v>10835914.637542523</c:v>
                </c:pt>
                <c:pt idx="119">
                  <c:v>11101552.837135714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20-4C98-99FB-B7B636FFA690}"/>
            </c:ext>
          </c:extLst>
        </c:ser>
        <c:ser>
          <c:idx val="3"/>
          <c:order val="3"/>
          <c:tx>
            <c:strRef>
              <c:f>'Q5'!$K$2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'Q5'!$K$3:$K$134</c:f>
              <c:numCache>
                <c:formatCode>General</c:formatCode>
                <c:ptCount val="132"/>
                <c:pt idx="119">
                  <c:v>11974478</c:v>
                </c:pt>
                <c:pt idx="120">
                  <c:v>10089834.348958341</c:v>
                </c:pt>
                <c:pt idx="121">
                  <c:v>8883040.0565401446</c:v>
                </c:pt>
                <c:pt idx="122">
                  <c:v>8707787.9056456313</c:v>
                </c:pt>
                <c:pt idx="123">
                  <c:v>7575012.4603665508</c:v>
                </c:pt>
                <c:pt idx="124">
                  <c:v>7975214.0542006446</c:v>
                </c:pt>
                <c:pt idx="125">
                  <c:v>8585087.0930937584</c:v>
                </c:pt>
                <c:pt idx="126">
                  <c:v>9281723.4275403246</c:v>
                </c:pt>
                <c:pt idx="127">
                  <c:v>9203718.9825857151</c:v>
                </c:pt>
                <c:pt idx="128">
                  <c:v>8026307.0513629112</c:v>
                </c:pt>
                <c:pt idx="129">
                  <c:v>7817013.5470624417</c:v>
                </c:pt>
                <c:pt idx="130">
                  <c:v>8159407.987546823</c:v>
                </c:pt>
                <c:pt idx="131">
                  <c:v>9242348.1561745852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20-4C98-99FB-B7B636FFA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859536"/>
        <c:axId val="654856208"/>
      </c:lineChart>
      <c:catAx>
        <c:axId val="65485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856208"/>
        <c:crosses val="autoZero"/>
        <c:auto val="1"/>
        <c:lblAlgn val="ctr"/>
        <c:lblOffset val="100"/>
        <c:noMultiLvlLbl val="0"/>
      </c:catAx>
      <c:valAx>
        <c:axId val="65485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85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11</xdr:row>
      <xdr:rowOff>15240</xdr:rowOff>
    </xdr:from>
    <xdr:to>
      <xdr:col>8</xdr:col>
      <xdr:colOff>601980</xdr:colOff>
      <xdr:row>21</xdr:row>
      <xdr:rowOff>22860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22860</xdr:rowOff>
    </xdr:from>
    <xdr:to>
      <xdr:col>9</xdr:col>
      <xdr:colOff>0</xdr:colOff>
      <xdr:row>19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0</xdr:row>
      <xdr:rowOff>11430</xdr:rowOff>
    </xdr:from>
    <xdr:to>
      <xdr:col>9</xdr:col>
      <xdr:colOff>320040</xdr:colOff>
      <xdr:row>15</xdr:row>
      <xdr:rowOff>11430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20</xdr:col>
      <xdr:colOff>304800</xdr:colOff>
      <xdr:row>15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304800</xdr:colOff>
      <xdr:row>15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45</xdr:row>
      <xdr:rowOff>144780</xdr:rowOff>
    </xdr:from>
    <xdr:to>
      <xdr:col>19</xdr:col>
      <xdr:colOff>0</xdr:colOff>
      <xdr:row>55</xdr:row>
      <xdr:rowOff>160020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33</xdr:row>
      <xdr:rowOff>106680</xdr:rowOff>
    </xdr:from>
    <xdr:to>
      <xdr:col>19</xdr:col>
      <xdr:colOff>0</xdr:colOff>
      <xdr:row>43</xdr:row>
      <xdr:rowOff>129540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20</xdr:row>
      <xdr:rowOff>152400</xdr:rowOff>
    </xdr:from>
    <xdr:to>
      <xdr:col>18</xdr:col>
      <xdr:colOff>106680</xdr:colOff>
      <xdr:row>32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58</xdr:row>
      <xdr:rowOff>0</xdr:rowOff>
    </xdr:from>
    <xdr:to>
      <xdr:col>19</xdr:col>
      <xdr:colOff>0</xdr:colOff>
      <xdr:row>68</xdr:row>
      <xdr:rowOff>22860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10</xdr:col>
      <xdr:colOff>381000</xdr:colOff>
      <xdr:row>25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15240</xdr:colOff>
      <xdr:row>21</xdr:row>
      <xdr:rowOff>179070</xdr:rowOff>
    </xdr:from>
    <xdr:to>
      <xdr:col>31</xdr:col>
      <xdr:colOff>320040</xdr:colOff>
      <xdr:row>36</xdr:row>
      <xdr:rowOff>179070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</xdr:colOff>
      <xdr:row>20</xdr:row>
      <xdr:rowOff>156210</xdr:rowOff>
    </xdr:from>
    <xdr:to>
      <xdr:col>40</xdr:col>
      <xdr:colOff>312420</xdr:colOff>
      <xdr:row>35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1356360</xdr:colOff>
      <xdr:row>72</xdr:row>
      <xdr:rowOff>34290</xdr:rowOff>
    </xdr:from>
    <xdr:to>
      <xdr:col>47</xdr:col>
      <xdr:colOff>533400</xdr:colOff>
      <xdr:row>91</xdr:row>
      <xdr:rowOff>22860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</xdr:colOff>
      <xdr:row>15</xdr:row>
      <xdr:rowOff>175260</xdr:rowOff>
    </xdr:from>
    <xdr:to>
      <xdr:col>24</xdr:col>
      <xdr:colOff>342900</xdr:colOff>
      <xdr:row>33</xdr:row>
      <xdr:rowOff>121920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Deakin/T2/MIS771%20-%20Descriptive%20Analytics%20and%20Visualization/Tutorial/5/BLITS_Dataset_Tut5_Answe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Deakin/T2/MIS771%20-%20Descriptive%20Analytics%20and%20Visualization/Tutorial/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ITZ_Survey_Details"/>
      <sheetName val="&amp;UnStack"/>
      <sheetName val="&amp;DataIndices"/>
      <sheetName val="&amp;DataCopy"/>
      <sheetName val="&amp;Miscel_Area"/>
      <sheetName val="&amp;GraphData"/>
      <sheetName val="&amp;WorkArea"/>
      <sheetName val="Survey Data"/>
      <sheetName val="Working"/>
      <sheetName val="Results"/>
      <sheetName val="Inteaction - Binary Var"/>
      <sheetName val="Interaction - Continuous V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0">
          <cell r="C30" t="str">
            <v>Low Performance Rating</v>
          </cell>
          <cell r="D30" t="str">
            <v>High Performance Rating</v>
          </cell>
        </row>
        <row r="31">
          <cell r="B31" t="str">
            <v>Low Job Satisfaction</v>
          </cell>
          <cell r="C31">
            <v>11.85166706117476</v>
          </cell>
          <cell r="D31">
            <v>15.00230952746554</v>
          </cell>
        </row>
        <row r="32">
          <cell r="B32" t="str">
            <v>High Job Satisfaction</v>
          </cell>
          <cell r="C32">
            <v>14.491871046137769</v>
          </cell>
          <cell r="D32">
            <v>18.94390251407761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Prime"/>
      <sheetName val="MSSD"/>
    </sheetNames>
    <definedNames>
      <definedName name="DESIGN"/>
      <definedName name="DIAG"/>
      <definedName name="LogitCoeff"/>
      <definedName name="LogitSummary"/>
      <definedName name="SelectCol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71"/>
  <sheetViews>
    <sheetView topLeftCell="G1" workbookViewId="0">
      <selection activeCell="O1" activeCellId="4" sqref="R1:R1048576 I1:I1048576 H1:H1048576 J1:J1048576 O1:O1048576"/>
    </sheetView>
  </sheetViews>
  <sheetFormatPr defaultRowHeight="14.4" x14ac:dyDescent="0.3"/>
  <cols>
    <col min="1" max="1" width="17.44140625" bestFit="1" customWidth="1"/>
    <col min="2" max="2" width="4.44140625" bestFit="1" customWidth="1"/>
    <col min="3" max="3" width="8.5546875" style="2" bestFit="1" customWidth="1"/>
    <col min="4" max="4" width="9.6640625" bestFit="1" customWidth="1"/>
    <col min="5" max="5" width="23.109375" bestFit="1" customWidth="1"/>
    <col min="6" max="6" width="9" style="2"/>
    <col min="7" max="7" width="15.44140625" bestFit="1" customWidth="1"/>
    <col min="8" max="8" width="11.109375" customWidth="1"/>
    <col min="9" max="9" width="14.44140625" bestFit="1" customWidth="1"/>
    <col min="10" max="10" width="12.88671875" style="2" bestFit="1" customWidth="1"/>
    <col min="11" max="11" width="22.6640625" bestFit="1" customWidth="1"/>
    <col min="12" max="12" width="9.6640625" style="2" bestFit="1" customWidth="1"/>
    <col min="13" max="13" width="17.44140625" bestFit="1" customWidth="1"/>
    <col min="14" max="14" width="18.33203125" bestFit="1" customWidth="1"/>
    <col min="15" max="15" width="16.109375" bestFit="1" customWidth="1"/>
    <col min="16" max="16" width="16.33203125" bestFit="1" customWidth="1"/>
    <col min="17" max="17" width="18.5546875" bestFit="1" customWidth="1"/>
    <col min="18" max="18" width="25" customWidth="1"/>
  </cols>
  <sheetData>
    <row r="1" spans="1:18" x14ac:dyDescent="0.3">
      <c r="A1" s="12" t="s">
        <v>3</v>
      </c>
      <c r="B1" s="12" t="s">
        <v>0</v>
      </c>
      <c r="C1" s="12" t="s">
        <v>1</v>
      </c>
      <c r="D1" s="12" t="s">
        <v>2</v>
      </c>
      <c r="E1" s="12" t="s">
        <v>4</v>
      </c>
      <c r="F1" s="12" t="s">
        <v>5</v>
      </c>
      <c r="G1" s="12" t="s">
        <v>6</v>
      </c>
      <c r="H1" s="12" t="s">
        <v>54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2" t="s">
        <v>15</v>
      </c>
      <c r="R1" s="12" t="s">
        <v>16</v>
      </c>
    </row>
    <row r="2" spans="1:18" x14ac:dyDescent="0.3">
      <c r="A2">
        <v>1</v>
      </c>
      <c r="B2">
        <v>41</v>
      </c>
      <c r="C2" s="2" t="s">
        <v>17</v>
      </c>
      <c r="D2">
        <v>2</v>
      </c>
      <c r="E2">
        <v>2</v>
      </c>
      <c r="F2">
        <v>1</v>
      </c>
      <c r="G2">
        <v>1</v>
      </c>
      <c r="H2">
        <v>2</v>
      </c>
      <c r="I2">
        <v>1</v>
      </c>
      <c r="J2" s="2" t="s">
        <v>18</v>
      </c>
      <c r="K2">
        <v>8</v>
      </c>
      <c r="L2" s="2" t="s">
        <v>17</v>
      </c>
      <c r="M2">
        <v>11</v>
      </c>
      <c r="N2">
        <v>3</v>
      </c>
      <c r="O2">
        <v>1</v>
      </c>
      <c r="P2">
        <v>6</v>
      </c>
      <c r="Q2">
        <v>4</v>
      </c>
      <c r="R2">
        <v>0</v>
      </c>
    </row>
    <row r="3" spans="1:18" x14ac:dyDescent="0.3">
      <c r="A3">
        <v>2</v>
      </c>
      <c r="B3">
        <v>49</v>
      </c>
      <c r="C3" s="2" t="s">
        <v>19</v>
      </c>
      <c r="D3">
        <v>1</v>
      </c>
      <c r="E3">
        <v>3</v>
      </c>
      <c r="F3">
        <v>2</v>
      </c>
      <c r="G3">
        <v>3</v>
      </c>
      <c r="H3">
        <v>2</v>
      </c>
      <c r="I3">
        <v>4</v>
      </c>
      <c r="J3" s="2" t="s">
        <v>20</v>
      </c>
      <c r="K3">
        <v>1</v>
      </c>
      <c r="L3" s="2" t="s">
        <v>19</v>
      </c>
      <c r="M3">
        <v>23</v>
      </c>
      <c r="N3">
        <v>4</v>
      </c>
      <c r="O3">
        <v>3</v>
      </c>
      <c r="P3">
        <v>10</v>
      </c>
      <c r="Q3">
        <v>7</v>
      </c>
      <c r="R3">
        <v>1</v>
      </c>
    </row>
    <row r="4" spans="1:18" x14ac:dyDescent="0.3">
      <c r="A4">
        <v>3</v>
      </c>
      <c r="B4">
        <v>37</v>
      </c>
      <c r="C4" s="2" t="s">
        <v>17</v>
      </c>
      <c r="D4">
        <v>2</v>
      </c>
      <c r="E4">
        <v>4</v>
      </c>
      <c r="F4">
        <v>2</v>
      </c>
      <c r="G4">
        <v>2</v>
      </c>
      <c r="H4">
        <v>1</v>
      </c>
      <c r="I4">
        <v>3</v>
      </c>
      <c r="J4" s="2" t="s">
        <v>18</v>
      </c>
      <c r="K4">
        <v>6</v>
      </c>
      <c r="L4" s="2" t="s">
        <v>17</v>
      </c>
      <c r="M4">
        <v>15</v>
      </c>
      <c r="N4">
        <v>3</v>
      </c>
      <c r="O4">
        <v>3</v>
      </c>
      <c r="P4">
        <v>0</v>
      </c>
      <c r="Q4">
        <v>0</v>
      </c>
      <c r="R4">
        <v>0</v>
      </c>
    </row>
    <row r="5" spans="1:18" x14ac:dyDescent="0.3">
      <c r="A5">
        <v>4</v>
      </c>
      <c r="B5">
        <v>33</v>
      </c>
      <c r="C5" s="2" t="s">
        <v>19</v>
      </c>
      <c r="D5">
        <v>4</v>
      </c>
      <c r="E5">
        <v>4</v>
      </c>
      <c r="F5">
        <v>1</v>
      </c>
      <c r="G5">
        <v>1</v>
      </c>
      <c r="H5">
        <v>1</v>
      </c>
      <c r="I5">
        <v>2</v>
      </c>
      <c r="J5" s="2" t="s">
        <v>20</v>
      </c>
      <c r="K5">
        <v>4</v>
      </c>
      <c r="L5" s="2" t="s">
        <v>17</v>
      </c>
      <c r="M5">
        <v>11</v>
      </c>
      <c r="N5">
        <v>3</v>
      </c>
      <c r="O5">
        <v>3</v>
      </c>
      <c r="P5">
        <v>8</v>
      </c>
      <c r="Q5">
        <v>7</v>
      </c>
      <c r="R5">
        <v>3</v>
      </c>
    </row>
    <row r="6" spans="1:18" x14ac:dyDescent="0.3">
      <c r="A6">
        <v>5</v>
      </c>
      <c r="B6">
        <v>27</v>
      </c>
      <c r="C6" s="2" t="s">
        <v>19</v>
      </c>
      <c r="D6">
        <v>1</v>
      </c>
      <c r="E6">
        <v>1</v>
      </c>
      <c r="F6">
        <v>2</v>
      </c>
      <c r="G6">
        <v>3</v>
      </c>
      <c r="H6">
        <v>1</v>
      </c>
      <c r="I6">
        <v>2</v>
      </c>
      <c r="J6" s="2" t="s">
        <v>20</v>
      </c>
      <c r="K6">
        <v>9</v>
      </c>
      <c r="L6" s="2" t="s">
        <v>19</v>
      </c>
      <c r="M6">
        <v>12</v>
      </c>
      <c r="N6">
        <v>3</v>
      </c>
      <c r="O6">
        <v>3</v>
      </c>
      <c r="P6">
        <v>2</v>
      </c>
      <c r="Q6">
        <v>2</v>
      </c>
      <c r="R6">
        <v>2</v>
      </c>
    </row>
    <row r="7" spans="1:18" x14ac:dyDescent="0.3">
      <c r="A7">
        <v>6</v>
      </c>
      <c r="B7">
        <v>32</v>
      </c>
      <c r="C7" s="2" t="s">
        <v>19</v>
      </c>
      <c r="D7">
        <v>2</v>
      </c>
      <c r="E7">
        <v>4</v>
      </c>
      <c r="F7">
        <v>2</v>
      </c>
      <c r="G7">
        <v>3</v>
      </c>
      <c r="H7">
        <v>1</v>
      </c>
      <c r="I7">
        <v>1</v>
      </c>
      <c r="J7" s="2" t="s">
        <v>18</v>
      </c>
      <c r="K7">
        <v>2</v>
      </c>
      <c r="L7" s="2" t="s">
        <v>19</v>
      </c>
      <c r="M7">
        <v>13</v>
      </c>
      <c r="N7">
        <v>3</v>
      </c>
      <c r="O7">
        <v>2</v>
      </c>
      <c r="P7">
        <v>7</v>
      </c>
      <c r="Q7">
        <v>7</v>
      </c>
      <c r="R7">
        <v>3</v>
      </c>
    </row>
    <row r="8" spans="1:18" x14ac:dyDescent="0.3">
      <c r="A8">
        <v>7</v>
      </c>
      <c r="B8">
        <v>59</v>
      </c>
      <c r="C8" s="2" t="s">
        <v>19</v>
      </c>
      <c r="D8">
        <v>3</v>
      </c>
      <c r="E8">
        <v>3</v>
      </c>
      <c r="F8">
        <v>1</v>
      </c>
      <c r="G8">
        <v>4</v>
      </c>
      <c r="H8">
        <v>1</v>
      </c>
      <c r="I8">
        <v>4</v>
      </c>
      <c r="J8" s="2" t="s">
        <v>20</v>
      </c>
      <c r="K8">
        <v>1</v>
      </c>
      <c r="L8" s="2" t="s">
        <v>17</v>
      </c>
      <c r="M8">
        <v>20</v>
      </c>
      <c r="N8">
        <v>4</v>
      </c>
      <c r="O8">
        <v>2</v>
      </c>
      <c r="P8">
        <v>1</v>
      </c>
      <c r="Q8">
        <v>0</v>
      </c>
      <c r="R8">
        <v>0</v>
      </c>
    </row>
    <row r="9" spans="1:18" x14ac:dyDescent="0.3">
      <c r="A9">
        <v>8</v>
      </c>
      <c r="B9">
        <v>30</v>
      </c>
      <c r="C9" s="2" t="s">
        <v>19</v>
      </c>
      <c r="D9">
        <v>1</v>
      </c>
      <c r="E9">
        <v>4</v>
      </c>
      <c r="F9">
        <v>2</v>
      </c>
      <c r="G9">
        <v>3</v>
      </c>
      <c r="H9">
        <v>1</v>
      </c>
      <c r="I9">
        <v>3</v>
      </c>
      <c r="J9" s="2" t="s">
        <v>21</v>
      </c>
      <c r="K9">
        <v>1</v>
      </c>
      <c r="L9" s="2" t="s">
        <v>19</v>
      </c>
      <c r="M9">
        <v>22</v>
      </c>
      <c r="N9">
        <v>4</v>
      </c>
      <c r="O9">
        <v>3</v>
      </c>
      <c r="P9">
        <v>1</v>
      </c>
      <c r="Q9">
        <v>0</v>
      </c>
      <c r="R9">
        <v>0</v>
      </c>
    </row>
    <row r="10" spans="1:18" x14ac:dyDescent="0.3">
      <c r="A10">
        <v>9</v>
      </c>
      <c r="B10">
        <v>38</v>
      </c>
      <c r="C10" s="2" t="s">
        <v>19</v>
      </c>
      <c r="D10">
        <v>3</v>
      </c>
      <c r="E10">
        <v>4</v>
      </c>
      <c r="F10">
        <v>2</v>
      </c>
      <c r="G10">
        <v>2</v>
      </c>
      <c r="H10">
        <v>3</v>
      </c>
      <c r="I10">
        <v>3</v>
      </c>
      <c r="J10" s="2" t="s">
        <v>18</v>
      </c>
      <c r="K10">
        <v>0</v>
      </c>
      <c r="L10" s="2" t="s">
        <v>19</v>
      </c>
      <c r="M10">
        <v>21</v>
      </c>
      <c r="N10">
        <v>4</v>
      </c>
      <c r="O10">
        <v>3</v>
      </c>
      <c r="P10">
        <v>9</v>
      </c>
      <c r="Q10">
        <v>7</v>
      </c>
      <c r="R10">
        <v>1</v>
      </c>
    </row>
    <row r="11" spans="1:18" x14ac:dyDescent="0.3">
      <c r="A11">
        <v>10</v>
      </c>
      <c r="B11">
        <v>36</v>
      </c>
      <c r="C11" s="2" t="s">
        <v>19</v>
      </c>
      <c r="D11">
        <v>3</v>
      </c>
      <c r="E11">
        <v>3</v>
      </c>
      <c r="F11">
        <v>1</v>
      </c>
      <c r="G11">
        <v>1</v>
      </c>
      <c r="H11">
        <v>2</v>
      </c>
      <c r="I11">
        <v>3</v>
      </c>
      <c r="J11" s="2" t="s">
        <v>20</v>
      </c>
      <c r="K11">
        <v>6</v>
      </c>
      <c r="L11" s="2" t="s">
        <v>19</v>
      </c>
      <c r="M11">
        <v>13</v>
      </c>
      <c r="N11">
        <v>3</v>
      </c>
      <c r="O11">
        <v>2</v>
      </c>
      <c r="P11">
        <v>7</v>
      </c>
      <c r="Q11">
        <v>7</v>
      </c>
      <c r="R11">
        <v>7</v>
      </c>
    </row>
    <row r="12" spans="1:18" x14ac:dyDescent="0.3">
      <c r="A12">
        <v>11</v>
      </c>
      <c r="B12">
        <v>35</v>
      </c>
      <c r="C12" s="2" t="s">
        <v>19</v>
      </c>
      <c r="D12">
        <v>3</v>
      </c>
      <c r="E12">
        <v>1</v>
      </c>
      <c r="F12">
        <v>1</v>
      </c>
      <c r="G12">
        <v>1</v>
      </c>
      <c r="H12">
        <v>1</v>
      </c>
      <c r="I12">
        <v>2</v>
      </c>
      <c r="J12" s="2" t="s">
        <v>20</v>
      </c>
      <c r="K12">
        <v>2</v>
      </c>
      <c r="L12" s="2" t="s">
        <v>19</v>
      </c>
      <c r="M12">
        <v>13</v>
      </c>
      <c r="N12">
        <v>3</v>
      </c>
      <c r="O12">
        <v>3</v>
      </c>
      <c r="P12">
        <v>5</v>
      </c>
      <c r="Q12">
        <v>4</v>
      </c>
      <c r="R12">
        <v>0</v>
      </c>
    </row>
    <row r="13" spans="1:18" x14ac:dyDescent="0.3">
      <c r="A13">
        <v>12</v>
      </c>
      <c r="B13">
        <v>29</v>
      </c>
      <c r="C13" s="2" t="s">
        <v>19</v>
      </c>
      <c r="D13">
        <v>2</v>
      </c>
      <c r="E13">
        <v>4</v>
      </c>
      <c r="F13">
        <v>1</v>
      </c>
      <c r="G13">
        <v>2</v>
      </c>
      <c r="H13">
        <v>2</v>
      </c>
      <c r="I13">
        <v>1</v>
      </c>
      <c r="J13" s="2" t="s">
        <v>18</v>
      </c>
      <c r="K13">
        <v>5</v>
      </c>
      <c r="L13" s="2" t="s">
        <v>17</v>
      </c>
      <c r="M13">
        <v>12</v>
      </c>
      <c r="N13">
        <v>3</v>
      </c>
      <c r="O13">
        <v>3</v>
      </c>
      <c r="P13">
        <v>9</v>
      </c>
      <c r="Q13">
        <v>5</v>
      </c>
      <c r="R13">
        <v>0</v>
      </c>
    </row>
    <row r="14" spans="1:18" x14ac:dyDescent="0.3">
      <c r="A14">
        <v>13</v>
      </c>
      <c r="B14">
        <v>31</v>
      </c>
      <c r="C14" s="2" t="s">
        <v>19</v>
      </c>
      <c r="D14">
        <v>1</v>
      </c>
      <c r="E14">
        <v>1</v>
      </c>
      <c r="F14">
        <v>2</v>
      </c>
      <c r="G14">
        <v>3</v>
      </c>
      <c r="H14">
        <v>1</v>
      </c>
      <c r="I14">
        <v>3</v>
      </c>
      <c r="J14" s="2" t="s">
        <v>21</v>
      </c>
      <c r="K14">
        <v>1</v>
      </c>
      <c r="L14" s="2" t="s">
        <v>19</v>
      </c>
      <c r="M14">
        <v>17</v>
      </c>
      <c r="N14">
        <v>3</v>
      </c>
      <c r="O14">
        <v>2</v>
      </c>
      <c r="P14">
        <v>5</v>
      </c>
      <c r="Q14">
        <v>2</v>
      </c>
      <c r="R14">
        <v>4</v>
      </c>
    </row>
    <row r="15" spans="1:18" x14ac:dyDescent="0.3">
      <c r="A15">
        <v>14</v>
      </c>
      <c r="B15">
        <v>34</v>
      </c>
      <c r="C15" s="2" t="s">
        <v>19</v>
      </c>
      <c r="D15">
        <v>2</v>
      </c>
      <c r="E15">
        <v>2</v>
      </c>
      <c r="F15">
        <v>2</v>
      </c>
      <c r="G15">
        <v>2</v>
      </c>
      <c r="H15">
        <v>1</v>
      </c>
      <c r="I15">
        <v>1</v>
      </c>
      <c r="J15" s="2" t="s">
        <v>21</v>
      </c>
      <c r="K15">
        <v>6</v>
      </c>
      <c r="L15" s="2" t="s">
        <v>19</v>
      </c>
      <c r="M15">
        <v>11</v>
      </c>
      <c r="N15">
        <v>3</v>
      </c>
      <c r="O15">
        <v>3</v>
      </c>
      <c r="P15">
        <v>2</v>
      </c>
      <c r="Q15">
        <v>2</v>
      </c>
      <c r="R15">
        <v>1</v>
      </c>
    </row>
    <row r="16" spans="1:18" x14ac:dyDescent="0.3">
      <c r="A16">
        <v>15</v>
      </c>
      <c r="B16">
        <v>28</v>
      </c>
      <c r="C16" s="2" t="s">
        <v>17</v>
      </c>
      <c r="D16">
        <v>3</v>
      </c>
      <c r="E16">
        <v>3</v>
      </c>
      <c r="F16">
        <v>2</v>
      </c>
      <c r="G16">
        <v>2</v>
      </c>
      <c r="H16">
        <v>1</v>
      </c>
      <c r="I16">
        <v>3</v>
      </c>
      <c r="J16" s="2" t="s">
        <v>18</v>
      </c>
      <c r="K16">
        <v>5</v>
      </c>
      <c r="L16" s="2" t="s">
        <v>17</v>
      </c>
      <c r="M16">
        <v>14</v>
      </c>
      <c r="N16">
        <v>3</v>
      </c>
      <c r="O16">
        <v>3</v>
      </c>
      <c r="P16">
        <v>4</v>
      </c>
      <c r="Q16">
        <v>2</v>
      </c>
      <c r="R16">
        <v>0</v>
      </c>
    </row>
    <row r="17" spans="1:18" x14ac:dyDescent="0.3">
      <c r="A17">
        <v>16</v>
      </c>
      <c r="B17">
        <v>29</v>
      </c>
      <c r="C17" s="2" t="s">
        <v>19</v>
      </c>
      <c r="D17">
        <v>4</v>
      </c>
      <c r="E17">
        <v>2</v>
      </c>
      <c r="F17">
        <v>1</v>
      </c>
      <c r="G17">
        <v>2</v>
      </c>
      <c r="H17">
        <v>3</v>
      </c>
      <c r="I17">
        <v>1</v>
      </c>
      <c r="J17" s="2" t="s">
        <v>21</v>
      </c>
      <c r="K17">
        <v>5</v>
      </c>
      <c r="L17" s="2" t="s">
        <v>19</v>
      </c>
      <c r="M17">
        <v>11</v>
      </c>
      <c r="N17">
        <v>3</v>
      </c>
      <c r="O17">
        <v>3</v>
      </c>
      <c r="P17">
        <v>10</v>
      </c>
      <c r="Q17">
        <v>9</v>
      </c>
      <c r="R17">
        <v>8</v>
      </c>
    </row>
    <row r="18" spans="1:18" x14ac:dyDescent="0.3">
      <c r="A18">
        <v>17</v>
      </c>
      <c r="B18">
        <v>32</v>
      </c>
      <c r="C18" s="2" t="s">
        <v>19</v>
      </c>
      <c r="D18">
        <v>2</v>
      </c>
      <c r="E18">
        <v>1</v>
      </c>
      <c r="F18">
        <v>1</v>
      </c>
      <c r="G18">
        <v>4</v>
      </c>
      <c r="H18">
        <v>1</v>
      </c>
      <c r="I18">
        <v>2</v>
      </c>
      <c r="J18" s="2" t="s">
        <v>21</v>
      </c>
      <c r="K18">
        <v>3</v>
      </c>
      <c r="L18" s="2" t="s">
        <v>17</v>
      </c>
      <c r="M18">
        <v>12</v>
      </c>
      <c r="N18">
        <v>3</v>
      </c>
      <c r="O18">
        <v>2</v>
      </c>
      <c r="P18">
        <v>6</v>
      </c>
      <c r="Q18">
        <v>2</v>
      </c>
      <c r="R18">
        <v>0</v>
      </c>
    </row>
    <row r="19" spans="1:18" x14ac:dyDescent="0.3">
      <c r="A19">
        <v>18</v>
      </c>
      <c r="B19">
        <v>22</v>
      </c>
      <c r="C19" s="2" t="s">
        <v>19</v>
      </c>
      <c r="D19">
        <v>2</v>
      </c>
      <c r="E19">
        <v>4</v>
      </c>
      <c r="F19">
        <v>2</v>
      </c>
      <c r="G19">
        <v>4</v>
      </c>
      <c r="H19">
        <v>1</v>
      </c>
      <c r="I19">
        <v>1</v>
      </c>
      <c r="J19" s="2" t="s">
        <v>21</v>
      </c>
      <c r="K19">
        <v>4</v>
      </c>
      <c r="L19" s="2" t="s">
        <v>17</v>
      </c>
      <c r="M19">
        <v>13</v>
      </c>
      <c r="N19">
        <v>3</v>
      </c>
      <c r="O19">
        <v>2</v>
      </c>
      <c r="P19">
        <v>1</v>
      </c>
      <c r="Q19">
        <v>0</v>
      </c>
      <c r="R19">
        <v>0</v>
      </c>
    </row>
    <row r="20" spans="1:18" x14ac:dyDescent="0.3">
      <c r="A20">
        <v>19</v>
      </c>
      <c r="B20">
        <v>53</v>
      </c>
      <c r="C20" s="2" t="s">
        <v>19</v>
      </c>
      <c r="D20">
        <v>1</v>
      </c>
      <c r="E20">
        <v>1</v>
      </c>
      <c r="F20">
        <v>1</v>
      </c>
      <c r="G20">
        <v>2</v>
      </c>
      <c r="H20">
        <v>4</v>
      </c>
      <c r="I20">
        <v>4</v>
      </c>
      <c r="J20" s="2" t="s">
        <v>20</v>
      </c>
      <c r="K20">
        <v>2</v>
      </c>
      <c r="L20" s="2" t="s">
        <v>19</v>
      </c>
      <c r="M20">
        <v>16</v>
      </c>
      <c r="N20">
        <v>3</v>
      </c>
      <c r="O20">
        <v>3</v>
      </c>
      <c r="P20">
        <v>25</v>
      </c>
      <c r="Q20">
        <v>8</v>
      </c>
      <c r="R20">
        <v>3</v>
      </c>
    </row>
    <row r="21" spans="1:18" x14ac:dyDescent="0.3">
      <c r="A21">
        <v>20</v>
      </c>
      <c r="B21">
        <v>38</v>
      </c>
      <c r="C21" s="2" t="s">
        <v>19</v>
      </c>
      <c r="D21">
        <v>3</v>
      </c>
      <c r="E21">
        <v>4</v>
      </c>
      <c r="F21">
        <v>1</v>
      </c>
      <c r="G21">
        <v>2</v>
      </c>
      <c r="H21">
        <v>1</v>
      </c>
      <c r="I21">
        <v>1</v>
      </c>
      <c r="J21" s="2" t="s">
        <v>18</v>
      </c>
      <c r="K21">
        <v>5</v>
      </c>
      <c r="L21" s="2" t="s">
        <v>17</v>
      </c>
      <c r="M21">
        <v>11</v>
      </c>
      <c r="N21">
        <v>2</v>
      </c>
      <c r="O21">
        <v>3</v>
      </c>
      <c r="P21">
        <v>3</v>
      </c>
      <c r="Q21">
        <v>2</v>
      </c>
      <c r="R21">
        <v>1</v>
      </c>
    </row>
    <row r="22" spans="1:18" x14ac:dyDescent="0.3">
      <c r="A22">
        <v>21</v>
      </c>
      <c r="B22">
        <v>24</v>
      </c>
      <c r="C22" s="2" t="s">
        <v>19</v>
      </c>
      <c r="D22">
        <v>2</v>
      </c>
      <c r="E22">
        <v>1</v>
      </c>
      <c r="F22">
        <v>1</v>
      </c>
      <c r="G22">
        <v>4</v>
      </c>
      <c r="H22">
        <v>2</v>
      </c>
      <c r="I22">
        <v>3</v>
      </c>
      <c r="J22" s="2" t="s">
        <v>21</v>
      </c>
      <c r="K22">
        <v>0</v>
      </c>
      <c r="L22" s="2" t="s">
        <v>19</v>
      </c>
      <c r="M22">
        <v>18</v>
      </c>
      <c r="N22">
        <v>3</v>
      </c>
      <c r="O22">
        <v>2</v>
      </c>
      <c r="P22">
        <v>4</v>
      </c>
      <c r="Q22">
        <v>2</v>
      </c>
      <c r="R22">
        <v>1</v>
      </c>
    </row>
    <row r="23" spans="1:18" x14ac:dyDescent="0.3">
      <c r="A23">
        <v>22</v>
      </c>
      <c r="B23">
        <v>36</v>
      </c>
      <c r="C23" s="2" t="s">
        <v>17</v>
      </c>
      <c r="D23">
        <v>1</v>
      </c>
      <c r="E23">
        <v>3</v>
      </c>
      <c r="F23">
        <v>2</v>
      </c>
      <c r="G23">
        <v>4</v>
      </c>
      <c r="H23">
        <v>1</v>
      </c>
      <c r="I23">
        <v>4</v>
      </c>
      <c r="J23" s="2" t="s">
        <v>18</v>
      </c>
      <c r="K23">
        <v>1</v>
      </c>
      <c r="L23" s="2" t="s">
        <v>19</v>
      </c>
      <c r="M23">
        <v>23</v>
      </c>
      <c r="N23">
        <v>4</v>
      </c>
      <c r="O23">
        <v>3</v>
      </c>
      <c r="P23">
        <v>5</v>
      </c>
      <c r="Q23">
        <v>3</v>
      </c>
      <c r="R23">
        <v>0</v>
      </c>
    </row>
    <row r="24" spans="1:18" x14ac:dyDescent="0.3">
      <c r="A24">
        <v>23</v>
      </c>
      <c r="B24">
        <v>34</v>
      </c>
      <c r="C24" s="2" t="s">
        <v>19</v>
      </c>
      <c r="D24">
        <v>4</v>
      </c>
      <c r="E24">
        <v>1</v>
      </c>
      <c r="F24">
        <v>1</v>
      </c>
      <c r="G24">
        <v>1</v>
      </c>
      <c r="H24">
        <v>3</v>
      </c>
      <c r="I24">
        <v>2</v>
      </c>
      <c r="J24" s="2" t="s">
        <v>18</v>
      </c>
      <c r="K24">
        <v>3</v>
      </c>
      <c r="L24" s="2" t="s">
        <v>19</v>
      </c>
      <c r="M24">
        <v>11</v>
      </c>
      <c r="N24">
        <v>3</v>
      </c>
      <c r="O24">
        <v>3</v>
      </c>
      <c r="P24">
        <v>12</v>
      </c>
      <c r="Q24">
        <v>6</v>
      </c>
      <c r="R24">
        <v>2</v>
      </c>
    </row>
    <row r="25" spans="1:18" x14ac:dyDescent="0.3">
      <c r="A25">
        <v>24</v>
      </c>
      <c r="B25">
        <v>21</v>
      </c>
      <c r="C25" s="2" t="s">
        <v>19</v>
      </c>
      <c r="D25">
        <v>2</v>
      </c>
      <c r="E25">
        <v>3</v>
      </c>
      <c r="F25">
        <v>1</v>
      </c>
      <c r="G25">
        <v>2</v>
      </c>
      <c r="H25">
        <v>1</v>
      </c>
      <c r="I25">
        <v>4</v>
      </c>
      <c r="J25" s="2" t="s">
        <v>18</v>
      </c>
      <c r="K25">
        <v>1</v>
      </c>
      <c r="L25" s="2" t="s">
        <v>19</v>
      </c>
      <c r="M25">
        <v>14</v>
      </c>
      <c r="N25">
        <v>3</v>
      </c>
      <c r="O25">
        <v>3</v>
      </c>
      <c r="P25">
        <v>0</v>
      </c>
      <c r="Q25">
        <v>0</v>
      </c>
      <c r="R25">
        <v>0</v>
      </c>
    </row>
    <row r="26" spans="1:18" x14ac:dyDescent="0.3">
      <c r="A26">
        <v>25</v>
      </c>
      <c r="B26">
        <v>34</v>
      </c>
      <c r="C26" s="2" t="s">
        <v>17</v>
      </c>
      <c r="D26">
        <v>1</v>
      </c>
      <c r="E26">
        <v>2</v>
      </c>
      <c r="F26">
        <v>1</v>
      </c>
      <c r="G26">
        <v>1</v>
      </c>
      <c r="H26">
        <v>1</v>
      </c>
      <c r="I26">
        <v>1</v>
      </c>
      <c r="J26" s="2" t="s">
        <v>18</v>
      </c>
      <c r="K26">
        <v>2</v>
      </c>
      <c r="L26" s="2" t="s">
        <v>19</v>
      </c>
      <c r="M26">
        <v>11</v>
      </c>
      <c r="N26">
        <v>3</v>
      </c>
      <c r="O26">
        <v>3</v>
      </c>
      <c r="P26">
        <v>4</v>
      </c>
      <c r="Q26">
        <v>2</v>
      </c>
      <c r="R26">
        <v>1</v>
      </c>
    </row>
    <row r="27" spans="1:18" x14ac:dyDescent="0.3">
      <c r="A27">
        <v>26</v>
      </c>
      <c r="B27">
        <v>53</v>
      </c>
      <c r="C27" s="2" t="s">
        <v>19</v>
      </c>
      <c r="D27">
        <v>3</v>
      </c>
      <c r="E27">
        <v>3</v>
      </c>
      <c r="F27">
        <v>1</v>
      </c>
      <c r="G27">
        <v>3</v>
      </c>
      <c r="H27">
        <v>5</v>
      </c>
      <c r="I27">
        <v>3</v>
      </c>
      <c r="J27" s="2" t="s">
        <v>21</v>
      </c>
      <c r="K27">
        <v>4</v>
      </c>
      <c r="L27" s="2" t="s">
        <v>19</v>
      </c>
      <c r="M27">
        <v>11</v>
      </c>
      <c r="N27">
        <v>3</v>
      </c>
      <c r="O27">
        <v>2</v>
      </c>
      <c r="P27">
        <v>14</v>
      </c>
      <c r="Q27">
        <v>13</v>
      </c>
      <c r="R27">
        <v>4</v>
      </c>
    </row>
    <row r="28" spans="1:18" x14ac:dyDescent="0.3">
      <c r="A28">
        <v>27</v>
      </c>
      <c r="B28">
        <v>32</v>
      </c>
      <c r="C28" s="2" t="s">
        <v>17</v>
      </c>
      <c r="D28">
        <v>1</v>
      </c>
      <c r="E28">
        <v>2</v>
      </c>
      <c r="F28">
        <v>2</v>
      </c>
      <c r="G28">
        <v>1</v>
      </c>
      <c r="H28">
        <v>1</v>
      </c>
      <c r="I28">
        <v>4</v>
      </c>
      <c r="J28" s="2" t="s">
        <v>18</v>
      </c>
      <c r="K28">
        <v>1</v>
      </c>
      <c r="L28" s="2" t="s">
        <v>17</v>
      </c>
      <c r="M28">
        <v>22</v>
      </c>
      <c r="N28">
        <v>4</v>
      </c>
      <c r="O28">
        <v>3</v>
      </c>
      <c r="P28">
        <v>10</v>
      </c>
      <c r="Q28">
        <v>2</v>
      </c>
      <c r="R28">
        <v>6</v>
      </c>
    </row>
    <row r="29" spans="1:18" x14ac:dyDescent="0.3">
      <c r="A29">
        <v>28</v>
      </c>
      <c r="B29">
        <v>42</v>
      </c>
      <c r="C29" s="2" t="s">
        <v>19</v>
      </c>
      <c r="D29">
        <v>2</v>
      </c>
      <c r="E29">
        <v>3</v>
      </c>
      <c r="F29">
        <v>1</v>
      </c>
      <c r="G29">
        <v>1</v>
      </c>
      <c r="H29">
        <v>2</v>
      </c>
      <c r="I29">
        <v>2</v>
      </c>
      <c r="J29" s="2" t="s">
        <v>20</v>
      </c>
      <c r="K29">
        <v>3</v>
      </c>
      <c r="L29" s="2" t="s">
        <v>19</v>
      </c>
      <c r="M29">
        <v>11</v>
      </c>
      <c r="N29">
        <v>3</v>
      </c>
      <c r="O29">
        <v>3</v>
      </c>
      <c r="P29">
        <v>9</v>
      </c>
      <c r="Q29">
        <v>7</v>
      </c>
      <c r="R29">
        <v>4</v>
      </c>
    </row>
    <row r="30" spans="1:18" x14ac:dyDescent="0.3">
      <c r="A30">
        <v>29</v>
      </c>
      <c r="B30">
        <v>44</v>
      </c>
      <c r="C30" s="2" t="s">
        <v>19</v>
      </c>
      <c r="D30">
        <v>2</v>
      </c>
      <c r="E30">
        <v>1</v>
      </c>
      <c r="F30">
        <v>1</v>
      </c>
      <c r="G30">
        <v>2</v>
      </c>
      <c r="H30">
        <v>3</v>
      </c>
      <c r="I30">
        <v>4</v>
      </c>
      <c r="J30" s="2" t="s">
        <v>20</v>
      </c>
      <c r="K30">
        <v>3</v>
      </c>
      <c r="L30" s="2" t="s">
        <v>19</v>
      </c>
      <c r="M30">
        <v>14</v>
      </c>
      <c r="N30">
        <v>3</v>
      </c>
      <c r="O30">
        <v>3</v>
      </c>
      <c r="P30">
        <v>22</v>
      </c>
      <c r="Q30">
        <v>6</v>
      </c>
      <c r="R30">
        <v>5</v>
      </c>
    </row>
    <row r="31" spans="1:18" x14ac:dyDescent="0.3">
      <c r="A31">
        <v>30</v>
      </c>
      <c r="B31">
        <v>46</v>
      </c>
      <c r="C31" s="2" t="s">
        <v>19</v>
      </c>
      <c r="D31">
        <v>2</v>
      </c>
      <c r="E31">
        <v>2</v>
      </c>
      <c r="F31">
        <v>1</v>
      </c>
      <c r="G31">
        <v>1</v>
      </c>
      <c r="H31">
        <v>5</v>
      </c>
      <c r="I31">
        <v>1</v>
      </c>
      <c r="J31" s="2" t="s">
        <v>18</v>
      </c>
      <c r="K31">
        <v>3</v>
      </c>
      <c r="L31" s="2" t="s">
        <v>19</v>
      </c>
      <c r="M31">
        <v>12</v>
      </c>
      <c r="N31">
        <v>3</v>
      </c>
      <c r="O31">
        <v>2</v>
      </c>
      <c r="P31">
        <v>2</v>
      </c>
      <c r="Q31">
        <v>2</v>
      </c>
      <c r="R31">
        <v>2</v>
      </c>
    </row>
    <row r="32" spans="1:18" x14ac:dyDescent="0.3">
      <c r="A32">
        <v>31</v>
      </c>
      <c r="B32">
        <v>33</v>
      </c>
      <c r="C32" s="2" t="s">
        <v>19</v>
      </c>
      <c r="D32">
        <v>3</v>
      </c>
      <c r="E32">
        <v>3</v>
      </c>
      <c r="F32">
        <v>1</v>
      </c>
      <c r="G32">
        <v>1</v>
      </c>
      <c r="H32">
        <v>1</v>
      </c>
      <c r="I32">
        <v>1</v>
      </c>
      <c r="J32" s="2" t="s">
        <v>18</v>
      </c>
      <c r="K32">
        <v>4</v>
      </c>
      <c r="L32" s="2" t="s">
        <v>19</v>
      </c>
      <c r="M32">
        <v>11</v>
      </c>
      <c r="N32">
        <v>2</v>
      </c>
      <c r="O32">
        <v>3</v>
      </c>
      <c r="P32">
        <v>1</v>
      </c>
      <c r="Q32">
        <v>1</v>
      </c>
      <c r="R32">
        <v>0</v>
      </c>
    </row>
    <row r="33" spans="1:18" x14ac:dyDescent="0.3">
      <c r="A33">
        <v>32</v>
      </c>
      <c r="B33">
        <v>44</v>
      </c>
      <c r="C33" s="2" t="s">
        <v>19</v>
      </c>
      <c r="D33">
        <v>2</v>
      </c>
      <c r="E33">
        <v>4</v>
      </c>
      <c r="F33">
        <v>1</v>
      </c>
      <c r="G33">
        <v>1</v>
      </c>
      <c r="H33">
        <v>2</v>
      </c>
      <c r="I33">
        <v>1</v>
      </c>
      <c r="J33" s="2" t="s">
        <v>20</v>
      </c>
      <c r="K33">
        <v>2</v>
      </c>
      <c r="L33" s="2" t="s">
        <v>17</v>
      </c>
      <c r="M33">
        <v>13</v>
      </c>
      <c r="N33">
        <v>3</v>
      </c>
      <c r="O33">
        <v>4</v>
      </c>
      <c r="P33">
        <v>4</v>
      </c>
      <c r="Q33">
        <v>2</v>
      </c>
      <c r="R33">
        <v>1</v>
      </c>
    </row>
    <row r="34" spans="1:18" x14ac:dyDescent="0.3">
      <c r="A34">
        <v>33</v>
      </c>
      <c r="B34">
        <v>30</v>
      </c>
      <c r="C34" s="2" t="s">
        <v>19</v>
      </c>
      <c r="D34">
        <v>2</v>
      </c>
      <c r="E34">
        <v>4</v>
      </c>
      <c r="F34">
        <v>2</v>
      </c>
      <c r="G34">
        <v>2</v>
      </c>
      <c r="H34">
        <v>1</v>
      </c>
      <c r="I34">
        <v>3</v>
      </c>
      <c r="J34" s="2" t="s">
        <v>18</v>
      </c>
      <c r="K34">
        <v>5</v>
      </c>
      <c r="L34" s="2" t="s">
        <v>19</v>
      </c>
      <c r="M34">
        <v>13</v>
      </c>
      <c r="N34">
        <v>3</v>
      </c>
      <c r="O34">
        <v>3</v>
      </c>
      <c r="P34">
        <v>10</v>
      </c>
      <c r="Q34">
        <v>0</v>
      </c>
      <c r="R34">
        <v>1</v>
      </c>
    </row>
    <row r="35" spans="1:18" x14ac:dyDescent="0.3">
      <c r="A35">
        <v>34</v>
      </c>
      <c r="B35">
        <v>39</v>
      </c>
      <c r="C35" s="2" t="s">
        <v>17</v>
      </c>
      <c r="D35">
        <v>3</v>
      </c>
      <c r="E35">
        <v>4</v>
      </c>
      <c r="F35">
        <v>2</v>
      </c>
      <c r="G35">
        <v>2</v>
      </c>
      <c r="H35">
        <v>2</v>
      </c>
      <c r="I35">
        <v>4</v>
      </c>
      <c r="J35" s="2" t="s">
        <v>20</v>
      </c>
      <c r="K35">
        <v>3</v>
      </c>
      <c r="L35" s="2" t="s">
        <v>19</v>
      </c>
      <c r="M35">
        <v>14</v>
      </c>
      <c r="N35">
        <v>3</v>
      </c>
      <c r="O35">
        <v>4</v>
      </c>
      <c r="P35">
        <v>1</v>
      </c>
      <c r="Q35">
        <v>0</v>
      </c>
      <c r="R35">
        <v>0</v>
      </c>
    </row>
    <row r="36" spans="1:18" x14ac:dyDescent="0.3">
      <c r="A36">
        <v>35</v>
      </c>
      <c r="B36">
        <v>24</v>
      </c>
      <c r="C36" s="2" t="s">
        <v>17</v>
      </c>
      <c r="D36">
        <v>3</v>
      </c>
      <c r="E36">
        <v>2</v>
      </c>
      <c r="F36">
        <v>2</v>
      </c>
      <c r="G36">
        <v>3</v>
      </c>
      <c r="H36">
        <v>1</v>
      </c>
      <c r="I36">
        <v>4</v>
      </c>
      <c r="J36" s="2" t="s">
        <v>20</v>
      </c>
      <c r="K36">
        <v>2</v>
      </c>
      <c r="L36" s="2" t="s">
        <v>17</v>
      </c>
      <c r="M36">
        <v>16</v>
      </c>
      <c r="N36">
        <v>3</v>
      </c>
      <c r="O36">
        <v>2</v>
      </c>
      <c r="P36">
        <v>2</v>
      </c>
      <c r="Q36">
        <v>0</v>
      </c>
      <c r="R36">
        <v>2</v>
      </c>
    </row>
    <row r="37" spans="1:18" x14ac:dyDescent="0.3">
      <c r="A37">
        <v>36</v>
      </c>
      <c r="B37">
        <v>43</v>
      </c>
      <c r="C37" s="2" t="s">
        <v>19</v>
      </c>
      <c r="D37">
        <v>2</v>
      </c>
      <c r="E37">
        <v>4</v>
      </c>
      <c r="F37">
        <v>1</v>
      </c>
      <c r="G37">
        <v>4</v>
      </c>
      <c r="H37">
        <v>1</v>
      </c>
      <c r="I37">
        <v>1</v>
      </c>
      <c r="J37" s="2" t="s">
        <v>21</v>
      </c>
      <c r="K37">
        <v>4</v>
      </c>
      <c r="L37" s="2" t="s">
        <v>19</v>
      </c>
      <c r="M37">
        <v>12</v>
      </c>
      <c r="N37">
        <v>3</v>
      </c>
      <c r="O37">
        <v>2</v>
      </c>
      <c r="P37">
        <v>5</v>
      </c>
      <c r="Q37">
        <v>3</v>
      </c>
      <c r="R37">
        <v>1</v>
      </c>
    </row>
    <row r="38" spans="1:18" x14ac:dyDescent="0.3">
      <c r="A38">
        <v>37</v>
      </c>
      <c r="B38">
        <v>50</v>
      </c>
      <c r="C38" s="2" t="s">
        <v>17</v>
      </c>
      <c r="D38">
        <v>2</v>
      </c>
      <c r="E38">
        <v>1</v>
      </c>
      <c r="F38">
        <v>1</v>
      </c>
      <c r="G38">
        <v>2</v>
      </c>
      <c r="H38">
        <v>1</v>
      </c>
      <c r="I38">
        <v>3</v>
      </c>
      <c r="J38" s="2" t="s">
        <v>20</v>
      </c>
      <c r="K38">
        <v>1</v>
      </c>
      <c r="L38" s="2" t="s">
        <v>17</v>
      </c>
      <c r="M38">
        <v>14</v>
      </c>
      <c r="N38">
        <v>3</v>
      </c>
      <c r="O38">
        <v>3</v>
      </c>
      <c r="P38">
        <v>3</v>
      </c>
      <c r="Q38">
        <v>2</v>
      </c>
      <c r="R38">
        <v>0</v>
      </c>
    </row>
    <row r="39" spans="1:18" x14ac:dyDescent="0.3">
      <c r="A39">
        <v>38</v>
      </c>
      <c r="B39">
        <v>35</v>
      </c>
      <c r="C39" s="2" t="s">
        <v>19</v>
      </c>
      <c r="D39">
        <v>3</v>
      </c>
      <c r="E39">
        <v>4</v>
      </c>
      <c r="F39">
        <v>1</v>
      </c>
      <c r="G39">
        <v>1</v>
      </c>
      <c r="H39">
        <v>1</v>
      </c>
      <c r="I39">
        <v>1</v>
      </c>
      <c r="J39" s="2" t="s">
        <v>20</v>
      </c>
      <c r="K39">
        <v>4</v>
      </c>
      <c r="L39" s="2" t="s">
        <v>19</v>
      </c>
      <c r="M39">
        <v>13</v>
      </c>
      <c r="N39">
        <v>3</v>
      </c>
      <c r="O39">
        <v>3</v>
      </c>
      <c r="P39">
        <v>2</v>
      </c>
      <c r="Q39">
        <v>2</v>
      </c>
      <c r="R39">
        <v>2</v>
      </c>
    </row>
    <row r="40" spans="1:18" x14ac:dyDescent="0.3">
      <c r="A40">
        <v>39</v>
      </c>
      <c r="B40">
        <v>36</v>
      </c>
      <c r="C40" s="2" t="s">
        <v>19</v>
      </c>
      <c r="D40">
        <v>2</v>
      </c>
      <c r="E40">
        <v>2</v>
      </c>
      <c r="F40">
        <v>1</v>
      </c>
      <c r="G40">
        <v>2</v>
      </c>
      <c r="H40">
        <v>1</v>
      </c>
      <c r="I40">
        <v>1</v>
      </c>
      <c r="J40" s="2" t="s">
        <v>20</v>
      </c>
      <c r="K40">
        <v>9</v>
      </c>
      <c r="L40" s="2" t="s">
        <v>17</v>
      </c>
      <c r="M40">
        <v>14</v>
      </c>
      <c r="N40">
        <v>3</v>
      </c>
      <c r="O40">
        <v>4</v>
      </c>
      <c r="P40">
        <v>1</v>
      </c>
      <c r="Q40">
        <v>1</v>
      </c>
      <c r="R40">
        <v>0</v>
      </c>
    </row>
    <row r="41" spans="1:18" x14ac:dyDescent="0.3">
      <c r="A41">
        <v>40</v>
      </c>
      <c r="B41">
        <v>33</v>
      </c>
      <c r="C41" s="2" t="s">
        <v>19</v>
      </c>
      <c r="D41">
        <v>3</v>
      </c>
      <c r="E41">
        <v>3</v>
      </c>
      <c r="F41">
        <v>1</v>
      </c>
      <c r="G41">
        <v>3</v>
      </c>
      <c r="H41">
        <v>2</v>
      </c>
      <c r="I41">
        <v>4</v>
      </c>
      <c r="J41" s="2" t="s">
        <v>20</v>
      </c>
      <c r="K41">
        <v>2</v>
      </c>
      <c r="L41" s="2" t="s">
        <v>19</v>
      </c>
      <c r="M41">
        <v>19</v>
      </c>
      <c r="N41">
        <v>3</v>
      </c>
      <c r="O41">
        <v>3</v>
      </c>
      <c r="P41">
        <v>5</v>
      </c>
      <c r="Q41">
        <v>3</v>
      </c>
      <c r="R41">
        <v>1</v>
      </c>
    </row>
    <row r="42" spans="1:18" x14ac:dyDescent="0.3">
      <c r="A42">
        <v>41</v>
      </c>
      <c r="B42">
        <v>35</v>
      </c>
      <c r="C42" s="2" t="s">
        <v>19</v>
      </c>
      <c r="D42">
        <v>2</v>
      </c>
      <c r="E42">
        <v>3</v>
      </c>
      <c r="F42">
        <v>1</v>
      </c>
      <c r="G42">
        <v>1</v>
      </c>
      <c r="H42">
        <v>1</v>
      </c>
      <c r="I42">
        <v>1</v>
      </c>
      <c r="J42" s="2" t="s">
        <v>21</v>
      </c>
      <c r="K42">
        <v>3</v>
      </c>
      <c r="L42" s="2" t="s">
        <v>19</v>
      </c>
      <c r="M42">
        <v>12</v>
      </c>
      <c r="N42">
        <v>3</v>
      </c>
      <c r="O42">
        <v>3</v>
      </c>
      <c r="P42">
        <v>1</v>
      </c>
      <c r="Q42">
        <v>0</v>
      </c>
      <c r="R42">
        <v>0</v>
      </c>
    </row>
    <row r="43" spans="1:18" x14ac:dyDescent="0.3">
      <c r="A43">
        <v>42</v>
      </c>
      <c r="B43">
        <v>27</v>
      </c>
      <c r="C43" s="2" t="s">
        <v>19</v>
      </c>
      <c r="D43">
        <v>2</v>
      </c>
      <c r="E43">
        <v>4</v>
      </c>
      <c r="F43">
        <v>1</v>
      </c>
      <c r="G43">
        <v>1</v>
      </c>
      <c r="H43">
        <v>1</v>
      </c>
      <c r="I43">
        <v>1</v>
      </c>
      <c r="J43" s="2" t="s">
        <v>21</v>
      </c>
      <c r="K43">
        <v>2</v>
      </c>
      <c r="L43" s="2" t="s">
        <v>19</v>
      </c>
      <c r="M43">
        <v>13</v>
      </c>
      <c r="N43">
        <v>3</v>
      </c>
      <c r="O43">
        <v>3</v>
      </c>
      <c r="P43">
        <v>1</v>
      </c>
      <c r="Q43">
        <v>0</v>
      </c>
      <c r="R43">
        <v>0</v>
      </c>
    </row>
    <row r="44" spans="1:18" x14ac:dyDescent="0.3">
      <c r="A44">
        <v>43</v>
      </c>
      <c r="B44">
        <v>26</v>
      </c>
      <c r="C44" s="2" t="s">
        <v>17</v>
      </c>
      <c r="D44">
        <v>3</v>
      </c>
      <c r="E44">
        <v>1</v>
      </c>
      <c r="F44">
        <v>2</v>
      </c>
      <c r="G44">
        <v>1</v>
      </c>
      <c r="H44">
        <v>1</v>
      </c>
      <c r="I44">
        <v>1</v>
      </c>
      <c r="J44" s="2" t="s">
        <v>18</v>
      </c>
      <c r="K44">
        <v>5</v>
      </c>
      <c r="L44" s="2" t="s">
        <v>19</v>
      </c>
      <c r="M44">
        <v>12</v>
      </c>
      <c r="N44">
        <v>3</v>
      </c>
      <c r="O44">
        <v>2</v>
      </c>
      <c r="P44">
        <v>1</v>
      </c>
      <c r="Q44">
        <v>0</v>
      </c>
      <c r="R44">
        <v>0</v>
      </c>
    </row>
    <row r="45" spans="1:18" x14ac:dyDescent="0.3">
      <c r="A45">
        <v>44</v>
      </c>
      <c r="B45">
        <v>27</v>
      </c>
      <c r="C45" s="2" t="s">
        <v>19</v>
      </c>
      <c r="D45">
        <v>3</v>
      </c>
      <c r="E45">
        <v>4</v>
      </c>
      <c r="F45">
        <v>2</v>
      </c>
      <c r="G45">
        <v>3</v>
      </c>
      <c r="H45">
        <v>3</v>
      </c>
      <c r="I45">
        <v>3</v>
      </c>
      <c r="J45" s="2" t="s">
        <v>18</v>
      </c>
      <c r="K45">
        <v>1</v>
      </c>
      <c r="L45" s="2" t="s">
        <v>19</v>
      </c>
      <c r="M45">
        <v>15</v>
      </c>
      <c r="N45">
        <v>3</v>
      </c>
      <c r="O45">
        <v>3</v>
      </c>
      <c r="P45">
        <v>9</v>
      </c>
      <c r="Q45">
        <v>8</v>
      </c>
      <c r="R45">
        <v>1</v>
      </c>
    </row>
    <row r="46" spans="1:18" x14ac:dyDescent="0.3">
      <c r="A46">
        <v>45</v>
      </c>
      <c r="B46">
        <v>30</v>
      </c>
      <c r="C46" s="2" t="s">
        <v>19</v>
      </c>
      <c r="D46">
        <v>2</v>
      </c>
      <c r="E46">
        <v>3</v>
      </c>
      <c r="F46">
        <v>2</v>
      </c>
      <c r="G46">
        <v>3</v>
      </c>
      <c r="H46">
        <v>2</v>
      </c>
      <c r="I46">
        <v>4</v>
      </c>
      <c r="J46" s="2" t="s">
        <v>18</v>
      </c>
      <c r="K46">
        <v>1</v>
      </c>
      <c r="L46" s="2" t="s">
        <v>19</v>
      </c>
      <c r="M46">
        <v>23</v>
      </c>
      <c r="N46">
        <v>4</v>
      </c>
      <c r="O46">
        <v>3</v>
      </c>
      <c r="P46">
        <v>12</v>
      </c>
      <c r="Q46">
        <v>8</v>
      </c>
      <c r="R46">
        <v>3</v>
      </c>
    </row>
    <row r="47" spans="1:18" x14ac:dyDescent="0.3">
      <c r="A47">
        <v>46</v>
      </c>
      <c r="B47">
        <v>41</v>
      </c>
      <c r="C47" s="2" t="s">
        <v>17</v>
      </c>
      <c r="D47">
        <v>3</v>
      </c>
      <c r="E47">
        <v>2</v>
      </c>
      <c r="F47">
        <v>1</v>
      </c>
      <c r="G47">
        <v>1</v>
      </c>
      <c r="H47">
        <v>5</v>
      </c>
      <c r="I47">
        <v>1</v>
      </c>
      <c r="J47" s="2" t="s">
        <v>20</v>
      </c>
      <c r="K47">
        <v>3</v>
      </c>
      <c r="L47" s="2" t="s">
        <v>19</v>
      </c>
      <c r="M47">
        <v>12</v>
      </c>
      <c r="N47">
        <v>3</v>
      </c>
      <c r="O47">
        <v>3</v>
      </c>
      <c r="P47">
        <v>22</v>
      </c>
      <c r="Q47">
        <v>15</v>
      </c>
      <c r="R47">
        <v>15</v>
      </c>
    </row>
    <row r="48" spans="1:18" x14ac:dyDescent="0.3">
      <c r="A48">
        <v>47</v>
      </c>
      <c r="B48">
        <v>34</v>
      </c>
      <c r="C48" s="2" t="s">
        <v>19</v>
      </c>
      <c r="D48">
        <v>2</v>
      </c>
      <c r="E48">
        <v>2</v>
      </c>
      <c r="F48">
        <v>2</v>
      </c>
      <c r="G48">
        <v>3</v>
      </c>
      <c r="H48">
        <v>2</v>
      </c>
      <c r="I48">
        <v>3</v>
      </c>
      <c r="J48" s="2" t="s">
        <v>18</v>
      </c>
      <c r="K48">
        <v>0</v>
      </c>
      <c r="L48" s="2" t="s">
        <v>19</v>
      </c>
      <c r="M48">
        <v>20</v>
      </c>
      <c r="N48">
        <v>4</v>
      </c>
      <c r="O48">
        <v>3</v>
      </c>
      <c r="P48">
        <v>9</v>
      </c>
      <c r="Q48">
        <v>5</v>
      </c>
      <c r="R48">
        <v>8</v>
      </c>
    </row>
    <row r="49" spans="1:18" x14ac:dyDescent="0.3">
      <c r="A49">
        <v>48</v>
      </c>
      <c r="B49">
        <v>37</v>
      </c>
      <c r="C49" s="2" t="s">
        <v>19</v>
      </c>
      <c r="D49">
        <v>2</v>
      </c>
      <c r="E49">
        <v>2</v>
      </c>
      <c r="F49">
        <v>2</v>
      </c>
      <c r="G49">
        <v>3</v>
      </c>
      <c r="H49">
        <v>1</v>
      </c>
      <c r="I49">
        <v>2</v>
      </c>
      <c r="J49" s="2" t="s">
        <v>20</v>
      </c>
      <c r="K49">
        <v>4</v>
      </c>
      <c r="L49" s="2" t="s">
        <v>19</v>
      </c>
      <c r="M49">
        <v>21</v>
      </c>
      <c r="N49">
        <v>4</v>
      </c>
      <c r="O49">
        <v>3</v>
      </c>
      <c r="P49">
        <v>1</v>
      </c>
      <c r="Q49">
        <v>0</v>
      </c>
      <c r="R49">
        <v>0</v>
      </c>
    </row>
    <row r="50" spans="1:18" x14ac:dyDescent="0.3">
      <c r="A50">
        <v>49</v>
      </c>
      <c r="B50">
        <v>46</v>
      </c>
      <c r="C50" s="2" t="s">
        <v>19</v>
      </c>
      <c r="D50">
        <v>2</v>
      </c>
      <c r="E50">
        <v>1</v>
      </c>
      <c r="F50">
        <v>2</v>
      </c>
      <c r="G50">
        <v>3</v>
      </c>
      <c r="H50">
        <v>2</v>
      </c>
      <c r="I50">
        <v>4</v>
      </c>
      <c r="J50" s="2" t="s">
        <v>18</v>
      </c>
      <c r="K50">
        <v>4</v>
      </c>
      <c r="L50" s="2" t="s">
        <v>17</v>
      </c>
      <c r="M50">
        <v>21</v>
      </c>
      <c r="N50">
        <v>4</v>
      </c>
      <c r="O50">
        <v>3</v>
      </c>
      <c r="P50">
        <v>9</v>
      </c>
      <c r="Q50">
        <v>6</v>
      </c>
      <c r="R50">
        <v>0</v>
      </c>
    </row>
    <row r="51" spans="1:18" x14ac:dyDescent="0.3">
      <c r="A51">
        <v>50</v>
      </c>
      <c r="B51">
        <v>35</v>
      </c>
      <c r="C51" s="2" t="s">
        <v>19</v>
      </c>
      <c r="D51">
        <v>1</v>
      </c>
      <c r="E51">
        <v>4</v>
      </c>
      <c r="F51">
        <v>2</v>
      </c>
      <c r="G51">
        <v>4</v>
      </c>
      <c r="H51">
        <v>1</v>
      </c>
      <c r="I51">
        <v>4</v>
      </c>
      <c r="J51" s="2" t="s">
        <v>20</v>
      </c>
      <c r="K51">
        <v>1</v>
      </c>
      <c r="L51" s="2" t="s">
        <v>19</v>
      </c>
      <c r="M51">
        <v>19</v>
      </c>
      <c r="N51">
        <v>3</v>
      </c>
      <c r="O51">
        <v>3</v>
      </c>
      <c r="P51">
        <v>1</v>
      </c>
      <c r="Q51">
        <v>0</v>
      </c>
      <c r="R51">
        <v>0</v>
      </c>
    </row>
    <row r="52" spans="1:18" x14ac:dyDescent="0.3">
      <c r="A52">
        <v>51</v>
      </c>
      <c r="B52">
        <v>48</v>
      </c>
      <c r="C52" s="2" t="s">
        <v>17</v>
      </c>
      <c r="D52">
        <v>2</v>
      </c>
      <c r="E52">
        <v>1</v>
      </c>
      <c r="F52">
        <v>2</v>
      </c>
      <c r="G52">
        <v>2</v>
      </c>
      <c r="H52">
        <v>3</v>
      </c>
      <c r="I52">
        <v>3</v>
      </c>
      <c r="J52" s="2" t="s">
        <v>18</v>
      </c>
      <c r="K52">
        <v>9</v>
      </c>
      <c r="L52" s="2" t="s">
        <v>17</v>
      </c>
      <c r="M52">
        <v>13</v>
      </c>
      <c r="N52">
        <v>3</v>
      </c>
      <c r="O52">
        <v>3</v>
      </c>
      <c r="P52">
        <v>1</v>
      </c>
      <c r="Q52">
        <v>0</v>
      </c>
      <c r="R52">
        <v>0</v>
      </c>
    </row>
    <row r="53" spans="1:18" x14ac:dyDescent="0.3">
      <c r="A53">
        <v>52</v>
      </c>
      <c r="B53">
        <v>28</v>
      </c>
      <c r="C53" s="2" t="s">
        <v>17</v>
      </c>
      <c r="D53">
        <v>2</v>
      </c>
      <c r="E53">
        <v>3</v>
      </c>
      <c r="F53">
        <v>1</v>
      </c>
      <c r="G53">
        <v>1</v>
      </c>
      <c r="H53">
        <v>1</v>
      </c>
      <c r="I53">
        <v>3</v>
      </c>
      <c r="J53" s="2" t="s">
        <v>18</v>
      </c>
      <c r="K53">
        <v>6</v>
      </c>
      <c r="L53" s="2" t="s">
        <v>17</v>
      </c>
      <c r="M53">
        <v>13</v>
      </c>
      <c r="N53">
        <v>3</v>
      </c>
      <c r="O53">
        <v>2</v>
      </c>
      <c r="P53">
        <v>2</v>
      </c>
      <c r="Q53">
        <v>2</v>
      </c>
      <c r="R53">
        <v>2</v>
      </c>
    </row>
    <row r="54" spans="1:18" x14ac:dyDescent="0.3">
      <c r="A54">
        <v>53</v>
      </c>
      <c r="B54">
        <v>44</v>
      </c>
      <c r="C54" s="2" t="s">
        <v>19</v>
      </c>
      <c r="D54">
        <v>2</v>
      </c>
      <c r="E54">
        <v>2</v>
      </c>
      <c r="F54">
        <v>1</v>
      </c>
      <c r="G54">
        <v>3</v>
      </c>
      <c r="H54">
        <v>2</v>
      </c>
      <c r="I54">
        <v>4</v>
      </c>
      <c r="J54" s="2" t="s">
        <v>21</v>
      </c>
      <c r="K54">
        <v>5</v>
      </c>
      <c r="L54" s="2" t="s">
        <v>17</v>
      </c>
      <c r="M54">
        <v>21</v>
      </c>
      <c r="N54">
        <v>4</v>
      </c>
      <c r="O54">
        <v>2</v>
      </c>
      <c r="P54">
        <v>4</v>
      </c>
      <c r="Q54">
        <v>3</v>
      </c>
      <c r="R54">
        <v>1</v>
      </c>
    </row>
    <row r="55" spans="1:18" x14ac:dyDescent="0.3">
      <c r="A55">
        <v>54</v>
      </c>
      <c r="B55">
        <v>35</v>
      </c>
      <c r="C55" s="2" t="s">
        <v>19</v>
      </c>
      <c r="D55">
        <v>2</v>
      </c>
      <c r="E55">
        <v>3</v>
      </c>
      <c r="F55">
        <v>1</v>
      </c>
      <c r="G55">
        <v>2</v>
      </c>
      <c r="H55">
        <v>3</v>
      </c>
      <c r="I55">
        <v>1</v>
      </c>
      <c r="J55" s="2" t="s">
        <v>20</v>
      </c>
      <c r="K55">
        <v>2</v>
      </c>
      <c r="L55" s="2" t="s">
        <v>17</v>
      </c>
      <c r="M55">
        <v>13</v>
      </c>
      <c r="N55">
        <v>3</v>
      </c>
      <c r="O55">
        <v>3</v>
      </c>
      <c r="P55">
        <v>4</v>
      </c>
      <c r="Q55">
        <v>0</v>
      </c>
      <c r="R55">
        <v>2</v>
      </c>
    </row>
    <row r="56" spans="1:18" x14ac:dyDescent="0.3">
      <c r="A56">
        <v>55</v>
      </c>
      <c r="B56">
        <v>26</v>
      </c>
      <c r="C56" s="2" t="s">
        <v>19</v>
      </c>
      <c r="D56">
        <v>3</v>
      </c>
      <c r="E56">
        <v>3</v>
      </c>
      <c r="F56">
        <v>1</v>
      </c>
      <c r="G56">
        <v>2</v>
      </c>
      <c r="H56">
        <v>2</v>
      </c>
      <c r="I56">
        <v>4</v>
      </c>
      <c r="J56" s="2" t="s">
        <v>20</v>
      </c>
      <c r="K56">
        <v>1</v>
      </c>
      <c r="L56" s="2" t="s">
        <v>17</v>
      </c>
      <c r="M56">
        <v>19</v>
      </c>
      <c r="N56">
        <v>3</v>
      </c>
      <c r="O56">
        <v>2</v>
      </c>
      <c r="P56">
        <v>2</v>
      </c>
      <c r="Q56">
        <v>2</v>
      </c>
      <c r="R56">
        <v>0</v>
      </c>
    </row>
    <row r="57" spans="1:18" x14ac:dyDescent="0.3">
      <c r="A57">
        <v>56</v>
      </c>
      <c r="B57">
        <v>33</v>
      </c>
      <c r="C57" s="2" t="s">
        <v>19</v>
      </c>
      <c r="D57">
        <v>2</v>
      </c>
      <c r="E57">
        <v>1</v>
      </c>
      <c r="F57">
        <v>1</v>
      </c>
      <c r="G57">
        <v>1</v>
      </c>
      <c r="H57">
        <v>3</v>
      </c>
      <c r="I57">
        <v>1</v>
      </c>
      <c r="J57" s="2" t="s">
        <v>18</v>
      </c>
      <c r="K57">
        <v>4</v>
      </c>
      <c r="L57" s="2" t="s">
        <v>17</v>
      </c>
      <c r="M57">
        <v>12</v>
      </c>
      <c r="N57">
        <v>3</v>
      </c>
      <c r="O57">
        <v>3</v>
      </c>
      <c r="P57">
        <v>15</v>
      </c>
      <c r="Q57">
        <v>14</v>
      </c>
      <c r="R57">
        <v>8</v>
      </c>
    </row>
    <row r="58" spans="1:18" x14ac:dyDescent="0.3">
      <c r="A58">
        <v>57</v>
      </c>
      <c r="B58">
        <v>35</v>
      </c>
      <c r="C58" s="2" t="s">
        <v>19</v>
      </c>
      <c r="D58">
        <v>2</v>
      </c>
      <c r="E58">
        <v>2</v>
      </c>
      <c r="F58">
        <v>2</v>
      </c>
      <c r="G58">
        <v>3</v>
      </c>
      <c r="H58">
        <v>3</v>
      </c>
      <c r="I58">
        <v>4</v>
      </c>
      <c r="J58" s="2" t="s">
        <v>20</v>
      </c>
      <c r="K58">
        <v>1</v>
      </c>
      <c r="L58" s="2" t="s">
        <v>19</v>
      </c>
      <c r="M58">
        <v>22</v>
      </c>
      <c r="N58">
        <v>4</v>
      </c>
      <c r="O58">
        <v>2</v>
      </c>
      <c r="P58">
        <v>9</v>
      </c>
      <c r="Q58">
        <v>8</v>
      </c>
      <c r="R58">
        <v>1</v>
      </c>
    </row>
    <row r="59" spans="1:18" x14ac:dyDescent="0.3">
      <c r="A59">
        <v>58</v>
      </c>
      <c r="B59">
        <v>35</v>
      </c>
      <c r="C59" s="2" t="s">
        <v>19</v>
      </c>
      <c r="D59">
        <v>2</v>
      </c>
      <c r="E59">
        <v>3</v>
      </c>
      <c r="F59">
        <v>1</v>
      </c>
      <c r="G59">
        <v>3</v>
      </c>
      <c r="H59">
        <v>1</v>
      </c>
      <c r="I59">
        <v>1</v>
      </c>
      <c r="J59" s="2" t="s">
        <v>20</v>
      </c>
      <c r="K59">
        <v>3</v>
      </c>
      <c r="L59" s="2" t="s">
        <v>17</v>
      </c>
      <c r="M59">
        <v>15</v>
      </c>
      <c r="N59">
        <v>3</v>
      </c>
      <c r="O59">
        <v>3</v>
      </c>
      <c r="P59">
        <v>2</v>
      </c>
      <c r="Q59">
        <v>2</v>
      </c>
      <c r="R59">
        <v>2</v>
      </c>
    </row>
    <row r="60" spans="1:18" x14ac:dyDescent="0.3">
      <c r="A60">
        <v>59</v>
      </c>
      <c r="B60">
        <v>31</v>
      </c>
      <c r="C60" s="2" t="s">
        <v>19</v>
      </c>
      <c r="D60">
        <v>2</v>
      </c>
      <c r="E60">
        <v>4</v>
      </c>
      <c r="F60">
        <v>2</v>
      </c>
      <c r="G60">
        <v>3</v>
      </c>
      <c r="H60">
        <v>2</v>
      </c>
      <c r="I60">
        <v>4</v>
      </c>
      <c r="J60" s="2" t="s">
        <v>21</v>
      </c>
      <c r="K60">
        <v>3</v>
      </c>
      <c r="L60" s="2" t="s">
        <v>19</v>
      </c>
      <c r="M60">
        <v>22</v>
      </c>
      <c r="N60">
        <v>4</v>
      </c>
      <c r="O60">
        <v>2</v>
      </c>
      <c r="P60">
        <v>7</v>
      </c>
      <c r="Q60">
        <v>7</v>
      </c>
      <c r="R60">
        <v>1</v>
      </c>
    </row>
    <row r="61" spans="1:18" x14ac:dyDescent="0.3">
      <c r="A61">
        <v>60</v>
      </c>
      <c r="B61">
        <v>37</v>
      </c>
      <c r="C61" s="2" t="s">
        <v>19</v>
      </c>
      <c r="D61">
        <v>2</v>
      </c>
      <c r="E61">
        <v>1</v>
      </c>
      <c r="F61">
        <v>2</v>
      </c>
      <c r="G61">
        <v>2</v>
      </c>
      <c r="H61">
        <v>2</v>
      </c>
      <c r="I61">
        <v>3</v>
      </c>
      <c r="J61" s="2" t="s">
        <v>21</v>
      </c>
      <c r="K61">
        <v>1</v>
      </c>
      <c r="L61" s="2" t="s">
        <v>19</v>
      </c>
      <c r="M61">
        <v>18</v>
      </c>
      <c r="N61">
        <v>3</v>
      </c>
      <c r="O61">
        <v>4</v>
      </c>
      <c r="P61">
        <v>7</v>
      </c>
      <c r="Q61">
        <v>5</v>
      </c>
      <c r="R61">
        <v>0</v>
      </c>
    </row>
    <row r="62" spans="1:18" x14ac:dyDescent="0.3">
      <c r="A62">
        <v>61</v>
      </c>
      <c r="B62">
        <v>32</v>
      </c>
      <c r="C62" s="2" t="s">
        <v>19</v>
      </c>
      <c r="D62">
        <v>3</v>
      </c>
      <c r="E62">
        <v>1</v>
      </c>
      <c r="F62">
        <v>2</v>
      </c>
      <c r="G62">
        <v>3</v>
      </c>
      <c r="H62">
        <v>2</v>
      </c>
      <c r="I62">
        <v>4</v>
      </c>
      <c r="J62" s="2" t="s">
        <v>20</v>
      </c>
      <c r="K62">
        <v>1</v>
      </c>
      <c r="L62" s="2" t="s">
        <v>17</v>
      </c>
      <c r="M62">
        <v>22</v>
      </c>
      <c r="N62">
        <v>4</v>
      </c>
      <c r="O62">
        <v>3</v>
      </c>
      <c r="P62">
        <v>9</v>
      </c>
      <c r="Q62">
        <v>8</v>
      </c>
      <c r="R62">
        <v>7</v>
      </c>
    </row>
    <row r="63" spans="1:18" x14ac:dyDescent="0.3">
      <c r="A63">
        <v>62</v>
      </c>
      <c r="B63">
        <v>38</v>
      </c>
      <c r="C63" s="2" t="s">
        <v>19</v>
      </c>
      <c r="D63">
        <v>2</v>
      </c>
      <c r="E63">
        <v>4</v>
      </c>
      <c r="F63">
        <v>1</v>
      </c>
      <c r="G63">
        <v>1</v>
      </c>
      <c r="H63">
        <v>2</v>
      </c>
      <c r="I63">
        <v>1</v>
      </c>
      <c r="J63" s="2" t="s">
        <v>18</v>
      </c>
      <c r="K63">
        <v>7</v>
      </c>
      <c r="L63" s="2" t="s">
        <v>19</v>
      </c>
      <c r="M63">
        <v>11</v>
      </c>
      <c r="N63">
        <v>2</v>
      </c>
      <c r="O63">
        <v>3</v>
      </c>
      <c r="P63">
        <v>10</v>
      </c>
      <c r="Q63">
        <v>3</v>
      </c>
      <c r="R63">
        <v>9</v>
      </c>
    </row>
    <row r="64" spans="1:18" x14ac:dyDescent="0.3">
      <c r="A64">
        <v>63</v>
      </c>
      <c r="B64">
        <v>50</v>
      </c>
      <c r="C64" s="2" t="s">
        <v>19</v>
      </c>
      <c r="D64">
        <v>2</v>
      </c>
      <c r="E64">
        <v>2</v>
      </c>
      <c r="F64">
        <v>1</v>
      </c>
      <c r="G64">
        <v>2</v>
      </c>
      <c r="H64">
        <v>5</v>
      </c>
      <c r="I64">
        <v>3</v>
      </c>
      <c r="J64" s="2" t="s">
        <v>21</v>
      </c>
      <c r="K64">
        <v>5</v>
      </c>
      <c r="L64" s="2" t="s">
        <v>17</v>
      </c>
      <c r="M64">
        <v>12</v>
      </c>
      <c r="N64">
        <v>3</v>
      </c>
      <c r="O64">
        <v>2</v>
      </c>
      <c r="P64">
        <v>27</v>
      </c>
      <c r="Q64">
        <v>3</v>
      </c>
      <c r="R64">
        <v>13</v>
      </c>
    </row>
    <row r="65" spans="1:18" x14ac:dyDescent="0.3">
      <c r="A65">
        <v>64</v>
      </c>
      <c r="B65">
        <v>59</v>
      </c>
      <c r="C65" s="2" t="s">
        <v>19</v>
      </c>
      <c r="D65">
        <v>3</v>
      </c>
      <c r="E65">
        <v>1</v>
      </c>
      <c r="F65">
        <v>1</v>
      </c>
      <c r="G65">
        <v>2</v>
      </c>
      <c r="H65">
        <v>3</v>
      </c>
      <c r="I65">
        <v>1</v>
      </c>
      <c r="J65" s="2" t="s">
        <v>18</v>
      </c>
      <c r="K65">
        <v>7</v>
      </c>
      <c r="L65" s="2" t="s">
        <v>19</v>
      </c>
      <c r="M65">
        <v>11</v>
      </c>
      <c r="N65">
        <v>2</v>
      </c>
      <c r="O65">
        <v>2</v>
      </c>
      <c r="P65">
        <v>21</v>
      </c>
      <c r="Q65">
        <v>16</v>
      </c>
      <c r="R65">
        <v>7</v>
      </c>
    </row>
    <row r="66" spans="1:18" x14ac:dyDescent="0.3">
      <c r="A66">
        <v>65</v>
      </c>
      <c r="B66">
        <v>36</v>
      </c>
      <c r="C66" s="2" t="s">
        <v>19</v>
      </c>
      <c r="D66">
        <v>3</v>
      </c>
      <c r="E66">
        <v>3</v>
      </c>
      <c r="F66">
        <v>1</v>
      </c>
      <c r="G66">
        <v>3</v>
      </c>
      <c r="H66">
        <v>3</v>
      </c>
      <c r="I66">
        <v>3</v>
      </c>
      <c r="J66" s="2" t="s">
        <v>21</v>
      </c>
      <c r="K66">
        <v>3</v>
      </c>
      <c r="L66" s="2" t="s">
        <v>19</v>
      </c>
      <c r="M66">
        <v>13</v>
      </c>
      <c r="N66">
        <v>3</v>
      </c>
      <c r="O66">
        <v>3</v>
      </c>
      <c r="P66">
        <v>17</v>
      </c>
      <c r="Q66">
        <v>14</v>
      </c>
      <c r="R66">
        <v>12</v>
      </c>
    </row>
    <row r="67" spans="1:18" x14ac:dyDescent="0.3">
      <c r="A67">
        <v>66</v>
      </c>
      <c r="B67">
        <v>55</v>
      </c>
      <c r="C67" s="2" t="s">
        <v>19</v>
      </c>
      <c r="D67">
        <v>3</v>
      </c>
      <c r="E67">
        <v>4</v>
      </c>
      <c r="F67">
        <v>1</v>
      </c>
      <c r="G67">
        <v>1</v>
      </c>
      <c r="H67">
        <v>4</v>
      </c>
      <c r="I67">
        <v>3</v>
      </c>
      <c r="J67" s="2" t="s">
        <v>21</v>
      </c>
      <c r="K67">
        <v>2</v>
      </c>
      <c r="L67" s="2" t="s">
        <v>17</v>
      </c>
      <c r="M67">
        <v>14</v>
      </c>
      <c r="N67">
        <v>3</v>
      </c>
      <c r="O67">
        <v>3</v>
      </c>
      <c r="P67">
        <v>5</v>
      </c>
      <c r="Q67">
        <v>0</v>
      </c>
      <c r="R67">
        <v>0</v>
      </c>
    </row>
    <row r="68" spans="1:18" x14ac:dyDescent="0.3">
      <c r="A68">
        <v>67</v>
      </c>
      <c r="B68">
        <v>36</v>
      </c>
      <c r="C68" s="2" t="s">
        <v>19</v>
      </c>
      <c r="D68">
        <v>3</v>
      </c>
      <c r="E68">
        <v>2</v>
      </c>
      <c r="F68">
        <v>1</v>
      </c>
      <c r="G68">
        <v>2</v>
      </c>
      <c r="H68">
        <v>2</v>
      </c>
      <c r="I68">
        <v>2</v>
      </c>
      <c r="J68" s="2" t="s">
        <v>18</v>
      </c>
      <c r="K68">
        <v>3</v>
      </c>
      <c r="L68" s="2" t="s">
        <v>19</v>
      </c>
      <c r="M68">
        <v>13</v>
      </c>
      <c r="N68">
        <v>3</v>
      </c>
      <c r="O68">
        <v>3</v>
      </c>
      <c r="P68">
        <v>6</v>
      </c>
      <c r="Q68">
        <v>5</v>
      </c>
      <c r="R68">
        <v>0</v>
      </c>
    </row>
    <row r="69" spans="1:18" x14ac:dyDescent="0.3">
      <c r="A69">
        <v>68</v>
      </c>
      <c r="B69">
        <v>45</v>
      </c>
      <c r="C69" s="2" t="s">
        <v>19</v>
      </c>
      <c r="D69">
        <v>3</v>
      </c>
      <c r="E69">
        <v>2</v>
      </c>
      <c r="F69">
        <v>2</v>
      </c>
      <c r="G69">
        <v>3</v>
      </c>
      <c r="H69">
        <v>3</v>
      </c>
      <c r="I69">
        <v>2</v>
      </c>
      <c r="J69" s="2" t="s">
        <v>21</v>
      </c>
      <c r="K69">
        <v>2</v>
      </c>
      <c r="L69" s="2" t="s">
        <v>19</v>
      </c>
      <c r="M69">
        <v>17</v>
      </c>
      <c r="N69">
        <v>3</v>
      </c>
      <c r="O69">
        <v>3</v>
      </c>
      <c r="P69">
        <v>1</v>
      </c>
      <c r="Q69">
        <v>0</v>
      </c>
      <c r="R69">
        <v>0</v>
      </c>
    </row>
    <row r="70" spans="1:18" x14ac:dyDescent="0.3">
      <c r="A70">
        <v>69</v>
      </c>
      <c r="B70">
        <v>35</v>
      </c>
      <c r="C70" s="2" t="s">
        <v>19</v>
      </c>
      <c r="D70">
        <v>3</v>
      </c>
      <c r="E70">
        <v>2</v>
      </c>
      <c r="F70">
        <v>1</v>
      </c>
      <c r="G70">
        <v>2</v>
      </c>
      <c r="H70">
        <v>1</v>
      </c>
      <c r="I70">
        <v>1</v>
      </c>
      <c r="J70" s="2" t="s">
        <v>20</v>
      </c>
      <c r="K70">
        <v>4</v>
      </c>
      <c r="L70" s="2" t="s">
        <v>19</v>
      </c>
      <c r="M70">
        <v>13</v>
      </c>
      <c r="N70">
        <v>3</v>
      </c>
      <c r="O70">
        <v>2</v>
      </c>
      <c r="P70">
        <v>3</v>
      </c>
      <c r="Q70">
        <v>2</v>
      </c>
      <c r="R70">
        <v>1</v>
      </c>
    </row>
    <row r="71" spans="1:18" x14ac:dyDescent="0.3">
      <c r="A71">
        <v>70</v>
      </c>
      <c r="B71">
        <v>36</v>
      </c>
      <c r="C71" s="2" t="s">
        <v>17</v>
      </c>
      <c r="D71">
        <v>3</v>
      </c>
      <c r="E71">
        <v>4</v>
      </c>
      <c r="F71">
        <v>2</v>
      </c>
      <c r="G71">
        <v>2</v>
      </c>
      <c r="H71">
        <v>1</v>
      </c>
      <c r="I71">
        <v>3</v>
      </c>
      <c r="J71" s="2" t="s">
        <v>20</v>
      </c>
      <c r="K71">
        <v>0</v>
      </c>
      <c r="L71" s="2" t="s">
        <v>17</v>
      </c>
      <c r="M71">
        <v>17</v>
      </c>
      <c r="N71">
        <v>3</v>
      </c>
      <c r="O71">
        <v>2</v>
      </c>
      <c r="P71">
        <v>1</v>
      </c>
      <c r="Q71">
        <v>0</v>
      </c>
      <c r="R71">
        <v>0</v>
      </c>
    </row>
    <row r="72" spans="1:18" x14ac:dyDescent="0.3">
      <c r="A72">
        <v>71</v>
      </c>
      <c r="B72">
        <v>59</v>
      </c>
      <c r="C72" s="2" t="s">
        <v>19</v>
      </c>
      <c r="D72">
        <v>1</v>
      </c>
      <c r="E72">
        <v>1</v>
      </c>
      <c r="F72">
        <v>1</v>
      </c>
      <c r="G72">
        <v>2</v>
      </c>
      <c r="H72">
        <v>2</v>
      </c>
      <c r="I72">
        <v>1</v>
      </c>
      <c r="J72" s="2" t="s">
        <v>18</v>
      </c>
      <c r="K72">
        <v>7</v>
      </c>
      <c r="L72" s="2" t="s">
        <v>19</v>
      </c>
      <c r="M72">
        <v>11</v>
      </c>
      <c r="N72">
        <v>3</v>
      </c>
      <c r="O72">
        <v>2</v>
      </c>
      <c r="P72">
        <v>4</v>
      </c>
      <c r="Q72">
        <v>3</v>
      </c>
      <c r="R72">
        <v>1</v>
      </c>
    </row>
    <row r="73" spans="1:18" x14ac:dyDescent="0.3">
      <c r="A73">
        <v>72</v>
      </c>
      <c r="B73">
        <v>29</v>
      </c>
      <c r="C73" s="2" t="s">
        <v>19</v>
      </c>
      <c r="D73">
        <v>3</v>
      </c>
      <c r="E73">
        <v>3</v>
      </c>
      <c r="F73">
        <v>2</v>
      </c>
      <c r="G73">
        <v>3</v>
      </c>
      <c r="H73">
        <v>1</v>
      </c>
      <c r="I73">
        <v>4</v>
      </c>
      <c r="J73" s="2" t="s">
        <v>20</v>
      </c>
      <c r="K73">
        <v>0</v>
      </c>
      <c r="L73" s="2" t="s">
        <v>19</v>
      </c>
      <c r="M73">
        <v>23</v>
      </c>
      <c r="N73">
        <v>4</v>
      </c>
      <c r="O73">
        <v>3</v>
      </c>
      <c r="P73">
        <v>5</v>
      </c>
      <c r="Q73">
        <v>4</v>
      </c>
      <c r="R73">
        <v>0</v>
      </c>
    </row>
    <row r="74" spans="1:18" x14ac:dyDescent="0.3">
      <c r="A74">
        <v>73</v>
      </c>
      <c r="B74">
        <v>31</v>
      </c>
      <c r="C74" s="2" t="s">
        <v>19</v>
      </c>
      <c r="D74">
        <v>2</v>
      </c>
      <c r="E74">
        <v>3</v>
      </c>
      <c r="F74">
        <v>2</v>
      </c>
      <c r="G74">
        <v>3</v>
      </c>
      <c r="H74">
        <v>1</v>
      </c>
      <c r="I74">
        <v>2</v>
      </c>
      <c r="J74" s="2" t="s">
        <v>18</v>
      </c>
      <c r="K74">
        <v>1</v>
      </c>
      <c r="L74" s="2" t="s">
        <v>19</v>
      </c>
      <c r="M74">
        <v>17</v>
      </c>
      <c r="N74">
        <v>3</v>
      </c>
      <c r="O74">
        <v>3</v>
      </c>
      <c r="P74">
        <v>1</v>
      </c>
      <c r="Q74">
        <v>1</v>
      </c>
      <c r="R74">
        <v>1</v>
      </c>
    </row>
    <row r="75" spans="1:18" x14ac:dyDescent="0.3">
      <c r="A75">
        <v>74</v>
      </c>
      <c r="B75">
        <v>32</v>
      </c>
      <c r="C75" s="2" t="s">
        <v>19</v>
      </c>
      <c r="D75">
        <v>3</v>
      </c>
      <c r="E75">
        <v>2</v>
      </c>
      <c r="F75">
        <v>2</v>
      </c>
      <c r="G75">
        <v>3</v>
      </c>
      <c r="H75">
        <v>2</v>
      </c>
      <c r="I75">
        <v>2</v>
      </c>
      <c r="J75" s="2" t="s">
        <v>20</v>
      </c>
      <c r="K75">
        <v>1</v>
      </c>
      <c r="L75" s="2" t="s">
        <v>19</v>
      </c>
      <c r="M75">
        <v>17</v>
      </c>
      <c r="N75">
        <v>3</v>
      </c>
      <c r="O75">
        <v>3</v>
      </c>
      <c r="P75">
        <v>10</v>
      </c>
      <c r="Q75">
        <v>4</v>
      </c>
      <c r="R75">
        <v>0</v>
      </c>
    </row>
    <row r="76" spans="1:18" x14ac:dyDescent="0.3">
      <c r="A76">
        <v>75</v>
      </c>
      <c r="B76">
        <v>36</v>
      </c>
      <c r="C76" s="2" t="s">
        <v>19</v>
      </c>
      <c r="D76">
        <v>3</v>
      </c>
      <c r="E76">
        <v>2</v>
      </c>
      <c r="F76">
        <v>1</v>
      </c>
      <c r="G76">
        <v>4</v>
      </c>
      <c r="H76">
        <v>1</v>
      </c>
      <c r="I76">
        <v>1</v>
      </c>
      <c r="J76" s="2" t="s">
        <v>20</v>
      </c>
      <c r="K76">
        <v>3</v>
      </c>
      <c r="L76" s="2" t="s">
        <v>19</v>
      </c>
      <c r="M76">
        <v>12</v>
      </c>
      <c r="N76">
        <v>3</v>
      </c>
      <c r="O76">
        <v>3</v>
      </c>
      <c r="P76">
        <v>1</v>
      </c>
      <c r="Q76">
        <v>0</v>
      </c>
      <c r="R76">
        <v>0</v>
      </c>
    </row>
    <row r="77" spans="1:18" x14ac:dyDescent="0.3">
      <c r="A77">
        <v>76</v>
      </c>
      <c r="B77">
        <v>31</v>
      </c>
      <c r="C77" s="2" t="s">
        <v>19</v>
      </c>
      <c r="D77">
        <v>2</v>
      </c>
      <c r="E77">
        <v>3</v>
      </c>
      <c r="F77">
        <v>2</v>
      </c>
      <c r="G77">
        <v>3</v>
      </c>
      <c r="H77">
        <v>2</v>
      </c>
      <c r="I77">
        <v>4</v>
      </c>
      <c r="J77" s="2" t="s">
        <v>18</v>
      </c>
      <c r="K77">
        <v>1</v>
      </c>
      <c r="L77" s="2" t="s">
        <v>19</v>
      </c>
      <c r="M77">
        <v>23</v>
      </c>
      <c r="N77">
        <v>4</v>
      </c>
      <c r="O77">
        <v>3</v>
      </c>
      <c r="P77">
        <v>11</v>
      </c>
      <c r="Q77">
        <v>7</v>
      </c>
      <c r="R77">
        <v>1</v>
      </c>
    </row>
    <row r="78" spans="1:18" x14ac:dyDescent="0.3">
      <c r="A78">
        <v>77</v>
      </c>
      <c r="B78">
        <v>35</v>
      </c>
      <c r="C78" s="2" t="s">
        <v>19</v>
      </c>
      <c r="D78">
        <v>2</v>
      </c>
      <c r="E78">
        <v>3</v>
      </c>
      <c r="F78">
        <v>2</v>
      </c>
      <c r="G78">
        <v>2</v>
      </c>
      <c r="H78">
        <v>2</v>
      </c>
      <c r="I78">
        <v>1</v>
      </c>
      <c r="J78" s="2" t="s">
        <v>18</v>
      </c>
      <c r="K78">
        <v>9</v>
      </c>
      <c r="L78" s="2" t="s">
        <v>19</v>
      </c>
      <c r="M78">
        <v>14</v>
      </c>
      <c r="N78">
        <v>3</v>
      </c>
      <c r="O78">
        <v>3</v>
      </c>
      <c r="P78">
        <v>15</v>
      </c>
      <c r="Q78">
        <v>13</v>
      </c>
      <c r="R78">
        <v>2</v>
      </c>
    </row>
    <row r="79" spans="1:18" x14ac:dyDescent="0.3">
      <c r="A79">
        <v>78</v>
      </c>
      <c r="B79">
        <v>45</v>
      </c>
      <c r="C79" s="2" t="s">
        <v>19</v>
      </c>
      <c r="D79">
        <v>2</v>
      </c>
      <c r="E79">
        <v>4</v>
      </c>
      <c r="F79">
        <v>1</v>
      </c>
      <c r="G79">
        <v>1</v>
      </c>
      <c r="H79">
        <v>3</v>
      </c>
      <c r="I79">
        <v>1</v>
      </c>
      <c r="J79" s="2" t="s">
        <v>20</v>
      </c>
      <c r="K79">
        <v>4</v>
      </c>
      <c r="L79" s="2" t="s">
        <v>17</v>
      </c>
      <c r="M79">
        <v>14</v>
      </c>
      <c r="N79">
        <v>3</v>
      </c>
      <c r="O79">
        <v>4</v>
      </c>
      <c r="P79">
        <v>0</v>
      </c>
      <c r="Q79">
        <v>0</v>
      </c>
      <c r="R79">
        <v>0</v>
      </c>
    </row>
    <row r="80" spans="1:18" x14ac:dyDescent="0.3">
      <c r="A80">
        <v>79</v>
      </c>
      <c r="B80">
        <v>37</v>
      </c>
      <c r="C80" s="2" t="s">
        <v>19</v>
      </c>
      <c r="D80">
        <v>1</v>
      </c>
      <c r="E80">
        <v>1</v>
      </c>
      <c r="F80">
        <v>1</v>
      </c>
      <c r="G80">
        <v>3</v>
      </c>
      <c r="H80">
        <v>3</v>
      </c>
      <c r="I80">
        <v>3</v>
      </c>
      <c r="J80" s="2" t="s">
        <v>18</v>
      </c>
      <c r="K80">
        <v>4</v>
      </c>
      <c r="L80" s="2" t="s">
        <v>19</v>
      </c>
      <c r="M80">
        <v>13</v>
      </c>
      <c r="N80">
        <v>3</v>
      </c>
      <c r="O80">
        <v>4</v>
      </c>
      <c r="P80">
        <v>5</v>
      </c>
      <c r="Q80">
        <v>2</v>
      </c>
      <c r="R80">
        <v>0</v>
      </c>
    </row>
    <row r="81" spans="1:18" x14ac:dyDescent="0.3">
      <c r="A81">
        <v>80</v>
      </c>
      <c r="B81">
        <v>46</v>
      </c>
      <c r="C81" s="2" t="s">
        <v>19</v>
      </c>
      <c r="D81">
        <v>2</v>
      </c>
      <c r="E81">
        <v>2</v>
      </c>
      <c r="F81">
        <v>2</v>
      </c>
      <c r="G81">
        <v>3</v>
      </c>
      <c r="H81">
        <v>2</v>
      </c>
      <c r="I81">
        <v>2</v>
      </c>
      <c r="J81" s="2" t="s">
        <v>21</v>
      </c>
      <c r="K81">
        <v>8</v>
      </c>
      <c r="L81" s="2" t="s">
        <v>17</v>
      </c>
      <c r="M81">
        <v>22</v>
      </c>
      <c r="N81">
        <v>4</v>
      </c>
      <c r="O81">
        <v>3</v>
      </c>
      <c r="P81">
        <v>4</v>
      </c>
      <c r="Q81">
        <v>2</v>
      </c>
      <c r="R81">
        <v>0</v>
      </c>
    </row>
    <row r="82" spans="1:18" x14ac:dyDescent="0.3">
      <c r="A82">
        <v>81</v>
      </c>
      <c r="B82">
        <v>30</v>
      </c>
      <c r="C82" s="2" t="s">
        <v>19</v>
      </c>
      <c r="D82">
        <v>1</v>
      </c>
      <c r="E82">
        <v>4</v>
      </c>
      <c r="F82">
        <v>1</v>
      </c>
      <c r="G82">
        <v>2</v>
      </c>
      <c r="H82">
        <v>2</v>
      </c>
      <c r="I82">
        <v>1</v>
      </c>
      <c r="J82" s="2" t="s">
        <v>20</v>
      </c>
      <c r="K82">
        <v>5</v>
      </c>
      <c r="L82" s="2" t="s">
        <v>17</v>
      </c>
      <c r="M82">
        <v>12</v>
      </c>
      <c r="N82">
        <v>3</v>
      </c>
      <c r="O82">
        <v>2</v>
      </c>
      <c r="P82">
        <v>10</v>
      </c>
      <c r="Q82">
        <v>8</v>
      </c>
      <c r="R82">
        <v>3</v>
      </c>
    </row>
    <row r="83" spans="1:18" x14ac:dyDescent="0.3">
      <c r="A83">
        <v>82</v>
      </c>
      <c r="B83">
        <v>35</v>
      </c>
      <c r="C83" s="2" t="s">
        <v>19</v>
      </c>
      <c r="D83">
        <v>3</v>
      </c>
      <c r="E83">
        <v>2</v>
      </c>
      <c r="F83">
        <v>2</v>
      </c>
      <c r="G83">
        <v>2</v>
      </c>
      <c r="H83">
        <v>1</v>
      </c>
      <c r="I83">
        <v>3</v>
      </c>
      <c r="J83" s="2" t="s">
        <v>18</v>
      </c>
      <c r="K83">
        <v>1</v>
      </c>
      <c r="L83" s="2" t="s">
        <v>19</v>
      </c>
      <c r="M83">
        <v>18</v>
      </c>
      <c r="N83">
        <v>3</v>
      </c>
      <c r="O83">
        <v>3</v>
      </c>
      <c r="P83">
        <v>6</v>
      </c>
      <c r="Q83">
        <v>4</v>
      </c>
      <c r="R83">
        <v>0</v>
      </c>
    </row>
    <row r="84" spans="1:18" x14ac:dyDescent="0.3">
      <c r="A84">
        <v>83</v>
      </c>
      <c r="B84">
        <v>55</v>
      </c>
      <c r="C84" s="2" t="s">
        <v>19</v>
      </c>
      <c r="D84">
        <v>2</v>
      </c>
      <c r="E84">
        <v>1</v>
      </c>
      <c r="F84">
        <v>2</v>
      </c>
      <c r="G84">
        <v>2</v>
      </c>
      <c r="H84">
        <v>3</v>
      </c>
      <c r="I84">
        <v>4</v>
      </c>
      <c r="J84" s="2" t="s">
        <v>20</v>
      </c>
      <c r="K84">
        <v>3</v>
      </c>
      <c r="L84" s="2" t="s">
        <v>19</v>
      </c>
      <c r="M84">
        <v>14</v>
      </c>
      <c r="N84">
        <v>3</v>
      </c>
      <c r="O84">
        <v>3</v>
      </c>
      <c r="P84">
        <v>1</v>
      </c>
      <c r="Q84">
        <v>0</v>
      </c>
      <c r="R84">
        <v>1</v>
      </c>
    </row>
    <row r="85" spans="1:18" x14ac:dyDescent="0.3">
      <c r="A85">
        <v>84</v>
      </c>
      <c r="B85">
        <v>38</v>
      </c>
      <c r="C85" s="2" t="s">
        <v>19</v>
      </c>
      <c r="D85">
        <v>3</v>
      </c>
      <c r="E85">
        <v>2</v>
      </c>
      <c r="F85">
        <v>1</v>
      </c>
      <c r="G85">
        <v>1</v>
      </c>
      <c r="H85">
        <v>2</v>
      </c>
      <c r="I85">
        <v>1</v>
      </c>
      <c r="J85" s="2" t="s">
        <v>21</v>
      </c>
      <c r="K85">
        <v>7</v>
      </c>
      <c r="L85" s="2" t="s">
        <v>17</v>
      </c>
      <c r="M85">
        <v>12</v>
      </c>
      <c r="N85">
        <v>3</v>
      </c>
      <c r="O85">
        <v>3</v>
      </c>
      <c r="P85">
        <v>13</v>
      </c>
      <c r="Q85">
        <v>11</v>
      </c>
      <c r="R85">
        <v>1</v>
      </c>
    </row>
    <row r="86" spans="1:18" x14ac:dyDescent="0.3">
      <c r="A86">
        <v>85</v>
      </c>
      <c r="B86">
        <v>34</v>
      </c>
      <c r="C86" s="2" t="s">
        <v>19</v>
      </c>
      <c r="D86">
        <v>2</v>
      </c>
      <c r="E86">
        <v>1</v>
      </c>
      <c r="F86">
        <v>2</v>
      </c>
      <c r="G86">
        <v>3</v>
      </c>
      <c r="H86">
        <v>2</v>
      </c>
      <c r="I86">
        <v>2</v>
      </c>
      <c r="J86" s="2" t="s">
        <v>20</v>
      </c>
      <c r="K86">
        <v>1</v>
      </c>
      <c r="L86" s="2" t="s">
        <v>19</v>
      </c>
      <c r="M86">
        <v>15</v>
      </c>
      <c r="N86">
        <v>3</v>
      </c>
      <c r="O86">
        <v>3</v>
      </c>
      <c r="P86">
        <v>5</v>
      </c>
      <c r="Q86">
        <v>2</v>
      </c>
      <c r="R86">
        <v>1</v>
      </c>
    </row>
    <row r="87" spans="1:18" x14ac:dyDescent="0.3">
      <c r="A87">
        <v>86</v>
      </c>
      <c r="B87">
        <v>56</v>
      </c>
      <c r="C87" s="2" t="s">
        <v>19</v>
      </c>
      <c r="D87">
        <v>3</v>
      </c>
      <c r="E87">
        <v>4</v>
      </c>
      <c r="F87">
        <v>1</v>
      </c>
      <c r="G87">
        <v>1</v>
      </c>
      <c r="H87">
        <v>3</v>
      </c>
      <c r="I87">
        <v>1</v>
      </c>
      <c r="J87" s="2" t="s">
        <v>18</v>
      </c>
      <c r="K87">
        <v>4</v>
      </c>
      <c r="L87" s="2" t="s">
        <v>19</v>
      </c>
      <c r="M87">
        <v>11</v>
      </c>
      <c r="N87">
        <v>2</v>
      </c>
      <c r="O87">
        <v>2</v>
      </c>
      <c r="P87">
        <v>6</v>
      </c>
      <c r="Q87">
        <v>4</v>
      </c>
      <c r="R87">
        <v>0</v>
      </c>
    </row>
    <row r="88" spans="1:18" x14ac:dyDescent="0.3">
      <c r="A88">
        <v>87</v>
      </c>
      <c r="B88">
        <v>23</v>
      </c>
      <c r="C88" s="2" t="s">
        <v>19</v>
      </c>
      <c r="D88">
        <v>1</v>
      </c>
      <c r="E88">
        <v>3</v>
      </c>
      <c r="F88">
        <v>1</v>
      </c>
      <c r="G88">
        <v>1</v>
      </c>
      <c r="H88">
        <v>1</v>
      </c>
      <c r="I88">
        <v>1</v>
      </c>
      <c r="J88" s="2" t="s">
        <v>21</v>
      </c>
      <c r="K88">
        <v>3</v>
      </c>
      <c r="L88" s="2" t="s">
        <v>19</v>
      </c>
      <c r="M88">
        <v>13</v>
      </c>
      <c r="N88">
        <v>3</v>
      </c>
      <c r="O88">
        <v>3</v>
      </c>
      <c r="P88">
        <v>0</v>
      </c>
      <c r="Q88">
        <v>0</v>
      </c>
      <c r="R88">
        <v>0</v>
      </c>
    </row>
    <row r="89" spans="1:18" x14ac:dyDescent="0.3">
      <c r="A89">
        <v>88</v>
      </c>
      <c r="B89">
        <v>51</v>
      </c>
      <c r="C89" s="2" t="s">
        <v>19</v>
      </c>
      <c r="D89">
        <v>1</v>
      </c>
      <c r="E89">
        <v>4</v>
      </c>
      <c r="F89">
        <v>2</v>
      </c>
      <c r="G89">
        <v>3</v>
      </c>
      <c r="H89">
        <v>1</v>
      </c>
      <c r="I89">
        <v>4</v>
      </c>
      <c r="J89" s="2" t="s">
        <v>20</v>
      </c>
      <c r="K89">
        <v>2</v>
      </c>
      <c r="L89" s="2" t="s">
        <v>19</v>
      </c>
      <c r="M89">
        <v>23</v>
      </c>
      <c r="N89">
        <v>4</v>
      </c>
      <c r="O89">
        <v>3</v>
      </c>
      <c r="P89">
        <v>4</v>
      </c>
      <c r="Q89">
        <v>2</v>
      </c>
      <c r="R89">
        <v>0</v>
      </c>
    </row>
    <row r="90" spans="1:18" x14ac:dyDescent="0.3">
      <c r="A90">
        <v>89</v>
      </c>
      <c r="B90">
        <v>30</v>
      </c>
      <c r="C90" s="2" t="s">
        <v>19</v>
      </c>
      <c r="D90">
        <v>3</v>
      </c>
      <c r="E90">
        <v>3</v>
      </c>
      <c r="F90">
        <v>2</v>
      </c>
      <c r="G90">
        <v>2</v>
      </c>
      <c r="H90">
        <v>2</v>
      </c>
      <c r="I90">
        <v>4</v>
      </c>
      <c r="J90" s="2" t="s">
        <v>20</v>
      </c>
      <c r="K90">
        <v>1</v>
      </c>
      <c r="L90" s="2" t="s">
        <v>19</v>
      </c>
      <c r="M90">
        <v>19</v>
      </c>
      <c r="N90">
        <v>3</v>
      </c>
      <c r="O90">
        <v>3</v>
      </c>
      <c r="P90">
        <v>11</v>
      </c>
      <c r="Q90">
        <v>10</v>
      </c>
      <c r="R90">
        <v>10</v>
      </c>
    </row>
    <row r="91" spans="1:18" x14ac:dyDescent="0.3">
      <c r="A91">
        <v>90</v>
      </c>
      <c r="B91">
        <v>46</v>
      </c>
      <c r="C91" s="2" t="s">
        <v>17</v>
      </c>
      <c r="D91">
        <v>2</v>
      </c>
      <c r="E91">
        <v>3</v>
      </c>
      <c r="F91">
        <v>2</v>
      </c>
      <c r="G91">
        <v>2</v>
      </c>
      <c r="H91">
        <v>3</v>
      </c>
      <c r="I91">
        <v>4</v>
      </c>
      <c r="J91" s="2" t="s">
        <v>18</v>
      </c>
      <c r="K91">
        <v>1</v>
      </c>
      <c r="L91" s="2" t="s">
        <v>19</v>
      </c>
      <c r="M91">
        <v>16</v>
      </c>
      <c r="N91">
        <v>3</v>
      </c>
      <c r="O91">
        <v>3</v>
      </c>
      <c r="P91">
        <v>9</v>
      </c>
      <c r="Q91">
        <v>8</v>
      </c>
      <c r="R91">
        <v>4</v>
      </c>
    </row>
    <row r="92" spans="1:18" x14ac:dyDescent="0.3">
      <c r="A92">
        <v>91</v>
      </c>
      <c r="B92">
        <v>40</v>
      </c>
      <c r="C92" s="2" t="s">
        <v>19</v>
      </c>
      <c r="D92">
        <v>1</v>
      </c>
      <c r="E92">
        <v>3</v>
      </c>
      <c r="F92">
        <v>2</v>
      </c>
      <c r="G92">
        <v>2</v>
      </c>
      <c r="H92">
        <v>4</v>
      </c>
      <c r="I92">
        <v>2</v>
      </c>
      <c r="J92" s="2" t="s">
        <v>20</v>
      </c>
      <c r="K92">
        <v>1</v>
      </c>
      <c r="L92" s="2" t="s">
        <v>19</v>
      </c>
      <c r="M92">
        <v>22</v>
      </c>
      <c r="N92">
        <v>4</v>
      </c>
      <c r="O92">
        <v>2</v>
      </c>
      <c r="P92">
        <v>22</v>
      </c>
      <c r="Q92">
        <v>3</v>
      </c>
      <c r="R92">
        <v>11</v>
      </c>
    </row>
    <row r="93" spans="1:18" x14ac:dyDescent="0.3">
      <c r="A93">
        <v>92</v>
      </c>
      <c r="B93">
        <v>51</v>
      </c>
      <c r="C93" s="2" t="s">
        <v>19</v>
      </c>
      <c r="D93">
        <v>4</v>
      </c>
      <c r="E93">
        <v>3</v>
      </c>
      <c r="F93">
        <v>2</v>
      </c>
      <c r="G93">
        <v>3</v>
      </c>
      <c r="H93">
        <v>2</v>
      </c>
      <c r="I93">
        <v>4</v>
      </c>
      <c r="J93" s="2" t="s">
        <v>18</v>
      </c>
      <c r="K93">
        <v>0</v>
      </c>
      <c r="L93" s="2" t="s">
        <v>17</v>
      </c>
      <c r="M93">
        <v>22</v>
      </c>
      <c r="N93">
        <v>4</v>
      </c>
      <c r="O93">
        <v>1</v>
      </c>
      <c r="P93">
        <v>10</v>
      </c>
      <c r="Q93">
        <v>7</v>
      </c>
      <c r="R93">
        <v>1</v>
      </c>
    </row>
    <row r="94" spans="1:18" x14ac:dyDescent="0.3">
      <c r="A94">
        <v>93</v>
      </c>
      <c r="B94">
        <v>30</v>
      </c>
      <c r="C94" s="2" t="s">
        <v>19</v>
      </c>
      <c r="D94">
        <v>2</v>
      </c>
      <c r="E94">
        <v>3</v>
      </c>
      <c r="F94">
        <v>1</v>
      </c>
      <c r="G94">
        <v>2</v>
      </c>
      <c r="H94">
        <v>2</v>
      </c>
      <c r="I94">
        <v>2</v>
      </c>
      <c r="J94" s="2" t="s">
        <v>21</v>
      </c>
      <c r="K94">
        <v>3</v>
      </c>
      <c r="L94" s="2" t="s">
        <v>17</v>
      </c>
      <c r="M94">
        <v>12</v>
      </c>
      <c r="N94">
        <v>3</v>
      </c>
      <c r="O94">
        <v>2</v>
      </c>
      <c r="P94">
        <v>11</v>
      </c>
      <c r="Q94">
        <v>8</v>
      </c>
      <c r="R94">
        <v>2</v>
      </c>
    </row>
    <row r="95" spans="1:18" x14ac:dyDescent="0.3">
      <c r="A95">
        <v>94</v>
      </c>
      <c r="B95">
        <v>46</v>
      </c>
      <c r="C95" s="2" t="s">
        <v>19</v>
      </c>
      <c r="D95">
        <v>3</v>
      </c>
      <c r="E95">
        <v>3</v>
      </c>
      <c r="F95">
        <v>1</v>
      </c>
      <c r="G95">
        <v>2</v>
      </c>
      <c r="H95">
        <v>3</v>
      </c>
      <c r="I95">
        <v>1</v>
      </c>
      <c r="J95" s="2" t="s">
        <v>20</v>
      </c>
      <c r="K95">
        <v>5</v>
      </c>
      <c r="L95" s="2" t="s">
        <v>17</v>
      </c>
      <c r="M95">
        <v>13</v>
      </c>
      <c r="N95">
        <v>3</v>
      </c>
      <c r="O95">
        <v>2</v>
      </c>
      <c r="P95">
        <v>10</v>
      </c>
      <c r="Q95">
        <v>9</v>
      </c>
      <c r="R95">
        <v>9</v>
      </c>
    </row>
    <row r="96" spans="1:18" x14ac:dyDescent="0.3">
      <c r="A96">
        <v>95</v>
      </c>
      <c r="B96">
        <v>32</v>
      </c>
      <c r="C96" s="2" t="s">
        <v>19</v>
      </c>
      <c r="D96">
        <v>4</v>
      </c>
      <c r="E96">
        <v>2</v>
      </c>
      <c r="F96">
        <v>2</v>
      </c>
      <c r="G96">
        <v>3</v>
      </c>
      <c r="H96">
        <v>2</v>
      </c>
      <c r="I96">
        <v>3</v>
      </c>
      <c r="J96" s="2" t="s">
        <v>18</v>
      </c>
      <c r="K96">
        <v>1</v>
      </c>
      <c r="L96" s="2" t="s">
        <v>19</v>
      </c>
      <c r="M96">
        <v>16</v>
      </c>
      <c r="N96">
        <v>3</v>
      </c>
      <c r="O96">
        <v>3</v>
      </c>
      <c r="P96">
        <v>11</v>
      </c>
      <c r="Q96">
        <v>8</v>
      </c>
      <c r="R96">
        <v>5</v>
      </c>
    </row>
    <row r="97" spans="1:18" x14ac:dyDescent="0.3">
      <c r="A97">
        <v>96</v>
      </c>
      <c r="B97">
        <v>54</v>
      </c>
      <c r="C97" s="2" t="s">
        <v>19</v>
      </c>
      <c r="D97">
        <v>4</v>
      </c>
      <c r="E97">
        <v>1</v>
      </c>
      <c r="F97">
        <v>1</v>
      </c>
      <c r="G97">
        <v>1</v>
      </c>
      <c r="H97">
        <v>3</v>
      </c>
      <c r="I97">
        <v>1</v>
      </c>
      <c r="J97" s="2" t="s">
        <v>20</v>
      </c>
      <c r="K97">
        <v>9</v>
      </c>
      <c r="L97" s="2" t="s">
        <v>19</v>
      </c>
      <c r="M97">
        <v>12</v>
      </c>
      <c r="N97">
        <v>2</v>
      </c>
      <c r="O97">
        <v>1</v>
      </c>
      <c r="P97">
        <v>4</v>
      </c>
      <c r="Q97">
        <v>3</v>
      </c>
      <c r="R97">
        <v>0</v>
      </c>
    </row>
    <row r="98" spans="1:18" x14ac:dyDescent="0.3">
      <c r="A98">
        <v>97</v>
      </c>
      <c r="B98">
        <v>24</v>
      </c>
      <c r="C98" s="2" t="s">
        <v>19</v>
      </c>
      <c r="D98">
        <v>2</v>
      </c>
      <c r="E98">
        <v>1</v>
      </c>
      <c r="F98">
        <v>1</v>
      </c>
      <c r="G98">
        <v>3</v>
      </c>
      <c r="H98">
        <v>2</v>
      </c>
      <c r="I98">
        <v>3</v>
      </c>
      <c r="J98" s="2" t="s">
        <v>20</v>
      </c>
      <c r="K98">
        <v>0</v>
      </c>
      <c r="L98" s="2" t="s">
        <v>19</v>
      </c>
      <c r="M98">
        <v>21</v>
      </c>
      <c r="N98">
        <v>4</v>
      </c>
      <c r="O98">
        <v>2</v>
      </c>
      <c r="P98">
        <v>3</v>
      </c>
      <c r="Q98">
        <v>2</v>
      </c>
      <c r="R98">
        <v>0</v>
      </c>
    </row>
    <row r="99" spans="1:18" x14ac:dyDescent="0.3">
      <c r="A99">
        <v>98</v>
      </c>
      <c r="B99">
        <v>28</v>
      </c>
      <c r="C99" s="2" t="s">
        <v>19</v>
      </c>
      <c r="D99">
        <v>3</v>
      </c>
      <c r="E99">
        <v>2</v>
      </c>
      <c r="F99">
        <v>2</v>
      </c>
      <c r="G99">
        <v>3</v>
      </c>
      <c r="H99">
        <v>2</v>
      </c>
      <c r="I99">
        <v>3</v>
      </c>
      <c r="J99" s="2" t="s">
        <v>20</v>
      </c>
      <c r="K99">
        <v>1</v>
      </c>
      <c r="L99" s="2" t="s">
        <v>19</v>
      </c>
      <c r="M99">
        <v>15</v>
      </c>
      <c r="N99">
        <v>3</v>
      </c>
      <c r="O99">
        <v>4</v>
      </c>
      <c r="P99">
        <v>5</v>
      </c>
      <c r="Q99">
        <v>4</v>
      </c>
      <c r="R99">
        <v>0</v>
      </c>
    </row>
    <row r="100" spans="1:18" x14ac:dyDescent="0.3">
      <c r="A100">
        <v>99</v>
      </c>
      <c r="B100">
        <v>58</v>
      </c>
      <c r="C100" s="2" t="s">
        <v>19</v>
      </c>
      <c r="D100">
        <v>2</v>
      </c>
      <c r="E100">
        <v>4</v>
      </c>
      <c r="F100">
        <v>1</v>
      </c>
      <c r="G100">
        <v>1</v>
      </c>
      <c r="H100">
        <v>4</v>
      </c>
      <c r="I100">
        <v>3</v>
      </c>
      <c r="J100" s="2" t="s">
        <v>18</v>
      </c>
      <c r="K100">
        <v>2</v>
      </c>
      <c r="L100" s="2" t="s">
        <v>19</v>
      </c>
      <c r="M100">
        <v>13</v>
      </c>
      <c r="N100">
        <v>3</v>
      </c>
      <c r="O100">
        <v>2</v>
      </c>
      <c r="P100">
        <v>37</v>
      </c>
      <c r="Q100">
        <v>10</v>
      </c>
      <c r="R100">
        <v>1</v>
      </c>
    </row>
    <row r="101" spans="1:18" x14ac:dyDescent="0.3">
      <c r="A101">
        <v>100</v>
      </c>
      <c r="B101">
        <v>44</v>
      </c>
      <c r="C101" s="2" t="s">
        <v>19</v>
      </c>
      <c r="D101">
        <v>3</v>
      </c>
      <c r="E101">
        <v>2</v>
      </c>
      <c r="F101">
        <v>1</v>
      </c>
      <c r="G101">
        <v>1</v>
      </c>
      <c r="H101">
        <v>2</v>
      </c>
      <c r="I101">
        <v>2</v>
      </c>
      <c r="J101" s="2" t="s">
        <v>20</v>
      </c>
      <c r="K101">
        <v>4</v>
      </c>
      <c r="L101" s="2" t="s">
        <v>19</v>
      </c>
      <c r="M101">
        <v>12</v>
      </c>
      <c r="N101">
        <v>3</v>
      </c>
      <c r="O101">
        <v>4</v>
      </c>
      <c r="P101">
        <v>3</v>
      </c>
      <c r="Q101">
        <v>2</v>
      </c>
      <c r="R101">
        <v>1</v>
      </c>
    </row>
    <row r="102" spans="1:18" x14ac:dyDescent="0.3">
      <c r="A102">
        <v>101</v>
      </c>
      <c r="B102">
        <v>37</v>
      </c>
      <c r="C102" s="2" t="s">
        <v>17</v>
      </c>
      <c r="D102">
        <v>2</v>
      </c>
      <c r="E102">
        <v>3</v>
      </c>
      <c r="F102">
        <v>2</v>
      </c>
      <c r="G102">
        <v>3</v>
      </c>
      <c r="H102">
        <v>1</v>
      </c>
      <c r="I102">
        <v>4</v>
      </c>
      <c r="J102" s="2" t="s">
        <v>21</v>
      </c>
      <c r="K102">
        <v>4</v>
      </c>
      <c r="L102" s="2" t="s">
        <v>17</v>
      </c>
      <c r="M102">
        <v>22</v>
      </c>
      <c r="N102">
        <v>4</v>
      </c>
      <c r="O102">
        <v>3</v>
      </c>
      <c r="P102">
        <v>3</v>
      </c>
      <c r="Q102">
        <v>2</v>
      </c>
      <c r="R102">
        <v>0</v>
      </c>
    </row>
    <row r="103" spans="1:18" x14ac:dyDescent="0.3">
      <c r="A103">
        <v>102</v>
      </c>
      <c r="B103">
        <v>32</v>
      </c>
      <c r="C103" s="2" t="s">
        <v>19</v>
      </c>
      <c r="D103">
        <v>1</v>
      </c>
      <c r="E103">
        <v>4</v>
      </c>
      <c r="F103">
        <v>1</v>
      </c>
      <c r="G103">
        <v>1</v>
      </c>
      <c r="H103">
        <v>1</v>
      </c>
      <c r="I103">
        <v>1</v>
      </c>
      <c r="J103" s="2" t="s">
        <v>18</v>
      </c>
      <c r="K103">
        <v>6</v>
      </c>
      <c r="L103" s="2" t="s">
        <v>19</v>
      </c>
      <c r="M103">
        <v>13</v>
      </c>
      <c r="N103">
        <v>3</v>
      </c>
      <c r="O103">
        <v>3</v>
      </c>
      <c r="P103">
        <v>1</v>
      </c>
      <c r="Q103">
        <v>0</v>
      </c>
      <c r="R103">
        <v>0</v>
      </c>
    </row>
    <row r="104" spans="1:18" x14ac:dyDescent="0.3">
      <c r="A104">
        <v>103</v>
      </c>
      <c r="B104">
        <v>20</v>
      </c>
      <c r="C104" s="2" t="s">
        <v>17</v>
      </c>
      <c r="D104">
        <v>3</v>
      </c>
      <c r="E104">
        <v>4</v>
      </c>
      <c r="F104">
        <v>1</v>
      </c>
      <c r="G104">
        <v>2</v>
      </c>
      <c r="H104">
        <v>1</v>
      </c>
      <c r="I104">
        <v>4</v>
      </c>
      <c r="J104" s="2" t="s">
        <v>18</v>
      </c>
      <c r="K104">
        <v>1</v>
      </c>
      <c r="L104" s="2" t="s">
        <v>17</v>
      </c>
      <c r="M104">
        <v>18</v>
      </c>
      <c r="N104">
        <v>3</v>
      </c>
      <c r="O104">
        <v>3</v>
      </c>
      <c r="P104">
        <v>1</v>
      </c>
      <c r="Q104">
        <v>0</v>
      </c>
      <c r="R104">
        <v>1</v>
      </c>
    </row>
    <row r="105" spans="1:18" x14ac:dyDescent="0.3">
      <c r="A105">
        <v>104</v>
      </c>
      <c r="B105">
        <v>34</v>
      </c>
      <c r="C105" s="2" t="s">
        <v>19</v>
      </c>
      <c r="D105">
        <v>2</v>
      </c>
      <c r="E105">
        <v>1</v>
      </c>
      <c r="F105">
        <v>1</v>
      </c>
      <c r="G105">
        <v>3</v>
      </c>
      <c r="H105">
        <v>2</v>
      </c>
      <c r="I105">
        <v>3</v>
      </c>
      <c r="J105" s="2" t="s">
        <v>18</v>
      </c>
      <c r="K105">
        <v>3</v>
      </c>
      <c r="L105" s="2" t="s">
        <v>19</v>
      </c>
      <c r="M105">
        <v>14</v>
      </c>
      <c r="N105">
        <v>3</v>
      </c>
      <c r="O105">
        <v>3</v>
      </c>
      <c r="P105">
        <v>16</v>
      </c>
      <c r="Q105">
        <v>13</v>
      </c>
      <c r="R105">
        <v>2</v>
      </c>
    </row>
    <row r="106" spans="1:18" x14ac:dyDescent="0.3">
      <c r="A106">
        <v>105</v>
      </c>
      <c r="B106">
        <v>37</v>
      </c>
      <c r="C106" s="2" t="s">
        <v>19</v>
      </c>
      <c r="D106">
        <v>2</v>
      </c>
      <c r="E106">
        <v>3</v>
      </c>
      <c r="F106">
        <v>1</v>
      </c>
      <c r="G106">
        <v>2</v>
      </c>
      <c r="H106">
        <v>2</v>
      </c>
      <c r="I106">
        <v>4</v>
      </c>
      <c r="J106" s="2" t="s">
        <v>21</v>
      </c>
      <c r="K106">
        <v>5</v>
      </c>
      <c r="L106" s="2" t="s">
        <v>19</v>
      </c>
      <c r="M106">
        <v>14</v>
      </c>
      <c r="N106">
        <v>3</v>
      </c>
      <c r="O106">
        <v>4</v>
      </c>
      <c r="P106">
        <v>1</v>
      </c>
      <c r="Q106">
        <v>0</v>
      </c>
      <c r="R106">
        <v>0</v>
      </c>
    </row>
    <row r="107" spans="1:18" x14ac:dyDescent="0.3">
      <c r="A107">
        <v>106</v>
      </c>
      <c r="B107">
        <v>59</v>
      </c>
      <c r="C107" s="2" t="s">
        <v>19</v>
      </c>
      <c r="D107">
        <v>2</v>
      </c>
      <c r="E107">
        <v>3</v>
      </c>
      <c r="F107">
        <v>1</v>
      </c>
      <c r="G107">
        <v>2</v>
      </c>
      <c r="H107">
        <v>5</v>
      </c>
      <c r="I107">
        <v>4</v>
      </c>
      <c r="J107" s="2" t="s">
        <v>20</v>
      </c>
      <c r="K107">
        <v>9</v>
      </c>
      <c r="L107" s="2" t="s">
        <v>19</v>
      </c>
      <c r="M107">
        <v>21</v>
      </c>
      <c r="N107">
        <v>4</v>
      </c>
      <c r="O107">
        <v>3</v>
      </c>
      <c r="P107">
        <v>3</v>
      </c>
      <c r="Q107">
        <v>2</v>
      </c>
      <c r="R107">
        <v>2</v>
      </c>
    </row>
    <row r="108" spans="1:18" x14ac:dyDescent="0.3">
      <c r="A108">
        <v>107</v>
      </c>
      <c r="B108">
        <v>50</v>
      </c>
      <c r="C108" s="2" t="s">
        <v>19</v>
      </c>
      <c r="D108">
        <v>3</v>
      </c>
      <c r="E108">
        <v>1</v>
      </c>
      <c r="F108">
        <v>1</v>
      </c>
      <c r="G108">
        <v>3</v>
      </c>
      <c r="H108">
        <v>5</v>
      </c>
      <c r="I108">
        <v>2</v>
      </c>
      <c r="J108" s="2" t="s">
        <v>20</v>
      </c>
      <c r="K108">
        <v>0</v>
      </c>
      <c r="L108" s="2" t="s">
        <v>17</v>
      </c>
      <c r="M108">
        <v>19</v>
      </c>
      <c r="N108">
        <v>3</v>
      </c>
      <c r="O108">
        <v>2</v>
      </c>
      <c r="P108">
        <v>8</v>
      </c>
      <c r="Q108">
        <v>3</v>
      </c>
      <c r="R108">
        <v>0</v>
      </c>
    </row>
    <row r="109" spans="1:18" x14ac:dyDescent="0.3">
      <c r="A109">
        <v>108</v>
      </c>
      <c r="B109">
        <v>25</v>
      </c>
      <c r="C109" s="2" t="s">
        <v>17</v>
      </c>
      <c r="D109">
        <v>3</v>
      </c>
      <c r="E109">
        <v>3</v>
      </c>
      <c r="F109">
        <v>2</v>
      </c>
      <c r="G109">
        <v>2</v>
      </c>
      <c r="H109">
        <v>2</v>
      </c>
      <c r="I109">
        <v>2</v>
      </c>
      <c r="J109" s="2" t="s">
        <v>18</v>
      </c>
      <c r="K109">
        <v>5</v>
      </c>
      <c r="L109" s="2" t="s">
        <v>17</v>
      </c>
      <c r="M109">
        <v>11</v>
      </c>
      <c r="N109">
        <v>3</v>
      </c>
      <c r="O109">
        <v>3</v>
      </c>
      <c r="P109">
        <v>6</v>
      </c>
      <c r="Q109">
        <v>4</v>
      </c>
      <c r="R109">
        <v>0</v>
      </c>
    </row>
    <row r="110" spans="1:18" x14ac:dyDescent="0.3">
      <c r="A110">
        <v>109</v>
      </c>
      <c r="B110">
        <v>25</v>
      </c>
      <c r="C110" s="2" t="s">
        <v>19</v>
      </c>
      <c r="D110">
        <v>1</v>
      </c>
      <c r="E110">
        <v>4</v>
      </c>
      <c r="F110">
        <v>2</v>
      </c>
      <c r="G110">
        <v>2</v>
      </c>
      <c r="H110">
        <v>1</v>
      </c>
      <c r="I110">
        <v>1</v>
      </c>
      <c r="J110" s="2" t="s">
        <v>20</v>
      </c>
      <c r="K110">
        <v>4</v>
      </c>
      <c r="L110" s="2" t="s">
        <v>19</v>
      </c>
      <c r="M110">
        <v>11</v>
      </c>
      <c r="N110">
        <v>3</v>
      </c>
      <c r="O110">
        <v>3</v>
      </c>
      <c r="P110">
        <v>2</v>
      </c>
      <c r="Q110">
        <v>2</v>
      </c>
      <c r="R110">
        <v>2</v>
      </c>
    </row>
    <row r="111" spans="1:18" x14ac:dyDescent="0.3">
      <c r="A111">
        <v>110</v>
      </c>
      <c r="B111">
        <v>22</v>
      </c>
      <c r="C111" s="2" t="s">
        <v>19</v>
      </c>
      <c r="D111">
        <v>3</v>
      </c>
      <c r="E111">
        <v>2</v>
      </c>
      <c r="F111">
        <v>1</v>
      </c>
      <c r="G111">
        <v>3</v>
      </c>
      <c r="H111">
        <v>1</v>
      </c>
      <c r="I111">
        <v>4</v>
      </c>
      <c r="J111" s="2" t="s">
        <v>18</v>
      </c>
      <c r="K111">
        <v>1</v>
      </c>
      <c r="L111" s="2" t="s">
        <v>19</v>
      </c>
      <c r="M111">
        <v>15</v>
      </c>
      <c r="N111">
        <v>3</v>
      </c>
      <c r="O111">
        <v>3</v>
      </c>
      <c r="P111">
        <v>0</v>
      </c>
      <c r="Q111">
        <v>0</v>
      </c>
      <c r="R111">
        <v>0</v>
      </c>
    </row>
    <row r="112" spans="1:18" x14ac:dyDescent="0.3">
      <c r="A112">
        <v>111</v>
      </c>
      <c r="B112">
        <v>51</v>
      </c>
      <c r="C112" s="2" t="s">
        <v>19</v>
      </c>
      <c r="D112">
        <v>2</v>
      </c>
      <c r="E112">
        <v>1</v>
      </c>
      <c r="F112">
        <v>1</v>
      </c>
      <c r="G112">
        <v>2</v>
      </c>
      <c r="H112">
        <v>3</v>
      </c>
      <c r="I112">
        <v>4</v>
      </c>
      <c r="J112" s="2" t="s">
        <v>18</v>
      </c>
      <c r="K112">
        <v>3</v>
      </c>
      <c r="L112" s="2" t="s">
        <v>19</v>
      </c>
      <c r="M112">
        <v>20</v>
      </c>
      <c r="N112">
        <v>4</v>
      </c>
      <c r="O112">
        <v>2</v>
      </c>
      <c r="P112">
        <v>13</v>
      </c>
      <c r="Q112">
        <v>12</v>
      </c>
      <c r="R112">
        <v>12</v>
      </c>
    </row>
    <row r="113" spans="1:18" x14ac:dyDescent="0.3">
      <c r="A113">
        <v>112</v>
      </c>
      <c r="B113">
        <v>34</v>
      </c>
      <c r="C113" s="2" t="s">
        <v>17</v>
      </c>
      <c r="D113">
        <v>3</v>
      </c>
      <c r="E113">
        <v>1</v>
      </c>
      <c r="F113">
        <v>2</v>
      </c>
      <c r="G113">
        <v>4</v>
      </c>
      <c r="H113">
        <v>2</v>
      </c>
      <c r="I113">
        <v>4</v>
      </c>
      <c r="J113" s="2" t="s">
        <v>18</v>
      </c>
      <c r="K113">
        <v>1</v>
      </c>
      <c r="L113" s="2" t="s">
        <v>17</v>
      </c>
      <c r="M113">
        <v>24</v>
      </c>
      <c r="N113">
        <v>4</v>
      </c>
      <c r="O113">
        <v>3</v>
      </c>
      <c r="P113">
        <v>9</v>
      </c>
      <c r="Q113">
        <v>7</v>
      </c>
      <c r="R113">
        <v>0</v>
      </c>
    </row>
    <row r="114" spans="1:18" x14ac:dyDescent="0.3">
      <c r="A114">
        <v>113</v>
      </c>
      <c r="B114">
        <v>54</v>
      </c>
      <c r="C114" s="2" t="s">
        <v>19</v>
      </c>
      <c r="D114">
        <v>3</v>
      </c>
      <c r="E114">
        <v>4</v>
      </c>
      <c r="F114">
        <v>1</v>
      </c>
      <c r="G114">
        <v>4</v>
      </c>
      <c r="H114">
        <v>4</v>
      </c>
      <c r="I114">
        <v>1</v>
      </c>
      <c r="J114" s="2" t="s">
        <v>18</v>
      </c>
      <c r="K114">
        <v>2</v>
      </c>
      <c r="L114" s="2" t="s">
        <v>17</v>
      </c>
      <c r="M114">
        <v>12</v>
      </c>
      <c r="N114">
        <v>3</v>
      </c>
      <c r="O114">
        <v>3</v>
      </c>
      <c r="P114">
        <v>5</v>
      </c>
      <c r="Q114">
        <v>3</v>
      </c>
      <c r="R114">
        <v>4</v>
      </c>
    </row>
    <row r="115" spans="1:18" x14ac:dyDescent="0.3">
      <c r="A115">
        <v>114</v>
      </c>
      <c r="B115">
        <v>24</v>
      </c>
      <c r="C115" s="2" t="s">
        <v>19</v>
      </c>
      <c r="D115">
        <v>1</v>
      </c>
      <c r="E115">
        <v>2</v>
      </c>
      <c r="F115">
        <v>2</v>
      </c>
      <c r="G115">
        <v>1</v>
      </c>
      <c r="H115">
        <v>1</v>
      </c>
      <c r="I115">
        <v>2</v>
      </c>
      <c r="J115" s="2" t="s">
        <v>20</v>
      </c>
      <c r="K115">
        <v>0</v>
      </c>
      <c r="L115" s="2" t="s">
        <v>19</v>
      </c>
      <c r="M115">
        <v>12</v>
      </c>
      <c r="N115">
        <v>2</v>
      </c>
      <c r="O115">
        <v>3</v>
      </c>
      <c r="P115">
        <v>5</v>
      </c>
      <c r="Q115">
        <v>3</v>
      </c>
      <c r="R115">
        <v>1</v>
      </c>
    </row>
    <row r="116" spans="1:18" x14ac:dyDescent="0.3">
      <c r="A116">
        <v>115</v>
      </c>
      <c r="B116">
        <v>34</v>
      </c>
      <c r="C116" s="2" t="s">
        <v>19</v>
      </c>
      <c r="D116">
        <v>2</v>
      </c>
      <c r="E116">
        <v>3</v>
      </c>
      <c r="F116">
        <v>1</v>
      </c>
      <c r="G116">
        <v>2</v>
      </c>
      <c r="H116">
        <v>2</v>
      </c>
      <c r="I116">
        <v>2</v>
      </c>
      <c r="J116" s="2" t="s">
        <v>21</v>
      </c>
      <c r="K116">
        <v>6</v>
      </c>
      <c r="L116" s="2" t="s">
        <v>19</v>
      </c>
      <c r="M116">
        <v>15</v>
      </c>
      <c r="N116">
        <v>3</v>
      </c>
      <c r="O116">
        <v>3</v>
      </c>
      <c r="P116">
        <v>1</v>
      </c>
      <c r="Q116">
        <v>0</v>
      </c>
      <c r="R116">
        <v>0</v>
      </c>
    </row>
    <row r="117" spans="1:18" x14ac:dyDescent="0.3">
      <c r="A117">
        <v>116</v>
      </c>
      <c r="B117">
        <v>37</v>
      </c>
      <c r="C117" s="2" t="s">
        <v>19</v>
      </c>
      <c r="D117">
        <v>3</v>
      </c>
      <c r="E117">
        <v>3</v>
      </c>
      <c r="F117">
        <v>1</v>
      </c>
      <c r="G117">
        <v>3</v>
      </c>
      <c r="H117">
        <v>3</v>
      </c>
      <c r="I117">
        <v>1</v>
      </c>
      <c r="J117" s="2" t="s">
        <v>18</v>
      </c>
      <c r="K117">
        <v>2</v>
      </c>
      <c r="L117" s="2" t="s">
        <v>19</v>
      </c>
      <c r="M117">
        <v>12</v>
      </c>
      <c r="N117">
        <v>3</v>
      </c>
      <c r="O117">
        <v>3</v>
      </c>
      <c r="P117">
        <v>5</v>
      </c>
      <c r="Q117">
        <v>3</v>
      </c>
      <c r="R117">
        <v>1</v>
      </c>
    </row>
    <row r="118" spans="1:18" x14ac:dyDescent="0.3">
      <c r="A118">
        <v>117</v>
      </c>
      <c r="B118">
        <v>34</v>
      </c>
      <c r="C118" s="2" t="s">
        <v>19</v>
      </c>
      <c r="D118">
        <v>3</v>
      </c>
      <c r="E118">
        <v>3</v>
      </c>
      <c r="F118">
        <v>1</v>
      </c>
      <c r="G118">
        <v>2</v>
      </c>
      <c r="H118">
        <v>3</v>
      </c>
      <c r="I118">
        <v>1</v>
      </c>
      <c r="J118" s="2" t="s">
        <v>18</v>
      </c>
      <c r="K118">
        <v>2</v>
      </c>
      <c r="L118" s="2" t="s">
        <v>19</v>
      </c>
      <c r="M118">
        <v>12</v>
      </c>
      <c r="N118">
        <v>3</v>
      </c>
      <c r="O118">
        <v>3</v>
      </c>
      <c r="P118">
        <v>11</v>
      </c>
      <c r="Q118">
        <v>10</v>
      </c>
      <c r="R118">
        <v>5</v>
      </c>
    </row>
    <row r="119" spans="1:18" x14ac:dyDescent="0.3">
      <c r="A119">
        <v>118</v>
      </c>
      <c r="B119">
        <v>36</v>
      </c>
      <c r="C119" s="2" t="s">
        <v>19</v>
      </c>
      <c r="D119">
        <v>2</v>
      </c>
      <c r="E119">
        <v>2</v>
      </c>
      <c r="F119">
        <v>1</v>
      </c>
      <c r="G119">
        <v>1</v>
      </c>
      <c r="H119">
        <v>3</v>
      </c>
      <c r="I119">
        <v>4</v>
      </c>
      <c r="J119" s="2" t="s">
        <v>20</v>
      </c>
      <c r="K119">
        <v>0</v>
      </c>
      <c r="L119" s="2" t="s">
        <v>19</v>
      </c>
      <c r="M119">
        <v>14</v>
      </c>
      <c r="N119">
        <v>3</v>
      </c>
      <c r="O119">
        <v>3</v>
      </c>
      <c r="P119">
        <v>9</v>
      </c>
      <c r="Q119">
        <v>7</v>
      </c>
      <c r="R119">
        <v>2</v>
      </c>
    </row>
    <row r="120" spans="1:18" x14ac:dyDescent="0.3">
      <c r="A120">
        <v>119</v>
      </c>
      <c r="B120">
        <v>36</v>
      </c>
      <c r="C120" s="2" t="s">
        <v>19</v>
      </c>
      <c r="D120">
        <v>2</v>
      </c>
      <c r="E120">
        <v>1</v>
      </c>
      <c r="F120">
        <v>2</v>
      </c>
      <c r="G120">
        <v>3</v>
      </c>
      <c r="H120">
        <v>1</v>
      </c>
      <c r="I120">
        <v>4</v>
      </c>
      <c r="J120" s="2" t="s">
        <v>21</v>
      </c>
      <c r="K120">
        <v>5</v>
      </c>
      <c r="L120" s="2" t="s">
        <v>19</v>
      </c>
      <c r="M120">
        <v>22</v>
      </c>
      <c r="N120">
        <v>4</v>
      </c>
      <c r="O120">
        <v>3</v>
      </c>
      <c r="P120">
        <v>1</v>
      </c>
      <c r="Q120">
        <v>0</v>
      </c>
      <c r="R120">
        <v>0</v>
      </c>
    </row>
    <row r="121" spans="1:18" x14ac:dyDescent="0.3">
      <c r="A121">
        <v>120</v>
      </c>
      <c r="B121">
        <v>43</v>
      </c>
      <c r="C121" s="2" t="s">
        <v>19</v>
      </c>
      <c r="D121">
        <v>2</v>
      </c>
      <c r="E121">
        <v>3</v>
      </c>
      <c r="F121">
        <v>1</v>
      </c>
      <c r="G121">
        <v>1</v>
      </c>
      <c r="H121">
        <v>4</v>
      </c>
      <c r="I121">
        <v>1</v>
      </c>
      <c r="J121" s="2" t="s">
        <v>20</v>
      </c>
      <c r="K121">
        <v>3</v>
      </c>
      <c r="L121" s="2" t="s">
        <v>17</v>
      </c>
      <c r="M121">
        <v>12</v>
      </c>
      <c r="N121">
        <v>3</v>
      </c>
      <c r="O121">
        <v>4</v>
      </c>
      <c r="P121">
        <v>25</v>
      </c>
      <c r="Q121">
        <v>12</v>
      </c>
      <c r="R121">
        <v>4</v>
      </c>
    </row>
    <row r="122" spans="1:18" x14ac:dyDescent="0.3">
      <c r="A122">
        <v>121</v>
      </c>
      <c r="B122">
        <v>30</v>
      </c>
      <c r="C122" s="2" t="s">
        <v>19</v>
      </c>
      <c r="D122">
        <v>3</v>
      </c>
      <c r="E122">
        <v>1</v>
      </c>
      <c r="F122">
        <v>2</v>
      </c>
      <c r="G122">
        <v>1</v>
      </c>
      <c r="H122">
        <v>1</v>
      </c>
      <c r="I122">
        <v>4</v>
      </c>
      <c r="J122" s="2" t="s">
        <v>21</v>
      </c>
      <c r="K122">
        <v>1</v>
      </c>
      <c r="L122" s="2" t="s">
        <v>19</v>
      </c>
      <c r="M122">
        <v>25</v>
      </c>
      <c r="N122">
        <v>4</v>
      </c>
      <c r="O122">
        <v>2</v>
      </c>
      <c r="P122">
        <v>10</v>
      </c>
      <c r="Q122">
        <v>7</v>
      </c>
      <c r="R122">
        <v>0</v>
      </c>
    </row>
    <row r="123" spans="1:18" x14ac:dyDescent="0.3">
      <c r="A123">
        <v>122</v>
      </c>
      <c r="B123">
        <v>33</v>
      </c>
      <c r="C123" s="2" t="s">
        <v>19</v>
      </c>
      <c r="D123">
        <v>2</v>
      </c>
      <c r="E123">
        <v>3</v>
      </c>
      <c r="F123">
        <v>1</v>
      </c>
      <c r="G123">
        <v>1</v>
      </c>
      <c r="H123">
        <v>2</v>
      </c>
      <c r="I123">
        <v>2</v>
      </c>
      <c r="J123" s="2" t="s">
        <v>20</v>
      </c>
      <c r="K123">
        <v>6</v>
      </c>
      <c r="L123" s="2" t="s">
        <v>19</v>
      </c>
      <c r="M123">
        <v>13</v>
      </c>
      <c r="N123">
        <v>3</v>
      </c>
      <c r="O123">
        <v>4</v>
      </c>
      <c r="P123">
        <v>7</v>
      </c>
      <c r="Q123">
        <v>7</v>
      </c>
      <c r="R123">
        <v>0</v>
      </c>
    </row>
    <row r="124" spans="1:18" x14ac:dyDescent="0.3">
      <c r="A124">
        <v>123</v>
      </c>
      <c r="B124">
        <v>56</v>
      </c>
      <c r="C124" s="2" t="s">
        <v>17</v>
      </c>
      <c r="D124">
        <v>2</v>
      </c>
      <c r="E124">
        <v>2</v>
      </c>
      <c r="F124">
        <v>1</v>
      </c>
      <c r="G124">
        <v>3</v>
      </c>
      <c r="H124">
        <v>1</v>
      </c>
      <c r="I124">
        <v>3</v>
      </c>
      <c r="J124" s="2" t="s">
        <v>20</v>
      </c>
      <c r="K124">
        <v>2</v>
      </c>
      <c r="L124" s="2" t="s">
        <v>17</v>
      </c>
      <c r="M124">
        <v>18</v>
      </c>
      <c r="N124">
        <v>3</v>
      </c>
      <c r="O124">
        <v>3</v>
      </c>
      <c r="P124">
        <v>5</v>
      </c>
      <c r="Q124">
        <v>4</v>
      </c>
      <c r="R124">
        <v>4</v>
      </c>
    </row>
    <row r="125" spans="1:18" x14ac:dyDescent="0.3">
      <c r="A125">
        <v>124</v>
      </c>
      <c r="B125">
        <v>51</v>
      </c>
      <c r="C125" s="2" t="s">
        <v>19</v>
      </c>
      <c r="D125">
        <v>3</v>
      </c>
      <c r="E125">
        <v>1</v>
      </c>
      <c r="F125">
        <v>1</v>
      </c>
      <c r="G125">
        <v>1</v>
      </c>
      <c r="H125">
        <v>5</v>
      </c>
      <c r="I125">
        <v>3</v>
      </c>
      <c r="J125" s="2" t="s">
        <v>18</v>
      </c>
      <c r="K125">
        <v>7</v>
      </c>
      <c r="L125" s="2" t="s">
        <v>19</v>
      </c>
      <c r="M125">
        <v>13</v>
      </c>
      <c r="N125">
        <v>3</v>
      </c>
      <c r="O125">
        <v>3</v>
      </c>
      <c r="P125">
        <v>20</v>
      </c>
      <c r="Q125">
        <v>18</v>
      </c>
      <c r="R125">
        <v>15</v>
      </c>
    </row>
    <row r="126" spans="1:18" x14ac:dyDescent="0.3">
      <c r="A126">
        <v>125</v>
      </c>
      <c r="B126">
        <v>31</v>
      </c>
      <c r="C126" s="2" t="s">
        <v>17</v>
      </c>
      <c r="D126">
        <v>2</v>
      </c>
      <c r="E126">
        <v>2</v>
      </c>
      <c r="F126">
        <v>2</v>
      </c>
      <c r="G126">
        <v>1</v>
      </c>
      <c r="H126">
        <v>2</v>
      </c>
      <c r="I126">
        <v>3</v>
      </c>
      <c r="J126" s="2" t="s">
        <v>20</v>
      </c>
      <c r="K126">
        <v>0</v>
      </c>
      <c r="L126" s="2" t="s">
        <v>17</v>
      </c>
      <c r="M126">
        <v>18</v>
      </c>
      <c r="N126">
        <v>3</v>
      </c>
      <c r="O126">
        <v>2</v>
      </c>
      <c r="P126">
        <v>7</v>
      </c>
      <c r="Q126">
        <v>7</v>
      </c>
      <c r="R126">
        <v>7</v>
      </c>
    </row>
    <row r="127" spans="1:18" x14ac:dyDescent="0.3">
      <c r="A127">
        <v>126</v>
      </c>
      <c r="B127">
        <v>26</v>
      </c>
      <c r="C127" s="2" t="s">
        <v>19</v>
      </c>
      <c r="D127">
        <v>3</v>
      </c>
      <c r="E127">
        <v>3</v>
      </c>
      <c r="F127">
        <v>1</v>
      </c>
      <c r="G127">
        <v>2</v>
      </c>
      <c r="H127">
        <v>1</v>
      </c>
      <c r="I127">
        <v>3</v>
      </c>
      <c r="J127" s="2" t="s">
        <v>20</v>
      </c>
      <c r="K127">
        <v>1</v>
      </c>
      <c r="L127" s="2" t="s">
        <v>19</v>
      </c>
      <c r="M127">
        <v>19</v>
      </c>
      <c r="N127">
        <v>3</v>
      </c>
      <c r="O127">
        <v>2</v>
      </c>
      <c r="P127">
        <v>5</v>
      </c>
      <c r="Q127">
        <v>4</v>
      </c>
      <c r="R127">
        <v>4</v>
      </c>
    </row>
    <row r="128" spans="1:18" x14ac:dyDescent="0.3">
      <c r="A128">
        <v>127</v>
      </c>
      <c r="B128">
        <v>58</v>
      </c>
      <c r="C128" s="2" t="s">
        <v>17</v>
      </c>
      <c r="D128">
        <v>2</v>
      </c>
      <c r="E128">
        <v>4</v>
      </c>
      <c r="F128">
        <v>1</v>
      </c>
      <c r="G128">
        <v>1</v>
      </c>
      <c r="H128">
        <v>3</v>
      </c>
      <c r="I128">
        <v>1</v>
      </c>
      <c r="J128" s="2" t="s">
        <v>20</v>
      </c>
      <c r="K128">
        <v>4</v>
      </c>
      <c r="L128" s="2" t="s">
        <v>19</v>
      </c>
      <c r="M128">
        <v>12</v>
      </c>
      <c r="N128">
        <v>3</v>
      </c>
      <c r="O128">
        <v>2</v>
      </c>
      <c r="P128">
        <v>40</v>
      </c>
      <c r="Q128">
        <v>10</v>
      </c>
      <c r="R128">
        <v>15</v>
      </c>
    </row>
    <row r="129" spans="1:18" x14ac:dyDescent="0.3">
      <c r="A129">
        <v>128</v>
      </c>
      <c r="B129">
        <v>19</v>
      </c>
      <c r="C129" s="2" t="s">
        <v>17</v>
      </c>
      <c r="D129">
        <v>1</v>
      </c>
      <c r="E129">
        <v>4</v>
      </c>
      <c r="F129">
        <v>2</v>
      </c>
      <c r="G129">
        <v>3</v>
      </c>
      <c r="H129">
        <v>1</v>
      </c>
      <c r="I129">
        <v>3</v>
      </c>
      <c r="J129" s="2" t="s">
        <v>18</v>
      </c>
      <c r="K129">
        <v>1</v>
      </c>
      <c r="L129" s="2" t="s">
        <v>17</v>
      </c>
      <c r="M129">
        <v>19</v>
      </c>
      <c r="N129">
        <v>3</v>
      </c>
      <c r="O129">
        <v>2</v>
      </c>
      <c r="P129">
        <v>0</v>
      </c>
      <c r="Q129">
        <v>0</v>
      </c>
      <c r="R129">
        <v>0</v>
      </c>
    </row>
    <row r="130" spans="1:18" x14ac:dyDescent="0.3">
      <c r="A130">
        <v>129</v>
      </c>
      <c r="B130">
        <v>22</v>
      </c>
      <c r="C130" s="2" t="s">
        <v>19</v>
      </c>
      <c r="D130">
        <v>1</v>
      </c>
      <c r="E130">
        <v>3</v>
      </c>
      <c r="F130">
        <v>1</v>
      </c>
      <c r="G130">
        <v>1</v>
      </c>
      <c r="H130">
        <v>1</v>
      </c>
      <c r="I130">
        <v>4</v>
      </c>
      <c r="J130" s="2" t="s">
        <v>20</v>
      </c>
      <c r="K130">
        <v>4</v>
      </c>
      <c r="L130" s="2" t="s">
        <v>19</v>
      </c>
      <c r="M130">
        <v>14</v>
      </c>
      <c r="N130">
        <v>3</v>
      </c>
      <c r="O130">
        <v>3</v>
      </c>
      <c r="P130">
        <v>2</v>
      </c>
      <c r="Q130">
        <v>1</v>
      </c>
      <c r="R130">
        <v>2</v>
      </c>
    </row>
    <row r="131" spans="1:18" x14ac:dyDescent="0.3">
      <c r="A131">
        <v>130</v>
      </c>
      <c r="B131">
        <v>49</v>
      </c>
      <c r="C131" s="2" t="s">
        <v>19</v>
      </c>
      <c r="D131">
        <v>2</v>
      </c>
      <c r="E131">
        <v>3</v>
      </c>
      <c r="F131">
        <v>1</v>
      </c>
      <c r="G131">
        <v>2</v>
      </c>
      <c r="H131">
        <v>2</v>
      </c>
      <c r="I131">
        <v>1</v>
      </c>
      <c r="J131" s="2" t="s">
        <v>20</v>
      </c>
      <c r="K131">
        <v>1</v>
      </c>
      <c r="L131" s="2" t="s">
        <v>19</v>
      </c>
      <c r="M131">
        <v>14</v>
      </c>
      <c r="N131">
        <v>3</v>
      </c>
      <c r="O131">
        <v>2</v>
      </c>
      <c r="P131">
        <v>15</v>
      </c>
      <c r="Q131">
        <v>11</v>
      </c>
      <c r="R131">
        <v>5</v>
      </c>
    </row>
    <row r="132" spans="1:18" x14ac:dyDescent="0.3">
      <c r="A132">
        <v>131</v>
      </c>
      <c r="B132">
        <v>43</v>
      </c>
      <c r="C132" s="2" t="s">
        <v>19</v>
      </c>
      <c r="D132">
        <v>3</v>
      </c>
      <c r="E132">
        <v>2</v>
      </c>
      <c r="F132">
        <v>1</v>
      </c>
      <c r="G132">
        <v>4</v>
      </c>
      <c r="H132">
        <v>1</v>
      </c>
      <c r="I132">
        <v>3</v>
      </c>
      <c r="J132" s="2" t="s">
        <v>18</v>
      </c>
      <c r="K132">
        <v>4</v>
      </c>
      <c r="L132" s="2" t="s">
        <v>19</v>
      </c>
      <c r="M132">
        <v>12</v>
      </c>
      <c r="N132">
        <v>3</v>
      </c>
      <c r="O132">
        <v>3</v>
      </c>
      <c r="P132">
        <v>3</v>
      </c>
      <c r="Q132">
        <v>2</v>
      </c>
      <c r="R132">
        <v>1</v>
      </c>
    </row>
    <row r="133" spans="1:18" x14ac:dyDescent="0.3">
      <c r="A133">
        <v>132</v>
      </c>
      <c r="B133">
        <v>50</v>
      </c>
      <c r="C133" s="2" t="s">
        <v>19</v>
      </c>
      <c r="D133">
        <v>3</v>
      </c>
      <c r="E133">
        <v>3</v>
      </c>
      <c r="F133">
        <v>1</v>
      </c>
      <c r="G133">
        <v>1</v>
      </c>
      <c r="H133">
        <v>3</v>
      </c>
      <c r="I133">
        <v>1</v>
      </c>
      <c r="J133" s="2" t="s">
        <v>18</v>
      </c>
      <c r="K133">
        <v>4</v>
      </c>
      <c r="L133" s="2" t="s">
        <v>19</v>
      </c>
      <c r="M133">
        <v>11</v>
      </c>
      <c r="N133">
        <v>3</v>
      </c>
      <c r="O133">
        <v>3</v>
      </c>
      <c r="P133">
        <v>2</v>
      </c>
      <c r="Q133">
        <v>2</v>
      </c>
      <c r="R133">
        <v>2</v>
      </c>
    </row>
    <row r="134" spans="1:18" x14ac:dyDescent="0.3">
      <c r="A134">
        <v>133</v>
      </c>
      <c r="B134">
        <v>31</v>
      </c>
      <c r="C134" s="2" t="s">
        <v>17</v>
      </c>
      <c r="D134">
        <v>3</v>
      </c>
      <c r="E134">
        <v>2</v>
      </c>
      <c r="F134">
        <v>1</v>
      </c>
      <c r="G134">
        <v>1</v>
      </c>
      <c r="H134">
        <v>2</v>
      </c>
      <c r="I134">
        <v>1</v>
      </c>
      <c r="J134" s="2" t="s">
        <v>20</v>
      </c>
      <c r="K134">
        <v>3</v>
      </c>
      <c r="L134" s="2" t="s">
        <v>17</v>
      </c>
      <c r="M134">
        <v>11</v>
      </c>
      <c r="N134">
        <v>3</v>
      </c>
      <c r="O134">
        <v>3</v>
      </c>
      <c r="P134">
        <v>2</v>
      </c>
      <c r="Q134">
        <v>2</v>
      </c>
      <c r="R134">
        <v>2</v>
      </c>
    </row>
    <row r="135" spans="1:18" x14ac:dyDescent="0.3">
      <c r="A135">
        <v>134</v>
      </c>
      <c r="B135">
        <v>41</v>
      </c>
      <c r="C135" s="2" t="s">
        <v>19</v>
      </c>
      <c r="D135">
        <v>1</v>
      </c>
      <c r="E135">
        <v>3</v>
      </c>
      <c r="F135">
        <v>2</v>
      </c>
      <c r="G135">
        <v>3</v>
      </c>
      <c r="H135">
        <v>3</v>
      </c>
      <c r="I135">
        <v>3</v>
      </c>
      <c r="J135" s="2" t="s">
        <v>21</v>
      </c>
      <c r="K135">
        <v>5</v>
      </c>
      <c r="L135" s="2" t="s">
        <v>17</v>
      </c>
      <c r="M135">
        <v>13</v>
      </c>
      <c r="N135">
        <v>3</v>
      </c>
      <c r="O135">
        <v>3</v>
      </c>
      <c r="P135">
        <v>9</v>
      </c>
      <c r="Q135">
        <v>7</v>
      </c>
      <c r="R135">
        <v>0</v>
      </c>
    </row>
    <row r="136" spans="1:18" x14ac:dyDescent="0.3">
      <c r="A136">
        <v>135</v>
      </c>
      <c r="B136">
        <v>26</v>
      </c>
      <c r="C136" s="2" t="s">
        <v>19</v>
      </c>
      <c r="D136">
        <v>1</v>
      </c>
      <c r="E136">
        <v>3</v>
      </c>
      <c r="F136">
        <v>2</v>
      </c>
      <c r="G136">
        <v>3</v>
      </c>
      <c r="H136">
        <v>1</v>
      </c>
      <c r="I136">
        <v>4</v>
      </c>
      <c r="J136" s="2" t="s">
        <v>20</v>
      </c>
      <c r="K136">
        <v>1</v>
      </c>
      <c r="L136" s="2" t="s">
        <v>19</v>
      </c>
      <c r="M136">
        <v>23</v>
      </c>
      <c r="N136">
        <v>4</v>
      </c>
      <c r="O136">
        <v>3</v>
      </c>
      <c r="P136">
        <v>8</v>
      </c>
      <c r="Q136">
        <v>7</v>
      </c>
      <c r="R136">
        <v>5</v>
      </c>
    </row>
    <row r="137" spans="1:18" x14ac:dyDescent="0.3">
      <c r="A137">
        <v>136</v>
      </c>
      <c r="B137">
        <v>36</v>
      </c>
      <c r="C137" s="2" t="s">
        <v>19</v>
      </c>
      <c r="D137">
        <v>2</v>
      </c>
      <c r="E137">
        <v>2</v>
      </c>
      <c r="F137">
        <v>2</v>
      </c>
      <c r="G137">
        <v>3</v>
      </c>
      <c r="H137">
        <v>2</v>
      </c>
      <c r="I137">
        <v>2</v>
      </c>
      <c r="J137" s="2" t="s">
        <v>21</v>
      </c>
      <c r="K137">
        <v>1</v>
      </c>
      <c r="L137" s="2" t="s">
        <v>19</v>
      </c>
      <c r="M137">
        <v>20</v>
      </c>
      <c r="N137">
        <v>4</v>
      </c>
      <c r="O137">
        <v>3</v>
      </c>
      <c r="P137">
        <v>3</v>
      </c>
      <c r="Q137">
        <v>2</v>
      </c>
      <c r="R137">
        <v>0</v>
      </c>
    </row>
    <row r="138" spans="1:18" x14ac:dyDescent="0.3">
      <c r="A138">
        <v>137</v>
      </c>
      <c r="B138">
        <v>51</v>
      </c>
      <c r="C138" s="2" t="s">
        <v>17</v>
      </c>
      <c r="D138">
        <v>2</v>
      </c>
      <c r="E138">
        <v>1</v>
      </c>
      <c r="F138">
        <v>2</v>
      </c>
      <c r="G138">
        <v>1</v>
      </c>
      <c r="H138">
        <v>3</v>
      </c>
      <c r="I138">
        <v>4</v>
      </c>
      <c r="J138" s="2" t="s">
        <v>18</v>
      </c>
      <c r="K138">
        <v>2</v>
      </c>
      <c r="L138" s="2" t="s">
        <v>19</v>
      </c>
      <c r="M138">
        <v>15</v>
      </c>
      <c r="N138">
        <v>3</v>
      </c>
      <c r="O138">
        <v>3</v>
      </c>
      <c r="P138">
        <v>4</v>
      </c>
      <c r="Q138">
        <v>2</v>
      </c>
      <c r="R138">
        <v>0</v>
      </c>
    </row>
    <row r="139" spans="1:18" x14ac:dyDescent="0.3">
      <c r="A139">
        <v>138</v>
      </c>
      <c r="B139">
        <v>39</v>
      </c>
      <c r="C139" s="2" t="s">
        <v>19</v>
      </c>
      <c r="D139">
        <v>2</v>
      </c>
      <c r="E139">
        <v>4</v>
      </c>
      <c r="F139">
        <v>1</v>
      </c>
      <c r="G139">
        <v>2</v>
      </c>
      <c r="H139">
        <v>2</v>
      </c>
      <c r="I139">
        <v>3</v>
      </c>
      <c r="J139" s="2" t="s">
        <v>20</v>
      </c>
      <c r="K139">
        <v>4</v>
      </c>
      <c r="L139" s="2" t="s">
        <v>19</v>
      </c>
      <c r="M139">
        <v>14</v>
      </c>
      <c r="N139">
        <v>3</v>
      </c>
      <c r="O139">
        <v>4</v>
      </c>
      <c r="P139">
        <v>15</v>
      </c>
      <c r="Q139">
        <v>11</v>
      </c>
      <c r="R139">
        <v>5</v>
      </c>
    </row>
    <row r="140" spans="1:18" x14ac:dyDescent="0.3">
      <c r="A140">
        <v>139</v>
      </c>
      <c r="B140">
        <v>25</v>
      </c>
      <c r="C140" s="2" t="s">
        <v>19</v>
      </c>
      <c r="D140">
        <v>3</v>
      </c>
      <c r="E140">
        <v>1</v>
      </c>
      <c r="F140">
        <v>2</v>
      </c>
      <c r="G140">
        <v>2</v>
      </c>
      <c r="H140">
        <v>2</v>
      </c>
      <c r="I140">
        <v>3</v>
      </c>
      <c r="J140" s="2" t="s">
        <v>20</v>
      </c>
      <c r="K140">
        <v>2</v>
      </c>
      <c r="L140" s="2" t="s">
        <v>19</v>
      </c>
      <c r="M140">
        <v>18</v>
      </c>
      <c r="N140">
        <v>3</v>
      </c>
      <c r="O140">
        <v>3</v>
      </c>
      <c r="P140">
        <v>2</v>
      </c>
      <c r="Q140">
        <v>2</v>
      </c>
      <c r="R140">
        <v>2</v>
      </c>
    </row>
    <row r="141" spans="1:18" x14ac:dyDescent="0.3">
      <c r="A141">
        <v>140</v>
      </c>
      <c r="B141">
        <v>30</v>
      </c>
      <c r="C141" s="2" t="s">
        <v>19</v>
      </c>
      <c r="D141">
        <v>3</v>
      </c>
      <c r="E141">
        <v>3</v>
      </c>
      <c r="F141">
        <v>2</v>
      </c>
      <c r="G141">
        <v>3</v>
      </c>
      <c r="H141">
        <v>2</v>
      </c>
      <c r="I141">
        <v>4</v>
      </c>
      <c r="J141" s="2" t="s">
        <v>20</v>
      </c>
      <c r="K141">
        <v>0</v>
      </c>
      <c r="L141" s="2" t="s">
        <v>17</v>
      </c>
      <c r="M141">
        <v>19</v>
      </c>
      <c r="N141">
        <v>3</v>
      </c>
      <c r="O141">
        <v>1</v>
      </c>
      <c r="P141">
        <v>11</v>
      </c>
      <c r="Q141">
        <v>9</v>
      </c>
      <c r="R141">
        <v>4</v>
      </c>
    </row>
    <row r="142" spans="1:18" x14ac:dyDescent="0.3">
      <c r="A142">
        <v>141</v>
      </c>
      <c r="B142">
        <v>32</v>
      </c>
      <c r="C142" s="2" t="s">
        <v>17</v>
      </c>
      <c r="D142">
        <v>3</v>
      </c>
      <c r="E142">
        <v>1</v>
      </c>
      <c r="F142">
        <v>2</v>
      </c>
      <c r="G142">
        <v>3</v>
      </c>
      <c r="H142">
        <v>1</v>
      </c>
      <c r="I142">
        <v>4</v>
      </c>
      <c r="J142" s="2" t="s">
        <v>18</v>
      </c>
      <c r="K142">
        <v>7</v>
      </c>
      <c r="L142" s="2" t="s">
        <v>19</v>
      </c>
      <c r="M142">
        <v>22</v>
      </c>
      <c r="N142">
        <v>4</v>
      </c>
      <c r="O142">
        <v>4</v>
      </c>
      <c r="P142">
        <v>5</v>
      </c>
      <c r="Q142">
        <v>4</v>
      </c>
      <c r="R142">
        <v>0</v>
      </c>
    </row>
    <row r="143" spans="1:18" x14ac:dyDescent="0.3">
      <c r="A143">
        <v>142</v>
      </c>
      <c r="B143">
        <v>45</v>
      </c>
      <c r="C143" s="2" t="s">
        <v>19</v>
      </c>
      <c r="D143">
        <v>3</v>
      </c>
      <c r="E143">
        <v>3</v>
      </c>
      <c r="F143">
        <v>1</v>
      </c>
      <c r="G143">
        <v>1</v>
      </c>
      <c r="H143">
        <v>1</v>
      </c>
      <c r="I143">
        <v>1</v>
      </c>
      <c r="J143" s="2" t="s">
        <v>18</v>
      </c>
      <c r="K143">
        <v>5</v>
      </c>
      <c r="L143" s="2" t="s">
        <v>19</v>
      </c>
      <c r="M143">
        <v>13</v>
      </c>
      <c r="N143">
        <v>3</v>
      </c>
      <c r="O143">
        <v>2</v>
      </c>
      <c r="P143">
        <v>6</v>
      </c>
      <c r="Q143">
        <v>5</v>
      </c>
      <c r="R143">
        <v>0</v>
      </c>
    </row>
    <row r="144" spans="1:18" x14ac:dyDescent="0.3">
      <c r="A144">
        <v>143</v>
      </c>
      <c r="B144">
        <v>38</v>
      </c>
      <c r="C144" s="2" t="s">
        <v>19</v>
      </c>
      <c r="D144">
        <v>2</v>
      </c>
      <c r="E144">
        <v>4</v>
      </c>
      <c r="F144">
        <v>1</v>
      </c>
      <c r="G144">
        <v>3</v>
      </c>
      <c r="H144">
        <v>2</v>
      </c>
      <c r="I144">
        <v>3</v>
      </c>
      <c r="J144" s="2" t="s">
        <v>18</v>
      </c>
      <c r="K144">
        <v>3</v>
      </c>
      <c r="L144" s="2" t="s">
        <v>17</v>
      </c>
      <c r="M144">
        <v>20</v>
      </c>
      <c r="N144">
        <v>4</v>
      </c>
      <c r="O144">
        <v>3</v>
      </c>
      <c r="P144">
        <v>3</v>
      </c>
      <c r="Q144">
        <v>2</v>
      </c>
      <c r="R144">
        <v>2</v>
      </c>
    </row>
    <row r="145" spans="1:18" x14ac:dyDescent="0.3">
      <c r="A145">
        <v>144</v>
      </c>
      <c r="B145">
        <v>30</v>
      </c>
      <c r="C145" s="2" t="s">
        <v>19</v>
      </c>
      <c r="D145">
        <v>3</v>
      </c>
      <c r="E145">
        <v>1</v>
      </c>
      <c r="F145">
        <v>1</v>
      </c>
      <c r="G145">
        <v>2</v>
      </c>
      <c r="H145">
        <v>1</v>
      </c>
      <c r="I145">
        <v>3</v>
      </c>
      <c r="J145" s="2" t="s">
        <v>18</v>
      </c>
      <c r="K145">
        <v>3</v>
      </c>
      <c r="L145" s="2" t="s">
        <v>19</v>
      </c>
      <c r="M145">
        <v>14</v>
      </c>
      <c r="N145">
        <v>3</v>
      </c>
      <c r="O145">
        <v>2</v>
      </c>
      <c r="P145">
        <v>5</v>
      </c>
      <c r="Q145">
        <v>4</v>
      </c>
      <c r="R145">
        <v>0</v>
      </c>
    </row>
    <row r="146" spans="1:18" x14ac:dyDescent="0.3">
      <c r="A146">
        <v>145</v>
      </c>
      <c r="B146">
        <v>32</v>
      </c>
      <c r="C146" s="2" t="s">
        <v>19</v>
      </c>
      <c r="D146">
        <v>2</v>
      </c>
      <c r="E146">
        <v>4</v>
      </c>
      <c r="F146">
        <v>2</v>
      </c>
      <c r="G146">
        <v>2</v>
      </c>
      <c r="H146">
        <v>2</v>
      </c>
      <c r="I146">
        <v>4</v>
      </c>
      <c r="J146" s="2" t="s">
        <v>21</v>
      </c>
      <c r="K146">
        <v>0</v>
      </c>
      <c r="L146" s="2" t="s">
        <v>19</v>
      </c>
      <c r="M146">
        <v>17</v>
      </c>
      <c r="N146">
        <v>3</v>
      </c>
      <c r="O146">
        <v>4</v>
      </c>
      <c r="P146">
        <v>8</v>
      </c>
      <c r="Q146">
        <v>7</v>
      </c>
      <c r="R146">
        <v>0</v>
      </c>
    </row>
    <row r="147" spans="1:18" x14ac:dyDescent="0.3">
      <c r="A147">
        <v>146</v>
      </c>
      <c r="B147">
        <v>30</v>
      </c>
      <c r="C147" s="2" t="s">
        <v>19</v>
      </c>
      <c r="D147">
        <v>3</v>
      </c>
      <c r="E147">
        <v>4</v>
      </c>
      <c r="F147">
        <v>1</v>
      </c>
      <c r="G147">
        <v>3</v>
      </c>
      <c r="H147">
        <v>1</v>
      </c>
      <c r="I147">
        <v>1</v>
      </c>
      <c r="J147" s="2" t="s">
        <v>21</v>
      </c>
      <c r="K147">
        <v>5</v>
      </c>
      <c r="L147" s="2" t="s">
        <v>19</v>
      </c>
      <c r="M147">
        <v>14</v>
      </c>
      <c r="N147">
        <v>3</v>
      </c>
      <c r="O147">
        <v>3</v>
      </c>
      <c r="P147">
        <v>3</v>
      </c>
      <c r="Q147">
        <v>2</v>
      </c>
      <c r="R147">
        <v>2</v>
      </c>
    </row>
    <row r="148" spans="1:18" x14ac:dyDescent="0.3">
      <c r="A148">
        <v>147</v>
      </c>
      <c r="B148">
        <v>30</v>
      </c>
      <c r="C148" s="2" t="s">
        <v>19</v>
      </c>
      <c r="D148">
        <v>1</v>
      </c>
      <c r="E148">
        <v>2</v>
      </c>
      <c r="F148">
        <v>2</v>
      </c>
      <c r="G148">
        <v>2</v>
      </c>
      <c r="H148">
        <v>1</v>
      </c>
      <c r="I148">
        <v>1</v>
      </c>
      <c r="J148" s="2" t="s">
        <v>18</v>
      </c>
      <c r="K148">
        <v>3</v>
      </c>
      <c r="L148" s="2" t="s">
        <v>19</v>
      </c>
      <c r="M148">
        <v>13</v>
      </c>
      <c r="N148">
        <v>3</v>
      </c>
      <c r="O148">
        <v>3</v>
      </c>
      <c r="P148">
        <v>5</v>
      </c>
      <c r="Q148">
        <v>3</v>
      </c>
      <c r="R148">
        <v>1</v>
      </c>
    </row>
    <row r="149" spans="1:18" x14ac:dyDescent="0.3">
      <c r="A149">
        <v>148</v>
      </c>
      <c r="B149">
        <v>41</v>
      </c>
      <c r="C149" s="2" t="s">
        <v>19</v>
      </c>
      <c r="D149">
        <v>3</v>
      </c>
      <c r="E149">
        <v>4</v>
      </c>
      <c r="F149">
        <v>1</v>
      </c>
      <c r="G149">
        <v>2</v>
      </c>
      <c r="H149">
        <v>4</v>
      </c>
      <c r="I149">
        <v>1</v>
      </c>
      <c r="J149" s="2" t="s">
        <v>21</v>
      </c>
      <c r="K149">
        <v>4</v>
      </c>
      <c r="L149" s="2" t="s">
        <v>19</v>
      </c>
      <c r="M149">
        <v>13</v>
      </c>
      <c r="N149">
        <v>3</v>
      </c>
      <c r="O149">
        <v>2</v>
      </c>
      <c r="P149">
        <v>7</v>
      </c>
      <c r="Q149">
        <v>6</v>
      </c>
      <c r="R149">
        <v>7</v>
      </c>
    </row>
    <row r="150" spans="1:18" x14ac:dyDescent="0.3">
      <c r="A150">
        <v>149</v>
      </c>
      <c r="B150">
        <v>41</v>
      </c>
      <c r="C150" s="2" t="s">
        <v>19</v>
      </c>
      <c r="D150">
        <v>2</v>
      </c>
      <c r="E150">
        <v>3</v>
      </c>
      <c r="F150">
        <v>2</v>
      </c>
      <c r="G150">
        <v>3</v>
      </c>
      <c r="H150">
        <v>1</v>
      </c>
      <c r="I150">
        <v>1</v>
      </c>
      <c r="J150" s="2" t="s">
        <v>20</v>
      </c>
      <c r="K150">
        <v>2</v>
      </c>
      <c r="L150" s="2" t="s">
        <v>19</v>
      </c>
      <c r="M150">
        <v>21</v>
      </c>
      <c r="N150">
        <v>4</v>
      </c>
      <c r="O150">
        <v>3</v>
      </c>
      <c r="P150">
        <v>5</v>
      </c>
      <c r="Q150">
        <v>0</v>
      </c>
      <c r="R150">
        <v>1</v>
      </c>
    </row>
    <row r="151" spans="1:18" x14ac:dyDescent="0.3">
      <c r="A151">
        <v>150</v>
      </c>
      <c r="B151">
        <v>19</v>
      </c>
      <c r="C151" s="2" t="s">
        <v>19</v>
      </c>
      <c r="D151">
        <v>1</v>
      </c>
      <c r="E151">
        <v>2</v>
      </c>
      <c r="F151">
        <v>1</v>
      </c>
      <c r="G151">
        <v>1</v>
      </c>
      <c r="H151">
        <v>1</v>
      </c>
      <c r="I151">
        <v>2</v>
      </c>
      <c r="J151" s="2" t="s">
        <v>18</v>
      </c>
      <c r="K151">
        <v>1</v>
      </c>
      <c r="L151" s="2" t="s">
        <v>19</v>
      </c>
      <c r="M151">
        <v>14</v>
      </c>
      <c r="N151">
        <v>3</v>
      </c>
      <c r="O151">
        <v>3</v>
      </c>
      <c r="P151">
        <v>1</v>
      </c>
      <c r="Q151">
        <v>0</v>
      </c>
      <c r="R151">
        <v>0</v>
      </c>
    </row>
    <row r="152" spans="1:18" x14ac:dyDescent="0.3">
      <c r="A152">
        <v>151</v>
      </c>
      <c r="B152">
        <v>40</v>
      </c>
      <c r="C152" s="2" t="s">
        <v>19</v>
      </c>
      <c r="D152">
        <v>3</v>
      </c>
      <c r="E152">
        <v>2</v>
      </c>
      <c r="F152">
        <v>1</v>
      </c>
      <c r="G152">
        <v>1</v>
      </c>
      <c r="H152">
        <v>2</v>
      </c>
      <c r="I152">
        <v>2</v>
      </c>
      <c r="J152" s="2" t="s">
        <v>21</v>
      </c>
      <c r="K152">
        <v>6</v>
      </c>
      <c r="L152" s="2" t="s">
        <v>19</v>
      </c>
      <c r="M152">
        <v>11</v>
      </c>
      <c r="N152">
        <v>3</v>
      </c>
      <c r="O152">
        <v>3</v>
      </c>
      <c r="P152">
        <v>20</v>
      </c>
      <c r="Q152">
        <v>7</v>
      </c>
      <c r="R152">
        <v>2</v>
      </c>
    </row>
    <row r="153" spans="1:18" x14ac:dyDescent="0.3">
      <c r="A153">
        <v>152</v>
      </c>
      <c r="B153">
        <v>35</v>
      </c>
      <c r="C153" s="2" t="s">
        <v>19</v>
      </c>
      <c r="D153">
        <v>2</v>
      </c>
      <c r="E153">
        <v>3</v>
      </c>
      <c r="F153">
        <v>1</v>
      </c>
      <c r="G153">
        <v>3</v>
      </c>
      <c r="H153">
        <v>3</v>
      </c>
      <c r="I153">
        <v>2</v>
      </c>
      <c r="J153" s="2" t="s">
        <v>20</v>
      </c>
      <c r="K153">
        <v>5</v>
      </c>
      <c r="L153" s="2" t="s">
        <v>19</v>
      </c>
      <c r="M153">
        <v>13</v>
      </c>
      <c r="N153">
        <v>3</v>
      </c>
      <c r="O153">
        <v>3</v>
      </c>
      <c r="P153">
        <v>10</v>
      </c>
      <c r="Q153">
        <v>8</v>
      </c>
      <c r="R153">
        <v>0</v>
      </c>
    </row>
    <row r="154" spans="1:18" x14ac:dyDescent="0.3">
      <c r="A154">
        <v>153</v>
      </c>
      <c r="B154">
        <v>53</v>
      </c>
      <c r="C154" s="2" t="s">
        <v>19</v>
      </c>
      <c r="D154">
        <v>2</v>
      </c>
      <c r="E154">
        <v>2</v>
      </c>
      <c r="F154">
        <v>2</v>
      </c>
      <c r="G154">
        <v>3</v>
      </c>
      <c r="H154">
        <v>2</v>
      </c>
      <c r="I154">
        <v>3</v>
      </c>
      <c r="J154" s="2" t="s">
        <v>20</v>
      </c>
      <c r="K154">
        <v>2</v>
      </c>
      <c r="L154" s="2" t="s">
        <v>17</v>
      </c>
      <c r="M154">
        <v>20</v>
      </c>
      <c r="N154">
        <v>4</v>
      </c>
      <c r="O154">
        <v>1</v>
      </c>
      <c r="P154">
        <v>7</v>
      </c>
      <c r="Q154">
        <v>7</v>
      </c>
      <c r="R154">
        <v>4</v>
      </c>
    </row>
    <row r="155" spans="1:18" x14ac:dyDescent="0.3">
      <c r="A155">
        <v>154</v>
      </c>
      <c r="B155">
        <v>45</v>
      </c>
      <c r="C155" s="2" t="s">
        <v>19</v>
      </c>
      <c r="D155">
        <v>3</v>
      </c>
      <c r="E155">
        <v>2</v>
      </c>
      <c r="F155">
        <v>2</v>
      </c>
      <c r="G155">
        <v>3</v>
      </c>
      <c r="H155">
        <v>2</v>
      </c>
      <c r="I155">
        <v>2</v>
      </c>
      <c r="J155" s="2" t="s">
        <v>21</v>
      </c>
      <c r="K155">
        <v>2</v>
      </c>
      <c r="L155" s="2" t="s">
        <v>19</v>
      </c>
      <c r="M155">
        <v>18</v>
      </c>
      <c r="N155">
        <v>3</v>
      </c>
      <c r="O155">
        <v>1</v>
      </c>
      <c r="P155">
        <v>17</v>
      </c>
      <c r="Q155">
        <v>9</v>
      </c>
      <c r="R155">
        <v>0</v>
      </c>
    </row>
    <row r="156" spans="1:18" x14ac:dyDescent="0.3">
      <c r="A156">
        <v>155</v>
      </c>
      <c r="B156">
        <v>32</v>
      </c>
      <c r="C156" s="2" t="s">
        <v>19</v>
      </c>
      <c r="D156">
        <v>3</v>
      </c>
      <c r="E156">
        <v>2</v>
      </c>
      <c r="F156">
        <v>1</v>
      </c>
      <c r="G156">
        <v>1</v>
      </c>
      <c r="H156">
        <v>3</v>
      </c>
      <c r="I156">
        <v>4</v>
      </c>
      <c r="J156" s="2" t="s">
        <v>18</v>
      </c>
      <c r="K156">
        <v>8</v>
      </c>
      <c r="L156" s="2" t="s">
        <v>19</v>
      </c>
      <c r="M156">
        <v>14</v>
      </c>
      <c r="N156">
        <v>3</v>
      </c>
      <c r="O156">
        <v>3</v>
      </c>
      <c r="P156">
        <v>9</v>
      </c>
      <c r="Q156">
        <v>8</v>
      </c>
      <c r="R156">
        <v>3</v>
      </c>
    </row>
    <row r="157" spans="1:18" x14ac:dyDescent="0.3">
      <c r="A157">
        <v>156</v>
      </c>
      <c r="B157">
        <v>29</v>
      </c>
      <c r="C157" s="2" t="s">
        <v>19</v>
      </c>
      <c r="D157">
        <v>1</v>
      </c>
      <c r="E157">
        <v>4</v>
      </c>
      <c r="F157">
        <v>1</v>
      </c>
      <c r="G157">
        <v>3</v>
      </c>
      <c r="H157">
        <v>2</v>
      </c>
      <c r="I157">
        <v>3</v>
      </c>
      <c r="J157" s="2" t="s">
        <v>20</v>
      </c>
      <c r="K157">
        <v>4</v>
      </c>
      <c r="L157" s="2" t="s">
        <v>19</v>
      </c>
      <c r="M157">
        <v>13</v>
      </c>
      <c r="N157">
        <v>3</v>
      </c>
      <c r="O157">
        <v>3</v>
      </c>
      <c r="P157">
        <v>10</v>
      </c>
      <c r="Q157">
        <v>7</v>
      </c>
      <c r="R157">
        <v>0</v>
      </c>
    </row>
    <row r="158" spans="1:18" x14ac:dyDescent="0.3">
      <c r="A158">
        <v>157</v>
      </c>
      <c r="B158">
        <v>51</v>
      </c>
      <c r="C158" s="2" t="s">
        <v>19</v>
      </c>
      <c r="D158">
        <v>2</v>
      </c>
      <c r="E158">
        <v>2</v>
      </c>
      <c r="F158">
        <v>2</v>
      </c>
      <c r="G158">
        <v>2</v>
      </c>
      <c r="H158">
        <v>2</v>
      </c>
      <c r="I158">
        <v>3</v>
      </c>
      <c r="J158" s="2" t="s">
        <v>20</v>
      </c>
      <c r="K158">
        <v>2</v>
      </c>
      <c r="L158" s="2" t="s">
        <v>19</v>
      </c>
      <c r="M158">
        <v>17</v>
      </c>
      <c r="N158">
        <v>3</v>
      </c>
      <c r="O158">
        <v>3</v>
      </c>
      <c r="P158">
        <v>1</v>
      </c>
      <c r="Q158">
        <v>0</v>
      </c>
      <c r="R158">
        <v>0</v>
      </c>
    </row>
    <row r="159" spans="1:18" x14ac:dyDescent="0.3">
      <c r="A159">
        <v>158</v>
      </c>
      <c r="B159">
        <v>58</v>
      </c>
      <c r="C159" s="2" t="s">
        <v>19</v>
      </c>
      <c r="D159">
        <v>3</v>
      </c>
      <c r="E159">
        <v>2</v>
      </c>
      <c r="F159">
        <v>1</v>
      </c>
      <c r="G159">
        <v>2</v>
      </c>
      <c r="H159">
        <v>1</v>
      </c>
      <c r="I159">
        <v>3</v>
      </c>
      <c r="J159" s="2" t="s">
        <v>20</v>
      </c>
      <c r="K159">
        <v>0</v>
      </c>
      <c r="L159" s="2" t="s">
        <v>17</v>
      </c>
      <c r="M159">
        <v>20</v>
      </c>
      <c r="N159">
        <v>4</v>
      </c>
      <c r="O159">
        <v>2</v>
      </c>
      <c r="P159">
        <v>1</v>
      </c>
      <c r="Q159">
        <v>0</v>
      </c>
      <c r="R159">
        <v>0</v>
      </c>
    </row>
    <row r="160" spans="1:18" x14ac:dyDescent="0.3">
      <c r="A160">
        <v>159</v>
      </c>
      <c r="B160">
        <v>40</v>
      </c>
      <c r="C160" s="2" t="s">
        <v>19</v>
      </c>
      <c r="D160">
        <v>2</v>
      </c>
      <c r="E160">
        <v>3</v>
      </c>
      <c r="F160">
        <v>1</v>
      </c>
      <c r="G160">
        <v>2</v>
      </c>
      <c r="H160">
        <v>3</v>
      </c>
      <c r="I160">
        <v>1</v>
      </c>
      <c r="J160" s="2" t="s">
        <v>20</v>
      </c>
      <c r="K160">
        <v>7</v>
      </c>
      <c r="L160" s="2" t="s">
        <v>19</v>
      </c>
      <c r="M160">
        <v>11</v>
      </c>
      <c r="N160">
        <v>3</v>
      </c>
      <c r="O160">
        <v>2</v>
      </c>
      <c r="P160">
        <v>12</v>
      </c>
      <c r="Q160">
        <v>11</v>
      </c>
      <c r="R160">
        <v>2</v>
      </c>
    </row>
    <row r="161" spans="1:18" x14ac:dyDescent="0.3">
      <c r="A161">
        <v>160</v>
      </c>
      <c r="B161">
        <v>34</v>
      </c>
      <c r="C161" s="2" t="s">
        <v>19</v>
      </c>
      <c r="D161">
        <v>2</v>
      </c>
      <c r="E161">
        <v>3</v>
      </c>
      <c r="F161">
        <v>1</v>
      </c>
      <c r="G161">
        <v>3</v>
      </c>
      <c r="H161">
        <v>1</v>
      </c>
      <c r="I161">
        <v>3</v>
      </c>
      <c r="J161" s="2" t="s">
        <v>20</v>
      </c>
      <c r="K161">
        <v>1</v>
      </c>
      <c r="L161" s="2" t="s">
        <v>19</v>
      </c>
      <c r="M161">
        <v>18</v>
      </c>
      <c r="N161">
        <v>3</v>
      </c>
      <c r="O161">
        <v>3</v>
      </c>
      <c r="P161">
        <v>4</v>
      </c>
      <c r="Q161">
        <v>3</v>
      </c>
      <c r="R161">
        <v>1</v>
      </c>
    </row>
    <row r="162" spans="1:18" x14ac:dyDescent="0.3">
      <c r="A162">
        <v>161</v>
      </c>
      <c r="B162">
        <v>22</v>
      </c>
      <c r="C162" s="2" t="s">
        <v>19</v>
      </c>
      <c r="D162">
        <v>1</v>
      </c>
      <c r="E162">
        <v>3</v>
      </c>
      <c r="F162">
        <v>2</v>
      </c>
      <c r="G162">
        <v>3</v>
      </c>
      <c r="H162">
        <v>1</v>
      </c>
      <c r="I162">
        <v>4</v>
      </c>
      <c r="J162" s="2" t="s">
        <v>20</v>
      </c>
      <c r="K162">
        <v>1</v>
      </c>
      <c r="L162" s="2" t="s">
        <v>19</v>
      </c>
      <c r="M162">
        <v>24</v>
      </c>
      <c r="N162">
        <v>4</v>
      </c>
      <c r="O162">
        <v>3</v>
      </c>
      <c r="P162">
        <v>2</v>
      </c>
      <c r="Q162">
        <v>2</v>
      </c>
      <c r="R162">
        <v>2</v>
      </c>
    </row>
    <row r="163" spans="1:18" x14ac:dyDescent="0.3">
      <c r="A163">
        <v>162</v>
      </c>
      <c r="B163">
        <v>27</v>
      </c>
      <c r="C163" s="2" t="s">
        <v>19</v>
      </c>
      <c r="D163">
        <v>3</v>
      </c>
      <c r="E163">
        <v>4</v>
      </c>
      <c r="F163">
        <v>2</v>
      </c>
      <c r="G163">
        <v>3</v>
      </c>
      <c r="H163">
        <v>1</v>
      </c>
      <c r="I163">
        <v>3</v>
      </c>
      <c r="J163" s="2" t="s">
        <v>21</v>
      </c>
      <c r="K163">
        <v>0</v>
      </c>
      <c r="L163" s="2" t="s">
        <v>19</v>
      </c>
      <c r="M163">
        <v>18</v>
      </c>
      <c r="N163">
        <v>3</v>
      </c>
      <c r="O163">
        <v>1</v>
      </c>
      <c r="P163">
        <v>2</v>
      </c>
      <c r="Q163">
        <v>2</v>
      </c>
      <c r="R163">
        <v>2</v>
      </c>
    </row>
    <row r="164" spans="1:18" x14ac:dyDescent="0.3">
      <c r="A164">
        <v>163</v>
      </c>
      <c r="B164">
        <v>28</v>
      </c>
      <c r="C164" s="2" t="s">
        <v>19</v>
      </c>
      <c r="D164">
        <v>3</v>
      </c>
      <c r="E164">
        <v>3</v>
      </c>
      <c r="F164">
        <v>1</v>
      </c>
      <c r="G164">
        <v>1</v>
      </c>
      <c r="H164">
        <v>1</v>
      </c>
      <c r="I164">
        <v>1</v>
      </c>
      <c r="J164" s="2" t="s">
        <v>20</v>
      </c>
      <c r="K164">
        <v>4</v>
      </c>
      <c r="L164" s="2" t="s">
        <v>19</v>
      </c>
      <c r="M164">
        <v>11</v>
      </c>
      <c r="N164">
        <v>3</v>
      </c>
      <c r="O164">
        <v>1</v>
      </c>
      <c r="P164">
        <v>5</v>
      </c>
      <c r="Q164">
        <v>2</v>
      </c>
      <c r="R164">
        <v>0</v>
      </c>
    </row>
    <row r="165" spans="1:18" x14ac:dyDescent="0.3">
      <c r="A165">
        <v>164</v>
      </c>
      <c r="B165">
        <v>57</v>
      </c>
      <c r="C165" s="2" t="s">
        <v>19</v>
      </c>
      <c r="D165">
        <v>2</v>
      </c>
      <c r="E165">
        <v>3</v>
      </c>
      <c r="F165">
        <v>2</v>
      </c>
      <c r="G165">
        <v>4</v>
      </c>
      <c r="H165">
        <v>3</v>
      </c>
      <c r="I165">
        <v>4</v>
      </c>
      <c r="J165" s="2" t="s">
        <v>21</v>
      </c>
      <c r="K165">
        <v>3</v>
      </c>
      <c r="L165" s="2" t="s">
        <v>17</v>
      </c>
      <c r="M165">
        <v>16</v>
      </c>
      <c r="N165">
        <v>3</v>
      </c>
      <c r="O165">
        <v>1</v>
      </c>
      <c r="P165">
        <v>5</v>
      </c>
      <c r="Q165">
        <v>3</v>
      </c>
      <c r="R165">
        <v>1</v>
      </c>
    </row>
    <row r="166" spans="1:18" x14ac:dyDescent="0.3">
      <c r="A166">
        <v>165</v>
      </c>
      <c r="B166">
        <v>27</v>
      </c>
      <c r="C166" s="2" t="s">
        <v>19</v>
      </c>
      <c r="D166">
        <v>3</v>
      </c>
      <c r="E166">
        <v>3</v>
      </c>
      <c r="F166">
        <v>2</v>
      </c>
      <c r="G166">
        <v>2</v>
      </c>
      <c r="H166">
        <v>1</v>
      </c>
      <c r="I166">
        <v>3</v>
      </c>
      <c r="J166" s="2" t="s">
        <v>21</v>
      </c>
      <c r="K166">
        <v>1</v>
      </c>
      <c r="L166" s="2" t="s">
        <v>17</v>
      </c>
      <c r="M166">
        <v>15</v>
      </c>
      <c r="N166">
        <v>3</v>
      </c>
      <c r="O166">
        <v>2</v>
      </c>
      <c r="P166">
        <v>1</v>
      </c>
      <c r="Q166">
        <v>1</v>
      </c>
      <c r="R166">
        <v>0</v>
      </c>
    </row>
    <row r="167" spans="1:18" x14ac:dyDescent="0.3">
      <c r="A167">
        <v>166</v>
      </c>
      <c r="B167">
        <v>50</v>
      </c>
      <c r="C167" s="2" t="s">
        <v>19</v>
      </c>
      <c r="D167">
        <v>3</v>
      </c>
      <c r="E167">
        <v>3</v>
      </c>
      <c r="F167">
        <v>1</v>
      </c>
      <c r="G167">
        <v>3</v>
      </c>
      <c r="H167">
        <v>5</v>
      </c>
      <c r="I167">
        <v>2</v>
      </c>
      <c r="J167" s="2" t="s">
        <v>18</v>
      </c>
      <c r="K167">
        <v>3</v>
      </c>
      <c r="L167" s="2" t="s">
        <v>19</v>
      </c>
      <c r="M167">
        <v>15</v>
      </c>
      <c r="N167">
        <v>3</v>
      </c>
      <c r="O167">
        <v>3</v>
      </c>
      <c r="P167">
        <v>5</v>
      </c>
      <c r="Q167">
        <v>4</v>
      </c>
      <c r="R167">
        <v>4</v>
      </c>
    </row>
    <row r="168" spans="1:18" x14ac:dyDescent="0.3">
      <c r="A168">
        <v>167</v>
      </c>
      <c r="B168">
        <v>41</v>
      </c>
      <c r="C168" s="2" t="s">
        <v>19</v>
      </c>
      <c r="D168">
        <v>3</v>
      </c>
      <c r="E168">
        <v>1</v>
      </c>
      <c r="F168">
        <v>1</v>
      </c>
      <c r="G168">
        <v>1</v>
      </c>
      <c r="H168">
        <v>1</v>
      </c>
      <c r="I168">
        <v>1</v>
      </c>
      <c r="J168" s="2" t="s">
        <v>21</v>
      </c>
      <c r="K168">
        <v>4</v>
      </c>
      <c r="L168" s="2" t="s">
        <v>19</v>
      </c>
      <c r="M168">
        <v>12</v>
      </c>
      <c r="N168">
        <v>3</v>
      </c>
      <c r="O168">
        <v>3</v>
      </c>
      <c r="P168">
        <v>9</v>
      </c>
      <c r="Q168">
        <v>8</v>
      </c>
      <c r="R168">
        <v>1</v>
      </c>
    </row>
    <row r="169" spans="1:18" x14ac:dyDescent="0.3">
      <c r="A169">
        <v>168</v>
      </c>
      <c r="B169">
        <v>30</v>
      </c>
      <c r="C169" s="2" t="s">
        <v>19</v>
      </c>
      <c r="D169">
        <v>3</v>
      </c>
      <c r="E169">
        <v>2</v>
      </c>
      <c r="F169">
        <v>1</v>
      </c>
      <c r="G169">
        <v>1</v>
      </c>
      <c r="H169">
        <v>3</v>
      </c>
      <c r="I169">
        <v>1</v>
      </c>
      <c r="J169" s="2" t="s">
        <v>20</v>
      </c>
      <c r="K169">
        <v>2</v>
      </c>
      <c r="L169" s="2" t="s">
        <v>19</v>
      </c>
      <c r="M169">
        <v>12</v>
      </c>
      <c r="N169">
        <v>3</v>
      </c>
      <c r="O169">
        <v>3</v>
      </c>
      <c r="P169">
        <v>10</v>
      </c>
      <c r="Q169">
        <v>9</v>
      </c>
      <c r="R169">
        <v>7</v>
      </c>
    </row>
    <row r="170" spans="1:18" x14ac:dyDescent="0.3">
      <c r="A170">
        <v>169</v>
      </c>
      <c r="B170">
        <v>38</v>
      </c>
      <c r="C170" s="2" t="s">
        <v>19</v>
      </c>
      <c r="D170">
        <v>2</v>
      </c>
      <c r="E170">
        <v>1</v>
      </c>
      <c r="F170">
        <v>2</v>
      </c>
      <c r="G170">
        <v>2</v>
      </c>
      <c r="H170">
        <v>2</v>
      </c>
      <c r="I170">
        <v>4</v>
      </c>
      <c r="J170" s="2" t="s">
        <v>18</v>
      </c>
      <c r="K170">
        <v>4</v>
      </c>
      <c r="L170" s="2" t="s">
        <v>19</v>
      </c>
      <c r="M170">
        <v>22</v>
      </c>
      <c r="N170">
        <v>4</v>
      </c>
      <c r="O170">
        <v>4</v>
      </c>
      <c r="P170">
        <v>8</v>
      </c>
      <c r="Q170">
        <v>3</v>
      </c>
      <c r="R170">
        <v>0</v>
      </c>
    </row>
    <row r="171" spans="1:18" x14ac:dyDescent="0.3">
      <c r="A171">
        <v>170</v>
      </c>
      <c r="B171">
        <v>32</v>
      </c>
      <c r="C171" s="2" t="s">
        <v>19</v>
      </c>
      <c r="D171">
        <v>2</v>
      </c>
      <c r="E171">
        <v>3</v>
      </c>
      <c r="F171">
        <v>2</v>
      </c>
      <c r="G171">
        <v>3</v>
      </c>
      <c r="H171">
        <v>1</v>
      </c>
      <c r="I171">
        <v>3</v>
      </c>
      <c r="J171" s="2" t="s">
        <v>18</v>
      </c>
      <c r="K171">
        <v>3</v>
      </c>
      <c r="L171" s="2" t="s">
        <v>19</v>
      </c>
      <c r="M171">
        <v>20</v>
      </c>
      <c r="N171">
        <v>4</v>
      </c>
      <c r="O171">
        <v>3</v>
      </c>
      <c r="P171">
        <v>5</v>
      </c>
      <c r="Q171">
        <v>4</v>
      </c>
      <c r="R171">
        <v>1</v>
      </c>
    </row>
    <row r="172" spans="1:18" x14ac:dyDescent="0.3">
      <c r="A172">
        <v>171</v>
      </c>
      <c r="B172">
        <v>27</v>
      </c>
      <c r="C172" s="2" t="s">
        <v>19</v>
      </c>
      <c r="D172">
        <v>3</v>
      </c>
      <c r="E172">
        <v>3</v>
      </c>
      <c r="F172">
        <v>2</v>
      </c>
      <c r="G172">
        <v>3</v>
      </c>
      <c r="H172">
        <v>1</v>
      </c>
      <c r="I172">
        <v>2</v>
      </c>
      <c r="J172" s="2" t="s">
        <v>20</v>
      </c>
      <c r="K172">
        <v>0</v>
      </c>
      <c r="L172" s="2" t="s">
        <v>17</v>
      </c>
      <c r="M172">
        <v>16</v>
      </c>
      <c r="N172">
        <v>3</v>
      </c>
      <c r="O172">
        <v>2</v>
      </c>
      <c r="P172">
        <v>5</v>
      </c>
      <c r="Q172">
        <v>2</v>
      </c>
      <c r="R172">
        <v>1</v>
      </c>
    </row>
    <row r="173" spans="1:18" x14ac:dyDescent="0.3">
      <c r="A173">
        <v>172</v>
      </c>
      <c r="B173">
        <v>19</v>
      </c>
      <c r="C173" s="2" t="s">
        <v>17</v>
      </c>
      <c r="D173">
        <v>1</v>
      </c>
      <c r="E173">
        <v>3</v>
      </c>
      <c r="F173">
        <v>1</v>
      </c>
      <c r="G173">
        <v>4</v>
      </c>
      <c r="H173">
        <v>1</v>
      </c>
      <c r="I173">
        <v>4</v>
      </c>
      <c r="J173" s="2" t="s">
        <v>18</v>
      </c>
      <c r="K173">
        <v>0</v>
      </c>
      <c r="L173" s="2" t="s">
        <v>19</v>
      </c>
      <c r="M173">
        <v>21</v>
      </c>
      <c r="N173">
        <v>4</v>
      </c>
      <c r="O173">
        <v>4</v>
      </c>
      <c r="P173">
        <v>0</v>
      </c>
      <c r="Q173">
        <v>0</v>
      </c>
      <c r="R173">
        <v>0</v>
      </c>
    </row>
    <row r="174" spans="1:18" x14ac:dyDescent="0.3">
      <c r="A174">
        <v>173</v>
      </c>
      <c r="B174">
        <v>36</v>
      </c>
      <c r="C174" s="2" t="s">
        <v>19</v>
      </c>
      <c r="D174">
        <v>2</v>
      </c>
      <c r="E174">
        <v>4</v>
      </c>
      <c r="F174">
        <v>1</v>
      </c>
      <c r="G174">
        <v>1</v>
      </c>
      <c r="H174">
        <v>1</v>
      </c>
      <c r="I174">
        <v>2</v>
      </c>
      <c r="J174" s="2" t="s">
        <v>18</v>
      </c>
      <c r="K174">
        <v>4</v>
      </c>
      <c r="L174" s="2" t="s">
        <v>19</v>
      </c>
      <c r="M174">
        <v>12</v>
      </c>
      <c r="N174">
        <v>3</v>
      </c>
      <c r="O174">
        <v>2</v>
      </c>
      <c r="P174">
        <v>8</v>
      </c>
      <c r="Q174">
        <v>7</v>
      </c>
      <c r="R174">
        <v>7</v>
      </c>
    </row>
    <row r="175" spans="1:18" x14ac:dyDescent="0.3">
      <c r="A175">
        <v>174</v>
      </c>
      <c r="B175">
        <v>30</v>
      </c>
      <c r="C175" s="2" t="s">
        <v>19</v>
      </c>
      <c r="D175">
        <v>3</v>
      </c>
      <c r="E175">
        <v>3</v>
      </c>
      <c r="F175">
        <v>1</v>
      </c>
      <c r="G175">
        <v>1</v>
      </c>
      <c r="H175">
        <v>2</v>
      </c>
      <c r="I175">
        <v>1</v>
      </c>
      <c r="J175" s="2" t="s">
        <v>21</v>
      </c>
      <c r="K175">
        <v>3</v>
      </c>
      <c r="L175" s="2" t="s">
        <v>19</v>
      </c>
      <c r="M175">
        <v>11</v>
      </c>
      <c r="N175">
        <v>3</v>
      </c>
      <c r="O175">
        <v>3</v>
      </c>
      <c r="P175">
        <v>12</v>
      </c>
      <c r="Q175">
        <v>9</v>
      </c>
      <c r="R175">
        <v>6</v>
      </c>
    </row>
    <row r="176" spans="1:18" x14ac:dyDescent="0.3">
      <c r="A176">
        <v>175</v>
      </c>
      <c r="B176">
        <v>45</v>
      </c>
      <c r="C176" s="2" t="s">
        <v>19</v>
      </c>
      <c r="D176">
        <v>2</v>
      </c>
      <c r="E176">
        <v>3</v>
      </c>
      <c r="F176">
        <v>1</v>
      </c>
      <c r="G176">
        <v>2</v>
      </c>
      <c r="H176">
        <v>2</v>
      </c>
      <c r="I176">
        <v>1</v>
      </c>
      <c r="J176" s="2" t="s">
        <v>21</v>
      </c>
      <c r="K176">
        <v>4</v>
      </c>
      <c r="L176" s="2" t="s">
        <v>17</v>
      </c>
      <c r="M176">
        <v>11</v>
      </c>
      <c r="N176">
        <v>3</v>
      </c>
      <c r="O176">
        <v>4</v>
      </c>
      <c r="P176">
        <v>5</v>
      </c>
      <c r="Q176">
        <v>4</v>
      </c>
      <c r="R176">
        <v>0</v>
      </c>
    </row>
    <row r="177" spans="1:18" x14ac:dyDescent="0.3">
      <c r="A177">
        <v>176</v>
      </c>
      <c r="B177">
        <v>56</v>
      </c>
      <c r="C177" s="2" t="s">
        <v>19</v>
      </c>
      <c r="D177">
        <v>3</v>
      </c>
      <c r="E177">
        <v>3</v>
      </c>
      <c r="F177">
        <v>1</v>
      </c>
      <c r="G177">
        <v>3</v>
      </c>
      <c r="H177">
        <v>1</v>
      </c>
      <c r="I177">
        <v>4</v>
      </c>
      <c r="J177" s="2" t="s">
        <v>21</v>
      </c>
      <c r="K177">
        <v>0</v>
      </c>
      <c r="L177" s="2" t="s">
        <v>17</v>
      </c>
      <c r="M177">
        <v>18</v>
      </c>
      <c r="N177">
        <v>3</v>
      </c>
      <c r="O177">
        <v>3</v>
      </c>
      <c r="P177">
        <v>2</v>
      </c>
      <c r="Q177">
        <v>2</v>
      </c>
      <c r="R177">
        <v>2</v>
      </c>
    </row>
    <row r="178" spans="1:18" x14ac:dyDescent="0.3">
      <c r="A178">
        <v>177</v>
      </c>
      <c r="B178">
        <v>33</v>
      </c>
      <c r="C178" s="2" t="s">
        <v>19</v>
      </c>
      <c r="D178">
        <v>3</v>
      </c>
      <c r="E178">
        <v>3</v>
      </c>
      <c r="F178">
        <v>1</v>
      </c>
      <c r="G178">
        <v>1</v>
      </c>
      <c r="H178">
        <v>1</v>
      </c>
      <c r="I178">
        <v>4</v>
      </c>
      <c r="J178" s="2" t="s">
        <v>18</v>
      </c>
      <c r="K178">
        <v>0</v>
      </c>
      <c r="L178" s="2" t="s">
        <v>19</v>
      </c>
      <c r="M178">
        <v>14</v>
      </c>
      <c r="N178">
        <v>3</v>
      </c>
      <c r="O178">
        <v>4</v>
      </c>
      <c r="P178">
        <v>3</v>
      </c>
      <c r="Q178">
        <v>1</v>
      </c>
      <c r="R178">
        <v>0</v>
      </c>
    </row>
    <row r="179" spans="1:18" x14ac:dyDescent="0.3">
      <c r="A179">
        <v>178</v>
      </c>
      <c r="B179">
        <v>19</v>
      </c>
      <c r="C179" s="2" t="s">
        <v>17</v>
      </c>
      <c r="D179">
        <v>3</v>
      </c>
      <c r="E179">
        <v>2</v>
      </c>
      <c r="F179">
        <v>2</v>
      </c>
      <c r="G179">
        <v>2</v>
      </c>
      <c r="H179">
        <v>1</v>
      </c>
      <c r="I179">
        <v>4</v>
      </c>
      <c r="J179" s="2" t="s">
        <v>18</v>
      </c>
      <c r="K179">
        <v>1</v>
      </c>
      <c r="L179" s="2" t="s">
        <v>19</v>
      </c>
      <c r="M179">
        <v>22</v>
      </c>
      <c r="N179">
        <v>4</v>
      </c>
      <c r="O179">
        <v>2</v>
      </c>
      <c r="P179">
        <v>1</v>
      </c>
      <c r="Q179">
        <v>0</v>
      </c>
      <c r="R179">
        <v>1</v>
      </c>
    </row>
    <row r="180" spans="1:18" x14ac:dyDescent="0.3">
      <c r="A180">
        <v>179</v>
      </c>
      <c r="B180">
        <v>46</v>
      </c>
      <c r="C180" s="2" t="s">
        <v>19</v>
      </c>
      <c r="D180">
        <v>2</v>
      </c>
      <c r="E180">
        <v>2</v>
      </c>
      <c r="F180">
        <v>2</v>
      </c>
      <c r="G180">
        <v>3</v>
      </c>
      <c r="H180">
        <v>3</v>
      </c>
      <c r="I180">
        <v>4</v>
      </c>
      <c r="J180" s="2" t="s">
        <v>21</v>
      </c>
      <c r="K180">
        <v>0</v>
      </c>
      <c r="L180" s="2" t="s">
        <v>19</v>
      </c>
      <c r="M180">
        <v>25</v>
      </c>
      <c r="N180">
        <v>4</v>
      </c>
      <c r="O180">
        <v>3</v>
      </c>
      <c r="P180">
        <v>24</v>
      </c>
      <c r="Q180">
        <v>13</v>
      </c>
      <c r="R180">
        <v>15</v>
      </c>
    </row>
    <row r="181" spans="1:18" x14ac:dyDescent="0.3">
      <c r="A181">
        <v>180</v>
      </c>
      <c r="B181">
        <v>38</v>
      </c>
      <c r="C181" s="2" t="s">
        <v>19</v>
      </c>
      <c r="D181">
        <v>2</v>
      </c>
      <c r="E181">
        <v>3</v>
      </c>
      <c r="F181">
        <v>1</v>
      </c>
      <c r="G181">
        <v>1</v>
      </c>
      <c r="H181">
        <v>1</v>
      </c>
      <c r="I181">
        <v>1</v>
      </c>
      <c r="J181" s="2" t="s">
        <v>18</v>
      </c>
      <c r="K181">
        <v>3</v>
      </c>
      <c r="L181" s="2" t="s">
        <v>19</v>
      </c>
      <c r="M181">
        <v>12</v>
      </c>
      <c r="N181">
        <v>2</v>
      </c>
      <c r="O181">
        <v>3</v>
      </c>
      <c r="P181">
        <v>2</v>
      </c>
      <c r="Q181">
        <v>2</v>
      </c>
      <c r="R181">
        <v>2</v>
      </c>
    </row>
    <row r="182" spans="1:18" x14ac:dyDescent="0.3">
      <c r="A182">
        <v>181</v>
      </c>
      <c r="B182">
        <v>31</v>
      </c>
      <c r="C182" s="2" t="s">
        <v>19</v>
      </c>
      <c r="D182">
        <v>1</v>
      </c>
      <c r="E182">
        <v>3</v>
      </c>
      <c r="F182">
        <v>2</v>
      </c>
      <c r="G182">
        <v>3</v>
      </c>
      <c r="H182">
        <v>1</v>
      </c>
      <c r="I182">
        <v>4</v>
      </c>
      <c r="J182" s="2" t="s">
        <v>20</v>
      </c>
      <c r="K182">
        <v>1</v>
      </c>
      <c r="L182" s="2" t="s">
        <v>17</v>
      </c>
      <c r="M182">
        <v>23</v>
      </c>
      <c r="N182">
        <v>4</v>
      </c>
      <c r="O182">
        <v>3</v>
      </c>
      <c r="P182">
        <v>4</v>
      </c>
      <c r="Q182">
        <v>2</v>
      </c>
      <c r="R182">
        <v>0</v>
      </c>
    </row>
    <row r="183" spans="1:18" x14ac:dyDescent="0.3">
      <c r="A183">
        <v>182</v>
      </c>
      <c r="B183">
        <v>34</v>
      </c>
      <c r="C183" s="2" t="s">
        <v>19</v>
      </c>
      <c r="D183">
        <v>2</v>
      </c>
      <c r="E183">
        <v>4</v>
      </c>
      <c r="F183">
        <v>1</v>
      </c>
      <c r="G183">
        <v>3</v>
      </c>
      <c r="H183">
        <v>1</v>
      </c>
      <c r="I183">
        <v>2</v>
      </c>
      <c r="J183" s="2" t="s">
        <v>18</v>
      </c>
      <c r="K183">
        <v>2</v>
      </c>
      <c r="L183" s="2" t="s">
        <v>19</v>
      </c>
      <c r="M183">
        <v>15</v>
      </c>
      <c r="N183">
        <v>3</v>
      </c>
      <c r="O183">
        <v>3</v>
      </c>
      <c r="P183">
        <v>3</v>
      </c>
      <c r="Q183">
        <v>2</v>
      </c>
      <c r="R183">
        <v>1</v>
      </c>
    </row>
    <row r="184" spans="1:18" x14ac:dyDescent="0.3">
      <c r="A184">
        <v>183</v>
      </c>
      <c r="B184">
        <v>41</v>
      </c>
      <c r="C184" s="2" t="s">
        <v>17</v>
      </c>
      <c r="D184">
        <v>2</v>
      </c>
      <c r="E184">
        <v>2</v>
      </c>
      <c r="F184">
        <v>2</v>
      </c>
      <c r="G184">
        <v>3</v>
      </c>
      <c r="H184">
        <v>1</v>
      </c>
      <c r="I184">
        <v>3</v>
      </c>
      <c r="J184" s="2" t="s">
        <v>18</v>
      </c>
      <c r="K184">
        <v>1</v>
      </c>
      <c r="L184" s="2" t="s">
        <v>17</v>
      </c>
      <c r="M184">
        <v>22</v>
      </c>
      <c r="N184">
        <v>4</v>
      </c>
      <c r="O184">
        <v>2</v>
      </c>
      <c r="P184">
        <v>4</v>
      </c>
      <c r="Q184">
        <v>3</v>
      </c>
      <c r="R184">
        <v>0</v>
      </c>
    </row>
    <row r="185" spans="1:18" x14ac:dyDescent="0.3">
      <c r="A185">
        <v>184</v>
      </c>
      <c r="B185">
        <v>50</v>
      </c>
      <c r="C185" s="2" t="s">
        <v>19</v>
      </c>
      <c r="D185">
        <v>3</v>
      </c>
      <c r="E185">
        <v>3</v>
      </c>
      <c r="F185">
        <v>2</v>
      </c>
      <c r="G185">
        <v>2</v>
      </c>
      <c r="H185">
        <v>1</v>
      </c>
      <c r="I185">
        <v>3</v>
      </c>
      <c r="J185" s="2" t="s">
        <v>20</v>
      </c>
      <c r="K185">
        <v>2</v>
      </c>
      <c r="L185" s="2" t="s">
        <v>19</v>
      </c>
      <c r="M185">
        <v>15</v>
      </c>
      <c r="N185">
        <v>3</v>
      </c>
      <c r="O185">
        <v>2</v>
      </c>
      <c r="P185">
        <v>3</v>
      </c>
      <c r="Q185">
        <v>2</v>
      </c>
      <c r="R185">
        <v>0</v>
      </c>
    </row>
    <row r="186" spans="1:18" x14ac:dyDescent="0.3">
      <c r="A186">
        <v>185</v>
      </c>
      <c r="B186">
        <v>53</v>
      </c>
      <c r="C186" s="2" t="s">
        <v>19</v>
      </c>
      <c r="D186">
        <v>2</v>
      </c>
      <c r="E186">
        <v>4</v>
      </c>
      <c r="F186">
        <v>1</v>
      </c>
      <c r="G186">
        <v>1</v>
      </c>
      <c r="H186">
        <v>2</v>
      </c>
      <c r="I186">
        <v>1</v>
      </c>
      <c r="J186" s="2" t="s">
        <v>21</v>
      </c>
      <c r="K186">
        <v>5</v>
      </c>
      <c r="L186" s="2" t="s">
        <v>19</v>
      </c>
      <c r="M186">
        <v>11</v>
      </c>
      <c r="N186">
        <v>2</v>
      </c>
      <c r="O186">
        <v>3</v>
      </c>
      <c r="P186">
        <v>4</v>
      </c>
      <c r="Q186">
        <v>2</v>
      </c>
      <c r="R186">
        <v>1</v>
      </c>
    </row>
    <row r="187" spans="1:18" x14ac:dyDescent="0.3">
      <c r="A187">
        <v>186</v>
      </c>
      <c r="B187">
        <v>33</v>
      </c>
      <c r="C187" s="2" t="s">
        <v>19</v>
      </c>
      <c r="D187">
        <v>3</v>
      </c>
      <c r="E187">
        <v>4</v>
      </c>
      <c r="F187">
        <v>1</v>
      </c>
      <c r="G187">
        <v>3</v>
      </c>
      <c r="H187">
        <v>1</v>
      </c>
      <c r="I187">
        <v>2</v>
      </c>
      <c r="J187" s="2" t="s">
        <v>20</v>
      </c>
      <c r="K187">
        <v>3</v>
      </c>
      <c r="L187" s="2" t="s">
        <v>19</v>
      </c>
      <c r="M187">
        <v>13</v>
      </c>
      <c r="N187">
        <v>3</v>
      </c>
      <c r="O187">
        <v>3</v>
      </c>
      <c r="P187">
        <v>8</v>
      </c>
      <c r="Q187">
        <v>7</v>
      </c>
      <c r="R187">
        <v>1</v>
      </c>
    </row>
    <row r="188" spans="1:18" x14ac:dyDescent="0.3">
      <c r="A188">
        <v>187</v>
      </c>
      <c r="B188">
        <v>40</v>
      </c>
      <c r="C188" s="2" t="s">
        <v>19</v>
      </c>
      <c r="D188">
        <v>1</v>
      </c>
      <c r="E188">
        <v>4</v>
      </c>
      <c r="F188">
        <v>1</v>
      </c>
      <c r="G188">
        <v>1</v>
      </c>
      <c r="H188">
        <v>5</v>
      </c>
      <c r="I188">
        <v>3</v>
      </c>
      <c r="J188" s="2" t="s">
        <v>20</v>
      </c>
      <c r="K188">
        <v>1</v>
      </c>
      <c r="L188" s="2" t="s">
        <v>19</v>
      </c>
      <c r="M188">
        <v>14</v>
      </c>
      <c r="N188">
        <v>3</v>
      </c>
      <c r="O188">
        <v>3</v>
      </c>
      <c r="P188">
        <v>20</v>
      </c>
      <c r="Q188">
        <v>8</v>
      </c>
      <c r="R188">
        <v>9</v>
      </c>
    </row>
    <row r="189" spans="1:18" x14ac:dyDescent="0.3">
      <c r="A189">
        <v>188</v>
      </c>
      <c r="B189">
        <v>55</v>
      </c>
      <c r="C189" s="2" t="s">
        <v>19</v>
      </c>
      <c r="D189">
        <v>2</v>
      </c>
      <c r="E189">
        <v>3</v>
      </c>
      <c r="F189">
        <v>1</v>
      </c>
      <c r="G189">
        <v>1</v>
      </c>
      <c r="H189">
        <v>5</v>
      </c>
      <c r="I189">
        <v>2</v>
      </c>
      <c r="J189" s="2" t="s">
        <v>18</v>
      </c>
      <c r="K189">
        <v>8</v>
      </c>
      <c r="L189" s="2" t="s">
        <v>19</v>
      </c>
      <c r="M189">
        <v>11</v>
      </c>
      <c r="N189">
        <v>3</v>
      </c>
      <c r="O189">
        <v>3</v>
      </c>
      <c r="P189">
        <v>24</v>
      </c>
      <c r="Q189">
        <v>15</v>
      </c>
      <c r="R189">
        <v>2</v>
      </c>
    </row>
    <row r="190" spans="1:18" x14ac:dyDescent="0.3">
      <c r="A190">
        <v>189</v>
      </c>
      <c r="B190">
        <v>34</v>
      </c>
      <c r="C190" s="2" t="s">
        <v>19</v>
      </c>
      <c r="D190">
        <v>1</v>
      </c>
      <c r="E190">
        <v>4</v>
      </c>
      <c r="F190">
        <v>2</v>
      </c>
      <c r="G190">
        <v>2</v>
      </c>
      <c r="H190">
        <v>2</v>
      </c>
      <c r="I190">
        <v>3</v>
      </c>
      <c r="J190" s="2" t="s">
        <v>20</v>
      </c>
      <c r="K190">
        <v>1</v>
      </c>
      <c r="L190" s="2" t="s">
        <v>19</v>
      </c>
      <c r="M190">
        <v>17</v>
      </c>
      <c r="N190">
        <v>3</v>
      </c>
      <c r="O190">
        <v>2</v>
      </c>
      <c r="P190">
        <v>10</v>
      </c>
      <c r="Q190">
        <v>9</v>
      </c>
      <c r="R190">
        <v>1</v>
      </c>
    </row>
    <row r="191" spans="1:18" x14ac:dyDescent="0.3">
      <c r="A191">
        <v>190</v>
      </c>
      <c r="B191">
        <v>51</v>
      </c>
      <c r="C191" s="2" t="s">
        <v>19</v>
      </c>
      <c r="D191">
        <v>3</v>
      </c>
      <c r="E191">
        <v>4</v>
      </c>
      <c r="F191">
        <v>1</v>
      </c>
      <c r="G191">
        <v>3</v>
      </c>
      <c r="H191">
        <v>4</v>
      </c>
      <c r="I191">
        <v>2</v>
      </c>
      <c r="J191" s="2" t="s">
        <v>18</v>
      </c>
      <c r="K191">
        <v>0</v>
      </c>
      <c r="L191" s="2" t="s">
        <v>19</v>
      </c>
      <c r="M191">
        <v>18</v>
      </c>
      <c r="N191">
        <v>3</v>
      </c>
      <c r="O191">
        <v>3</v>
      </c>
      <c r="P191">
        <v>7</v>
      </c>
      <c r="Q191">
        <v>7</v>
      </c>
      <c r="R191">
        <v>1</v>
      </c>
    </row>
    <row r="192" spans="1:18" x14ac:dyDescent="0.3">
      <c r="A192">
        <v>191</v>
      </c>
      <c r="B192">
        <v>52</v>
      </c>
      <c r="C192" s="2" t="s">
        <v>19</v>
      </c>
      <c r="D192">
        <v>2</v>
      </c>
      <c r="E192">
        <v>3</v>
      </c>
      <c r="F192">
        <v>1</v>
      </c>
      <c r="G192">
        <v>2</v>
      </c>
      <c r="H192">
        <v>5</v>
      </c>
      <c r="I192">
        <v>3</v>
      </c>
      <c r="J192" s="2" t="s">
        <v>20</v>
      </c>
      <c r="K192">
        <v>5</v>
      </c>
      <c r="L192" s="2" t="s">
        <v>19</v>
      </c>
      <c r="M192">
        <v>14</v>
      </c>
      <c r="N192">
        <v>3</v>
      </c>
      <c r="O192">
        <v>3</v>
      </c>
      <c r="P192">
        <v>33</v>
      </c>
      <c r="Q192">
        <v>18</v>
      </c>
      <c r="R192">
        <v>11</v>
      </c>
    </row>
    <row r="193" spans="1:18" x14ac:dyDescent="0.3">
      <c r="A193">
        <v>192</v>
      </c>
      <c r="B193">
        <v>27</v>
      </c>
      <c r="C193" s="2" t="s">
        <v>19</v>
      </c>
      <c r="D193">
        <v>3</v>
      </c>
      <c r="E193">
        <v>4</v>
      </c>
      <c r="F193">
        <v>1</v>
      </c>
      <c r="G193">
        <v>3</v>
      </c>
      <c r="H193">
        <v>1</v>
      </c>
      <c r="I193">
        <v>2</v>
      </c>
      <c r="J193" s="2" t="s">
        <v>18</v>
      </c>
      <c r="K193">
        <v>1</v>
      </c>
      <c r="L193" s="2" t="s">
        <v>19</v>
      </c>
      <c r="M193">
        <v>16</v>
      </c>
      <c r="N193">
        <v>3</v>
      </c>
      <c r="O193">
        <v>2</v>
      </c>
      <c r="P193">
        <v>7</v>
      </c>
      <c r="Q193">
        <v>7</v>
      </c>
      <c r="R193">
        <v>0</v>
      </c>
    </row>
    <row r="194" spans="1:18" x14ac:dyDescent="0.3">
      <c r="A194">
        <v>193</v>
      </c>
      <c r="B194">
        <v>35</v>
      </c>
      <c r="C194" s="2" t="s">
        <v>17</v>
      </c>
      <c r="D194">
        <v>2</v>
      </c>
      <c r="E194">
        <v>2</v>
      </c>
      <c r="F194">
        <v>1</v>
      </c>
      <c r="G194">
        <v>2</v>
      </c>
      <c r="H194">
        <v>2</v>
      </c>
      <c r="I194">
        <v>3</v>
      </c>
      <c r="J194" s="2" t="s">
        <v>20</v>
      </c>
      <c r="K194">
        <v>3</v>
      </c>
      <c r="L194" s="2" t="s">
        <v>17</v>
      </c>
      <c r="M194">
        <v>13</v>
      </c>
      <c r="N194">
        <v>3</v>
      </c>
      <c r="O194">
        <v>3</v>
      </c>
      <c r="P194">
        <v>1</v>
      </c>
      <c r="Q194">
        <v>0</v>
      </c>
      <c r="R194">
        <v>0</v>
      </c>
    </row>
    <row r="195" spans="1:18" x14ac:dyDescent="0.3">
      <c r="A195">
        <v>194</v>
      </c>
      <c r="B195">
        <v>43</v>
      </c>
      <c r="C195" s="2" t="s">
        <v>19</v>
      </c>
      <c r="D195">
        <v>3</v>
      </c>
      <c r="E195">
        <v>4</v>
      </c>
      <c r="F195">
        <v>2</v>
      </c>
      <c r="G195">
        <v>4</v>
      </c>
      <c r="H195">
        <v>1</v>
      </c>
      <c r="I195">
        <v>4</v>
      </c>
      <c r="J195" s="2" t="s">
        <v>21</v>
      </c>
      <c r="K195">
        <v>4</v>
      </c>
      <c r="L195" s="2" t="s">
        <v>19</v>
      </c>
      <c r="M195">
        <v>14</v>
      </c>
      <c r="N195">
        <v>3</v>
      </c>
      <c r="O195">
        <v>4</v>
      </c>
      <c r="P195">
        <v>5</v>
      </c>
      <c r="Q195">
        <v>4</v>
      </c>
      <c r="R195">
        <v>2</v>
      </c>
    </row>
    <row r="196" spans="1:18" x14ac:dyDescent="0.3">
      <c r="A196">
        <v>195</v>
      </c>
      <c r="B196">
        <v>45</v>
      </c>
      <c r="C196" s="2" t="s">
        <v>19</v>
      </c>
      <c r="D196">
        <v>2</v>
      </c>
      <c r="E196">
        <v>1</v>
      </c>
      <c r="F196">
        <v>2</v>
      </c>
      <c r="G196">
        <v>3</v>
      </c>
      <c r="H196">
        <v>4</v>
      </c>
      <c r="I196">
        <v>4</v>
      </c>
      <c r="J196" s="2" t="s">
        <v>20</v>
      </c>
      <c r="K196">
        <v>1</v>
      </c>
      <c r="L196" s="2" t="s">
        <v>19</v>
      </c>
      <c r="M196">
        <v>23</v>
      </c>
      <c r="N196">
        <v>4</v>
      </c>
      <c r="O196">
        <v>3</v>
      </c>
      <c r="P196">
        <v>20</v>
      </c>
      <c r="Q196">
        <v>8</v>
      </c>
      <c r="R196">
        <v>11</v>
      </c>
    </row>
    <row r="197" spans="1:18" x14ac:dyDescent="0.3">
      <c r="A197">
        <v>196</v>
      </c>
      <c r="B197">
        <v>37</v>
      </c>
      <c r="C197" s="2" t="s">
        <v>19</v>
      </c>
      <c r="D197">
        <v>3</v>
      </c>
      <c r="E197">
        <v>2</v>
      </c>
      <c r="F197">
        <v>1</v>
      </c>
      <c r="G197">
        <v>4</v>
      </c>
      <c r="H197">
        <v>1</v>
      </c>
      <c r="I197">
        <v>1</v>
      </c>
      <c r="J197" s="2" t="s">
        <v>20</v>
      </c>
      <c r="K197">
        <v>4</v>
      </c>
      <c r="L197" s="2" t="s">
        <v>17</v>
      </c>
      <c r="M197">
        <v>12</v>
      </c>
      <c r="N197">
        <v>2</v>
      </c>
      <c r="O197">
        <v>2</v>
      </c>
      <c r="P197">
        <v>8</v>
      </c>
      <c r="Q197">
        <v>7</v>
      </c>
      <c r="R197">
        <v>1</v>
      </c>
    </row>
    <row r="198" spans="1:18" x14ac:dyDescent="0.3">
      <c r="A198">
        <v>197</v>
      </c>
      <c r="B198">
        <v>35</v>
      </c>
      <c r="C198" s="2" t="s">
        <v>19</v>
      </c>
      <c r="D198">
        <v>3</v>
      </c>
      <c r="E198">
        <v>2</v>
      </c>
      <c r="F198">
        <v>1</v>
      </c>
      <c r="G198">
        <v>1</v>
      </c>
      <c r="H198">
        <v>2</v>
      </c>
      <c r="I198">
        <v>2</v>
      </c>
      <c r="J198" s="2" t="s">
        <v>18</v>
      </c>
      <c r="K198">
        <v>5</v>
      </c>
      <c r="L198" s="2" t="s">
        <v>19</v>
      </c>
      <c r="M198">
        <v>11</v>
      </c>
      <c r="N198">
        <v>3</v>
      </c>
      <c r="O198">
        <v>3</v>
      </c>
      <c r="P198">
        <v>6</v>
      </c>
      <c r="Q198">
        <v>2</v>
      </c>
      <c r="R198">
        <v>1</v>
      </c>
    </row>
    <row r="199" spans="1:18" x14ac:dyDescent="0.3">
      <c r="A199">
        <v>198</v>
      </c>
      <c r="B199">
        <v>42</v>
      </c>
      <c r="C199" s="2" t="s">
        <v>19</v>
      </c>
      <c r="D199">
        <v>2</v>
      </c>
      <c r="E199">
        <v>3</v>
      </c>
      <c r="F199">
        <v>1</v>
      </c>
      <c r="G199">
        <v>3</v>
      </c>
      <c r="H199">
        <v>2</v>
      </c>
      <c r="I199">
        <v>3</v>
      </c>
      <c r="J199" s="2" t="s">
        <v>21</v>
      </c>
      <c r="K199">
        <v>2</v>
      </c>
      <c r="L199" s="2" t="s">
        <v>19</v>
      </c>
      <c r="M199">
        <v>16</v>
      </c>
      <c r="N199">
        <v>3</v>
      </c>
      <c r="O199">
        <v>3</v>
      </c>
      <c r="P199">
        <v>5</v>
      </c>
      <c r="Q199">
        <v>3</v>
      </c>
      <c r="R199">
        <v>0</v>
      </c>
    </row>
    <row r="200" spans="1:18" x14ac:dyDescent="0.3">
      <c r="A200">
        <v>199</v>
      </c>
      <c r="B200">
        <v>38</v>
      </c>
      <c r="C200" s="2" t="s">
        <v>19</v>
      </c>
      <c r="D200">
        <v>2</v>
      </c>
      <c r="E200">
        <v>4</v>
      </c>
      <c r="F200">
        <v>1</v>
      </c>
      <c r="G200">
        <v>1</v>
      </c>
      <c r="H200">
        <v>2</v>
      </c>
      <c r="I200">
        <v>3</v>
      </c>
      <c r="J200" s="2" t="s">
        <v>20</v>
      </c>
      <c r="K200">
        <v>9</v>
      </c>
      <c r="L200" s="2" t="s">
        <v>19</v>
      </c>
      <c r="M200">
        <v>14</v>
      </c>
      <c r="N200">
        <v>3</v>
      </c>
      <c r="O200">
        <v>3</v>
      </c>
      <c r="P200">
        <v>1</v>
      </c>
      <c r="Q200">
        <v>0</v>
      </c>
      <c r="R200">
        <v>0</v>
      </c>
    </row>
    <row r="201" spans="1:18" x14ac:dyDescent="0.3">
      <c r="A201">
        <v>200</v>
      </c>
      <c r="B201">
        <v>38</v>
      </c>
      <c r="C201" s="2" t="s">
        <v>19</v>
      </c>
      <c r="D201">
        <v>3</v>
      </c>
      <c r="E201">
        <v>4</v>
      </c>
      <c r="F201">
        <v>2</v>
      </c>
      <c r="G201">
        <v>3</v>
      </c>
      <c r="H201">
        <v>2</v>
      </c>
      <c r="I201">
        <v>4</v>
      </c>
      <c r="J201" s="2" t="s">
        <v>20</v>
      </c>
      <c r="K201">
        <v>1</v>
      </c>
      <c r="L201" s="2" t="s">
        <v>19</v>
      </c>
      <c r="M201">
        <v>18</v>
      </c>
      <c r="N201">
        <v>3</v>
      </c>
      <c r="O201">
        <v>1</v>
      </c>
      <c r="P201">
        <v>7</v>
      </c>
      <c r="Q201">
        <v>7</v>
      </c>
      <c r="R201">
        <v>1</v>
      </c>
    </row>
    <row r="202" spans="1:18" x14ac:dyDescent="0.3">
      <c r="A202">
        <v>201</v>
      </c>
      <c r="B202">
        <v>27</v>
      </c>
      <c r="C202" s="2" t="s">
        <v>19</v>
      </c>
      <c r="D202">
        <v>1</v>
      </c>
      <c r="E202">
        <v>3</v>
      </c>
      <c r="F202">
        <v>2</v>
      </c>
      <c r="G202">
        <v>2</v>
      </c>
      <c r="H202">
        <v>2</v>
      </c>
      <c r="I202">
        <v>3</v>
      </c>
      <c r="J202" s="2" t="s">
        <v>20</v>
      </c>
      <c r="K202">
        <v>2</v>
      </c>
      <c r="L202" s="2" t="s">
        <v>19</v>
      </c>
      <c r="M202">
        <v>19</v>
      </c>
      <c r="N202">
        <v>3</v>
      </c>
      <c r="O202">
        <v>3</v>
      </c>
      <c r="P202">
        <v>2</v>
      </c>
      <c r="Q202">
        <v>2</v>
      </c>
      <c r="R202">
        <v>2</v>
      </c>
    </row>
    <row r="203" spans="1:18" x14ac:dyDescent="0.3">
      <c r="A203">
        <v>202</v>
      </c>
      <c r="B203">
        <v>49</v>
      </c>
      <c r="C203" s="2" t="s">
        <v>19</v>
      </c>
      <c r="D203">
        <v>2</v>
      </c>
      <c r="E203">
        <v>4</v>
      </c>
      <c r="F203">
        <v>2</v>
      </c>
      <c r="G203">
        <v>3</v>
      </c>
      <c r="H203">
        <v>2</v>
      </c>
      <c r="I203">
        <v>4</v>
      </c>
      <c r="J203" s="2" t="s">
        <v>21</v>
      </c>
      <c r="K203">
        <v>1</v>
      </c>
      <c r="L203" s="2" t="s">
        <v>17</v>
      </c>
      <c r="M203">
        <v>15</v>
      </c>
      <c r="N203">
        <v>3</v>
      </c>
      <c r="O203">
        <v>3</v>
      </c>
      <c r="P203">
        <v>7</v>
      </c>
      <c r="Q203">
        <v>7</v>
      </c>
      <c r="R203">
        <v>1</v>
      </c>
    </row>
    <row r="204" spans="1:18" x14ac:dyDescent="0.3">
      <c r="A204">
        <v>203</v>
      </c>
      <c r="B204">
        <v>34</v>
      </c>
      <c r="C204" s="2" t="s">
        <v>19</v>
      </c>
      <c r="D204">
        <v>2</v>
      </c>
      <c r="E204">
        <v>4</v>
      </c>
      <c r="F204">
        <v>2</v>
      </c>
      <c r="G204">
        <v>3</v>
      </c>
      <c r="H204">
        <v>1</v>
      </c>
      <c r="I204">
        <v>3</v>
      </c>
      <c r="J204" s="2" t="s">
        <v>21</v>
      </c>
      <c r="K204">
        <v>1</v>
      </c>
      <c r="L204" s="2" t="s">
        <v>17</v>
      </c>
      <c r="M204">
        <v>17</v>
      </c>
      <c r="N204">
        <v>3</v>
      </c>
      <c r="O204">
        <v>4</v>
      </c>
      <c r="P204">
        <v>5</v>
      </c>
      <c r="Q204">
        <v>3</v>
      </c>
      <c r="R204">
        <v>2</v>
      </c>
    </row>
    <row r="205" spans="1:18" x14ac:dyDescent="0.3">
      <c r="A205">
        <v>204</v>
      </c>
      <c r="B205">
        <v>40</v>
      </c>
      <c r="C205" s="2" t="s">
        <v>19</v>
      </c>
      <c r="D205">
        <v>2</v>
      </c>
      <c r="E205">
        <v>3</v>
      </c>
      <c r="F205">
        <v>2</v>
      </c>
      <c r="G205">
        <v>3</v>
      </c>
      <c r="H205">
        <v>2</v>
      </c>
      <c r="I205">
        <v>4</v>
      </c>
      <c r="J205" s="2" t="s">
        <v>20</v>
      </c>
      <c r="K205">
        <v>8</v>
      </c>
      <c r="L205" s="2" t="s">
        <v>17</v>
      </c>
      <c r="M205">
        <v>15</v>
      </c>
      <c r="N205">
        <v>3</v>
      </c>
      <c r="O205">
        <v>4</v>
      </c>
      <c r="P205">
        <v>7</v>
      </c>
      <c r="Q205">
        <v>2</v>
      </c>
      <c r="R205">
        <v>3</v>
      </c>
    </row>
    <row r="206" spans="1:18" x14ac:dyDescent="0.3">
      <c r="A206">
        <v>205</v>
      </c>
      <c r="B206">
        <v>38</v>
      </c>
      <c r="C206" s="2" t="s">
        <v>17</v>
      </c>
      <c r="D206">
        <v>1</v>
      </c>
      <c r="E206">
        <v>2</v>
      </c>
      <c r="F206">
        <v>2</v>
      </c>
      <c r="G206">
        <v>3</v>
      </c>
      <c r="H206">
        <v>2</v>
      </c>
      <c r="I206">
        <v>4</v>
      </c>
      <c r="J206" s="2" t="s">
        <v>20</v>
      </c>
      <c r="K206">
        <v>1</v>
      </c>
      <c r="L206" s="2" t="s">
        <v>17</v>
      </c>
      <c r="M206">
        <v>19</v>
      </c>
      <c r="N206">
        <v>3</v>
      </c>
      <c r="O206">
        <v>3</v>
      </c>
      <c r="P206">
        <v>1</v>
      </c>
      <c r="Q206">
        <v>0</v>
      </c>
      <c r="R206">
        <v>0</v>
      </c>
    </row>
    <row r="207" spans="1:18" x14ac:dyDescent="0.3">
      <c r="A207">
        <v>206</v>
      </c>
      <c r="B207">
        <v>29</v>
      </c>
      <c r="C207" s="2" t="s">
        <v>17</v>
      </c>
      <c r="D207">
        <v>3</v>
      </c>
      <c r="E207">
        <v>2</v>
      </c>
      <c r="F207">
        <v>2</v>
      </c>
      <c r="G207">
        <v>3</v>
      </c>
      <c r="H207">
        <v>3</v>
      </c>
      <c r="I207">
        <v>4</v>
      </c>
      <c r="J207" s="2" t="s">
        <v>20</v>
      </c>
      <c r="K207">
        <v>1</v>
      </c>
      <c r="L207" s="2" t="s">
        <v>19</v>
      </c>
      <c r="M207">
        <v>22</v>
      </c>
      <c r="N207">
        <v>4</v>
      </c>
      <c r="O207">
        <v>2</v>
      </c>
      <c r="P207">
        <v>10</v>
      </c>
      <c r="Q207">
        <v>4</v>
      </c>
      <c r="R207">
        <v>1</v>
      </c>
    </row>
    <row r="208" spans="1:18" x14ac:dyDescent="0.3">
      <c r="A208">
        <v>207</v>
      </c>
      <c r="B208">
        <v>22</v>
      </c>
      <c r="C208" s="2" t="s">
        <v>19</v>
      </c>
      <c r="D208">
        <v>3</v>
      </c>
      <c r="E208">
        <v>4</v>
      </c>
      <c r="F208">
        <v>2</v>
      </c>
      <c r="G208">
        <v>4</v>
      </c>
      <c r="H208">
        <v>1</v>
      </c>
      <c r="I208">
        <v>2</v>
      </c>
      <c r="J208" s="2" t="s">
        <v>21</v>
      </c>
      <c r="K208">
        <v>1</v>
      </c>
      <c r="L208" s="2" t="s">
        <v>17</v>
      </c>
      <c r="M208">
        <v>16</v>
      </c>
      <c r="N208">
        <v>3</v>
      </c>
      <c r="O208">
        <v>2</v>
      </c>
      <c r="P208">
        <v>4</v>
      </c>
      <c r="Q208">
        <v>2</v>
      </c>
      <c r="R208">
        <v>2</v>
      </c>
    </row>
    <row r="209" spans="1:18" x14ac:dyDescent="0.3">
      <c r="A209">
        <v>208</v>
      </c>
      <c r="B209">
        <v>36</v>
      </c>
      <c r="C209" s="2" t="s">
        <v>19</v>
      </c>
      <c r="D209">
        <v>1</v>
      </c>
      <c r="E209">
        <v>2</v>
      </c>
      <c r="F209">
        <v>1</v>
      </c>
      <c r="G209">
        <v>1</v>
      </c>
      <c r="H209">
        <v>1</v>
      </c>
      <c r="I209">
        <v>1</v>
      </c>
      <c r="J209" s="2" t="s">
        <v>18</v>
      </c>
      <c r="K209">
        <v>1</v>
      </c>
      <c r="L209" s="2" t="s">
        <v>19</v>
      </c>
      <c r="M209">
        <v>13</v>
      </c>
      <c r="N209">
        <v>3</v>
      </c>
      <c r="O209">
        <v>3</v>
      </c>
      <c r="P209">
        <v>8</v>
      </c>
      <c r="Q209">
        <v>1</v>
      </c>
      <c r="R209">
        <v>1</v>
      </c>
    </row>
    <row r="210" spans="1:18" x14ac:dyDescent="0.3">
      <c r="A210">
        <v>209</v>
      </c>
      <c r="B210">
        <v>40</v>
      </c>
      <c r="C210" s="2" t="s">
        <v>19</v>
      </c>
      <c r="D210">
        <v>2</v>
      </c>
      <c r="E210">
        <v>4</v>
      </c>
      <c r="F210">
        <v>1</v>
      </c>
      <c r="G210">
        <v>2</v>
      </c>
      <c r="H210">
        <v>2</v>
      </c>
      <c r="I210">
        <v>4</v>
      </c>
      <c r="J210" s="2" t="s">
        <v>20</v>
      </c>
      <c r="K210">
        <v>9</v>
      </c>
      <c r="L210" s="2" t="s">
        <v>19</v>
      </c>
      <c r="M210">
        <v>14</v>
      </c>
      <c r="N210">
        <v>3</v>
      </c>
      <c r="O210">
        <v>1</v>
      </c>
      <c r="P210">
        <v>3</v>
      </c>
      <c r="Q210">
        <v>2</v>
      </c>
      <c r="R210">
        <v>0</v>
      </c>
    </row>
    <row r="211" spans="1:18" x14ac:dyDescent="0.3">
      <c r="A211">
        <v>210</v>
      </c>
      <c r="B211">
        <v>46</v>
      </c>
      <c r="C211" s="2" t="s">
        <v>19</v>
      </c>
      <c r="D211">
        <v>2</v>
      </c>
      <c r="E211">
        <v>4</v>
      </c>
      <c r="F211">
        <v>2</v>
      </c>
      <c r="G211">
        <v>3</v>
      </c>
      <c r="H211">
        <v>3</v>
      </c>
      <c r="I211">
        <v>2</v>
      </c>
      <c r="J211" s="2" t="s">
        <v>21</v>
      </c>
      <c r="K211">
        <v>2</v>
      </c>
      <c r="L211" s="2" t="s">
        <v>19</v>
      </c>
      <c r="M211">
        <v>16</v>
      </c>
      <c r="N211">
        <v>3</v>
      </c>
      <c r="O211">
        <v>3</v>
      </c>
      <c r="P211">
        <v>4</v>
      </c>
      <c r="Q211">
        <v>2</v>
      </c>
      <c r="R211">
        <v>0</v>
      </c>
    </row>
    <row r="212" spans="1:18" x14ac:dyDescent="0.3">
      <c r="A212">
        <v>211</v>
      </c>
      <c r="B212">
        <v>32</v>
      </c>
      <c r="C212" s="2" t="s">
        <v>17</v>
      </c>
      <c r="D212">
        <v>2</v>
      </c>
      <c r="E212">
        <v>4</v>
      </c>
      <c r="F212">
        <v>1</v>
      </c>
      <c r="G212">
        <v>1</v>
      </c>
      <c r="H212">
        <v>3</v>
      </c>
      <c r="I212">
        <v>1</v>
      </c>
      <c r="J212" s="2" t="s">
        <v>20</v>
      </c>
      <c r="K212">
        <v>4</v>
      </c>
      <c r="L212" s="2" t="s">
        <v>19</v>
      </c>
      <c r="M212">
        <v>11</v>
      </c>
      <c r="N212">
        <v>3</v>
      </c>
      <c r="O212">
        <v>2</v>
      </c>
      <c r="P212">
        <v>14</v>
      </c>
      <c r="Q212">
        <v>8</v>
      </c>
      <c r="R212">
        <v>9</v>
      </c>
    </row>
    <row r="213" spans="1:18" x14ac:dyDescent="0.3">
      <c r="A213">
        <v>212</v>
      </c>
      <c r="B213">
        <v>30</v>
      </c>
      <c r="C213" s="2" t="s">
        <v>19</v>
      </c>
      <c r="D213">
        <v>1</v>
      </c>
      <c r="E213">
        <v>3</v>
      </c>
      <c r="F213">
        <v>2</v>
      </c>
      <c r="G213">
        <v>2</v>
      </c>
      <c r="H213">
        <v>3</v>
      </c>
      <c r="I213">
        <v>3</v>
      </c>
      <c r="J213" s="2" t="s">
        <v>18</v>
      </c>
      <c r="K213">
        <v>1</v>
      </c>
      <c r="L213" s="2" t="s">
        <v>19</v>
      </c>
      <c r="M213">
        <v>22</v>
      </c>
      <c r="N213">
        <v>4</v>
      </c>
      <c r="O213">
        <v>3</v>
      </c>
      <c r="P213">
        <v>11</v>
      </c>
      <c r="Q213">
        <v>8</v>
      </c>
      <c r="R213">
        <v>5</v>
      </c>
    </row>
    <row r="214" spans="1:18" x14ac:dyDescent="0.3">
      <c r="A214">
        <v>213</v>
      </c>
      <c r="B214">
        <v>27</v>
      </c>
      <c r="C214" s="2" t="s">
        <v>19</v>
      </c>
      <c r="D214">
        <v>3</v>
      </c>
      <c r="E214">
        <v>4</v>
      </c>
      <c r="F214">
        <v>1</v>
      </c>
      <c r="G214">
        <v>1</v>
      </c>
      <c r="H214">
        <v>2</v>
      </c>
      <c r="I214">
        <v>3</v>
      </c>
      <c r="J214" s="2" t="s">
        <v>18</v>
      </c>
      <c r="K214">
        <v>2</v>
      </c>
      <c r="L214" s="2" t="s">
        <v>19</v>
      </c>
      <c r="M214">
        <v>14</v>
      </c>
      <c r="N214">
        <v>3</v>
      </c>
      <c r="O214">
        <v>3</v>
      </c>
      <c r="P214">
        <v>7</v>
      </c>
      <c r="Q214">
        <v>7</v>
      </c>
      <c r="R214">
        <v>0</v>
      </c>
    </row>
    <row r="215" spans="1:18" x14ac:dyDescent="0.3">
      <c r="A215">
        <v>214</v>
      </c>
      <c r="B215">
        <v>51</v>
      </c>
      <c r="C215" s="2" t="s">
        <v>19</v>
      </c>
      <c r="D215">
        <v>2</v>
      </c>
      <c r="E215">
        <v>2</v>
      </c>
      <c r="F215">
        <v>2</v>
      </c>
      <c r="G215">
        <v>2</v>
      </c>
      <c r="H215">
        <v>3</v>
      </c>
      <c r="I215">
        <v>2</v>
      </c>
      <c r="J215" s="2" t="s">
        <v>20</v>
      </c>
      <c r="K215">
        <v>2</v>
      </c>
      <c r="L215" s="2" t="s">
        <v>19</v>
      </c>
      <c r="M215">
        <v>16</v>
      </c>
      <c r="N215">
        <v>3</v>
      </c>
      <c r="O215">
        <v>1</v>
      </c>
      <c r="P215">
        <v>10</v>
      </c>
      <c r="Q215">
        <v>9</v>
      </c>
      <c r="R215">
        <v>4</v>
      </c>
    </row>
    <row r="216" spans="1:18" x14ac:dyDescent="0.3">
      <c r="A216">
        <v>215</v>
      </c>
      <c r="B216">
        <v>30</v>
      </c>
      <c r="C216" s="2" t="s">
        <v>17</v>
      </c>
      <c r="D216">
        <v>3</v>
      </c>
      <c r="E216">
        <v>4</v>
      </c>
      <c r="F216">
        <v>1</v>
      </c>
      <c r="G216">
        <v>3</v>
      </c>
      <c r="H216">
        <v>1</v>
      </c>
      <c r="I216">
        <v>1</v>
      </c>
      <c r="J216" s="2" t="s">
        <v>18</v>
      </c>
      <c r="K216">
        <v>5</v>
      </c>
      <c r="L216" s="2" t="s">
        <v>17</v>
      </c>
      <c r="M216">
        <v>11</v>
      </c>
      <c r="N216">
        <v>2</v>
      </c>
      <c r="O216">
        <v>3</v>
      </c>
      <c r="P216">
        <v>5</v>
      </c>
      <c r="Q216">
        <v>2</v>
      </c>
      <c r="R216">
        <v>0</v>
      </c>
    </row>
    <row r="217" spans="1:18" x14ac:dyDescent="0.3">
      <c r="A217">
        <v>216</v>
      </c>
      <c r="B217">
        <v>41</v>
      </c>
      <c r="C217" s="2" t="s">
        <v>19</v>
      </c>
      <c r="D217">
        <v>3</v>
      </c>
      <c r="E217">
        <v>4</v>
      </c>
      <c r="F217">
        <v>1</v>
      </c>
      <c r="G217">
        <v>3</v>
      </c>
      <c r="H217">
        <v>3</v>
      </c>
      <c r="I217">
        <v>4</v>
      </c>
      <c r="J217" s="2" t="s">
        <v>18</v>
      </c>
      <c r="K217">
        <v>0</v>
      </c>
      <c r="L217" s="2" t="s">
        <v>17</v>
      </c>
      <c r="M217">
        <v>18</v>
      </c>
      <c r="N217">
        <v>3</v>
      </c>
      <c r="O217">
        <v>3</v>
      </c>
      <c r="P217">
        <v>1</v>
      </c>
      <c r="Q217">
        <v>0</v>
      </c>
      <c r="R217">
        <v>0</v>
      </c>
    </row>
    <row r="218" spans="1:18" x14ac:dyDescent="0.3">
      <c r="A218">
        <v>217</v>
      </c>
      <c r="B218">
        <v>30</v>
      </c>
      <c r="C218" s="2" t="s">
        <v>17</v>
      </c>
      <c r="D218">
        <v>2</v>
      </c>
      <c r="E218">
        <v>3</v>
      </c>
      <c r="F218">
        <v>1</v>
      </c>
      <c r="G218">
        <v>2</v>
      </c>
      <c r="H218">
        <v>2</v>
      </c>
      <c r="I218">
        <v>1</v>
      </c>
      <c r="J218" s="2" t="s">
        <v>18</v>
      </c>
      <c r="K218">
        <v>5</v>
      </c>
      <c r="L218" s="2" t="s">
        <v>19</v>
      </c>
      <c r="M218">
        <v>15</v>
      </c>
      <c r="N218">
        <v>3</v>
      </c>
      <c r="O218">
        <v>2</v>
      </c>
      <c r="P218">
        <v>6</v>
      </c>
      <c r="Q218">
        <v>3</v>
      </c>
      <c r="R218">
        <v>0</v>
      </c>
    </row>
    <row r="219" spans="1:18" x14ac:dyDescent="0.3">
      <c r="A219">
        <v>218</v>
      </c>
      <c r="B219">
        <v>29</v>
      </c>
      <c r="C219" s="2" t="s">
        <v>17</v>
      </c>
      <c r="D219">
        <v>3</v>
      </c>
      <c r="E219">
        <v>3</v>
      </c>
      <c r="F219">
        <v>1</v>
      </c>
      <c r="G219">
        <v>2</v>
      </c>
      <c r="H219">
        <v>1</v>
      </c>
      <c r="I219">
        <v>3</v>
      </c>
      <c r="J219" s="2" t="s">
        <v>18</v>
      </c>
      <c r="K219">
        <v>9</v>
      </c>
      <c r="L219" s="2" t="s">
        <v>19</v>
      </c>
      <c r="M219">
        <v>14</v>
      </c>
      <c r="N219">
        <v>3</v>
      </c>
      <c r="O219">
        <v>2</v>
      </c>
      <c r="P219">
        <v>6</v>
      </c>
      <c r="Q219">
        <v>2</v>
      </c>
      <c r="R219">
        <v>1</v>
      </c>
    </row>
    <row r="220" spans="1:18" x14ac:dyDescent="0.3">
      <c r="A220">
        <v>219</v>
      </c>
      <c r="B220">
        <v>45</v>
      </c>
      <c r="C220" s="2" t="s">
        <v>19</v>
      </c>
      <c r="D220">
        <v>3</v>
      </c>
      <c r="E220">
        <v>4</v>
      </c>
      <c r="F220">
        <v>1</v>
      </c>
      <c r="G220">
        <v>2</v>
      </c>
      <c r="H220">
        <v>3</v>
      </c>
      <c r="I220">
        <v>1</v>
      </c>
      <c r="J220" s="2" t="s">
        <v>18</v>
      </c>
      <c r="K220">
        <v>6</v>
      </c>
      <c r="L220" s="2" t="s">
        <v>19</v>
      </c>
      <c r="M220">
        <v>12</v>
      </c>
      <c r="N220">
        <v>2</v>
      </c>
      <c r="O220">
        <v>3</v>
      </c>
      <c r="P220">
        <v>19</v>
      </c>
      <c r="Q220">
        <v>7</v>
      </c>
      <c r="R220">
        <v>12</v>
      </c>
    </row>
    <row r="221" spans="1:18" x14ac:dyDescent="0.3">
      <c r="A221">
        <v>220</v>
      </c>
      <c r="B221">
        <v>54</v>
      </c>
      <c r="C221" s="2" t="s">
        <v>19</v>
      </c>
      <c r="D221">
        <v>3</v>
      </c>
      <c r="E221">
        <v>4</v>
      </c>
      <c r="F221">
        <v>1</v>
      </c>
      <c r="G221">
        <v>2</v>
      </c>
      <c r="H221">
        <v>2</v>
      </c>
      <c r="I221">
        <v>1</v>
      </c>
      <c r="J221" s="2" t="s">
        <v>20</v>
      </c>
      <c r="K221">
        <v>2</v>
      </c>
      <c r="L221" s="2" t="s">
        <v>19</v>
      </c>
      <c r="M221">
        <v>14</v>
      </c>
      <c r="N221">
        <v>3</v>
      </c>
      <c r="O221">
        <v>3</v>
      </c>
      <c r="P221">
        <v>6</v>
      </c>
      <c r="Q221">
        <v>2</v>
      </c>
      <c r="R221">
        <v>0</v>
      </c>
    </row>
    <row r="222" spans="1:18" x14ac:dyDescent="0.3">
      <c r="A222">
        <v>221</v>
      </c>
      <c r="B222">
        <v>36</v>
      </c>
      <c r="C222" s="2" t="s">
        <v>19</v>
      </c>
      <c r="D222">
        <v>2</v>
      </c>
      <c r="E222">
        <v>4</v>
      </c>
      <c r="F222">
        <v>2</v>
      </c>
      <c r="G222">
        <v>3</v>
      </c>
      <c r="H222">
        <v>2</v>
      </c>
      <c r="I222">
        <v>2</v>
      </c>
      <c r="J222" s="2" t="s">
        <v>18</v>
      </c>
      <c r="K222">
        <v>1</v>
      </c>
      <c r="L222" s="2" t="s">
        <v>19</v>
      </c>
      <c r="M222">
        <v>16</v>
      </c>
      <c r="N222">
        <v>3</v>
      </c>
      <c r="O222">
        <v>4</v>
      </c>
      <c r="P222">
        <v>13</v>
      </c>
      <c r="Q222">
        <v>11</v>
      </c>
      <c r="R222">
        <v>3</v>
      </c>
    </row>
    <row r="223" spans="1:18" x14ac:dyDescent="0.3">
      <c r="A223">
        <v>222</v>
      </c>
      <c r="B223">
        <v>33</v>
      </c>
      <c r="C223" s="2" t="s">
        <v>19</v>
      </c>
      <c r="D223">
        <v>2</v>
      </c>
      <c r="E223">
        <v>3</v>
      </c>
      <c r="F223">
        <v>1</v>
      </c>
      <c r="G223">
        <v>2</v>
      </c>
      <c r="H223">
        <v>1</v>
      </c>
      <c r="I223">
        <v>2</v>
      </c>
      <c r="J223" s="2" t="s">
        <v>20</v>
      </c>
      <c r="K223">
        <v>6</v>
      </c>
      <c r="L223" s="2" t="s">
        <v>19</v>
      </c>
      <c r="M223">
        <v>21</v>
      </c>
      <c r="N223">
        <v>4</v>
      </c>
      <c r="O223">
        <v>3</v>
      </c>
      <c r="P223">
        <v>3</v>
      </c>
      <c r="Q223">
        <v>2</v>
      </c>
      <c r="R223">
        <v>1</v>
      </c>
    </row>
    <row r="224" spans="1:18" x14ac:dyDescent="0.3">
      <c r="A224">
        <v>223</v>
      </c>
      <c r="B224">
        <v>37</v>
      </c>
      <c r="C224" s="2" t="s">
        <v>19</v>
      </c>
      <c r="D224">
        <v>3</v>
      </c>
      <c r="E224">
        <v>2</v>
      </c>
      <c r="F224">
        <v>1</v>
      </c>
      <c r="G224">
        <v>3</v>
      </c>
      <c r="H224">
        <v>3</v>
      </c>
      <c r="I224">
        <v>4</v>
      </c>
      <c r="J224" s="2" t="s">
        <v>21</v>
      </c>
      <c r="K224">
        <v>1</v>
      </c>
      <c r="L224" s="2" t="s">
        <v>17</v>
      </c>
      <c r="M224">
        <v>14</v>
      </c>
      <c r="N224">
        <v>3</v>
      </c>
      <c r="O224">
        <v>3</v>
      </c>
      <c r="P224">
        <v>10</v>
      </c>
      <c r="Q224">
        <v>8</v>
      </c>
      <c r="R224">
        <v>0</v>
      </c>
    </row>
    <row r="225" spans="1:18" x14ac:dyDescent="0.3">
      <c r="A225">
        <v>224</v>
      </c>
      <c r="B225">
        <v>38</v>
      </c>
      <c r="C225" s="2" t="s">
        <v>19</v>
      </c>
      <c r="D225">
        <v>3</v>
      </c>
      <c r="E225">
        <v>1</v>
      </c>
      <c r="F225">
        <v>2</v>
      </c>
      <c r="G225">
        <v>1</v>
      </c>
      <c r="H225">
        <v>3</v>
      </c>
      <c r="I225">
        <v>1</v>
      </c>
      <c r="J225" s="2" t="s">
        <v>21</v>
      </c>
      <c r="K225">
        <v>5</v>
      </c>
      <c r="L225" s="2" t="s">
        <v>19</v>
      </c>
      <c r="M225">
        <v>12</v>
      </c>
      <c r="N225">
        <v>3</v>
      </c>
      <c r="O225">
        <v>2</v>
      </c>
      <c r="P225">
        <v>16</v>
      </c>
      <c r="Q225">
        <v>10</v>
      </c>
      <c r="R225">
        <v>5</v>
      </c>
    </row>
    <row r="226" spans="1:18" x14ac:dyDescent="0.3">
      <c r="A226">
        <v>225</v>
      </c>
      <c r="B226">
        <v>31</v>
      </c>
      <c r="C226" s="2" t="s">
        <v>19</v>
      </c>
      <c r="D226">
        <v>2</v>
      </c>
      <c r="E226">
        <v>3</v>
      </c>
      <c r="F226">
        <v>1</v>
      </c>
      <c r="G226">
        <v>1</v>
      </c>
      <c r="H226">
        <v>2</v>
      </c>
      <c r="I226">
        <v>2</v>
      </c>
      <c r="J226" s="2" t="s">
        <v>20</v>
      </c>
      <c r="K226">
        <v>2</v>
      </c>
      <c r="L226" s="2" t="s">
        <v>19</v>
      </c>
      <c r="M226">
        <v>12</v>
      </c>
      <c r="N226">
        <v>3</v>
      </c>
      <c r="O226">
        <v>3</v>
      </c>
      <c r="P226">
        <v>5</v>
      </c>
      <c r="Q226">
        <v>4</v>
      </c>
      <c r="R226">
        <v>1</v>
      </c>
    </row>
    <row r="227" spans="1:18" x14ac:dyDescent="0.3">
      <c r="A227">
        <v>226</v>
      </c>
      <c r="B227">
        <v>59</v>
      </c>
      <c r="C227" s="2" t="s">
        <v>19</v>
      </c>
      <c r="D227">
        <v>3</v>
      </c>
      <c r="E227">
        <v>3</v>
      </c>
      <c r="F227">
        <v>2</v>
      </c>
      <c r="G227">
        <v>2</v>
      </c>
      <c r="H227">
        <v>1</v>
      </c>
      <c r="I227">
        <v>4</v>
      </c>
      <c r="J227" s="2" t="s">
        <v>20</v>
      </c>
      <c r="K227">
        <v>3</v>
      </c>
      <c r="L227" s="2" t="s">
        <v>19</v>
      </c>
      <c r="M227">
        <v>17</v>
      </c>
      <c r="N227">
        <v>3</v>
      </c>
      <c r="O227">
        <v>3</v>
      </c>
      <c r="P227">
        <v>1</v>
      </c>
      <c r="Q227">
        <v>0</v>
      </c>
      <c r="R227">
        <v>0</v>
      </c>
    </row>
    <row r="228" spans="1:18" x14ac:dyDescent="0.3">
      <c r="A228">
        <v>227</v>
      </c>
      <c r="B228">
        <v>37</v>
      </c>
      <c r="C228" s="2" t="s">
        <v>19</v>
      </c>
      <c r="D228">
        <v>2</v>
      </c>
      <c r="E228">
        <v>1</v>
      </c>
      <c r="F228">
        <v>2</v>
      </c>
      <c r="G228">
        <v>3</v>
      </c>
      <c r="H228">
        <v>1</v>
      </c>
      <c r="I228">
        <v>4</v>
      </c>
      <c r="J228" s="2" t="s">
        <v>21</v>
      </c>
      <c r="K228">
        <v>4</v>
      </c>
      <c r="L228" s="2" t="s">
        <v>19</v>
      </c>
      <c r="M228">
        <v>17</v>
      </c>
      <c r="N228">
        <v>3</v>
      </c>
      <c r="O228">
        <v>3</v>
      </c>
      <c r="P228">
        <v>9</v>
      </c>
      <c r="Q228">
        <v>8</v>
      </c>
      <c r="R228">
        <v>5</v>
      </c>
    </row>
    <row r="229" spans="1:18" x14ac:dyDescent="0.3">
      <c r="A229">
        <v>228</v>
      </c>
      <c r="B229">
        <v>29</v>
      </c>
      <c r="C229" s="2" t="s">
        <v>19</v>
      </c>
      <c r="D229">
        <v>1</v>
      </c>
      <c r="E229">
        <v>2</v>
      </c>
      <c r="F229">
        <v>1</v>
      </c>
      <c r="G229">
        <v>1</v>
      </c>
      <c r="H229">
        <v>3</v>
      </c>
      <c r="I229">
        <v>4</v>
      </c>
      <c r="J229" s="2" t="s">
        <v>20</v>
      </c>
      <c r="K229">
        <v>7</v>
      </c>
      <c r="L229" s="2" t="s">
        <v>19</v>
      </c>
      <c r="M229">
        <v>14</v>
      </c>
      <c r="N229">
        <v>3</v>
      </c>
      <c r="O229">
        <v>3</v>
      </c>
      <c r="P229">
        <v>11</v>
      </c>
      <c r="Q229">
        <v>10</v>
      </c>
      <c r="R229">
        <v>4</v>
      </c>
    </row>
    <row r="230" spans="1:18" x14ac:dyDescent="0.3">
      <c r="A230">
        <v>229</v>
      </c>
      <c r="B230">
        <v>35</v>
      </c>
      <c r="C230" s="2" t="s">
        <v>19</v>
      </c>
      <c r="D230">
        <v>3</v>
      </c>
      <c r="E230">
        <v>3</v>
      </c>
      <c r="F230">
        <v>1</v>
      </c>
      <c r="G230">
        <v>2</v>
      </c>
      <c r="H230">
        <v>3</v>
      </c>
      <c r="I230">
        <v>3</v>
      </c>
      <c r="J230" s="2" t="s">
        <v>18</v>
      </c>
      <c r="K230">
        <v>5</v>
      </c>
      <c r="L230" s="2" t="s">
        <v>19</v>
      </c>
      <c r="M230">
        <v>14</v>
      </c>
      <c r="N230">
        <v>3</v>
      </c>
      <c r="O230">
        <v>4</v>
      </c>
      <c r="P230">
        <v>10</v>
      </c>
      <c r="Q230">
        <v>7</v>
      </c>
      <c r="R230">
        <v>0</v>
      </c>
    </row>
    <row r="231" spans="1:18" x14ac:dyDescent="0.3">
      <c r="A231">
        <v>230</v>
      </c>
      <c r="B231">
        <v>29</v>
      </c>
      <c r="C231" s="2" t="s">
        <v>17</v>
      </c>
      <c r="D231">
        <v>1</v>
      </c>
      <c r="E231">
        <v>3</v>
      </c>
      <c r="F231">
        <v>1</v>
      </c>
      <c r="G231">
        <v>2</v>
      </c>
      <c r="H231">
        <v>1</v>
      </c>
      <c r="I231">
        <v>1</v>
      </c>
      <c r="J231" s="2" t="s">
        <v>18</v>
      </c>
      <c r="K231">
        <v>5</v>
      </c>
      <c r="L231" s="2" t="s">
        <v>17</v>
      </c>
      <c r="M231">
        <v>13</v>
      </c>
      <c r="N231">
        <v>3</v>
      </c>
      <c r="O231">
        <v>2</v>
      </c>
      <c r="P231">
        <v>4</v>
      </c>
      <c r="Q231">
        <v>3</v>
      </c>
      <c r="R231">
        <v>0</v>
      </c>
    </row>
    <row r="232" spans="1:18" x14ac:dyDescent="0.3">
      <c r="A232">
        <v>231</v>
      </c>
      <c r="B232">
        <v>52</v>
      </c>
      <c r="C232" s="2" t="s">
        <v>19</v>
      </c>
      <c r="D232">
        <v>3</v>
      </c>
      <c r="E232">
        <v>3</v>
      </c>
      <c r="F232">
        <v>1</v>
      </c>
      <c r="G232">
        <v>2</v>
      </c>
      <c r="H232">
        <v>1</v>
      </c>
      <c r="I232">
        <v>4</v>
      </c>
      <c r="J232" s="2" t="s">
        <v>18</v>
      </c>
      <c r="K232">
        <v>7</v>
      </c>
      <c r="L232" s="2" t="s">
        <v>19</v>
      </c>
      <c r="M232">
        <v>15</v>
      </c>
      <c r="N232">
        <v>3</v>
      </c>
      <c r="O232">
        <v>2</v>
      </c>
      <c r="P232">
        <v>2</v>
      </c>
      <c r="Q232">
        <v>2</v>
      </c>
      <c r="R232">
        <v>2</v>
      </c>
    </row>
    <row r="233" spans="1:18" x14ac:dyDescent="0.3">
      <c r="A233">
        <v>232</v>
      </c>
      <c r="B233">
        <v>42</v>
      </c>
      <c r="C233" s="2" t="s">
        <v>19</v>
      </c>
      <c r="D233">
        <v>2</v>
      </c>
      <c r="E233">
        <v>3</v>
      </c>
      <c r="F233">
        <v>2</v>
      </c>
      <c r="G233">
        <v>1</v>
      </c>
      <c r="H233">
        <v>5</v>
      </c>
      <c r="I233">
        <v>1</v>
      </c>
      <c r="J233" s="2" t="s">
        <v>20</v>
      </c>
      <c r="K233">
        <v>5</v>
      </c>
      <c r="L233" s="2" t="s">
        <v>19</v>
      </c>
      <c r="M233">
        <v>11</v>
      </c>
      <c r="N233">
        <v>3</v>
      </c>
      <c r="O233">
        <v>3</v>
      </c>
      <c r="P233">
        <v>22</v>
      </c>
      <c r="Q233">
        <v>17</v>
      </c>
      <c r="R233">
        <v>11</v>
      </c>
    </row>
    <row r="234" spans="1:18" x14ac:dyDescent="0.3">
      <c r="A234">
        <v>233</v>
      </c>
      <c r="B234">
        <v>59</v>
      </c>
      <c r="C234" s="2" t="s">
        <v>19</v>
      </c>
      <c r="D234">
        <v>2</v>
      </c>
      <c r="E234">
        <v>2</v>
      </c>
      <c r="F234">
        <v>2</v>
      </c>
      <c r="G234">
        <v>3</v>
      </c>
      <c r="H234">
        <v>1</v>
      </c>
      <c r="I234">
        <v>3</v>
      </c>
      <c r="J234" s="2" t="s">
        <v>20</v>
      </c>
      <c r="K234">
        <v>2</v>
      </c>
      <c r="L234" s="2" t="s">
        <v>19</v>
      </c>
      <c r="M234">
        <v>17</v>
      </c>
      <c r="N234">
        <v>3</v>
      </c>
      <c r="O234">
        <v>2</v>
      </c>
      <c r="P234">
        <v>2</v>
      </c>
      <c r="Q234">
        <v>2</v>
      </c>
      <c r="R234">
        <v>2</v>
      </c>
    </row>
    <row r="235" spans="1:18" x14ac:dyDescent="0.3">
      <c r="A235">
        <v>234</v>
      </c>
      <c r="B235">
        <v>50</v>
      </c>
      <c r="C235" s="2" t="s">
        <v>19</v>
      </c>
      <c r="D235">
        <v>2</v>
      </c>
      <c r="E235">
        <v>4</v>
      </c>
      <c r="F235">
        <v>1</v>
      </c>
      <c r="G235">
        <v>1</v>
      </c>
      <c r="H235">
        <v>5</v>
      </c>
      <c r="I235">
        <v>1</v>
      </c>
      <c r="J235" s="2" t="s">
        <v>21</v>
      </c>
      <c r="K235">
        <v>3</v>
      </c>
      <c r="L235" s="2" t="s">
        <v>19</v>
      </c>
      <c r="M235">
        <v>11</v>
      </c>
      <c r="N235">
        <v>3</v>
      </c>
      <c r="O235">
        <v>2</v>
      </c>
      <c r="P235">
        <v>7</v>
      </c>
      <c r="Q235">
        <v>0</v>
      </c>
      <c r="R235">
        <v>0</v>
      </c>
    </row>
    <row r="236" spans="1:18" x14ac:dyDescent="0.3">
      <c r="A236">
        <v>235</v>
      </c>
      <c r="B236">
        <v>33</v>
      </c>
      <c r="C236" s="2" t="s">
        <v>17</v>
      </c>
      <c r="D236">
        <v>3</v>
      </c>
      <c r="E236">
        <v>3</v>
      </c>
      <c r="F236">
        <v>2</v>
      </c>
      <c r="G236">
        <v>3</v>
      </c>
      <c r="H236">
        <v>1</v>
      </c>
      <c r="I236">
        <v>1</v>
      </c>
      <c r="J236" s="2" t="s">
        <v>20</v>
      </c>
      <c r="K236">
        <v>5</v>
      </c>
      <c r="L236" s="2" t="s">
        <v>17</v>
      </c>
      <c r="M236">
        <v>13</v>
      </c>
      <c r="N236">
        <v>3</v>
      </c>
      <c r="O236">
        <v>1</v>
      </c>
      <c r="P236">
        <v>5</v>
      </c>
      <c r="Q236">
        <v>4</v>
      </c>
      <c r="R236">
        <v>0</v>
      </c>
    </row>
    <row r="237" spans="1:18" x14ac:dyDescent="0.3">
      <c r="A237">
        <v>236</v>
      </c>
      <c r="B237">
        <v>43</v>
      </c>
      <c r="C237" s="2" t="s">
        <v>19</v>
      </c>
      <c r="D237">
        <v>3</v>
      </c>
      <c r="E237">
        <v>4</v>
      </c>
      <c r="F237">
        <v>2</v>
      </c>
      <c r="G237">
        <v>3</v>
      </c>
      <c r="H237">
        <v>4</v>
      </c>
      <c r="I237">
        <v>4</v>
      </c>
      <c r="J237" s="2" t="s">
        <v>20</v>
      </c>
      <c r="K237">
        <v>5</v>
      </c>
      <c r="L237" s="2" t="s">
        <v>17</v>
      </c>
      <c r="M237">
        <v>22</v>
      </c>
      <c r="N237">
        <v>4</v>
      </c>
      <c r="O237">
        <v>3</v>
      </c>
      <c r="P237">
        <v>17</v>
      </c>
      <c r="Q237">
        <v>13</v>
      </c>
      <c r="R237">
        <v>1</v>
      </c>
    </row>
    <row r="238" spans="1:18" x14ac:dyDescent="0.3">
      <c r="A238">
        <v>237</v>
      </c>
      <c r="B238">
        <v>33</v>
      </c>
      <c r="C238" s="2" t="s">
        <v>17</v>
      </c>
      <c r="D238">
        <v>2</v>
      </c>
      <c r="E238">
        <v>1</v>
      </c>
      <c r="F238">
        <v>1</v>
      </c>
      <c r="G238">
        <v>3</v>
      </c>
      <c r="H238">
        <v>1</v>
      </c>
      <c r="I238">
        <v>4</v>
      </c>
      <c r="J238" s="2" t="s">
        <v>20</v>
      </c>
      <c r="K238">
        <v>2</v>
      </c>
      <c r="L238" s="2" t="s">
        <v>19</v>
      </c>
      <c r="M238">
        <v>20</v>
      </c>
      <c r="N238">
        <v>4</v>
      </c>
      <c r="O238">
        <v>4</v>
      </c>
      <c r="P238">
        <v>9</v>
      </c>
      <c r="Q238">
        <v>7</v>
      </c>
      <c r="R238">
        <v>1</v>
      </c>
    </row>
    <row r="239" spans="1:18" x14ac:dyDescent="0.3">
      <c r="A239">
        <v>238</v>
      </c>
      <c r="B239">
        <v>52</v>
      </c>
      <c r="C239" s="2" t="s">
        <v>19</v>
      </c>
      <c r="D239">
        <v>2</v>
      </c>
      <c r="E239">
        <v>1</v>
      </c>
      <c r="F239">
        <v>2</v>
      </c>
      <c r="G239">
        <v>2</v>
      </c>
      <c r="H239">
        <v>5</v>
      </c>
      <c r="I239">
        <v>3</v>
      </c>
      <c r="J239" s="2" t="s">
        <v>18</v>
      </c>
      <c r="K239">
        <v>1</v>
      </c>
      <c r="L239" s="2" t="s">
        <v>17</v>
      </c>
      <c r="M239">
        <v>18</v>
      </c>
      <c r="N239">
        <v>3</v>
      </c>
      <c r="O239">
        <v>4</v>
      </c>
      <c r="P239">
        <v>33</v>
      </c>
      <c r="Q239">
        <v>7</v>
      </c>
      <c r="R239">
        <v>15</v>
      </c>
    </row>
    <row r="240" spans="1:18" x14ac:dyDescent="0.3">
      <c r="A240">
        <v>239</v>
      </c>
      <c r="B240">
        <v>32</v>
      </c>
      <c r="C240" s="2" t="s">
        <v>19</v>
      </c>
      <c r="D240">
        <v>2</v>
      </c>
      <c r="E240">
        <v>3</v>
      </c>
      <c r="F240">
        <v>1</v>
      </c>
      <c r="G240">
        <v>1</v>
      </c>
      <c r="H240">
        <v>1</v>
      </c>
      <c r="I240">
        <v>2</v>
      </c>
      <c r="J240" s="2" t="s">
        <v>20</v>
      </c>
      <c r="K240">
        <v>5</v>
      </c>
      <c r="L240" s="2" t="s">
        <v>19</v>
      </c>
      <c r="M240">
        <v>11</v>
      </c>
      <c r="N240">
        <v>2</v>
      </c>
      <c r="O240">
        <v>3</v>
      </c>
      <c r="P240">
        <v>4</v>
      </c>
      <c r="Q240">
        <v>3</v>
      </c>
      <c r="R240">
        <v>1</v>
      </c>
    </row>
    <row r="241" spans="1:18" x14ac:dyDescent="0.3">
      <c r="A241">
        <v>240</v>
      </c>
      <c r="B241">
        <v>32</v>
      </c>
      <c r="C241" s="2" t="s">
        <v>17</v>
      </c>
      <c r="D241">
        <v>3</v>
      </c>
      <c r="E241">
        <v>4</v>
      </c>
      <c r="F241">
        <v>1</v>
      </c>
      <c r="G241">
        <v>2</v>
      </c>
      <c r="H241">
        <v>1</v>
      </c>
      <c r="I241">
        <v>3</v>
      </c>
      <c r="J241" s="2" t="s">
        <v>18</v>
      </c>
      <c r="K241">
        <v>0</v>
      </c>
      <c r="L241" s="2" t="s">
        <v>17</v>
      </c>
      <c r="M241">
        <v>14</v>
      </c>
      <c r="N241">
        <v>3</v>
      </c>
      <c r="O241">
        <v>1</v>
      </c>
      <c r="P241">
        <v>3</v>
      </c>
      <c r="Q241">
        <v>2</v>
      </c>
      <c r="R241">
        <v>1</v>
      </c>
    </row>
    <row r="242" spans="1:18" x14ac:dyDescent="0.3">
      <c r="A242">
        <v>241</v>
      </c>
      <c r="B242">
        <v>39</v>
      </c>
      <c r="C242" s="2" t="s">
        <v>19</v>
      </c>
      <c r="D242">
        <v>2</v>
      </c>
      <c r="E242">
        <v>3</v>
      </c>
      <c r="F242">
        <v>1</v>
      </c>
      <c r="G242">
        <v>1</v>
      </c>
      <c r="H242">
        <v>1</v>
      </c>
      <c r="I242">
        <v>3</v>
      </c>
      <c r="J242" s="2" t="s">
        <v>21</v>
      </c>
      <c r="K242">
        <v>7</v>
      </c>
      <c r="L242" s="2" t="s">
        <v>19</v>
      </c>
      <c r="M242">
        <v>14</v>
      </c>
      <c r="N242">
        <v>3</v>
      </c>
      <c r="O242">
        <v>3</v>
      </c>
      <c r="P242">
        <v>3</v>
      </c>
      <c r="Q242">
        <v>2</v>
      </c>
      <c r="R242">
        <v>1</v>
      </c>
    </row>
    <row r="243" spans="1:18" x14ac:dyDescent="0.3">
      <c r="A243">
        <v>242</v>
      </c>
      <c r="B243">
        <v>32</v>
      </c>
      <c r="C243" s="2" t="s">
        <v>19</v>
      </c>
      <c r="D243">
        <v>2</v>
      </c>
      <c r="E243">
        <v>3</v>
      </c>
      <c r="F243">
        <v>2</v>
      </c>
      <c r="G243">
        <v>3</v>
      </c>
      <c r="H243">
        <v>2</v>
      </c>
      <c r="I243">
        <v>4</v>
      </c>
      <c r="J243" s="2" t="s">
        <v>20</v>
      </c>
      <c r="K243">
        <v>0</v>
      </c>
      <c r="L243" s="2" t="s">
        <v>19</v>
      </c>
      <c r="M243">
        <v>18</v>
      </c>
      <c r="N243">
        <v>3</v>
      </c>
      <c r="O243">
        <v>3</v>
      </c>
      <c r="P243">
        <v>3</v>
      </c>
      <c r="Q243">
        <v>2</v>
      </c>
      <c r="R243">
        <v>2</v>
      </c>
    </row>
    <row r="244" spans="1:18" x14ac:dyDescent="0.3">
      <c r="A244">
        <v>243</v>
      </c>
      <c r="B244">
        <v>41</v>
      </c>
      <c r="C244" s="2" t="s">
        <v>19</v>
      </c>
      <c r="D244">
        <v>2</v>
      </c>
      <c r="E244">
        <v>3</v>
      </c>
      <c r="F244">
        <v>2</v>
      </c>
      <c r="G244">
        <v>3</v>
      </c>
      <c r="H244">
        <v>2</v>
      </c>
      <c r="I244">
        <v>2</v>
      </c>
      <c r="J244" s="2" t="s">
        <v>21</v>
      </c>
      <c r="K244">
        <v>2</v>
      </c>
      <c r="L244" s="2" t="s">
        <v>19</v>
      </c>
      <c r="M244">
        <v>16</v>
      </c>
      <c r="N244">
        <v>3</v>
      </c>
      <c r="O244">
        <v>2</v>
      </c>
      <c r="P244">
        <v>1</v>
      </c>
      <c r="Q244">
        <v>0</v>
      </c>
      <c r="R244">
        <v>0</v>
      </c>
    </row>
    <row r="245" spans="1:18" x14ac:dyDescent="0.3">
      <c r="A245">
        <v>244</v>
      </c>
      <c r="B245">
        <v>40</v>
      </c>
      <c r="C245" s="2" t="s">
        <v>19</v>
      </c>
      <c r="D245">
        <v>2</v>
      </c>
      <c r="E245">
        <v>1</v>
      </c>
      <c r="F245">
        <v>2</v>
      </c>
      <c r="G245">
        <v>3</v>
      </c>
      <c r="H245">
        <v>2</v>
      </c>
      <c r="I245">
        <v>4</v>
      </c>
      <c r="J245" s="2" t="s">
        <v>21</v>
      </c>
      <c r="K245">
        <v>1</v>
      </c>
      <c r="L245" s="2" t="s">
        <v>19</v>
      </c>
      <c r="M245">
        <v>17</v>
      </c>
      <c r="N245">
        <v>3</v>
      </c>
      <c r="O245">
        <v>3</v>
      </c>
      <c r="P245">
        <v>9</v>
      </c>
      <c r="Q245">
        <v>8</v>
      </c>
      <c r="R245">
        <v>4</v>
      </c>
    </row>
    <row r="246" spans="1:18" x14ac:dyDescent="0.3">
      <c r="A246">
        <v>245</v>
      </c>
      <c r="B246">
        <v>45</v>
      </c>
      <c r="C246" s="2" t="s">
        <v>19</v>
      </c>
      <c r="D246">
        <v>3</v>
      </c>
      <c r="E246">
        <v>3</v>
      </c>
      <c r="F246">
        <v>1</v>
      </c>
      <c r="G246">
        <v>1</v>
      </c>
      <c r="H246">
        <v>5</v>
      </c>
      <c r="I246">
        <v>1</v>
      </c>
      <c r="J246" s="2" t="s">
        <v>20</v>
      </c>
      <c r="K246">
        <v>6</v>
      </c>
      <c r="L246" s="2" t="s">
        <v>19</v>
      </c>
      <c r="M246">
        <v>11</v>
      </c>
      <c r="N246">
        <v>3</v>
      </c>
      <c r="O246">
        <v>3</v>
      </c>
      <c r="P246">
        <v>24</v>
      </c>
      <c r="Q246">
        <v>0</v>
      </c>
      <c r="R246">
        <v>1</v>
      </c>
    </row>
    <row r="247" spans="1:18" x14ac:dyDescent="0.3">
      <c r="A247">
        <v>246</v>
      </c>
      <c r="B247">
        <v>31</v>
      </c>
      <c r="C247" s="2" t="s">
        <v>19</v>
      </c>
      <c r="D247">
        <v>2</v>
      </c>
      <c r="E247">
        <v>2</v>
      </c>
      <c r="F247">
        <v>2</v>
      </c>
      <c r="G247">
        <v>2</v>
      </c>
      <c r="H247">
        <v>3</v>
      </c>
      <c r="I247">
        <v>1</v>
      </c>
      <c r="J247" s="2" t="s">
        <v>21</v>
      </c>
      <c r="K247">
        <v>9</v>
      </c>
      <c r="L247" s="2" t="s">
        <v>19</v>
      </c>
      <c r="M247">
        <v>12</v>
      </c>
      <c r="N247">
        <v>3</v>
      </c>
      <c r="O247">
        <v>3</v>
      </c>
      <c r="P247">
        <v>2</v>
      </c>
      <c r="Q247">
        <v>2</v>
      </c>
      <c r="R247">
        <v>2</v>
      </c>
    </row>
    <row r="248" spans="1:18" x14ac:dyDescent="0.3">
      <c r="A248">
        <v>247</v>
      </c>
      <c r="B248">
        <v>33</v>
      </c>
      <c r="C248" s="2" t="s">
        <v>19</v>
      </c>
      <c r="D248">
        <v>2</v>
      </c>
      <c r="E248">
        <v>3</v>
      </c>
      <c r="F248">
        <v>1</v>
      </c>
      <c r="G248">
        <v>2</v>
      </c>
      <c r="H248">
        <v>1</v>
      </c>
      <c r="I248">
        <v>1</v>
      </c>
      <c r="J248" s="2" t="s">
        <v>20</v>
      </c>
      <c r="K248">
        <v>4</v>
      </c>
      <c r="L248" s="2" t="s">
        <v>19</v>
      </c>
      <c r="M248">
        <v>13</v>
      </c>
      <c r="N248">
        <v>3</v>
      </c>
      <c r="O248">
        <v>2</v>
      </c>
      <c r="P248">
        <v>2</v>
      </c>
      <c r="Q248">
        <v>2</v>
      </c>
      <c r="R248">
        <v>0</v>
      </c>
    </row>
    <row r="249" spans="1:18" x14ac:dyDescent="0.3">
      <c r="A249">
        <v>248</v>
      </c>
      <c r="B249">
        <v>34</v>
      </c>
      <c r="C249" s="2" t="s">
        <v>19</v>
      </c>
      <c r="D249">
        <v>2</v>
      </c>
      <c r="E249">
        <v>4</v>
      </c>
      <c r="F249">
        <v>2</v>
      </c>
      <c r="G249">
        <v>2</v>
      </c>
      <c r="H249">
        <v>2</v>
      </c>
      <c r="I249">
        <v>1</v>
      </c>
      <c r="J249" s="2" t="s">
        <v>20</v>
      </c>
      <c r="K249">
        <v>6</v>
      </c>
      <c r="L249" s="2" t="s">
        <v>19</v>
      </c>
      <c r="M249">
        <v>13</v>
      </c>
      <c r="N249">
        <v>3</v>
      </c>
      <c r="O249">
        <v>3</v>
      </c>
      <c r="P249">
        <v>11</v>
      </c>
      <c r="Q249">
        <v>9</v>
      </c>
      <c r="R249">
        <v>5</v>
      </c>
    </row>
    <row r="250" spans="1:18" x14ac:dyDescent="0.3">
      <c r="A250">
        <v>249</v>
      </c>
      <c r="B250">
        <v>37</v>
      </c>
      <c r="C250" s="2" t="s">
        <v>19</v>
      </c>
      <c r="D250">
        <v>2</v>
      </c>
      <c r="E250">
        <v>3</v>
      </c>
      <c r="F250">
        <v>1</v>
      </c>
      <c r="G250">
        <v>2</v>
      </c>
      <c r="H250">
        <v>1</v>
      </c>
      <c r="I250">
        <v>1</v>
      </c>
      <c r="J250" s="2" t="s">
        <v>20</v>
      </c>
      <c r="K250">
        <v>2</v>
      </c>
      <c r="L250" s="2" t="s">
        <v>19</v>
      </c>
      <c r="M250">
        <v>14</v>
      </c>
      <c r="N250">
        <v>3</v>
      </c>
      <c r="O250">
        <v>2</v>
      </c>
      <c r="P250">
        <v>3</v>
      </c>
      <c r="Q250">
        <v>1</v>
      </c>
      <c r="R250">
        <v>0</v>
      </c>
    </row>
    <row r="251" spans="1:18" x14ac:dyDescent="0.3">
      <c r="A251">
        <v>250</v>
      </c>
      <c r="B251">
        <v>45</v>
      </c>
      <c r="C251" s="2" t="s">
        <v>19</v>
      </c>
      <c r="D251">
        <v>2</v>
      </c>
      <c r="E251">
        <v>1</v>
      </c>
      <c r="F251">
        <v>2</v>
      </c>
      <c r="G251">
        <v>4</v>
      </c>
      <c r="H251">
        <v>2</v>
      </c>
      <c r="I251">
        <v>3</v>
      </c>
      <c r="J251" s="2" t="s">
        <v>20</v>
      </c>
      <c r="K251">
        <v>0</v>
      </c>
      <c r="L251" s="2" t="s">
        <v>19</v>
      </c>
      <c r="M251">
        <v>17</v>
      </c>
      <c r="N251">
        <v>3</v>
      </c>
      <c r="O251">
        <v>3</v>
      </c>
      <c r="P251">
        <v>3</v>
      </c>
      <c r="Q251">
        <v>2</v>
      </c>
      <c r="R251">
        <v>0</v>
      </c>
    </row>
    <row r="252" spans="1:18" x14ac:dyDescent="0.3">
      <c r="A252">
        <v>251</v>
      </c>
      <c r="B252">
        <v>37</v>
      </c>
      <c r="C252" s="2" t="s">
        <v>17</v>
      </c>
      <c r="D252">
        <v>3</v>
      </c>
      <c r="E252">
        <v>1</v>
      </c>
      <c r="F252">
        <v>1</v>
      </c>
      <c r="G252">
        <v>2</v>
      </c>
      <c r="H252">
        <v>3</v>
      </c>
      <c r="I252">
        <v>1</v>
      </c>
      <c r="J252" s="2" t="s">
        <v>21</v>
      </c>
      <c r="K252">
        <v>6</v>
      </c>
      <c r="L252" s="2" t="s">
        <v>19</v>
      </c>
      <c r="M252">
        <v>11</v>
      </c>
      <c r="N252">
        <v>3</v>
      </c>
      <c r="O252">
        <v>3</v>
      </c>
      <c r="P252">
        <v>1</v>
      </c>
      <c r="Q252">
        <v>0</v>
      </c>
      <c r="R252">
        <v>0</v>
      </c>
    </row>
    <row r="253" spans="1:18" x14ac:dyDescent="0.3">
      <c r="A253">
        <v>252</v>
      </c>
      <c r="B253">
        <v>39</v>
      </c>
      <c r="C253" s="2" t="s">
        <v>19</v>
      </c>
      <c r="D253">
        <v>2</v>
      </c>
      <c r="E253">
        <v>3</v>
      </c>
      <c r="F253">
        <v>2</v>
      </c>
      <c r="G253">
        <v>3</v>
      </c>
      <c r="H253">
        <v>3</v>
      </c>
      <c r="I253">
        <v>4</v>
      </c>
      <c r="J253" s="2" t="s">
        <v>18</v>
      </c>
      <c r="K253">
        <v>0</v>
      </c>
      <c r="L253" s="2" t="s">
        <v>19</v>
      </c>
      <c r="M253">
        <v>25</v>
      </c>
      <c r="N253">
        <v>4</v>
      </c>
      <c r="O253">
        <v>3</v>
      </c>
      <c r="P253">
        <v>19</v>
      </c>
      <c r="Q253">
        <v>6</v>
      </c>
      <c r="R253">
        <v>11</v>
      </c>
    </row>
    <row r="254" spans="1:18" x14ac:dyDescent="0.3">
      <c r="A254">
        <v>253</v>
      </c>
      <c r="B254">
        <v>29</v>
      </c>
      <c r="C254" s="2" t="s">
        <v>19</v>
      </c>
      <c r="D254">
        <v>3</v>
      </c>
      <c r="E254">
        <v>3</v>
      </c>
      <c r="F254">
        <v>2</v>
      </c>
      <c r="G254">
        <v>3</v>
      </c>
      <c r="H254">
        <v>1</v>
      </c>
      <c r="I254">
        <v>4</v>
      </c>
      <c r="J254" s="2" t="s">
        <v>18</v>
      </c>
      <c r="K254">
        <v>1</v>
      </c>
      <c r="L254" s="2" t="s">
        <v>19</v>
      </c>
      <c r="M254">
        <v>19</v>
      </c>
      <c r="N254">
        <v>3</v>
      </c>
      <c r="O254">
        <v>3</v>
      </c>
      <c r="P254">
        <v>6</v>
      </c>
      <c r="Q254">
        <v>5</v>
      </c>
      <c r="R254">
        <v>1</v>
      </c>
    </row>
    <row r="255" spans="1:18" x14ac:dyDescent="0.3">
      <c r="A255">
        <v>254</v>
      </c>
      <c r="B255">
        <v>42</v>
      </c>
      <c r="C255" s="2" t="s">
        <v>19</v>
      </c>
      <c r="D255">
        <v>2</v>
      </c>
      <c r="E255">
        <v>4</v>
      </c>
      <c r="F255">
        <v>1</v>
      </c>
      <c r="G255">
        <v>2</v>
      </c>
      <c r="H255">
        <v>2</v>
      </c>
      <c r="I255">
        <v>1</v>
      </c>
      <c r="J255" s="2" t="s">
        <v>18</v>
      </c>
      <c r="K255">
        <v>3</v>
      </c>
      <c r="L255" s="2" t="s">
        <v>17</v>
      </c>
      <c r="M255">
        <v>13</v>
      </c>
      <c r="N255">
        <v>3</v>
      </c>
      <c r="O255">
        <v>3</v>
      </c>
      <c r="P255">
        <v>3</v>
      </c>
      <c r="Q255">
        <v>2</v>
      </c>
      <c r="R255">
        <v>0</v>
      </c>
    </row>
    <row r="256" spans="1:18" x14ac:dyDescent="0.3">
      <c r="A256">
        <v>255</v>
      </c>
      <c r="B256">
        <v>29</v>
      </c>
      <c r="C256" s="2" t="s">
        <v>19</v>
      </c>
      <c r="D256">
        <v>2</v>
      </c>
      <c r="E256">
        <v>4</v>
      </c>
      <c r="F256">
        <v>1</v>
      </c>
      <c r="G256">
        <v>2</v>
      </c>
      <c r="H256">
        <v>2</v>
      </c>
      <c r="I256">
        <v>4</v>
      </c>
      <c r="J256" s="2" t="s">
        <v>21</v>
      </c>
      <c r="K256">
        <v>2</v>
      </c>
      <c r="L256" s="2" t="s">
        <v>19</v>
      </c>
      <c r="M256">
        <v>14</v>
      </c>
      <c r="N256">
        <v>3</v>
      </c>
      <c r="O256">
        <v>3</v>
      </c>
      <c r="P256">
        <v>3</v>
      </c>
      <c r="Q256">
        <v>2</v>
      </c>
      <c r="R256">
        <v>0</v>
      </c>
    </row>
    <row r="257" spans="1:18" x14ac:dyDescent="0.3">
      <c r="A257">
        <v>256</v>
      </c>
      <c r="B257">
        <v>25</v>
      </c>
      <c r="C257" s="2" t="s">
        <v>19</v>
      </c>
      <c r="D257">
        <v>3</v>
      </c>
      <c r="E257">
        <v>1</v>
      </c>
      <c r="F257">
        <v>1</v>
      </c>
      <c r="G257">
        <v>1</v>
      </c>
      <c r="H257">
        <v>2</v>
      </c>
      <c r="I257">
        <v>3</v>
      </c>
      <c r="J257" s="2" t="s">
        <v>20</v>
      </c>
      <c r="K257">
        <v>3</v>
      </c>
      <c r="L257" s="2" t="s">
        <v>19</v>
      </c>
      <c r="M257">
        <v>12</v>
      </c>
      <c r="N257">
        <v>3</v>
      </c>
      <c r="O257">
        <v>3</v>
      </c>
      <c r="P257">
        <v>4</v>
      </c>
      <c r="Q257">
        <v>2</v>
      </c>
      <c r="R257">
        <v>1</v>
      </c>
    </row>
    <row r="258" spans="1:18" x14ac:dyDescent="0.3">
      <c r="A258">
        <v>257</v>
      </c>
      <c r="B258">
        <v>42</v>
      </c>
      <c r="C258" s="2" t="s">
        <v>19</v>
      </c>
      <c r="D258">
        <v>3</v>
      </c>
      <c r="E258">
        <v>4</v>
      </c>
      <c r="F258">
        <v>1</v>
      </c>
      <c r="G258">
        <v>2</v>
      </c>
      <c r="H258">
        <v>1</v>
      </c>
      <c r="I258">
        <v>1</v>
      </c>
      <c r="J258" s="2" t="s">
        <v>21</v>
      </c>
      <c r="K258">
        <v>3</v>
      </c>
      <c r="L258" s="2" t="s">
        <v>17</v>
      </c>
      <c r="M258">
        <v>11</v>
      </c>
      <c r="N258">
        <v>2</v>
      </c>
      <c r="O258">
        <v>3</v>
      </c>
      <c r="P258">
        <v>9</v>
      </c>
      <c r="Q258">
        <v>6</v>
      </c>
      <c r="R258">
        <v>7</v>
      </c>
    </row>
    <row r="259" spans="1:18" x14ac:dyDescent="0.3">
      <c r="A259">
        <v>258</v>
      </c>
      <c r="B259">
        <v>40</v>
      </c>
      <c r="C259" s="2" t="s">
        <v>19</v>
      </c>
      <c r="D259">
        <v>2</v>
      </c>
      <c r="E259">
        <v>1</v>
      </c>
      <c r="F259">
        <v>2</v>
      </c>
      <c r="G259">
        <v>3</v>
      </c>
      <c r="H259">
        <v>5</v>
      </c>
      <c r="I259">
        <v>3</v>
      </c>
      <c r="J259" s="2" t="s">
        <v>21</v>
      </c>
      <c r="K259">
        <v>0</v>
      </c>
      <c r="L259" s="2" t="s">
        <v>19</v>
      </c>
      <c r="M259">
        <v>19</v>
      </c>
      <c r="N259">
        <v>3</v>
      </c>
      <c r="O259">
        <v>3</v>
      </c>
      <c r="P259">
        <v>21</v>
      </c>
      <c r="Q259">
        <v>7</v>
      </c>
      <c r="R259">
        <v>3</v>
      </c>
    </row>
    <row r="260" spans="1:18" x14ac:dyDescent="0.3">
      <c r="A260">
        <v>259</v>
      </c>
      <c r="B260">
        <v>51</v>
      </c>
      <c r="C260" s="2" t="s">
        <v>19</v>
      </c>
      <c r="D260">
        <v>3</v>
      </c>
      <c r="E260">
        <v>3</v>
      </c>
      <c r="F260">
        <v>1</v>
      </c>
      <c r="G260">
        <v>1</v>
      </c>
      <c r="H260">
        <v>1</v>
      </c>
      <c r="I260">
        <v>1</v>
      </c>
      <c r="J260" s="2" t="s">
        <v>20</v>
      </c>
      <c r="K260">
        <v>4</v>
      </c>
      <c r="L260" s="2" t="s">
        <v>19</v>
      </c>
      <c r="M260">
        <v>11</v>
      </c>
      <c r="N260">
        <v>3</v>
      </c>
      <c r="O260">
        <v>2</v>
      </c>
      <c r="P260">
        <v>1</v>
      </c>
      <c r="Q260">
        <v>0</v>
      </c>
      <c r="R260">
        <v>0</v>
      </c>
    </row>
    <row r="261" spans="1:18" x14ac:dyDescent="0.3">
      <c r="A261">
        <v>260</v>
      </c>
      <c r="B261">
        <v>31</v>
      </c>
      <c r="C261" s="2" t="s">
        <v>17</v>
      </c>
      <c r="D261">
        <v>2</v>
      </c>
      <c r="E261">
        <v>3</v>
      </c>
      <c r="F261">
        <v>1</v>
      </c>
      <c r="G261">
        <v>2</v>
      </c>
      <c r="H261">
        <v>1</v>
      </c>
      <c r="I261">
        <v>2</v>
      </c>
      <c r="J261" s="2" t="s">
        <v>18</v>
      </c>
      <c r="K261">
        <v>0</v>
      </c>
      <c r="L261" s="2" t="s">
        <v>19</v>
      </c>
      <c r="M261">
        <v>11</v>
      </c>
      <c r="N261">
        <v>2</v>
      </c>
      <c r="O261">
        <v>4</v>
      </c>
      <c r="P261">
        <v>5</v>
      </c>
      <c r="Q261">
        <v>4</v>
      </c>
      <c r="R261">
        <v>1</v>
      </c>
    </row>
    <row r="262" spans="1:18" x14ac:dyDescent="0.3">
      <c r="A262">
        <v>261</v>
      </c>
      <c r="B262">
        <v>32</v>
      </c>
      <c r="C262" s="2" t="s">
        <v>19</v>
      </c>
      <c r="D262">
        <v>3</v>
      </c>
      <c r="E262">
        <v>2</v>
      </c>
      <c r="F262">
        <v>2</v>
      </c>
      <c r="G262">
        <v>4</v>
      </c>
      <c r="H262">
        <v>1</v>
      </c>
      <c r="I262">
        <v>3</v>
      </c>
      <c r="J262" s="2" t="s">
        <v>20</v>
      </c>
      <c r="K262">
        <v>1</v>
      </c>
      <c r="L262" s="2" t="s">
        <v>19</v>
      </c>
      <c r="M262">
        <v>20</v>
      </c>
      <c r="N262">
        <v>4</v>
      </c>
      <c r="O262">
        <v>1</v>
      </c>
      <c r="P262">
        <v>5</v>
      </c>
      <c r="Q262">
        <v>1</v>
      </c>
      <c r="R262">
        <v>0</v>
      </c>
    </row>
    <row r="263" spans="1:18" x14ac:dyDescent="0.3">
      <c r="A263">
        <v>262</v>
      </c>
      <c r="B263">
        <v>38</v>
      </c>
      <c r="C263" s="2" t="s">
        <v>19</v>
      </c>
      <c r="D263">
        <v>2</v>
      </c>
      <c r="E263">
        <v>4</v>
      </c>
      <c r="F263">
        <v>2</v>
      </c>
      <c r="G263">
        <v>2</v>
      </c>
      <c r="H263">
        <v>2</v>
      </c>
      <c r="I263">
        <v>4</v>
      </c>
      <c r="J263" s="2" t="s">
        <v>20</v>
      </c>
      <c r="K263">
        <v>1</v>
      </c>
      <c r="L263" s="2" t="s">
        <v>19</v>
      </c>
      <c r="M263">
        <v>18</v>
      </c>
      <c r="N263">
        <v>3</v>
      </c>
      <c r="O263">
        <v>3</v>
      </c>
      <c r="P263">
        <v>8</v>
      </c>
      <c r="Q263">
        <v>7</v>
      </c>
      <c r="R263">
        <v>7</v>
      </c>
    </row>
    <row r="264" spans="1:18" x14ac:dyDescent="0.3">
      <c r="A264">
        <v>263</v>
      </c>
      <c r="B264">
        <v>32</v>
      </c>
      <c r="C264" s="2" t="s">
        <v>19</v>
      </c>
      <c r="D264">
        <v>1</v>
      </c>
      <c r="E264">
        <v>4</v>
      </c>
      <c r="F264">
        <v>1</v>
      </c>
      <c r="G264">
        <v>2</v>
      </c>
      <c r="H264">
        <v>2</v>
      </c>
      <c r="I264">
        <v>1</v>
      </c>
      <c r="J264" s="2" t="s">
        <v>18</v>
      </c>
      <c r="K264">
        <v>4</v>
      </c>
      <c r="L264" s="2" t="s">
        <v>19</v>
      </c>
      <c r="M264">
        <v>13</v>
      </c>
      <c r="N264">
        <v>3</v>
      </c>
      <c r="O264">
        <v>3</v>
      </c>
      <c r="P264">
        <v>6</v>
      </c>
      <c r="Q264">
        <v>2</v>
      </c>
      <c r="R264">
        <v>0</v>
      </c>
    </row>
    <row r="265" spans="1:18" x14ac:dyDescent="0.3">
      <c r="A265">
        <v>264</v>
      </c>
      <c r="B265">
        <v>46</v>
      </c>
      <c r="C265" s="2" t="s">
        <v>19</v>
      </c>
      <c r="D265">
        <v>3</v>
      </c>
      <c r="E265">
        <v>3</v>
      </c>
      <c r="F265">
        <v>1</v>
      </c>
      <c r="G265">
        <v>1</v>
      </c>
      <c r="H265">
        <v>4</v>
      </c>
      <c r="I265">
        <v>2</v>
      </c>
      <c r="J265" s="2" t="s">
        <v>20</v>
      </c>
      <c r="K265">
        <v>3</v>
      </c>
      <c r="L265" s="2" t="s">
        <v>17</v>
      </c>
      <c r="M265">
        <v>12</v>
      </c>
      <c r="N265">
        <v>3</v>
      </c>
      <c r="O265">
        <v>2</v>
      </c>
      <c r="P265">
        <v>7</v>
      </c>
      <c r="Q265">
        <v>7</v>
      </c>
      <c r="R265">
        <v>7</v>
      </c>
    </row>
    <row r="266" spans="1:18" x14ac:dyDescent="0.3">
      <c r="A266">
        <v>265</v>
      </c>
      <c r="B266">
        <v>28</v>
      </c>
      <c r="C266" s="2" t="s">
        <v>17</v>
      </c>
      <c r="D266">
        <v>2</v>
      </c>
      <c r="E266">
        <v>1</v>
      </c>
      <c r="F266">
        <v>1</v>
      </c>
      <c r="G266">
        <v>1</v>
      </c>
      <c r="H266">
        <v>1</v>
      </c>
      <c r="I266">
        <v>1</v>
      </c>
      <c r="J266" s="2" t="s">
        <v>18</v>
      </c>
      <c r="K266">
        <v>2</v>
      </c>
      <c r="L266" s="2" t="s">
        <v>19</v>
      </c>
      <c r="M266">
        <v>11</v>
      </c>
      <c r="N266">
        <v>3</v>
      </c>
      <c r="O266">
        <v>1</v>
      </c>
      <c r="P266">
        <v>0</v>
      </c>
      <c r="Q266">
        <v>0</v>
      </c>
      <c r="R266">
        <v>0</v>
      </c>
    </row>
    <row r="267" spans="1:18" x14ac:dyDescent="0.3">
      <c r="A267">
        <v>266</v>
      </c>
      <c r="B267">
        <v>29</v>
      </c>
      <c r="C267" s="2" t="s">
        <v>19</v>
      </c>
      <c r="D267">
        <v>3</v>
      </c>
      <c r="E267">
        <v>1</v>
      </c>
      <c r="F267">
        <v>2</v>
      </c>
      <c r="G267">
        <v>2</v>
      </c>
      <c r="H267">
        <v>2</v>
      </c>
      <c r="I267">
        <v>3</v>
      </c>
      <c r="J267" s="2" t="s">
        <v>20</v>
      </c>
      <c r="K267">
        <v>2</v>
      </c>
      <c r="L267" s="2" t="s">
        <v>19</v>
      </c>
      <c r="M267">
        <v>19</v>
      </c>
      <c r="N267">
        <v>3</v>
      </c>
      <c r="O267">
        <v>3</v>
      </c>
      <c r="P267">
        <v>0</v>
      </c>
      <c r="Q267">
        <v>0</v>
      </c>
      <c r="R267">
        <v>0</v>
      </c>
    </row>
    <row r="268" spans="1:18" x14ac:dyDescent="0.3">
      <c r="A268">
        <v>267</v>
      </c>
      <c r="B268">
        <v>31</v>
      </c>
      <c r="C268" s="2" t="s">
        <v>19</v>
      </c>
      <c r="D268">
        <v>3</v>
      </c>
      <c r="E268">
        <v>2</v>
      </c>
      <c r="F268">
        <v>2</v>
      </c>
      <c r="G268">
        <v>2</v>
      </c>
      <c r="H268">
        <v>2</v>
      </c>
      <c r="I268">
        <v>4</v>
      </c>
      <c r="J268" s="2" t="s">
        <v>20</v>
      </c>
      <c r="K268">
        <v>0</v>
      </c>
      <c r="L268" s="2" t="s">
        <v>19</v>
      </c>
      <c r="M268">
        <v>21</v>
      </c>
      <c r="N268">
        <v>4</v>
      </c>
      <c r="O268">
        <v>3</v>
      </c>
      <c r="P268">
        <v>9</v>
      </c>
      <c r="Q268">
        <v>0</v>
      </c>
      <c r="R268">
        <v>7</v>
      </c>
    </row>
    <row r="269" spans="1:18" x14ac:dyDescent="0.3">
      <c r="A269">
        <v>268</v>
      </c>
      <c r="B269">
        <v>25</v>
      </c>
      <c r="C269" s="2" t="s">
        <v>19</v>
      </c>
      <c r="D269">
        <v>2</v>
      </c>
      <c r="E269">
        <v>2</v>
      </c>
      <c r="F269">
        <v>2</v>
      </c>
      <c r="G269">
        <v>4</v>
      </c>
      <c r="H269">
        <v>2</v>
      </c>
      <c r="I269">
        <v>1</v>
      </c>
      <c r="J269" s="2" t="s">
        <v>21</v>
      </c>
      <c r="K269">
        <v>5</v>
      </c>
      <c r="L269" s="2" t="s">
        <v>19</v>
      </c>
      <c r="M269">
        <v>12</v>
      </c>
      <c r="N269">
        <v>2</v>
      </c>
      <c r="O269">
        <v>3</v>
      </c>
      <c r="P269">
        <v>6</v>
      </c>
      <c r="Q269">
        <v>3</v>
      </c>
      <c r="R269">
        <v>1</v>
      </c>
    </row>
    <row r="270" spans="1:18" x14ac:dyDescent="0.3">
      <c r="A270">
        <v>269</v>
      </c>
      <c r="B270">
        <v>45</v>
      </c>
      <c r="C270" s="2" t="s">
        <v>19</v>
      </c>
      <c r="D270">
        <v>2</v>
      </c>
      <c r="E270">
        <v>3</v>
      </c>
      <c r="F270">
        <v>2</v>
      </c>
      <c r="G270">
        <v>1</v>
      </c>
      <c r="H270">
        <v>4</v>
      </c>
      <c r="I270">
        <v>4</v>
      </c>
      <c r="J270" s="2" t="s">
        <v>20</v>
      </c>
      <c r="K270">
        <v>2</v>
      </c>
      <c r="L270" s="2" t="s">
        <v>17</v>
      </c>
      <c r="M270">
        <v>14</v>
      </c>
      <c r="N270">
        <v>3</v>
      </c>
      <c r="O270">
        <v>3</v>
      </c>
      <c r="P270">
        <v>20</v>
      </c>
      <c r="Q270">
        <v>7</v>
      </c>
      <c r="R270">
        <v>4</v>
      </c>
    </row>
    <row r="271" spans="1:18" x14ac:dyDescent="0.3">
      <c r="A271">
        <v>270</v>
      </c>
      <c r="B271">
        <v>36</v>
      </c>
      <c r="C271" s="2" t="s">
        <v>19</v>
      </c>
      <c r="D271">
        <v>3</v>
      </c>
      <c r="E271">
        <v>4</v>
      </c>
      <c r="F271">
        <v>1</v>
      </c>
      <c r="G271">
        <v>1</v>
      </c>
      <c r="H271">
        <v>1</v>
      </c>
      <c r="I271">
        <v>1</v>
      </c>
      <c r="J271" s="2" t="s">
        <v>20</v>
      </c>
      <c r="K271">
        <v>3</v>
      </c>
      <c r="L271" s="2" t="s">
        <v>19</v>
      </c>
      <c r="M271">
        <v>11</v>
      </c>
      <c r="N271">
        <v>3</v>
      </c>
      <c r="O271">
        <v>3</v>
      </c>
      <c r="P271">
        <v>15</v>
      </c>
      <c r="Q271">
        <v>13</v>
      </c>
      <c r="R271">
        <v>10</v>
      </c>
    </row>
    <row r="272" spans="1:18" x14ac:dyDescent="0.3">
      <c r="A272">
        <v>271</v>
      </c>
      <c r="B272">
        <v>55</v>
      </c>
      <c r="C272" s="2" t="s">
        <v>19</v>
      </c>
      <c r="D272">
        <v>3</v>
      </c>
      <c r="E272">
        <v>4</v>
      </c>
      <c r="F272">
        <v>2</v>
      </c>
      <c r="G272">
        <v>1</v>
      </c>
      <c r="H272">
        <v>5</v>
      </c>
      <c r="I272">
        <v>1</v>
      </c>
      <c r="J272" s="2" t="s">
        <v>18</v>
      </c>
      <c r="K272">
        <v>0</v>
      </c>
      <c r="L272" s="2" t="s">
        <v>17</v>
      </c>
      <c r="M272">
        <v>14</v>
      </c>
      <c r="N272">
        <v>3</v>
      </c>
      <c r="O272">
        <v>3</v>
      </c>
      <c r="P272">
        <v>36</v>
      </c>
      <c r="Q272">
        <v>10</v>
      </c>
      <c r="R272">
        <v>4</v>
      </c>
    </row>
    <row r="273" spans="1:18" x14ac:dyDescent="0.3">
      <c r="A273">
        <v>272</v>
      </c>
      <c r="B273">
        <v>47</v>
      </c>
      <c r="C273" s="2" t="s">
        <v>17</v>
      </c>
      <c r="D273">
        <v>2</v>
      </c>
      <c r="E273">
        <v>1</v>
      </c>
      <c r="F273">
        <v>2</v>
      </c>
      <c r="G273">
        <v>1</v>
      </c>
      <c r="H273">
        <v>3</v>
      </c>
      <c r="I273">
        <v>2</v>
      </c>
      <c r="J273" s="2" t="s">
        <v>20</v>
      </c>
      <c r="K273">
        <v>4</v>
      </c>
      <c r="L273" s="2" t="s">
        <v>17</v>
      </c>
      <c r="M273">
        <v>12</v>
      </c>
      <c r="N273">
        <v>3</v>
      </c>
      <c r="O273">
        <v>2</v>
      </c>
      <c r="P273">
        <v>10</v>
      </c>
      <c r="Q273">
        <v>7</v>
      </c>
      <c r="R273">
        <v>9</v>
      </c>
    </row>
    <row r="274" spans="1:18" x14ac:dyDescent="0.3">
      <c r="A274">
        <v>273</v>
      </c>
      <c r="B274">
        <v>28</v>
      </c>
      <c r="C274" s="2" t="s">
        <v>19</v>
      </c>
      <c r="D274">
        <v>3</v>
      </c>
      <c r="E274">
        <v>4</v>
      </c>
      <c r="F274">
        <v>2</v>
      </c>
      <c r="G274">
        <v>3</v>
      </c>
      <c r="H274">
        <v>1</v>
      </c>
      <c r="I274">
        <v>4</v>
      </c>
      <c r="J274" s="2" t="s">
        <v>20</v>
      </c>
      <c r="K274">
        <v>1</v>
      </c>
      <c r="L274" s="2" t="s">
        <v>19</v>
      </c>
      <c r="M274">
        <v>23</v>
      </c>
      <c r="N274">
        <v>4</v>
      </c>
      <c r="O274">
        <v>2</v>
      </c>
      <c r="P274">
        <v>5</v>
      </c>
      <c r="Q274">
        <v>2</v>
      </c>
      <c r="R274">
        <v>0</v>
      </c>
    </row>
    <row r="275" spans="1:18" x14ac:dyDescent="0.3">
      <c r="A275">
        <v>274</v>
      </c>
      <c r="B275">
        <v>37</v>
      </c>
      <c r="C275" s="2" t="s">
        <v>19</v>
      </c>
      <c r="D275">
        <v>4</v>
      </c>
      <c r="E275">
        <v>3</v>
      </c>
      <c r="F275">
        <v>1</v>
      </c>
      <c r="G275">
        <v>1</v>
      </c>
      <c r="H275">
        <v>2</v>
      </c>
      <c r="I275">
        <v>4</v>
      </c>
      <c r="J275" s="2" t="s">
        <v>20</v>
      </c>
      <c r="K275">
        <v>4</v>
      </c>
      <c r="L275" s="2" t="s">
        <v>19</v>
      </c>
      <c r="M275">
        <v>14</v>
      </c>
      <c r="N275">
        <v>3</v>
      </c>
      <c r="O275">
        <v>4</v>
      </c>
      <c r="P275">
        <v>5</v>
      </c>
      <c r="Q275">
        <v>4</v>
      </c>
      <c r="R275">
        <v>0</v>
      </c>
    </row>
    <row r="276" spans="1:18" x14ac:dyDescent="0.3">
      <c r="A276">
        <v>275</v>
      </c>
      <c r="B276">
        <v>21</v>
      </c>
      <c r="C276" s="2" t="s">
        <v>19</v>
      </c>
      <c r="D276">
        <v>2</v>
      </c>
      <c r="E276">
        <v>4</v>
      </c>
      <c r="F276">
        <v>2</v>
      </c>
      <c r="G276">
        <v>2</v>
      </c>
      <c r="H276">
        <v>1</v>
      </c>
      <c r="I276">
        <v>3</v>
      </c>
      <c r="J276" s="2" t="s">
        <v>18</v>
      </c>
      <c r="K276">
        <v>1</v>
      </c>
      <c r="L276" s="2" t="s">
        <v>19</v>
      </c>
      <c r="M276">
        <v>17</v>
      </c>
      <c r="N276">
        <v>3</v>
      </c>
      <c r="O276">
        <v>4</v>
      </c>
      <c r="P276">
        <v>3</v>
      </c>
      <c r="Q276">
        <v>2</v>
      </c>
      <c r="R276">
        <v>1</v>
      </c>
    </row>
    <row r="277" spans="1:18" x14ac:dyDescent="0.3">
      <c r="A277">
        <v>276</v>
      </c>
      <c r="B277">
        <v>37</v>
      </c>
      <c r="C277" s="2" t="s">
        <v>19</v>
      </c>
      <c r="D277">
        <v>1</v>
      </c>
      <c r="E277">
        <v>1</v>
      </c>
      <c r="F277">
        <v>1</v>
      </c>
      <c r="G277">
        <v>3</v>
      </c>
      <c r="H277">
        <v>3</v>
      </c>
      <c r="I277">
        <v>4</v>
      </c>
      <c r="J277" s="2" t="s">
        <v>21</v>
      </c>
      <c r="K277">
        <v>2</v>
      </c>
      <c r="L277" s="2" t="s">
        <v>17</v>
      </c>
      <c r="M277">
        <v>18</v>
      </c>
      <c r="N277">
        <v>3</v>
      </c>
      <c r="O277">
        <v>3</v>
      </c>
      <c r="P277">
        <v>5</v>
      </c>
      <c r="Q277">
        <v>2</v>
      </c>
      <c r="R277">
        <v>0</v>
      </c>
    </row>
    <row r="278" spans="1:18" x14ac:dyDescent="0.3">
      <c r="A278">
        <v>277</v>
      </c>
      <c r="B278">
        <v>35</v>
      </c>
      <c r="C278" s="2" t="s">
        <v>19</v>
      </c>
      <c r="D278">
        <v>3</v>
      </c>
      <c r="E278">
        <v>2</v>
      </c>
      <c r="F278">
        <v>1</v>
      </c>
      <c r="G278">
        <v>3</v>
      </c>
      <c r="H278">
        <v>3</v>
      </c>
      <c r="I278">
        <v>3</v>
      </c>
      <c r="J278" s="2" t="s">
        <v>21</v>
      </c>
      <c r="K278">
        <v>0</v>
      </c>
      <c r="L278" s="2" t="s">
        <v>19</v>
      </c>
      <c r="M278">
        <v>18</v>
      </c>
      <c r="N278">
        <v>3</v>
      </c>
      <c r="O278">
        <v>2</v>
      </c>
      <c r="P278">
        <v>7</v>
      </c>
      <c r="Q278">
        <v>7</v>
      </c>
      <c r="R278">
        <v>6</v>
      </c>
    </row>
    <row r="279" spans="1:18" x14ac:dyDescent="0.3">
      <c r="A279">
        <v>278</v>
      </c>
      <c r="B279">
        <v>38</v>
      </c>
      <c r="C279" s="2" t="s">
        <v>19</v>
      </c>
      <c r="D279">
        <v>2</v>
      </c>
      <c r="E279">
        <v>1</v>
      </c>
      <c r="F279">
        <v>2</v>
      </c>
      <c r="G279">
        <v>4</v>
      </c>
      <c r="H279">
        <v>2</v>
      </c>
      <c r="I279">
        <v>4</v>
      </c>
      <c r="J279" s="2" t="s">
        <v>21</v>
      </c>
      <c r="K279">
        <v>1</v>
      </c>
      <c r="L279" s="2" t="s">
        <v>17</v>
      </c>
      <c r="M279">
        <v>24</v>
      </c>
      <c r="N279">
        <v>4</v>
      </c>
      <c r="O279">
        <v>3</v>
      </c>
      <c r="P279">
        <v>8</v>
      </c>
      <c r="Q279">
        <v>0</v>
      </c>
      <c r="R279">
        <v>7</v>
      </c>
    </row>
    <row r="280" spans="1:18" x14ac:dyDescent="0.3">
      <c r="A280">
        <v>279</v>
      </c>
      <c r="B280">
        <v>26</v>
      </c>
      <c r="C280" s="2" t="s">
        <v>19</v>
      </c>
      <c r="D280">
        <v>3</v>
      </c>
      <c r="E280">
        <v>3</v>
      </c>
      <c r="F280">
        <v>1</v>
      </c>
      <c r="G280">
        <v>3</v>
      </c>
      <c r="H280">
        <v>2</v>
      </c>
      <c r="I280">
        <v>2</v>
      </c>
      <c r="J280" s="2" t="s">
        <v>21</v>
      </c>
      <c r="K280">
        <v>1</v>
      </c>
      <c r="L280" s="2" t="s">
        <v>19</v>
      </c>
      <c r="M280">
        <v>20</v>
      </c>
      <c r="N280">
        <v>4</v>
      </c>
      <c r="O280">
        <v>1</v>
      </c>
      <c r="P280">
        <v>6</v>
      </c>
      <c r="Q280">
        <v>5</v>
      </c>
      <c r="R280">
        <v>1</v>
      </c>
    </row>
    <row r="281" spans="1:18" x14ac:dyDescent="0.3">
      <c r="A281">
        <v>280</v>
      </c>
      <c r="B281">
        <v>50</v>
      </c>
      <c r="C281" s="2" t="s">
        <v>19</v>
      </c>
      <c r="D281">
        <v>1</v>
      </c>
      <c r="E281">
        <v>1</v>
      </c>
      <c r="F281">
        <v>2</v>
      </c>
      <c r="G281">
        <v>3</v>
      </c>
      <c r="H281">
        <v>5</v>
      </c>
      <c r="I281">
        <v>2</v>
      </c>
      <c r="J281" s="2" t="s">
        <v>21</v>
      </c>
      <c r="K281">
        <v>3</v>
      </c>
      <c r="L281" s="2" t="s">
        <v>19</v>
      </c>
      <c r="M281">
        <v>14</v>
      </c>
      <c r="N281">
        <v>3</v>
      </c>
      <c r="O281">
        <v>2</v>
      </c>
      <c r="P281">
        <v>10</v>
      </c>
      <c r="Q281">
        <v>4</v>
      </c>
      <c r="R281">
        <v>1</v>
      </c>
    </row>
    <row r="282" spans="1:18" x14ac:dyDescent="0.3">
      <c r="A282">
        <v>281</v>
      </c>
      <c r="B282">
        <v>53</v>
      </c>
      <c r="C282" s="2" t="s">
        <v>19</v>
      </c>
      <c r="D282">
        <v>1</v>
      </c>
      <c r="E282">
        <v>3</v>
      </c>
      <c r="F282">
        <v>2</v>
      </c>
      <c r="G282">
        <v>3</v>
      </c>
      <c r="H282">
        <v>4</v>
      </c>
      <c r="I282">
        <v>3</v>
      </c>
      <c r="J282" s="2" t="s">
        <v>20</v>
      </c>
      <c r="K282">
        <v>3</v>
      </c>
      <c r="L282" s="2" t="s">
        <v>17</v>
      </c>
      <c r="M282">
        <v>16</v>
      </c>
      <c r="N282">
        <v>3</v>
      </c>
      <c r="O282">
        <v>2</v>
      </c>
      <c r="P282">
        <v>5</v>
      </c>
      <c r="Q282">
        <v>3</v>
      </c>
      <c r="R282">
        <v>1</v>
      </c>
    </row>
    <row r="283" spans="1:18" x14ac:dyDescent="0.3">
      <c r="A283">
        <v>282</v>
      </c>
      <c r="B283">
        <v>42</v>
      </c>
      <c r="C283" s="2" t="s">
        <v>19</v>
      </c>
      <c r="D283">
        <v>1</v>
      </c>
      <c r="E283">
        <v>2</v>
      </c>
      <c r="F283">
        <v>2</v>
      </c>
      <c r="G283">
        <v>3</v>
      </c>
      <c r="H283">
        <v>2</v>
      </c>
      <c r="I283">
        <v>4</v>
      </c>
      <c r="J283" s="2" t="s">
        <v>20</v>
      </c>
      <c r="K283">
        <v>1</v>
      </c>
      <c r="L283" s="2" t="s">
        <v>19</v>
      </c>
      <c r="M283">
        <v>25</v>
      </c>
      <c r="N283">
        <v>4</v>
      </c>
      <c r="O283">
        <v>3</v>
      </c>
      <c r="P283">
        <v>20</v>
      </c>
      <c r="Q283">
        <v>16</v>
      </c>
      <c r="R283">
        <v>11</v>
      </c>
    </row>
    <row r="284" spans="1:18" x14ac:dyDescent="0.3">
      <c r="A284">
        <v>283</v>
      </c>
      <c r="B284">
        <v>29</v>
      </c>
      <c r="C284" s="2" t="s">
        <v>19</v>
      </c>
      <c r="D284">
        <v>2</v>
      </c>
      <c r="E284">
        <v>2</v>
      </c>
      <c r="F284">
        <v>2</v>
      </c>
      <c r="G284">
        <v>3</v>
      </c>
      <c r="H284">
        <v>2</v>
      </c>
      <c r="I284">
        <v>4</v>
      </c>
      <c r="J284" s="2" t="s">
        <v>18</v>
      </c>
      <c r="K284">
        <v>1</v>
      </c>
      <c r="L284" s="2" t="s">
        <v>19</v>
      </c>
      <c r="M284">
        <v>18</v>
      </c>
      <c r="N284">
        <v>3</v>
      </c>
      <c r="O284">
        <v>2</v>
      </c>
      <c r="P284">
        <v>10</v>
      </c>
      <c r="Q284">
        <v>7</v>
      </c>
      <c r="R284">
        <v>0</v>
      </c>
    </row>
    <row r="285" spans="1:18" x14ac:dyDescent="0.3">
      <c r="A285">
        <v>284</v>
      </c>
      <c r="B285">
        <v>55</v>
      </c>
      <c r="C285" s="2" t="s">
        <v>19</v>
      </c>
      <c r="D285">
        <v>2</v>
      </c>
      <c r="E285">
        <v>2</v>
      </c>
      <c r="F285">
        <v>2</v>
      </c>
      <c r="G285">
        <v>3</v>
      </c>
      <c r="H285">
        <v>2</v>
      </c>
      <c r="I285">
        <v>4</v>
      </c>
      <c r="J285" s="2" t="s">
        <v>20</v>
      </c>
      <c r="K285">
        <v>3</v>
      </c>
      <c r="L285" s="2" t="s">
        <v>17</v>
      </c>
      <c r="M285">
        <v>19</v>
      </c>
      <c r="N285">
        <v>3</v>
      </c>
      <c r="O285">
        <v>3</v>
      </c>
      <c r="P285">
        <v>10</v>
      </c>
      <c r="Q285">
        <v>7</v>
      </c>
      <c r="R285">
        <v>0</v>
      </c>
    </row>
    <row r="286" spans="1:18" x14ac:dyDescent="0.3">
      <c r="A286">
        <v>285</v>
      </c>
      <c r="B286">
        <v>26</v>
      </c>
      <c r="C286" s="2" t="s">
        <v>19</v>
      </c>
      <c r="D286">
        <v>2</v>
      </c>
      <c r="E286">
        <v>1</v>
      </c>
      <c r="F286">
        <v>1</v>
      </c>
      <c r="G286">
        <v>3</v>
      </c>
      <c r="H286">
        <v>2</v>
      </c>
      <c r="I286">
        <v>1</v>
      </c>
      <c r="J286" s="2" t="s">
        <v>20</v>
      </c>
      <c r="K286">
        <v>1</v>
      </c>
      <c r="L286" s="2" t="s">
        <v>17</v>
      </c>
      <c r="M286">
        <v>13</v>
      </c>
      <c r="N286">
        <v>3</v>
      </c>
      <c r="O286">
        <v>3</v>
      </c>
      <c r="P286">
        <v>5</v>
      </c>
      <c r="Q286">
        <v>3</v>
      </c>
      <c r="R286">
        <v>3</v>
      </c>
    </row>
    <row r="287" spans="1:18" x14ac:dyDescent="0.3">
      <c r="A287">
        <v>286</v>
      </c>
      <c r="B287">
        <v>37</v>
      </c>
      <c r="C287" s="2" t="s">
        <v>19</v>
      </c>
      <c r="D287">
        <v>3</v>
      </c>
      <c r="E287">
        <v>4</v>
      </c>
      <c r="F287">
        <v>1</v>
      </c>
      <c r="G287">
        <v>2</v>
      </c>
      <c r="H287">
        <v>1</v>
      </c>
      <c r="I287">
        <v>1</v>
      </c>
      <c r="J287" s="2" t="s">
        <v>18</v>
      </c>
      <c r="K287">
        <v>4</v>
      </c>
      <c r="L287" s="2" t="s">
        <v>19</v>
      </c>
      <c r="M287">
        <v>12</v>
      </c>
      <c r="N287">
        <v>3</v>
      </c>
      <c r="O287">
        <v>3</v>
      </c>
      <c r="P287">
        <v>17</v>
      </c>
      <c r="Q287">
        <v>12</v>
      </c>
      <c r="R287">
        <v>5</v>
      </c>
    </row>
    <row r="288" spans="1:18" x14ac:dyDescent="0.3">
      <c r="A288">
        <v>287</v>
      </c>
      <c r="B288">
        <v>44</v>
      </c>
      <c r="C288" s="2" t="s">
        <v>17</v>
      </c>
      <c r="D288">
        <v>3</v>
      </c>
      <c r="E288">
        <v>4</v>
      </c>
      <c r="F288">
        <v>2</v>
      </c>
      <c r="G288">
        <v>3</v>
      </c>
      <c r="H288">
        <v>1</v>
      </c>
      <c r="I288">
        <v>3</v>
      </c>
      <c r="J288" s="2" t="s">
        <v>21</v>
      </c>
      <c r="K288">
        <v>3</v>
      </c>
      <c r="L288" s="2" t="s">
        <v>17</v>
      </c>
      <c r="M288">
        <v>22</v>
      </c>
      <c r="N288">
        <v>4</v>
      </c>
      <c r="O288">
        <v>1</v>
      </c>
      <c r="P288">
        <v>1</v>
      </c>
      <c r="Q288">
        <v>0</v>
      </c>
      <c r="R288">
        <v>0</v>
      </c>
    </row>
    <row r="289" spans="1:18" x14ac:dyDescent="0.3">
      <c r="A289">
        <v>288</v>
      </c>
      <c r="B289">
        <v>38</v>
      </c>
      <c r="C289" s="2" t="s">
        <v>19</v>
      </c>
      <c r="D289">
        <v>1</v>
      </c>
      <c r="E289">
        <v>4</v>
      </c>
      <c r="F289">
        <v>1</v>
      </c>
      <c r="G289">
        <v>1</v>
      </c>
      <c r="H289">
        <v>2</v>
      </c>
      <c r="I289">
        <v>4</v>
      </c>
      <c r="J289" s="2" t="s">
        <v>21</v>
      </c>
      <c r="K289">
        <v>9</v>
      </c>
      <c r="L289" s="2" t="s">
        <v>19</v>
      </c>
      <c r="M289">
        <v>14</v>
      </c>
      <c r="N289">
        <v>3</v>
      </c>
      <c r="O289">
        <v>3</v>
      </c>
      <c r="P289">
        <v>2</v>
      </c>
      <c r="Q289">
        <v>2</v>
      </c>
      <c r="R289">
        <v>1</v>
      </c>
    </row>
    <row r="290" spans="1:18" x14ac:dyDescent="0.3">
      <c r="A290">
        <v>289</v>
      </c>
      <c r="B290">
        <v>26</v>
      </c>
      <c r="C290" s="2" t="s">
        <v>17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2</v>
      </c>
      <c r="J290" s="2" t="s">
        <v>21</v>
      </c>
      <c r="K290">
        <v>2</v>
      </c>
      <c r="L290" s="2" t="s">
        <v>17</v>
      </c>
      <c r="M290">
        <v>13</v>
      </c>
      <c r="N290">
        <v>3</v>
      </c>
      <c r="O290">
        <v>3</v>
      </c>
      <c r="P290">
        <v>3</v>
      </c>
      <c r="Q290">
        <v>2</v>
      </c>
      <c r="R290">
        <v>0</v>
      </c>
    </row>
    <row r="291" spans="1:18" x14ac:dyDescent="0.3">
      <c r="A291">
        <v>290</v>
      </c>
      <c r="B291">
        <v>28</v>
      </c>
      <c r="C291" s="2" t="s">
        <v>19</v>
      </c>
      <c r="D291">
        <v>2</v>
      </c>
      <c r="E291">
        <v>4</v>
      </c>
      <c r="F291">
        <v>1</v>
      </c>
      <c r="G291">
        <v>3</v>
      </c>
      <c r="H291">
        <v>1</v>
      </c>
      <c r="I291">
        <v>4</v>
      </c>
      <c r="J291" s="2" t="s">
        <v>18</v>
      </c>
      <c r="K291">
        <v>1</v>
      </c>
      <c r="L291" s="2" t="s">
        <v>19</v>
      </c>
      <c r="M291">
        <v>21</v>
      </c>
      <c r="N291">
        <v>4</v>
      </c>
      <c r="O291">
        <v>3</v>
      </c>
      <c r="P291">
        <v>5</v>
      </c>
      <c r="Q291">
        <v>3</v>
      </c>
      <c r="R291">
        <v>0</v>
      </c>
    </row>
    <row r="292" spans="1:18" x14ac:dyDescent="0.3">
      <c r="A292">
        <v>291</v>
      </c>
      <c r="B292">
        <v>49</v>
      </c>
      <c r="C292" s="2" t="s">
        <v>19</v>
      </c>
      <c r="D292">
        <v>1</v>
      </c>
      <c r="E292">
        <v>3</v>
      </c>
      <c r="F292">
        <v>1</v>
      </c>
      <c r="G292">
        <v>1</v>
      </c>
      <c r="H292">
        <v>5</v>
      </c>
      <c r="I292">
        <v>1</v>
      </c>
      <c r="J292" s="2" t="s">
        <v>18</v>
      </c>
      <c r="K292">
        <v>9</v>
      </c>
      <c r="L292" s="2" t="s">
        <v>17</v>
      </c>
      <c r="M292">
        <v>11</v>
      </c>
      <c r="N292">
        <v>3</v>
      </c>
      <c r="O292">
        <v>3</v>
      </c>
      <c r="P292">
        <v>3</v>
      </c>
      <c r="Q292">
        <v>2</v>
      </c>
      <c r="R292">
        <v>1</v>
      </c>
    </row>
    <row r="293" spans="1:18" x14ac:dyDescent="0.3">
      <c r="A293">
        <v>292</v>
      </c>
      <c r="B293">
        <v>36</v>
      </c>
      <c r="C293" s="2" t="s">
        <v>19</v>
      </c>
      <c r="D293">
        <v>3</v>
      </c>
      <c r="E293">
        <v>3</v>
      </c>
      <c r="F293">
        <v>1</v>
      </c>
      <c r="G293">
        <v>2</v>
      </c>
      <c r="H293">
        <v>2</v>
      </c>
      <c r="I293">
        <v>2</v>
      </c>
      <c r="J293" s="2" t="s">
        <v>18</v>
      </c>
      <c r="K293">
        <v>4</v>
      </c>
      <c r="L293" s="2" t="s">
        <v>19</v>
      </c>
      <c r="M293">
        <v>12</v>
      </c>
      <c r="N293">
        <v>3</v>
      </c>
      <c r="O293">
        <v>3</v>
      </c>
      <c r="P293">
        <v>8</v>
      </c>
      <c r="Q293">
        <v>0</v>
      </c>
      <c r="R293">
        <v>7</v>
      </c>
    </row>
    <row r="294" spans="1:18" x14ac:dyDescent="0.3">
      <c r="A294">
        <v>293</v>
      </c>
      <c r="B294">
        <v>31</v>
      </c>
      <c r="C294" s="2" t="s">
        <v>19</v>
      </c>
      <c r="D294">
        <v>3</v>
      </c>
      <c r="E294">
        <v>4</v>
      </c>
      <c r="F294">
        <v>1</v>
      </c>
      <c r="G294">
        <v>1</v>
      </c>
      <c r="H294">
        <v>1</v>
      </c>
      <c r="I294">
        <v>2</v>
      </c>
      <c r="J294" s="2" t="s">
        <v>21</v>
      </c>
      <c r="K294">
        <v>3</v>
      </c>
      <c r="L294" s="2" t="s">
        <v>19</v>
      </c>
      <c r="M294">
        <v>11</v>
      </c>
      <c r="N294">
        <v>3</v>
      </c>
      <c r="O294">
        <v>2</v>
      </c>
      <c r="P294">
        <v>2</v>
      </c>
      <c r="Q294">
        <v>2</v>
      </c>
      <c r="R294">
        <v>2</v>
      </c>
    </row>
    <row r="295" spans="1:18" x14ac:dyDescent="0.3">
      <c r="A295">
        <v>294</v>
      </c>
      <c r="B295">
        <v>26</v>
      </c>
      <c r="C295" s="2" t="s">
        <v>17</v>
      </c>
      <c r="D295">
        <v>1</v>
      </c>
      <c r="E295">
        <v>4</v>
      </c>
      <c r="F295">
        <v>1</v>
      </c>
      <c r="G295">
        <v>2</v>
      </c>
      <c r="H295">
        <v>2</v>
      </c>
      <c r="I295">
        <v>1</v>
      </c>
      <c r="J295" s="2" t="s">
        <v>18</v>
      </c>
      <c r="K295">
        <v>4</v>
      </c>
      <c r="L295" s="2" t="s">
        <v>17</v>
      </c>
      <c r="M295">
        <v>12</v>
      </c>
      <c r="N295">
        <v>3</v>
      </c>
      <c r="O295">
        <v>3</v>
      </c>
      <c r="P295">
        <v>8</v>
      </c>
      <c r="Q295">
        <v>7</v>
      </c>
      <c r="R295">
        <v>7</v>
      </c>
    </row>
    <row r="296" spans="1:18" x14ac:dyDescent="0.3">
      <c r="A296">
        <v>295</v>
      </c>
      <c r="B296">
        <v>37</v>
      </c>
      <c r="C296" s="2" t="s">
        <v>19</v>
      </c>
      <c r="D296">
        <v>3</v>
      </c>
      <c r="E296">
        <v>2</v>
      </c>
      <c r="F296">
        <v>1</v>
      </c>
      <c r="G296">
        <v>2</v>
      </c>
      <c r="H296">
        <v>1</v>
      </c>
      <c r="I296">
        <v>1</v>
      </c>
      <c r="J296" s="2" t="s">
        <v>20</v>
      </c>
      <c r="K296">
        <v>3</v>
      </c>
      <c r="L296" s="2" t="s">
        <v>17</v>
      </c>
      <c r="M296">
        <v>12</v>
      </c>
      <c r="N296">
        <v>3</v>
      </c>
      <c r="O296">
        <v>2</v>
      </c>
      <c r="P296">
        <v>4</v>
      </c>
      <c r="Q296">
        <v>2</v>
      </c>
      <c r="R296">
        <v>1</v>
      </c>
    </row>
    <row r="297" spans="1:18" x14ac:dyDescent="0.3">
      <c r="A297">
        <v>296</v>
      </c>
      <c r="B297">
        <v>42</v>
      </c>
      <c r="C297" s="2" t="s">
        <v>19</v>
      </c>
      <c r="D297">
        <v>3</v>
      </c>
      <c r="E297">
        <v>3</v>
      </c>
      <c r="F297">
        <v>1</v>
      </c>
      <c r="G297">
        <v>1</v>
      </c>
      <c r="H297">
        <v>4</v>
      </c>
      <c r="I297">
        <v>2</v>
      </c>
      <c r="J297" s="2" t="s">
        <v>20</v>
      </c>
      <c r="K297">
        <v>5</v>
      </c>
      <c r="L297" s="2" t="s">
        <v>19</v>
      </c>
      <c r="M297">
        <v>14</v>
      </c>
      <c r="N297">
        <v>3</v>
      </c>
      <c r="O297">
        <v>4</v>
      </c>
      <c r="P297">
        <v>20</v>
      </c>
      <c r="Q297">
        <v>4</v>
      </c>
      <c r="R297">
        <v>4</v>
      </c>
    </row>
    <row r="298" spans="1:18" x14ac:dyDescent="0.3">
      <c r="A298">
        <v>297</v>
      </c>
      <c r="B298">
        <v>18</v>
      </c>
      <c r="C298" s="2" t="s">
        <v>17</v>
      </c>
      <c r="D298">
        <v>3</v>
      </c>
      <c r="E298">
        <v>3</v>
      </c>
      <c r="F298">
        <v>2</v>
      </c>
      <c r="G298">
        <v>1</v>
      </c>
      <c r="H298">
        <v>1</v>
      </c>
      <c r="I298">
        <v>3</v>
      </c>
      <c r="J298" s="2" t="s">
        <v>18</v>
      </c>
      <c r="K298">
        <v>5</v>
      </c>
      <c r="L298" s="2" t="s">
        <v>19</v>
      </c>
      <c r="M298">
        <v>13</v>
      </c>
      <c r="N298">
        <v>3</v>
      </c>
      <c r="O298">
        <v>3</v>
      </c>
      <c r="P298">
        <v>0</v>
      </c>
      <c r="Q298">
        <v>0</v>
      </c>
      <c r="R298">
        <v>0</v>
      </c>
    </row>
    <row r="299" spans="1:18" x14ac:dyDescent="0.3">
      <c r="A299">
        <v>298</v>
      </c>
      <c r="B299">
        <v>35</v>
      </c>
      <c r="C299" s="2" t="s">
        <v>19</v>
      </c>
      <c r="D299">
        <v>3</v>
      </c>
      <c r="E299">
        <v>3</v>
      </c>
      <c r="F299">
        <v>2</v>
      </c>
      <c r="G299">
        <v>3</v>
      </c>
      <c r="H299">
        <v>3</v>
      </c>
      <c r="I299">
        <v>2</v>
      </c>
      <c r="J299" s="2" t="s">
        <v>20</v>
      </c>
      <c r="K299">
        <v>0</v>
      </c>
      <c r="L299" s="2" t="s">
        <v>19</v>
      </c>
      <c r="M299">
        <v>15</v>
      </c>
      <c r="N299">
        <v>3</v>
      </c>
      <c r="O299">
        <v>2</v>
      </c>
      <c r="P299">
        <v>11</v>
      </c>
      <c r="Q299">
        <v>9</v>
      </c>
      <c r="R299">
        <v>6</v>
      </c>
    </row>
    <row r="300" spans="1:18" x14ac:dyDescent="0.3">
      <c r="A300">
        <v>299</v>
      </c>
      <c r="B300">
        <v>36</v>
      </c>
      <c r="C300" s="2" t="s">
        <v>19</v>
      </c>
      <c r="D300">
        <v>1</v>
      </c>
      <c r="E300">
        <v>3</v>
      </c>
      <c r="F300">
        <v>2</v>
      </c>
      <c r="G300">
        <v>3</v>
      </c>
      <c r="H300">
        <v>1</v>
      </c>
      <c r="I300">
        <v>4</v>
      </c>
      <c r="J300" s="2" t="s">
        <v>20</v>
      </c>
      <c r="K300">
        <v>0</v>
      </c>
      <c r="L300" s="2" t="s">
        <v>19</v>
      </c>
      <c r="M300">
        <v>18</v>
      </c>
      <c r="N300">
        <v>3</v>
      </c>
      <c r="O300">
        <v>3</v>
      </c>
      <c r="P300">
        <v>1</v>
      </c>
      <c r="Q300">
        <v>0</v>
      </c>
      <c r="R300">
        <v>0</v>
      </c>
    </row>
    <row r="301" spans="1:18" x14ac:dyDescent="0.3">
      <c r="A301">
        <v>300</v>
      </c>
      <c r="B301">
        <v>51</v>
      </c>
      <c r="C301" s="2" t="s">
        <v>19</v>
      </c>
      <c r="D301">
        <v>3</v>
      </c>
      <c r="E301">
        <v>4</v>
      </c>
      <c r="F301">
        <v>2</v>
      </c>
      <c r="G301">
        <v>2</v>
      </c>
      <c r="H301">
        <v>2</v>
      </c>
      <c r="I301">
        <v>3</v>
      </c>
      <c r="J301" s="2" t="s">
        <v>21</v>
      </c>
      <c r="K301">
        <v>1</v>
      </c>
      <c r="L301" s="2" t="s">
        <v>19</v>
      </c>
      <c r="M301">
        <v>18</v>
      </c>
      <c r="N301">
        <v>3</v>
      </c>
      <c r="O301">
        <v>3</v>
      </c>
      <c r="P301">
        <v>4</v>
      </c>
      <c r="Q301">
        <v>1</v>
      </c>
      <c r="R301">
        <v>1</v>
      </c>
    </row>
    <row r="302" spans="1:18" x14ac:dyDescent="0.3">
      <c r="A302">
        <v>301</v>
      </c>
      <c r="B302">
        <v>41</v>
      </c>
      <c r="C302" s="2" t="s">
        <v>19</v>
      </c>
      <c r="D302">
        <v>1</v>
      </c>
      <c r="E302">
        <v>4</v>
      </c>
      <c r="F302">
        <v>2</v>
      </c>
      <c r="G302">
        <v>3</v>
      </c>
      <c r="H302">
        <v>4</v>
      </c>
      <c r="I302">
        <v>3</v>
      </c>
      <c r="J302" s="2" t="s">
        <v>18</v>
      </c>
      <c r="K302">
        <v>1</v>
      </c>
      <c r="L302" s="2" t="s">
        <v>19</v>
      </c>
      <c r="M302">
        <v>19</v>
      </c>
      <c r="N302">
        <v>3</v>
      </c>
      <c r="O302">
        <v>3</v>
      </c>
      <c r="P302">
        <v>22</v>
      </c>
      <c r="Q302">
        <v>10</v>
      </c>
      <c r="R302">
        <v>0</v>
      </c>
    </row>
    <row r="303" spans="1:18" x14ac:dyDescent="0.3">
      <c r="A303">
        <v>302</v>
      </c>
      <c r="B303">
        <v>18</v>
      </c>
      <c r="C303" s="2" t="s">
        <v>19</v>
      </c>
      <c r="D303">
        <v>3</v>
      </c>
      <c r="E303">
        <v>4</v>
      </c>
      <c r="F303">
        <v>1</v>
      </c>
      <c r="G303">
        <v>2</v>
      </c>
      <c r="H303">
        <v>1</v>
      </c>
      <c r="I303">
        <v>1</v>
      </c>
      <c r="J303" s="2" t="s">
        <v>18</v>
      </c>
      <c r="K303">
        <v>4</v>
      </c>
      <c r="L303" s="2" t="s">
        <v>19</v>
      </c>
      <c r="M303">
        <v>12</v>
      </c>
      <c r="N303">
        <v>3</v>
      </c>
      <c r="O303">
        <v>3</v>
      </c>
      <c r="P303">
        <v>0</v>
      </c>
      <c r="Q303">
        <v>0</v>
      </c>
      <c r="R303">
        <v>0</v>
      </c>
    </row>
    <row r="304" spans="1:18" x14ac:dyDescent="0.3">
      <c r="A304">
        <v>303</v>
      </c>
      <c r="B304">
        <v>28</v>
      </c>
      <c r="C304" s="2" t="s">
        <v>19</v>
      </c>
      <c r="D304">
        <v>2</v>
      </c>
      <c r="E304">
        <v>2</v>
      </c>
      <c r="F304">
        <v>2</v>
      </c>
      <c r="G304">
        <v>3</v>
      </c>
      <c r="H304">
        <v>2</v>
      </c>
      <c r="I304">
        <v>3</v>
      </c>
      <c r="J304" s="2" t="s">
        <v>18</v>
      </c>
      <c r="K304">
        <v>0</v>
      </c>
      <c r="L304" s="2" t="s">
        <v>19</v>
      </c>
      <c r="M304">
        <v>19</v>
      </c>
      <c r="N304">
        <v>3</v>
      </c>
      <c r="O304">
        <v>3</v>
      </c>
      <c r="P304">
        <v>8</v>
      </c>
      <c r="Q304">
        <v>3</v>
      </c>
      <c r="R304">
        <v>0</v>
      </c>
    </row>
    <row r="305" spans="1:18" x14ac:dyDescent="0.3">
      <c r="A305">
        <v>304</v>
      </c>
      <c r="B305">
        <v>31</v>
      </c>
      <c r="C305" s="2" t="s">
        <v>19</v>
      </c>
      <c r="D305">
        <v>3</v>
      </c>
      <c r="E305">
        <v>2</v>
      </c>
      <c r="F305">
        <v>2</v>
      </c>
      <c r="G305">
        <v>1</v>
      </c>
      <c r="H305">
        <v>2</v>
      </c>
      <c r="I305">
        <v>1</v>
      </c>
      <c r="J305" s="2" t="s">
        <v>20</v>
      </c>
      <c r="K305">
        <v>4</v>
      </c>
      <c r="L305" s="2" t="s">
        <v>19</v>
      </c>
      <c r="M305">
        <v>11</v>
      </c>
      <c r="N305">
        <v>3</v>
      </c>
      <c r="O305">
        <v>2</v>
      </c>
      <c r="P305">
        <v>8</v>
      </c>
      <c r="Q305">
        <v>7</v>
      </c>
      <c r="R305">
        <v>7</v>
      </c>
    </row>
    <row r="306" spans="1:18" x14ac:dyDescent="0.3">
      <c r="A306">
        <v>305</v>
      </c>
      <c r="B306">
        <v>39</v>
      </c>
      <c r="C306" s="2" t="s">
        <v>19</v>
      </c>
      <c r="D306">
        <v>3</v>
      </c>
      <c r="E306">
        <v>3</v>
      </c>
      <c r="F306">
        <v>2</v>
      </c>
      <c r="G306">
        <v>3</v>
      </c>
      <c r="H306">
        <v>3</v>
      </c>
      <c r="I306">
        <v>4</v>
      </c>
      <c r="J306" s="2" t="s">
        <v>21</v>
      </c>
      <c r="K306">
        <v>0</v>
      </c>
      <c r="L306" s="2" t="s">
        <v>19</v>
      </c>
      <c r="M306">
        <v>17</v>
      </c>
      <c r="N306">
        <v>3</v>
      </c>
      <c r="O306">
        <v>2</v>
      </c>
      <c r="P306">
        <v>18</v>
      </c>
      <c r="Q306">
        <v>10</v>
      </c>
      <c r="R306">
        <v>3</v>
      </c>
    </row>
    <row r="307" spans="1:18" x14ac:dyDescent="0.3">
      <c r="A307">
        <v>306</v>
      </c>
      <c r="B307">
        <v>36</v>
      </c>
      <c r="C307" s="2" t="s">
        <v>19</v>
      </c>
      <c r="D307">
        <v>1</v>
      </c>
      <c r="E307">
        <v>2</v>
      </c>
      <c r="F307">
        <v>1</v>
      </c>
      <c r="G307">
        <v>3</v>
      </c>
      <c r="H307">
        <v>2</v>
      </c>
      <c r="I307">
        <v>2</v>
      </c>
      <c r="J307" s="2" t="s">
        <v>20</v>
      </c>
      <c r="K307">
        <v>7</v>
      </c>
      <c r="L307" s="2" t="s">
        <v>19</v>
      </c>
      <c r="M307">
        <v>15</v>
      </c>
      <c r="N307">
        <v>3</v>
      </c>
      <c r="O307">
        <v>3</v>
      </c>
      <c r="P307">
        <v>9</v>
      </c>
      <c r="Q307">
        <v>8</v>
      </c>
      <c r="R307">
        <v>0</v>
      </c>
    </row>
    <row r="308" spans="1:18" x14ac:dyDescent="0.3">
      <c r="A308">
        <v>307</v>
      </c>
      <c r="B308">
        <v>32</v>
      </c>
      <c r="C308" s="2" t="s">
        <v>19</v>
      </c>
      <c r="D308">
        <v>3</v>
      </c>
      <c r="E308">
        <v>4</v>
      </c>
      <c r="F308">
        <v>2</v>
      </c>
      <c r="G308">
        <v>2</v>
      </c>
      <c r="H308">
        <v>2</v>
      </c>
      <c r="I308">
        <v>3</v>
      </c>
      <c r="J308" s="2" t="s">
        <v>20</v>
      </c>
      <c r="K308">
        <v>5</v>
      </c>
      <c r="L308" s="2" t="s">
        <v>19</v>
      </c>
      <c r="M308">
        <v>14</v>
      </c>
      <c r="N308">
        <v>3</v>
      </c>
      <c r="O308">
        <v>2</v>
      </c>
      <c r="P308">
        <v>13</v>
      </c>
      <c r="Q308">
        <v>8</v>
      </c>
      <c r="R308">
        <v>4</v>
      </c>
    </row>
    <row r="309" spans="1:18" x14ac:dyDescent="0.3">
      <c r="A309">
        <v>308</v>
      </c>
      <c r="B309">
        <v>38</v>
      </c>
      <c r="C309" s="2" t="s">
        <v>19</v>
      </c>
      <c r="D309">
        <v>2</v>
      </c>
      <c r="E309">
        <v>1</v>
      </c>
      <c r="F309">
        <v>1</v>
      </c>
      <c r="G309">
        <v>2</v>
      </c>
      <c r="H309">
        <v>3</v>
      </c>
      <c r="I309">
        <v>2</v>
      </c>
      <c r="J309" s="2" t="s">
        <v>20</v>
      </c>
      <c r="K309">
        <v>3</v>
      </c>
      <c r="L309" s="2" t="s">
        <v>19</v>
      </c>
      <c r="M309">
        <v>17</v>
      </c>
      <c r="N309">
        <v>3</v>
      </c>
      <c r="O309">
        <v>3</v>
      </c>
      <c r="P309">
        <v>10</v>
      </c>
      <c r="Q309">
        <v>8</v>
      </c>
      <c r="R309">
        <v>0</v>
      </c>
    </row>
    <row r="310" spans="1:18" x14ac:dyDescent="0.3">
      <c r="A310">
        <v>309</v>
      </c>
      <c r="B310">
        <v>58</v>
      </c>
      <c r="C310" s="2" t="s">
        <v>19</v>
      </c>
      <c r="D310">
        <v>1</v>
      </c>
      <c r="E310">
        <v>4</v>
      </c>
      <c r="F310">
        <v>2</v>
      </c>
      <c r="G310">
        <v>1</v>
      </c>
      <c r="H310">
        <v>2</v>
      </c>
      <c r="I310">
        <v>3</v>
      </c>
      <c r="J310" s="2" t="s">
        <v>21</v>
      </c>
      <c r="K310">
        <v>2</v>
      </c>
      <c r="L310" s="2" t="s">
        <v>17</v>
      </c>
      <c r="M310">
        <v>13</v>
      </c>
      <c r="N310">
        <v>3</v>
      </c>
      <c r="O310">
        <v>3</v>
      </c>
      <c r="P310">
        <v>5</v>
      </c>
      <c r="Q310">
        <v>3</v>
      </c>
      <c r="R310">
        <v>1</v>
      </c>
    </row>
    <row r="311" spans="1:18" x14ac:dyDescent="0.3">
      <c r="A311">
        <v>310</v>
      </c>
      <c r="B311">
        <v>31</v>
      </c>
      <c r="C311" s="2" t="s">
        <v>19</v>
      </c>
      <c r="D311">
        <v>1</v>
      </c>
      <c r="E311">
        <v>3</v>
      </c>
      <c r="F311">
        <v>1</v>
      </c>
      <c r="G311">
        <v>1</v>
      </c>
      <c r="H311">
        <v>1</v>
      </c>
      <c r="I311">
        <v>1</v>
      </c>
      <c r="J311" s="2" t="s">
        <v>20</v>
      </c>
      <c r="K311">
        <v>3</v>
      </c>
      <c r="L311" s="2" t="s">
        <v>17</v>
      </c>
      <c r="M311">
        <v>12</v>
      </c>
      <c r="N311">
        <v>3</v>
      </c>
      <c r="O311">
        <v>3</v>
      </c>
      <c r="P311">
        <v>5</v>
      </c>
      <c r="Q311">
        <v>2</v>
      </c>
      <c r="R311">
        <v>0</v>
      </c>
    </row>
    <row r="312" spans="1:18" x14ac:dyDescent="0.3">
      <c r="A312">
        <v>311</v>
      </c>
      <c r="B312">
        <v>31</v>
      </c>
      <c r="C312" s="2" t="s">
        <v>19</v>
      </c>
      <c r="D312">
        <v>3</v>
      </c>
      <c r="E312">
        <v>1</v>
      </c>
      <c r="F312">
        <v>1</v>
      </c>
      <c r="G312">
        <v>2</v>
      </c>
      <c r="H312">
        <v>2</v>
      </c>
      <c r="I312">
        <v>1</v>
      </c>
      <c r="J312" s="2" t="s">
        <v>20</v>
      </c>
      <c r="K312">
        <v>3</v>
      </c>
      <c r="L312" s="2" t="s">
        <v>19</v>
      </c>
      <c r="M312">
        <v>12</v>
      </c>
      <c r="N312">
        <v>3</v>
      </c>
      <c r="O312">
        <v>3</v>
      </c>
      <c r="P312">
        <v>2</v>
      </c>
      <c r="Q312">
        <v>2</v>
      </c>
      <c r="R312">
        <v>1</v>
      </c>
    </row>
    <row r="313" spans="1:18" x14ac:dyDescent="0.3">
      <c r="A313">
        <v>312</v>
      </c>
      <c r="B313">
        <v>45</v>
      </c>
      <c r="C313" s="2" t="s">
        <v>19</v>
      </c>
      <c r="D313">
        <v>3</v>
      </c>
      <c r="E313">
        <v>1</v>
      </c>
      <c r="F313">
        <v>2</v>
      </c>
      <c r="G313">
        <v>3</v>
      </c>
      <c r="H313">
        <v>3</v>
      </c>
      <c r="I313">
        <v>3</v>
      </c>
      <c r="J313" s="2" t="s">
        <v>21</v>
      </c>
      <c r="K313">
        <v>1</v>
      </c>
      <c r="L313" s="2" t="s">
        <v>19</v>
      </c>
      <c r="M313">
        <v>18</v>
      </c>
      <c r="N313">
        <v>3</v>
      </c>
      <c r="O313">
        <v>3</v>
      </c>
      <c r="P313">
        <v>24</v>
      </c>
      <c r="Q313">
        <v>9</v>
      </c>
      <c r="R313">
        <v>9</v>
      </c>
    </row>
    <row r="314" spans="1:18" x14ac:dyDescent="0.3">
      <c r="A314">
        <v>313</v>
      </c>
      <c r="B314">
        <v>31</v>
      </c>
      <c r="C314" s="2" t="s">
        <v>19</v>
      </c>
      <c r="D314">
        <v>1</v>
      </c>
      <c r="E314">
        <v>3</v>
      </c>
      <c r="F314">
        <v>2</v>
      </c>
      <c r="G314">
        <v>3</v>
      </c>
      <c r="H314">
        <v>1</v>
      </c>
      <c r="I314">
        <v>4</v>
      </c>
      <c r="J314" s="2" t="s">
        <v>21</v>
      </c>
      <c r="K314">
        <v>0</v>
      </c>
      <c r="L314" s="2" t="s">
        <v>17</v>
      </c>
      <c r="M314">
        <v>18</v>
      </c>
      <c r="N314">
        <v>3</v>
      </c>
      <c r="O314">
        <v>1</v>
      </c>
      <c r="P314">
        <v>2</v>
      </c>
      <c r="Q314">
        <v>2</v>
      </c>
      <c r="R314">
        <v>2</v>
      </c>
    </row>
    <row r="315" spans="1:18" x14ac:dyDescent="0.3">
      <c r="A315">
        <v>314</v>
      </c>
      <c r="B315">
        <v>33</v>
      </c>
      <c r="C315" s="2" t="s">
        <v>19</v>
      </c>
      <c r="D315">
        <v>1</v>
      </c>
      <c r="E315">
        <v>4</v>
      </c>
      <c r="F315">
        <v>1</v>
      </c>
      <c r="G315">
        <v>1</v>
      </c>
      <c r="H315">
        <v>3</v>
      </c>
      <c r="I315">
        <v>2</v>
      </c>
      <c r="J315" s="2" t="s">
        <v>20</v>
      </c>
      <c r="K315">
        <v>6</v>
      </c>
      <c r="L315" s="2" t="s">
        <v>19</v>
      </c>
      <c r="M315">
        <v>11</v>
      </c>
      <c r="N315">
        <v>3</v>
      </c>
      <c r="O315">
        <v>3</v>
      </c>
      <c r="P315">
        <v>10</v>
      </c>
      <c r="Q315">
        <v>6</v>
      </c>
      <c r="R315">
        <v>8</v>
      </c>
    </row>
    <row r="316" spans="1:18" x14ac:dyDescent="0.3">
      <c r="A316">
        <v>315</v>
      </c>
      <c r="B316">
        <v>39</v>
      </c>
      <c r="C316" s="2" t="s">
        <v>19</v>
      </c>
      <c r="D316">
        <v>1</v>
      </c>
      <c r="E316">
        <v>3</v>
      </c>
      <c r="F316">
        <v>1</v>
      </c>
      <c r="G316">
        <v>1</v>
      </c>
      <c r="H316">
        <v>4</v>
      </c>
      <c r="I316">
        <v>1</v>
      </c>
      <c r="J316" s="2" t="s">
        <v>20</v>
      </c>
      <c r="K316">
        <v>1</v>
      </c>
      <c r="L316" s="2" t="s">
        <v>17</v>
      </c>
      <c r="M316">
        <v>14</v>
      </c>
      <c r="N316">
        <v>3</v>
      </c>
      <c r="O316">
        <v>3</v>
      </c>
      <c r="P316">
        <v>21</v>
      </c>
      <c r="Q316">
        <v>9</v>
      </c>
      <c r="R316">
        <v>11</v>
      </c>
    </row>
    <row r="317" spans="1:18" x14ac:dyDescent="0.3">
      <c r="A317">
        <v>316</v>
      </c>
      <c r="B317">
        <v>43</v>
      </c>
      <c r="C317" s="2" t="s">
        <v>19</v>
      </c>
      <c r="D317">
        <v>1</v>
      </c>
      <c r="E317">
        <v>3</v>
      </c>
      <c r="F317">
        <v>1</v>
      </c>
      <c r="G317">
        <v>3</v>
      </c>
      <c r="H317">
        <v>1</v>
      </c>
      <c r="I317">
        <v>4</v>
      </c>
      <c r="J317" s="2" t="s">
        <v>18</v>
      </c>
      <c r="K317">
        <v>0</v>
      </c>
      <c r="L317" s="2" t="s">
        <v>19</v>
      </c>
      <c r="M317">
        <v>19</v>
      </c>
      <c r="N317">
        <v>3</v>
      </c>
      <c r="O317">
        <v>3</v>
      </c>
      <c r="P317">
        <v>8</v>
      </c>
      <c r="Q317">
        <v>7</v>
      </c>
      <c r="R317">
        <v>1</v>
      </c>
    </row>
    <row r="318" spans="1:18" x14ac:dyDescent="0.3">
      <c r="A318">
        <v>317</v>
      </c>
      <c r="B318">
        <v>49</v>
      </c>
      <c r="C318" s="2" t="s">
        <v>19</v>
      </c>
      <c r="D318">
        <v>2</v>
      </c>
      <c r="E318">
        <v>3</v>
      </c>
      <c r="F318">
        <v>1</v>
      </c>
      <c r="G318">
        <v>2</v>
      </c>
      <c r="H318">
        <v>4</v>
      </c>
      <c r="I318">
        <v>1</v>
      </c>
      <c r="J318" s="2" t="s">
        <v>18</v>
      </c>
      <c r="K318">
        <v>7</v>
      </c>
      <c r="L318" s="2" t="s">
        <v>17</v>
      </c>
      <c r="M318">
        <v>12</v>
      </c>
      <c r="N318">
        <v>3</v>
      </c>
      <c r="O318">
        <v>3</v>
      </c>
      <c r="P318">
        <v>7</v>
      </c>
      <c r="Q318">
        <v>1</v>
      </c>
      <c r="R318">
        <v>0</v>
      </c>
    </row>
    <row r="319" spans="1:18" x14ac:dyDescent="0.3">
      <c r="A319">
        <v>318</v>
      </c>
      <c r="B319">
        <v>52</v>
      </c>
      <c r="C319" s="2" t="s">
        <v>17</v>
      </c>
      <c r="D319">
        <v>1</v>
      </c>
      <c r="E319">
        <v>3</v>
      </c>
      <c r="F319">
        <v>2</v>
      </c>
      <c r="G319">
        <v>2</v>
      </c>
      <c r="H319">
        <v>2</v>
      </c>
      <c r="I319">
        <v>2</v>
      </c>
      <c r="J319" s="2" t="s">
        <v>20</v>
      </c>
      <c r="K319">
        <v>2</v>
      </c>
      <c r="L319" s="2" t="s">
        <v>19</v>
      </c>
      <c r="M319">
        <v>15</v>
      </c>
      <c r="N319">
        <v>3</v>
      </c>
      <c r="O319">
        <v>2</v>
      </c>
      <c r="P319">
        <v>8</v>
      </c>
      <c r="Q319">
        <v>2</v>
      </c>
      <c r="R319">
        <v>7</v>
      </c>
    </row>
    <row r="320" spans="1:18" x14ac:dyDescent="0.3">
      <c r="A320">
        <v>319</v>
      </c>
      <c r="B320">
        <v>27</v>
      </c>
      <c r="C320" s="2" t="s">
        <v>19</v>
      </c>
      <c r="D320">
        <v>3</v>
      </c>
      <c r="E320">
        <v>3</v>
      </c>
      <c r="F320">
        <v>1</v>
      </c>
      <c r="G320">
        <v>1</v>
      </c>
      <c r="H320">
        <v>1</v>
      </c>
      <c r="I320">
        <v>2</v>
      </c>
      <c r="J320" s="2" t="s">
        <v>18</v>
      </c>
      <c r="K320">
        <v>7</v>
      </c>
      <c r="L320" s="2" t="s">
        <v>17</v>
      </c>
      <c r="M320">
        <v>12</v>
      </c>
      <c r="N320">
        <v>3</v>
      </c>
      <c r="O320">
        <v>2</v>
      </c>
      <c r="P320">
        <v>4</v>
      </c>
      <c r="Q320">
        <v>3</v>
      </c>
      <c r="R320">
        <v>1</v>
      </c>
    </row>
    <row r="321" spans="1:18" x14ac:dyDescent="0.3">
      <c r="A321">
        <v>320</v>
      </c>
      <c r="B321">
        <v>32</v>
      </c>
      <c r="C321" s="2" t="s">
        <v>19</v>
      </c>
      <c r="D321">
        <v>2</v>
      </c>
      <c r="E321">
        <v>3</v>
      </c>
      <c r="F321">
        <v>1</v>
      </c>
      <c r="G321">
        <v>2</v>
      </c>
      <c r="H321">
        <v>2</v>
      </c>
      <c r="I321">
        <v>2</v>
      </c>
      <c r="J321" s="2" t="s">
        <v>20</v>
      </c>
      <c r="K321">
        <v>5</v>
      </c>
      <c r="L321" s="2" t="s">
        <v>17</v>
      </c>
      <c r="M321">
        <v>11</v>
      </c>
      <c r="N321">
        <v>3</v>
      </c>
      <c r="O321">
        <v>3</v>
      </c>
      <c r="P321">
        <v>13</v>
      </c>
      <c r="Q321">
        <v>12</v>
      </c>
      <c r="R321">
        <v>11</v>
      </c>
    </row>
    <row r="322" spans="1:18" x14ac:dyDescent="0.3">
      <c r="A322">
        <v>321</v>
      </c>
      <c r="B322">
        <v>27</v>
      </c>
      <c r="C322" s="2" t="s">
        <v>19</v>
      </c>
      <c r="D322">
        <v>3</v>
      </c>
      <c r="E322">
        <v>4</v>
      </c>
      <c r="F322">
        <v>1</v>
      </c>
      <c r="G322">
        <v>1</v>
      </c>
      <c r="H322">
        <v>2</v>
      </c>
      <c r="I322">
        <v>1</v>
      </c>
      <c r="J322" s="2" t="s">
        <v>18</v>
      </c>
      <c r="K322">
        <v>3</v>
      </c>
      <c r="L322" s="2" t="s">
        <v>17</v>
      </c>
      <c r="M322">
        <v>11</v>
      </c>
      <c r="N322">
        <v>3</v>
      </c>
      <c r="O322">
        <v>3</v>
      </c>
      <c r="P322">
        <v>5</v>
      </c>
      <c r="Q322">
        <v>4</v>
      </c>
      <c r="R322">
        <v>0</v>
      </c>
    </row>
    <row r="323" spans="1:18" x14ac:dyDescent="0.3">
      <c r="A323">
        <v>322</v>
      </c>
      <c r="B323">
        <v>31</v>
      </c>
      <c r="C323" s="2" t="s">
        <v>19</v>
      </c>
      <c r="D323">
        <v>3</v>
      </c>
      <c r="E323">
        <v>4</v>
      </c>
      <c r="F323">
        <v>1</v>
      </c>
      <c r="G323">
        <v>3</v>
      </c>
      <c r="H323">
        <v>2</v>
      </c>
      <c r="I323">
        <v>1</v>
      </c>
      <c r="J323" s="2" t="s">
        <v>21</v>
      </c>
      <c r="K323">
        <v>4</v>
      </c>
      <c r="L323" s="2" t="s">
        <v>19</v>
      </c>
      <c r="M323">
        <v>12</v>
      </c>
      <c r="N323">
        <v>3</v>
      </c>
      <c r="O323">
        <v>3</v>
      </c>
      <c r="P323">
        <v>7</v>
      </c>
      <c r="Q323">
        <v>7</v>
      </c>
      <c r="R323">
        <v>1</v>
      </c>
    </row>
    <row r="324" spans="1:18" x14ac:dyDescent="0.3">
      <c r="A324">
        <v>323</v>
      </c>
      <c r="B324">
        <v>32</v>
      </c>
      <c r="C324" s="2" t="s">
        <v>19</v>
      </c>
      <c r="D324">
        <v>1</v>
      </c>
      <c r="E324">
        <v>1</v>
      </c>
      <c r="F324">
        <v>1</v>
      </c>
      <c r="G324">
        <v>4</v>
      </c>
      <c r="H324">
        <v>2</v>
      </c>
      <c r="I324">
        <v>4</v>
      </c>
      <c r="J324" s="2" t="s">
        <v>18</v>
      </c>
      <c r="K324">
        <v>1</v>
      </c>
      <c r="L324" s="2" t="s">
        <v>19</v>
      </c>
      <c r="M324">
        <v>16</v>
      </c>
      <c r="N324">
        <v>3</v>
      </c>
      <c r="O324">
        <v>2</v>
      </c>
      <c r="P324">
        <v>7</v>
      </c>
      <c r="Q324">
        <v>7</v>
      </c>
      <c r="R324">
        <v>0</v>
      </c>
    </row>
    <row r="325" spans="1:18" x14ac:dyDescent="0.3">
      <c r="A325">
        <v>324</v>
      </c>
      <c r="B325">
        <v>28</v>
      </c>
      <c r="C325" s="2" t="s">
        <v>17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 s="2" t="s">
        <v>20</v>
      </c>
      <c r="K325">
        <v>5</v>
      </c>
      <c r="L325" s="2" t="s">
        <v>17</v>
      </c>
      <c r="M325">
        <v>13</v>
      </c>
      <c r="N325">
        <v>3</v>
      </c>
      <c r="O325">
        <v>2</v>
      </c>
      <c r="P325">
        <v>3</v>
      </c>
      <c r="Q325">
        <v>2</v>
      </c>
      <c r="R325">
        <v>2</v>
      </c>
    </row>
    <row r="326" spans="1:18" x14ac:dyDescent="0.3">
      <c r="A326">
        <v>325</v>
      </c>
      <c r="B326">
        <v>30</v>
      </c>
      <c r="C326" s="2" t="s">
        <v>19</v>
      </c>
      <c r="D326">
        <v>2</v>
      </c>
      <c r="E326">
        <v>4</v>
      </c>
      <c r="F326">
        <v>1</v>
      </c>
      <c r="G326">
        <v>3</v>
      </c>
      <c r="H326">
        <v>2</v>
      </c>
      <c r="I326">
        <v>1</v>
      </c>
      <c r="J326" s="2" t="s">
        <v>20</v>
      </c>
      <c r="K326">
        <v>4</v>
      </c>
      <c r="L326" s="2" t="s">
        <v>19</v>
      </c>
      <c r="M326">
        <v>13</v>
      </c>
      <c r="N326">
        <v>3</v>
      </c>
      <c r="O326">
        <v>3</v>
      </c>
      <c r="P326">
        <v>10</v>
      </c>
      <c r="Q326">
        <v>8</v>
      </c>
      <c r="R326">
        <v>1</v>
      </c>
    </row>
    <row r="327" spans="1:18" x14ac:dyDescent="0.3">
      <c r="A327">
        <v>326</v>
      </c>
      <c r="B327">
        <v>31</v>
      </c>
      <c r="C327" s="2" t="s">
        <v>19</v>
      </c>
      <c r="D327">
        <v>2</v>
      </c>
      <c r="E327">
        <v>3</v>
      </c>
      <c r="F327">
        <v>2</v>
      </c>
      <c r="G327">
        <v>3</v>
      </c>
      <c r="H327">
        <v>3</v>
      </c>
      <c r="I327">
        <v>4</v>
      </c>
      <c r="J327" s="2" t="s">
        <v>20</v>
      </c>
      <c r="K327">
        <v>1</v>
      </c>
      <c r="L327" s="2" t="s">
        <v>19</v>
      </c>
      <c r="M327">
        <v>24</v>
      </c>
      <c r="N327">
        <v>4</v>
      </c>
      <c r="O327">
        <v>3</v>
      </c>
      <c r="P327">
        <v>10</v>
      </c>
      <c r="Q327">
        <v>9</v>
      </c>
      <c r="R327">
        <v>8</v>
      </c>
    </row>
    <row r="328" spans="1:18" x14ac:dyDescent="0.3">
      <c r="A328">
        <v>327</v>
      </c>
      <c r="B328">
        <v>39</v>
      </c>
      <c r="C328" s="2" t="s">
        <v>19</v>
      </c>
      <c r="D328">
        <v>2</v>
      </c>
      <c r="E328">
        <v>3</v>
      </c>
      <c r="F328">
        <v>2</v>
      </c>
      <c r="G328">
        <v>2</v>
      </c>
      <c r="H328">
        <v>5</v>
      </c>
      <c r="I328">
        <v>4</v>
      </c>
      <c r="J328" s="2" t="s">
        <v>20</v>
      </c>
      <c r="K328">
        <v>1</v>
      </c>
      <c r="L328" s="2" t="s">
        <v>19</v>
      </c>
      <c r="M328">
        <v>15</v>
      </c>
      <c r="N328">
        <v>3</v>
      </c>
      <c r="O328">
        <v>3</v>
      </c>
      <c r="P328">
        <v>21</v>
      </c>
      <c r="Q328">
        <v>9</v>
      </c>
      <c r="R328">
        <v>13</v>
      </c>
    </row>
    <row r="329" spans="1:18" x14ac:dyDescent="0.3">
      <c r="A329">
        <v>328</v>
      </c>
      <c r="B329">
        <v>39</v>
      </c>
      <c r="C329" s="2" t="s">
        <v>17</v>
      </c>
      <c r="D329">
        <v>2</v>
      </c>
      <c r="E329">
        <v>4</v>
      </c>
      <c r="F329">
        <v>1</v>
      </c>
      <c r="G329">
        <v>3</v>
      </c>
      <c r="H329">
        <v>2</v>
      </c>
      <c r="I329">
        <v>3</v>
      </c>
      <c r="J329" s="2" t="s">
        <v>20</v>
      </c>
      <c r="K329">
        <v>0</v>
      </c>
      <c r="L329" s="2" t="s">
        <v>17</v>
      </c>
      <c r="M329">
        <v>18</v>
      </c>
      <c r="N329">
        <v>3</v>
      </c>
      <c r="O329">
        <v>2</v>
      </c>
      <c r="P329">
        <v>1</v>
      </c>
      <c r="Q329">
        <v>0</v>
      </c>
      <c r="R329">
        <v>0</v>
      </c>
    </row>
    <row r="330" spans="1:18" x14ac:dyDescent="0.3">
      <c r="A330">
        <v>329</v>
      </c>
      <c r="B330">
        <v>33</v>
      </c>
      <c r="C330" s="2" t="s">
        <v>19</v>
      </c>
      <c r="D330">
        <v>3</v>
      </c>
      <c r="E330">
        <v>2</v>
      </c>
      <c r="F330">
        <v>1</v>
      </c>
      <c r="G330">
        <v>2</v>
      </c>
      <c r="H330">
        <v>2</v>
      </c>
      <c r="I330">
        <v>4</v>
      </c>
      <c r="J330" s="2" t="s">
        <v>18</v>
      </c>
      <c r="K330">
        <v>3</v>
      </c>
      <c r="L330" s="2" t="s">
        <v>19</v>
      </c>
      <c r="M330">
        <v>14</v>
      </c>
      <c r="N330">
        <v>3</v>
      </c>
      <c r="O330">
        <v>2</v>
      </c>
      <c r="P330">
        <v>7</v>
      </c>
      <c r="Q330">
        <v>7</v>
      </c>
      <c r="R330">
        <v>0</v>
      </c>
    </row>
    <row r="331" spans="1:18" x14ac:dyDescent="0.3">
      <c r="A331">
        <v>330</v>
      </c>
      <c r="B331">
        <v>47</v>
      </c>
      <c r="C331" s="2" t="s">
        <v>19</v>
      </c>
      <c r="D331">
        <v>2</v>
      </c>
      <c r="E331">
        <v>4</v>
      </c>
      <c r="F331">
        <v>1</v>
      </c>
      <c r="G331">
        <v>1</v>
      </c>
      <c r="H331">
        <v>5</v>
      </c>
      <c r="I331">
        <v>1</v>
      </c>
      <c r="J331" s="2" t="s">
        <v>20</v>
      </c>
      <c r="K331">
        <v>4</v>
      </c>
      <c r="L331" s="2" t="s">
        <v>19</v>
      </c>
      <c r="M331">
        <v>11</v>
      </c>
      <c r="N331">
        <v>3</v>
      </c>
      <c r="O331">
        <v>3</v>
      </c>
      <c r="P331">
        <v>3</v>
      </c>
      <c r="Q331">
        <v>2</v>
      </c>
      <c r="R331">
        <v>1</v>
      </c>
    </row>
    <row r="332" spans="1:18" x14ac:dyDescent="0.3">
      <c r="A332">
        <v>331</v>
      </c>
      <c r="B332">
        <v>43</v>
      </c>
      <c r="C332" s="2" t="s">
        <v>19</v>
      </c>
      <c r="D332">
        <v>1</v>
      </c>
      <c r="E332">
        <v>3</v>
      </c>
      <c r="F332">
        <v>1</v>
      </c>
      <c r="G332">
        <v>2</v>
      </c>
      <c r="H332">
        <v>2</v>
      </c>
      <c r="I332">
        <v>1</v>
      </c>
      <c r="J332" s="2" t="s">
        <v>21</v>
      </c>
      <c r="K332">
        <v>3</v>
      </c>
      <c r="L332" s="2" t="s">
        <v>19</v>
      </c>
      <c r="M332">
        <v>11</v>
      </c>
      <c r="N332">
        <v>3</v>
      </c>
      <c r="O332">
        <v>4</v>
      </c>
      <c r="P332">
        <v>9</v>
      </c>
      <c r="Q332">
        <v>7</v>
      </c>
      <c r="R332">
        <v>0</v>
      </c>
    </row>
    <row r="333" spans="1:18" x14ac:dyDescent="0.3">
      <c r="A333">
        <v>332</v>
      </c>
      <c r="B333">
        <v>27</v>
      </c>
      <c r="C333" s="2" t="s">
        <v>19</v>
      </c>
      <c r="D333">
        <v>1</v>
      </c>
      <c r="E333">
        <v>3</v>
      </c>
      <c r="F333">
        <v>2</v>
      </c>
      <c r="G333">
        <v>1</v>
      </c>
      <c r="H333">
        <v>2</v>
      </c>
      <c r="I333">
        <v>2</v>
      </c>
      <c r="J333" s="2" t="s">
        <v>20</v>
      </c>
      <c r="K333">
        <v>0</v>
      </c>
      <c r="L333" s="2" t="s">
        <v>17</v>
      </c>
      <c r="M333">
        <v>13</v>
      </c>
      <c r="N333">
        <v>3</v>
      </c>
      <c r="O333">
        <v>3</v>
      </c>
      <c r="P333">
        <v>5</v>
      </c>
      <c r="Q333">
        <v>4</v>
      </c>
      <c r="R333">
        <v>1</v>
      </c>
    </row>
    <row r="334" spans="1:18" x14ac:dyDescent="0.3">
      <c r="A334">
        <v>333</v>
      </c>
      <c r="B334">
        <v>54</v>
      </c>
      <c r="C334" s="2" t="s">
        <v>19</v>
      </c>
      <c r="D334">
        <v>1</v>
      </c>
      <c r="E334">
        <v>4</v>
      </c>
      <c r="F334">
        <v>1</v>
      </c>
      <c r="G334">
        <v>1</v>
      </c>
      <c r="H334">
        <v>2</v>
      </c>
      <c r="I334">
        <v>3</v>
      </c>
      <c r="J334" s="2" t="s">
        <v>18</v>
      </c>
      <c r="K334">
        <v>3</v>
      </c>
      <c r="L334" s="2" t="s">
        <v>19</v>
      </c>
      <c r="M334">
        <v>12</v>
      </c>
      <c r="N334">
        <v>3</v>
      </c>
      <c r="O334">
        <v>2</v>
      </c>
      <c r="P334">
        <v>4</v>
      </c>
      <c r="Q334">
        <v>3</v>
      </c>
      <c r="R334">
        <v>0</v>
      </c>
    </row>
    <row r="335" spans="1:18" x14ac:dyDescent="0.3">
      <c r="A335">
        <v>334</v>
      </c>
      <c r="B335">
        <v>43</v>
      </c>
      <c r="C335" s="2" t="s">
        <v>19</v>
      </c>
      <c r="D335">
        <v>3</v>
      </c>
      <c r="E335">
        <v>3</v>
      </c>
      <c r="F335">
        <v>1</v>
      </c>
      <c r="G335">
        <v>3</v>
      </c>
      <c r="H335">
        <v>3</v>
      </c>
      <c r="I335">
        <v>3</v>
      </c>
      <c r="J335" s="2" t="s">
        <v>20</v>
      </c>
      <c r="K335">
        <v>0</v>
      </c>
      <c r="L335" s="2" t="s">
        <v>19</v>
      </c>
      <c r="M335">
        <v>16</v>
      </c>
      <c r="N335">
        <v>3</v>
      </c>
      <c r="O335">
        <v>2</v>
      </c>
      <c r="P335">
        <v>1</v>
      </c>
      <c r="Q335">
        <v>0</v>
      </c>
      <c r="R335">
        <v>0</v>
      </c>
    </row>
    <row r="336" spans="1:18" x14ac:dyDescent="0.3">
      <c r="A336">
        <v>335</v>
      </c>
      <c r="B336">
        <v>45</v>
      </c>
      <c r="C336" s="2" t="s">
        <v>19</v>
      </c>
      <c r="D336">
        <v>1</v>
      </c>
      <c r="E336">
        <v>4</v>
      </c>
      <c r="F336">
        <v>1</v>
      </c>
      <c r="G336">
        <v>1</v>
      </c>
      <c r="H336">
        <v>2</v>
      </c>
      <c r="I336">
        <v>4</v>
      </c>
      <c r="J336" s="2" t="s">
        <v>20</v>
      </c>
      <c r="K336">
        <v>9</v>
      </c>
      <c r="L336" s="2" t="s">
        <v>19</v>
      </c>
      <c r="M336">
        <v>14</v>
      </c>
      <c r="N336">
        <v>3</v>
      </c>
      <c r="O336">
        <v>3</v>
      </c>
      <c r="P336">
        <v>10</v>
      </c>
      <c r="Q336">
        <v>9</v>
      </c>
      <c r="R336">
        <v>9</v>
      </c>
    </row>
    <row r="337" spans="1:18" x14ac:dyDescent="0.3">
      <c r="A337">
        <v>336</v>
      </c>
      <c r="B337">
        <v>40</v>
      </c>
      <c r="C337" s="2" t="s">
        <v>19</v>
      </c>
      <c r="D337">
        <v>2</v>
      </c>
      <c r="E337">
        <v>2</v>
      </c>
      <c r="F337">
        <v>2</v>
      </c>
      <c r="G337">
        <v>1</v>
      </c>
      <c r="H337">
        <v>2</v>
      </c>
      <c r="I337">
        <v>4</v>
      </c>
      <c r="J337" s="2" t="s">
        <v>20</v>
      </c>
      <c r="K337">
        <v>2</v>
      </c>
      <c r="L337" s="2" t="s">
        <v>17</v>
      </c>
      <c r="M337">
        <v>22</v>
      </c>
      <c r="N337">
        <v>4</v>
      </c>
      <c r="O337">
        <v>2</v>
      </c>
      <c r="P337">
        <v>4</v>
      </c>
      <c r="Q337">
        <v>3</v>
      </c>
      <c r="R337">
        <v>0</v>
      </c>
    </row>
    <row r="338" spans="1:18" x14ac:dyDescent="0.3">
      <c r="A338">
        <v>337</v>
      </c>
      <c r="B338">
        <v>29</v>
      </c>
      <c r="C338" s="2" t="s">
        <v>17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1</v>
      </c>
      <c r="J338" s="2" t="s">
        <v>20</v>
      </c>
      <c r="K338">
        <v>4</v>
      </c>
      <c r="L338" s="2" t="s">
        <v>17</v>
      </c>
      <c r="M338">
        <v>11</v>
      </c>
      <c r="N338">
        <v>3</v>
      </c>
      <c r="O338">
        <v>2</v>
      </c>
      <c r="P338">
        <v>7</v>
      </c>
      <c r="Q338">
        <v>7</v>
      </c>
      <c r="R338">
        <v>0</v>
      </c>
    </row>
    <row r="339" spans="1:18" x14ac:dyDescent="0.3">
      <c r="A339">
        <v>338</v>
      </c>
      <c r="B339">
        <v>29</v>
      </c>
      <c r="C339" s="2" t="s">
        <v>19</v>
      </c>
      <c r="D339">
        <v>2</v>
      </c>
      <c r="E339">
        <v>2</v>
      </c>
      <c r="F339">
        <v>2</v>
      </c>
      <c r="G339">
        <v>2</v>
      </c>
      <c r="H339">
        <v>1</v>
      </c>
      <c r="I339">
        <v>4</v>
      </c>
      <c r="J339" s="2" t="s">
        <v>18</v>
      </c>
      <c r="K339">
        <v>0</v>
      </c>
      <c r="L339" s="2" t="s">
        <v>19</v>
      </c>
      <c r="M339">
        <v>17</v>
      </c>
      <c r="N339">
        <v>3</v>
      </c>
      <c r="O339">
        <v>3</v>
      </c>
      <c r="P339">
        <v>3</v>
      </c>
      <c r="Q339">
        <v>2</v>
      </c>
      <c r="R339">
        <v>2</v>
      </c>
    </row>
    <row r="340" spans="1:18" x14ac:dyDescent="0.3">
      <c r="A340">
        <v>339</v>
      </c>
      <c r="B340">
        <v>30</v>
      </c>
      <c r="C340" s="2" t="s">
        <v>19</v>
      </c>
      <c r="D340">
        <v>3</v>
      </c>
      <c r="E340">
        <v>4</v>
      </c>
      <c r="F340">
        <v>1</v>
      </c>
      <c r="G340">
        <v>2</v>
      </c>
      <c r="H340">
        <v>2</v>
      </c>
      <c r="I340">
        <v>3</v>
      </c>
      <c r="J340" s="2" t="s">
        <v>21</v>
      </c>
      <c r="K340">
        <v>5</v>
      </c>
      <c r="L340" s="2" t="s">
        <v>19</v>
      </c>
      <c r="M340">
        <v>13</v>
      </c>
      <c r="N340">
        <v>3</v>
      </c>
      <c r="O340">
        <v>3</v>
      </c>
      <c r="P340">
        <v>10</v>
      </c>
      <c r="Q340">
        <v>9</v>
      </c>
      <c r="R340">
        <v>1</v>
      </c>
    </row>
    <row r="341" spans="1:18" x14ac:dyDescent="0.3">
      <c r="A341">
        <v>340</v>
      </c>
      <c r="B341">
        <v>27</v>
      </c>
      <c r="C341" s="2" t="s">
        <v>19</v>
      </c>
      <c r="D341">
        <v>1</v>
      </c>
      <c r="E341">
        <v>2</v>
      </c>
      <c r="F341">
        <v>1</v>
      </c>
      <c r="G341">
        <v>3</v>
      </c>
      <c r="H341">
        <v>2</v>
      </c>
      <c r="I341">
        <v>2</v>
      </c>
      <c r="J341" s="2" t="s">
        <v>20</v>
      </c>
      <c r="K341">
        <v>1</v>
      </c>
      <c r="L341" s="2" t="s">
        <v>19</v>
      </c>
      <c r="M341">
        <v>18</v>
      </c>
      <c r="N341">
        <v>3</v>
      </c>
      <c r="O341">
        <v>3</v>
      </c>
      <c r="P341">
        <v>8</v>
      </c>
      <c r="Q341">
        <v>7</v>
      </c>
      <c r="R341">
        <v>0</v>
      </c>
    </row>
    <row r="342" spans="1:18" x14ac:dyDescent="0.3">
      <c r="A342">
        <v>341</v>
      </c>
      <c r="B342">
        <v>37</v>
      </c>
      <c r="C342" s="2" t="s">
        <v>19</v>
      </c>
      <c r="D342">
        <v>2</v>
      </c>
      <c r="E342">
        <v>4</v>
      </c>
      <c r="F342">
        <v>2</v>
      </c>
      <c r="G342">
        <v>3</v>
      </c>
      <c r="H342">
        <v>2</v>
      </c>
      <c r="I342">
        <v>4</v>
      </c>
      <c r="J342" s="2" t="s">
        <v>21</v>
      </c>
      <c r="K342">
        <v>1</v>
      </c>
      <c r="L342" s="2" t="s">
        <v>19</v>
      </c>
      <c r="M342">
        <v>16</v>
      </c>
      <c r="N342">
        <v>3</v>
      </c>
      <c r="O342">
        <v>2</v>
      </c>
      <c r="P342">
        <v>6</v>
      </c>
      <c r="Q342">
        <v>2</v>
      </c>
      <c r="R342">
        <v>0</v>
      </c>
    </row>
    <row r="343" spans="1:18" x14ac:dyDescent="0.3">
      <c r="A343">
        <v>342</v>
      </c>
      <c r="B343">
        <v>38</v>
      </c>
      <c r="C343" s="2" t="s">
        <v>19</v>
      </c>
      <c r="D343">
        <v>2</v>
      </c>
      <c r="E343">
        <v>3</v>
      </c>
      <c r="F343">
        <v>1</v>
      </c>
      <c r="G343">
        <v>2</v>
      </c>
      <c r="H343">
        <v>3</v>
      </c>
      <c r="I343">
        <v>4</v>
      </c>
      <c r="J343" s="2" t="s">
        <v>21</v>
      </c>
      <c r="K343">
        <v>7</v>
      </c>
      <c r="L343" s="2" t="s">
        <v>17</v>
      </c>
      <c r="M343">
        <v>14</v>
      </c>
      <c r="N343">
        <v>3</v>
      </c>
      <c r="O343">
        <v>3</v>
      </c>
      <c r="P343">
        <v>11</v>
      </c>
      <c r="Q343">
        <v>10</v>
      </c>
      <c r="R343">
        <v>2</v>
      </c>
    </row>
    <row r="344" spans="1:18" x14ac:dyDescent="0.3">
      <c r="A344">
        <v>343</v>
      </c>
      <c r="B344">
        <v>31</v>
      </c>
      <c r="C344" s="2" t="s">
        <v>19</v>
      </c>
      <c r="D344">
        <v>1</v>
      </c>
      <c r="E344">
        <v>3</v>
      </c>
      <c r="F344">
        <v>1</v>
      </c>
      <c r="G344">
        <v>2</v>
      </c>
      <c r="H344">
        <v>3</v>
      </c>
      <c r="I344">
        <v>4</v>
      </c>
      <c r="J344" s="2" t="s">
        <v>18</v>
      </c>
      <c r="K344">
        <v>0</v>
      </c>
      <c r="L344" s="2" t="s">
        <v>17</v>
      </c>
      <c r="M344">
        <v>14</v>
      </c>
      <c r="N344">
        <v>3</v>
      </c>
      <c r="O344">
        <v>2</v>
      </c>
      <c r="P344">
        <v>11</v>
      </c>
      <c r="Q344">
        <v>9</v>
      </c>
      <c r="R344">
        <v>4</v>
      </c>
    </row>
    <row r="345" spans="1:18" x14ac:dyDescent="0.3">
      <c r="A345">
        <v>344</v>
      </c>
      <c r="B345">
        <v>29</v>
      </c>
      <c r="C345" s="2" t="s">
        <v>19</v>
      </c>
      <c r="D345">
        <v>1</v>
      </c>
      <c r="E345">
        <v>4</v>
      </c>
      <c r="F345">
        <v>1</v>
      </c>
      <c r="G345">
        <v>2</v>
      </c>
      <c r="H345">
        <v>2</v>
      </c>
      <c r="I345">
        <v>2</v>
      </c>
      <c r="J345" s="2" t="s">
        <v>21</v>
      </c>
      <c r="K345">
        <v>1</v>
      </c>
      <c r="L345" s="2" t="s">
        <v>17</v>
      </c>
      <c r="M345">
        <v>14</v>
      </c>
      <c r="N345">
        <v>3</v>
      </c>
      <c r="O345">
        <v>3</v>
      </c>
      <c r="P345">
        <v>7</v>
      </c>
      <c r="Q345">
        <v>7</v>
      </c>
      <c r="R345">
        <v>1</v>
      </c>
    </row>
    <row r="346" spans="1:18" x14ac:dyDescent="0.3">
      <c r="A346">
        <v>345</v>
      </c>
      <c r="B346">
        <v>35</v>
      </c>
      <c r="C346" s="2" t="s">
        <v>19</v>
      </c>
      <c r="D346">
        <v>4</v>
      </c>
      <c r="E346">
        <v>3</v>
      </c>
      <c r="F346">
        <v>1</v>
      </c>
      <c r="G346">
        <v>3</v>
      </c>
      <c r="H346">
        <v>3</v>
      </c>
      <c r="I346">
        <v>2</v>
      </c>
      <c r="J346" s="2" t="s">
        <v>18</v>
      </c>
      <c r="K346">
        <v>3</v>
      </c>
      <c r="L346" s="2" t="s">
        <v>19</v>
      </c>
      <c r="M346">
        <v>13</v>
      </c>
      <c r="N346">
        <v>3</v>
      </c>
      <c r="O346">
        <v>3</v>
      </c>
      <c r="P346">
        <v>16</v>
      </c>
      <c r="Q346">
        <v>6</v>
      </c>
      <c r="R346">
        <v>0</v>
      </c>
    </row>
    <row r="347" spans="1:18" x14ac:dyDescent="0.3">
      <c r="A347">
        <v>346</v>
      </c>
      <c r="B347">
        <v>23</v>
      </c>
      <c r="C347" s="2" t="s">
        <v>19</v>
      </c>
      <c r="D347">
        <v>1</v>
      </c>
      <c r="E347">
        <v>3</v>
      </c>
      <c r="F347">
        <v>1</v>
      </c>
      <c r="G347">
        <v>1</v>
      </c>
      <c r="H347">
        <v>1</v>
      </c>
      <c r="I347">
        <v>1</v>
      </c>
      <c r="J347" s="2" t="s">
        <v>21</v>
      </c>
      <c r="K347">
        <v>4</v>
      </c>
      <c r="L347" s="2" t="s">
        <v>19</v>
      </c>
      <c r="M347">
        <v>12</v>
      </c>
      <c r="N347">
        <v>3</v>
      </c>
      <c r="O347">
        <v>2</v>
      </c>
      <c r="P347">
        <v>4</v>
      </c>
      <c r="Q347">
        <v>2</v>
      </c>
      <c r="R347">
        <v>0</v>
      </c>
    </row>
    <row r="348" spans="1:18" x14ac:dyDescent="0.3">
      <c r="A348">
        <v>347</v>
      </c>
      <c r="B348">
        <v>41</v>
      </c>
      <c r="C348" s="2" t="s">
        <v>19</v>
      </c>
      <c r="D348">
        <v>3</v>
      </c>
      <c r="E348">
        <v>4</v>
      </c>
      <c r="F348">
        <v>2</v>
      </c>
      <c r="G348">
        <v>2</v>
      </c>
      <c r="H348">
        <v>2</v>
      </c>
      <c r="I348">
        <v>2</v>
      </c>
      <c r="J348" s="2" t="s">
        <v>18</v>
      </c>
      <c r="K348">
        <v>6</v>
      </c>
      <c r="L348" s="2" t="s">
        <v>17</v>
      </c>
      <c r="M348">
        <v>15</v>
      </c>
      <c r="N348">
        <v>3</v>
      </c>
      <c r="O348">
        <v>3</v>
      </c>
      <c r="P348">
        <v>5</v>
      </c>
      <c r="Q348">
        <v>4</v>
      </c>
      <c r="R348">
        <v>1</v>
      </c>
    </row>
    <row r="349" spans="1:18" x14ac:dyDescent="0.3">
      <c r="A349">
        <v>348</v>
      </c>
      <c r="B349">
        <v>47</v>
      </c>
      <c r="C349" s="2" t="s">
        <v>19</v>
      </c>
      <c r="D349">
        <v>1</v>
      </c>
      <c r="E349">
        <v>2</v>
      </c>
      <c r="F349">
        <v>2</v>
      </c>
      <c r="G349">
        <v>3</v>
      </c>
      <c r="H349">
        <v>2</v>
      </c>
      <c r="I349">
        <v>3</v>
      </c>
      <c r="J349" s="2" t="s">
        <v>18</v>
      </c>
      <c r="K349">
        <v>3</v>
      </c>
      <c r="L349" s="2" t="s">
        <v>19</v>
      </c>
      <c r="M349">
        <v>19</v>
      </c>
      <c r="N349">
        <v>3</v>
      </c>
      <c r="O349">
        <v>3</v>
      </c>
      <c r="P349">
        <v>0</v>
      </c>
      <c r="Q349">
        <v>0</v>
      </c>
      <c r="R349">
        <v>0</v>
      </c>
    </row>
    <row r="350" spans="1:18" x14ac:dyDescent="0.3">
      <c r="A350">
        <v>349</v>
      </c>
      <c r="B350">
        <v>42</v>
      </c>
      <c r="C350" s="2" t="s">
        <v>19</v>
      </c>
      <c r="D350">
        <v>2</v>
      </c>
      <c r="E350">
        <v>1</v>
      </c>
      <c r="F350">
        <v>1</v>
      </c>
      <c r="G350">
        <v>1</v>
      </c>
      <c r="H350">
        <v>4</v>
      </c>
      <c r="I350">
        <v>4</v>
      </c>
      <c r="J350" s="2" t="s">
        <v>18</v>
      </c>
      <c r="K350">
        <v>2</v>
      </c>
      <c r="L350" s="2" t="s">
        <v>19</v>
      </c>
      <c r="M350">
        <v>14</v>
      </c>
      <c r="N350">
        <v>3</v>
      </c>
      <c r="O350">
        <v>3</v>
      </c>
      <c r="P350">
        <v>1</v>
      </c>
      <c r="Q350">
        <v>0</v>
      </c>
      <c r="R350">
        <v>0</v>
      </c>
    </row>
    <row r="351" spans="1:18" x14ac:dyDescent="0.3">
      <c r="A351">
        <v>350</v>
      </c>
      <c r="B351">
        <v>29</v>
      </c>
      <c r="C351" s="2" t="s">
        <v>19</v>
      </c>
      <c r="D351">
        <v>3</v>
      </c>
      <c r="E351">
        <v>4</v>
      </c>
      <c r="F351">
        <v>1</v>
      </c>
      <c r="G351">
        <v>1</v>
      </c>
      <c r="H351">
        <v>2</v>
      </c>
      <c r="I351">
        <v>3</v>
      </c>
      <c r="J351" s="2" t="s">
        <v>20</v>
      </c>
      <c r="K351">
        <v>3</v>
      </c>
      <c r="L351" s="2" t="s">
        <v>19</v>
      </c>
      <c r="M351">
        <v>14</v>
      </c>
      <c r="N351">
        <v>3</v>
      </c>
      <c r="O351">
        <v>2</v>
      </c>
      <c r="P351">
        <v>4</v>
      </c>
      <c r="Q351">
        <v>3</v>
      </c>
      <c r="R351">
        <v>0</v>
      </c>
    </row>
    <row r="352" spans="1:18" x14ac:dyDescent="0.3">
      <c r="A352">
        <v>351</v>
      </c>
      <c r="B352">
        <v>42</v>
      </c>
      <c r="C352" s="2" t="s">
        <v>19</v>
      </c>
      <c r="D352">
        <v>1</v>
      </c>
      <c r="E352">
        <v>3</v>
      </c>
      <c r="F352">
        <v>2</v>
      </c>
      <c r="G352">
        <v>1</v>
      </c>
      <c r="H352">
        <v>1</v>
      </c>
      <c r="I352">
        <v>1</v>
      </c>
      <c r="J352" s="2" t="s">
        <v>21</v>
      </c>
      <c r="K352">
        <v>3</v>
      </c>
      <c r="L352" s="2" t="s">
        <v>17</v>
      </c>
      <c r="M352">
        <v>11</v>
      </c>
      <c r="N352">
        <v>3</v>
      </c>
      <c r="O352">
        <v>3</v>
      </c>
      <c r="P352">
        <v>3</v>
      </c>
      <c r="Q352">
        <v>2</v>
      </c>
      <c r="R352">
        <v>1</v>
      </c>
    </row>
    <row r="353" spans="1:18" x14ac:dyDescent="0.3">
      <c r="A353">
        <v>352</v>
      </c>
      <c r="B353">
        <v>32</v>
      </c>
      <c r="C353" s="2" t="s">
        <v>19</v>
      </c>
      <c r="D353">
        <v>3</v>
      </c>
      <c r="E353">
        <v>3</v>
      </c>
      <c r="F353">
        <v>1</v>
      </c>
      <c r="G353">
        <v>2</v>
      </c>
      <c r="H353">
        <v>1</v>
      </c>
      <c r="I353">
        <v>2</v>
      </c>
      <c r="J353" s="2" t="s">
        <v>20</v>
      </c>
      <c r="K353">
        <v>3</v>
      </c>
      <c r="L353" s="2" t="s">
        <v>19</v>
      </c>
      <c r="M353">
        <v>13</v>
      </c>
      <c r="N353">
        <v>3</v>
      </c>
      <c r="O353">
        <v>3</v>
      </c>
      <c r="P353">
        <v>8</v>
      </c>
      <c r="Q353">
        <v>0</v>
      </c>
      <c r="R353">
        <v>0</v>
      </c>
    </row>
    <row r="354" spans="1:18" x14ac:dyDescent="0.3">
      <c r="A354">
        <v>353</v>
      </c>
      <c r="B354">
        <v>48</v>
      </c>
      <c r="C354" s="2" t="s">
        <v>19</v>
      </c>
      <c r="D354">
        <v>1</v>
      </c>
      <c r="E354">
        <v>1</v>
      </c>
      <c r="F354">
        <v>1</v>
      </c>
      <c r="G354">
        <v>3</v>
      </c>
      <c r="H354">
        <v>3</v>
      </c>
      <c r="I354">
        <v>3</v>
      </c>
      <c r="J354" s="2" t="s">
        <v>20</v>
      </c>
      <c r="K354">
        <v>3</v>
      </c>
      <c r="L354" s="2" t="s">
        <v>19</v>
      </c>
      <c r="M354">
        <v>21</v>
      </c>
      <c r="N354">
        <v>4</v>
      </c>
      <c r="O354">
        <v>1</v>
      </c>
      <c r="P354">
        <v>0</v>
      </c>
      <c r="Q354">
        <v>0</v>
      </c>
      <c r="R354">
        <v>0</v>
      </c>
    </row>
    <row r="355" spans="1:18" x14ac:dyDescent="0.3">
      <c r="A355">
        <v>354</v>
      </c>
      <c r="B355">
        <v>37</v>
      </c>
      <c r="C355" s="2" t="s">
        <v>19</v>
      </c>
      <c r="D355">
        <v>3</v>
      </c>
      <c r="E355">
        <v>3</v>
      </c>
      <c r="F355">
        <v>1</v>
      </c>
      <c r="G355">
        <v>1</v>
      </c>
      <c r="H355">
        <v>2</v>
      </c>
      <c r="I355">
        <v>1</v>
      </c>
      <c r="J355" s="2" t="s">
        <v>21</v>
      </c>
      <c r="K355">
        <v>4</v>
      </c>
      <c r="L355" s="2" t="s">
        <v>17</v>
      </c>
      <c r="M355">
        <v>13</v>
      </c>
      <c r="N355">
        <v>3</v>
      </c>
      <c r="O355">
        <v>3</v>
      </c>
      <c r="P355">
        <v>7</v>
      </c>
      <c r="Q355">
        <v>7</v>
      </c>
      <c r="R355">
        <v>6</v>
      </c>
    </row>
    <row r="356" spans="1:18" x14ac:dyDescent="0.3">
      <c r="A356">
        <v>355</v>
      </c>
      <c r="B356">
        <v>30</v>
      </c>
      <c r="C356" s="2" t="s">
        <v>19</v>
      </c>
      <c r="D356">
        <v>2</v>
      </c>
      <c r="E356">
        <v>4</v>
      </c>
      <c r="F356">
        <v>1</v>
      </c>
      <c r="G356">
        <v>2</v>
      </c>
      <c r="H356">
        <v>2</v>
      </c>
      <c r="I356">
        <v>1</v>
      </c>
      <c r="J356" s="2" t="s">
        <v>20</v>
      </c>
      <c r="K356">
        <v>7</v>
      </c>
      <c r="L356" s="2" t="s">
        <v>17</v>
      </c>
      <c r="M356">
        <v>12</v>
      </c>
      <c r="N356">
        <v>3</v>
      </c>
      <c r="O356">
        <v>4</v>
      </c>
      <c r="P356">
        <v>2</v>
      </c>
      <c r="Q356">
        <v>2</v>
      </c>
      <c r="R356">
        <v>2</v>
      </c>
    </row>
    <row r="357" spans="1:18" x14ac:dyDescent="0.3">
      <c r="A357">
        <v>356</v>
      </c>
      <c r="B357">
        <v>26</v>
      </c>
      <c r="C357" s="2" t="s">
        <v>19</v>
      </c>
      <c r="D357">
        <v>3</v>
      </c>
      <c r="E357">
        <v>3</v>
      </c>
      <c r="F357">
        <v>2</v>
      </c>
      <c r="G357">
        <v>3</v>
      </c>
      <c r="H357">
        <v>2</v>
      </c>
      <c r="I357">
        <v>3</v>
      </c>
      <c r="J357" s="2" t="s">
        <v>20</v>
      </c>
      <c r="K357">
        <v>1</v>
      </c>
      <c r="L357" s="2" t="s">
        <v>19</v>
      </c>
      <c r="M357">
        <v>17</v>
      </c>
      <c r="N357">
        <v>3</v>
      </c>
      <c r="O357">
        <v>3</v>
      </c>
      <c r="P357">
        <v>8</v>
      </c>
      <c r="Q357">
        <v>7</v>
      </c>
      <c r="R357">
        <v>7</v>
      </c>
    </row>
    <row r="358" spans="1:18" x14ac:dyDescent="0.3">
      <c r="A358">
        <v>357</v>
      </c>
      <c r="B358">
        <v>42</v>
      </c>
      <c r="C358" s="2" t="s">
        <v>19</v>
      </c>
      <c r="D358">
        <v>4</v>
      </c>
      <c r="E358">
        <v>1</v>
      </c>
      <c r="F358">
        <v>2</v>
      </c>
      <c r="G358">
        <v>3</v>
      </c>
      <c r="H358">
        <v>2</v>
      </c>
      <c r="I358">
        <v>4</v>
      </c>
      <c r="J358" s="2" t="s">
        <v>18</v>
      </c>
      <c r="K358">
        <v>1</v>
      </c>
      <c r="L358" s="2" t="s">
        <v>19</v>
      </c>
      <c r="M358">
        <v>23</v>
      </c>
      <c r="N358">
        <v>4</v>
      </c>
      <c r="O358">
        <v>3</v>
      </c>
      <c r="P358">
        <v>1</v>
      </c>
      <c r="Q358">
        <v>0</v>
      </c>
      <c r="R358">
        <v>0</v>
      </c>
    </row>
    <row r="359" spans="1:18" x14ac:dyDescent="0.3">
      <c r="A359">
        <v>358</v>
      </c>
      <c r="B359">
        <v>21</v>
      </c>
      <c r="C359" s="2" t="s">
        <v>17</v>
      </c>
      <c r="D359">
        <v>1</v>
      </c>
      <c r="E359">
        <v>1</v>
      </c>
      <c r="F359">
        <v>1</v>
      </c>
      <c r="G359">
        <v>2</v>
      </c>
      <c r="H359">
        <v>1</v>
      </c>
      <c r="I359">
        <v>2</v>
      </c>
      <c r="J359" s="2" t="s">
        <v>18</v>
      </c>
      <c r="K359">
        <v>3</v>
      </c>
      <c r="L359" s="2" t="s">
        <v>17</v>
      </c>
      <c r="M359">
        <v>11</v>
      </c>
      <c r="N359">
        <v>3</v>
      </c>
      <c r="O359">
        <v>3</v>
      </c>
      <c r="P359">
        <v>3</v>
      </c>
      <c r="Q359">
        <v>2</v>
      </c>
      <c r="R359">
        <v>1</v>
      </c>
    </row>
    <row r="360" spans="1:18" x14ac:dyDescent="0.3">
      <c r="A360">
        <v>359</v>
      </c>
      <c r="B360">
        <v>36</v>
      </c>
      <c r="C360" s="2" t="s">
        <v>19</v>
      </c>
      <c r="D360">
        <v>2</v>
      </c>
      <c r="E360">
        <v>4</v>
      </c>
      <c r="F360">
        <v>1</v>
      </c>
      <c r="G360">
        <v>3</v>
      </c>
      <c r="H360">
        <v>2</v>
      </c>
      <c r="I360">
        <v>4</v>
      </c>
      <c r="J360" s="2" t="s">
        <v>18</v>
      </c>
      <c r="K360">
        <v>4</v>
      </c>
      <c r="L360" s="2" t="s">
        <v>19</v>
      </c>
      <c r="M360">
        <v>15</v>
      </c>
      <c r="N360">
        <v>3</v>
      </c>
      <c r="O360">
        <v>3</v>
      </c>
      <c r="P360">
        <v>1</v>
      </c>
      <c r="Q360">
        <v>0</v>
      </c>
      <c r="R360">
        <v>0</v>
      </c>
    </row>
    <row r="361" spans="1:18" x14ac:dyDescent="0.3">
      <c r="A361">
        <v>360</v>
      </c>
      <c r="B361">
        <v>36</v>
      </c>
      <c r="C361" s="2" t="s">
        <v>19</v>
      </c>
      <c r="D361">
        <v>2</v>
      </c>
      <c r="E361">
        <v>1</v>
      </c>
      <c r="F361">
        <v>2</v>
      </c>
      <c r="G361">
        <v>2</v>
      </c>
      <c r="H361">
        <v>3</v>
      </c>
      <c r="I361">
        <v>1</v>
      </c>
      <c r="J361" s="2" t="s">
        <v>20</v>
      </c>
      <c r="K361">
        <v>4</v>
      </c>
      <c r="L361" s="2" t="s">
        <v>19</v>
      </c>
      <c r="M361">
        <v>11</v>
      </c>
      <c r="N361">
        <v>3</v>
      </c>
      <c r="O361">
        <v>3</v>
      </c>
      <c r="P361">
        <v>13</v>
      </c>
      <c r="Q361">
        <v>9</v>
      </c>
      <c r="R361">
        <v>1</v>
      </c>
    </row>
    <row r="362" spans="1:18" x14ac:dyDescent="0.3">
      <c r="A362">
        <v>361</v>
      </c>
      <c r="B362">
        <v>57</v>
      </c>
      <c r="C362" s="2" t="s">
        <v>19</v>
      </c>
      <c r="D362">
        <v>2</v>
      </c>
      <c r="E362">
        <v>4</v>
      </c>
      <c r="F362">
        <v>1</v>
      </c>
      <c r="G362">
        <v>1</v>
      </c>
      <c r="H362">
        <v>2</v>
      </c>
      <c r="I362">
        <v>1</v>
      </c>
      <c r="J362" s="2" t="s">
        <v>20</v>
      </c>
      <c r="K362">
        <v>2</v>
      </c>
      <c r="L362" s="2" t="s">
        <v>19</v>
      </c>
      <c r="M362">
        <v>11</v>
      </c>
      <c r="N362">
        <v>3</v>
      </c>
      <c r="O362">
        <v>3</v>
      </c>
      <c r="P362">
        <v>3</v>
      </c>
      <c r="Q362">
        <v>2</v>
      </c>
      <c r="R362">
        <v>1</v>
      </c>
    </row>
    <row r="363" spans="1:18" x14ac:dyDescent="0.3">
      <c r="A363">
        <v>362</v>
      </c>
      <c r="B363">
        <v>40</v>
      </c>
      <c r="C363" s="2" t="s">
        <v>19</v>
      </c>
      <c r="D363">
        <v>2</v>
      </c>
      <c r="E363">
        <v>4</v>
      </c>
      <c r="F363">
        <v>1</v>
      </c>
      <c r="G363">
        <v>1</v>
      </c>
      <c r="H363">
        <v>1</v>
      </c>
      <c r="I363">
        <v>3</v>
      </c>
      <c r="J363" s="2" t="s">
        <v>20</v>
      </c>
      <c r="K363">
        <v>3</v>
      </c>
      <c r="L363" s="2" t="s">
        <v>17</v>
      </c>
      <c r="M363">
        <v>13</v>
      </c>
      <c r="N363">
        <v>3</v>
      </c>
      <c r="O363">
        <v>3</v>
      </c>
      <c r="P363">
        <v>7</v>
      </c>
      <c r="Q363">
        <v>7</v>
      </c>
      <c r="R363">
        <v>1</v>
      </c>
    </row>
    <row r="364" spans="1:18" x14ac:dyDescent="0.3">
      <c r="A364">
        <v>363</v>
      </c>
      <c r="B364">
        <v>21</v>
      </c>
      <c r="C364" s="2" t="s">
        <v>19</v>
      </c>
      <c r="D364">
        <v>2</v>
      </c>
      <c r="E364">
        <v>1</v>
      </c>
      <c r="F364">
        <v>2</v>
      </c>
      <c r="G364">
        <v>3</v>
      </c>
      <c r="H364">
        <v>1</v>
      </c>
      <c r="I364">
        <v>4</v>
      </c>
      <c r="J364" s="2" t="s">
        <v>18</v>
      </c>
      <c r="K364">
        <v>1</v>
      </c>
      <c r="L364" s="2" t="s">
        <v>19</v>
      </c>
      <c r="M364">
        <v>24</v>
      </c>
      <c r="N364">
        <v>4</v>
      </c>
      <c r="O364">
        <v>2</v>
      </c>
      <c r="P364">
        <v>3</v>
      </c>
      <c r="Q364">
        <v>2</v>
      </c>
      <c r="R364">
        <v>2</v>
      </c>
    </row>
    <row r="365" spans="1:18" x14ac:dyDescent="0.3">
      <c r="A365">
        <v>364</v>
      </c>
      <c r="B365">
        <v>33</v>
      </c>
      <c r="C365" s="2" t="s">
        <v>17</v>
      </c>
      <c r="D365">
        <v>3</v>
      </c>
      <c r="E365">
        <v>4</v>
      </c>
      <c r="F365">
        <v>1</v>
      </c>
      <c r="G365">
        <v>2</v>
      </c>
      <c r="H365">
        <v>1</v>
      </c>
      <c r="I365">
        <v>3</v>
      </c>
      <c r="J365" s="2" t="s">
        <v>18</v>
      </c>
      <c r="K365">
        <v>6</v>
      </c>
      <c r="L365" s="2" t="s">
        <v>17</v>
      </c>
      <c r="M365">
        <v>13</v>
      </c>
      <c r="N365">
        <v>3</v>
      </c>
      <c r="O365">
        <v>3</v>
      </c>
      <c r="P365">
        <v>1</v>
      </c>
      <c r="Q365">
        <v>0</v>
      </c>
      <c r="R365">
        <v>0</v>
      </c>
    </row>
    <row r="366" spans="1:18" x14ac:dyDescent="0.3">
      <c r="A366">
        <v>365</v>
      </c>
      <c r="B366">
        <v>37</v>
      </c>
      <c r="C366" s="2" t="s">
        <v>19</v>
      </c>
      <c r="D366">
        <v>3</v>
      </c>
      <c r="E366">
        <v>3</v>
      </c>
      <c r="F366">
        <v>1</v>
      </c>
      <c r="G366">
        <v>3</v>
      </c>
      <c r="H366">
        <v>1</v>
      </c>
      <c r="I366">
        <v>4</v>
      </c>
      <c r="J366" s="2" t="s">
        <v>20</v>
      </c>
      <c r="K366">
        <v>2</v>
      </c>
      <c r="L366" s="2" t="s">
        <v>19</v>
      </c>
      <c r="M366">
        <v>20</v>
      </c>
      <c r="N366">
        <v>4</v>
      </c>
      <c r="O366">
        <v>3</v>
      </c>
      <c r="P366">
        <v>5</v>
      </c>
      <c r="Q366">
        <v>4</v>
      </c>
      <c r="R366">
        <v>0</v>
      </c>
    </row>
    <row r="367" spans="1:18" x14ac:dyDescent="0.3">
      <c r="A367">
        <v>366</v>
      </c>
      <c r="B367">
        <v>46</v>
      </c>
      <c r="C367" s="2" t="s">
        <v>19</v>
      </c>
      <c r="D367">
        <v>2</v>
      </c>
      <c r="E367">
        <v>3</v>
      </c>
      <c r="F367">
        <v>1</v>
      </c>
      <c r="G367">
        <v>2</v>
      </c>
      <c r="H367">
        <v>2</v>
      </c>
      <c r="I367">
        <v>3</v>
      </c>
      <c r="J367" s="2" t="s">
        <v>20</v>
      </c>
      <c r="K367">
        <v>2</v>
      </c>
      <c r="L367" s="2" t="s">
        <v>19</v>
      </c>
      <c r="M367">
        <v>14</v>
      </c>
      <c r="N367">
        <v>3</v>
      </c>
      <c r="O367">
        <v>4</v>
      </c>
      <c r="P367">
        <v>1</v>
      </c>
      <c r="Q367">
        <v>0</v>
      </c>
      <c r="R367">
        <v>0</v>
      </c>
    </row>
    <row r="368" spans="1:18" x14ac:dyDescent="0.3">
      <c r="A368">
        <v>367</v>
      </c>
      <c r="B368">
        <v>41</v>
      </c>
      <c r="C368" s="2" t="s">
        <v>17</v>
      </c>
      <c r="D368">
        <v>3</v>
      </c>
      <c r="E368">
        <v>1</v>
      </c>
      <c r="F368">
        <v>2</v>
      </c>
      <c r="G368">
        <v>3</v>
      </c>
      <c r="H368">
        <v>2</v>
      </c>
      <c r="I368">
        <v>3</v>
      </c>
      <c r="J368" s="2" t="s">
        <v>18</v>
      </c>
      <c r="K368">
        <v>1</v>
      </c>
      <c r="L368" s="2" t="s">
        <v>19</v>
      </c>
      <c r="M368">
        <v>18</v>
      </c>
      <c r="N368">
        <v>3</v>
      </c>
      <c r="O368">
        <v>3</v>
      </c>
      <c r="P368">
        <v>8</v>
      </c>
      <c r="Q368">
        <v>7</v>
      </c>
      <c r="R368">
        <v>7</v>
      </c>
    </row>
    <row r="369" spans="1:18" x14ac:dyDescent="0.3">
      <c r="A369">
        <v>368</v>
      </c>
      <c r="B369">
        <v>50</v>
      </c>
      <c r="C369" s="2" t="s">
        <v>19</v>
      </c>
      <c r="D369">
        <v>3</v>
      </c>
      <c r="E369">
        <v>4</v>
      </c>
      <c r="F369">
        <v>2</v>
      </c>
      <c r="G369">
        <v>2</v>
      </c>
      <c r="H369">
        <v>3</v>
      </c>
      <c r="I369">
        <v>4</v>
      </c>
      <c r="J369" s="2" t="s">
        <v>18</v>
      </c>
      <c r="K369">
        <v>6</v>
      </c>
      <c r="L369" s="2" t="s">
        <v>19</v>
      </c>
      <c r="M369">
        <v>15</v>
      </c>
      <c r="N369">
        <v>3</v>
      </c>
      <c r="O369">
        <v>3</v>
      </c>
      <c r="P369">
        <v>4</v>
      </c>
      <c r="Q369">
        <v>3</v>
      </c>
      <c r="R369">
        <v>1</v>
      </c>
    </row>
    <row r="370" spans="1:18" x14ac:dyDescent="0.3">
      <c r="A370">
        <v>369</v>
      </c>
      <c r="B370">
        <v>40</v>
      </c>
      <c r="C370" s="2" t="s">
        <v>17</v>
      </c>
      <c r="D370">
        <v>2</v>
      </c>
      <c r="E370">
        <v>3</v>
      </c>
      <c r="F370">
        <v>1</v>
      </c>
      <c r="G370">
        <v>2</v>
      </c>
      <c r="H370">
        <v>2</v>
      </c>
      <c r="I370">
        <v>1</v>
      </c>
      <c r="J370" s="2" t="s">
        <v>20</v>
      </c>
      <c r="K370">
        <v>2</v>
      </c>
      <c r="L370" s="2" t="s">
        <v>17</v>
      </c>
      <c r="M370">
        <v>12</v>
      </c>
      <c r="N370">
        <v>3</v>
      </c>
      <c r="O370">
        <v>3</v>
      </c>
      <c r="P370">
        <v>6</v>
      </c>
      <c r="Q370">
        <v>4</v>
      </c>
      <c r="R370">
        <v>1</v>
      </c>
    </row>
    <row r="371" spans="1:18" x14ac:dyDescent="0.3">
      <c r="A371">
        <v>370</v>
      </c>
      <c r="B371">
        <v>31</v>
      </c>
      <c r="C371" s="2" t="s">
        <v>19</v>
      </c>
      <c r="D371">
        <v>1</v>
      </c>
      <c r="E371">
        <v>3</v>
      </c>
      <c r="F371">
        <v>2</v>
      </c>
      <c r="G371">
        <v>2</v>
      </c>
      <c r="H371">
        <v>1</v>
      </c>
      <c r="I371">
        <v>2</v>
      </c>
      <c r="J371" s="2" t="s">
        <v>18</v>
      </c>
      <c r="K371">
        <v>2</v>
      </c>
      <c r="L371" s="2" t="s">
        <v>17</v>
      </c>
      <c r="M371">
        <v>16</v>
      </c>
      <c r="N371">
        <v>3</v>
      </c>
      <c r="O371">
        <v>3</v>
      </c>
      <c r="P371">
        <v>2</v>
      </c>
      <c r="Q371">
        <v>2</v>
      </c>
      <c r="R371">
        <v>2</v>
      </c>
    </row>
    <row r="372" spans="1:18" x14ac:dyDescent="0.3">
      <c r="A372">
        <v>371</v>
      </c>
      <c r="B372">
        <v>21</v>
      </c>
      <c r="C372" s="2" t="s">
        <v>17</v>
      </c>
      <c r="D372">
        <v>3</v>
      </c>
      <c r="E372">
        <v>3</v>
      </c>
      <c r="F372">
        <v>1</v>
      </c>
      <c r="G372">
        <v>4</v>
      </c>
      <c r="H372">
        <v>1</v>
      </c>
      <c r="I372">
        <v>2</v>
      </c>
      <c r="J372" s="2" t="s">
        <v>18</v>
      </c>
      <c r="K372">
        <v>1</v>
      </c>
      <c r="L372" s="2" t="s">
        <v>19</v>
      </c>
      <c r="M372">
        <v>15</v>
      </c>
      <c r="N372">
        <v>3</v>
      </c>
      <c r="O372">
        <v>3</v>
      </c>
      <c r="P372">
        <v>1</v>
      </c>
      <c r="Q372">
        <v>0</v>
      </c>
      <c r="R372">
        <v>0</v>
      </c>
    </row>
    <row r="373" spans="1:18" x14ac:dyDescent="0.3">
      <c r="A373">
        <v>372</v>
      </c>
      <c r="B373">
        <v>29</v>
      </c>
      <c r="C373" s="2" t="s">
        <v>19</v>
      </c>
      <c r="D373">
        <v>3</v>
      </c>
      <c r="E373">
        <v>4</v>
      </c>
      <c r="F373">
        <v>2</v>
      </c>
      <c r="G373">
        <v>3</v>
      </c>
      <c r="H373">
        <v>1</v>
      </c>
      <c r="I373">
        <v>4</v>
      </c>
      <c r="J373" s="2" t="s">
        <v>18</v>
      </c>
      <c r="K373">
        <v>2</v>
      </c>
      <c r="L373" s="2" t="s">
        <v>19</v>
      </c>
      <c r="M373">
        <v>16</v>
      </c>
      <c r="N373">
        <v>3</v>
      </c>
      <c r="O373">
        <v>3</v>
      </c>
      <c r="P373">
        <v>3</v>
      </c>
      <c r="Q373">
        <v>2</v>
      </c>
      <c r="R373">
        <v>1</v>
      </c>
    </row>
    <row r="374" spans="1:18" x14ac:dyDescent="0.3">
      <c r="A374">
        <v>373</v>
      </c>
      <c r="B374">
        <v>35</v>
      </c>
      <c r="C374" s="2" t="s">
        <v>19</v>
      </c>
      <c r="D374">
        <v>2</v>
      </c>
      <c r="E374">
        <v>3</v>
      </c>
      <c r="F374">
        <v>2</v>
      </c>
      <c r="G374">
        <v>2</v>
      </c>
      <c r="H374">
        <v>2</v>
      </c>
      <c r="I374">
        <v>3</v>
      </c>
      <c r="J374" s="2" t="s">
        <v>18</v>
      </c>
      <c r="K374">
        <v>0</v>
      </c>
      <c r="L374" s="2" t="s">
        <v>19</v>
      </c>
      <c r="M374">
        <v>19</v>
      </c>
      <c r="N374">
        <v>3</v>
      </c>
      <c r="O374">
        <v>3</v>
      </c>
      <c r="P374">
        <v>1</v>
      </c>
      <c r="Q374">
        <v>1</v>
      </c>
      <c r="R374">
        <v>0</v>
      </c>
    </row>
    <row r="375" spans="1:18" x14ac:dyDescent="0.3">
      <c r="A375">
        <v>374</v>
      </c>
      <c r="B375">
        <v>27</v>
      </c>
      <c r="C375" s="2" t="s">
        <v>19</v>
      </c>
      <c r="D375">
        <v>2</v>
      </c>
      <c r="E375">
        <v>4</v>
      </c>
      <c r="F375">
        <v>1</v>
      </c>
      <c r="G375">
        <v>1</v>
      </c>
      <c r="H375">
        <v>1</v>
      </c>
      <c r="I375">
        <v>2</v>
      </c>
      <c r="J375" s="2" t="s">
        <v>21</v>
      </c>
      <c r="K375">
        <v>5</v>
      </c>
      <c r="L375" s="2" t="s">
        <v>19</v>
      </c>
      <c r="M375">
        <v>11</v>
      </c>
      <c r="N375">
        <v>3</v>
      </c>
      <c r="O375">
        <v>3</v>
      </c>
      <c r="P375">
        <v>5</v>
      </c>
      <c r="Q375">
        <v>2</v>
      </c>
      <c r="R375">
        <v>0</v>
      </c>
    </row>
    <row r="376" spans="1:18" x14ac:dyDescent="0.3">
      <c r="A376">
        <v>375</v>
      </c>
      <c r="B376">
        <v>28</v>
      </c>
      <c r="C376" s="2" t="s">
        <v>19</v>
      </c>
      <c r="D376">
        <v>2</v>
      </c>
      <c r="E376">
        <v>2</v>
      </c>
      <c r="F376">
        <v>2</v>
      </c>
      <c r="G376">
        <v>3</v>
      </c>
      <c r="H376">
        <v>2</v>
      </c>
      <c r="I376">
        <v>4</v>
      </c>
      <c r="J376" s="2" t="s">
        <v>18</v>
      </c>
      <c r="K376">
        <v>1</v>
      </c>
      <c r="L376" s="2" t="s">
        <v>19</v>
      </c>
      <c r="M376">
        <v>16</v>
      </c>
      <c r="N376">
        <v>3</v>
      </c>
      <c r="O376">
        <v>3</v>
      </c>
      <c r="P376">
        <v>7</v>
      </c>
      <c r="Q376">
        <v>5</v>
      </c>
      <c r="R376">
        <v>0</v>
      </c>
    </row>
    <row r="377" spans="1:18" x14ac:dyDescent="0.3">
      <c r="A377">
        <v>376</v>
      </c>
      <c r="B377">
        <v>49</v>
      </c>
      <c r="C377" s="2" t="s">
        <v>19</v>
      </c>
      <c r="D377">
        <v>3</v>
      </c>
      <c r="E377">
        <v>2</v>
      </c>
      <c r="F377">
        <v>2</v>
      </c>
      <c r="G377">
        <v>4</v>
      </c>
      <c r="H377">
        <v>3</v>
      </c>
      <c r="I377">
        <v>4</v>
      </c>
      <c r="J377" s="2" t="s">
        <v>18</v>
      </c>
      <c r="K377">
        <v>1</v>
      </c>
      <c r="L377" s="2" t="s">
        <v>19</v>
      </c>
      <c r="M377">
        <v>24</v>
      </c>
      <c r="N377">
        <v>4</v>
      </c>
      <c r="O377">
        <v>3</v>
      </c>
      <c r="P377">
        <v>5</v>
      </c>
      <c r="Q377">
        <v>2</v>
      </c>
      <c r="R377">
        <v>0</v>
      </c>
    </row>
    <row r="378" spans="1:18" x14ac:dyDescent="0.3">
      <c r="A378">
        <v>377</v>
      </c>
      <c r="B378">
        <v>51</v>
      </c>
      <c r="C378" s="2" t="s">
        <v>19</v>
      </c>
      <c r="D378">
        <v>2</v>
      </c>
      <c r="E378">
        <v>3</v>
      </c>
      <c r="F378">
        <v>1</v>
      </c>
      <c r="G378">
        <v>3</v>
      </c>
      <c r="H378">
        <v>2</v>
      </c>
      <c r="I378">
        <v>1</v>
      </c>
      <c r="J378" s="2" t="s">
        <v>20</v>
      </c>
      <c r="K378">
        <v>4</v>
      </c>
      <c r="L378" s="2" t="s">
        <v>19</v>
      </c>
      <c r="M378">
        <v>11</v>
      </c>
      <c r="N378">
        <v>3</v>
      </c>
      <c r="O378">
        <v>2</v>
      </c>
      <c r="P378">
        <v>7</v>
      </c>
      <c r="Q378">
        <v>7</v>
      </c>
      <c r="R378">
        <v>0</v>
      </c>
    </row>
    <row r="379" spans="1:18" x14ac:dyDescent="0.3">
      <c r="A379">
        <v>378</v>
      </c>
      <c r="B379">
        <v>36</v>
      </c>
      <c r="C379" s="2" t="s">
        <v>19</v>
      </c>
      <c r="D379">
        <v>3</v>
      </c>
      <c r="E379">
        <v>4</v>
      </c>
      <c r="F379">
        <v>1</v>
      </c>
      <c r="G379">
        <v>1</v>
      </c>
      <c r="H379">
        <v>1</v>
      </c>
      <c r="I379">
        <v>3</v>
      </c>
      <c r="J379" s="2" t="s">
        <v>20</v>
      </c>
      <c r="K379">
        <v>4</v>
      </c>
      <c r="L379" s="2" t="s">
        <v>19</v>
      </c>
      <c r="M379">
        <v>13</v>
      </c>
      <c r="N379">
        <v>3</v>
      </c>
      <c r="O379">
        <v>3</v>
      </c>
      <c r="P379">
        <v>2</v>
      </c>
      <c r="Q379">
        <v>2</v>
      </c>
      <c r="R379">
        <v>2</v>
      </c>
    </row>
    <row r="380" spans="1:18" x14ac:dyDescent="0.3">
      <c r="A380">
        <v>379</v>
      </c>
      <c r="B380">
        <v>34</v>
      </c>
      <c r="C380" s="2" t="s">
        <v>17</v>
      </c>
      <c r="D380">
        <v>3</v>
      </c>
      <c r="E380">
        <v>1</v>
      </c>
      <c r="F380">
        <v>2</v>
      </c>
      <c r="G380">
        <v>4</v>
      </c>
      <c r="H380">
        <v>2</v>
      </c>
      <c r="I380">
        <v>1</v>
      </c>
      <c r="J380" s="2" t="s">
        <v>18</v>
      </c>
      <c r="K380">
        <v>8</v>
      </c>
      <c r="L380" s="2" t="s">
        <v>17</v>
      </c>
      <c r="M380">
        <v>13</v>
      </c>
      <c r="N380">
        <v>3</v>
      </c>
      <c r="O380">
        <v>2</v>
      </c>
      <c r="P380">
        <v>5</v>
      </c>
      <c r="Q380">
        <v>2</v>
      </c>
      <c r="R380">
        <v>0</v>
      </c>
    </row>
    <row r="381" spans="1:18" x14ac:dyDescent="0.3">
      <c r="A381">
        <v>380</v>
      </c>
      <c r="B381">
        <v>55</v>
      </c>
      <c r="C381" s="2" t="s">
        <v>19</v>
      </c>
      <c r="D381">
        <v>3</v>
      </c>
      <c r="E381">
        <v>3</v>
      </c>
      <c r="F381">
        <v>1</v>
      </c>
      <c r="G381">
        <v>1</v>
      </c>
      <c r="H381">
        <v>4</v>
      </c>
      <c r="I381">
        <v>1</v>
      </c>
      <c r="J381" s="2" t="s">
        <v>18</v>
      </c>
      <c r="K381">
        <v>2</v>
      </c>
      <c r="L381" s="2" t="s">
        <v>17</v>
      </c>
      <c r="M381">
        <v>13</v>
      </c>
      <c r="N381">
        <v>3</v>
      </c>
      <c r="O381">
        <v>3</v>
      </c>
      <c r="P381">
        <v>5</v>
      </c>
      <c r="Q381">
        <v>4</v>
      </c>
      <c r="R381">
        <v>1</v>
      </c>
    </row>
    <row r="382" spans="1:18" x14ac:dyDescent="0.3">
      <c r="A382">
        <v>381</v>
      </c>
      <c r="B382">
        <v>24</v>
      </c>
      <c r="C382" s="2" t="s">
        <v>19</v>
      </c>
      <c r="D382">
        <v>2</v>
      </c>
      <c r="E382">
        <v>4</v>
      </c>
      <c r="F382">
        <v>1</v>
      </c>
      <c r="G382">
        <v>1</v>
      </c>
      <c r="H382">
        <v>2</v>
      </c>
      <c r="I382">
        <v>1</v>
      </c>
      <c r="J382" s="2" t="s">
        <v>21</v>
      </c>
      <c r="K382">
        <v>1</v>
      </c>
      <c r="L382" s="2" t="s">
        <v>17</v>
      </c>
      <c r="M382">
        <v>12</v>
      </c>
      <c r="N382">
        <v>3</v>
      </c>
      <c r="O382">
        <v>4</v>
      </c>
      <c r="P382">
        <v>5</v>
      </c>
      <c r="Q382">
        <v>2</v>
      </c>
      <c r="R382">
        <v>0</v>
      </c>
    </row>
    <row r="383" spans="1:18" x14ac:dyDescent="0.3">
      <c r="A383">
        <v>382</v>
      </c>
      <c r="B383">
        <v>30</v>
      </c>
      <c r="C383" s="2" t="s">
        <v>19</v>
      </c>
      <c r="D383">
        <v>1</v>
      </c>
      <c r="E383">
        <v>3</v>
      </c>
      <c r="F383">
        <v>2</v>
      </c>
      <c r="G383">
        <v>3</v>
      </c>
      <c r="H383">
        <v>1</v>
      </c>
      <c r="I383">
        <v>3</v>
      </c>
      <c r="J383" s="2" t="s">
        <v>20</v>
      </c>
      <c r="K383">
        <v>1</v>
      </c>
      <c r="L383" s="2" t="s">
        <v>19</v>
      </c>
      <c r="M383">
        <v>18</v>
      </c>
      <c r="N383">
        <v>3</v>
      </c>
      <c r="O383">
        <v>3</v>
      </c>
      <c r="P383">
        <v>1</v>
      </c>
      <c r="Q383">
        <v>0</v>
      </c>
      <c r="R383">
        <v>0</v>
      </c>
    </row>
    <row r="384" spans="1:18" x14ac:dyDescent="0.3">
      <c r="A384">
        <v>383</v>
      </c>
      <c r="B384">
        <v>26</v>
      </c>
      <c r="C384" s="2" t="s">
        <v>17</v>
      </c>
      <c r="D384">
        <v>1</v>
      </c>
      <c r="E384">
        <v>3</v>
      </c>
      <c r="F384">
        <v>2</v>
      </c>
      <c r="G384">
        <v>3</v>
      </c>
      <c r="H384">
        <v>1</v>
      </c>
      <c r="I384">
        <v>4</v>
      </c>
      <c r="J384" s="2" t="s">
        <v>18</v>
      </c>
      <c r="K384">
        <v>0</v>
      </c>
      <c r="L384" s="2" t="s">
        <v>19</v>
      </c>
      <c r="M384">
        <v>22</v>
      </c>
      <c r="N384">
        <v>4</v>
      </c>
      <c r="O384">
        <v>3</v>
      </c>
      <c r="P384">
        <v>6</v>
      </c>
      <c r="Q384">
        <v>4</v>
      </c>
      <c r="R384">
        <v>0</v>
      </c>
    </row>
    <row r="385" spans="1:18" x14ac:dyDescent="0.3">
      <c r="A385">
        <v>384</v>
      </c>
      <c r="B385">
        <v>22</v>
      </c>
      <c r="C385" s="2" t="s">
        <v>19</v>
      </c>
      <c r="D385">
        <v>3</v>
      </c>
      <c r="E385">
        <v>1</v>
      </c>
      <c r="F385">
        <v>1</v>
      </c>
      <c r="G385">
        <v>3</v>
      </c>
      <c r="H385">
        <v>1</v>
      </c>
      <c r="I385">
        <v>2</v>
      </c>
      <c r="J385" s="2" t="s">
        <v>20</v>
      </c>
      <c r="K385">
        <v>4</v>
      </c>
      <c r="L385" s="2" t="s">
        <v>19</v>
      </c>
      <c r="M385">
        <v>13</v>
      </c>
      <c r="N385">
        <v>3</v>
      </c>
      <c r="O385">
        <v>3</v>
      </c>
      <c r="P385">
        <v>2</v>
      </c>
      <c r="Q385">
        <v>1</v>
      </c>
      <c r="R385">
        <v>1</v>
      </c>
    </row>
    <row r="386" spans="1:18" x14ac:dyDescent="0.3">
      <c r="A386">
        <v>385</v>
      </c>
      <c r="B386">
        <v>36</v>
      </c>
      <c r="C386" s="2" t="s">
        <v>19</v>
      </c>
      <c r="D386">
        <v>2</v>
      </c>
      <c r="E386">
        <v>2</v>
      </c>
      <c r="F386">
        <v>1</v>
      </c>
      <c r="G386">
        <v>2</v>
      </c>
      <c r="H386">
        <v>3</v>
      </c>
      <c r="I386">
        <v>3</v>
      </c>
      <c r="J386" s="2" t="s">
        <v>20</v>
      </c>
      <c r="K386">
        <v>3</v>
      </c>
      <c r="L386" s="2" t="s">
        <v>19</v>
      </c>
      <c r="M386">
        <v>13</v>
      </c>
      <c r="N386">
        <v>3</v>
      </c>
      <c r="O386">
        <v>3</v>
      </c>
      <c r="P386">
        <v>10</v>
      </c>
      <c r="Q386">
        <v>9</v>
      </c>
      <c r="R386">
        <v>9</v>
      </c>
    </row>
    <row r="387" spans="1:18" x14ac:dyDescent="0.3">
      <c r="A387">
        <v>386</v>
      </c>
      <c r="B387">
        <v>30</v>
      </c>
      <c r="C387" s="2" t="s">
        <v>17</v>
      </c>
      <c r="D387">
        <v>3</v>
      </c>
      <c r="E387">
        <v>3</v>
      </c>
      <c r="F387">
        <v>2</v>
      </c>
      <c r="G387">
        <v>3</v>
      </c>
      <c r="H387">
        <v>1</v>
      </c>
      <c r="I387">
        <v>4</v>
      </c>
      <c r="J387" s="2" t="s">
        <v>18</v>
      </c>
      <c r="K387">
        <v>1</v>
      </c>
      <c r="L387" s="2" t="s">
        <v>17</v>
      </c>
      <c r="M387">
        <v>23</v>
      </c>
      <c r="N387">
        <v>4</v>
      </c>
      <c r="O387">
        <v>3</v>
      </c>
      <c r="P387">
        <v>1</v>
      </c>
      <c r="Q387">
        <v>0</v>
      </c>
      <c r="R387">
        <v>0</v>
      </c>
    </row>
    <row r="388" spans="1:18" x14ac:dyDescent="0.3">
      <c r="A388">
        <v>387</v>
      </c>
      <c r="B388">
        <v>37</v>
      </c>
      <c r="C388" s="2" t="s">
        <v>19</v>
      </c>
      <c r="D388">
        <v>3</v>
      </c>
      <c r="E388">
        <v>4</v>
      </c>
      <c r="F388">
        <v>1</v>
      </c>
      <c r="G388">
        <v>1</v>
      </c>
      <c r="H388">
        <v>1</v>
      </c>
      <c r="I388">
        <v>1</v>
      </c>
      <c r="J388" s="2" t="s">
        <v>21</v>
      </c>
      <c r="K388">
        <v>3</v>
      </c>
      <c r="L388" s="2" t="s">
        <v>19</v>
      </c>
      <c r="M388">
        <v>12</v>
      </c>
      <c r="N388">
        <v>3</v>
      </c>
      <c r="O388">
        <v>2</v>
      </c>
      <c r="P388">
        <v>18</v>
      </c>
      <c r="Q388">
        <v>7</v>
      </c>
      <c r="R388">
        <v>12</v>
      </c>
    </row>
    <row r="389" spans="1:18" x14ac:dyDescent="0.3">
      <c r="A389">
        <v>388</v>
      </c>
      <c r="B389">
        <v>40</v>
      </c>
      <c r="C389" s="2" t="s">
        <v>19</v>
      </c>
      <c r="D389">
        <v>2</v>
      </c>
      <c r="E389">
        <v>4</v>
      </c>
      <c r="F389">
        <v>1</v>
      </c>
      <c r="G389">
        <v>2</v>
      </c>
      <c r="H389">
        <v>2</v>
      </c>
      <c r="I389">
        <v>2</v>
      </c>
      <c r="J389" s="2" t="s">
        <v>21</v>
      </c>
      <c r="K389">
        <v>7</v>
      </c>
      <c r="L389" s="2" t="s">
        <v>19</v>
      </c>
      <c r="M389">
        <v>12</v>
      </c>
      <c r="N389">
        <v>3</v>
      </c>
      <c r="O389">
        <v>3</v>
      </c>
      <c r="P389">
        <v>5</v>
      </c>
      <c r="Q389">
        <v>4</v>
      </c>
      <c r="R389">
        <v>1</v>
      </c>
    </row>
    <row r="390" spans="1:18" x14ac:dyDescent="0.3">
      <c r="A390">
        <v>389</v>
      </c>
      <c r="B390">
        <v>42</v>
      </c>
      <c r="C390" s="2" t="s">
        <v>19</v>
      </c>
      <c r="D390">
        <v>2</v>
      </c>
      <c r="E390">
        <v>2</v>
      </c>
      <c r="F390">
        <v>1</v>
      </c>
      <c r="G390">
        <v>3</v>
      </c>
      <c r="H390">
        <v>1</v>
      </c>
      <c r="I390">
        <v>2</v>
      </c>
      <c r="J390" s="2" t="s">
        <v>21</v>
      </c>
      <c r="K390">
        <v>3</v>
      </c>
      <c r="L390" s="2" t="s">
        <v>19</v>
      </c>
      <c r="M390">
        <v>16</v>
      </c>
      <c r="N390">
        <v>3</v>
      </c>
      <c r="O390">
        <v>3</v>
      </c>
      <c r="P390">
        <v>5</v>
      </c>
      <c r="Q390">
        <v>2</v>
      </c>
      <c r="R390">
        <v>1</v>
      </c>
    </row>
    <row r="391" spans="1:18" x14ac:dyDescent="0.3">
      <c r="A391">
        <v>390</v>
      </c>
      <c r="B391">
        <v>37</v>
      </c>
      <c r="C391" s="2" t="s">
        <v>19</v>
      </c>
      <c r="D391">
        <v>2</v>
      </c>
      <c r="E391">
        <v>3</v>
      </c>
      <c r="F391">
        <v>1</v>
      </c>
      <c r="G391">
        <v>1</v>
      </c>
      <c r="H391">
        <v>2</v>
      </c>
      <c r="I391">
        <v>2</v>
      </c>
      <c r="J391" s="2" t="s">
        <v>18</v>
      </c>
      <c r="K391">
        <v>2</v>
      </c>
      <c r="L391" s="2" t="s">
        <v>17</v>
      </c>
      <c r="M391">
        <v>12</v>
      </c>
      <c r="N391">
        <v>3</v>
      </c>
      <c r="O391">
        <v>2</v>
      </c>
      <c r="P391">
        <v>1</v>
      </c>
      <c r="Q391">
        <v>0</v>
      </c>
      <c r="R391">
        <v>0</v>
      </c>
    </row>
    <row r="392" spans="1:18" x14ac:dyDescent="0.3">
      <c r="A392">
        <v>391</v>
      </c>
      <c r="B392">
        <v>43</v>
      </c>
      <c r="C392" s="2" t="s">
        <v>19</v>
      </c>
      <c r="D392">
        <v>3</v>
      </c>
      <c r="E392">
        <v>1</v>
      </c>
      <c r="F392">
        <v>1</v>
      </c>
      <c r="G392">
        <v>2</v>
      </c>
      <c r="H392">
        <v>4</v>
      </c>
      <c r="I392">
        <v>2</v>
      </c>
      <c r="J392" s="2" t="s">
        <v>21</v>
      </c>
      <c r="K392">
        <v>5</v>
      </c>
      <c r="L392" s="2" t="s">
        <v>19</v>
      </c>
      <c r="M392">
        <v>11</v>
      </c>
      <c r="N392">
        <v>3</v>
      </c>
      <c r="O392">
        <v>3</v>
      </c>
      <c r="P392">
        <v>25</v>
      </c>
      <c r="Q392">
        <v>10</v>
      </c>
      <c r="R392">
        <v>3</v>
      </c>
    </row>
    <row r="393" spans="1:18" x14ac:dyDescent="0.3">
      <c r="A393">
        <v>392</v>
      </c>
      <c r="B393">
        <v>40</v>
      </c>
      <c r="C393" s="2" t="s">
        <v>19</v>
      </c>
      <c r="D393">
        <v>3</v>
      </c>
      <c r="E393">
        <v>2</v>
      </c>
      <c r="F393">
        <v>2</v>
      </c>
      <c r="G393">
        <v>2</v>
      </c>
      <c r="H393">
        <v>2</v>
      </c>
      <c r="I393">
        <v>3</v>
      </c>
      <c r="J393" s="2" t="s">
        <v>20</v>
      </c>
      <c r="K393">
        <v>6</v>
      </c>
      <c r="L393" s="2" t="s">
        <v>19</v>
      </c>
      <c r="M393">
        <v>22</v>
      </c>
      <c r="N393">
        <v>4</v>
      </c>
      <c r="O393">
        <v>3</v>
      </c>
      <c r="P393">
        <v>1</v>
      </c>
      <c r="Q393">
        <v>0</v>
      </c>
      <c r="R393">
        <v>0</v>
      </c>
    </row>
    <row r="394" spans="1:18" x14ac:dyDescent="0.3">
      <c r="A394">
        <v>393</v>
      </c>
      <c r="B394">
        <v>54</v>
      </c>
      <c r="C394" s="2" t="s">
        <v>19</v>
      </c>
      <c r="D394">
        <v>2</v>
      </c>
      <c r="E394">
        <v>1</v>
      </c>
      <c r="F394">
        <v>1</v>
      </c>
      <c r="G394">
        <v>1</v>
      </c>
      <c r="H394">
        <v>5</v>
      </c>
      <c r="I394">
        <v>1</v>
      </c>
      <c r="J394" s="2" t="s">
        <v>20</v>
      </c>
      <c r="K394">
        <v>4</v>
      </c>
      <c r="L394" s="2" t="s">
        <v>19</v>
      </c>
      <c r="M394">
        <v>11</v>
      </c>
      <c r="N394">
        <v>3</v>
      </c>
      <c r="O394">
        <v>2</v>
      </c>
      <c r="P394">
        <v>4</v>
      </c>
      <c r="Q394">
        <v>2</v>
      </c>
      <c r="R394">
        <v>1</v>
      </c>
    </row>
    <row r="395" spans="1:18" x14ac:dyDescent="0.3">
      <c r="A395">
        <v>394</v>
      </c>
      <c r="B395">
        <v>34</v>
      </c>
      <c r="C395" s="2" t="s">
        <v>19</v>
      </c>
      <c r="D395">
        <v>2</v>
      </c>
      <c r="E395">
        <v>3</v>
      </c>
      <c r="F395">
        <v>1</v>
      </c>
      <c r="G395">
        <v>3</v>
      </c>
      <c r="H395">
        <v>2</v>
      </c>
      <c r="I395">
        <v>3</v>
      </c>
      <c r="J395" s="2" t="s">
        <v>20</v>
      </c>
      <c r="K395">
        <v>9</v>
      </c>
      <c r="L395" s="2" t="s">
        <v>19</v>
      </c>
      <c r="M395">
        <v>15</v>
      </c>
      <c r="N395">
        <v>3</v>
      </c>
      <c r="O395">
        <v>3</v>
      </c>
      <c r="P395">
        <v>3</v>
      </c>
      <c r="Q395">
        <v>2</v>
      </c>
      <c r="R395">
        <v>1</v>
      </c>
    </row>
    <row r="396" spans="1:18" x14ac:dyDescent="0.3">
      <c r="A396">
        <v>395</v>
      </c>
      <c r="B396">
        <v>31</v>
      </c>
      <c r="C396" s="2" t="s">
        <v>19</v>
      </c>
      <c r="D396">
        <v>2</v>
      </c>
      <c r="E396">
        <v>2</v>
      </c>
      <c r="F396">
        <v>1</v>
      </c>
      <c r="G396">
        <v>1</v>
      </c>
      <c r="H396">
        <v>2</v>
      </c>
      <c r="I396">
        <v>1</v>
      </c>
      <c r="J396" s="2" t="s">
        <v>20</v>
      </c>
      <c r="K396">
        <v>7</v>
      </c>
      <c r="L396" s="2" t="s">
        <v>19</v>
      </c>
      <c r="M396">
        <v>12</v>
      </c>
      <c r="N396">
        <v>3</v>
      </c>
      <c r="O396">
        <v>1</v>
      </c>
      <c r="P396">
        <v>13</v>
      </c>
      <c r="Q396">
        <v>10</v>
      </c>
      <c r="R396">
        <v>3</v>
      </c>
    </row>
    <row r="397" spans="1:18" x14ac:dyDescent="0.3">
      <c r="A397">
        <v>396</v>
      </c>
      <c r="B397">
        <v>43</v>
      </c>
      <c r="C397" s="2" t="s">
        <v>19</v>
      </c>
      <c r="D397">
        <v>3</v>
      </c>
      <c r="E397">
        <v>4</v>
      </c>
      <c r="F397">
        <v>2</v>
      </c>
      <c r="G397">
        <v>3</v>
      </c>
      <c r="H397">
        <v>1</v>
      </c>
      <c r="I397">
        <v>4</v>
      </c>
      <c r="J397" s="2" t="s">
        <v>20</v>
      </c>
      <c r="K397">
        <v>1</v>
      </c>
      <c r="L397" s="2" t="s">
        <v>19</v>
      </c>
      <c r="M397">
        <v>20</v>
      </c>
      <c r="N397">
        <v>4</v>
      </c>
      <c r="O397">
        <v>3</v>
      </c>
      <c r="P397">
        <v>3</v>
      </c>
      <c r="Q397">
        <v>2</v>
      </c>
      <c r="R397">
        <v>1</v>
      </c>
    </row>
    <row r="398" spans="1:18" x14ac:dyDescent="0.3">
      <c r="A398">
        <v>397</v>
      </c>
      <c r="B398">
        <v>43</v>
      </c>
      <c r="C398" s="2" t="s">
        <v>19</v>
      </c>
      <c r="D398">
        <v>2</v>
      </c>
      <c r="E398">
        <v>3</v>
      </c>
      <c r="F398">
        <v>1</v>
      </c>
      <c r="G398">
        <v>2</v>
      </c>
      <c r="H398">
        <v>2</v>
      </c>
      <c r="I398">
        <v>3</v>
      </c>
      <c r="J398" s="2" t="s">
        <v>21</v>
      </c>
      <c r="K398">
        <v>4</v>
      </c>
      <c r="L398" s="2" t="s">
        <v>17</v>
      </c>
      <c r="M398">
        <v>14</v>
      </c>
      <c r="N398">
        <v>3</v>
      </c>
      <c r="O398">
        <v>3</v>
      </c>
      <c r="P398">
        <v>5</v>
      </c>
      <c r="Q398">
        <v>2</v>
      </c>
      <c r="R398">
        <v>0</v>
      </c>
    </row>
    <row r="399" spans="1:18" x14ac:dyDescent="0.3">
      <c r="A399">
        <v>398</v>
      </c>
      <c r="B399">
        <v>25</v>
      </c>
      <c r="C399" s="2" t="s">
        <v>19</v>
      </c>
      <c r="D399">
        <v>2</v>
      </c>
      <c r="E399">
        <v>2</v>
      </c>
      <c r="F399">
        <v>1</v>
      </c>
      <c r="G399">
        <v>2</v>
      </c>
      <c r="H399">
        <v>2</v>
      </c>
      <c r="I399">
        <v>1</v>
      </c>
      <c r="J399" s="2" t="s">
        <v>18</v>
      </c>
      <c r="K399">
        <v>4</v>
      </c>
      <c r="L399" s="2" t="s">
        <v>17</v>
      </c>
      <c r="M399">
        <v>11</v>
      </c>
      <c r="N399">
        <v>3</v>
      </c>
      <c r="O399">
        <v>3</v>
      </c>
      <c r="P399">
        <v>5</v>
      </c>
      <c r="Q399">
        <v>4</v>
      </c>
      <c r="R399">
        <v>1</v>
      </c>
    </row>
    <row r="400" spans="1:18" x14ac:dyDescent="0.3">
      <c r="A400">
        <v>399</v>
      </c>
      <c r="B400">
        <v>37</v>
      </c>
      <c r="C400" s="2" t="s">
        <v>19</v>
      </c>
      <c r="D400">
        <v>2</v>
      </c>
      <c r="E400">
        <v>2</v>
      </c>
      <c r="F400">
        <v>1</v>
      </c>
      <c r="G400">
        <v>3</v>
      </c>
      <c r="H400">
        <v>2</v>
      </c>
      <c r="I400">
        <v>3</v>
      </c>
      <c r="J400" s="2" t="s">
        <v>20</v>
      </c>
      <c r="K400">
        <v>3</v>
      </c>
      <c r="L400" s="2" t="s">
        <v>17</v>
      </c>
      <c r="M400">
        <v>15</v>
      </c>
      <c r="N400">
        <v>3</v>
      </c>
      <c r="O400">
        <v>3</v>
      </c>
      <c r="P400">
        <v>13</v>
      </c>
      <c r="Q400">
        <v>11</v>
      </c>
      <c r="R400">
        <v>10</v>
      </c>
    </row>
    <row r="401" spans="1:18" x14ac:dyDescent="0.3">
      <c r="A401">
        <v>400</v>
      </c>
      <c r="B401">
        <v>31</v>
      </c>
      <c r="C401" s="2" t="s">
        <v>19</v>
      </c>
      <c r="D401">
        <v>2</v>
      </c>
      <c r="E401">
        <v>4</v>
      </c>
      <c r="F401">
        <v>1</v>
      </c>
      <c r="G401">
        <v>2</v>
      </c>
      <c r="H401">
        <v>1</v>
      </c>
      <c r="I401">
        <v>1</v>
      </c>
      <c r="J401" s="2" t="s">
        <v>20</v>
      </c>
      <c r="K401">
        <v>4</v>
      </c>
      <c r="L401" s="2" t="s">
        <v>19</v>
      </c>
      <c r="M401">
        <v>12</v>
      </c>
      <c r="N401">
        <v>3</v>
      </c>
      <c r="O401">
        <v>3</v>
      </c>
      <c r="P401">
        <v>4</v>
      </c>
      <c r="Q401">
        <v>2</v>
      </c>
      <c r="R401">
        <v>3</v>
      </c>
    </row>
    <row r="402" spans="1:18" x14ac:dyDescent="0.3">
      <c r="A402">
        <v>401</v>
      </c>
      <c r="B402">
        <v>39</v>
      </c>
      <c r="C402" s="2" t="s">
        <v>19</v>
      </c>
      <c r="D402">
        <v>1</v>
      </c>
      <c r="E402">
        <v>2</v>
      </c>
      <c r="F402">
        <v>1</v>
      </c>
      <c r="G402">
        <v>1</v>
      </c>
      <c r="H402">
        <v>5</v>
      </c>
      <c r="I402">
        <v>3</v>
      </c>
      <c r="J402" s="2" t="s">
        <v>21</v>
      </c>
      <c r="K402">
        <v>2</v>
      </c>
      <c r="L402" s="2" t="s">
        <v>17</v>
      </c>
      <c r="M402">
        <v>14</v>
      </c>
      <c r="N402">
        <v>3</v>
      </c>
      <c r="O402">
        <v>3</v>
      </c>
      <c r="P402">
        <v>21</v>
      </c>
      <c r="Q402">
        <v>8</v>
      </c>
      <c r="R402">
        <v>1</v>
      </c>
    </row>
    <row r="403" spans="1:18" x14ac:dyDescent="0.3">
      <c r="A403">
        <v>402</v>
      </c>
      <c r="B403">
        <v>56</v>
      </c>
      <c r="C403" s="2" t="s">
        <v>19</v>
      </c>
      <c r="D403">
        <v>3</v>
      </c>
      <c r="E403">
        <v>3</v>
      </c>
      <c r="F403">
        <v>1</v>
      </c>
      <c r="G403">
        <v>1</v>
      </c>
      <c r="H403">
        <v>4</v>
      </c>
      <c r="I403">
        <v>1</v>
      </c>
      <c r="J403" s="2" t="s">
        <v>20</v>
      </c>
      <c r="K403">
        <v>9</v>
      </c>
      <c r="L403" s="2" t="s">
        <v>19</v>
      </c>
      <c r="M403">
        <v>11</v>
      </c>
      <c r="N403">
        <v>3</v>
      </c>
      <c r="O403">
        <v>2</v>
      </c>
      <c r="P403">
        <v>7</v>
      </c>
      <c r="Q403">
        <v>7</v>
      </c>
      <c r="R403">
        <v>7</v>
      </c>
    </row>
    <row r="404" spans="1:18" x14ac:dyDescent="0.3">
      <c r="A404">
        <v>403</v>
      </c>
      <c r="B404">
        <v>30</v>
      </c>
      <c r="C404" s="2" t="s">
        <v>19</v>
      </c>
      <c r="D404">
        <v>3</v>
      </c>
      <c r="E404">
        <v>2</v>
      </c>
      <c r="F404">
        <v>1</v>
      </c>
      <c r="G404">
        <v>1</v>
      </c>
      <c r="H404">
        <v>2</v>
      </c>
      <c r="I404">
        <v>1</v>
      </c>
      <c r="J404" s="2" t="s">
        <v>18</v>
      </c>
      <c r="K404">
        <v>9</v>
      </c>
      <c r="L404" s="2" t="s">
        <v>19</v>
      </c>
      <c r="M404">
        <v>11</v>
      </c>
      <c r="N404">
        <v>3</v>
      </c>
      <c r="O404">
        <v>3</v>
      </c>
      <c r="P404">
        <v>5</v>
      </c>
      <c r="Q404">
        <v>4</v>
      </c>
      <c r="R404">
        <v>4</v>
      </c>
    </row>
    <row r="405" spans="1:18" x14ac:dyDescent="0.3">
      <c r="A405">
        <v>404</v>
      </c>
      <c r="B405">
        <v>41</v>
      </c>
      <c r="C405" s="2" t="s">
        <v>19</v>
      </c>
      <c r="D405">
        <v>3</v>
      </c>
      <c r="E405">
        <v>2</v>
      </c>
      <c r="F405">
        <v>2</v>
      </c>
      <c r="G405">
        <v>4</v>
      </c>
      <c r="H405">
        <v>3</v>
      </c>
      <c r="I405">
        <v>2</v>
      </c>
      <c r="J405" s="2" t="s">
        <v>20</v>
      </c>
      <c r="K405">
        <v>1</v>
      </c>
      <c r="L405" s="2" t="s">
        <v>19</v>
      </c>
      <c r="M405">
        <v>16</v>
      </c>
      <c r="N405">
        <v>3</v>
      </c>
      <c r="O405">
        <v>3</v>
      </c>
      <c r="P405">
        <v>10</v>
      </c>
      <c r="Q405">
        <v>7</v>
      </c>
      <c r="R405">
        <v>0</v>
      </c>
    </row>
    <row r="406" spans="1:18" x14ac:dyDescent="0.3">
      <c r="A406">
        <v>405</v>
      </c>
      <c r="B406">
        <v>28</v>
      </c>
      <c r="C406" s="2" t="s">
        <v>19</v>
      </c>
      <c r="D406">
        <v>2</v>
      </c>
      <c r="E406">
        <v>3</v>
      </c>
      <c r="F406">
        <v>1</v>
      </c>
      <c r="G406">
        <v>1</v>
      </c>
      <c r="H406">
        <v>2</v>
      </c>
      <c r="I406">
        <v>1</v>
      </c>
      <c r="J406" s="2" t="s">
        <v>21</v>
      </c>
      <c r="K406">
        <v>4</v>
      </c>
      <c r="L406" s="2" t="s">
        <v>19</v>
      </c>
      <c r="M406">
        <v>12</v>
      </c>
      <c r="N406">
        <v>3</v>
      </c>
      <c r="O406">
        <v>3</v>
      </c>
      <c r="P406">
        <v>10</v>
      </c>
      <c r="Q406">
        <v>0</v>
      </c>
      <c r="R406">
        <v>1</v>
      </c>
    </row>
    <row r="407" spans="1:18" x14ac:dyDescent="0.3">
      <c r="A407">
        <v>406</v>
      </c>
      <c r="B407">
        <v>25</v>
      </c>
      <c r="C407" s="2" t="s">
        <v>17</v>
      </c>
      <c r="D407">
        <v>3</v>
      </c>
      <c r="E407">
        <v>1</v>
      </c>
      <c r="F407">
        <v>1</v>
      </c>
      <c r="G407">
        <v>2</v>
      </c>
      <c r="H407">
        <v>1</v>
      </c>
      <c r="I407">
        <v>1</v>
      </c>
      <c r="J407" s="2" t="s">
        <v>20</v>
      </c>
      <c r="K407">
        <v>5</v>
      </c>
      <c r="L407" s="2" t="s">
        <v>19</v>
      </c>
      <c r="M407">
        <v>13</v>
      </c>
      <c r="N407">
        <v>3</v>
      </c>
      <c r="O407">
        <v>3</v>
      </c>
      <c r="P407">
        <v>2</v>
      </c>
      <c r="Q407">
        <v>2</v>
      </c>
      <c r="R407">
        <v>0</v>
      </c>
    </row>
    <row r="408" spans="1:18" x14ac:dyDescent="0.3">
      <c r="A408">
        <v>407</v>
      </c>
      <c r="B408">
        <v>52</v>
      </c>
      <c r="C408" s="2" t="s">
        <v>19</v>
      </c>
      <c r="D408">
        <v>3</v>
      </c>
      <c r="E408">
        <v>4</v>
      </c>
      <c r="F408">
        <v>2</v>
      </c>
      <c r="G408">
        <v>2</v>
      </c>
      <c r="H408">
        <v>3</v>
      </c>
      <c r="I408">
        <v>3</v>
      </c>
      <c r="J408" s="2" t="s">
        <v>20</v>
      </c>
      <c r="K408">
        <v>2</v>
      </c>
      <c r="L408" s="2" t="s">
        <v>17</v>
      </c>
      <c r="M408">
        <v>14</v>
      </c>
      <c r="N408">
        <v>3</v>
      </c>
      <c r="O408">
        <v>3</v>
      </c>
      <c r="P408">
        <v>5</v>
      </c>
      <c r="Q408">
        <v>4</v>
      </c>
      <c r="R408">
        <v>0</v>
      </c>
    </row>
    <row r="409" spans="1:18" x14ac:dyDescent="0.3">
      <c r="A409">
        <v>408</v>
      </c>
      <c r="B409">
        <v>45</v>
      </c>
      <c r="C409" s="2" t="s">
        <v>19</v>
      </c>
      <c r="D409">
        <v>2</v>
      </c>
      <c r="E409">
        <v>1</v>
      </c>
      <c r="F409">
        <v>2</v>
      </c>
      <c r="G409">
        <v>3</v>
      </c>
      <c r="H409">
        <v>1</v>
      </c>
      <c r="I409">
        <v>4</v>
      </c>
      <c r="J409" s="2" t="s">
        <v>20</v>
      </c>
      <c r="K409">
        <v>3</v>
      </c>
      <c r="L409" s="2" t="s">
        <v>19</v>
      </c>
      <c r="M409">
        <v>21</v>
      </c>
      <c r="N409">
        <v>4</v>
      </c>
      <c r="O409">
        <v>2</v>
      </c>
      <c r="P409">
        <v>2</v>
      </c>
      <c r="Q409">
        <v>2</v>
      </c>
      <c r="R409">
        <v>0</v>
      </c>
    </row>
    <row r="410" spans="1:18" x14ac:dyDescent="0.3">
      <c r="A410">
        <v>409</v>
      </c>
      <c r="B410">
        <v>52</v>
      </c>
      <c r="C410" s="2" t="s">
        <v>19</v>
      </c>
      <c r="D410">
        <v>2</v>
      </c>
      <c r="E410">
        <v>4</v>
      </c>
      <c r="F410">
        <v>1</v>
      </c>
      <c r="G410">
        <v>3</v>
      </c>
      <c r="H410">
        <v>4</v>
      </c>
      <c r="I410">
        <v>1</v>
      </c>
      <c r="J410" s="2" t="s">
        <v>20</v>
      </c>
      <c r="K410">
        <v>2</v>
      </c>
      <c r="L410" s="2" t="s">
        <v>19</v>
      </c>
      <c r="M410">
        <v>13</v>
      </c>
      <c r="N410">
        <v>3</v>
      </c>
      <c r="O410">
        <v>1</v>
      </c>
      <c r="P410">
        <v>5</v>
      </c>
      <c r="Q410">
        <v>2</v>
      </c>
      <c r="R410">
        <v>1</v>
      </c>
    </row>
    <row r="411" spans="1:18" x14ac:dyDescent="0.3">
      <c r="A411">
        <v>410</v>
      </c>
      <c r="B411">
        <v>42</v>
      </c>
      <c r="C411" s="2" t="s">
        <v>19</v>
      </c>
      <c r="D411">
        <v>2</v>
      </c>
      <c r="E411">
        <v>1</v>
      </c>
      <c r="F411">
        <v>1</v>
      </c>
      <c r="G411">
        <v>1</v>
      </c>
      <c r="H411">
        <v>2</v>
      </c>
      <c r="I411">
        <v>1</v>
      </c>
      <c r="J411" s="2" t="s">
        <v>21</v>
      </c>
      <c r="K411">
        <v>8</v>
      </c>
      <c r="L411" s="2" t="s">
        <v>19</v>
      </c>
      <c r="M411">
        <v>11</v>
      </c>
      <c r="N411">
        <v>3</v>
      </c>
      <c r="O411">
        <v>3</v>
      </c>
      <c r="P411">
        <v>5</v>
      </c>
      <c r="Q411">
        <v>4</v>
      </c>
      <c r="R411">
        <v>0</v>
      </c>
    </row>
    <row r="412" spans="1:18" x14ac:dyDescent="0.3">
      <c r="A412">
        <v>411</v>
      </c>
      <c r="B412">
        <v>30</v>
      </c>
      <c r="C412" s="2" t="s">
        <v>19</v>
      </c>
      <c r="D412">
        <v>3</v>
      </c>
      <c r="E412">
        <v>3</v>
      </c>
      <c r="F412">
        <v>1</v>
      </c>
      <c r="G412">
        <v>1</v>
      </c>
      <c r="H412">
        <v>2</v>
      </c>
      <c r="I412">
        <v>4</v>
      </c>
      <c r="J412" s="2" t="s">
        <v>18</v>
      </c>
      <c r="K412">
        <v>2</v>
      </c>
      <c r="L412" s="2" t="s">
        <v>19</v>
      </c>
      <c r="M412">
        <v>20</v>
      </c>
      <c r="N412">
        <v>4</v>
      </c>
      <c r="O412">
        <v>3</v>
      </c>
      <c r="P412">
        <v>5</v>
      </c>
      <c r="Q412">
        <v>4</v>
      </c>
      <c r="R412">
        <v>0</v>
      </c>
    </row>
    <row r="413" spans="1:18" x14ac:dyDescent="0.3">
      <c r="A413">
        <v>412</v>
      </c>
      <c r="B413">
        <v>60</v>
      </c>
      <c r="C413" s="2" t="s">
        <v>19</v>
      </c>
      <c r="D413">
        <v>3</v>
      </c>
      <c r="E413">
        <v>1</v>
      </c>
      <c r="F413">
        <v>1</v>
      </c>
      <c r="G413">
        <v>3</v>
      </c>
      <c r="H413">
        <v>5</v>
      </c>
      <c r="I413">
        <v>1</v>
      </c>
      <c r="J413" s="2" t="s">
        <v>20</v>
      </c>
      <c r="K413">
        <v>5</v>
      </c>
      <c r="L413" s="2" t="s">
        <v>19</v>
      </c>
      <c r="M413">
        <v>11</v>
      </c>
      <c r="N413">
        <v>3</v>
      </c>
      <c r="O413">
        <v>1</v>
      </c>
      <c r="P413">
        <v>29</v>
      </c>
      <c r="Q413">
        <v>8</v>
      </c>
      <c r="R413">
        <v>11</v>
      </c>
    </row>
    <row r="414" spans="1:18" x14ac:dyDescent="0.3">
      <c r="A414">
        <v>413</v>
      </c>
      <c r="B414">
        <v>46</v>
      </c>
      <c r="C414" s="2" t="s">
        <v>19</v>
      </c>
      <c r="D414">
        <v>3</v>
      </c>
      <c r="E414">
        <v>3</v>
      </c>
      <c r="F414">
        <v>1</v>
      </c>
      <c r="G414">
        <v>1</v>
      </c>
      <c r="H414">
        <v>2</v>
      </c>
      <c r="I414">
        <v>3</v>
      </c>
      <c r="J414" s="2" t="s">
        <v>21</v>
      </c>
      <c r="K414">
        <v>2</v>
      </c>
      <c r="L414" s="2" t="s">
        <v>19</v>
      </c>
      <c r="M414">
        <v>14</v>
      </c>
      <c r="N414">
        <v>3</v>
      </c>
      <c r="O414">
        <v>2</v>
      </c>
      <c r="P414">
        <v>10</v>
      </c>
      <c r="Q414">
        <v>7</v>
      </c>
      <c r="R414">
        <v>0</v>
      </c>
    </row>
    <row r="415" spans="1:18" x14ac:dyDescent="0.3">
      <c r="A415">
        <v>414</v>
      </c>
      <c r="B415">
        <v>42</v>
      </c>
      <c r="C415" s="2" t="s">
        <v>19</v>
      </c>
      <c r="D415">
        <v>2</v>
      </c>
      <c r="E415">
        <v>4</v>
      </c>
      <c r="F415">
        <v>1</v>
      </c>
      <c r="G415">
        <v>2</v>
      </c>
      <c r="H415">
        <v>2</v>
      </c>
      <c r="I415">
        <v>1</v>
      </c>
      <c r="J415" s="2" t="s">
        <v>20</v>
      </c>
      <c r="K415">
        <v>7</v>
      </c>
      <c r="L415" s="2" t="s">
        <v>19</v>
      </c>
      <c r="M415">
        <v>11</v>
      </c>
      <c r="N415">
        <v>3</v>
      </c>
      <c r="O415">
        <v>4</v>
      </c>
      <c r="P415">
        <v>6</v>
      </c>
      <c r="Q415">
        <v>5</v>
      </c>
      <c r="R415">
        <v>0</v>
      </c>
    </row>
    <row r="416" spans="1:18" x14ac:dyDescent="0.3">
      <c r="A416">
        <v>415</v>
      </c>
      <c r="B416">
        <v>24</v>
      </c>
      <c r="C416" s="2" t="s">
        <v>17</v>
      </c>
      <c r="D416">
        <v>1</v>
      </c>
      <c r="E416">
        <v>1</v>
      </c>
      <c r="F416">
        <v>1</v>
      </c>
      <c r="G416">
        <v>3</v>
      </c>
      <c r="H416">
        <v>1</v>
      </c>
      <c r="I416">
        <v>2</v>
      </c>
      <c r="J416" s="2" t="s">
        <v>18</v>
      </c>
      <c r="K416">
        <v>1</v>
      </c>
      <c r="L416" s="2" t="s">
        <v>17</v>
      </c>
      <c r="M416">
        <v>16</v>
      </c>
      <c r="N416">
        <v>3</v>
      </c>
      <c r="O416">
        <v>3</v>
      </c>
      <c r="P416">
        <v>5</v>
      </c>
      <c r="Q416">
        <v>3</v>
      </c>
      <c r="R416">
        <v>1</v>
      </c>
    </row>
    <row r="417" spans="1:18" x14ac:dyDescent="0.3">
      <c r="A417">
        <v>416</v>
      </c>
      <c r="B417">
        <v>34</v>
      </c>
      <c r="C417" s="2" t="s">
        <v>17</v>
      </c>
      <c r="D417">
        <v>2</v>
      </c>
      <c r="E417">
        <v>4</v>
      </c>
      <c r="F417">
        <v>1</v>
      </c>
      <c r="G417">
        <v>1</v>
      </c>
      <c r="H417">
        <v>1</v>
      </c>
      <c r="I417">
        <v>3</v>
      </c>
      <c r="J417" s="2" t="s">
        <v>21</v>
      </c>
      <c r="K417">
        <v>0</v>
      </c>
      <c r="L417" s="2" t="s">
        <v>19</v>
      </c>
      <c r="M417">
        <v>16</v>
      </c>
      <c r="N417">
        <v>3</v>
      </c>
      <c r="O417">
        <v>2</v>
      </c>
      <c r="P417">
        <v>2</v>
      </c>
      <c r="Q417">
        <v>2</v>
      </c>
      <c r="R417">
        <v>1</v>
      </c>
    </row>
    <row r="418" spans="1:18" x14ac:dyDescent="0.3">
      <c r="A418">
        <v>417</v>
      </c>
      <c r="B418">
        <v>38</v>
      </c>
      <c r="C418" s="2" t="s">
        <v>19</v>
      </c>
      <c r="D418">
        <v>2</v>
      </c>
      <c r="E418">
        <v>4</v>
      </c>
      <c r="F418">
        <v>2</v>
      </c>
      <c r="G418">
        <v>3</v>
      </c>
      <c r="H418">
        <v>1</v>
      </c>
      <c r="I418">
        <v>4</v>
      </c>
      <c r="J418" s="2" t="s">
        <v>20</v>
      </c>
      <c r="K418">
        <v>1</v>
      </c>
      <c r="L418" s="2" t="s">
        <v>17</v>
      </c>
      <c r="M418">
        <v>23</v>
      </c>
      <c r="N418">
        <v>4</v>
      </c>
      <c r="O418">
        <v>3</v>
      </c>
      <c r="P418">
        <v>1</v>
      </c>
      <c r="Q418">
        <v>0</v>
      </c>
      <c r="R418">
        <v>0</v>
      </c>
    </row>
    <row r="419" spans="1:18" x14ac:dyDescent="0.3">
      <c r="A419">
        <v>418</v>
      </c>
      <c r="B419">
        <v>40</v>
      </c>
      <c r="C419" s="2" t="s">
        <v>19</v>
      </c>
      <c r="D419">
        <v>2</v>
      </c>
      <c r="E419">
        <v>3</v>
      </c>
      <c r="F419">
        <v>1</v>
      </c>
      <c r="G419">
        <v>1</v>
      </c>
      <c r="H419">
        <v>5</v>
      </c>
      <c r="I419">
        <v>3</v>
      </c>
      <c r="J419" s="2" t="s">
        <v>20</v>
      </c>
      <c r="K419">
        <v>0</v>
      </c>
      <c r="L419" s="2" t="s">
        <v>19</v>
      </c>
      <c r="M419">
        <v>14</v>
      </c>
      <c r="N419">
        <v>3</v>
      </c>
      <c r="O419">
        <v>3</v>
      </c>
      <c r="P419">
        <v>20</v>
      </c>
      <c r="Q419">
        <v>15</v>
      </c>
      <c r="R419">
        <v>1</v>
      </c>
    </row>
    <row r="420" spans="1:18" x14ac:dyDescent="0.3">
      <c r="A420">
        <v>419</v>
      </c>
      <c r="B420">
        <v>26</v>
      </c>
      <c r="C420" s="2" t="s">
        <v>19</v>
      </c>
      <c r="D420">
        <v>3</v>
      </c>
      <c r="E420">
        <v>1</v>
      </c>
      <c r="F420">
        <v>2</v>
      </c>
      <c r="G420">
        <v>3</v>
      </c>
      <c r="H420">
        <v>1</v>
      </c>
      <c r="I420">
        <v>4</v>
      </c>
      <c r="J420" s="2" t="s">
        <v>21</v>
      </c>
      <c r="K420">
        <v>1</v>
      </c>
      <c r="L420" s="2" t="s">
        <v>19</v>
      </c>
      <c r="M420">
        <v>22</v>
      </c>
      <c r="N420">
        <v>4</v>
      </c>
      <c r="O420">
        <v>1</v>
      </c>
      <c r="P420">
        <v>3</v>
      </c>
      <c r="Q420">
        <v>2</v>
      </c>
      <c r="R420">
        <v>0</v>
      </c>
    </row>
    <row r="421" spans="1:18" x14ac:dyDescent="0.3">
      <c r="A421">
        <v>420</v>
      </c>
      <c r="B421">
        <v>30</v>
      </c>
      <c r="C421" s="2" t="s">
        <v>19</v>
      </c>
      <c r="D421">
        <v>3</v>
      </c>
      <c r="E421">
        <v>3</v>
      </c>
      <c r="F421">
        <v>2</v>
      </c>
      <c r="G421">
        <v>3</v>
      </c>
      <c r="H421">
        <v>1</v>
      </c>
      <c r="I421">
        <v>4</v>
      </c>
      <c r="J421" s="2" t="s">
        <v>20</v>
      </c>
      <c r="K421">
        <v>4</v>
      </c>
      <c r="L421" s="2" t="s">
        <v>19</v>
      </c>
      <c r="M421">
        <v>15</v>
      </c>
      <c r="N421">
        <v>3</v>
      </c>
      <c r="O421">
        <v>1</v>
      </c>
      <c r="P421">
        <v>5</v>
      </c>
      <c r="Q421">
        <v>3</v>
      </c>
      <c r="R421">
        <v>1</v>
      </c>
    </row>
    <row r="422" spans="1:18" x14ac:dyDescent="0.3">
      <c r="A422">
        <v>421</v>
      </c>
      <c r="B422">
        <v>29</v>
      </c>
      <c r="C422" s="2" t="s">
        <v>19</v>
      </c>
      <c r="D422">
        <v>2</v>
      </c>
      <c r="E422">
        <v>2</v>
      </c>
      <c r="F422">
        <v>2</v>
      </c>
      <c r="G422">
        <v>2</v>
      </c>
      <c r="H422">
        <v>3</v>
      </c>
      <c r="I422">
        <v>3</v>
      </c>
      <c r="J422" s="2" t="s">
        <v>20</v>
      </c>
      <c r="K422">
        <v>0</v>
      </c>
      <c r="L422" s="2" t="s">
        <v>19</v>
      </c>
      <c r="M422">
        <v>18</v>
      </c>
      <c r="N422">
        <v>3</v>
      </c>
      <c r="O422">
        <v>3</v>
      </c>
      <c r="P422">
        <v>10</v>
      </c>
      <c r="Q422">
        <v>2</v>
      </c>
      <c r="R422">
        <v>0</v>
      </c>
    </row>
    <row r="423" spans="1:18" x14ac:dyDescent="0.3">
      <c r="A423">
        <v>422</v>
      </c>
      <c r="B423">
        <v>29</v>
      </c>
      <c r="C423" s="2" t="s">
        <v>17</v>
      </c>
      <c r="D423">
        <v>2</v>
      </c>
      <c r="E423">
        <v>3</v>
      </c>
      <c r="F423">
        <v>1</v>
      </c>
      <c r="G423">
        <v>2</v>
      </c>
      <c r="H423">
        <v>1</v>
      </c>
      <c r="I423">
        <v>2</v>
      </c>
      <c r="J423" s="2" t="s">
        <v>20</v>
      </c>
      <c r="K423">
        <v>1</v>
      </c>
      <c r="L423" s="2" t="s">
        <v>19</v>
      </c>
      <c r="M423">
        <v>16</v>
      </c>
      <c r="N423">
        <v>3</v>
      </c>
      <c r="O423">
        <v>4</v>
      </c>
      <c r="P423">
        <v>2</v>
      </c>
      <c r="Q423">
        <v>2</v>
      </c>
      <c r="R423">
        <v>1</v>
      </c>
    </row>
    <row r="424" spans="1:18" x14ac:dyDescent="0.3">
      <c r="A424">
        <v>423</v>
      </c>
      <c r="B424">
        <v>19</v>
      </c>
      <c r="C424" s="2" t="s">
        <v>17</v>
      </c>
      <c r="D424">
        <v>2</v>
      </c>
      <c r="E424">
        <v>1</v>
      </c>
      <c r="F424">
        <v>1</v>
      </c>
      <c r="G424">
        <v>2</v>
      </c>
      <c r="H424">
        <v>1</v>
      </c>
      <c r="I424">
        <v>1</v>
      </c>
      <c r="J424" s="2" t="s">
        <v>18</v>
      </c>
      <c r="K424">
        <v>4</v>
      </c>
      <c r="L424" s="2" t="s">
        <v>19</v>
      </c>
      <c r="M424">
        <v>12</v>
      </c>
      <c r="N424">
        <v>3</v>
      </c>
      <c r="O424">
        <v>4</v>
      </c>
      <c r="P424">
        <v>1</v>
      </c>
      <c r="Q424">
        <v>0</v>
      </c>
      <c r="R424">
        <v>0</v>
      </c>
    </row>
    <row r="425" spans="1:18" x14ac:dyDescent="0.3">
      <c r="A425">
        <v>424</v>
      </c>
      <c r="B425">
        <v>30</v>
      </c>
      <c r="C425" s="2" t="s">
        <v>19</v>
      </c>
      <c r="D425">
        <v>2</v>
      </c>
      <c r="E425">
        <v>3</v>
      </c>
      <c r="F425">
        <v>1</v>
      </c>
      <c r="G425">
        <v>1</v>
      </c>
      <c r="H425">
        <v>3</v>
      </c>
      <c r="I425">
        <v>1</v>
      </c>
      <c r="J425" s="2" t="s">
        <v>20</v>
      </c>
      <c r="K425">
        <v>3</v>
      </c>
      <c r="L425" s="2" t="s">
        <v>19</v>
      </c>
      <c r="M425">
        <v>11</v>
      </c>
      <c r="N425">
        <v>3</v>
      </c>
      <c r="O425">
        <v>3</v>
      </c>
      <c r="P425">
        <v>9</v>
      </c>
      <c r="Q425">
        <v>8</v>
      </c>
      <c r="R425">
        <v>7</v>
      </c>
    </row>
    <row r="426" spans="1:18" x14ac:dyDescent="0.3">
      <c r="A426">
        <v>425</v>
      </c>
      <c r="B426">
        <v>57</v>
      </c>
      <c r="C426" s="2" t="s">
        <v>19</v>
      </c>
      <c r="D426">
        <v>3</v>
      </c>
      <c r="E426">
        <v>1</v>
      </c>
      <c r="F426">
        <v>1</v>
      </c>
      <c r="G426">
        <v>2</v>
      </c>
      <c r="H426">
        <v>4</v>
      </c>
      <c r="I426">
        <v>1</v>
      </c>
      <c r="J426" s="2" t="s">
        <v>21</v>
      </c>
      <c r="K426">
        <v>3</v>
      </c>
      <c r="L426" s="2" t="s">
        <v>19</v>
      </c>
      <c r="M426">
        <v>12</v>
      </c>
      <c r="N426">
        <v>3</v>
      </c>
      <c r="O426">
        <v>2</v>
      </c>
      <c r="P426">
        <v>1</v>
      </c>
      <c r="Q426">
        <v>0</v>
      </c>
      <c r="R426">
        <v>0</v>
      </c>
    </row>
    <row r="427" spans="1:18" x14ac:dyDescent="0.3">
      <c r="A427">
        <v>426</v>
      </c>
      <c r="B427">
        <v>50</v>
      </c>
      <c r="C427" s="2" t="s">
        <v>19</v>
      </c>
      <c r="D427">
        <v>2</v>
      </c>
      <c r="E427">
        <v>2</v>
      </c>
      <c r="F427">
        <v>2</v>
      </c>
      <c r="G427">
        <v>2</v>
      </c>
      <c r="H427">
        <v>4</v>
      </c>
      <c r="I427">
        <v>3</v>
      </c>
      <c r="J427" s="2" t="s">
        <v>20</v>
      </c>
      <c r="K427">
        <v>2</v>
      </c>
      <c r="L427" s="2" t="s">
        <v>19</v>
      </c>
      <c r="M427">
        <v>15</v>
      </c>
      <c r="N427">
        <v>3</v>
      </c>
      <c r="O427">
        <v>3</v>
      </c>
      <c r="P427">
        <v>27</v>
      </c>
      <c r="Q427">
        <v>10</v>
      </c>
      <c r="R427">
        <v>15</v>
      </c>
    </row>
    <row r="428" spans="1:18" x14ac:dyDescent="0.3">
      <c r="A428">
        <v>427</v>
      </c>
      <c r="B428">
        <v>30</v>
      </c>
      <c r="C428" s="2" t="s">
        <v>19</v>
      </c>
      <c r="D428">
        <v>3</v>
      </c>
      <c r="E428">
        <v>3</v>
      </c>
      <c r="F428">
        <v>1</v>
      </c>
      <c r="G428">
        <v>1</v>
      </c>
      <c r="H428">
        <v>1</v>
      </c>
      <c r="I428">
        <v>4</v>
      </c>
      <c r="J428" s="2" t="s">
        <v>18</v>
      </c>
      <c r="K428">
        <v>7</v>
      </c>
      <c r="L428" s="2" t="s">
        <v>19</v>
      </c>
      <c r="M428">
        <v>14</v>
      </c>
      <c r="N428">
        <v>3</v>
      </c>
      <c r="O428">
        <v>2</v>
      </c>
      <c r="P428">
        <v>11</v>
      </c>
      <c r="Q428">
        <v>7</v>
      </c>
      <c r="R428">
        <v>6</v>
      </c>
    </row>
    <row r="429" spans="1:18" x14ac:dyDescent="0.3">
      <c r="A429">
        <v>428</v>
      </c>
      <c r="B429">
        <v>60</v>
      </c>
      <c r="C429" s="2" t="s">
        <v>19</v>
      </c>
      <c r="D429">
        <v>3</v>
      </c>
      <c r="E429">
        <v>3</v>
      </c>
      <c r="F429">
        <v>1</v>
      </c>
      <c r="G429">
        <v>2</v>
      </c>
      <c r="H429">
        <v>3</v>
      </c>
      <c r="I429">
        <v>4</v>
      </c>
      <c r="J429" s="2" t="s">
        <v>20</v>
      </c>
      <c r="K429">
        <v>1</v>
      </c>
      <c r="L429" s="2" t="s">
        <v>19</v>
      </c>
      <c r="M429">
        <v>19</v>
      </c>
      <c r="N429">
        <v>3</v>
      </c>
      <c r="O429">
        <v>4</v>
      </c>
      <c r="P429">
        <v>18</v>
      </c>
      <c r="Q429">
        <v>13</v>
      </c>
      <c r="R429">
        <v>13</v>
      </c>
    </row>
    <row r="430" spans="1:18" x14ac:dyDescent="0.3">
      <c r="A430">
        <v>429</v>
      </c>
      <c r="B430">
        <v>47</v>
      </c>
      <c r="C430" s="2" t="s">
        <v>19</v>
      </c>
      <c r="D430">
        <v>2</v>
      </c>
      <c r="E430">
        <v>1</v>
      </c>
      <c r="F430">
        <v>1</v>
      </c>
      <c r="G430">
        <v>1</v>
      </c>
      <c r="H430">
        <v>2</v>
      </c>
      <c r="I430">
        <v>1</v>
      </c>
      <c r="J430" s="2" t="s">
        <v>21</v>
      </c>
      <c r="K430">
        <v>5</v>
      </c>
      <c r="L430" s="2" t="s">
        <v>19</v>
      </c>
      <c r="M430">
        <v>13</v>
      </c>
      <c r="N430">
        <v>3</v>
      </c>
      <c r="O430">
        <v>3</v>
      </c>
      <c r="P430">
        <v>5</v>
      </c>
      <c r="Q430">
        <v>0</v>
      </c>
      <c r="R430">
        <v>0</v>
      </c>
    </row>
    <row r="431" spans="1:18" x14ac:dyDescent="0.3">
      <c r="A431">
        <v>430</v>
      </c>
      <c r="B431">
        <v>46</v>
      </c>
      <c r="C431" s="2" t="s">
        <v>19</v>
      </c>
      <c r="D431">
        <v>3</v>
      </c>
      <c r="E431">
        <v>1</v>
      </c>
      <c r="F431">
        <v>1</v>
      </c>
      <c r="G431">
        <v>3</v>
      </c>
      <c r="H431">
        <v>4</v>
      </c>
      <c r="I431">
        <v>3</v>
      </c>
      <c r="J431" s="2" t="s">
        <v>20</v>
      </c>
      <c r="K431">
        <v>6</v>
      </c>
      <c r="L431" s="2" t="s">
        <v>19</v>
      </c>
      <c r="M431">
        <v>13</v>
      </c>
      <c r="N431">
        <v>3</v>
      </c>
      <c r="O431">
        <v>1</v>
      </c>
      <c r="P431">
        <v>3</v>
      </c>
      <c r="Q431">
        <v>2</v>
      </c>
      <c r="R431">
        <v>0</v>
      </c>
    </row>
    <row r="432" spans="1:18" x14ac:dyDescent="0.3">
      <c r="A432">
        <v>431</v>
      </c>
      <c r="B432">
        <v>35</v>
      </c>
      <c r="C432" s="2" t="s">
        <v>19</v>
      </c>
      <c r="D432">
        <v>3</v>
      </c>
      <c r="E432">
        <v>4</v>
      </c>
      <c r="F432">
        <v>2</v>
      </c>
      <c r="G432">
        <v>1</v>
      </c>
      <c r="H432">
        <v>1</v>
      </c>
      <c r="I432">
        <v>3</v>
      </c>
      <c r="J432" s="2" t="s">
        <v>18</v>
      </c>
      <c r="K432">
        <v>3</v>
      </c>
      <c r="L432" s="2" t="s">
        <v>19</v>
      </c>
      <c r="M432">
        <v>15</v>
      </c>
      <c r="N432">
        <v>3</v>
      </c>
      <c r="O432">
        <v>3</v>
      </c>
      <c r="P432">
        <v>5</v>
      </c>
      <c r="Q432">
        <v>4</v>
      </c>
      <c r="R432">
        <v>4</v>
      </c>
    </row>
    <row r="433" spans="1:18" x14ac:dyDescent="0.3">
      <c r="A433">
        <v>432</v>
      </c>
      <c r="B433">
        <v>54</v>
      </c>
      <c r="C433" s="2" t="s">
        <v>19</v>
      </c>
      <c r="D433">
        <v>2</v>
      </c>
      <c r="E433">
        <v>3</v>
      </c>
      <c r="F433">
        <v>1</v>
      </c>
      <c r="G433">
        <v>1</v>
      </c>
      <c r="H433">
        <v>2</v>
      </c>
      <c r="I433">
        <v>1</v>
      </c>
      <c r="J433" s="2" t="s">
        <v>18</v>
      </c>
      <c r="K433">
        <v>7</v>
      </c>
      <c r="L433" s="2" t="s">
        <v>19</v>
      </c>
      <c r="M433">
        <v>11</v>
      </c>
      <c r="N433">
        <v>3</v>
      </c>
      <c r="O433">
        <v>3</v>
      </c>
      <c r="P433">
        <v>1</v>
      </c>
      <c r="Q433">
        <v>0</v>
      </c>
      <c r="R433">
        <v>0</v>
      </c>
    </row>
    <row r="434" spans="1:18" x14ac:dyDescent="0.3">
      <c r="A434">
        <v>433</v>
      </c>
      <c r="B434">
        <v>34</v>
      </c>
      <c r="C434" s="2" t="s">
        <v>19</v>
      </c>
      <c r="D434">
        <v>1</v>
      </c>
      <c r="E434">
        <v>4</v>
      </c>
      <c r="F434">
        <v>2</v>
      </c>
      <c r="G434">
        <v>2</v>
      </c>
      <c r="H434">
        <v>1</v>
      </c>
      <c r="I434">
        <v>1</v>
      </c>
      <c r="J434" s="2" t="s">
        <v>21</v>
      </c>
      <c r="K434">
        <v>3</v>
      </c>
      <c r="L434" s="2" t="s">
        <v>19</v>
      </c>
      <c r="M434">
        <v>12</v>
      </c>
      <c r="N434">
        <v>3</v>
      </c>
      <c r="O434">
        <v>3</v>
      </c>
      <c r="P434">
        <v>7</v>
      </c>
      <c r="Q434">
        <v>3</v>
      </c>
      <c r="R434">
        <v>5</v>
      </c>
    </row>
    <row r="435" spans="1:18" x14ac:dyDescent="0.3">
      <c r="A435">
        <v>434</v>
      </c>
      <c r="B435">
        <v>46</v>
      </c>
      <c r="C435" s="2" t="s">
        <v>19</v>
      </c>
      <c r="D435">
        <v>3</v>
      </c>
      <c r="E435">
        <v>3</v>
      </c>
      <c r="F435">
        <v>1</v>
      </c>
      <c r="G435">
        <v>2</v>
      </c>
      <c r="H435">
        <v>3</v>
      </c>
      <c r="I435">
        <v>4</v>
      </c>
      <c r="J435" s="2" t="s">
        <v>20</v>
      </c>
      <c r="K435">
        <v>2</v>
      </c>
      <c r="L435" s="2" t="s">
        <v>17</v>
      </c>
      <c r="M435">
        <v>19</v>
      </c>
      <c r="N435">
        <v>3</v>
      </c>
      <c r="O435">
        <v>3</v>
      </c>
      <c r="P435">
        <v>3</v>
      </c>
      <c r="Q435">
        <v>2</v>
      </c>
      <c r="R435">
        <v>1</v>
      </c>
    </row>
    <row r="436" spans="1:18" x14ac:dyDescent="0.3">
      <c r="A436">
        <v>435</v>
      </c>
      <c r="B436">
        <v>31</v>
      </c>
      <c r="C436" s="2" t="s">
        <v>19</v>
      </c>
      <c r="D436">
        <v>1</v>
      </c>
      <c r="E436">
        <v>3</v>
      </c>
      <c r="F436">
        <v>2</v>
      </c>
      <c r="G436">
        <v>3</v>
      </c>
      <c r="H436">
        <v>3</v>
      </c>
      <c r="I436">
        <v>4</v>
      </c>
      <c r="J436" s="2" t="s">
        <v>21</v>
      </c>
      <c r="K436">
        <v>1</v>
      </c>
      <c r="L436" s="2" t="s">
        <v>19</v>
      </c>
      <c r="M436">
        <v>25</v>
      </c>
      <c r="N436">
        <v>4</v>
      </c>
      <c r="O436">
        <v>4</v>
      </c>
      <c r="P436">
        <v>13</v>
      </c>
      <c r="Q436">
        <v>8</v>
      </c>
      <c r="R436">
        <v>0</v>
      </c>
    </row>
    <row r="437" spans="1:18" x14ac:dyDescent="0.3">
      <c r="A437">
        <v>436</v>
      </c>
      <c r="B437">
        <v>33</v>
      </c>
      <c r="C437" s="2" t="s">
        <v>17</v>
      </c>
      <c r="D437">
        <v>1</v>
      </c>
      <c r="E437">
        <v>2</v>
      </c>
      <c r="F437">
        <v>2</v>
      </c>
      <c r="G437">
        <v>1</v>
      </c>
      <c r="H437">
        <v>3</v>
      </c>
      <c r="I437">
        <v>1</v>
      </c>
      <c r="J437" s="2" t="s">
        <v>20</v>
      </c>
      <c r="K437">
        <v>7</v>
      </c>
      <c r="L437" s="2" t="s">
        <v>17</v>
      </c>
      <c r="M437">
        <v>12</v>
      </c>
      <c r="N437">
        <v>3</v>
      </c>
      <c r="O437">
        <v>4</v>
      </c>
      <c r="P437">
        <v>7</v>
      </c>
      <c r="Q437">
        <v>6</v>
      </c>
      <c r="R437">
        <v>7</v>
      </c>
    </row>
    <row r="438" spans="1:18" x14ac:dyDescent="0.3">
      <c r="A438">
        <v>437</v>
      </c>
      <c r="B438">
        <v>33</v>
      </c>
      <c r="C438" s="2" t="s">
        <v>17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 s="2" t="s">
        <v>21</v>
      </c>
      <c r="K438">
        <v>7</v>
      </c>
      <c r="L438" s="2" t="s">
        <v>19</v>
      </c>
      <c r="M438">
        <v>13</v>
      </c>
      <c r="N438">
        <v>3</v>
      </c>
      <c r="O438">
        <v>3</v>
      </c>
      <c r="P438">
        <v>4</v>
      </c>
      <c r="Q438">
        <v>3</v>
      </c>
      <c r="R438">
        <v>1</v>
      </c>
    </row>
    <row r="439" spans="1:18" x14ac:dyDescent="0.3">
      <c r="A439">
        <v>438</v>
      </c>
      <c r="B439">
        <v>30</v>
      </c>
      <c r="C439" s="2" t="s">
        <v>19</v>
      </c>
      <c r="D439">
        <v>1</v>
      </c>
      <c r="E439">
        <v>4</v>
      </c>
      <c r="F439">
        <v>2</v>
      </c>
      <c r="G439">
        <v>2</v>
      </c>
      <c r="H439">
        <v>1</v>
      </c>
      <c r="I439">
        <v>2</v>
      </c>
      <c r="J439" s="2" t="s">
        <v>18</v>
      </c>
      <c r="K439">
        <v>0</v>
      </c>
      <c r="L439" s="2" t="s">
        <v>19</v>
      </c>
      <c r="M439">
        <v>14</v>
      </c>
      <c r="N439">
        <v>3</v>
      </c>
      <c r="O439">
        <v>3</v>
      </c>
      <c r="P439">
        <v>3</v>
      </c>
      <c r="Q439">
        <v>2</v>
      </c>
      <c r="R439">
        <v>1</v>
      </c>
    </row>
    <row r="440" spans="1:18" x14ac:dyDescent="0.3">
      <c r="A440">
        <v>439</v>
      </c>
      <c r="B440">
        <v>35</v>
      </c>
      <c r="C440" s="2" t="s">
        <v>19</v>
      </c>
      <c r="D440">
        <v>3</v>
      </c>
      <c r="E440">
        <v>4</v>
      </c>
      <c r="F440">
        <v>1</v>
      </c>
      <c r="G440">
        <v>1</v>
      </c>
      <c r="H440">
        <v>3</v>
      </c>
      <c r="I440">
        <v>1</v>
      </c>
      <c r="J440" s="2" t="s">
        <v>20</v>
      </c>
      <c r="K440">
        <v>4</v>
      </c>
      <c r="L440" s="2" t="s">
        <v>17</v>
      </c>
      <c r="M440">
        <v>12</v>
      </c>
      <c r="N440">
        <v>3</v>
      </c>
      <c r="O440">
        <v>3</v>
      </c>
      <c r="P440">
        <v>8</v>
      </c>
      <c r="Q440">
        <v>7</v>
      </c>
      <c r="R440">
        <v>0</v>
      </c>
    </row>
    <row r="441" spans="1:18" x14ac:dyDescent="0.3">
      <c r="A441">
        <v>440</v>
      </c>
      <c r="B441">
        <v>31</v>
      </c>
      <c r="C441" s="2" t="s">
        <v>17</v>
      </c>
      <c r="D441">
        <v>3</v>
      </c>
      <c r="E441">
        <v>1</v>
      </c>
      <c r="F441">
        <v>2</v>
      </c>
      <c r="G441">
        <v>1</v>
      </c>
      <c r="H441">
        <v>3</v>
      </c>
      <c r="I441">
        <v>3</v>
      </c>
      <c r="J441" s="2" t="s">
        <v>20</v>
      </c>
      <c r="K441">
        <v>3</v>
      </c>
      <c r="L441" s="2" t="s">
        <v>19</v>
      </c>
      <c r="M441">
        <v>12</v>
      </c>
      <c r="N441">
        <v>3</v>
      </c>
      <c r="O441">
        <v>3</v>
      </c>
      <c r="P441">
        <v>1</v>
      </c>
      <c r="Q441">
        <v>0</v>
      </c>
      <c r="R441">
        <v>0</v>
      </c>
    </row>
    <row r="442" spans="1:18" x14ac:dyDescent="0.3">
      <c r="A442">
        <v>441</v>
      </c>
      <c r="B442">
        <v>34</v>
      </c>
      <c r="C442" s="2" t="s">
        <v>17</v>
      </c>
      <c r="D442">
        <v>3</v>
      </c>
      <c r="E442">
        <v>2</v>
      </c>
      <c r="F442">
        <v>1</v>
      </c>
      <c r="G442">
        <v>3</v>
      </c>
      <c r="H442">
        <v>3</v>
      </c>
      <c r="I442">
        <v>1</v>
      </c>
      <c r="J442" s="2" t="s">
        <v>21</v>
      </c>
      <c r="K442">
        <v>9</v>
      </c>
      <c r="L442" s="2" t="s">
        <v>17</v>
      </c>
      <c r="M442">
        <v>15</v>
      </c>
      <c r="N442">
        <v>3</v>
      </c>
      <c r="O442">
        <v>3</v>
      </c>
      <c r="P442">
        <v>3</v>
      </c>
      <c r="Q442">
        <v>2</v>
      </c>
      <c r="R442">
        <v>0</v>
      </c>
    </row>
    <row r="443" spans="1:18" x14ac:dyDescent="0.3">
      <c r="A443">
        <v>442</v>
      </c>
      <c r="B443">
        <v>42</v>
      </c>
      <c r="C443" s="2" t="s">
        <v>19</v>
      </c>
      <c r="D443">
        <v>2</v>
      </c>
      <c r="E443">
        <v>2</v>
      </c>
      <c r="F443">
        <v>2</v>
      </c>
      <c r="G443">
        <v>3</v>
      </c>
      <c r="H443">
        <v>1</v>
      </c>
      <c r="I443">
        <v>3</v>
      </c>
      <c r="J443" s="2" t="s">
        <v>20</v>
      </c>
      <c r="K443">
        <v>4</v>
      </c>
      <c r="L443" s="2" t="s">
        <v>19</v>
      </c>
      <c r="M443">
        <v>17</v>
      </c>
      <c r="N443">
        <v>3</v>
      </c>
      <c r="O443">
        <v>3</v>
      </c>
      <c r="P443">
        <v>2</v>
      </c>
      <c r="Q443">
        <v>2</v>
      </c>
      <c r="R443">
        <v>2</v>
      </c>
    </row>
    <row r="444" spans="1:18" x14ac:dyDescent="0.3">
      <c r="A444">
        <v>443</v>
      </c>
      <c r="B444">
        <v>36</v>
      </c>
      <c r="C444" s="2" t="s">
        <v>19</v>
      </c>
      <c r="D444">
        <v>1</v>
      </c>
      <c r="E444">
        <v>2</v>
      </c>
      <c r="F444">
        <v>2</v>
      </c>
      <c r="G444">
        <v>1</v>
      </c>
      <c r="H444">
        <v>3</v>
      </c>
      <c r="I444">
        <v>4</v>
      </c>
      <c r="J444" s="2" t="s">
        <v>18</v>
      </c>
      <c r="K444">
        <v>1</v>
      </c>
      <c r="L444" s="2" t="s">
        <v>19</v>
      </c>
      <c r="M444">
        <v>14</v>
      </c>
      <c r="N444">
        <v>3</v>
      </c>
      <c r="O444">
        <v>2</v>
      </c>
      <c r="P444">
        <v>10</v>
      </c>
      <c r="Q444">
        <v>3</v>
      </c>
      <c r="R444">
        <v>9</v>
      </c>
    </row>
    <row r="445" spans="1:18" x14ac:dyDescent="0.3">
      <c r="A445">
        <v>444</v>
      </c>
      <c r="B445">
        <v>22</v>
      </c>
      <c r="C445" s="2" t="s">
        <v>17</v>
      </c>
      <c r="D445">
        <v>1</v>
      </c>
      <c r="E445">
        <v>3</v>
      </c>
      <c r="F445">
        <v>2</v>
      </c>
      <c r="G445">
        <v>2</v>
      </c>
      <c r="H445">
        <v>1</v>
      </c>
      <c r="I445">
        <v>3</v>
      </c>
      <c r="J445" s="2" t="s">
        <v>18</v>
      </c>
      <c r="K445">
        <v>3</v>
      </c>
      <c r="L445" s="2" t="s">
        <v>19</v>
      </c>
      <c r="M445">
        <v>16</v>
      </c>
      <c r="N445">
        <v>3</v>
      </c>
      <c r="O445">
        <v>3</v>
      </c>
      <c r="P445">
        <v>2</v>
      </c>
      <c r="Q445">
        <v>2</v>
      </c>
      <c r="R445">
        <v>1</v>
      </c>
    </row>
    <row r="446" spans="1:18" x14ac:dyDescent="0.3">
      <c r="A446">
        <v>445</v>
      </c>
      <c r="B446">
        <v>48</v>
      </c>
      <c r="C446" s="2" t="s">
        <v>19</v>
      </c>
      <c r="D446">
        <v>2</v>
      </c>
      <c r="E446">
        <v>2</v>
      </c>
      <c r="F446">
        <v>1</v>
      </c>
      <c r="G446">
        <v>2</v>
      </c>
      <c r="H446">
        <v>2</v>
      </c>
      <c r="I446">
        <v>4</v>
      </c>
      <c r="J446" s="2" t="s">
        <v>20</v>
      </c>
      <c r="K446">
        <v>2</v>
      </c>
      <c r="L446" s="2" t="s">
        <v>19</v>
      </c>
      <c r="M446">
        <v>14</v>
      </c>
      <c r="N446">
        <v>3</v>
      </c>
      <c r="O446">
        <v>3</v>
      </c>
      <c r="P446">
        <v>9</v>
      </c>
      <c r="Q446">
        <v>7</v>
      </c>
      <c r="R446">
        <v>6</v>
      </c>
    </row>
    <row r="447" spans="1:18" x14ac:dyDescent="0.3">
      <c r="A447">
        <v>446</v>
      </c>
      <c r="B447">
        <v>55</v>
      </c>
      <c r="C447" s="2" t="s">
        <v>19</v>
      </c>
      <c r="D447">
        <v>2</v>
      </c>
      <c r="E447">
        <v>1</v>
      </c>
      <c r="F447">
        <v>2</v>
      </c>
      <c r="G447">
        <v>3</v>
      </c>
      <c r="H447">
        <v>4</v>
      </c>
      <c r="I447">
        <v>4</v>
      </c>
      <c r="J447" s="2" t="s">
        <v>18</v>
      </c>
      <c r="K447">
        <v>1</v>
      </c>
      <c r="L447" s="2" t="s">
        <v>19</v>
      </c>
      <c r="M447">
        <v>23</v>
      </c>
      <c r="N447">
        <v>4</v>
      </c>
      <c r="O447">
        <v>3</v>
      </c>
      <c r="P447">
        <v>10</v>
      </c>
      <c r="Q447">
        <v>9</v>
      </c>
      <c r="R447">
        <v>7</v>
      </c>
    </row>
    <row r="448" spans="1:18" x14ac:dyDescent="0.3">
      <c r="A448">
        <v>447</v>
      </c>
      <c r="B448">
        <v>41</v>
      </c>
      <c r="C448" s="2" t="s">
        <v>19</v>
      </c>
      <c r="D448">
        <v>2</v>
      </c>
      <c r="E448">
        <v>4</v>
      </c>
      <c r="F448">
        <v>2</v>
      </c>
      <c r="G448">
        <v>1</v>
      </c>
      <c r="H448">
        <v>2</v>
      </c>
      <c r="I448">
        <v>4</v>
      </c>
      <c r="J448" s="2" t="s">
        <v>18</v>
      </c>
      <c r="K448">
        <v>7</v>
      </c>
      <c r="L448" s="2" t="s">
        <v>19</v>
      </c>
      <c r="M448">
        <v>14</v>
      </c>
      <c r="N448">
        <v>3</v>
      </c>
      <c r="O448">
        <v>3</v>
      </c>
      <c r="P448">
        <v>14</v>
      </c>
      <c r="Q448">
        <v>3</v>
      </c>
      <c r="R448">
        <v>1</v>
      </c>
    </row>
    <row r="449" spans="1:18" x14ac:dyDescent="0.3">
      <c r="A449">
        <v>448</v>
      </c>
      <c r="B449">
        <v>35</v>
      </c>
      <c r="C449" s="2" t="s">
        <v>19</v>
      </c>
      <c r="D449">
        <v>3</v>
      </c>
      <c r="E449">
        <v>2</v>
      </c>
      <c r="F449">
        <v>2</v>
      </c>
      <c r="G449">
        <v>1</v>
      </c>
      <c r="H449">
        <v>2</v>
      </c>
      <c r="I449">
        <v>3</v>
      </c>
      <c r="J449" s="2" t="s">
        <v>20</v>
      </c>
      <c r="K449">
        <v>9</v>
      </c>
      <c r="L449" s="2" t="s">
        <v>19</v>
      </c>
      <c r="M449">
        <v>11</v>
      </c>
      <c r="N449">
        <v>3</v>
      </c>
      <c r="O449">
        <v>3</v>
      </c>
      <c r="P449">
        <v>11</v>
      </c>
      <c r="Q449">
        <v>9</v>
      </c>
      <c r="R449">
        <v>6</v>
      </c>
    </row>
    <row r="450" spans="1:18" x14ac:dyDescent="0.3">
      <c r="A450">
        <v>449</v>
      </c>
      <c r="B450">
        <v>40</v>
      </c>
      <c r="C450" s="2" t="s">
        <v>19</v>
      </c>
      <c r="D450">
        <v>3</v>
      </c>
      <c r="E450">
        <v>2</v>
      </c>
      <c r="F450">
        <v>1</v>
      </c>
      <c r="G450">
        <v>3</v>
      </c>
      <c r="H450">
        <v>4</v>
      </c>
      <c r="I450">
        <v>3</v>
      </c>
      <c r="J450" s="2" t="s">
        <v>18</v>
      </c>
      <c r="K450">
        <v>7</v>
      </c>
      <c r="L450" s="2" t="s">
        <v>19</v>
      </c>
      <c r="M450">
        <v>15</v>
      </c>
      <c r="N450">
        <v>3</v>
      </c>
      <c r="O450">
        <v>3</v>
      </c>
      <c r="P450">
        <v>20</v>
      </c>
      <c r="Q450">
        <v>6</v>
      </c>
      <c r="R450">
        <v>5</v>
      </c>
    </row>
    <row r="451" spans="1:18" x14ac:dyDescent="0.3">
      <c r="A451">
        <v>450</v>
      </c>
      <c r="B451">
        <v>39</v>
      </c>
      <c r="C451" s="2" t="s">
        <v>19</v>
      </c>
      <c r="D451">
        <v>1</v>
      </c>
      <c r="E451">
        <v>3</v>
      </c>
      <c r="F451">
        <v>1</v>
      </c>
      <c r="G451">
        <v>1</v>
      </c>
      <c r="H451">
        <v>1</v>
      </c>
      <c r="I451">
        <v>1</v>
      </c>
      <c r="J451" s="2" t="s">
        <v>20</v>
      </c>
      <c r="K451">
        <v>4</v>
      </c>
      <c r="L451" s="2" t="s">
        <v>19</v>
      </c>
      <c r="M451">
        <v>11</v>
      </c>
      <c r="N451">
        <v>3</v>
      </c>
      <c r="O451">
        <v>3</v>
      </c>
      <c r="P451">
        <v>8</v>
      </c>
      <c r="Q451">
        <v>3</v>
      </c>
      <c r="R451">
        <v>0</v>
      </c>
    </row>
    <row r="452" spans="1:18" x14ac:dyDescent="0.3">
      <c r="A452">
        <v>451</v>
      </c>
      <c r="B452">
        <v>31</v>
      </c>
      <c r="C452" s="2" t="s">
        <v>19</v>
      </c>
      <c r="D452">
        <v>1</v>
      </c>
      <c r="E452">
        <v>2</v>
      </c>
      <c r="F452">
        <v>1</v>
      </c>
      <c r="G452">
        <v>1</v>
      </c>
      <c r="H452">
        <v>2</v>
      </c>
      <c r="I452">
        <v>1</v>
      </c>
      <c r="J452" s="2" t="s">
        <v>18</v>
      </c>
      <c r="K452">
        <v>4</v>
      </c>
      <c r="L452" s="2" t="s">
        <v>17</v>
      </c>
      <c r="M452">
        <v>13</v>
      </c>
      <c r="N452">
        <v>3</v>
      </c>
      <c r="O452">
        <v>4</v>
      </c>
      <c r="P452">
        <v>6</v>
      </c>
      <c r="Q452">
        <v>5</v>
      </c>
      <c r="R452">
        <v>0</v>
      </c>
    </row>
    <row r="453" spans="1:18" x14ac:dyDescent="0.3">
      <c r="A453">
        <v>452</v>
      </c>
      <c r="B453">
        <v>42</v>
      </c>
      <c r="C453" s="2" t="s">
        <v>19</v>
      </c>
      <c r="D453">
        <v>3</v>
      </c>
      <c r="E453">
        <v>4</v>
      </c>
      <c r="F453">
        <v>2</v>
      </c>
      <c r="G453">
        <v>3</v>
      </c>
      <c r="H453">
        <v>3</v>
      </c>
      <c r="I453">
        <v>4</v>
      </c>
      <c r="J453" s="2" t="s">
        <v>20</v>
      </c>
      <c r="K453">
        <v>1</v>
      </c>
      <c r="L453" s="2" t="s">
        <v>17</v>
      </c>
      <c r="M453">
        <v>21</v>
      </c>
      <c r="N453">
        <v>4</v>
      </c>
      <c r="O453">
        <v>2</v>
      </c>
      <c r="P453">
        <v>10</v>
      </c>
      <c r="Q453">
        <v>9</v>
      </c>
      <c r="R453">
        <v>5</v>
      </c>
    </row>
    <row r="454" spans="1:18" x14ac:dyDescent="0.3">
      <c r="A454">
        <v>453</v>
      </c>
      <c r="B454">
        <v>45</v>
      </c>
      <c r="C454" s="2" t="s">
        <v>19</v>
      </c>
      <c r="D454">
        <v>3</v>
      </c>
      <c r="E454">
        <v>4</v>
      </c>
      <c r="F454">
        <v>2</v>
      </c>
      <c r="G454">
        <v>3</v>
      </c>
      <c r="H454">
        <v>2</v>
      </c>
      <c r="I454">
        <v>3</v>
      </c>
      <c r="J454" s="2" t="s">
        <v>20</v>
      </c>
      <c r="K454">
        <v>0</v>
      </c>
      <c r="L454" s="2" t="s">
        <v>19</v>
      </c>
      <c r="M454">
        <v>19</v>
      </c>
      <c r="N454">
        <v>3</v>
      </c>
      <c r="O454">
        <v>4</v>
      </c>
      <c r="P454">
        <v>8</v>
      </c>
      <c r="Q454">
        <v>7</v>
      </c>
      <c r="R454">
        <v>3</v>
      </c>
    </row>
    <row r="455" spans="1:18" x14ac:dyDescent="0.3">
      <c r="A455">
        <v>454</v>
      </c>
      <c r="B455">
        <v>26</v>
      </c>
      <c r="C455" s="2" t="s">
        <v>17</v>
      </c>
      <c r="D455">
        <v>1</v>
      </c>
      <c r="E455">
        <v>2</v>
      </c>
      <c r="F455">
        <v>1</v>
      </c>
      <c r="G455">
        <v>3</v>
      </c>
      <c r="H455">
        <v>1</v>
      </c>
      <c r="I455">
        <v>2</v>
      </c>
      <c r="J455" s="2" t="s">
        <v>21</v>
      </c>
      <c r="K455">
        <v>5</v>
      </c>
      <c r="L455" s="2" t="s">
        <v>17</v>
      </c>
      <c r="M455">
        <v>11</v>
      </c>
      <c r="N455">
        <v>3</v>
      </c>
      <c r="O455">
        <v>2</v>
      </c>
      <c r="P455">
        <v>7</v>
      </c>
      <c r="Q455">
        <v>7</v>
      </c>
      <c r="R455">
        <v>1</v>
      </c>
    </row>
    <row r="456" spans="1:18" x14ac:dyDescent="0.3">
      <c r="A456">
        <v>455</v>
      </c>
      <c r="B456">
        <v>29</v>
      </c>
      <c r="C456" s="2" t="s">
        <v>19</v>
      </c>
      <c r="D456">
        <v>3</v>
      </c>
      <c r="E456">
        <v>4</v>
      </c>
      <c r="F456">
        <v>1</v>
      </c>
      <c r="G456">
        <v>2</v>
      </c>
      <c r="H456">
        <v>2</v>
      </c>
      <c r="I456">
        <v>1</v>
      </c>
      <c r="J456" s="2" t="s">
        <v>21</v>
      </c>
      <c r="K456">
        <v>4</v>
      </c>
      <c r="L456" s="2" t="s">
        <v>19</v>
      </c>
      <c r="M456">
        <v>12</v>
      </c>
      <c r="N456">
        <v>3</v>
      </c>
      <c r="O456">
        <v>4</v>
      </c>
      <c r="P456">
        <v>3</v>
      </c>
      <c r="Q456">
        <v>2</v>
      </c>
      <c r="R456">
        <v>1</v>
      </c>
    </row>
    <row r="457" spans="1:18" x14ac:dyDescent="0.3">
      <c r="A457">
        <v>456</v>
      </c>
      <c r="B457">
        <v>33</v>
      </c>
      <c r="C457" s="2" t="s">
        <v>19</v>
      </c>
      <c r="D457">
        <v>2</v>
      </c>
      <c r="E457">
        <v>1</v>
      </c>
      <c r="F457">
        <v>1</v>
      </c>
      <c r="G457">
        <v>4</v>
      </c>
      <c r="H457">
        <v>4</v>
      </c>
      <c r="I457">
        <v>3</v>
      </c>
      <c r="J457" s="2" t="s">
        <v>21</v>
      </c>
      <c r="K457">
        <v>1</v>
      </c>
      <c r="L457" s="2" t="s">
        <v>19</v>
      </c>
      <c r="M457">
        <v>19</v>
      </c>
      <c r="N457">
        <v>3</v>
      </c>
      <c r="O457">
        <v>3</v>
      </c>
      <c r="P457">
        <v>6</v>
      </c>
      <c r="Q457">
        <v>1</v>
      </c>
      <c r="R457">
        <v>0</v>
      </c>
    </row>
    <row r="458" spans="1:18" x14ac:dyDescent="0.3">
      <c r="A458">
        <v>457</v>
      </c>
      <c r="B458">
        <v>31</v>
      </c>
      <c r="C458" s="2" t="s">
        <v>19</v>
      </c>
      <c r="D458">
        <v>3</v>
      </c>
      <c r="E458">
        <v>3</v>
      </c>
      <c r="F458">
        <v>2</v>
      </c>
      <c r="G458">
        <v>2</v>
      </c>
      <c r="H458">
        <v>3</v>
      </c>
      <c r="I458">
        <v>4</v>
      </c>
      <c r="J458" s="2" t="s">
        <v>21</v>
      </c>
      <c r="K458">
        <v>9</v>
      </c>
      <c r="L458" s="2" t="s">
        <v>19</v>
      </c>
      <c r="M458">
        <v>21</v>
      </c>
      <c r="N458">
        <v>4</v>
      </c>
      <c r="O458">
        <v>2</v>
      </c>
      <c r="P458">
        <v>5</v>
      </c>
      <c r="Q458">
        <v>4</v>
      </c>
      <c r="R458">
        <v>0</v>
      </c>
    </row>
    <row r="459" spans="1:18" x14ac:dyDescent="0.3">
      <c r="A459">
        <v>458</v>
      </c>
      <c r="B459">
        <v>18</v>
      </c>
      <c r="C459" s="2" t="s">
        <v>17</v>
      </c>
      <c r="D459">
        <v>3</v>
      </c>
      <c r="E459">
        <v>2</v>
      </c>
      <c r="F459">
        <v>2</v>
      </c>
      <c r="G459">
        <v>1</v>
      </c>
      <c r="H459">
        <v>1</v>
      </c>
      <c r="I459">
        <v>2</v>
      </c>
      <c r="J459" s="2" t="s">
        <v>18</v>
      </c>
      <c r="K459">
        <v>7</v>
      </c>
      <c r="L459" s="2" t="s">
        <v>17</v>
      </c>
      <c r="M459">
        <v>14</v>
      </c>
      <c r="N459">
        <v>3</v>
      </c>
      <c r="O459">
        <v>3</v>
      </c>
      <c r="P459">
        <v>0</v>
      </c>
      <c r="Q459">
        <v>0</v>
      </c>
      <c r="R459">
        <v>0</v>
      </c>
    </row>
    <row r="460" spans="1:18" x14ac:dyDescent="0.3">
      <c r="A460">
        <v>459</v>
      </c>
      <c r="B460">
        <v>40</v>
      </c>
      <c r="C460" s="2" t="s">
        <v>19</v>
      </c>
      <c r="D460">
        <v>3</v>
      </c>
      <c r="E460">
        <v>3</v>
      </c>
      <c r="F460">
        <v>2</v>
      </c>
      <c r="G460">
        <v>1</v>
      </c>
      <c r="H460">
        <v>3</v>
      </c>
      <c r="I460">
        <v>2</v>
      </c>
      <c r="J460" s="2" t="s">
        <v>21</v>
      </c>
      <c r="K460">
        <v>3</v>
      </c>
      <c r="L460" s="2" t="s">
        <v>19</v>
      </c>
      <c r="M460">
        <v>15</v>
      </c>
      <c r="N460">
        <v>3</v>
      </c>
      <c r="O460">
        <v>3</v>
      </c>
      <c r="P460">
        <v>1</v>
      </c>
      <c r="Q460">
        <v>0</v>
      </c>
      <c r="R460">
        <v>0</v>
      </c>
    </row>
    <row r="461" spans="1:18" x14ac:dyDescent="0.3">
      <c r="A461">
        <v>460</v>
      </c>
      <c r="B461">
        <v>41</v>
      </c>
      <c r="C461" s="2" t="s">
        <v>19</v>
      </c>
      <c r="D461">
        <v>3</v>
      </c>
      <c r="E461">
        <v>1</v>
      </c>
      <c r="F461">
        <v>1</v>
      </c>
      <c r="G461">
        <v>2</v>
      </c>
      <c r="H461">
        <v>2</v>
      </c>
      <c r="I461">
        <v>3</v>
      </c>
      <c r="J461" s="2" t="s">
        <v>18</v>
      </c>
      <c r="K461">
        <v>2</v>
      </c>
      <c r="L461" s="2" t="s">
        <v>17</v>
      </c>
      <c r="M461">
        <v>17</v>
      </c>
      <c r="N461">
        <v>3</v>
      </c>
      <c r="O461">
        <v>3</v>
      </c>
      <c r="P461">
        <v>8</v>
      </c>
      <c r="Q461">
        <v>7</v>
      </c>
      <c r="R461">
        <v>0</v>
      </c>
    </row>
    <row r="462" spans="1:18" x14ac:dyDescent="0.3">
      <c r="A462">
        <v>461</v>
      </c>
      <c r="B462">
        <v>26</v>
      </c>
      <c r="C462" s="2" t="s">
        <v>19</v>
      </c>
      <c r="D462">
        <v>2</v>
      </c>
      <c r="E462">
        <v>1</v>
      </c>
      <c r="F462">
        <v>1</v>
      </c>
      <c r="G462">
        <v>1</v>
      </c>
      <c r="H462">
        <v>2</v>
      </c>
      <c r="I462">
        <v>1</v>
      </c>
      <c r="J462" s="2" t="s">
        <v>21</v>
      </c>
      <c r="K462">
        <v>5</v>
      </c>
      <c r="L462" s="2" t="s">
        <v>19</v>
      </c>
      <c r="M462">
        <v>12</v>
      </c>
      <c r="N462">
        <v>3</v>
      </c>
      <c r="O462">
        <v>3</v>
      </c>
      <c r="P462">
        <v>0</v>
      </c>
      <c r="Q462">
        <v>0</v>
      </c>
      <c r="R462">
        <v>0</v>
      </c>
    </row>
    <row r="463" spans="1:18" x14ac:dyDescent="0.3">
      <c r="A463">
        <v>462</v>
      </c>
      <c r="B463">
        <v>35</v>
      </c>
      <c r="C463" s="2" t="s">
        <v>19</v>
      </c>
      <c r="D463">
        <v>3</v>
      </c>
      <c r="E463">
        <v>1</v>
      </c>
      <c r="F463">
        <v>1</v>
      </c>
      <c r="G463">
        <v>3</v>
      </c>
      <c r="H463">
        <v>2</v>
      </c>
      <c r="I463">
        <v>3</v>
      </c>
      <c r="J463" s="2" t="s">
        <v>18</v>
      </c>
      <c r="K463">
        <v>1</v>
      </c>
      <c r="L463" s="2" t="s">
        <v>19</v>
      </c>
      <c r="M463">
        <v>16</v>
      </c>
      <c r="N463">
        <v>3</v>
      </c>
      <c r="O463">
        <v>3</v>
      </c>
      <c r="P463">
        <v>5</v>
      </c>
      <c r="Q463">
        <v>4</v>
      </c>
      <c r="R463">
        <v>0</v>
      </c>
    </row>
    <row r="464" spans="1:18" x14ac:dyDescent="0.3">
      <c r="A464">
        <v>463</v>
      </c>
      <c r="B464">
        <v>34</v>
      </c>
      <c r="C464" s="2" t="s">
        <v>19</v>
      </c>
      <c r="D464">
        <v>3</v>
      </c>
      <c r="E464">
        <v>4</v>
      </c>
      <c r="F464">
        <v>1</v>
      </c>
      <c r="G464">
        <v>4</v>
      </c>
      <c r="H464">
        <v>2</v>
      </c>
      <c r="I464">
        <v>1</v>
      </c>
      <c r="J464" s="2" t="s">
        <v>18</v>
      </c>
      <c r="K464">
        <v>7</v>
      </c>
      <c r="L464" s="2" t="s">
        <v>19</v>
      </c>
      <c r="M464">
        <v>12</v>
      </c>
      <c r="N464">
        <v>3</v>
      </c>
      <c r="O464">
        <v>3</v>
      </c>
      <c r="P464">
        <v>10</v>
      </c>
      <c r="Q464">
        <v>7</v>
      </c>
      <c r="R464">
        <v>5</v>
      </c>
    </row>
    <row r="465" spans="1:18" x14ac:dyDescent="0.3">
      <c r="A465">
        <v>464</v>
      </c>
      <c r="B465">
        <v>26</v>
      </c>
      <c r="C465" s="2" t="s">
        <v>17</v>
      </c>
      <c r="D465">
        <v>3</v>
      </c>
      <c r="E465">
        <v>3</v>
      </c>
      <c r="F465">
        <v>2</v>
      </c>
      <c r="G465">
        <v>2</v>
      </c>
      <c r="H465">
        <v>1</v>
      </c>
      <c r="I465">
        <v>4</v>
      </c>
      <c r="J465" s="2" t="s">
        <v>18</v>
      </c>
      <c r="K465">
        <v>1</v>
      </c>
      <c r="L465" s="2" t="s">
        <v>17</v>
      </c>
      <c r="M465">
        <v>18</v>
      </c>
      <c r="N465">
        <v>3</v>
      </c>
      <c r="O465">
        <v>1</v>
      </c>
      <c r="P465">
        <v>1</v>
      </c>
      <c r="Q465">
        <v>0</v>
      </c>
      <c r="R465">
        <v>0</v>
      </c>
    </row>
    <row r="466" spans="1:18" x14ac:dyDescent="0.3">
      <c r="A466">
        <v>465</v>
      </c>
      <c r="B466">
        <v>37</v>
      </c>
      <c r="C466" s="2" t="s">
        <v>19</v>
      </c>
      <c r="D466">
        <v>3</v>
      </c>
      <c r="E466">
        <v>2</v>
      </c>
      <c r="F466">
        <v>1</v>
      </c>
      <c r="G466">
        <v>3</v>
      </c>
      <c r="H466">
        <v>3</v>
      </c>
      <c r="I466">
        <v>4</v>
      </c>
      <c r="J466" s="2" t="s">
        <v>18</v>
      </c>
      <c r="K466">
        <v>0</v>
      </c>
      <c r="L466" s="2" t="s">
        <v>19</v>
      </c>
      <c r="M466">
        <v>17</v>
      </c>
      <c r="N466">
        <v>3</v>
      </c>
      <c r="O466">
        <v>4</v>
      </c>
      <c r="P466">
        <v>6</v>
      </c>
      <c r="Q466">
        <v>5</v>
      </c>
      <c r="R466">
        <v>1</v>
      </c>
    </row>
    <row r="467" spans="1:18" x14ac:dyDescent="0.3">
      <c r="A467">
        <v>466</v>
      </c>
      <c r="B467">
        <v>46</v>
      </c>
      <c r="C467" s="2" t="s">
        <v>19</v>
      </c>
      <c r="D467">
        <v>1</v>
      </c>
      <c r="E467">
        <v>1</v>
      </c>
      <c r="F467">
        <v>1</v>
      </c>
      <c r="G467">
        <v>1</v>
      </c>
      <c r="H467">
        <v>3</v>
      </c>
      <c r="I467">
        <v>1</v>
      </c>
      <c r="J467" s="2" t="s">
        <v>20</v>
      </c>
      <c r="K467">
        <v>5</v>
      </c>
      <c r="L467" s="2" t="s">
        <v>19</v>
      </c>
      <c r="M467">
        <v>11</v>
      </c>
      <c r="N467">
        <v>3</v>
      </c>
      <c r="O467">
        <v>2</v>
      </c>
      <c r="P467">
        <v>2</v>
      </c>
      <c r="Q467">
        <v>2</v>
      </c>
      <c r="R467">
        <v>1</v>
      </c>
    </row>
    <row r="468" spans="1:18" x14ac:dyDescent="0.3">
      <c r="A468">
        <v>467</v>
      </c>
      <c r="B468">
        <v>41</v>
      </c>
      <c r="C468" s="2" t="s">
        <v>19</v>
      </c>
      <c r="D468">
        <v>2</v>
      </c>
      <c r="E468">
        <v>2</v>
      </c>
      <c r="F468">
        <v>1</v>
      </c>
      <c r="G468">
        <v>3</v>
      </c>
      <c r="H468">
        <v>4</v>
      </c>
      <c r="I468">
        <v>4</v>
      </c>
      <c r="J468" s="2" t="s">
        <v>20</v>
      </c>
      <c r="K468">
        <v>1</v>
      </c>
      <c r="L468" s="2" t="s">
        <v>19</v>
      </c>
      <c r="M468">
        <v>16</v>
      </c>
      <c r="N468">
        <v>3</v>
      </c>
      <c r="O468">
        <v>3</v>
      </c>
      <c r="P468">
        <v>18</v>
      </c>
      <c r="Q468">
        <v>16</v>
      </c>
      <c r="R468">
        <v>11</v>
      </c>
    </row>
    <row r="469" spans="1:18" x14ac:dyDescent="0.3">
      <c r="A469">
        <v>468</v>
      </c>
      <c r="B469">
        <v>37</v>
      </c>
      <c r="C469" s="2" t="s">
        <v>19</v>
      </c>
      <c r="D469">
        <v>3</v>
      </c>
      <c r="E469">
        <v>1</v>
      </c>
      <c r="F469">
        <v>1</v>
      </c>
      <c r="G469">
        <v>1</v>
      </c>
      <c r="H469">
        <v>3</v>
      </c>
      <c r="I469">
        <v>2</v>
      </c>
      <c r="J469" s="2" t="s">
        <v>21</v>
      </c>
      <c r="K469">
        <v>4</v>
      </c>
      <c r="L469" s="2" t="s">
        <v>19</v>
      </c>
      <c r="M469">
        <v>13</v>
      </c>
      <c r="N469">
        <v>3</v>
      </c>
      <c r="O469">
        <v>3</v>
      </c>
      <c r="P469">
        <v>9</v>
      </c>
      <c r="Q469">
        <v>5</v>
      </c>
      <c r="R469">
        <v>7</v>
      </c>
    </row>
    <row r="470" spans="1:18" x14ac:dyDescent="0.3">
      <c r="A470">
        <v>469</v>
      </c>
      <c r="B470">
        <v>52</v>
      </c>
      <c r="C470" s="2" t="s">
        <v>19</v>
      </c>
      <c r="D470">
        <v>2</v>
      </c>
      <c r="E470">
        <v>4</v>
      </c>
      <c r="F470">
        <v>1</v>
      </c>
      <c r="G470">
        <v>1</v>
      </c>
      <c r="H470">
        <v>2</v>
      </c>
      <c r="I470">
        <v>1</v>
      </c>
      <c r="J470" s="2" t="s">
        <v>21</v>
      </c>
      <c r="K470">
        <v>3</v>
      </c>
      <c r="L470" s="2" t="s">
        <v>17</v>
      </c>
      <c r="M470">
        <v>12</v>
      </c>
      <c r="N470">
        <v>3</v>
      </c>
      <c r="O470">
        <v>3</v>
      </c>
      <c r="P470">
        <v>10</v>
      </c>
      <c r="Q470">
        <v>9</v>
      </c>
      <c r="R470">
        <v>6</v>
      </c>
    </row>
    <row r="471" spans="1:18" x14ac:dyDescent="0.3">
      <c r="A471">
        <v>470</v>
      </c>
      <c r="B471">
        <v>32</v>
      </c>
      <c r="C471" s="2" t="s">
        <v>17</v>
      </c>
      <c r="D471">
        <v>3</v>
      </c>
      <c r="E471">
        <v>4</v>
      </c>
      <c r="F471">
        <v>1</v>
      </c>
      <c r="G471">
        <v>4</v>
      </c>
      <c r="H471">
        <v>2</v>
      </c>
      <c r="I471">
        <v>2</v>
      </c>
      <c r="J471" s="2" t="s">
        <v>20</v>
      </c>
      <c r="K471">
        <v>8</v>
      </c>
      <c r="L471" s="2" t="s">
        <v>19</v>
      </c>
      <c r="M471">
        <v>12</v>
      </c>
      <c r="N471">
        <v>3</v>
      </c>
      <c r="O471">
        <v>3</v>
      </c>
      <c r="P471">
        <v>4</v>
      </c>
      <c r="Q471">
        <v>2</v>
      </c>
      <c r="R471">
        <v>1</v>
      </c>
    </row>
    <row r="472" spans="1:18" x14ac:dyDescent="0.3">
      <c r="A472">
        <v>471</v>
      </c>
      <c r="B472">
        <v>24</v>
      </c>
      <c r="C472" s="2" t="s">
        <v>19</v>
      </c>
      <c r="D472">
        <v>3</v>
      </c>
      <c r="E472">
        <v>4</v>
      </c>
      <c r="F472">
        <v>1</v>
      </c>
      <c r="G472">
        <v>1</v>
      </c>
      <c r="H472">
        <v>1</v>
      </c>
      <c r="I472">
        <v>1</v>
      </c>
      <c r="J472" s="2" t="s">
        <v>20</v>
      </c>
      <c r="K472">
        <v>3</v>
      </c>
      <c r="L472" s="2" t="s">
        <v>19</v>
      </c>
      <c r="M472">
        <v>13</v>
      </c>
      <c r="N472">
        <v>3</v>
      </c>
      <c r="O472">
        <v>3</v>
      </c>
      <c r="P472">
        <v>2</v>
      </c>
      <c r="Q472">
        <v>2</v>
      </c>
      <c r="R472">
        <v>2</v>
      </c>
    </row>
    <row r="473" spans="1:18" x14ac:dyDescent="0.3">
      <c r="A473">
        <v>472</v>
      </c>
      <c r="B473">
        <v>38</v>
      </c>
      <c r="C473" s="2" t="s">
        <v>19</v>
      </c>
      <c r="D473">
        <v>3</v>
      </c>
      <c r="E473">
        <v>3</v>
      </c>
      <c r="F473">
        <v>1</v>
      </c>
      <c r="G473">
        <v>3</v>
      </c>
      <c r="H473">
        <v>2</v>
      </c>
      <c r="I473">
        <v>3</v>
      </c>
      <c r="J473" s="2" t="s">
        <v>20</v>
      </c>
      <c r="K473">
        <v>3</v>
      </c>
      <c r="L473" s="2" t="s">
        <v>19</v>
      </c>
      <c r="M473">
        <v>19</v>
      </c>
      <c r="N473">
        <v>3</v>
      </c>
      <c r="O473">
        <v>3</v>
      </c>
      <c r="P473">
        <v>1</v>
      </c>
      <c r="Q473">
        <v>0</v>
      </c>
      <c r="R473">
        <v>0</v>
      </c>
    </row>
    <row r="474" spans="1:18" x14ac:dyDescent="0.3">
      <c r="A474">
        <v>473</v>
      </c>
      <c r="B474">
        <v>37</v>
      </c>
      <c r="C474" s="2" t="s">
        <v>19</v>
      </c>
      <c r="D474">
        <v>4</v>
      </c>
      <c r="E474">
        <v>2</v>
      </c>
      <c r="F474">
        <v>1</v>
      </c>
      <c r="G474">
        <v>1</v>
      </c>
      <c r="H474">
        <v>2</v>
      </c>
      <c r="I474">
        <v>2</v>
      </c>
      <c r="J474" s="2" t="s">
        <v>20</v>
      </c>
      <c r="K474">
        <v>6</v>
      </c>
      <c r="L474" s="2" t="s">
        <v>19</v>
      </c>
      <c r="M474">
        <v>12</v>
      </c>
      <c r="N474">
        <v>3</v>
      </c>
      <c r="O474">
        <v>2</v>
      </c>
      <c r="P474">
        <v>6</v>
      </c>
      <c r="Q474">
        <v>5</v>
      </c>
      <c r="R474">
        <v>4</v>
      </c>
    </row>
    <row r="475" spans="1:18" x14ac:dyDescent="0.3">
      <c r="A475">
        <v>474</v>
      </c>
      <c r="B475">
        <v>49</v>
      </c>
      <c r="C475" s="2" t="s">
        <v>19</v>
      </c>
      <c r="D475">
        <v>3</v>
      </c>
      <c r="E475">
        <v>4</v>
      </c>
      <c r="F475">
        <v>2</v>
      </c>
      <c r="G475">
        <v>2</v>
      </c>
      <c r="H475">
        <v>5</v>
      </c>
      <c r="I475">
        <v>3</v>
      </c>
      <c r="J475" s="2" t="s">
        <v>21</v>
      </c>
      <c r="K475">
        <v>1</v>
      </c>
      <c r="L475" s="2" t="s">
        <v>17</v>
      </c>
      <c r="M475">
        <v>17</v>
      </c>
      <c r="N475">
        <v>3</v>
      </c>
      <c r="O475">
        <v>3</v>
      </c>
      <c r="P475">
        <v>31</v>
      </c>
      <c r="Q475">
        <v>9</v>
      </c>
      <c r="R475">
        <v>0</v>
      </c>
    </row>
    <row r="476" spans="1:18" x14ac:dyDescent="0.3">
      <c r="A476">
        <v>475</v>
      </c>
      <c r="B476">
        <v>24</v>
      </c>
      <c r="C476" s="2" t="s">
        <v>19</v>
      </c>
      <c r="D476">
        <v>3</v>
      </c>
      <c r="E476">
        <v>2</v>
      </c>
      <c r="F476">
        <v>1</v>
      </c>
      <c r="G476">
        <v>1</v>
      </c>
      <c r="H476">
        <v>1</v>
      </c>
      <c r="I476">
        <v>1</v>
      </c>
      <c r="J476" s="2" t="s">
        <v>20</v>
      </c>
      <c r="K476">
        <v>1</v>
      </c>
      <c r="L476" s="2" t="s">
        <v>17</v>
      </c>
      <c r="M476">
        <v>11</v>
      </c>
      <c r="N476">
        <v>3</v>
      </c>
      <c r="O476">
        <v>3</v>
      </c>
      <c r="P476">
        <v>6</v>
      </c>
      <c r="Q476">
        <v>5</v>
      </c>
      <c r="R476">
        <v>1</v>
      </c>
    </row>
    <row r="477" spans="1:18" x14ac:dyDescent="0.3">
      <c r="A477">
        <v>476</v>
      </c>
      <c r="B477">
        <v>26</v>
      </c>
      <c r="C477" s="2" t="s">
        <v>19</v>
      </c>
      <c r="D477">
        <v>2</v>
      </c>
      <c r="E477">
        <v>1</v>
      </c>
      <c r="F477">
        <v>2</v>
      </c>
      <c r="G477">
        <v>3</v>
      </c>
      <c r="H477">
        <v>2</v>
      </c>
      <c r="I477">
        <v>4</v>
      </c>
      <c r="J477" s="2" t="s">
        <v>20</v>
      </c>
      <c r="K477">
        <v>1</v>
      </c>
      <c r="L477" s="2" t="s">
        <v>19</v>
      </c>
      <c r="M477">
        <v>20</v>
      </c>
      <c r="N477">
        <v>4</v>
      </c>
      <c r="O477">
        <v>4</v>
      </c>
      <c r="P477">
        <v>5</v>
      </c>
      <c r="Q477">
        <v>3</v>
      </c>
      <c r="R477">
        <v>1</v>
      </c>
    </row>
    <row r="478" spans="1:18" x14ac:dyDescent="0.3">
      <c r="A478">
        <v>477</v>
      </c>
      <c r="B478">
        <v>24</v>
      </c>
      <c r="C478" s="2" t="s">
        <v>19</v>
      </c>
      <c r="D478">
        <v>2</v>
      </c>
      <c r="E478">
        <v>4</v>
      </c>
      <c r="F478">
        <v>2</v>
      </c>
      <c r="G478">
        <v>2</v>
      </c>
      <c r="H478">
        <v>1</v>
      </c>
      <c r="I478">
        <v>4</v>
      </c>
      <c r="J478" s="2" t="s">
        <v>20</v>
      </c>
      <c r="K478">
        <v>1</v>
      </c>
      <c r="L478" s="2" t="s">
        <v>19</v>
      </c>
      <c r="M478">
        <v>21</v>
      </c>
      <c r="N478">
        <v>4</v>
      </c>
      <c r="O478">
        <v>3</v>
      </c>
      <c r="P478">
        <v>1</v>
      </c>
      <c r="Q478">
        <v>0</v>
      </c>
      <c r="R478">
        <v>0</v>
      </c>
    </row>
    <row r="479" spans="1:18" x14ac:dyDescent="0.3">
      <c r="A479">
        <v>478</v>
      </c>
      <c r="B479">
        <v>50</v>
      </c>
      <c r="C479" s="2" t="s">
        <v>19</v>
      </c>
      <c r="D479">
        <v>3</v>
      </c>
      <c r="E479">
        <v>1</v>
      </c>
      <c r="F479">
        <v>2</v>
      </c>
      <c r="G479">
        <v>1</v>
      </c>
      <c r="H479">
        <v>5</v>
      </c>
      <c r="I479">
        <v>2</v>
      </c>
      <c r="J479" s="2" t="s">
        <v>20</v>
      </c>
      <c r="K479">
        <v>4</v>
      </c>
      <c r="L479" s="2" t="s">
        <v>19</v>
      </c>
      <c r="M479">
        <v>11</v>
      </c>
      <c r="N479">
        <v>3</v>
      </c>
      <c r="O479">
        <v>3</v>
      </c>
      <c r="P479">
        <v>32</v>
      </c>
      <c r="Q479">
        <v>5</v>
      </c>
      <c r="R479">
        <v>10</v>
      </c>
    </row>
    <row r="480" spans="1:18" x14ac:dyDescent="0.3">
      <c r="A480">
        <v>479</v>
      </c>
      <c r="B480">
        <v>25</v>
      </c>
      <c r="C480" s="2" t="s">
        <v>19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2</v>
      </c>
      <c r="J480" s="2" t="s">
        <v>20</v>
      </c>
      <c r="K480">
        <v>3</v>
      </c>
      <c r="L480" s="2" t="s">
        <v>19</v>
      </c>
      <c r="M480">
        <v>11</v>
      </c>
      <c r="N480">
        <v>3</v>
      </c>
      <c r="O480">
        <v>3</v>
      </c>
      <c r="P480">
        <v>7</v>
      </c>
      <c r="Q480">
        <v>4</v>
      </c>
      <c r="R480">
        <v>0</v>
      </c>
    </row>
    <row r="481" spans="1:18" x14ac:dyDescent="0.3">
      <c r="A481">
        <v>480</v>
      </c>
      <c r="B481">
        <v>24</v>
      </c>
      <c r="C481" s="2" t="s">
        <v>17</v>
      </c>
      <c r="D481">
        <v>3</v>
      </c>
      <c r="E481">
        <v>1</v>
      </c>
      <c r="F481">
        <v>1</v>
      </c>
      <c r="G481">
        <v>3</v>
      </c>
      <c r="H481">
        <v>1</v>
      </c>
      <c r="I481">
        <v>3</v>
      </c>
      <c r="J481" s="2" t="s">
        <v>20</v>
      </c>
      <c r="K481">
        <v>1</v>
      </c>
      <c r="L481" s="2" t="s">
        <v>17</v>
      </c>
      <c r="M481">
        <v>16</v>
      </c>
      <c r="N481">
        <v>3</v>
      </c>
      <c r="O481">
        <v>3</v>
      </c>
      <c r="P481">
        <v>6</v>
      </c>
      <c r="Q481">
        <v>3</v>
      </c>
      <c r="R481">
        <v>1</v>
      </c>
    </row>
    <row r="482" spans="1:18" x14ac:dyDescent="0.3">
      <c r="A482">
        <v>481</v>
      </c>
      <c r="B482">
        <v>30</v>
      </c>
      <c r="C482" s="2" t="s">
        <v>17</v>
      </c>
      <c r="D482">
        <v>4</v>
      </c>
      <c r="E482">
        <v>2</v>
      </c>
      <c r="F482">
        <v>2</v>
      </c>
      <c r="G482">
        <v>2</v>
      </c>
      <c r="H482">
        <v>1</v>
      </c>
      <c r="I482">
        <v>4</v>
      </c>
      <c r="J482" s="2" t="s">
        <v>20</v>
      </c>
      <c r="K482">
        <v>1</v>
      </c>
      <c r="L482" s="2" t="s">
        <v>19</v>
      </c>
      <c r="M482">
        <v>18</v>
      </c>
      <c r="N482">
        <v>3</v>
      </c>
      <c r="O482">
        <v>4</v>
      </c>
      <c r="P482">
        <v>1</v>
      </c>
      <c r="Q482">
        <v>0</v>
      </c>
      <c r="R482">
        <v>0</v>
      </c>
    </row>
    <row r="483" spans="1:18" x14ac:dyDescent="0.3">
      <c r="A483">
        <v>482</v>
      </c>
      <c r="B483">
        <v>34</v>
      </c>
      <c r="C483" s="2" t="s">
        <v>19</v>
      </c>
      <c r="D483">
        <v>2</v>
      </c>
      <c r="E483">
        <v>2</v>
      </c>
      <c r="F483">
        <v>1</v>
      </c>
      <c r="G483">
        <v>2</v>
      </c>
      <c r="H483">
        <v>1</v>
      </c>
      <c r="I483">
        <v>1</v>
      </c>
      <c r="J483" s="2" t="s">
        <v>20</v>
      </c>
      <c r="K483">
        <v>5</v>
      </c>
      <c r="L483" s="2" t="s">
        <v>17</v>
      </c>
      <c r="M483">
        <v>13</v>
      </c>
      <c r="N483">
        <v>3</v>
      </c>
      <c r="O483">
        <v>3</v>
      </c>
      <c r="P483">
        <v>6</v>
      </c>
      <c r="Q483">
        <v>5</v>
      </c>
      <c r="R483">
        <v>1</v>
      </c>
    </row>
    <row r="484" spans="1:18" x14ac:dyDescent="0.3">
      <c r="A484">
        <v>483</v>
      </c>
      <c r="B484">
        <v>31</v>
      </c>
      <c r="C484" s="2" t="s">
        <v>17</v>
      </c>
      <c r="D484">
        <v>4</v>
      </c>
      <c r="E484">
        <v>2</v>
      </c>
      <c r="F484">
        <v>2</v>
      </c>
      <c r="G484">
        <v>3</v>
      </c>
      <c r="H484">
        <v>2</v>
      </c>
      <c r="I484">
        <v>2</v>
      </c>
      <c r="J484" s="2" t="s">
        <v>21</v>
      </c>
      <c r="K484">
        <v>2</v>
      </c>
      <c r="L484" s="2" t="s">
        <v>19</v>
      </c>
      <c r="M484">
        <v>17</v>
      </c>
      <c r="N484">
        <v>3</v>
      </c>
      <c r="O484">
        <v>1</v>
      </c>
      <c r="P484">
        <v>3</v>
      </c>
      <c r="Q484">
        <v>1</v>
      </c>
      <c r="R484">
        <v>1</v>
      </c>
    </row>
    <row r="485" spans="1:18" x14ac:dyDescent="0.3">
      <c r="A485">
        <v>484</v>
      </c>
      <c r="B485">
        <v>35</v>
      </c>
      <c r="C485" s="2" t="s">
        <v>19</v>
      </c>
      <c r="D485">
        <v>2</v>
      </c>
      <c r="E485">
        <v>1</v>
      </c>
      <c r="F485">
        <v>1</v>
      </c>
      <c r="G485">
        <v>2</v>
      </c>
      <c r="H485">
        <v>2</v>
      </c>
      <c r="I485">
        <v>4</v>
      </c>
      <c r="J485" s="2" t="s">
        <v>18</v>
      </c>
      <c r="K485">
        <v>4</v>
      </c>
      <c r="L485" s="2" t="s">
        <v>19</v>
      </c>
      <c r="M485">
        <v>14</v>
      </c>
      <c r="N485">
        <v>3</v>
      </c>
      <c r="O485">
        <v>3</v>
      </c>
      <c r="P485">
        <v>3</v>
      </c>
      <c r="Q485">
        <v>2</v>
      </c>
      <c r="R485">
        <v>0</v>
      </c>
    </row>
    <row r="486" spans="1:18" x14ac:dyDescent="0.3">
      <c r="A486">
        <v>485</v>
      </c>
      <c r="B486">
        <v>31</v>
      </c>
      <c r="C486" s="2" t="s">
        <v>19</v>
      </c>
      <c r="D486">
        <v>1</v>
      </c>
      <c r="E486">
        <v>1</v>
      </c>
      <c r="F486">
        <v>2</v>
      </c>
      <c r="G486">
        <v>4</v>
      </c>
      <c r="H486">
        <v>2</v>
      </c>
      <c r="I486">
        <v>4</v>
      </c>
      <c r="J486" s="2" t="s">
        <v>21</v>
      </c>
      <c r="K486">
        <v>4</v>
      </c>
      <c r="L486" s="2" t="s">
        <v>19</v>
      </c>
      <c r="M486">
        <v>22</v>
      </c>
      <c r="N486">
        <v>4</v>
      </c>
      <c r="O486">
        <v>4</v>
      </c>
      <c r="P486">
        <v>7</v>
      </c>
      <c r="Q486">
        <v>7</v>
      </c>
      <c r="R486">
        <v>5</v>
      </c>
    </row>
    <row r="487" spans="1:18" x14ac:dyDescent="0.3">
      <c r="A487">
        <v>486</v>
      </c>
      <c r="B487">
        <v>27</v>
      </c>
      <c r="C487" s="2" t="s">
        <v>19</v>
      </c>
      <c r="D487">
        <v>4</v>
      </c>
      <c r="E487">
        <v>1</v>
      </c>
      <c r="F487">
        <v>1</v>
      </c>
      <c r="G487">
        <v>2</v>
      </c>
      <c r="H487">
        <v>1</v>
      </c>
      <c r="I487">
        <v>1</v>
      </c>
      <c r="J487" s="2" t="s">
        <v>21</v>
      </c>
      <c r="K487">
        <v>3</v>
      </c>
      <c r="L487" s="2" t="s">
        <v>19</v>
      </c>
      <c r="M487">
        <v>12</v>
      </c>
      <c r="N487">
        <v>3</v>
      </c>
      <c r="O487">
        <v>2</v>
      </c>
      <c r="P487">
        <v>5</v>
      </c>
      <c r="Q487">
        <v>3</v>
      </c>
      <c r="R487">
        <v>0</v>
      </c>
    </row>
    <row r="488" spans="1:18" x14ac:dyDescent="0.3">
      <c r="A488">
        <v>487</v>
      </c>
      <c r="B488">
        <v>37</v>
      </c>
      <c r="C488" s="2" t="s">
        <v>19</v>
      </c>
      <c r="D488">
        <v>3</v>
      </c>
      <c r="E488">
        <v>4</v>
      </c>
      <c r="F488">
        <v>1</v>
      </c>
      <c r="G488">
        <v>3</v>
      </c>
      <c r="H488">
        <v>2</v>
      </c>
      <c r="I488">
        <v>1</v>
      </c>
      <c r="J488" s="2" t="s">
        <v>20</v>
      </c>
      <c r="K488">
        <v>4</v>
      </c>
      <c r="L488" s="2" t="s">
        <v>17</v>
      </c>
      <c r="M488">
        <v>11</v>
      </c>
      <c r="N488">
        <v>3</v>
      </c>
      <c r="O488">
        <v>2</v>
      </c>
      <c r="P488">
        <v>3</v>
      </c>
      <c r="Q488">
        <v>0</v>
      </c>
      <c r="R488">
        <v>1</v>
      </c>
    </row>
    <row r="489" spans="1:18" x14ac:dyDescent="0.3">
      <c r="A489">
        <v>488</v>
      </c>
      <c r="B489">
        <v>20</v>
      </c>
      <c r="C489" s="2" t="s">
        <v>19</v>
      </c>
      <c r="D489">
        <v>3</v>
      </c>
      <c r="E489">
        <v>4</v>
      </c>
      <c r="F489">
        <v>1</v>
      </c>
      <c r="G489">
        <v>2</v>
      </c>
      <c r="H489">
        <v>1</v>
      </c>
      <c r="I489">
        <v>2</v>
      </c>
      <c r="J489" s="2" t="s">
        <v>18</v>
      </c>
      <c r="K489">
        <v>1</v>
      </c>
      <c r="L489" s="2" t="s">
        <v>19</v>
      </c>
      <c r="M489">
        <v>13</v>
      </c>
      <c r="N489">
        <v>3</v>
      </c>
      <c r="O489">
        <v>4</v>
      </c>
      <c r="P489">
        <v>1</v>
      </c>
      <c r="Q489">
        <v>0</v>
      </c>
      <c r="R489">
        <v>0</v>
      </c>
    </row>
    <row r="490" spans="1:18" x14ac:dyDescent="0.3">
      <c r="A490">
        <v>489</v>
      </c>
      <c r="B490">
        <v>42</v>
      </c>
      <c r="C490" s="2" t="s">
        <v>19</v>
      </c>
      <c r="D490">
        <v>1</v>
      </c>
      <c r="E490">
        <v>3</v>
      </c>
      <c r="F490">
        <v>1</v>
      </c>
      <c r="G490">
        <v>3</v>
      </c>
      <c r="H490">
        <v>2</v>
      </c>
      <c r="I490">
        <v>1</v>
      </c>
      <c r="J490" s="2" t="s">
        <v>20</v>
      </c>
      <c r="K490">
        <v>4</v>
      </c>
      <c r="L490" s="2" t="s">
        <v>19</v>
      </c>
      <c r="M490">
        <v>13</v>
      </c>
      <c r="N490">
        <v>3</v>
      </c>
      <c r="O490">
        <v>3</v>
      </c>
      <c r="P490">
        <v>10</v>
      </c>
      <c r="Q490">
        <v>2</v>
      </c>
      <c r="R490">
        <v>2</v>
      </c>
    </row>
    <row r="491" spans="1:18" x14ac:dyDescent="0.3">
      <c r="A491">
        <v>490</v>
      </c>
      <c r="B491">
        <v>43</v>
      </c>
      <c r="C491" s="2" t="s">
        <v>19</v>
      </c>
      <c r="D491">
        <v>4</v>
      </c>
      <c r="E491">
        <v>2</v>
      </c>
      <c r="F491">
        <v>1</v>
      </c>
      <c r="G491">
        <v>2</v>
      </c>
      <c r="H491">
        <v>4</v>
      </c>
      <c r="I491">
        <v>4</v>
      </c>
      <c r="J491" s="2" t="s">
        <v>21</v>
      </c>
      <c r="K491">
        <v>4</v>
      </c>
      <c r="L491" s="2" t="s">
        <v>17</v>
      </c>
      <c r="M491">
        <v>14</v>
      </c>
      <c r="N491">
        <v>3</v>
      </c>
      <c r="O491">
        <v>2</v>
      </c>
      <c r="P491">
        <v>1</v>
      </c>
      <c r="Q491">
        <v>0</v>
      </c>
      <c r="R491">
        <v>0</v>
      </c>
    </row>
    <row r="492" spans="1:18" x14ac:dyDescent="0.3">
      <c r="A492">
        <v>491</v>
      </c>
      <c r="B492">
        <v>38</v>
      </c>
      <c r="C492" s="2" t="s">
        <v>19</v>
      </c>
      <c r="D492">
        <v>1</v>
      </c>
      <c r="E492">
        <v>3</v>
      </c>
      <c r="F492">
        <v>1</v>
      </c>
      <c r="G492">
        <v>3</v>
      </c>
      <c r="H492">
        <v>1</v>
      </c>
      <c r="I492">
        <v>2</v>
      </c>
      <c r="J492" s="2" t="s">
        <v>18</v>
      </c>
      <c r="K492">
        <v>3</v>
      </c>
      <c r="L492" s="2" t="s">
        <v>19</v>
      </c>
      <c r="M492">
        <v>17</v>
      </c>
      <c r="N492">
        <v>3</v>
      </c>
      <c r="O492">
        <v>2</v>
      </c>
      <c r="P492">
        <v>0</v>
      </c>
      <c r="Q492">
        <v>0</v>
      </c>
      <c r="R492">
        <v>0</v>
      </c>
    </row>
    <row r="493" spans="1:18" x14ac:dyDescent="0.3">
      <c r="A493">
        <v>492</v>
      </c>
      <c r="B493">
        <v>43</v>
      </c>
      <c r="C493" s="2" t="s">
        <v>19</v>
      </c>
      <c r="D493">
        <v>2</v>
      </c>
      <c r="E493">
        <v>4</v>
      </c>
      <c r="F493">
        <v>1</v>
      </c>
      <c r="G493">
        <v>1</v>
      </c>
      <c r="H493">
        <v>2</v>
      </c>
      <c r="I493">
        <v>3</v>
      </c>
      <c r="J493" s="2" t="s">
        <v>21</v>
      </c>
      <c r="K493">
        <v>3</v>
      </c>
      <c r="L493" s="2" t="s">
        <v>17</v>
      </c>
      <c r="M493">
        <v>13</v>
      </c>
      <c r="N493">
        <v>3</v>
      </c>
      <c r="O493">
        <v>3</v>
      </c>
      <c r="P493">
        <v>8</v>
      </c>
      <c r="Q493">
        <v>7</v>
      </c>
      <c r="R493">
        <v>4</v>
      </c>
    </row>
    <row r="494" spans="1:18" x14ac:dyDescent="0.3">
      <c r="A494">
        <v>493</v>
      </c>
      <c r="B494">
        <v>48</v>
      </c>
      <c r="C494" s="2" t="s">
        <v>19</v>
      </c>
      <c r="D494">
        <v>1</v>
      </c>
      <c r="E494">
        <v>4</v>
      </c>
      <c r="F494">
        <v>1</v>
      </c>
      <c r="G494">
        <v>2</v>
      </c>
      <c r="H494">
        <v>4</v>
      </c>
      <c r="I494">
        <v>1</v>
      </c>
      <c r="J494" s="2" t="s">
        <v>20</v>
      </c>
      <c r="K494">
        <v>7</v>
      </c>
      <c r="L494" s="2" t="s">
        <v>19</v>
      </c>
      <c r="M494">
        <v>11</v>
      </c>
      <c r="N494">
        <v>3</v>
      </c>
      <c r="O494">
        <v>1</v>
      </c>
      <c r="P494">
        <v>3</v>
      </c>
      <c r="Q494">
        <v>2</v>
      </c>
      <c r="R494">
        <v>0</v>
      </c>
    </row>
    <row r="495" spans="1:18" x14ac:dyDescent="0.3">
      <c r="A495">
        <v>494</v>
      </c>
      <c r="B495">
        <v>44</v>
      </c>
      <c r="C495" s="2" t="s">
        <v>19</v>
      </c>
      <c r="D495">
        <v>4</v>
      </c>
      <c r="E495">
        <v>1</v>
      </c>
      <c r="F495">
        <v>1</v>
      </c>
      <c r="G495">
        <v>2</v>
      </c>
      <c r="H495">
        <v>2</v>
      </c>
      <c r="I495">
        <v>2</v>
      </c>
      <c r="J495" s="2" t="s">
        <v>18</v>
      </c>
      <c r="K495">
        <v>4</v>
      </c>
      <c r="L495" s="2" t="s">
        <v>19</v>
      </c>
      <c r="M495">
        <v>11</v>
      </c>
      <c r="N495">
        <v>3</v>
      </c>
      <c r="O495">
        <v>4</v>
      </c>
      <c r="P495">
        <v>2</v>
      </c>
      <c r="Q495">
        <v>2</v>
      </c>
      <c r="R495">
        <v>0</v>
      </c>
    </row>
    <row r="496" spans="1:18" x14ac:dyDescent="0.3">
      <c r="A496">
        <v>495</v>
      </c>
      <c r="B496">
        <v>34</v>
      </c>
      <c r="C496" s="2" t="s">
        <v>19</v>
      </c>
      <c r="D496">
        <v>3</v>
      </c>
      <c r="E496">
        <v>3</v>
      </c>
      <c r="F496">
        <v>1</v>
      </c>
      <c r="G496">
        <v>3</v>
      </c>
      <c r="H496">
        <v>1</v>
      </c>
      <c r="I496">
        <v>3</v>
      </c>
      <c r="J496" s="2" t="s">
        <v>21</v>
      </c>
      <c r="K496">
        <v>1</v>
      </c>
      <c r="L496" s="2" t="s">
        <v>17</v>
      </c>
      <c r="M496">
        <v>18</v>
      </c>
      <c r="N496">
        <v>3</v>
      </c>
      <c r="O496">
        <v>3</v>
      </c>
      <c r="P496">
        <v>8</v>
      </c>
      <c r="Q496">
        <v>2</v>
      </c>
      <c r="R496">
        <v>0</v>
      </c>
    </row>
    <row r="497" spans="1:18" x14ac:dyDescent="0.3">
      <c r="A497">
        <v>496</v>
      </c>
      <c r="B497">
        <v>27</v>
      </c>
      <c r="C497" s="2" t="s">
        <v>17</v>
      </c>
      <c r="D497">
        <v>1</v>
      </c>
      <c r="E497">
        <v>3</v>
      </c>
      <c r="F497">
        <v>1</v>
      </c>
      <c r="G497">
        <v>1</v>
      </c>
      <c r="H497">
        <v>1</v>
      </c>
      <c r="I497">
        <v>1</v>
      </c>
      <c r="J497" s="2" t="s">
        <v>21</v>
      </c>
      <c r="K497">
        <v>3</v>
      </c>
      <c r="L497" s="2" t="s">
        <v>19</v>
      </c>
      <c r="M497">
        <v>11</v>
      </c>
      <c r="N497">
        <v>3</v>
      </c>
      <c r="O497">
        <v>3</v>
      </c>
      <c r="P497">
        <v>4</v>
      </c>
      <c r="Q497">
        <v>3</v>
      </c>
      <c r="R497">
        <v>0</v>
      </c>
    </row>
    <row r="498" spans="1:18" x14ac:dyDescent="0.3">
      <c r="A498">
        <v>497</v>
      </c>
      <c r="B498">
        <v>21</v>
      </c>
      <c r="C498" s="2" t="s">
        <v>19</v>
      </c>
      <c r="D498">
        <v>1</v>
      </c>
      <c r="E498">
        <v>3</v>
      </c>
      <c r="F498">
        <v>2</v>
      </c>
      <c r="G498">
        <v>2</v>
      </c>
      <c r="H498">
        <v>1</v>
      </c>
      <c r="I498">
        <v>1</v>
      </c>
      <c r="J498" s="2" t="s">
        <v>18</v>
      </c>
      <c r="K498">
        <v>4</v>
      </c>
      <c r="L498" s="2" t="s">
        <v>19</v>
      </c>
      <c r="M498">
        <v>11</v>
      </c>
      <c r="N498">
        <v>3</v>
      </c>
      <c r="O498">
        <v>3</v>
      </c>
      <c r="P498">
        <v>3</v>
      </c>
      <c r="Q498">
        <v>2</v>
      </c>
      <c r="R498">
        <v>1</v>
      </c>
    </row>
    <row r="499" spans="1:18" x14ac:dyDescent="0.3">
      <c r="A499">
        <v>498</v>
      </c>
      <c r="B499">
        <v>44</v>
      </c>
      <c r="C499" s="2" t="s">
        <v>19</v>
      </c>
      <c r="D499">
        <v>4</v>
      </c>
      <c r="E499">
        <v>4</v>
      </c>
      <c r="F499">
        <v>2</v>
      </c>
      <c r="G499">
        <v>1</v>
      </c>
      <c r="H499">
        <v>5</v>
      </c>
      <c r="I499">
        <v>1</v>
      </c>
      <c r="J499" s="2" t="s">
        <v>20</v>
      </c>
      <c r="K499">
        <v>4</v>
      </c>
      <c r="L499" s="2" t="s">
        <v>17</v>
      </c>
      <c r="M499">
        <v>12</v>
      </c>
      <c r="N499">
        <v>3</v>
      </c>
      <c r="O499">
        <v>4</v>
      </c>
      <c r="P499">
        <v>2</v>
      </c>
      <c r="Q499">
        <v>2</v>
      </c>
      <c r="R499">
        <v>0</v>
      </c>
    </row>
    <row r="500" spans="1:18" x14ac:dyDescent="0.3">
      <c r="A500">
        <v>499</v>
      </c>
      <c r="B500">
        <v>22</v>
      </c>
      <c r="C500" s="2" t="s">
        <v>19</v>
      </c>
      <c r="D500">
        <v>1</v>
      </c>
      <c r="E500">
        <v>1</v>
      </c>
      <c r="F500">
        <v>2</v>
      </c>
      <c r="G500">
        <v>3</v>
      </c>
      <c r="H500">
        <v>1</v>
      </c>
      <c r="I500">
        <v>3</v>
      </c>
      <c r="J500" s="2" t="s">
        <v>20</v>
      </c>
      <c r="K500">
        <v>0</v>
      </c>
      <c r="L500" s="2" t="s">
        <v>19</v>
      </c>
      <c r="M500">
        <v>20</v>
      </c>
      <c r="N500">
        <v>4</v>
      </c>
      <c r="O500">
        <v>3</v>
      </c>
      <c r="P500">
        <v>2</v>
      </c>
      <c r="Q500">
        <v>2</v>
      </c>
      <c r="R500">
        <v>2</v>
      </c>
    </row>
    <row r="501" spans="1:18" x14ac:dyDescent="0.3">
      <c r="A501">
        <v>500</v>
      </c>
      <c r="B501">
        <v>33</v>
      </c>
      <c r="C501" s="2" t="s">
        <v>19</v>
      </c>
      <c r="D501">
        <v>4</v>
      </c>
      <c r="E501">
        <v>3</v>
      </c>
      <c r="F501">
        <v>1</v>
      </c>
      <c r="G501">
        <v>1</v>
      </c>
      <c r="H501">
        <v>2</v>
      </c>
      <c r="I501">
        <v>2</v>
      </c>
      <c r="J501" s="2" t="s">
        <v>21</v>
      </c>
      <c r="K501">
        <v>3</v>
      </c>
      <c r="L501" s="2" t="s">
        <v>19</v>
      </c>
      <c r="M501">
        <v>12</v>
      </c>
      <c r="N501">
        <v>3</v>
      </c>
      <c r="O501">
        <v>3</v>
      </c>
      <c r="P501">
        <v>5</v>
      </c>
      <c r="Q501">
        <v>0</v>
      </c>
      <c r="R501">
        <v>1</v>
      </c>
    </row>
    <row r="502" spans="1:18" x14ac:dyDescent="0.3">
      <c r="A502">
        <v>501</v>
      </c>
      <c r="B502">
        <v>32</v>
      </c>
      <c r="C502" s="2" t="s">
        <v>19</v>
      </c>
      <c r="D502">
        <v>1</v>
      </c>
      <c r="E502">
        <v>1</v>
      </c>
      <c r="F502">
        <v>1</v>
      </c>
      <c r="G502">
        <v>1</v>
      </c>
      <c r="H502">
        <v>2</v>
      </c>
      <c r="I502">
        <v>1</v>
      </c>
      <c r="J502" s="2" t="s">
        <v>20</v>
      </c>
      <c r="K502">
        <v>7</v>
      </c>
      <c r="L502" s="2" t="s">
        <v>17</v>
      </c>
      <c r="M502">
        <v>12</v>
      </c>
      <c r="N502">
        <v>3</v>
      </c>
      <c r="O502">
        <v>2</v>
      </c>
      <c r="P502">
        <v>6</v>
      </c>
      <c r="Q502">
        <v>4</v>
      </c>
      <c r="R502">
        <v>0</v>
      </c>
    </row>
    <row r="503" spans="1:18" x14ac:dyDescent="0.3">
      <c r="A503">
        <v>502</v>
      </c>
      <c r="B503">
        <v>30</v>
      </c>
      <c r="C503" s="2" t="s">
        <v>19</v>
      </c>
      <c r="D503">
        <v>3</v>
      </c>
      <c r="E503">
        <v>3</v>
      </c>
      <c r="F503">
        <v>1</v>
      </c>
      <c r="G503">
        <v>3</v>
      </c>
      <c r="H503">
        <v>1</v>
      </c>
      <c r="I503">
        <v>3</v>
      </c>
      <c r="J503" s="2" t="s">
        <v>21</v>
      </c>
      <c r="K503">
        <v>1</v>
      </c>
      <c r="L503" s="2" t="s">
        <v>19</v>
      </c>
      <c r="M503">
        <v>20</v>
      </c>
      <c r="N503">
        <v>4</v>
      </c>
      <c r="O503">
        <v>3</v>
      </c>
      <c r="P503">
        <v>1</v>
      </c>
      <c r="Q503">
        <v>0</v>
      </c>
      <c r="R503">
        <v>0</v>
      </c>
    </row>
    <row r="504" spans="1:18" x14ac:dyDescent="0.3">
      <c r="A504">
        <v>503</v>
      </c>
      <c r="B504">
        <v>53</v>
      </c>
      <c r="C504" s="2" t="s">
        <v>19</v>
      </c>
      <c r="D504">
        <v>1</v>
      </c>
      <c r="E504">
        <v>4</v>
      </c>
      <c r="F504">
        <v>1</v>
      </c>
      <c r="G504">
        <v>3</v>
      </c>
      <c r="H504">
        <v>2</v>
      </c>
      <c r="I504">
        <v>4</v>
      </c>
      <c r="J504" s="2" t="s">
        <v>18</v>
      </c>
      <c r="K504">
        <v>2</v>
      </c>
      <c r="L504" s="2" t="s">
        <v>19</v>
      </c>
      <c r="M504">
        <v>20</v>
      </c>
      <c r="N504">
        <v>4</v>
      </c>
      <c r="O504">
        <v>4</v>
      </c>
      <c r="P504">
        <v>14</v>
      </c>
      <c r="Q504">
        <v>7</v>
      </c>
      <c r="R504">
        <v>8</v>
      </c>
    </row>
    <row r="505" spans="1:18" x14ac:dyDescent="0.3">
      <c r="A505">
        <v>504</v>
      </c>
      <c r="B505">
        <v>34</v>
      </c>
      <c r="C505" s="2" t="s">
        <v>19</v>
      </c>
      <c r="D505">
        <v>2</v>
      </c>
      <c r="E505">
        <v>2</v>
      </c>
      <c r="F505">
        <v>2</v>
      </c>
      <c r="G505">
        <v>2</v>
      </c>
      <c r="H505">
        <v>1</v>
      </c>
      <c r="I505">
        <v>1</v>
      </c>
      <c r="J505" s="2" t="s">
        <v>20</v>
      </c>
      <c r="K505">
        <v>4</v>
      </c>
      <c r="L505" s="2" t="s">
        <v>19</v>
      </c>
      <c r="M505">
        <v>12</v>
      </c>
      <c r="N505">
        <v>3</v>
      </c>
      <c r="O505">
        <v>2</v>
      </c>
      <c r="P505">
        <v>10</v>
      </c>
      <c r="Q505">
        <v>9</v>
      </c>
      <c r="R505">
        <v>8</v>
      </c>
    </row>
    <row r="506" spans="1:18" x14ac:dyDescent="0.3">
      <c r="A506">
        <v>505</v>
      </c>
      <c r="B506">
        <v>45</v>
      </c>
      <c r="C506" s="2" t="s">
        <v>17</v>
      </c>
      <c r="D506">
        <v>4</v>
      </c>
      <c r="E506">
        <v>1</v>
      </c>
      <c r="F506">
        <v>1</v>
      </c>
      <c r="G506">
        <v>1</v>
      </c>
      <c r="H506">
        <v>2</v>
      </c>
      <c r="I506">
        <v>1</v>
      </c>
      <c r="J506" s="2" t="s">
        <v>20</v>
      </c>
      <c r="K506">
        <v>2</v>
      </c>
      <c r="L506" s="2" t="s">
        <v>19</v>
      </c>
      <c r="M506">
        <v>14</v>
      </c>
      <c r="N506">
        <v>3</v>
      </c>
      <c r="O506">
        <v>3</v>
      </c>
      <c r="P506">
        <v>1</v>
      </c>
      <c r="Q506">
        <v>1</v>
      </c>
      <c r="R506">
        <v>0</v>
      </c>
    </row>
    <row r="507" spans="1:18" x14ac:dyDescent="0.3">
      <c r="A507">
        <v>506</v>
      </c>
      <c r="B507">
        <v>26</v>
      </c>
      <c r="C507" s="2" t="s">
        <v>19</v>
      </c>
      <c r="D507">
        <v>3</v>
      </c>
      <c r="E507">
        <v>3</v>
      </c>
      <c r="F507">
        <v>1</v>
      </c>
      <c r="G507">
        <v>1</v>
      </c>
      <c r="H507">
        <v>1</v>
      </c>
      <c r="I507">
        <v>1</v>
      </c>
      <c r="J507" s="2" t="s">
        <v>20</v>
      </c>
      <c r="K507">
        <v>3</v>
      </c>
      <c r="L507" s="2" t="s">
        <v>17</v>
      </c>
      <c r="M507">
        <v>13</v>
      </c>
      <c r="N507">
        <v>3</v>
      </c>
      <c r="O507">
        <v>3</v>
      </c>
      <c r="P507">
        <v>3</v>
      </c>
      <c r="Q507">
        <v>2</v>
      </c>
      <c r="R507">
        <v>0</v>
      </c>
    </row>
    <row r="508" spans="1:18" x14ac:dyDescent="0.3">
      <c r="A508">
        <v>507</v>
      </c>
      <c r="B508">
        <v>37</v>
      </c>
      <c r="C508" s="2" t="s">
        <v>19</v>
      </c>
      <c r="D508">
        <v>3</v>
      </c>
      <c r="E508">
        <v>3</v>
      </c>
      <c r="F508">
        <v>2</v>
      </c>
      <c r="G508">
        <v>3</v>
      </c>
      <c r="H508">
        <v>3</v>
      </c>
      <c r="I508">
        <v>3</v>
      </c>
      <c r="J508" s="2" t="s">
        <v>20</v>
      </c>
      <c r="K508">
        <v>1</v>
      </c>
      <c r="L508" s="2" t="s">
        <v>19</v>
      </c>
      <c r="M508">
        <v>15</v>
      </c>
      <c r="N508">
        <v>3</v>
      </c>
      <c r="O508">
        <v>3</v>
      </c>
      <c r="P508">
        <v>10</v>
      </c>
      <c r="Q508">
        <v>7</v>
      </c>
      <c r="R508">
        <v>7</v>
      </c>
    </row>
    <row r="509" spans="1:18" x14ac:dyDescent="0.3">
      <c r="A509">
        <v>508</v>
      </c>
      <c r="B509">
        <v>29</v>
      </c>
      <c r="C509" s="2" t="s">
        <v>19</v>
      </c>
      <c r="D509">
        <v>2</v>
      </c>
      <c r="E509">
        <v>2</v>
      </c>
      <c r="F509">
        <v>1</v>
      </c>
      <c r="G509">
        <v>1</v>
      </c>
      <c r="H509">
        <v>2</v>
      </c>
      <c r="I509">
        <v>3</v>
      </c>
      <c r="J509" s="2" t="s">
        <v>20</v>
      </c>
      <c r="K509">
        <v>7</v>
      </c>
      <c r="L509" s="2" t="s">
        <v>19</v>
      </c>
      <c r="M509">
        <v>14</v>
      </c>
      <c r="N509">
        <v>3</v>
      </c>
      <c r="O509">
        <v>2</v>
      </c>
      <c r="P509">
        <v>6</v>
      </c>
      <c r="Q509">
        <v>0</v>
      </c>
      <c r="R509">
        <v>1</v>
      </c>
    </row>
    <row r="510" spans="1:18" x14ac:dyDescent="0.3">
      <c r="A510">
        <v>509</v>
      </c>
      <c r="B510">
        <v>35</v>
      </c>
      <c r="C510" s="2" t="s">
        <v>19</v>
      </c>
      <c r="D510">
        <v>4</v>
      </c>
      <c r="E510">
        <v>2</v>
      </c>
      <c r="F510">
        <v>1</v>
      </c>
      <c r="G510">
        <v>1</v>
      </c>
      <c r="H510">
        <v>2</v>
      </c>
      <c r="I510">
        <v>1</v>
      </c>
      <c r="J510" s="2" t="s">
        <v>18</v>
      </c>
      <c r="K510">
        <v>3</v>
      </c>
      <c r="L510" s="2" t="s">
        <v>19</v>
      </c>
      <c r="M510">
        <v>13</v>
      </c>
      <c r="N510">
        <v>3</v>
      </c>
      <c r="O510">
        <v>3</v>
      </c>
      <c r="P510">
        <v>17</v>
      </c>
      <c r="Q510">
        <v>11</v>
      </c>
      <c r="R510">
        <v>11</v>
      </c>
    </row>
    <row r="511" spans="1:18" x14ac:dyDescent="0.3">
      <c r="A511">
        <v>510</v>
      </c>
      <c r="B511">
        <v>33</v>
      </c>
      <c r="C511" s="2" t="s">
        <v>19</v>
      </c>
      <c r="D511">
        <v>3</v>
      </c>
      <c r="E511">
        <v>3</v>
      </c>
      <c r="F511">
        <v>2</v>
      </c>
      <c r="G511">
        <v>3</v>
      </c>
      <c r="H511">
        <v>2</v>
      </c>
      <c r="I511">
        <v>4</v>
      </c>
      <c r="J511" s="2" t="s">
        <v>21</v>
      </c>
      <c r="K511">
        <v>1</v>
      </c>
      <c r="L511" s="2" t="s">
        <v>19</v>
      </c>
      <c r="M511">
        <v>23</v>
      </c>
      <c r="N511">
        <v>4</v>
      </c>
      <c r="O511">
        <v>1</v>
      </c>
      <c r="P511">
        <v>13</v>
      </c>
      <c r="Q511">
        <v>11</v>
      </c>
      <c r="R511">
        <v>4</v>
      </c>
    </row>
    <row r="512" spans="1:18" x14ac:dyDescent="0.3">
      <c r="A512">
        <v>511</v>
      </c>
      <c r="B512">
        <v>54</v>
      </c>
      <c r="C512" s="2" t="s">
        <v>19</v>
      </c>
      <c r="D512">
        <v>1</v>
      </c>
      <c r="E512">
        <v>3</v>
      </c>
      <c r="F512">
        <v>2</v>
      </c>
      <c r="G512">
        <v>3</v>
      </c>
      <c r="H512">
        <v>3</v>
      </c>
      <c r="I512">
        <v>2</v>
      </c>
      <c r="J512" s="2" t="s">
        <v>20</v>
      </c>
      <c r="K512">
        <v>2</v>
      </c>
      <c r="L512" s="2" t="s">
        <v>19</v>
      </c>
      <c r="M512">
        <v>15</v>
      </c>
      <c r="N512">
        <v>3</v>
      </c>
      <c r="O512">
        <v>4</v>
      </c>
      <c r="P512">
        <v>9</v>
      </c>
      <c r="Q512">
        <v>7</v>
      </c>
      <c r="R512">
        <v>7</v>
      </c>
    </row>
    <row r="513" spans="1:18" x14ac:dyDescent="0.3">
      <c r="A513">
        <v>512</v>
      </c>
      <c r="B513">
        <v>36</v>
      </c>
      <c r="C513" s="2" t="s">
        <v>19</v>
      </c>
      <c r="D513">
        <v>2</v>
      </c>
      <c r="E513">
        <v>2</v>
      </c>
      <c r="F513">
        <v>2</v>
      </c>
      <c r="G513">
        <v>2</v>
      </c>
      <c r="H513">
        <v>2</v>
      </c>
      <c r="I513">
        <v>2</v>
      </c>
      <c r="J513" s="2" t="s">
        <v>21</v>
      </c>
      <c r="K513">
        <v>2</v>
      </c>
      <c r="L513" s="2" t="s">
        <v>17</v>
      </c>
      <c r="M513">
        <v>11</v>
      </c>
      <c r="N513">
        <v>3</v>
      </c>
      <c r="O513">
        <v>3</v>
      </c>
      <c r="P513">
        <v>3</v>
      </c>
      <c r="Q513">
        <v>2</v>
      </c>
      <c r="R513">
        <v>0</v>
      </c>
    </row>
    <row r="514" spans="1:18" x14ac:dyDescent="0.3">
      <c r="A514">
        <v>513</v>
      </c>
      <c r="B514">
        <v>27</v>
      </c>
      <c r="C514" s="2" t="s">
        <v>19</v>
      </c>
      <c r="D514">
        <v>4</v>
      </c>
      <c r="E514">
        <v>1</v>
      </c>
      <c r="F514">
        <v>1</v>
      </c>
      <c r="G514">
        <v>2</v>
      </c>
      <c r="H514">
        <v>1</v>
      </c>
      <c r="I514">
        <v>11</v>
      </c>
      <c r="J514" s="2" t="s">
        <v>18</v>
      </c>
      <c r="K514">
        <v>3</v>
      </c>
      <c r="L514" s="2" t="s">
        <v>19</v>
      </c>
      <c r="M514">
        <v>13</v>
      </c>
      <c r="N514">
        <v>3</v>
      </c>
      <c r="O514">
        <v>3</v>
      </c>
      <c r="P514">
        <v>4</v>
      </c>
      <c r="Q514">
        <v>2</v>
      </c>
      <c r="R514">
        <v>1</v>
      </c>
    </row>
    <row r="515" spans="1:18" x14ac:dyDescent="0.3">
      <c r="A515">
        <v>514</v>
      </c>
      <c r="B515">
        <v>20</v>
      </c>
      <c r="C515" s="2" t="s">
        <v>17</v>
      </c>
      <c r="D515">
        <v>1</v>
      </c>
      <c r="E515">
        <v>4</v>
      </c>
      <c r="F515">
        <v>1</v>
      </c>
      <c r="G515">
        <v>1</v>
      </c>
      <c r="H515">
        <v>1</v>
      </c>
      <c r="I515">
        <v>1</v>
      </c>
      <c r="J515" s="2" t="s">
        <v>18</v>
      </c>
      <c r="K515">
        <v>4</v>
      </c>
      <c r="L515" s="2" t="s">
        <v>17</v>
      </c>
      <c r="M515">
        <v>11</v>
      </c>
      <c r="N515">
        <v>3</v>
      </c>
      <c r="O515">
        <v>3</v>
      </c>
      <c r="P515">
        <v>1</v>
      </c>
      <c r="Q515">
        <v>0</v>
      </c>
      <c r="R515">
        <v>1</v>
      </c>
    </row>
    <row r="516" spans="1:18" x14ac:dyDescent="0.3">
      <c r="A516">
        <v>515</v>
      </c>
      <c r="B516">
        <v>33</v>
      </c>
      <c r="C516" s="2" t="s">
        <v>17</v>
      </c>
      <c r="D516">
        <v>3</v>
      </c>
      <c r="E516">
        <v>1</v>
      </c>
      <c r="F516">
        <v>1</v>
      </c>
      <c r="G516">
        <v>2</v>
      </c>
      <c r="H516">
        <v>1</v>
      </c>
      <c r="I516">
        <v>1</v>
      </c>
      <c r="J516" s="2" t="s">
        <v>18</v>
      </c>
      <c r="K516">
        <v>6</v>
      </c>
      <c r="L516" s="2" t="s">
        <v>17</v>
      </c>
      <c r="M516">
        <v>11</v>
      </c>
      <c r="N516">
        <v>3</v>
      </c>
      <c r="O516">
        <v>3</v>
      </c>
      <c r="P516">
        <v>10</v>
      </c>
      <c r="Q516">
        <v>8</v>
      </c>
      <c r="R516">
        <v>9</v>
      </c>
    </row>
    <row r="517" spans="1:18" x14ac:dyDescent="0.3">
      <c r="A517">
        <v>516</v>
      </c>
      <c r="B517">
        <v>35</v>
      </c>
      <c r="C517" s="2" t="s">
        <v>19</v>
      </c>
      <c r="D517">
        <v>3</v>
      </c>
      <c r="E517">
        <v>3</v>
      </c>
      <c r="F517">
        <v>2</v>
      </c>
      <c r="G517">
        <v>2</v>
      </c>
      <c r="H517">
        <v>1</v>
      </c>
      <c r="I517">
        <v>3</v>
      </c>
      <c r="J517" s="2" t="s">
        <v>20</v>
      </c>
      <c r="K517">
        <v>1</v>
      </c>
      <c r="L517" s="2" t="s">
        <v>19</v>
      </c>
      <c r="M517">
        <v>18</v>
      </c>
      <c r="N517">
        <v>3</v>
      </c>
      <c r="O517">
        <v>3</v>
      </c>
      <c r="P517">
        <v>1</v>
      </c>
      <c r="Q517">
        <v>0</v>
      </c>
      <c r="R517">
        <v>0</v>
      </c>
    </row>
    <row r="518" spans="1:18" x14ac:dyDescent="0.3">
      <c r="A518">
        <v>517</v>
      </c>
      <c r="B518">
        <v>23</v>
      </c>
      <c r="C518" s="2" t="s">
        <v>19</v>
      </c>
      <c r="D518">
        <v>3</v>
      </c>
      <c r="E518">
        <v>1</v>
      </c>
      <c r="F518">
        <v>2</v>
      </c>
      <c r="G518">
        <v>4</v>
      </c>
      <c r="H518">
        <v>1</v>
      </c>
      <c r="I518">
        <v>3</v>
      </c>
      <c r="J518" s="2" t="s">
        <v>20</v>
      </c>
      <c r="K518">
        <v>2</v>
      </c>
      <c r="L518" s="2" t="s">
        <v>19</v>
      </c>
      <c r="M518">
        <v>16</v>
      </c>
      <c r="N518">
        <v>3</v>
      </c>
      <c r="O518">
        <v>4</v>
      </c>
      <c r="P518">
        <v>3</v>
      </c>
      <c r="Q518">
        <v>2</v>
      </c>
      <c r="R518">
        <v>0</v>
      </c>
    </row>
    <row r="519" spans="1:18" x14ac:dyDescent="0.3">
      <c r="A519">
        <v>518</v>
      </c>
      <c r="B519">
        <v>25</v>
      </c>
      <c r="C519" s="2" t="s">
        <v>19</v>
      </c>
      <c r="D519">
        <v>3</v>
      </c>
      <c r="E519">
        <v>4</v>
      </c>
      <c r="F519">
        <v>2</v>
      </c>
      <c r="G519">
        <v>4</v>
      </c>
      <c r="H519">
        <v>2</v>
      </c>
      <c r="I519">
        <v>3</v>
      </c>
      <c r="J519" s="2" t="s">
        <v>20</v>
      </c>
      <c r="K519">
        <v>0</v>
      </c>
      <c r="L519" s="2" t="s">
        <v>19</v>
      </c>
      <c r="M519">
        <v>22</v>
      </c>
      <c r="N519">
        <v>4</v>
      </c>
      <c r="O519">
        <v>3</v>
      </c>
      <c r="P519">
        <v>3</v>
      </c>
      <c r="Q519">
        <v>2</v>
      </c>
      <c r="R519">
        <v>1</v>
      </c>
    </row>
    <row r="520" spans="1:18" x14ac:dyDescent="0.3">
      <c r="A520">
        <v>519</v>
      </c>
      <c r="B520">
        <v>38</v>
      </c>
      <c r="C520" s="2" t="s">
        <v>19</v>
      </c>
      <c r="D520">
        <v>1</v>
      </c>
      <c r="E520">
        <v>4</v>
      </c>
      <c r="F520">
        <v>1</v>
      </c>
      <c r="G520">
        <v>2</v>
      </c>
      <c r="H520">
        <v>2</v>
      </c>
      <c r="I520">
        <v>4</v>
      </c>
      <c r="J520" s="2" t="s">
        <v>18</v>
      </c>
      <c r="K520">
        <v>0</v>
      </c>
      <c r="L520" s="2" t="s">
        <v>19</v>
      </c>
      <c r="M520">
        <v>20</v>
      </c>
      <c r="N520">
        <v>4</v>
      </c>
      <c r="O520">
        <v>3</v>
      </c>
      <c r="P520">
        <v>7</v>
      </c>
      <c r="Q520">
        <v>7</v>
      </c>
      <c r="R520">
        <v>0</v>
      </c>
    </row>
    <row r="521" spans="1:18" x14ac:dyDescent="0.3">
      <c r="A521">
        <v>520</v>
      </c>
      <c r="B521">
        <v>29</v>
      </c>
      <c r="C521" s="2" t="s">
        <v>19</v>
      </c>
      <c r="D521">
        <v>4</v>
      </c>
      <c r="E521">
        <v>2</v>
      </c>
      <c r="F521">
        <v>2</v>
      </c>
      <c r="G521">
        <v>2</v>
      </c>
      <c r="H521">
        <v>1</v>
      </c>
      <c r="I521">
        <v>4</v>
      </c>
      <c r="J521" s="2" t="s">
        <v>21</v>
      </c>
      <c r="K521">
        <v>1</v>
      </c>
      <c r="L521" s="2" t="s">
        <v>19</v>
      </c>
      <c r="M521">
        <v>18</v>
      </c>
      <c r="N521">
        <v>3</v>
      </c>
      <c r="O521">
        <v>3</v>
      </c>
      <c r="P521">
        <v>10</v>
      </c>
      <c r="Q521">
        <v>7</v>
      </c>
      <c r="R521">
        <v>2</v>
      </c>
    </row>
    <row r="522" spans="1:18" x14ac:dyDescent="0.3">
      <c r="A522">
        <v>521</v>
      </c>
      <c r="B522">
        <v>48</v>
      </c>
      <c r="C522" s="2" t="s">
        <v>19</v>
      </c>
      <c r="D522">
        <v>1</v>
      </c>
      <c r="E522">
        <v>2</v>
      </c>
      <c r="F522">
        <v>1</v>
      </c>
      <c r="G522">
        <v>4</v>
      </c>
      <c r="H522">
        <v>2</v>
      </c>
      <c r="I522">
        <v>2</v>
      </c>
      <c r="J522" s="2" t="s">
        <v>20</v>
      </c>
      <c r="K522">
        <v>3</v>
      </c>
      <c r="L522" s="2" t="s">
        <v>19</v>
      </c>
      <c r="M522">
        <v>12</v>
      </c>
      <c r="N522">
        <v>3</v>
      </c>
      <c r="O522">
        <v>3</v>
      </c>
      <c r="P522">
        <v>2</v>
      </c>
      <c r="Q522">
        <v>2</v>
      </c>
      <c r="R522">
        <v>2</v>
      </c>
    </row>
    <row r="523" spans="1:18" x14ac:dyDescent="0.3">
      <c r="A523">
        <v>522</v>
      </c>
      <c r="B523">
        <v>27</v>
      </c>
      <c r="C523" s="2" t="s">
        <v>19</v>
      </c>
      <c r="D523">
        <v>1</v>
      </c>
      <c r="E523">
        <v>4</v>
      </c>
      <c r="F523">
        <v>1</v>
      </c>
      <c r="G523">
        <v>4</v>
      </c>
      <c r="H523">
        <v>2</v>
      </c>
      <c r="I523">
        <v>4</v>
      </c>
      <c r="J523" s="2" t="s">
        <v>21</v>
      </c>
      <c r="K523">
        <v>1</v>
      </c>
      <c r="L523" s="2" t="s">
        <v>17</v>
      </c>
      <c r="M523">
        <v>20</v>
      </c>
      <c r="N523">
        <v>4</v>
      </c>
      <c r="O523">
        <v>3</v>
      </c>
      <c r="P523">
        <v>6</v>
      </c>
      <c r="Q523">
        <v>5</v>
      </c>
      <c r="R523">
        <v>0</v>
      </c>
    </row>
    <row r="524" spans="1:18" x14ac:dyDescent="0.3">
      <c r="A524">
        <v>523</v>
      </c>
      <c r="B524">
        <v>37</v>
      </c>
      <c r="C524" s="2" t="s">
        <v>19</v>
      </c>
      <c r="D524">
        <v>2</v>
      </c>
      <c r="E524">
        <v>4</v>
      </c>
      <c r="F524">
        <v>2</v>
      </c>
      <c r="G524">
        <v>4</v>
      </c>
      <c r="H524">
        <v>1</v>
      </c>
      <c r="I524">
        <v>4</v>
      </c>
      <c r="J524" s="2" t="s">
        <v>18</v>
      </c>
      <c r="K524">
        <v>3</v>
      </c>
      <c r="L524" s="2" t="s">
        <v>19</v>
      </c>
      <c r="M524">
        <v>17</v>
      </c>
      <c r="N524">
        <v>3</v>
      </c>
      <c r="O524">
        <v>3</v>
      </c>
      <c r="P524">
        <v>1</v>
      </c>
      <c r="Q524">
        <v>0</v>
      </c>
      <c r="R524">
        <v>0</v>
      </c>
    </row>
    <row r="525" spans="1:18" x14ac:dyDescent="0.3">
      <c r="A525">
        <v>524</v>
      </c>
      <c r="B525">
        <v>50</v>
      </c>
      <c r="C525" s="2" t="s">
        <v>19</v>
      </c>
      <c r="D525">
        <v>1</v>
      </c>
      <c r="E525">
        <v>4</v>
      </c>
      <c r="F525">
        <v>2</v>
      </c>
      <c r="G525">
        <v>1</v>
      </c>
      <c r="H525">
        <v>1</v>
      </c>
      <c r="I525">
        <v>1</v>
      </c>
      <c r="J525" s="2" t="s">
        <v>20</v>
      </c>
      <c r="K525">
        <v>4</v>
      </c>
      <c r="L525" s="2" t="s">
        <v>17</v>
      </c>
      <c r="M525">
        <v>11</v>
      </c>
      <c r="N525">
        <v>3</v>
      </c>
      <c r="O525">
        <v>3</v>
      </c>
      <c r="P525">
        <v>20</v>
      </c>
      <c r="Q525">
        <v>8</v>
      </c>
      <c r="R525">
        <v>3</v>
      </c>
    </row>
    <row r="526" spans="1:18" x14ac:dyDescent="0.3">
      <c r="A526">
        <v>525</v>
      </c>
      <c r="B526">
        <v>34</v>
      </c>
      <c r="C526" s="2" t="s">
        <v>19</v>
      </c>
      <c r="D526">
        <v>3</v>
      </c>
      <c r="E526">
        <v>4</v>
      </c>
      <c r="F526">
        <v>1</v>
      </c>
      <c r="G526">
        <v>2</v>
      </c>
      <c r="H526">
        <v>3</v>
      </c>
      <c r="I526">
        <v>2</v>
      </c>
      <c r="J526" s="2" t="s">
        <v>18</v>
      </c>
      <c r="K526">
        <v>1</v>
      </c>
      <c r="L526" s="2" t="s">
        <v>19</v>
      </c>
      <c r="M526">
        <v>14</v>
      </c>
      <c r="N526">
        <v>3</v>
      </c>
      <c r="O526">
        <v>4</v>
      </c>
      <c r="P526">
        <v>8</v>
      </c>
      <c r="Q526">
        <v>7</v>
      </c>
      <c r="R526">
        <v>7</v>
      </c>
    </row>
    <row r="527" spans="1:18" x14ac:dyDescent="0.3">
      <c r="A527">
        <v>526</v>
      </c>
      <c r="B527">
        <v>24</v>
      </c>
      <c r="C527" s="2" t="s">
        <v>17</v>
      </c>
      <c r="D527">
        <v>2</v>
      </c>
      <c r="E527">
        <v>1</v>
      </c>
      <c r="F527">
        <v>1</v>
      </c>
      <c r="G527">
        <v>1</v>
      </c>
      <c r="H527">
        <v>2</v>
      </c>
      <c r="I527">
        <v>3</v>
      </c>
      <c r="J527" s="2" t="s">
        <v>18</v>
      </c>
      <c r="K527">
        <v>9</v>
      </c>
      <c r="L527" s="2" t="s">
        <v>19</v>
      </c>
      <c r="M527">
        <v>14</v>
      </c>
      <c r="N527">
        <v>3</v>
      </c>
      <c r="O527">
        <v>3</v>
      </c>
      <c r="P527">
        <v>2</v>
      </c>
      <c r="Q527">
        <v>2</v>
      </c>
      <c r="R527">
        <v>2</v>
      </c>
    </row>
    <row r="528" spans="1:18" x14ac:dyDescent="0.3">
      <c r="A528">
        <v>527</v>
      </c>
      <c r="B528">
        <v>39</v>
      </c>
      <c r="C528" s="2" t="s">
        <v>19</v>
      </c>
      <c r="D528">
        <v>1</v>
      </c>
      <c r="E528">
        <v>4</v>
      </c>
      <c r="F528">
        <v>1</v>
      </c>
      <c r="G528">
        <v>2</v>
      </c>
      <c r="H528">
        <v>2</v>
      </c>
      <c r="I528">
        <v>2</v>
      </c>
      <c r="J528" s="2" t="s">
        <v>18</v>
      </c>
      <c r="K528">
        <v>4</v>
      </c>
      <c r="L528" s="2" t="s">
        <v>19</v>
      </c>
      <c r="M528">
        <v>11</v>
      </c>
      <c r="N528">
        <v>3</v>
      </c>
      <c r="O528">
        <v>3</v>
      </c>
      <c r="P528">
        <v>20</v>
      </c>
      <c r="Q528">
        <v>7</v>
      </c>
      <c r="R528">
        <v>11</v>
      </c>
    </row>
    <row r="529" spans="1:18" x14ac:dyDescent="0.3">
      <c r="A529">
        <v>528</v>
      </c>
      <c r="B529">
        <v>32</v>
      </c>
      <c r="C529" s="2" t="s">
        <v>19</v>
      </c>
      <c r="D529">
        <v>3</v>
      </c>
      <c r="E529">
        <v>4</v>
      </c>
      <c r="F529">
        <v>1</v>
      </c>
      <c r="G529">
        <v>1</v>
      </c>
      <c r="H529">
        <v>2</v>
      </c>
      <c r="I529">
        <v>1</v>
      </c>
      <c r="J529" s="2" t="s">
        <v>18</v>
      </c>
      <c r="K529">
        <v>3</v>
      </c>
      <c r="L529" s="2" t="s">
        <v>19</v>
      </c>
      <c r="M529">
        <v>12</v>
      </c>
      <c r="N529">
        <v>3</v>
      </c>
      <c r="O529">
        <v>2</v>
      </c>
      <c r="P529">
        <v>10</v>
      </c>
      <c r="Q529">
        <v>7</v>
      </c>
      <c r="R529">
        <v>0</v>
      </c>
    </row>
    <row r="530" spans="1:18" x14ac:dyDescent="0.3">
      <c r="A530">
        <v>529</v>
      </c>
      <c r="B530">
        <v>50</v>
      </c>
      <c r="C530" s="2" t="s">
        <v>17</v>
      </c>
      <c r="D530">
        <v>2</v>
      </c>
      <c r="E530">
        <v>2</v>
      </c>
      <c r="F530">
        <v>1</v>
      </c>
      <c r="G530">
        <v>1</v>
      </c>
      <c r="H530">
        <v>2</v>
      </c>
      <c r="I530">
        <v>3</v>
      </c>
      <c r="J530" s="2" t="s">
        <v>20</v>
      </c>
      <c r="K530">
        <v>3</v>
      </c>
      <c r="L530" s="2" t="s">
        <v>17</v>
      </c>
      <c r="M530">
        <v>14</v>
      </c>
      <c r="N530">
        <v>3</v>
      </c>
      <c r="O530">
        <v>3</v>
      </c>
      <c r="P530">
        <v>4</v>
      </c>
      <c r="Q530">
        <v>3</v>
      </c>
      <c r="R530">
        <v>1</v>
      </c>
    </row>
    <row r="531" spans="1:18" x14ac:dyDescent="0.3">
      <c r="A531">
        <v>530</v>
      </c>
      <c r="B531">
        <v>38</v>
      </c>
      <c r="C531" s="2" t="s">
        <v>19</v>
      </c>
      <c r="D531">
        <v>4</v>
      </c>
      <c r="E531">
        <v>2</v>
      </c>
      <c r="F531">
        <v>1</v>
      </c>
      <c r="G531">
        <v>2</v>
      </c>
      <c r="H531">
        <v>2</v>
      </c>
      <c r="I531">
        <v>1</v>
      </c>
      <c r="J531" s="2" t="s">
        <v>18</v>
      </c>
      <c r="K531">
        <v>4</v>
      </c>
      <c r="L531" s="2" t="s">
        <v>19</v>
      </c>
      <c r="M531">
        <v>13</v>
      </c>
      <c r="N531">
        <v>3</v>
      </c>
      <c r="O531">
        <v>2</v>
      </c>
      <c r="P531">
        <v>9</v>
      </c>
      <c r="Q531">
        <v>7</v>
      </c>
      <c r="R531">
        <v>1</v>
      </c>
    </row>
    <row r="532" spans="1:18" x14ac:dyDescent="0.3">
      <c r="A532">
        <v>531</v>
      </c>
      <c r="B532">
        <v>27</v>
      </c>
      <c r="C532" s="2" t="s">
        <v>19</v>
      </c>
      <c r="D532">
        <v>2</v>
      </c>
      <c r="E532">
        <v>3</v>
      </c>
      <c r="F532">
        <v>1</v>
      </c>
      <c r="G532">
        <v>1</v>
      </c>
      <c r="H532">
        <v>3</v>
      </c>
      <c r="I532">
        <v>1</v>
      </c>
      <c r="J532" s="2" t="s">
        <v>20</v>
      </c>
      <c r="K532">
        <v>8</v>
      </c>
      <c r="L532" s="2" t="s">
        <v>19</v>
      </c>
      <c r="M532">
        <v>11</v>
      </c>
      <c r="N532">
        <v>3</v>
      </c>
      <c r="O532">
        <v>3</v>
      </c>
      <c r="P532">
        <v>9</v>
      </c>
      <c r="Q532">
        <v>7</v>
      </c>
      <c r="R532">
        <v>0</v>
      </c>
    </row>
    <row r="533" spans="1:18" x14ac:dyDescent="0.3">
      <c r="A533">
        <v>532</v>
      </c>
      <c r="B533">
        <v>32</v>
      </c>
      <c r="C533" s="2" t="s">
        <v>19</v>
      </c>
      <c r="D533">
        <v>2</v>
      </c>
      <c r="E533">
        <v>3</v>
      </c>
      <c r="F533">
        <v>1</v>
      </c>
      <c r="G533">
        <v>3</v>
      </c>
      <c r="H533">
        <v>3</v>
      </c>
      <c r="I533">
        <v>4</v>
      </c>
      <c r="J533" s="2" t="s">
        <v>18</v>
      </c>
      <c r="K533">
        <v>3</v>
      </c>
      <c r="L533" s="2" t="s">
        <v>19</v>
      </c>
      <c r="M533">
        <v>15</v>
      </c>
      <c r="N533">
        <v>3</v>
      </c>
      <c r="O533">
        <v>3</v>
      </c>
      <c r="P533">
        <v>7</v>
      </c>
      <c r="Q533">
        <v>7</v>
      </c>
      <c r="R533">
        <v>7</v>
      </c>
    </row>
    <row r="534" spans="1:18" x14ac:dyDescent="0.3">
      <c r="A534">
        <v>533</v>
      </c>
      <c r="B534">
        <v>47</v>
      </c>
      <c r="C534" s="2" t="s">
        <v>19</v>
      </c>
      <c r="D534">
        <v>4</v>
      </c>
      <c r="E534">
        <v>4</v>
      </c>
      <c r="F534">
        <v>1</v>
      </c>
      <c r="G534">
        <v>1</v>
      </c>
      <c r="H534">
        <v>2</v>
      </c>
      <c r="I534">
        <v>1</v>
      </c>
      <c r="J534" s="2" t="s">
        <v>18</v>
      </c>
      <c r="K534">
        <v>2</v>
      </c>
      <c r="L534" s="2" t="s">
        <v>19</v>
      </c>
      <c r="M534">
        <v>12</v>
      </c>
      <c r="N534">
        <v>3</v>
      </c>
      <c r="O534">
        <v>3</v>
      </c>
      <c r="P534">
        <v>7</v>
      </c>
      <c r="Q534">
        <v>7</v>
      </c>
      <c r="R534">
        <v>1</v>
      </c>
    </row>
    <row r="535" spans="1:18" x14ac:dyDescent="0.3">
      <c r="A535">
        <v>534</v>
      </c>
      <c r="B535">
        <v>40</v>
      </c>
      <c r="C535" s="2" t="s">
        <v>19</v>
      </c>
      <c r="D535">
        <v>4</v>
      </c>
      <c r="E535">
        <v>4</v>
      </c>
      <c r="F535">
        <v>2</v>
      </c>
      <c r="G535">
        <v>2</v>
      </c>
      <c r="H535">
        <v>3</v>
      </c>
      <c r="I535">
        <v>2</v>
      </c>
      <c r="J535" s="2" t="s">
        <v>20</v>
      </c>
      <c r="K535">
        <v>5</v>
      </c>
      <c r="L535" s="2" t="s">
        <v>17</v>
      </c>
      <c r="M535">
        <v>21</v>
      </c>
      <c r="N535">
        <v>4</v>
      </c>
      <c r="O535">
        <v>3</v>
      </c>
      <c r="P535">
        <v>18</v>
      </c>
      <c r="Q535">
        <v>13</v>
      </c>
      <c r="R535">
        <v>1</v>
      </c>
    </row>
    <row r="536" spans="1:18" x14ac:dyDescent="0.3">
      <c r="A536">
        <v>535</v>
      </c>
      <c r="B536">
        <v>53</v>
      </c>
      <c r="C536" s="2" t="s">
        <v>19</v>
      </c>
      <c r="D536">
        <v>3</v>
      </c>
      <c r="E536">
        <v>3</v>
      </c>
      <c r="F536">
        <v>2</v>
      </c>
      <c r="G536">
        <v>4</v>
      </c>
      <c r="H536">
        <v>4</v>
      </c>
      <c r="I536">
        <v>3</v>
      </c>
      <c r="J536" s="2" t="s">
        <v>20</v>
      </c>
      <c r="K536">
        <v>0</v>
      </c>
      <c r="L536" s="2" t="s">
        <v>19</v>
      </c>
      <c r="M536">
        <v>19</v>
      </c>
      <c r="N536">
        <v>3</v>
      </c>
      <c r="O536">
        <v>3</v>
      </c>
      <c r="P536">
        <v>5</v>
      </c>
      <c r="Q536">
        <v>1</v>
      </c>
      <c r="R536">
        <v>1</v>
      </c>
    </row>
    <row r="537" spans="1:18" x14ac:dyDescent="0.3">
      <c r="A537">
        <v>536</v>
      </c>
      <c r="B537">
        <v>41</v>
      </c>
      <c r="C537" s="2" t="s">
        <v>19</v>
      </c>
      <c r="D537">
        <v>1</v>
      </c>
      <c r="E537">
        <v>2</v>
      </c>
      <c r="F537">
        <v>2</v>
      </c>
      <c r="G537">
        <v>2</v>
      </c>
      <c r="H537">
        <v>5</v>
      </c>
      <c r="I537">
        <v>4</v>
      </c>
      <c r="J537" s="2" t="s">
        <v>21</v>
      </c>
      <c r="K537">
        <v>3</v>
      </c>
      <c r="L537" s="2" t="s">
        <v>19</v>
      </c>
      <c r="M537">
        <v>15</v>
      </c>
      <c r="N537">
        <v>3</v>
      </c>
      <c r="O537">
        <v>2</v>
      </c>
      <c r="P537">
        <v>21</v>
      </c>
      <c r="Q537">
        <v>6</v>
      </c>
      <c r="R537">
        <v>12</v>
      </c>
    </row>
    <row r="538" spans="1:18" x14ac:dyDescent="0.3">
      <c r="A538">
        <v>537</v>
      </c>
      <c r="B538">
        <v>60</v>
      </c>
      <c r="C538" s="2" t="s">
        <v>19</v>
      </c>
      <c r="D538">
        <v>4</v>
      </c>
      <c r="E538">
        <v>1</v>
      </c>
      <c r="F538">
        <v>2</v>
      </c>
      <c r="G538">
        <v>3</v>
      </c>
      <c r="H538">
        <v>2</v>
      </c>
      <c r="I538">
        <v>1</v>
      </c>
      <c r="J538" s="2" t="s">
        <v>18</v>
      </c>
      <c r="K538">
        <v>8</v>
      </c>
      <c r="L538" s="2" t="s">
        <v>19</v>
      </c>
      <c r="M538">
        <v>14</v>
      </c>
      <c r="N538">
        <v>3</v>
      </c>
      <c r="O538">
        <v>3</v>
      </c>
      <c r="P538">
        <v>2</v>
      </c>
      <c r="Q538">
        <v>2</v>
      </c>
      <c r="R538">
        <v>2</v>
      </c>
    </row>
    <row r="539" spans="1:18" x14ac:dyDescent="0.3">
      <c r="A539">
        <v>538</v>
      </c>
      <c r="B539">
        <v>27</v>
      </c>
      <c r="C539" s="2" t="s">
        <v>19</v>
      </c>
      <c r="D539">
        <v>2</v>
      </c>
      <c r="E539">
        <v>4</v>
      </c>
      <c r="F539">
        <v>2</v>
      </c>
      <c r="G539">
        <v>3</v>
      </c>
      <c r="H539">
        <v>3</v>
      </c>
      <c r="I539">
        <v>4</v>
      </c>
      <c r="J539" s="2" t="s">
        <v>21</v>
      </c>
      <c r="K539">
        <v>1</v>
      </c>
      <c r="L539" s="2" t="s">
        <v>19</v>
      </c>
      <c r="M539">
        <v>21</v>
      </c>
      <c r="N539">
        <v>4</v>
      </c>
      <c r="O539">
        <v>2</v>
      </c>
      <c r="P539">
        <v>9</v>
      </c>
      <c r="Q539">
        <v>7</v>
      </c>
      <c r="R539">
        <v>1</v>
      </c>
    </row>
    <row r="540" spans="1:18" x14ac:dyDescent="0.3">
      <c r="A540">
        <v>539</v>
      </c>
      <c r="B540">
        <v>41</v>
      </c>
      <c r="C540" s="2" t="s">
        <v>19</v>
      </c>
      <c r="D540">
        <v>3</v>
      </c>
      <c r="E540">
        <v>4</v>
      </c>
      <c r="F540">
        <v>2</v>
      </c>
      <c r="G540">
        <v>2</v>
      </c>
      <c r="H540">
        <v>5</v>
      </c>
      <c r="I540">
        <v>1</v>
      </c>
      <c r="J540" s="2" t="s">
        <v>20</v>
      </c>
      <c r="K540">
        <v>3</v>
      </c>
      <c r="L540" s="2" t="s">
        <v>19</v>
      </c>
      <c r="M540">
        <v>12</v>
      </c>
      <c r="N540">
        <v>3</v>
      </c>
      <c r="O540">
        <v>3</v>
      </c>
      <c r="P540">
        <v>22</v>
      </c>
      <c r="Q540">
        <v>7</v>
      </c>
      <c r="R540">
        <v>2</v>
      </c>
    </row>
    <row r="541" spans="1:18" x14ac:dyDescent="0.3">
      <c r="A541">
        <v>540</v>
      </c>
      <c r="B541">
        <v>50</v>
      </c>
      <c r="C541" s="2" t="s">
        <v>19</v>
      </c>
      <c r="D541">
        <v>2</v>
      </c>
      <c r="E541">
        <v>4</v>
      </c>
      <c r="F541">
        <v>2</v>
      </c>
      <c r="G541">
        <v>3</v>
      </c>
      <c r="H541">
        <v>1</v>
      </c>
      <c r="I541">
        <v>2</v>
      </c>
      <c r="J541" s="2" t="s">
        <v>20</v>
      </c>
      <c r="K541">
        <v>7</v>
      </c>
      <c r="L541" s="2" t="s">
        <v>19</v>
      </c>
      <c r="M541">
        <v>15</v>
      </c>
      <c r="N541">
        <v>3</v>
      </c>
      <c r="O541">
        <v>3</v>
      </c>
      <c r="P541">
        <v>2</v>
      </c>
      <c r="Q541">
        <v>2</v>
      </c>
      <c r="R541">
        <v>2</v>
      </c>
    </row>
    <row r="542" spans="1:18" x14ac:dyDescent="0.3">
      <c r="A542">
        <v>541</v>
      </c>
      <c r="B542">
        <v>28</v>
      </c>
      <c r="C542" s="2" t="s">
        <v>17</v>
      </c>
      <c r="D542">
        <v>2</v>
      </c>
      <c r="E542">
        <v>1</v>
      </c>
      <c r="F542">
        <v>1</v>
      </c>
      <c r="G542">
        <v>1</v>
      </c>
      <c r="H542">
        <v>1</v>
      </c>
      <c r="I542">
        <v>2</v>
      </c>
      <c r="J542" s="2" t="s">
        <v>18</v>
      </c>
      <c r="K542">
        <v>7</v>
      </c>
      <c r="L542" s="2" t="s">
        <v>17</v>
      </c>
      <c r="M542">
        <v>13</v>
      </c>
      <c r="N542">
        <v>3</v>
      </c>
      <c r="O542">
        <v>3</v>
      </c>
      <c r="P542">
        <v>7</v>
      </c>
      <c r="Q542">
        <v>7</v>
      </c>
      <c r="R542">
        <v>3</v>
      </c>
    </row>
    <row r="543" spans="1:18" x14ac:dyDescent="0.3">
      <c r="A543">
        <v>542</v>
      </c>
      <c r="B543">
        <v>36</v>
      </c>
      <c r="C543" s="2" t="s">
        <v>19</v>
      </c>
      <c r="D543">
        <v>3</v>
      </c>
      <c r="E543">
        <v>1</v>
      </c>
      <c r="F543">
        <v>1</v>
      </c>
      <c r="G543">
        <v>1</v>
      </c>
      <c r="H543">
        <v>3</v>
      </c>
      <c r="I543">
        <v>1</v>
      </c>
      <c r="J543" s="2" t="s">
        <v>20</v>
      </c>
      <c r="K543">
        <v>9</v>
      </c>
      <c r="L543" s="2" t="s">
        <v>19</v>
      </c>
      <c r="M543">
        <v>14</v>
      </c>
      <c r="N543">
        <v>3</v>
      </c>
      <c r="O543">
        <v>3</v>
      </c>
      <c r="P543">
        <v>8</v>
      </c>
      <c r="Q543">
        <v>7</v>
      </c>
      <c r="R543">
        <v>0</v>
      </c>
    </row>
    <row r="544" spans="1:18" x14ac:dyDescent="0.3">
      <c r="A544">
        <v>543</v>
      </c>
      <c r="B544">
        <v>38</v>
      </c>
      <c r="C544" s="2" t="s">
        <v>19</v>
      </c>
      <c r="D544">
        <v>3</v>
      </c>
      <c r="E544">
        <v>3</v>
      </c>
      <c r="F544">
        <v>1</v>
      </c>
      <c r="G544">
        <v>1</v>
      </c>
      <c r="H544">
        <v>3</v>
      </c>
      <c r="I544">
        <v>3</v>
      </c>
      <c r="J544" s="2" t="s">
        <v>18</v>
      </c>
      <c r="K544">
        <v>4</v>
      </c>
      <c r="L544" s="2" t="s">
        <v>17</v>
      </c>
      <c r="M544">
        <v>14</v>
      </c>
      <c r="N544">
        <v>3</v>
      </c>
      <c r="O544">
        <v>4</v>
      </c>
      <c r="P544">
        <v>1</v>
      </c>
      <c r="Q544">
        <v>0</v>
      </c>
      <c r="R544">
        <v>0</v>
      </c>
    </row>
    <row r="545" spans="1:18" x14ac:dyDescent="0.3">
      <c r="A545">
        <v>544</v>
      </c>
      <c r="B545">
        <v>44</v>
      </c>
      <c r="C545" s="2" t="s">
        <v>19</v>
      </c>
      <c r="D545">
        <v>3</v>
      </c>
      <c r="E545">
        <v>1</v>
      </c>
      <c r="F545">
        <v>1</v>
      </c>
      <c r="G545">
        <v>1</v>
      </c>
      <c r="H545">
        <v>1</v>
      </c>
      <c r="I545">
        <v>3</v>
      </c>
      <c r="J545" s="2" t="s">
        <v>18</v>
      </c>
      <c r="K545">
        <v>2</v>
      </c>
      <c r="L545" s="2" t="s">
        <v>19</v>
      </c>
      <c r="M545">
        <v>14</v>
      </c>
      <c r="N545">
        <v>3</v>
      </c>
      <c r="O545">
        <v>3</v>
      </c>
      <c r="P545">
        <v>5</v>
      </c>
      <c r="Q545">
        <v>2</v>
      </c>
      <c r="R545">
        <v>1</v>
      </c>
    </row>
    <row r="546" spans="1:18" x14ac:dyDescent="0.3">
      <c r="A546">
        <v>545</v>
      </c>
      <c r="B546">
        <v>47</v>
      </c>
      <c r="C546" s="2" t="s">
        <v>19</v>
      </c>
      <c r="D546">
        <v>3</v>
      </c>
      <c r="E546">
        <v>4</v>
      </c>
      <c r="F546">
        <v>1</v>
      </c>
      <c r="G546">
        <v>2</v>
      </c>
      <c r="H546">
        <v>4</v>
      </c>
      <c r="I546">
        <v>1</v>
      </c>
      <c r="J546" s="2" t="s">
        <v>21</v>
      </c>
      <c r="K546">
        <v>9</v>
      </c>
      <c r="L546" s="2" t="s">
        <v>17</v>
      </c>
      <c r="M546">
        <v>12</v>
      </c>
      <c r="N546">
        <v>3</v>
      </c>
      <c r="O546">
        <v>2</v>
      </c>
      <c r="P546">
        <v>22</v>
      </c>
      <c r="Q546">
        <v>2</v>
      </c>
      <c r="R546">
        <v>11</v>
      </c>
    </row>
    <row r="547" spans="1:18" x14ac:dyDescent="0.3">
      <c r="A547">
        <v>546</v>
      </c>
      <c r="B547">
        <v>30</v>
      </c>
      <c r="C547" s="2" t="s">
        <v>19</v>
      </c>
      <c r="D547">
        <v>2</v>
      </c>
      <c r="E547">
        <v>3</v>
      </c>
      <c r="F547">
        <v>2</v>
      </c>
      <c r="G547">
        <v>3</v>
      </c>
      <c r="H547">
        <v>2</v>
      </c>
      <c r="I547">
        <v>4</v>
      </c>
      <c r="J547" s="2" t="s">
        <v>21</v>
      </c>
      <c r="K547">
        <v>1</v>
      </c>
      <c r="L547" s="2" t="s">
        <v>19</v>
      </c>
      <c r="M547">
        <v>23</v>
      </c>
      <c r="N547">
        <v>4</v>
      </c>
      <c r="O547">
        <v>2</v>
      </c>
      <c r="P547">
        <v>8</v>
      </c>
      <c r="Q547">
        <v>7</v>
      </c>
      <c r="R547">
        <v>7</v>
      </c>
    </row>
    <row r="548" spans="1:18" x14ac:dyDescent="0.3">
      <c r="A548">
        <v>547</v>
      </c>
      <c r="B548">
        <v>29</v>
      </c>
      <c r="C548" s="2" t="s">
        <v>19</v>
      </c>
      <c r="D548">
        <v>3</v>
      </c>
      <c r="E548">
        <v>3</v>
      </c>
      <c r="F548">
        <v>2</v>
      </c>
      <c r="G548">
        <v>2</v>
      </c>
      <c r="H548">
        <v>1</v>
      </c>
      <c r="I548">
        <v>1</v>
      </c>
      <c r="J548" s="2" t="s">
        <v>18</v>
      </c>
      <c r="K548">
        <v>3</v>
      </c>
      <c r="L548" s="2" t="s">
        <v>19</v>
      </c>
      <c r="M548">
        <v>11</v>
      </c>
      <c r="N548">
        <v>3</v>
      </c>
      <c r="O548">
        <v>3</v>
      </c>
      <c r="P548">
        <v>1</v>
      </c>
      <c r="Q548">
        <v>0</v>
      </c>
      <c r="R548">
        <v>0</v>
      </c>
    </row>
    <row r="549" spans="1:18" x14ac:dyDescent="0.3">
      <c r="A549">
        <v>548</v>
      </c>
      <c r="B549">
        <v>42</v>
      </c>
      <c r="C549" s="2" t="s">
        <v>17</v>
      </c>
      <c r="D549">
        <v>3</v>
      </c>
      <c r="E549">
        <v>3</v>
      </c>
      <c r="F549">
        <v>1</v>
      </c>
      <c r="G549">
        <v>4</v>
      </c>
      <c r="H549">
        <v>1</v>
      </c>
      <c r="I549">
        <v>3</v>
      </c>
      <c r="J549" s="2" t="s">
        <v>21</v>
      </c>
      <c r="K549">
        <v>6</v>
      </c>
      <c r="L549" s="2" t="s">
        <v>17</v>
      </c>
      <c r="M549">
        <v>12</v>
      </c>
      <c r="N549">
        <v>3</v>
      </c>
      <c r="O549">
        <v>3</v>
      </c>
      <c r="P549">
        <v>2</v>
      </c>
      <c r="Q549">
        <v>2</v>
      </c>
      <c r="R549">
        <v>2</v>
      </c>
    </row>
    <row r="550" spans="1:18" x14ac:dyDescent="0.3">
      <c r="A550">
        <v>549</v>
      </c>
      <c r="B550">
        <v>43</v>
      </c>
      <c r="C550" s="2" t="s">
        <v>19</v>
      </c>
      <c r="D550">
        <v>3</v>
      </c>
      <c r="E550">
        <v>4</v>
      </c>
      <c r="F550">
        <v>2</v>
      </c>
      <c r="G550">
        <v>2</v>
      </c>
      <c r="H550">
        <v>2</v>
      </c>
      <c r="I550">
        <v>4</v>
      </c>
      <c r="J550" s="2" t="s">
        <v>20</v>
      </c>
      <c r="K550">
        <v>0</v>
      </c>
      <c r="L550" s="2" t="s">
        <v>19</v>
      </c>
      <c r="M550">
        <v>18</v>
      </c>
      <c r="N550">
        <v>3</v>
      </c>
      <c r="O550">
        <v>3</v>
      </c>
      <c r="P550">
        <v>2</v>
      </c>
      <c r="Q550">
        <v>2</v>
      </c>
      <c r="R550">
        <v>2</v>
      </c>
    </row>
    <row r="551" spans="1:18" x14ac:dyDescent="0.3">
      <c r="A551">
        <v>550</v>
      </c>
      <c r="B551">
        <v>34</v>
      </c>
      <c r="C551" s="2" t="s">
        <v>19</v>
      </c>
      <c r="D551">
        <v>2</v>
      </c>
      <c r="E551">
        <v>2</v>
      </c>
      <c r="F551">
        <v>1</v>
      </c>
      <c r="G551">
        <v>2</v>
      </c>
      <c r="H551">
        <v>2</v>
      </c>
      <c r="I551">
        <v>2</v>
      </c>
      <c r="J551" s="2" t="s">
        <v>18</v>
      </c>
      <c r="K551">
        <v>3</v>
      </c>
      <c r="L551" s="2" t="s">
        <v>19</v>
      </c>
      <c r="M551">
        <v>11</v>
      </c>
      <c r="N551">
        <v>3</v>
      </c>
      <c r="O551">
        <v>3</v>
      </c>
      <c r="P551">
        <v>5</v>
      </c>
      <c r="Q551">
        <v>1</v>
      </c>
      <c r="R551">
        <v>4</v>
      </c>
    </row>
    <row r="552" spans="1:18" x14ac:dyDescent="0.3">
      <c r="A552">
        <v>551</v>
      </c>
      <c r="B552">
        <v>23</v>
      </c>
      <c r="C552" s="2" t="s">
        <v>19</v>
      </c>
      <c r="D552">
        <v>1</v>
      </c>
      <c r="E552">
        <v>2</v>
      </c>
      <c r="F552">
        <v>1</v>
      </c>
      <c r="G552">
        <v>1</v>
      </c>
      <c r="H552">
        <v>1</v>
      </c>
      <c r="I552">
        <v>1</v>
      </c>
      <c r="J552" s="2" t="s">
        <v>20</v>
      </c>
      <c r="K552">
        <v>2</v>
      </c>
      <c r="L552" s="2" t="s">
        <v>19</v>
      </c>
      <c r="M552">
        <v>14</v>
      </c>
      <c r="N552">
        <v>3</v>
      </c>
      <c r="O552">
        <v>4</v>
      </c>
      <c r="P552">
        <v>4</v>
      </c>
      <c r="Q552">
        <v>3</v>
      </c>
      <c r="R552">
        <v>0</v>
      </c>
    </row>
    <row r="553" spans="1:18" x14ac:dyDescent="0.3">
      <c r="A553">
        <v>552</v>
      </c>
      <c r="B553">
        <v>39</v>
      </c>
      <c r="C553" s="2" t="s">
        <v>19</v>
      </c>
      <c r="D553">
        <v>3</v>
      </c>
      <c r="E553">
        <v>3</v>
      </c>
      <c r="F553">
        <v>1</v>
      </c>
      <c r="G553">
        <v>4</v>
      </c>
      <c r="H553">
        <v>2</v>
      </c>
      <c r="I553">
        <v>2</v>
      </c>
      <c r="J553" s="2" t="s">
        <v>20</v>
      </c>
      <c r="K553">
        <v>9</v>
      </c>
      <c r="L553" s="2" t="s">
        <v>19</v>
      </c>
      <c r="M553">
        <v>15</v>
      </c>
      <c r="N553">
        <v>3</v>
      </c>
      <c r="O553">
        <v>1</v>
      </c>
      <c r="P553">
        <v>8</v>
      </c>
      <c r="Q553">
        <v>3</v>
      </c>
      <c r="R553">
        <v>3</v>
      </c>
    </row>
    <row r="554" spans="1:18" x14ac:dyDescent="0.3">
      <c r="A554">
        <v>553</v>
      </c>
      <c r="B554">
        <v>56</v>
      </c>
      <c r="C554" s="2" t="s">
        <v>19</v>
      </c>
      <c r="D554">
        <v>3</v>
      </c>
      <c r="E554">
        <v>3</v>
      </c>
      <c r="F554">
        <v>1</v>
      </c>
      <c r="G554">
        <v>1</v>
      </c>
      <c r="H554">
        <v>4</v>
      </c>
      <c r="I554">
        <v>1</v>
      </c>
      <c r="J554" s="2" t="s">
        <v>20</v>
      </c>
      <c r="K554">
        <v>7</v>
      </c>
      <c r="L554" s="2" t="s">
        <v>19</v>
      </c>
      <c r="M554">
        <v>11</v>
      </c>
      <c r="N554">
        <v>3</v>
      </c>
      <c r="O554">
        <v>2</v>
      </c>
      <c r="P554">
        <v>10</v>
      </c>
      <c r="Q554">
        <v>7</v>
      </c>
      <c r="R554">
        <v>1</v>
      </c>
    </row>
    <row r="555" spans="1:18" x14ac:dyDescent="0.3">
      <c r="A555">
        <v>554</v>
      </c>
      <c r="B555">
        <v>40</v>
      </c>
      <c r="C555" s="2" t="s">
        <v>19</v>
      </c>
      <c r="D555">
        <v>1</v>
      </c>
      <c r="E555">
        <v>4</v>
      </c>
      <c r="F555">
        <v>1</v>
      </c>
      <c r="G555">
        <v>2</v>
      </c>
      <c r="H555">
        <v>1</v>
      </c>
      <c r="I555">
        <v>4</v>
      </c>
      <c r="J555" s="2" t="s">
        <v>18</v>
      </c>
      <c r="K555">
        <v>0</v>
      </c>
      <c r="L555" s="2" t="s">
        <v>17</v>
      </c>
      <c r="M555">
        <v>20</v>
      </c>
      <c r="N555">
        <v>4</v>
      </c>
      <c r="O555">
        <v>2</v>
      </c>
      <c r="P555">
        <v>4</v>
      </c>
      <c r="Q555">
        <v>2</v>
      </c>
      <c r="R555">
        <v>2</v>
      </c>
    </row>
    <row r="556" spans="1:18" x14ac:dyDescent="0.3">
      <c r="A556">
        <v>555</v>
      </c>
      <c r="B556">
        <v>27</v>
      </c>
      <c r="C556" s="2" t="s">
        <v>19</v>
      </c>
      <c r="D556">
        <v>3</v>
      </c>
      <c r="E556">
        <v>4</v>
      </c>
      <c r="F556">
        <v>1</v>
      </c>
      <c r="G556">
        <v>2</v>
      </c>
      <c r="H556">
        <v>2</v>
      </c>
      <c r="I556">
        <v>4</v>
      </c>
      <c r="J556" s="2" t="s">
        <v>18</v>
      </c>
      <c r="K556">
        <v>1</v>
      </c>
      <c r="L556" s="2" t="s">
        <v>19</v>
      </c>
      <c r="M556">
        <v>19</v>
      </c>
      <c r="N556">
        <v>3</v>
      </c>
      <c r="O556">
        <v>1</v>
      </c>
      <c r="P556">
        <v>7</v>
      </c>
      <c r="Q556">
        <v>6</v>
      </c>
      <c r="R556">
        <v>0</v>
      </c>
    </row>
    <row r="557" spans="1:18" x14ac:dyDescent="0.3">
      <c r="A557">
        <v>556</v>
      </c>
      <c r="B557">
        <v>29</v>
      </c>
      <c r="C557" s="2" t="s">
        <v>19</v>
      </c>
      <c r="D557">
        <v>3</v>
      </c>
      <c r="E557">
        <v>4</v>
      </c>
      <c r="F557">
        <v>1</v>
      </c>
      <c r="G557">
        <v>1</v>
      </c>
      <c r="H557">
        <v>1</v>
      </c>
      <c r="I557">
        <v>2</v>
      </c>
      <c r="J557" s="2" t="s">
        <v>21</v>
      </c>
      <c r="K557">
        <v>1</v>
      </c>
      <c r="L557" s="2" t="s">
        <v>19</v>
      </c>
      <c r="M557">
        <v>14</v>
      </c>
      <c r="N557">
        <v>3</v>
      </c>
      <c r="O557">
        <v>3</v>
      </c>
      <c r="P557">
        <v>2</v>
      </c>
      <c r="Q557">
        <v>2</v>
      </c>
      <c r="R557">
        <v>2</v>
      </c>
    </row>
    <row r="558" spans="1:18" x14ac:dyDescent="0.3">
      <c r="A558">
        <v>557</v>
      </c>
      <c r="B558">
        <v>53</v>
      </c>
      <c r="C558" s="2" t="s">
        <v>19</v>
      </c>
      <c r="D558">
        <v>3</v>
      </c>
      <c r="E558">
        <v>4</v>
      </c>
      <c r="F558">
        <v>2</v>
      </c>
      <c r="G558">
        <v>3</v>
      </c>
      <c r="H558">
        <v>2</v>
      </c>
      <c r="I558">
        <v>4</v>
      </c>
      <c r="J558" s="2" t="s">
        <v>18</v>
      </c>
      <c r="K558">
        <v>2</v>
      </c>
      <c r="L558" s="2" t="s">
        <v>19</v>
      </c>
      <c r="M558">
        <v>17</v>
      </c>
      <c r="N558">
        <v>3</v>
      </c>
      <c r="O558">
        <v>3</v>
      </c>
      <c r="P558">
        <v>2</v>
      </c>
      <c r="Q558">
        <v>2</v>
      </c>
      <c r="R558">
        <v>2</v>
      </c>
    </row>
    <row r="559" spans="1:18" x14ac:dyDescent="0.3">
      <c r="A559">
        <v>558</v>
      </c>
      <c r="B559">
        <v>35</v>
      </c>
      <c r="C559" s="2" t="s">
        <v>19</v>
      </c>
      <c r="D559">
        <v>2</v>
      </c>
      <c r="E559">
        <v>4</v>
      </c>
      <c r="F559">
        <v>1</v>
      </c>
      <c r="G559">
        <v>1</v>
      </c>
      <c r="H559">
        <v>2</v>
      </c>
      <c r="I559">
        <v>1</v>
      </c>
      <c r="J559" s="2" t="s">
        <v>21</v>
      </c>
      <c r="K559">
        <v>8</v>
      </c>
      <c r="L559" s="2" t="s">
        <v>19</v>
      </c>
      <c r="M559">
        <v>11</v>
      </c>
      <c r="N559">
        <v>3</v>
      </c>
      <c r="O559">
        <v>4</v>
      </c>
      <c r="P559">
        <v>1</v>
      </c>
      <c r="Q559">
        <v>0</v>
      </c>
      <c r="R559">
        <v>0</v>
      </c>
    </row>
    <row r="560" spans="1:18" x14ac:dyDescent="0.3">
      <c r="A560">
        <v>559</v>
      </c>
      <c r="B560">
        <v>32</v>
      </c>
      <c r="C560" s="2" t="s">
        <v>19</v>
      </c>
      <c r="D560">
        <v>4</v>
      </c>
      <c r="E560">
        <v>1</v>
      </c>
      <c r="F560">
        <v>2</v>
      </c>
      <c r="G560">
        <v>3</v>
      </c>
      <c r="H560">
        <v>2</v>
      </c>
      <c r="I560">
        <v>4</v>
      </c>
      <c r="J560" s="2" t="s">
        <v>20</v>
      </c>
      <c r="K560">
        <v>1</v>
      </c>
      <c r="L560" s="2" t="s">
        <v>19</v>
      </c>
      <c r="M560">
        <v>15</v>
      </c>
      <c r="N560">
        <v>3</v>
      </c>
      <c r="O560">
        <v>3</v>
      </c>
      <c r="P560">
        <v>10</v>
      </c>
      <c r="Q560">
        <v>8</v>
      </c>
      <c r="R560">
        <v>4</v>
      </c>
    </row>
    <row r="561" spans="1:18" x14ac:dyDescent="0.3">
      <c r="A561">
        <v>560</v>
      </c>
      <c r="B561">
        <v>38</v>
      </c>
      <c r="C561" s="2" t="s">
        <v>19</v>
      </c>
      <c r="D561">
        <v>1</v>
      </c>
      <c r="E561">
        <v>4</v>
      </c>
      <c r="F561">
        <v>1</v>
      </c>
      <c r="G561">
        <v>1</v>
      </c>
      <c r="H561">
        <v>1</v>
      </c>
      <c r="I561">
        <v>3</v>
      </c>
      <c r="J561" s="2" t="s">
        <v>20</v>
      </c>
      <c r="K561">
        <v>6</v>
      </c>
      <c r="L561" s="2" t="s">
        <v>17</v>
      </c>
      <c r="M561">
        <v>13</v>
      </c>
      <c r="N561">
        <v>3</v>
      </c>
      <c r="O561">
        <v>1</v>
      </c>
      <c r="P561">
        <v>1</v>
      </c>
      <c r="Q561">
        <v>0</v>
      </c>
      <c r="R561">
        <v>0</v>
      </c>
    </row>
    <row r="562" spans="1:18" x14ac:dyDescent="0.3">
      <c r="A562">
        <v>561</v>
      </c>
      <c r="B562">
        <v>34</v>
      </c>
      <c r="C562" s="2" t="s">
        <v>19</v>
      </c>
      <c r="D562">
        <v>1</v>
      </c>
      <c r="E562">
        <v>2</v>
      </c>
      <c r="F562">
        <v>1</v>
      </c>
      <c r="G562">
        <v>1</v>
      </c>
      <c r="H562">
        <v>2</v>
      </c>
      <c r="I562">
        <v>1</v>
      </c>
      <c r="J562" s="2" t="s">
        <v>21</v>
      </c>
      <c r="K562">
        <v>3</v>
      </c>
      <c r="L562" s="2" t="s">
        <v>19</v>
      </c>
      <c r="M562">
        <v>14</v>
      </c>
      <c r="N562">
        <v>3</v>
      </c>
      <c r="O562">
        <v>3</v>
      </c>
      <c r="P562">
        <v>0</v>
      </c>
      <c r="Q562">
        <v>0</v>
      </c>
      <c r="R562">
        <v>0</v>
      </c>
    </row>
    <row r="563" spans="1:18" x14ac:dyDescent="0.3">
      <c r="A563">
        <v>562</v>
      </c>
      <c r="B563">
        <v>52</v>
      </c>
      <c r="C563" s="2" t="s">
        <v>19</v>
      </c>
      <c r="D563">
        <v>2</v>
      </c>
      <c r="E563">
        <v>3</v>
      </c>
      <c r="F563">
        <v>2</v>
      </c>
      <c r="G563">
        <v>2</v>
      </c>
      <c r="H563">
        <v>4</v>
      </c>
      <c r="I563">
        <v>1</v>
      </c>
      <c r="J563" s="2" t="s">
        <v>20</v>
      </c>
      <c r="K563">
        <v>5</v>
      </c>
      <c r="L563" s="2" t="s">
        <v>19</v>
      </c>
      <c r="M563">
        <v>11</v>
      </c>
      <c r="N563">
        <v>3</v>
      </c>
      <c r="O563">
        <v>4</v>
      </c>
      <c r="P563">
        <v>34</v>
      </c>
      <c r="Q563">
        <v>6</v>
      </c>
      <c r="R563">
        <v>1</v>
      </c>
    </row>
    <row r="564" spans="1:18" x14ac:dyDescent="0.3">
      <c r="A564">
        <v>563</v>
      </c>
      <c r="B564">
        <v>33</v>
      </c>
      <c r="C564" s="2" t="s">
        <v>17</v>
      </c>
      <c r="D564">
        <v>4</v>
      </c>
      <c r="E564">
        <v>4</v>
      </c>
      <c r="F564">
        <v>2</v>
      </c>
      <c r="G564">
        <v>1</v>
      </c>
      <c r="H564">
        <v>1</v>
      </c>
      <c r="I564">
        <v>4</v>
      </c>
      <c r="J564" s="2" t="s">
        <v>18</v>
      </c>
      <c r="K564">
        <v>6</v>
      </c>
      <c r="L564" s="2" t="s">
        <v>17</v>
      </c>
      <c r="M564">
        <v>13</v>
      </c>
      <c r="N564">
        <v>3</v>
      </c>
      <c r="O564">
        <v>2</v>
      </c>
      <c r="P564">
        <v>10</v>
      </c>
      <c r="Q564">
        <v>9</v>
      </c>
      <c r="R564">
        <v>7</v>
      </c>
    </row>
    <row r="565" spans="1:18" x14ac:dyDescent="0.3">
      <c r="A565">
        <v>564</v>
      </c>
      <c r="B565">
        <v>25</v>
      </c>
      <c r="C565" s="2" t="s">
        <v>19</v>
      </c>
      <c r="D565">
        <v>1</v>
      </c>
      <c r="E565">
        <v>3</v>
      </c>
      <c r="F565">
        <v>2</v>
      </c>
      <c r="G565">
        <v>3</v>
      </c>
      <c r="H565">
        <v>2</v>
      </c>
      <c r="I565">
        <v>4</v>
      </c>
      <c r="J565" s="2" t="s">
        <v>18</v>
      </c>
      <c r="K565">
        <v>1</v>
      </c>
      <c r="L565" s="2" t="s">
        <v>19</v>
      </c>
      <c r="M565">
        <v>23</v>
      </c>
      <c r="N565">
        <v>4</v>
      </c>
      <c r="O565">
        <v>2</v>
      </c>
      <c r="P565">
        <v>6</v>
      </c>
      <c r="Q565">
        <v>5</v>
      </c>
      <c r="R565">
        <v>1</v>
      </c>
    </row>
    <row r="566" spans="1:18" x14ac:dyDescent="0.3">
      <c r="A566">
        <v>565</v>
      </c>
      <c r="B566">
        <v>45</v>
      </c>
      <c r="C566" s="2" t="s">
        <v>19</v>
      </c>
      <c r="D566">
        <v>2</v>
      </c>
      <c r="E566">
        <v>2</v>
      </c>
      <c r="F566">
        <v>2</v>
      </c>
      <c r="G566">
        <v>1</v>
      </c>
      <c r="H566">
        <v>2</v>
      </c>
      <c r="I566">
        <v>3</v>
      </c>
      <c r="J566" s="2" t="s">
        <v>18</v>
      </c>
      <c r="K566">
        <v>4</v>
      </c>
      <c r="L566" s="2" t="s">
        <v>19</v>
      </c>
      <c r="M566">
        <v>13</v>
      </c>
      <c r="N566">
        <v>3</v>
      </c>
      <c r="O566">
        <v>3</v>
      </c>
      <c r="P566">
        <v>8</v>
      </c>
      <c r="Q566">
        <v>7</v>
      </c>
      <c r="R566">
        <v>3</v>
      </c>
    </row>
    <row r="567" spans="1:18" x14ac:dyDescent="0.3">
      <c r="A567">
        <v>566</v>
      </c>
      <c r="B567">
        <v>23</v>
      </c>
      <c r="C567" s="2" t="s">
        <v>19</v>
      </c>
      <c r="D567">
        <v>1</v>
      </c>
      <c r="E567">
        <v>1</v>
      </c>
      <c r="F567">
        <v>2</v>
      </c>
      <c r="G567">
        <v>3</v>
      </c>
      <c r="H567">
        <v>1</v>
      </c>
      <c r="I567">
        <v>3</v>
      </c>
      <c r="J567" s="2" t="s">
        <v>18</v>
      </c>
      <c r="K567">
        <v>1</v>
      </c>
      <c r="L567" s="2" t="s">
        <v>19</v>
      </c>
      <c r="M567">
        <v>18</v>
      </c>
      <c r="N567">
        <v>3</v>
      </c>
      <c r="O567">
        <v>3</v>
      </c>
      <c r="P567">
        <v>2</v>
      </c>
      <c r="Q567">
        <v>2</v>
      </c>
      <c r="R567">
        <v>0</v>
      </c>
    </row>
    <row r="568" spans="1:18" x14ac:dyDescent="0.3">
      <c r="A568">
        <v>567</v>
      </c>
      <c r="B568">
        <v>47</v>
      </c>
      <c r="C568" s="2" t="s">
        <v>17</v>
      </c>
      <c r="D568">
        <v>2</v>
      </c>
      <c r="E568">
        <v>2</v>
      </c>
      <c r="F568">
        <v>1</v>
      </c>
      <c r="G568">
        <v>4</v>
      </c>
      <c r="H568">
        <v>2</v>
      </c>
      <c r="I568">
        <v>2</v>
      </c>
      <c r="J568" s="2" t="s">
        <v>18</v>
      </c>
      <c r="K568">
        <v>4</v>
      </c>
      <c r="L568" s="2" t="s">
        <v>17</v>
      </c>
      <c r="M568">
        <v>12</v>
      </c>
      <c r="N568">
        <v>3</v>
      </c>
      <c r="O568">
        <v>3</v>
      </c>
      <c r="P568">
        <v>5</v>
      </c>
      <c r="Q568">
        <v>4</v>
      </c>
      <c r="R568">
        <v>1</v>
      </c>
    </row>
    <row r="569" spans="1:18" x14ac:dyDescent="0.3">
      <c r="A569">
        <v>568</v>
      </c>
      <c r="B569">
        <v>34</v>
      </c>
      <c r="C569" s="2" t="s">
        <v>19</v>
      </c>
      <c r="D569">
        <v>3</v>
      </c>
      <c r="E569">
        <v>4</v>
      </c>
      <c r="F569">
        <v>2</v>
      </c>
      <c r="G569">
        <v>3</v>
      </c>
      <c r="H569">
        <v>2</v>
      </c>
      <c r="I569">
        <v>4</v>
      </c>
      <c r="J569" s="2" t="s">
        <v>18</v>
      </c>
      <c r="K569">
        <v>1</v>
      </c>
      <c r="L569" s="2" t="s">
        <v>19</v>
      </c>
      <c r="M569">
        <v>22</v>
      </c>
      <c r="N569">
        <v>4</v>
      </c>
      <c r="O569">
        <v>3</v>
      </c>
      <c r="P569">
        <v>6</v>
      </c>
      <c r="Q569">
        <v>5</v>
      </c>
      <c r="R569">
        <v>1</v>
      </c>
    </row>
    <row r="570" spans="1:18" x14ac:dyDescent="0.3">
      <c r="A570">
        <v>569</v>
      </c>
      <c r="B570">
        <v>55</v>
      </c>
      <c r="C570" s="2" t="s">
        <v>17</v>
      </c>
      <c r="D570">
        <v>3</v>
      </c>
      <c r="E570">
        <v>4</v>
      </c>
      <c r="F570">
        <v>1</v>
      </c>
      <c r="G570">
        <v>1</v>
      </c>
      <c r="H570">
        <v>5</v>
      </c>
      <c r="I570">
        <v>1</v>
      </c>
      <c r="J570" s="2" t="s">
        <v>20</v>
      </c>
      <c r="K570">
        <v>5</v>
      </c>
      <c r="L570" s="2" t="s">
        <v>17</v>
      </c>
      <c r="M570">
        <v>13</v>
      </c>
      <c r="N570">
        <v>3</v>
      </c>
      <c r="O570">
        <v>3</v>
      </c>
      <c r="P570">
        <v>5</v>
      </c>
      <c r="Q570">
        <v>2</v>
      </c>
      <c r="R570">
        <v>1</v>
      </c>
    </row>
    <row r="571" spans="1:18" x14ac:dyDescent="0.3">
      <c r="A571">
        <v>570</v>
      </c>
      <c r="B571">
        <v>36</v>
      </c>
      <c r="C571" s="2" t="s">
        <v>19</v>
      </c>
      <c r="D571">
        <v>4</v>
      </c>
      <c r="E571">
        <v>1</v>
      </c>
      <c r="F571">
        <v>2</v>
      </c>
      <c r="G571">
        <v>2</v>
      </c>
      <c r="H571">
        <v>3</v>
      </c>
      <c r="I571">
        <v>2</v>
      </c>
      <c r="J571" s="2" t="s">
        <v>18</v>
      </c>
      <c r="K571">
        <v>1</v>
      </c>
      <c r="L571" s="2" t="s">
        <v>19</v>
      </c>
      <c r="M571">
        <v>15</v>
      </c>
      <c r="N571">
        <v>3</v>
      </c>
      <c r="O571">
        <v>3</v>
      </c>
      <c r="P571">
        <v>10</v>
      </c>
      <c r="Q571">
        <v>7</v>
      </c>
      <c r="R571">
        <v>0</v>
      </c>
    </row>
    <row r="572" spans="1:18" x14ac:dyDescent="0.3">
      <c r="A572">
        <v>571</v>
      </c>
      <c r="B572">
        <v>52</v>
      </c>
      <c r="C572" s="2" t="s">
        <v>19</v>
      </c>
      <c r="D572">
        <v>2</v>
      </c>
      <c r="E572">
        <v>4</v>
      </c>
      <c r="F572">
        <v>2</v>
      </c>
      <c r="G572">
        <v>3</v>
      </c>
      <c r="H572">
        <v>1</v>
      </c>
      <c r="I572">
        <v>4</v>
      </c>
      <c r="J572" s="2" t="s">
        <v>20</v>
      </c>
      <c r="K572">
        <v>0</v>
      </c>
      <c r="L572" s="2" t="s">
        <v>19</v>
      </c>
      <c r="M572">
        <v>18</v>
      </c>
      <c r="N572">
        <v>3</v>
      </c>
      <c r="O572">
        <v>3</v>
      </c>
      <c r="P572">
        <v>4</v>
      </c>
      <c r="Q572">
        <v>3</v>
      </c>
      <c r="R572">
        <v>1</v>
      </c>
    </row>
    <row r="573" spans="1:18" x14ac:dyDescent="0.3">
      <c r="A573">
        <v>572</v>
      </c>
      <c r="B573">
        <v>26</v>
      </c>
      <c r="C573" s="2" t="s">
        <v>19</v>
      </c>
      <c r="D573">
        <v>2</v>
      </c>
      <c r="E573">
        <v>1</v>
      </c>
      <c r="F573">
        <v>1</v>
      </c>
      <c r="G573">
        <v>1</v>
      </c>
      <c r="H573">
        <v>1</v>
      </c>
      <c r="I573">
        <v>4</v>
      </c>
      <c r="J573" s="2" t="s">
        <v>21</v>
      </c>
      <c r="K573">
        <v>3</v>
      </c>
      <c r="L573" s="2" t="s">
        <v>19</v>
      </c>
      <c r="M573">
        <v>14</v>
      </c>
      <c r="N573">
        <v>3</v>
      </c>
      <c r="O573">
        <v>3</v>
      </c>
      <c r="P573">
        <v>2</v>
      </c>
      <c r="Q573">
        <v>2</v>
      </c>
      <c r="R573">
        <v>2</v>
      </c>
    </row>
    <row r="574" spans="1:18" x14ac:dyDescent="0.3">
      <c r="A574">
        <v>573</v>
      </c>
      <c r="B574">
        <v>29</v>
      </c>
      <c r="C574" s="2" t="s">
        <v>19</v>
      </c>
      <c r="D574">
        <v>3</v>
      </c>
      <c r="E574">
        <v>2</v>
      </c>
      <c r="F574">
        <v>1</v>
      </c>
      <c r="G574">
        <v>1</v>
      </c>
      <c r="H574">
        <v>2</v>
      </c>
      <c r="I574">
        <v>1</v>
      </c>
      <c r="J574" s="2" t="s">
        <v>20</v>
      </c>
      <c r="K574">
        <v>4</v>
      </c>
      <c r="L574" s="2" t="s">
        <v>19</v>
      </c>
      <c r="M574">
        <v>12</v>
      </c>
      <c r="N574">
        <v>3</v>
      </c>
      <c r="O574">
        <v>2</v>
      </c>
      <c r="P574">
        <v>8</v>
      </c>
      <c r="Q574">
        <v>7</v>
      </c>
      <c r="R574">
        <v>1</v>
      </c>
    </row>
    <row r="575" spans="1:18" x14ac:dyDescent="0.3">
      <c r="A575">
        <v>574</v>
      </c>
      <c r="B575">
        <v>26</v>
      </c>
      <c r="C575" s="2" t="s">
        <v>17</v>
      </c>
      <c r="D575">
        <v>3</v>
      </c>
      <c r="E575">
        <v>4</v>
      </c>
      <c r="F575">
        <v>2</v>
      </c>
      <c r="G575">
        <v>2</v>
      </c>
      <c r="H575">
        <v>2</v>
      </c>
      <c r="I575">
        <v>3</v>
      </c>
      <c r="J575" s="2" t="s">
        <v>18</v>
      </c>
      <c r="K575">
        <v>2</v>
      </c>
      <c r="L575" s="2" t="s">
        <v>19</v>
      </c>
      <c r="M575">
        <v>17</v>
      </c>
      <c r="N575">
        <v>3</v>
      </c>
      <c r="O575">
        <v>2</v>
      </c>
      <c r="P575">
        <v>4</v>
      </c>
      <c r="Q575">
        <v>3</v>
      </c>
      <c r="R575">
        <v>1</v>
      </c>
    </row>
    <row r="576" spans="1:18" x14ac:dyDescent="0.3">
      <c r="A576">
        <v>575</v>
      </c>
      <c r="B576">
        <v>34</v>
      </c>
      <c r="C576" s="2" t="s">
        <v>19</v>
      </c>
      <c r="D576">
        <v>2</v>
      </c>
      <c r="E576">
        <v>2</v>
      </c>
      <c r="F576">
        <v>1</v>
      </c>
      <c r="G576">
        <v>4</v>
      </c>
      <c r="H576">
        <v>1</v>
      </c>
      <c r="I576">
        <v>4</v>
      </c>
      <c r="J576" s="2" t="s">
        <v>18</v>
      </c>
      <c r="K576">
        <v>2</v>
      </c>
      <c r="L576" s="2" t="s">
        <v>19</v>
      </c>
      <c r="M576">
        <v>16</v>
      </c>
      <c r="N576">
        <v>3</v>
      </c>
      <c r="O576">
        <v>3</v>
      </c>
      <c r="P576">
        <v>4</v>
      </c>
      <c r="Q576">
        <v>2</v>
      </c>
      <c r="R576">
        <v>1</v>
      </c>
    </row>
    <row r="577" spans="1:18" x14ac:dyDescent="0.3">
      <c r="A577">
        <v>576</v>
      </c>
      <c r="B577">
        <v>54</v>
      </c>
      <c r="C577" s="2" t="s">
        <v>19</v>
      </c>
      <c r="D577">
        <v>2</v>
      </c>
      <c r="E577">
        <v>4</v>
      </c>
      <c r="F577">
        <v>1</v>
      </c>
      <c r="G577">
        <v>1</v>
      </c>
      <c r="H577">
        <v>2</v>
      </c>
      <c r="I577">
        <v>1</v>
      </c>
      <c r="J577" s="2" t="s">
        <v>21</v>
      </c>
      <c r="K577">
        <v>9</v>
      </c>
      <c r="L577" s="2" t="s">
        <v>17</v>
      </c>
      <c r="M577">
        <v>11</v>
      </c>
      <c r="N577">
        <v>3</v>
      </c>
      <c r="O577">
        <v>3</v>
      </c>
      <c r="P577">
        <v>5</v>
      </c>
      <c r="Q577">
        <v>3</v>
      </c>
      <c r="R577">
        <v>1</v>
      </c>
    </row>
    <row r="578" spans="1:18" x14ac:dyDescent="0.3">
      <c r="A578">
        <v>577</v>
      </c>
      <c r="B578">
        <v>27</v>
      </c>
      <c r="C578" s="2" t="s">
        <v>19</v>
      </c>
      <c r="D578">
        <v>1</v>
      </c>
      <c r="E578">
        <v>3</v>
      </c>
      <c r="F578">
        <v>2</v>
      </c>
      <c r="G578">
        <v>3</v>
      </c>
      <c r="H578">
        <v>2</v>
      </c>
      <c r="I578">
        <v>4</v>
      </c>
      <c r="J578" s="2" t="s">
        <v>20</v>
      </c>
      <c r="K578">
        <v>0</v>
      </c>
      <c r="L578" s="2" t="s">
        <v>19</v>
      </c>
      <c r="M578">
        <v>19</v>
      </c>
      <c r="N578">
        <v>3</v>
      </c>
      <c r="O578">
        <v>3</v>
      </c>
      <c r="P578">
        <v>4</v>
      </c>
      <c r="Q578">
        <v>2</v>
      </c>
      <c r="R578">
        <v>1</v>
      </c>
    </row>
    <row r="579" spans="1:18" x14ac:dyDescent="0.3">
      <c r="A579">
        <v>578</v>
      </c>
      <c r="B579">
        <v>37</v>
      </c>
      <c r="C579" s="2" t="s">
        <v>19</v>
      </c>
      <c r="D579">
        <v>1</v>
      </c>
      <c r="E579">
        <v>4</v>
      </c>
      <c r="F579">
        <v>1</v>
      </c>
      <c r="G579">
        <v>1</v>
      </c>
      <c r="H579">
        <v>1</v>
      </c>
      <c r="I579">
        <v>1</v>
      </c>
      <c r="J579" s="2" t="s">
        <v>21</v>
      </c>
      <c r="K579">
        <v>4</v>
      </c>
      <c r="L579" s="2" t="s">
        <v>17</v>
      </c>
      <c r="M579">
        <v>13</v>
      </c>
      <c r="N579">
        <v>3</v>
      </c>
      <c r="O579">
        <v>2</v>
      </c>
      <c r="P579">
        <v>5</v>
      </c>
      <c r="Q579">
        <v>3</v>
      </c>
      <c r="R579">
        <v>4</v>
      </c>
    </row>
    <row r="580" spans="1:18" x14ac:dyDescent="0.3">
      <c r="A580">
        <v>579</v>
      </c>
      <c r="B580">
        <v>38</v>
      </c>
      <c r="C580" s="2" t="s">
        <v>19</v>
      </c>
      <c r="D580">
        <v>2</v>
      </c>
      <c r="E580">
        <v>1</v>
      </c>
      <c r="F580">
        <v>1</v>
      </c>
      <c r="G580">
        <v>4</v>
      </c>
      <c r="H580">
        <v>2</v>
      </c>
      <c r="I580">
        <v>1</v>
      </c>
      <c r="J580" s="2" t="s">
        <v>18</v>
      </c>
      <c r="K580">
        <v>6</v>
      </c>
      <c r="L580" s="2" t="s">
        <v>17</v>
      </c>
      <c r="M580">
        <v>12</v>
      </c>
      <c r="N580">
        <v>3</v>
      </c>
      <c r="O580">
        <v>3</v>
      </c>
      <c r="P580">
        <v>15</v>
      </c>
      <c r="Q580">
        <v>7</v>
      </c>
      <c r="R580">
        <v>4</v>
      </c>
    </row>
    <row r="581" spans="1:18" x14ac:dyDescent="0.3">
      <c r="A581">
        <v>580</v>
      </c>
      <c r="B581">
        <v>34</v>
      </c>
      <c r="C581" s="2" t="s">
        <v>19</v>
      </c>
      <c r="D581">
        <v>2</v>
      </c>
      <c r="E581">
        <v>3</v>
      </c>
      <c r="F581">
        <v>1</v>
      </c>
      <c r="G581">
        <v>2</v>
      </c>
      <c r="H581">
        <v>1</v>
      </c>
      <c r="I581">
        <v>1</v>
      </c>
      <c r="J581" s="2" t="s">
        <v>18</v>
      </c>
      <c r="K581">
        <v>4</v>
      </c>
      <c r="L581" s="2" t="s">
        <v>19</v>
      </c>
      <c r="M581">
        <v>11</v>
      </c>
      <c r="N581">
        <v>3</v>
      </c>
      <c r="O581">
        <v>3</v>
      </c>
      <c r="P581">
        <v>6</v>
      </c>
      <c r="Q581">
        <v>5</v>
      </c>
      <c r="R581">
        <v>1</v>
      </c>
    </row>
    <row r="582" spans="1:18" x14ac:dyDescent="0.3">
      <c r="A582">
        <v>581</v>
      </c>
      <c r="B582">
        <v>35</v>
      </c>
      <c r="C582" s="2" t="s">
        <v>19</v>
      </c>
      <c r="D582">
        <v>4</v>
      </c>
      <c r="E582">
        <v>1</v>
      </c>
      <c r="F582">
        <v>1</v>
      </c>
      <c r="G582">
        <v>3</v>
      </c>
      <c r="H582">
        <v>1</v>
      </c>
      <c r="I582">
        <v>4</v>
      </c>
      <c r="J582" s="2" t="s">
        <v>20</v>
      </c>
      <c r="K582">
        <v>1</v>
      </c>
      <c r="L582" s="2" t="s">
        <v>19</v>
      </c>
      <c r="M582">
        <v>16</v>
      </c>
      <c r="N582">
        <v>3</v>
      </c>
      <c r="O582">
        <v>2</v>
      </c>
      <c r="P582">
        <v>3</v>
      </c>
      <c r="Q582">
        <v>2</v>
      </c>
      <c r="R582">
        <v>0</v>
      </c>
    </row>
    <row r="583" spans="1:18" x14ac:dyDescent="0.3">
      <c r="A583">
        <v>582</v>
      </c>
      <c r="B583">
        <v>30</v>
      </c>
      <c r="C583" s="2" t="s">
        <v>19</v>
      </c>
      <c r="D583">
        <v>3</v>
      </c>
      <c r="E583">
        <v>4</v>
      </c>
      <c r="F583">
        <v>2</v>
      </c>
      <c r="G583">
        <v>4</v>
      </c>
      <c r="H583">
        <v>1</v>
      </c>
      <c r="I583">
        <v>3</v>
      </c>
      <c r="J583" s="2" t="s">
        <v>20</v>
      </c>
      <c r="K583">
        <v>3</v>
      </c>
      <c r="L583" s="2" t="s">
        <v>19</v>
      </c>
      <c r="M583">
        <v>21</v>
      </c>
      <c r="N583">
        <v>4</v>
      </c>
      <c r="O583">
        <v>3</v>
      </c>
      <c r="P583">
        <v>2</v>
      </c>
      <c r="Q583">
        <v>2</v>
      </c>
      <c r="R583">
        <v>0</v>
      </c>
    </row>
    <row r="584" spans="1:18" x14ac:dyDescent="0.3">
      <c r="A584">
        <v>583</v>
      </c>
      <c r="B584">
        <v>40</v>
      </c>
      <c r="C584" s="2" t="s">
        <v>19</v>
      </c>
      <c r="D584">
        <v>2</v>
      </c>
      <c r="E584">
        <v>3</v>
      </c>
      <c r="F584">
        <v>2</v>
      </c>
      <c r="G584">
        <v>4</v>
      </c>
      <c r="H584">
        <v>2</v>
      </c>
      <c r="I584">
        <v>4</v>
      </c>
      <c r="J584" s="2" t="s">
        <v>20</v>
      </c>
      <c r="K584">
        <v>1</v>
      </c>
      <c r="L584" s="2" t="s">
        <v>19</v>
      </c>
      <c r="M584">
        <v>24</v>
      </c>
      <c r="N584">
        <v>4</v>
      </c>
      <c r="O584">
        <v>3</v>
      </c>
      <c r="P584">
        <v>8</v>
      </c>
      <c r="Q584">
        <v>7</v>
      </c>
      <c r="R584">
        <v>3</v>
      </c>
    </row>
    <row r="585" spans="1:18" x14ac:dyDescent="0.3">
      <c r="A585">
        <v>584</v>
      </c>
      <c r="B585">
        <v>34</v>
      </c>
      <c r="C585" s="2" t="s">
        <v>19</v>
      </c>
      <c r="D585">
        <v>2</v>
      </c>
      <c r="E585">
        <v>3</v>
      </c>
      <c r="F585">
        <v>1</v>
      </c>
      <c r="G585">
        <v>3</v>
      </c>
      <c r="H585">
        <v>2</v>
      </c>
      <c r="I585">
        <v>3</v>
      </c>
      <c r="J585" s="2" t="s">
        <v>20</v>
      </c>
      <c r="K585">
        <v>2</v>
      </c>
      <c r="L585" s="2" t="s">
        <v>19</v>
      </c>
      <c r="M585">
        <v>17</v>
      </c>
      <c r="N585">
        <v>3</v>
      </c>
      <c r="O585">
        <v>3</v>
      </c>
      <c r="P585">
        <v>3</v>
      </c>
      <c r="Q585">
        <v>2</v>
      </c>
      <c r="R585">
        <v>1</v>
      </c>
    </row>
    <row r="586" spans="1:18" x14ac:dyDescent="0.3">
      <c r="A586">
        <v>585</v>
      </c>
      <c r="B586">
        <v>42</v>
      </c>
      <c r="C586" s="2" t="s">
        <v>19</v>
      </c>
      <c r="D586">
        <v>3</v>
      </c>
      <c r="E586">
        <v>2</v>
      </c>
      <c r="F586">
        <v>1</v>
      </c>
      <c r="G586">
        <v>3</v>
      </c>
      <c r="H586">
        <v>5</v>
      </c>
      <c r="I586">
        <v>1</v>
      </c>
      <c r="J586" s="2" t="s">
        <v>21</v>
      </c>
      <c r="K586">
        <v>3</v>
      </c>
      <c r="L586" s="2" t="s">
        <v>19</v>
      </c>
      <c r="M586">
        <v>13</v>
      </c>
      <c r="N586">
        <v>3</v>
      </c>
      <c r="O586">
        <v>2</v>
      </c>
      <c r="P586">
        <v>24</v>
      </c>
      <c r="Q586">
        <v>7</v>
      </c>
      <c r="R586">
        <v>14</v>
      </c>
    </row>
    <row r="587" spans="1:18" x14ac:dyDescent="0.3">
      <c r="A587">
        <v>586</v>
      </c>
      <c r="B587">
        <v>23</v>
      </c>
      <c r="C587" s="2" t="s">
        <v>17</v>
      </c>
      <c r="D587">
        <v>3</v>
      </c>
      <c r="E587">
        <v>3</v>
      </c>
      <c r="F587">
        <v>2</v>
      </c>
      <c r="G587">
        <v>4</v>
      </c>
      <c r="H587">
        <v>1</v>
      </c>
      <c r="I587">
        <v>4</v>
      </c>
      <c r="J587" s="2" t="s">
        <v>20</v>
      </c>
      <c r="K587">
        <v>1</v>
      </c>
      <c r="L587" s="2" t="s">
        <v>17</v>
      </c>
      <c r="M587">
        <v>21</v>
      </c>
      <c r="N587">
        <v>4</v>
      </c>
      <c r="O587">
        <v>3</v>
      </c>
      <c r="P587">
        <v>0</v>
      </c>
      <c r="Q587">
        <v>0</v>
      </c>
      <c r="R587">
        <v>0</v>
      </c>
    </row>
    <row r="588" spans="1:18" x14ac:dyDescent="0.3">
      <c r="A588">
        <v>587</v>
      </c>
      <c r="B588">
        <v>24</v>
      </c>
      <c r="C588" s="2" t="s">
        <v>19</v>
      </c>
      <c r="D588">
        <v>3</v>
      </c>
      <c r="E588">
        <v>3</v>
      </c>
      <c r="F588">
        <v>1</v>
      </c>
      <c r="G588">
        <v>2</v>
      </c>
      <c r="H588">
        <v>1</v>
      </c>
      <c r="I588">
        <v>2</v>
      </c>
      <c r="J588" s="2" t="s">
        <v>21</v>
      </c>
      <c r="K588">
        <v>5</v>
      </c>
      <c r="L588" s="2" t="s">
        <v>19</v>
      </c>
      <c r="M588">
        <v>11</v>
      </c>
      <c r="N588">
        <v>3</v>
      </c>
      <c r="O588">
        <v>3</v>
      </c>
      <c r="P588">
        <v>1</v>
      </c>
      <c r="Q588">
        <v>0</v>
      </c>
      <c r="R588">
        <v>0</v>
      </c>
    </row>
    <row r="589" spans="1:18" x14ac:dyDescent="0.3">
      <c r="A589">
        <v>588</v>
      </c>
      <c r="B589">
        <v>52</v>
      </c>
      <c r="C589" s="2" t="s">
        <v>19</v>
      </c>
      <c r="D589">
        <v>2</v>
      </c>
      <c r="E589">
        <v>4</v>
      </c>
      <c r="F589">
        <v>1</v>
      </c>
      <c r="G589">
        <v>3</v>
      </c>
      <c r="H589">
        <v>2</v>
      </c>
      <c r="I589">
        <v>3</v>
      </c>
      <c r="J589" s="2" t="s">
        <v>20</v>
      </c>
      <c r="K589">
        <v>3</v>
      </c>
      <c r="L589" s="2" t="s">
        <v>19</v>
      </c>
      <c r="M589">
        <v>20</v>
      </c>
      <c r="N589">
        <v>4</v>
      </c>
      <c r="O589">
        <v>3</v>
      </c>
      <c r="P589">
        <v>5</v>
      </c>
      <c r="Q589">
        <v>2</v>
      </c>
      <c r="R589">
        <v>1</v>
      </c>
    </row>
    <row r="590" spans="1:18" x14ac:dyDescent="0.3">
      <c r="A590">
        <v>589</v>
      </c>
      <c r="B590">
        <v>50</v>
      </c>
      <c r="C590" s="2" t="s">
        <v>19</v>
      </c>
      <c r="D590">
        <v>3</v>
      </c>
      <c r="E590">
        <v>3</v>
      </c>
      <c r="F590">
        <v>2</v>
      </c>
      <c r="G590">
        <v>3</v>
      </c>
      <c r="H590">
        <v>4</v>
      </c>
      <c r="I590">
        <v>3</v>
      </c>
      <c r="J590" s="2" t="s">
        <v>20</v>
      </c>
      <c r="K590">
        <v>2</v>
      </c>
      <c r="L590" s="2" t="s">
        <v>19</v>
      </c>
      <c r="M590">
        <v>16</v>
      </c>
      <c r="N590">
        <v>3</v>
      </c>
      <c r="O590">
        <v>3</v>
      </c>
      <c r="P590">
        <v>4</v>
      </c>
      <c r="Q590">
        <v>3</v>
      </c>
      <c r="R590">
        <v>0</v>
      </c>
    </row>
    <row r="591" spans="1:18" x14ac:dyDescent="0.3">
      <c r="A591">
        <v>590</v>
      </c>
      <c r="B591">
        <v>29</v>
      </c>
      <c r="C591" s="2" t="s">
        <v>17</v>
      </c>
      <c r="D591">
        <v>2</v>
      </c>
      <c r="E591">
        <v>2</v>
      </c>
      <c r="F591">
        <v>1</v>
      </c>
      <c r="G591">
        <v>2</v>
      </c>
      <c r="H591">
        <v>1</v>
      </c>
      <c r="I591">
        <v>1</v>
      </c>
      <c r="J591" s="2" t="s">
        <v>20</v>
      </c>
      <c r="K591">
        <v>4</v>
      </c>
      <c r="L591" s="2" t="s">
        <v>17</v>
      </c>
      <c r="M591">
        <v>11</v>
      </c>
      <c r="N591">
        <v>3</v>
      </c>
      <c r="O591">
        <v>3</v>
      </c>
      <c r="P591">
        <v>1</v>
      </c>
      <c r="Q591">
        <v>0</v>
      </c>
      <c r="R591">
        <v>0</v>
      </c>
    </row>
    <row r="592" spans="1:18" x14ac:dyDescent="0.3">
      <c r="A592">
        <v>591</v>
      </c>
      <c r="B592">
        <v>33</v>
      </c>
      <c r="C592" s="2" t="s">
        <v>19</v>
      </c>
      <c r="D592">
        <v>3</v>
      </c>
      <c r="E592">
        <v>3</v>
      </c>
      <c r="F592">
        <v>1</v>
      </c>
      <c r="G592">
        <v>2</v>
      </c>
      <c r="H592">
        <v>3</v>
      </c>
      <c r="I592">
        <v>1</v>
      </c>
      <c r="J592" s="2" t="s">
        <v>20</v>
      </c>
      <c r="K592">
        <v>4</v>
      </c>
      <c r="L592" s="2" t="s">
        <v>19</v>
      </c>
      <c r="M592">
        <v>11</v>
      </c>
      <c r="N592">
        <v>3</v>
      </c>
      <c r="O592">
        <v>4</v>
      </c>
      <c r="P592">
        <v>13</v>
      </c>
      <c r="Q592">
        <v>9</v>
      </c>
      <c r="R592">
        <v>3</v>
      </c>
    </row>
    <row r="593" spans="1:18" x14ac:dyDescent="0.3">
      <c r="A593">
        <v>592</v>
      </c>
      <c r="B593">
        <v>33</v>
      </c>
      <c r="C593" s="2" t="s">
        <v>17</v>
      </c>
      <c r="D593">
        <v>3</v>
      </c>
      <c r="E593">
        <v>1</v>
      </c>
      <c r="F593">
        <v>1</v>
      </c>
      <c r="G593">
        <v>3</v>
      </c>
      <c r="H593">
        <v>2</v>
      </c>
      <c r="I593">
        <v>2</v>
      </c>
      <c r="J593" s="2" t="s">
        <v>18</v>
      </c>
      <c r="K593">
        <v>5</v>
      </c>
      <c r="L593" s="2" t="s">
        <v>19</v>
      </c>
      <c r="M593">
        <v>15</v>
      </c>
      <c r="N593">
        <v>3</v>
      </c>
      <c r="O593">
        <v>3</v>
      </c>
      <c r="P593">
        <v>3</v>
      </c>
      <c r="Q593">
        <v>2</v>
      </c>
      <c r="R593">
        <v>0</v>
      </c>
    </row>
    <row r="594" spans="1:18" x14ac:dyDescent="0.3">
      <c r="A594">
        <v>593</v>
      </c>
      <c r="B594">
        <v>47</v>
      </c>
      <c r="C594" s="2" t="s">
        <v>19</v>
      </c>
      <c r="D594">
        <v>2</v>
      </c>
      <c r="E594">
        <v>3</v>
      </c>
      <c r="F594">
        <v>1</v>
      </c>
      <c r="G594">
        <v>1</v>
      </c>
      <c r="H594">
        <v>4</v>
      </c>
      <c r="I594">
        <v>1</v>
      </c>
      <c r="J594" s="2" t="s">
        <v>20</v>
      </c>
      <c r="K594">
        <v>6</v>
      </c>
      <c r="L594" s="2" t="s">
        <v>17</v>
      </c>
      <c r="M594">
        <v>11</v>
      </c>
      <c r="N594">
        <v>3</v>
      </c>
      <c r="O594">
        <v>2</v>
      </c>
      <c r="P594">
        <v>26</v>
      </c>
      <c r="Q594">
        <v>14</v>
      </c>
      <c r="R594">
        <v>3</v>
      </c>
    </row>
    <row r="595" spans="1:18" x14ac:dyDescent="0.3">
      <c r="A595">
        <v>594</v>
      </c>
      <c r="B595">
        <v>36</v>
      </c>
      <c r="C595" s="2" t="s">
        <v>19</v>
      </c>
      <c r="D595">
        <v>3</v>
      </c>
      <c r="E595">
        <v>3</v>
      </c>
      <c r="F595">
        <v>1</v>
      </c>
      <c r="G595">
        <v>3</v>
      </c>
      <c r="H595">
        <v>2</v>
      </c>
      <c r="I595">
        <v>2</v>
      </c>
      <c r="J595" s="2" t="s">
        <v>20</v>
      </c>
      <c r="K595">
        <v>0</v>
      </c>
      <c r="L595" s="2" t="s">
        <v>19</v>
      </c>
      <c r="M595">
        <v>15</v>
      </c>
      <c r="N595">
        <v>3</v>
      </c>
      <c r="O595">
        <v>3</v>
      </c>
      <c r="P595">
        <v>9</v>
      </c>
      <c r="Q595">
        <v>7</v>
      </c>
      <c r="R595">
        <v>0</v>
      </c>
    </row>
    <row r="596" spans="1:18" x14ac:dyDescent="0.3">
      <c r="A596">
        <v>595</v>
      </c>
      <c r="B596">
        <v>29</v>
      </c>
      <c r="C596" s="2" t="s">
        <v>19</v>
      </c>
      <c r="D596">
        <v>2</v>
      </c>
      <c r="E596">
        <v>3</v>
      </c>
      <c r="F596">
        <v>2</v>
      </c>
      <c r="G596">
        <v>4</v>
      </c>
      <c r="H596">
        <v>1</v>
      </c>
      <c r="I596">
        <v>4</v>
      </c>
      <c r="J596" s="2" t="s">
        <v>20</v>
      </c>
      <c r="K596">
        <v>1</v>
      </c>
      <c r="L596" s="2" t="s">
        <v>19</v>
      </c>
      <c r="M596">
        <v>24</v>
      </c>
      <c r="N596">
        <v>4</v>
      </c>
      <c r="O596">
        <v>3</v>
      </c>
      <c r="P596">
        <v>10</v>
      </c>
      <c r="Q596">
        <v>7</v>
      </c>
      <c r="R596">
        <v>0</v>
      </c>
    </row>
    <row r="597" spans="1:18" x14ac:dyDescent="0.3">
      <c r="A597">
        <v>596</v>
      </c>
      <c r="B597">
        <v>58</v>
      </c>
      <c r="C597" s="2" t="s">
        <v>17</v>
      </c>
      <c r="D597">
        <v>1</v>
      </c>
      <c r="E597">
        <v>4</v>
      </c>
      <c r="F597">
        <v>1</v>
      </c>
      <c r="G597">
        <v>2</v>
      </c>
      <c r="H597">
        <v>5</v>
      </c>
      <c r="I597">
        <v>2</v>
      </c>
      <c r="J597" s="2" t="s">
        <v>18</v>
      </c>
      <c r="K597">
        <v>7</v>
      </c>
      <c r="L597" s="2" t="s">
        <v>17</v>
      </c>
      <c r="M597">
        <v>12</v>
      </c>
      <c r="N597">
        <v>3</v>
      </c>
      <c r="O597">
        <v>3</v>
      </c>
      <c r="P597">
        <v>31</v>
      </c>
      <c r="Q597">
        <v>15</v>
      </c>
      <c r="R597">
        <v>13</v>
      </c>
    </row>
    <row r="598" spans="1:18" x14ac:dyDescent="0.3">
      <c r="A598">
        <v>597</v>
      </c>
      <c r="B598">
        <v>35</v>
      </c>
      <c r="C598" s="2" t="s">
        <v>19</v>
      </c>
      <c r="D598">
        <v>1</v>
      </c>
      <c r="E598">
        <v>4</v>
      </c>
      <c r="F598">
        <v>1</v>
      </c>
      <c r="G598">
        <v>1</v>
      </c>
      <c r="H598">
        <v>1</v>
      </c>
      <c r="I598">
        <v>3</v>
      </c>
      <c r="J598" s="2" t="s">
        <v>18</v>
      </c>
      <c r="K598">
        <v>3</v>
      </c>
      <c r="L598" s="2" t="s">
        <v>19</v>
      </c>
      <c r="M598">
        <v>13</v>
      </c>
      <c r="N598">
        <v>3</v>
      </c>
      <c r="O598">
        <v>3</v>
      </c>
      <c r="P598">
        <v>2</v>
      </c>
      <c r="Q598">
        <v>2</v>
      </c>
      <c r="R598">
        <v>2</v>
      </c>
    </row>
    <row r="599" spans="1:18" x14ac:dyDescent="0.3">
      <c r="A599">
        <v>598</v>
      </c>
      <c r="B599">
        <v>42</v>
      </c>
      <c r="C599" s="2" t="s">
        <v>19</v>
      </c>
      <c r="D599">
        <v>2</v>
      </c>
      <c r="E599">
        <v>4</v>
      </c>
      <c r="F599">
        <v>1</v>
      </c>
      <c r="G599">
        <v>2</v>
      </c>
      <c r="H599">
        <v>2</v>
      </c>
      <c r="I599">
        <v>1</v>
      </c>
      <c r="J599" s="2" t="s">
        <v>20</v>
      </c>
      <c r="K599">
        <v>9</v>
      </c>
      <c r="L599" s="2" t="s">
        <v>17</v>
      </c>
      <c r="M599">
        <v>13</v>
      </c>
      <c r="N599">
        <v>3</v>
      </c>
      <c r="O599">
        <v>3</v>
      </c>
      <c r="P599">
        <v>4</v>
      </c>
      <c r="Q599">
        <v>3</v>
      </c>
      <c r="R599">
        <v>0</v>
      </c>
    </row>
    <row r="600" spans="1:18" x14ac:dyDescent="0.3">
      <c r="A600">
        <v>599</v>
      </c>
      <c r="B600">
        <v>28</v>
      </c>
      <c r="C600" s="2" t="s">
        <v>17</v>
      </c>
      <c r="D600">
        <v>1</v>
      </c>
      <c r="E600">
        <v>3</v>
      </c>
      <c r="F600">
        <v>2</v>
      </c>
      <c r="G600">
        <v>3</v>
      </c>
      <c r="H600">
        <v>1</v>
      </c>
      <c r="I600">
        <v>3</v>
      </c>
      <c r="J600" s="2" t="s">
        <v>18</v>
      </c>
      <c r="K600">
        <v>1</v>
      </c>
      <c r="L600" s="2" t="s">
        <v>19</v>
      </c>
      <c r="M600">
        <v>17</v>
      </c>
      <c r="N600">
        <v>3</v>
      </c>
      <c r="O600">
        <v>2</v>
      </c>
      <c r="P600">
        <v>2</v>
      </c>
      <c r="Q600">
        <v>2</v>
      </c>
      <c r="R600">
        <v>2</v>
      </c>
    </row>
    <row r="601" spans="1:18" x14ac:dyDescent="0.3">
      <c r="A601">
        <v>600</v>
      </c>
      <c r="B601">
        <v>36</v>
      </c>
      <c r="C601" s="2" t="s">
        <v>19</v>
      </c>
      <c r="D601">
        <v>3</v>
      </c>
      <c r="E601">
        <v>3</v>
      </c>
      <c r="F601">
        <v>1</v>
      </c>
      <c r="G601">
        <v>1</v>
      </c>
      <c r="H601">
        <v>1</v>
      </c>
      <c r="I601">
        <v>2</v>
      </c>
      <c r="J601" s="2" t="s">
        <v>20</v>
      </c>
      <c r="K601">
        <v>4</v>
      </c>
      <c r="L601" s="2" t="s">
        <v>19</v>
      </c>
      <c r="M601">
        <v>13</v>
      </c>
      <c r="N601">
        <v>3</v>
      </c>
      <c r="O601">
        <v>3</v>
      </c>
      <c r="P601">
        <v>5</v>
      </c>
      <c r="Q601">
        <v>2</v>
      </c>
      <c r="R601">
        <v>0</v>
      </c>
    </row>
    <row r="602" spans="1:18" x14ac:dyDescent="0.3">
      <c r="A602">
        <v>601</v>
      </c>
      <c r="B602">
        <v>32</v>
      </c>
      <c r="C602" s="2" t="s">
        <v>19</v>
      </c>
      <c r="D602">
        <v>3</v>
      </c>
      <c r="E602">
        <v>3</v>
      </c>
      <c r="F602">
        <v>1</v>
      </c>
      <c r="G602">
        <v>2</v>
      </c>
      <c r="H602">
        <v>2</v>
      </c>
      <c r="I602">
        <v>2</v>
      </c>
      <c r="J602" s="2" t="s">
        <v>20</v>
      </c>
      <c r="K602">
        <v>3</v>
      </c>
      <c r="L602" s="2" t="s">
        <v>19</v>
      </c>
      <c r="M602">
        <v>12</v>
      </c>
      <c r="N602">
        <v>3</v>
      </c>
      <c r="O602">
        <v>3</v>
      </c>
      <c r="P602">
        <v>14</v>
      </c>
      <c r="Q602">
        <v>13</v>
      </c>
      <c r="R602">
        <v>6</v>
      </c>
    </row>
    <row r="603" spans="1:18" x14ac:dyDescent="0.3">
      <c r="A603">
        <v>602</v>
      </c>
      <c r="B603">
        <v>40</v>
      </c>
      <c r="C603" s="2" t="s">
        <v>19</v>
      </c>
      <c r="D603">
        <v>1</v>
      </c>
      <c r="E603">
        <v>1</v>
      </c>
      <c r="F603">
        <v>1</v>
      </c>
      <c r="G603">
        <v>2</v>
      </c>
      <c r="H603">
        <v>2</v>
      </c>
      <c r="I603">
        <v>3</v>
      </c>
      <c r="J603" s="2" t="s">
        <v>18</v>
      </c>
      <c r="K603">
        <v>6</v>
      </c>
      <c r="L603" s="2" t="s">
        <v>19</v>
      </c>
      <c r="M603">
        <v>14</v>
      </c>
      <c r="N603">
        <v>3</v>
      </c>
      <c r="O603">
        <v>3</v>
      </c>
      <c r="P603">
        <v>1</v>
      </c>
      <c r="Q603">
        <v>0</v>
      </c>
      <c r="R603">
        <v>0</v>
      </c>
    </row>
    <row r="604" spans="1:18" x14ac:dyDescent="0.3">
      <c r="A604">
        <v>603</v>
      </c>
      <c r="B604">
        <v>30</v>
      </c>
      <c r="C604" s="2" t="s">
        <v>19</v>
      </c>
      <c r="D604">
        <v>3</v>
      </c>
      <c r="E604">
        <v>3</v>
      </c>
      <c r="F604">
        <v>2</v>
      </c>
      <c r="G604">
        <v>4</v>
      </c>
      <c r="H604">
        <v>2</v>
      </c>
      <c r="I604">
        <v>4</v>
      </c>
      <c r="J604" s="2" t="s">
        <v>18</v>
      </c>
      <c r="K604">
        <v>1</v>
      </c>
      <c r="L604" s="2" t="s">
        <v>17</v>
      </c>
      <c r="M604">
        <v>24</v>
      </c>
      <c r="N604">
        <v>4</v>
      </c>
      <c r="O604">
        <v>2</v>
      </c>
      <c r="P604">
        <v>0</v>
      </c>
      <c r="Q604">
        <v>0</v>
      </c>
      <c r="R604">
        <v>0</v>
      </c>
    </row>
    <row r="605" spans="1:18" x14ac:dyDescent="0.3">
      <c r="A605">
        <v>604</v>
      </c>
      <c r="B605">
        <v>45</v>
      </c>
      <c r="C605" s="2" t="s">
        <v>19</v>
      </c>
      <c r="D605">
        <v>3</v>
      </c>
      <c r="E605">
        <v>2</v>
      </c>
      <c r="F605">
        <v>1</v>
      </c>
      <c r="G605">
        <v>2</v>
      </c>
      <c r="H605">
        <v>1</v>
      </c>
      <c r="I605">
        <v>3</v>
      </c>
      <c r="J605" s="2" t="s">
        <v>18</v>
      </c>
      <c r="K605">
        <v>5</v>
      </c>
      <c r="L605" s="2" t="s">
        <v>19</v>
      </c>
      <c r="M605">
        <v>14</v>
      </c>
      <c r="N605">
        <v>3</v>
      </c>
      <c r="O605">
        <v>3</v>
      </c>
      <c r="P605">
        <v>1</v>
      </c>
      <c r="Q605">
        <v>0</v>
      </c>
      <c r="R605">
        <v>0</v>
      </c>
    </row>
    <row r="606" spans="1:18" x14ac:dyDescent="0.3">
      <c r="A606">
        <v>605</v>
      </c>
      <c r="B606">
        <v>42</v>
      </c>
      <c r="C606" s="2" t="s">
        <v>19</v>
      </c>
      <c r="D606">
        <v>3</v>
      </c>
      <c r="E606">
        <v>2</v>
      </c>
      <c r="F606">
        <v>2</v>
      </c>
      <c r="G606">
        <v>1</v>
      </c>
      <c r="H606">
        <v>2</v>
      </c>
      <c r="I606">
        <v>2</v>
      </c>
      <c r="J606" s="2" t="s">
        <v>20</v>
      </c>
      <c r="K606">
        <v>5</v>
      </c>
      <c r="L606" s="2" t="s">
        <v>19</v>
      </c>
      <c r="M606">
        <v>13</v>
      </c>
      <c r="N606">
        <v>3</v>
      </c>
      <c r="O606">
        <v>2</v>
      </c>
      <c r="P606">
        <v>9</v>
      </c>
      <c r="Q606">
        <v>8</v>
      </c>
      <c r="R606">
        <v>7</v>
      </c>
    </row>
    <row r="607" spans="1:18" x14ac:dyDescent="0.3">
      <c r="A607">
        <v>606</v>
      </c>
      <c r="B607">
        <v>38</v>
      </c>
      <c r="C607" s="2" t="s">
        <v>19</v>
      </c>
      <c r="D607">
        <v>3</v>
      </c>
      <c r="E607">
        <v>1</v>
      </c>
      <c r="F607">
        <v>2</v>
      </c>
      <c r="G607">
        <v>2</v>
      </c>
      <c r="H607">
        <v>2</v>
      </c>
      <c r="I607">
        <v>2</v>
      </c>
      <c r="J607" s="2" t="s">
        <v>21</v>
      </c>
      <c r="K607">
        <v>2</v>
      </c>
      <c r="L607" s="2" t="s">
        <v>19</v>
      </c>
      <c r="M607">
        <v>15</v>
      </c>
      <c r="N607">
        <v>3</v>
      </c>
      <c r="O607">
        <v>2</v>
      </c>
      <c r="P607">
        <v>4</v>
      </c>
      <c r="Q607">
        <v>3</v>
      </c>
      <c r="R607">
        <v>1</v>
      </c>
    </row>
    <row r="608" spans="1:18" x14ac:dyDescent="0.3">
      <c r="A608">
        <v>607</v>
      </c>
      <c r="B608">
        <v>34</v>
      </c>
      <c r="C608" s="2" t="s">
        <v>19</v>
      </c>
      <c r="D608">
        <v>1</v>
      </c>
      <c r="E608">
        <v>3</v>
      </c>
      <c r="F608">
        <v>1</v>
      </c>
      <c r="G608">
        <v>2</v>
      </c>
      <c r="H608">
        <v>1</v>
      </c>
      <c r="I608">
        <v>4</v>
      </c>
      <c r="J608" s="2" t="s">
        <v>18</v>
      </c>
      <c r="K608">
        <v>1</v>
      </c>
      <c r="L608" s="2" t="s">
        <v>19</v>
      </c>
      <c r="M608">
        <v>16</v>
      </c>
      <c r="N608">
        <v>3</v>
      </c>
      <c r="O608">
        <v>3</v>
      </c>
      <c r="P608">
        <v>5</v>
      </c>
      <c r="Q608">
        <v>2</v>
      </c>
      <c r="R608">
        <v>1</v>
      </c>
    </row>
    <row r="609" spans="1:18" x14ac:dyDescent="0.3">
      <c r="A609">
        <v>608</v>
      </c>
      <c r="B609">
        <v>49</v>
      </c>
      <c r="C609" s="2" t="s">
        <v>17</v>
      </c>
      <c r="D609">
        <v>3</v>
      </c>
      <c r="E609">
        <v>3</v>
      </c>
      <c r="F609">
        <v>1</v>
      </c>
      <c r="G609">
        <v>3</v>
      </c>
      <c r="H609">
        <v>3</v>
      </c>
      <c r="I609">
        <v>4</v>
      </c>
      <c r="J609" s="2" t="s">
        <v>20</v>
      </c>
      <c r="K609">
        <v>1</v>
      </c>
      <c r="L609" s="2" t="s">
        <v>19</v>
      </c>
      <c r="M609">
        <v>18</v>
      </c>
      <c r="N609">
        <v>3</v>
      </c>
      <c r="O609">
        <v>4</v>
      </c>
      <c r="P609">
        <v>9</v>
      </c>
      <c r="Q609">
        <v>8</v>
      </c>
      <c r="R609">
        <v>7</v>
      </c>
    </row>
    <row r="610" spans="1:18" x14ac:dyDescent="0.3">
      <c r="A610">
        <v>609</v>
      </c>
      <c r="B610">
        <v>55</v>
      </c>
      <c r="C610" s="2" t="s">
        <v>17</v>
      </c>
      <c r="D610">
        <v>1</v>
      </c>
      <c r="E610">
        <v>3</v>
      </c>
      <c r="F610">
        <v>2</v>
      </c>
      <c r="G610">
        <v>3</v>
      </c>
      <c r="H610">
        <v>2</v>
      </c>
      <c r="I610">
        <v>4</v>
      </c>
      <c r="J610" s="2" t="s">
        <v>18</v>
      </c>
      <c r="K610">
        <v>1</v>
      </c>
      <c r="L610" s="2" t="s">
        <v>19</v>
      </c>
      <c r="M610">
        <v>16</v>
      </c>
      <c r="N610">
        <v>3</v>
      </c>
      <c r="O610">
        <v>2</v>
      </c>
      <c r="P610">
        <v>9</v>
      </c>
      <c r="Q610">
        <v>7</v>
      </c>
      <c r="R610">
        <v>7</v>
      </c>
    </row>
    <row r="611" spans="1:18" x14ac:dyDescent="0.3">
      <c r="A611">
        <v>610</v>
      </c>
      <c r="B611">
        <v>43</v>
      </c>
      <c r="C611" s="2" t="s">
        <v>19</v>
      </c>
      <c r="D611">
        <v>2</v>
      </c>
      <c r="E611">
        <v>2</v>
      </c>
      <c r="F611">
        <v>2</v>
      </c>
      <c r="G611">
        <v>3</v>
      </c>
      <c r="H611">
        <v>4</v>
      </c>
      <c r="I611">
        <v>3</v>
      </c>
      <c r="J611" s="2" t="s">
        <v>20</v>
      </c>
      <c r="K611">
        <v>1</v>
      </c>
      <c r="L611" s="2" t="s">
        <v>19</v>
      </c>
      <c r="M611">
        <v>24</v>
      </c>
      <c r="N611">
        <v>4</v>
      </c>
      <c r="O611">
        <v>3</v>
      </c>
      <c r="P611">
        <v>4</v>
      </c>
      <c r="Q611">
        <v>1</v>
      </c>
      <c r="R611">
        <v>1</v>
      </c>
    </row>
    <row r="612" spans="1:18" x14ac:dyDescent="0.3">
      <c r="A612">
        <v>611</v>
      </c>
      <c r="B612">
        <v>27</v>
      </c>
      <c r="C612" s="2" t="s">
        <v>19</v>
      </c>
      <c r="D612">
        <v>1</v>
      </c>
      <c r="E612">
        <v>3</v>
      </c>
      <c r="F612">
        <v>2</v>
      </c>
      <c r="G612">
        <v>2</v>
      </c>
      <c r="H612">
        <v>3</v>
      </c>
      <c r="I612">
        <v>4</v>
      </c>
      <c r="J612" s="2" t="s">
        <v>21</v>
      </c>
      <c r="K612">
        <v>1</v>
      </c>
      <c r="L612" s="2" t="s">
        <v>17</v>
      </c>
      <c r="M612">
        <v>16</v>
      </c>
      <c r="N612">
        <v>3</v>
      </c>
      <c r="O612">
        <v>3</v>
      </c>
      <c r="P612">
        <v>9</v>
      </c>
      <c r="Q612">
        <v>8</v>
      </c>
      <c r="R612">
        <v>0</v>
      </c>
    </row>
    <row r="613" spans="1:18" x14ac:dyDescent="0.3">
      <c r="A613">
        <v>612</v>
      </c>
      <c r="B613">
        <v>35</v>
      </c>
      <c r="C613" s="2" t="s">
        <v>19</v>
      </c>
      <c r="D613">
        <v>3</v>
      </c>
      <c r="E613">
        <v>3</v>
      </c>
      <c r="F613">
        <v>2</v>
      </c>
      <c r="G613">
        <v>3</v>
      </c>
      <c r="H613">
        <v>3</v>
      </c>
      <c r="I613">
        <v>3</v>
      </c>
      <c r="J613" s="2" t="s">
        <v>18</v>
      </c>
      <c r="K613">
        <v>3</v>
      </c>
      <c r="L613" s="2" t="s">
        <v>19</v>
      </c>
      <c r="M613">
        <v>21</v>
      </c>
      <c r="N613">
        <v>4</v>
      </c>
      <c r="O613">
        <v>4</v>
      </c>
      <c r="P613">
        <v>8</v>
      </c>
      <c r="Q613">
        <v>5</v>
      </c>
      <c r="R613">
        <v>1</v>
      </c>
    </row>
    <row r="614" spans="1:18" x14ac:dyDescent="0.3">
      <c r="A614">
        <v>613</v>
      </c>
      <c r="B614">
        <v>28</v>
      </c>
      <c r="C614" s="2" t="s">
        <v>19</v>
      </c>
      <c r="D614">
        <v>1</v>
      </c>
      <c r="E614">
        <v>2</v>
      </c>
      <c r="F614">
        <v>1</v>
      </c>
      <c r="G614">
        <v>3</v>
      </c>
      <c r="H614">
        <v>2</v>
      </c>
      <c r="I614">
        <v>3</v>
      </c>
      <c r="J614" s="2" t="s">
        <v>20</v>
      </c>
      <c r="K614">
        <v>1</v>
      </c>
      <c r="L614" s="2" t="s">
        <v>17</v>
      </c>
      <c r="M614">
        <v>20</v>
      </c>
      <c r="N614">
        <v>4</v>
      </c>
      <c r="O614">
        <v>3</v>
      </c>
      <c r="P614">
        <v>8</v>
      </c>
      <c r="Q614">
        <v>7</v>
      </c>
      <c r="R614">
        <v>7</v>
      </c>
    </row>
    <row r="615" spans="1:18" x14ac:dyDescent="0.3">
      <c r="A615">
        <v>614</v>
      </c>
      <c r="B615">
        <v>34</v>
      </c>
      <c r="C615" s="2" t="s">
        <v>19</v>
      </c>
      <c r="D615">
        <v>2</v>
      </c>
      <c r="E615">
        <v>3</v>
      </c>
      <c r="F615">
        <v>2</v>
      </c>
      <c r="G615">
        <v>3</v>
      </c>
      <c r="H615">
        <v>1</v>
      </c>
      <c r="I615">
        <v>4</v>
      </c>
      <c r="J615" s="2" t="s">
        <v>20</v>
      </c>
      <c r="K615">
        <v>0</v>
      </c>
      <c r="L615" s="2" t="s">
        <v>19</v>
      </c>
      <c r="M615">
        <v>19</v>
      </c>
      <c r="N615">
        <v>3</v>
      </c>
      <c r="O615">
        <v>1</v>
      </c>
      <c r="P615">
        <v>3</v>
      </c>
      <c r="Q615">
        <v>2</v>
      </c>
      <c r="R615">
        <v>0</v>
      </c>
    </row>
    <row r="616" spans="1:18" x14ac:dyDescent="0.3">
      <c r="A616">
        <v>615</v>
      </c>
      <c r="B616">
        <v>26</v>
      </c>
      <c r="C616" s="2" t="s">
        <v>17</v>
      </c>
      <c r="D616">
        <v>2</v>
      </c>
      <c r="E616">
        <v>3</v>
      </c>
      <c r="F616">
        <v>1</v>
      </c>
      <c r="G616">
        <v>2</v>
      </c>
      <c r="H616">
        <v>1</v>
      </c>
      <c r="I616">
        <v>3</v>
      </c>
      <c r="J616" s="2" t="s">
        <v>20</v>
      </c>
      <c r="K616">
        <v>2</v>
      </c>
      <c r="L616" s="2" t="s">
        <v>17</v>
      </c>
      <c r="M616">
        <v>14</v>
      </c>
      <c r="N616">
        <v>3</v>
      </c>
      <c r="O616">
        <v>3</v>
      </c>
      <c r="P616">
        <v>8</v>
      </c>
      <c r="Q616">
        <v>7</v>
      </c>
      <c r="R616">
        <v>1</v>
      </c>
    </row>
    <row r="617" spans="1:18" x14ac:dyDescent="0.3">
      <c r="A617">
        <v>616</v>
      </c>
      <c r="B617">
        <v>27</v>
      </c>
      <c r="C617" s="2" t="s">
        <v>19</v>
      </c>
      <c r="D617">
        <v>3</v>
      </c>
      <c r="E617">
        <v>4</v>
      </c>
      <c r="F617">
        <v>1</v>
      </c>
      <c r="G617">
        <v>1</v>
      </c>
      <c r="H617">
        <v>1</v>
      </c>
      <c r="I617">
        <v>1</v>
      </c>
      <c r="J617" s="2" t="s">
        <v>20</v>
      </c>
      <c r="K617">
        <v>3</v>
      </c>
      <c r="L617" s="2" t="s">
        <v>19</v>
      </c>
      <c r="M617">
        <v>11</v>
      </c>
      <c r="N617">
        <v>3</v>
      </c>
      <c r="O617">
        <v>2</v>
      </c>
      <c r="P617">
        <v>0</v>
      </c>
      <c r="Q617">
        <v>0</v>
      </c>
      <c r="R617">
        <v>0</v>
      </c>
    </row>
    <row r="618" spans="1:18" x14ac:dyDescent="0.3">
      <c r="A618">
        <v>617</v>
      </c>
      <c r="B618">
        <v>51</v>
      </c>
      <c r="C618" s="2" t="s">
        <v>19</v>
      </c>
      <c r="D618">
        <v>1</v>
      </c>
      <c r="E618">
        <v>1</v>
      </c>
      <c r="F618">
        <v>1</v>
      </c>
      <c r="G618">
        <v>1</v>
      </c>
      <c r="H618">
        <v>4</v>
      </c>
      <c r="I618">
        <v>3</v>
      </c>
      <c r="J618" s="2" t="s">
        <v>20</v>
      </c>
      <c r="K618">
        <v>2</v>
      </c>
      <c r="L618" s="2" t="s">
        <v>19</v>
      </c>
      <c r="M618">
        <v>14</v>
      </c>
      <c r="N618">
        <v>3</v>
      </c>
      <c r="O618">
        <v>2</v>
      </c>
      <c r="P618">
        <v>20</v>
      </c>
      <c r="Q618">
        <v>6</v>
      </c>
      <c r="R618">
        <v>4</v>
      </c>
    </row>
    <row r="619" spans="1:18" x14ac:dyDescent="0.3">
      <c r="A619">
        <v>618</v>
      </c>
      <c r="B619">
        <v>44</v>
      </c>
      <c r="C619" s="2" t="s">
        <v>19</v>
      </c>
      <c r="D619">
        <v>3</v>
      </c>
      <c r="E619">
        <v>4</v>
      </c>
      <c r="F619">
        <v>2</v>
      </c>
      <c r="G619">
        <v>2</v>
      </c>
      <c r="H619">
        <v>2</v>
      </c>
      <c r="I619">
        <v>2</v>
      </c>
      <c r="J619" s="2" t="s">
        <v>18</v>
      </c>
      <c r="K619">
        <v>9</v>
      </c>
      <c r="L619" s="2" t="s">
        <v>19</v>
      </c>
      <c r="M619">
        <v>12</v>
      </c>
      <c r="N619">
        <v>3</v>
      </c>
      <c r="O619">
        <v>2</v>
      </c>
      <c r="P619">
        <v>5</v>
      </c>
      <c r="Q619">
        <v>2</v>
      </c>
      <c r="R619">
        <v>2</v>
      </c>
    </row>
    <row r="620" spans="1:18" x14ac:dyDescent="0.3">
      <c r="A620">
        <v>619</v>
      </c>
      <c r="B620">
        <v>25</v>
      </c>
      <c r="C620" s="2" t="s">
        <v>19</v>
      </c>
      <c r="D620">
        <v>1</v>
      </c>
      <c r="E620">
        <v>1</v>
      </c>
      <c r="F620">
        <v>2</v>
      </c>
      <c r="G620">
        <v>1</v>
      </c>
      <c r="H620">
        <v>1</v>
      </c>
      <c r="I620">
        <v>1</v>
      </c>
      <c r="J620" s="2" t="s">
        <v>18</v>
      </c>
      <c r="K620">
        <v>7</v>
      </c>
      <c r="L620" s="2" t="s">
        <v>19</v>
      </c>
      <c r="M620">
        <v>13</v>
      </c>
      <c r="N620">
        <v>3</v>
      </c>
      <c r="O620">
        <v>2</v>
      </c>
      <c r="P620">
        <v>4</v>
      </c>
      <c r="Q620">
        <v>3</v>
      </c>
      <c r="R620">
        <v>0</v>
      </c>
    </row>
    <row r="621" spans="1:18" x14ac:dyDescent="0.3">
      <c r="A621">
        <v>620</v>
      </c>
      <c r="B621">
        <v>33</v>
      </c>
      <c r="C621" s="2" t="s">
        <v>19</v>
      </c>
      <c r="D621">
        <v>3</v>
      </c>
      <c r="E621">
        <v>1</v>
      </c>
      <c r="F621">
        <v>2</v>
      </c>
      <c r="G621">
        <v>4</v>
      </c>
      <c r="H621">
        <v>2</v>
      </c>
      <c r="I621">
        <v>4</v>
      </c>
      <c r="J621" s="2" t="s">
        <v>21</v>
      </c>
      <c r="K621">
        <v>1</v>
      </c>
      <c r="L621" s="2" t="s">
        <v>19</v>
      </c>
      <c r="M621">
        <v>22</v>
      </c>
      <c r="N621">
        <v>4</v>
      </c>
      <c r="O621">
        <v>3</v>
      </c>
      <c r="P621">
        <v>9</v>
      </c>
      <c r="Q621">
        <v>8</v>
      </c>
      <c r="R621">
        <v>0</v>
      </c>
    </row>
    <row r="622" spans="1:18" x14ac:dyDescent="0.3">
      <c r="A622">
        <v>621</v>
      </c>
      <c r="B622">
        <v>35</v>
      </c>
      <c r="C622" s="2" t="s">
        <v>19</v>
      </c>
      <c r="D622">
        <v>1</v>
      </c>
      <c r="E622">
        <v>3</v>
      </c>
      <c r="F622">
        <v>1</v>
      </c>
      <c r="G622">
        <v>2</v>
      </c>
      <c r="H622">
        <v>1</v>
      </c>
      <c r="I622">
        <v>1</v>
      </c>
      <c r="J622" s="2" t="s">
        <v>18</v>
      </c>
      <c r="K622">
        <v>7</v>
      </c>
      <c r="L622" s="2" t="s">
        <v>19</v>
      </c>
      <c r="M622">
        <v>11</v>
      </c>
      <c r="N622">
        <v>3</v>
      </c>
      <c r="O622">
        <v>2</v>
      </c>
      <c r="P622">
        <v>6</v>
      </c>
      <c r="Q622">
        <v>5</v>
      </c>
      <c r="R622">
        <v>1</v>
      </c>
    </row>
    <row r="623" spans="1:18" x14ac:dyDescent="0.3">
      <c r="A623">
        <v>622</v>
      </c>
      <c r="B623">
        <v>36</v>
      </c>
      <c r="C623" s="2" t="s">
        <v>19</v>
      </c>
      <c r="D623">
        <v>2</v>
      </c>
      <c r="E623">
        <v>2</v>
      </c>
      <c r="F623">
        <v>1</v>
      </c>
      <c r="G623">
        <v>1</v>
      </c>
      <c r="H623">
        <v>2</v>
      </c>
      <c r="I623">
        <v>4</v>
      </c>
      <c r="J623" s="2" t="s">
        <v>20</v>
      </c>
      <c r="K623">
        <v>5</v>
      </c>
      <c r="L623" s="2" t="s">
        <v>17</v>
      </c>
      <c r="M623">
        <v>14</v>
      </c>
      <c r="N623">
        <v>3</v>
      </c>
      <c r="O623">
        <v>2</v>
      </c>
      <c r="P623">
        <v>18</v>
      </c>
      <c r="Q623">
        <v>14</v>
      </c>
      <c r="R623">
        <v>4</v>
      </c>
    </row>
    <row r="624" spans="1:18" x14ac:dyDescent="0.3">
      <c r="A624">
        <v>623</v>
      </c>
      <c r="B624">
        <v>32</v>
      </c>
      <c r="C624" s="2" t="s">
        <v>19</v>
      </c>
      <c r="D624">
        <v>1</v>
      </c>
      <c r="E624">
        <v>2</v>
      </c>
      <c r="F624">
        <v>1</v>
      </c>
      <c r="G624">
        <v>1</v>
      </c>
      <c r="H624">
        <v>2</v>
      </c>
      <c r="I624">
        <v>1</v>
      </c>
      <c r="J624" s="2" t="s">
        <v>21</v>
      </c>
      <c r="K624">
        <v>2</v>
      </c>
      <c r="L624" s="2" t="s">
        <v>19</v>
      </c>
      <c r="M624">
        <v>11</v>
      </c>
      <c r="N624">
        <v>3</v>
      </c>
      <c r="O624">
        <v>2</v>
      </c>
      <c r="P624">
        <v>5</v>
      </c>
      <c r="Q624">
        <v>2</v>
      </c>
      <c r="R624">
        <v>0</v>
      </c>
    </row>
    <row r="625" spans="1:18" x14ac:dyDescent="0.3">
      <c r="A625">
        <v>624</v>
      </c>
      <c r="B625">
        <v>30</v>
      </c>
      <c r="C625" s="2" t="s">
        <v>19</v>
      </c>
      <c r="D625">
        <v>1</v>
      </c>
      <c r="E625">
        <v>2</v>
      </c>
      <c r="F625">
        <v>1</v>
      </c>
      <c r="G625">
        <v>2</v>
      </c>
      <c r="H625">
        <v>1</v>
      </c>
      <c r="I625">
        <v>1</v>
      </c>
      <c r="J625" s="2" t="s">
        <v>21</v>
      </c>
      <c r="K625">
        <v>9</v>
      </c>
      <c r="L625" s="2" t="s">
        <v>19</v>
      </c>
      <c r="M625">
        <v>12</v>
      </c>
      <c r="N625">
        <v>3</v>
      </c>
      <c r="O625">
        <v>2</v>
      </c>
      <c r="P625">
        <v>5</v>
      </c>
      <c r="Q625">
        <v>4</v>
      </c>
      <c r="R625">
        <v>0</v>
      </c>
    </row>
    <row r="626" spans="1:18" x14ac:dyDescent="0.3">
      <c r="A626">
        <v>625</v>
      </c>
      <c r="B626">
        <v>53</v>
      </c>
      <c r="C626" s="2" t="s">
        <v>19</v>
      </c>
      <c r="D626">
        <v>2</v>
      </c>
      <c r="E626">
        <v>1</v>
      </c>
      <c r="F626">
        <v>1</v>
      </c>
      <c r="G626">
        <v>2</v>
      </c>
      <c r="H626">
        <v>3</v>
      </c>
      <c r="I626">
        <v>4</v>
      </c>
      <c r="J626" s="2" t="s">
        <v>20</v>
      </c>
      <c r="K626">
        <v>0</v>
      </c>
      <c r="L626" s="2" t="s">
        <v>17</v>
      </c>
      <c r="M626">
        <v>18</v>
      </c>
      <c r="N626">
        <v>3</v>
      </c>
      <c r="O626">
        <v>3</v>
      </c>
      <c r="P626">
        <v>5</v>
      </c>
      <c r="Q626">
        <v>2</v>
      </c>
      <c r="R626">
        <v>0</v>
      </c>
    </row>
    <row r="627" spans="1:18" x14ac:dyDescent="0.3">
      <c r="A627">
        <v>626</v>
      </c>
      <c r="B627">
        <v>45</v>
      </c>
      <c r="C627" s="2" t="s">
        <v>19</v>
      </c>
      <c r="D627">
        <v>3</v>
      </c>
      <c r="E627">
        <v>4</v>
      </c>
      <c r="F627">
        <v>1</v>
      </c>
      <c r="G627">
        <v>2</v>
      </c>
      <c r="H627">
        <v>3</v>
      </c>
      <c r="I627">
        <v>1</v>
      </c>
      <c r="J627" s="2" t="s">
        <v>21</v>
      </c>
      <c r="K627">
        <v>4</v>
      </c>
      <c r="L627" s="2" t="s">
        <v>17</v>
      </c>
      <c r="M627">
        <v>12</v>
      </c>
      <c r="N627">
        <v>3</v>
      </c>
      <c r="O627">
        <v>3</v>
      </c>
      <c r="P627">
        <v>5</v>
      </c>
      <c r="Q627">
        <v>4</v>
      </c>
      <c r="R627">
        <v>0</v>
      </c>
    </row>
    <row r="628" spans="1:18" x14ac:dyDescent="0.3">
      <c r="A628">
        <v>627</v>
      </c>
      <c r="B628">
        <v>32</v>
      </c>
      <c r="C628" s="2" t="s">
        <v>19</v>
      </c>
      <c r="D628">
        <v>2</v>
      </c>
      <c r="E628">
        <v>3</v>
      </c>
      <c r="F628">
        <v>1</v>
      </c>
      <c r="G628">
        <v>4</v>
      </c>
      <c r="H628">
        <v>2</v>
      </c>
      <c r="I628">
        <v>1</v>
      </c>
      <c r="J628" s="2" t="s">
        <v>20</v>
      </c>
      <c r="K628">
        <v>5</v>
      </c>
      <c r="L628" s="2" t="s">
        <v>19</v>
      </c>
      <c r="M628">
        <v>12</v>
      </c>
      <c r="N628">
        <v>3</v>
      </c>
      <c r="O628">
        <v>2</v>
      </c>
      <c r="P628">
        <v>5</v>
      </c>
      <c r="Q628">
        <v>3</v>
      </c>
      <c r="R628">
        <v>1</v>
      </c>
    </row>
    <row r="629" spans="1:18" x14ac:dyDescent="0.3">
      <c r="A629">
        <v>628</v>
      </c>
      <c r="B629">
        <v>52</v>
      </c>
      <c r="C629" s="2" t="s">
        <v>19</v>
      </c>
      <c r="D629">
        <v>1</v>
      </c>
      <c r="E629">
        <v>3</v>
      </c>
      <c r="F629">
        <v>2</v>
      </c>
      <c r="G629">
        <v>2</v>
      </c>
      <c r="H629">
        <v>4</v>
      </c>
      <c r="I629">
        <v>4</v>
      </c>
      <c r="J629" s="2" t="s">
        <v>20</v>
      </c>
      <c r="K629">
        <v>3</v>
      </c>
      <c r="L629" s="2" t="s">
        <v>19</v>
      </c>
      <c r="M629">
        <v>22</v>
      </c>
      <c r="N629">
        <v>4</v>
      </c>
      <c r="O629">
        <v>3</v>
      </c>
      <c r="P629">
        <v>9</v>
      </c>
      <c r="Q629">
        <v>8</v>
      </c>
      <c r="R629">
        <v>0</v>
      </c>
    </row>
    <row r="630" spans="1:18" x14ac:dyDescent="0.3">
      <c r="A630">
        <v>629</v>
      </c>
      <c r="B630">
        <v>37</v>
      </c>
      <c r="C630" s="2" t="s">
        <v>19</v>
      </c>
      <c r="D630">
        <v>1</v>
      </c>
      <c r="E630">
        <v>4</v>
      </c>
      <c r="F630">
        <v>2</v>
      </c>
      <c r="G630">
        <v>2</v>
      </c>
      <c r="H630">
        <v>2</v>
      </c>
      <c r="I630">
        <v>3</v>
      </c>
      <c r="J630" s="2" t="s">
        <v>21</v>
      </c>
      <c r="K630">
        <v>0</v>
      </c>
      <c r="L630" s="2" t="s">
        <v>19</v>
      </c>
      <c r="M630">
        <v>19</v>
      </c>
      <c r="N630">
        <v>3</v>
      </c>
      <c r="O630">
        <v>3</v>
      </c>
      <c r="P630">
        <v>1</v>
      </c>
      <c r="Q630">
        <v>0</v>
      </c>
      <c r="R630">
        <v>0</v>
      </c>
    </row>
    <row r="631" spans="1:18" x14ac:dyDescent="0.3">
      <c r="A631">
        <v>630</v>
      </c>
      <c r="B631">
        <v>28</v>
      </c>
      <c r="C631" s="2" t="s">
        <v>19</v>
      </c>
      <c r="D631">
        <v>2</v>
      </c>
      <c r="E631">
        <v>2</v>
      </c>
      <c r="F631">
        <v>1</v>
      </c>
      <c r="G631">
        <v>2</v>
      </c>
      <c r="H631">
        <v>1</v>
      </c>
      <c r="I631">
        <v>1</v>
      </c>
      <c r="J631" s="2" t="s">
        <v>21</v>
      </c>
      <c r="K631">
        <v>8</v>
      </c>
      <c r="L631" s="2" t="s">
        <v>19</v>
      </c>
      <c r="M631">
        <v>13</v>
      </c>
      <c r="N631">
        <v>3</v>
      </c>
      <c r="O631">
        <v>3</v>
      </c>
      <c r="P631">
        <v>5</v>
      </c>
      <c r="Q631">
        <v>1</v>
      </c>
      <c r="R631">
        <v>0</v>
      </c>
    </row>
    <row r="632" spans="1:18" x14ac:dyDescent="0.3">
      <c r="A632">
        <v>631</v>
      </c>
      <c r="B632">
        <v>22</v>
      </c>
      <c r="C632" s="2" t="s">
        <v>19</v>
      </c>
      <c r="D632">
        <v>2</v>
      </c>
      <c r="E632">
        <v>4</v>
      </c>
      <c r="F632">
        <v>2</v>
      </c>
      <c r="G632">
        <v>2</v>
      </c>
      <c r="H632">
        <v>2</v>
      </c>
      <c r="I632">
        <v>4</v>
      </c>
      <c r="J632" s="2" t="s">
        <v>20</v>
      </c>
      <c r="K632">
        <v>6</v>
      </c>
      <c r="L632" s="2" t="s">
        <v>19</v>
      </c>
      <c r="M632">
        <v>22</v>
      </c>
      <c r="N632">
        <v>4</v>
      </c>
      <c r="O632">
        <v>1</v>
      </c>
      <c r="P632">
        <v>2</v>
      </c>
      <c r="Q632">
        <v>2</v>
      </c>
      <c r="R632">
        <v>2</v>
      </c>
    </row>
    <row r="633" spans="1:18" x14ac:dyDescent="0.3">
      <c r="A633">
        <v>632</v>
      </c>
      <c r="B633">
        <v>44</v>
      </c>
      <c r="C633" s="2" t="s">
        <v>19</v>
      </c>
      <c r="D633">
        <v>1</v>
      </c>
      <c r="E633">
        <v>1</v>
      </c>
      <c r="F633">
        <v>2</v>
      </c>
      <c r="G633">
        <v>4</v>
      </c>
      <c r="H633">
        <v>1</v>
      </c>
      <c r="I633">
        <v>4</v>
      </c>
      <c r="J633" s="2" t="s">
        <v>20</v>
      </c>
      <c r="K633">
        <v>1</v>
      </c>
      <c r="L633" s="2" t="s">
        <v>17</v>
      </c>
      <c r="M633">
        <v>24</v>
      </c>
      <c r="N633">
        <v>4</v>
      </c>
      <c r="O633">
        <v>2</v>
      </c>
      <c r="P633">
        <v>3</v>
      </c>
      <c r="Q633">
        <v>2</v>
      </c>
      <c r="R633">
        <v>0</v>
      </c>
    </row>
    <row r="634" spans="1:18" x14ac:dyDescent="0.3">
      <c r="A634">
        <v>633</v>
      </c>
      <c r="B634">
        <v>42</v>
      </c>
      <c r="C634" s="2" t="s">
        <v>19</v>
      </c>
      <c r="D634">
        <v>1</v>
      </c>
      <c r="E634">
        <v>2</v>
      </c>
      <c r="F634">
        <v>2</v>
      </c>
      <c r="G634">
        <v>2</v>
      </c>
      <c r="H634">
        <v>1</v>
      </c>
      <c r="I634">
        <v>4</v>
      </c>
      <c r="J634" s="2" t="s">
        <v>18</v>
      </c>
      <c r="K634">
        <v>5</v>
      </c>
      <c r="L634" s="2" t="s">
        <v>17</v>
      </c>
      <c r="M634">
        <v>14</v>
      </c>
      <c r="N634">
        <v>3</v>
      </c>
      <c r="O634">
        <v>3</v>
      </c>
      <c r="P634">
        <v>2</v>
      </c>
      <c r="Q634">
        <v>1</v>
      </c>
      <c r="R634">
        <v>2</v>
      </c>
    </row>
    <row r="635" spans="1:18" x14ac:dyDescent="0.3">
      <c r="A635">
        <v>634</v>
      </c>
      <c r="B635">
        <v>36</v>
      </c>
      <c r="C635" s="2" t="s">
        <v>19</v>
      </c>
      <c r="D635">
        <v>3</v>
      </c>
      <c r="E635">
        <v>1</v>
      </c>
      <c r="F635">
        <v>2</v>
      </c>
      <c r="G635">
        <v>2</v>
      </c>
      <c r="H635">
        <v>1</v>
      </c>
      <c r="I635">
        <v>4</v>
      </c>
      <c r="J635" s="2" t="s">
        <v>20</v>
      </c>
      <c r="K635">
        <v>0</v>
      </c>
      <c r="L635" s="2" t="s">
        <v>19</v>
      </c>
      <c r="M635">
        <v>21</v>
      </c>
      <c r="N635">
        <v>4</v>
      </c>
      <c r="O635">
        <v>3</v>
      </c>
      <c r="P635">
        <v>5</v>
      </c>
      <c r="Q635">
        <v>4</v>
      </c>
      <c r="R635">
        <v>0</v>
      </c>
    </row>
    <row r="636" spans="1:18" x14ac:dyDescent="0.3">
      <c r="A636">
        <v>635</v>
      </c>
      <c r="B636">
        <v>25</v>
      </c>
      <c r="C636" s="2" t="s">
        <v>19</v>
      </c>
      <c r="D636">
        <v>1</v>
      </c>
      <c r="E636">
        <v>3</v>
      </c>
      <c r="F636">
        <v>2</v>
      </c>
      <c r="G636">
        <v>3</v>
      </c>
      <c r="H636">
        <v>2</v>
      </c>
      <c r="I636">
        <v>3</v>
      </c>
      <c r="J636" s="2" t="s">
        <v>20</v>
      </c>
      <c r="K636">
        <v>1</v>
      </c>
      <c r="L636" s="2" t="s">
        <v>17</v>
      </c>
      <c r="M636">
        <v>18</v>
      </c>
      <c r="N636">
        <v>3</v>
      </c>
      <c r="O636">
        <v>3</v>
      </c>
      <c r="P636">
        <v>5</v>
      </c>
      <c r="Q636">
        <v>3</v>
      </c>
      <c r="R636">
        <v>0</v>
      </c>
    </row>
    <row r="637" spans="1:18" x14ac:dyDescent="0.3">
      <c r="A637">
        <v>636</v>
      </c>
      <c r="B637">
        <v>35</v>
      </c>
      <c r="C637" s="2" t="s">
        <v>19</v>
      </c>
      <c r="D637">
        <v>3</v>
      </c>
      <c r="E637">
        <v>4</v>
      </c>
      <c r="F637">
        <v>1</v>
      </c>
      <c r="G637">
        <v>2</v>
      </c>
      <c r="H637">
        <v>3</v>
      </c>
      <c r="I637">
        <v>3</v>
      </c>
      <c r="J637" s="2" t="s">
        <v>20</v>
      </c>
      <c r="K637">
        <v>1</v>
      </c>
      <c r="L637" s="2" t="s">
        <v>17</v>
      </c>
      <c r="M637">
        <v>20</v>
      </c>
      <c r="N637">
        <v>4</v>
      </c>
      <c r="O637">
        <v>3</v>
      </c>
      <c r="P637">
        <v>17</v>
      </c>
      <c r="Q637">
        <v>14</v>
      </c>
      <c r="R637">
        <v>5</v>
      </c>
    </row>
    <row r="638" spans="1:18" x14ac:dyDescent="0.3">
      <c r="A638">
        <v>637</v>
      </c>
      <c r="B638">
        <v>35</v>
      </c>
      <c r="C638" s="2" t="s">
        <v>17</v>
      </c>
      <c r="D638">
        <v>1</v>
      </c>
      <c r="E638">
        <v>4</v>
      </c>
      <c r="F638">
        <v>1</v>
      </c>
      <c r="G638">
        <v>3</v>
      </c>
      <c r="H638">
        <v>1</v>
      </c>
      <c r="I638">
        <v>2</v>
      </c>
      <c r="J638" s="2" t="s">
        <v>21</v>
      </c>
      <c r="K638">
        <v>1</v>
      </c>
      <c r="L638" s="2" t="s">
        <v>17</v>
      </c>
      <c r="M638">
        <v>19</v>
      </c>
      <c r="N638">
        <v>3</v>
      </c>
      <c r="O638">
        <v>2</v>
      </c>
      <c r="P638">
        <v>10</v>
      </c>
      <c r="Q638">
        <v>2</v>
      </c>
      <c r="R638">
        <v>7</v>
      </c>
    </row>
    <row r="639" spans="1:18" x14ac:dyDescent="0.3">
      <c r="A639">
        <v>638</v>
      </c>
      <c r="B639">
        <v>32</v>
      </c>
      <c r="C639" s="2" t="s">
        <v>19</v>
      </c>
      <c r="D639">
        <v>3</v>
      </c>
      <c r="E639">
        <v>4</v>
      </c>
      <c r="F639">
        <v>1</v>
      </c>
      <c r="G639">
        <v>1</v>
      </c>
      <c r="H639">
        <v>1</v>
      </c>
      <c r="I639">
        <v>1</v>
      </c>
      <c r="J639" s="2" t="s">
        <v>21</v>
      </c>
      <c r="K639">
        <v>4</v>
      </c>
      <c r="L639" s="2" t="s">
        <v>19</v>
      </c>
      <c r="M639">
        <v>12</v>
      </c>
      <c r="N639">
        <v>3</v>
      </c>
      <c r="O639">
        <v>3</v>
      </c>
      <c r="P639">
        <v>3</v>
      </c>
      <c r="Q639">
        <v>0</v>
      </c>
      <c r="R639">
        <v>0</v>
      </c>
    </row>
    <row r="640" spans="1:18" x14ac:dyDescent="0.3">
      <c r="A640">
        <v>639</v>
      </c>
      <c r="B640">
        <v>25</v>
      </c>
      <c r="C640" s="2" t="s">
        <v>19</v>
      </c>
      <c r="D640">
        <v>1</v>
      </c>
      <c r="E640">
        <v>3</v>
      </c>
      <c r="F640">
        <v>1</v>
      </c>
      <c r="G640">
        <v>2</v>
      </c>
      <c r="H640">
        <v>2</v>
      </c>
      <c r="I640">
        <v>1</v>
      </c>
      <c r="J640" s="2" t="s">
        <v>20</v>
      </c>
      <c r="K640">
        <v>3</v>
      </c>
      <c r="L640" s="2" t="s">
        <v>19</v>
      </c>
      <c r="M640">
        <v>12</v>
      </c>
      <c r="N640">
        <v>3</v>
      </c>
      <c r="O640">
        <v>4</v>
      </c>
      <c r="P640">
        <v>5</v>
      </c>
      <c r="Q640">
        <v>2</v>
      </c>
      <c r="R640">
        <v>0</v>
      </c>
    </row>
    <row r="641" spans="1:18" x14ac:dyDescent="0.3">
      <c r="A641">
        <v>640</v>
      </c>
      <c r="B641">
        <v>49</v>
      </c>
      <c r="C641" s="2" t="s">
        <v>19</v>
      </c>
      <c r="D641">
        <v>3</v>
      </c>
      <c r="E641">
        <v>3</v>
      </c>
      <c r="F641">
        <v>1</v>
      </c>
      <c r="G641">
        <v>3</v>
      </c>
      <c r="H641">
        <v>1</v>
      </c>
      <c r="I641">
        <v>4</v>
      </c>
      <c r="J641" s="2" t="s">
        <v>20</v>
      </c>
      <c r="K641">
        <v>2</v>
      </c>
      <c r="L641" s="2" t="s">
        <v>19</v>
      </c>
      <c r="M641">
        <v>16</v>
      </c>
      <c r="N641">
        <v>3</v>
      </c>
      <c r="O641">
        <v>3</v>
      </c>
      <c r="P641">
        <v>4</v>
      </c>
      <c r="Q641">
        <v>2</v>
      </c>
      <c r="R641">
        <v>0</v>
      </c>
    </row>
    <row r="642" spans="1:18" x14ac:dyDescent="0.3">
      <c r="A642">
        <v>641</v>
      </c>
      <c r="B642">
        <v>24</v>
      </c>
      <c r="C642" s="2" t="s">
        <v>19</v>
      </c>
      <c r="D642">
        <v>1</v>
      </c>
      <c r="E642">
        <v>1</v>
      </c>
      <c r="F642">
        <v>2</v>
      </c>
      <c r="G642">
        <v>2</v>
      </c>
      <c r="H642">
        <v>1</v>
      </c>
      <c r="I642">
        <v>4</v>
      </c>
      <c r="J642" s="2" t="s">
        <v>20</v>
      </c>
      <c r="K642">
        <v>0</v>
      </c>
      <c r="L642" s="2" t="s">
        <v>19</v>
      </c>
      <c r="M642">
        <v>17</v>
      </c>
      <c r="N642">
        <v>3</v>
      </c>
      <c r="O642">
        <v>2</v>
      </c>
      <c r="P642">
        <v>5</v>
      </c>
      <c r="Q642">
        <v>2</v>
      </c>
      <c r="R642">
        <v>3</v>
      </c>
    </row>
    <row r="643" spans="1:18" x14ac:dyDescent="0.3">
      <c r="A643">
        <v>642</v>
      </c>
      <c r="B643">
        <v>32</v>
      </c>
      <c r="C643" s="2" t="s">
        <v>19</v>
      </c>
      <c r="D643">
        <v>2</v>
      </c>
      <c r="E643">
        <v>2</v>
      </c>
      <c r="F643">
        <v>1</v>
      </c>
      <c r="G643">
        <v>1</v>
      </c>
      <c r="H643">
        <v>2</v>
      </c>
      <c r="I643">
        <v>2</v>
      </c>
      <c r="J643" s="2" t="s">
        <v>20</v>
      </c>
      <c r="K643">
        <v>3</v>
      </c>
      <c r="L643" s="2" t="s">
        <v>19</v>
      </c>
      <c r="M643">
        <v>14</v>
      </c>
      <c r="N643">
        <v>3</v>
      </c>
      <c r="O643">
        <v>3</v>
      </c>
      <c r="P643">
        <v>10</v>
      </c>
      <c r="Q643">
        <v>8</v>
      </c>
      <c r="R643">
        <v>5</v>
      </c>
    </row>
    <row r="644" spans="1:18" x14ac:dyDescent="0.3">
      <c r="A644">
        <v>643</v>
      </c>
      <c r="B644">
        <v>38</v>
      </c>
      <c r="C644" s="2" t="s">
        <v>19</v>
      </c>
      <c r="D644">
        <v>3</v>
      </c>
      <c r="E644">
        <v>2</v>
      </c>
      <c r="F644">
        <v>2</v>
      </c>
      <c r="G644">
        <v>2</v>
      </c>
      <c r="H644">
        <v>1</v>
      </c>
      <c r="I644">
        <v>3</v>
      </c>
      <c r="J644" s="2" t="s">
        <v>20</v>
      </c>
      <c r="K644">
        <v>0</v>
      </c>
      <c r="L644" s="2" t="s">
        <v>19</v>
      </c>
      <c r="M644">
        <v>19</v>
      </c>
      <c r="N644">
        <v>3</v>
      </c>
      <c r="O644">
        <v>3</v>
      </c>
      <c r="P644">
        <v>2</v>
      </c>
      <c r="Q644">
        <v>2</v>
      </c>
      <c r="R644">
        <v>1</v>
      </c>
    </row>
    <row r="645" spans="1:18" x14ac:dyDescent="0.3">
      <c r="A645">
        <v>644</v>
      </c>
      <c r="B645">
        <v>42</v>
      </c>
      <c r="C645" s="2" t="s">
        <v>19</v>
      </c>
      <c r="D645">
        <v>3</v>
      </c>
      <c r="E645">
        <v>3</v>
      </c>
      <c r="F645">
        <v>1</v>
      </c>
      <c r="G645">
        <v>1</v>
      </c>
      <c r="H645">
        <v>2</v>
      </c>
      <c r="I645">
        <v>1</v>
      </c>
      <c r="J645" s="2" t="s">
        <v>20</v>
      </c>
      <c r="K645">
        <v>2</v>
      </c>
      <c r="L645" s="2" t="s">
        <v>17</v>
      </c>
      <c r="M645">
        <v>13</v>
      </c>
      <c r="N645">
        <v>3</v>
      </c>
      <c r="O645">
        <v>2</v>
      </c>
      <c r="P645">
        <v>5</v>
      </c>
      <c r="Q645">
        <v>3</v>
      </c>
      <c r="R645">
        <v>1</v>
      </c>
    </row>
    <row r="646" spans="1:18" x14ac:dyDescent="0.3">
      <c r="A646">
        <v>645</v>
      </c>
      <c r="B646">
        <v>31</v>
      </c>
      <c r="C646" s="2" t="s">
        <v>19</v>
      </c>
      <c r="D646">
        <v>1</v>
      </c>
      <c r="E646">
        <v>4</v>
      </c>
      <c r="F646">
        <v>2</v>
      </c>
      <c r="G646">
        <v>3</v>
      </c>
      <c r="H646">
        <v>1</v>
      </c>
      <c r="I646">
        <v>4</v>
      </c>
      <c r="J646" s="2" t="s">
        <v>20</v>
      </c>
      <c r="K646">
        <v>1</v>
      </c>
      <c r="L646" s="2" t="s">
        <v>17</v>
      </c>
      <c r="M646">
        <v>19</v>
      </c>
      <c r="N646">
        <v>3</v>
      </c>
      <c r="O646">
        <v>3</v>
      </c>
      <c r="P646">
        <v>6</v>
      </c>
      <c r="Q646">
        <v>4</v>
      </c>
      <c r="R646">
        <v>0</v>
      </c>
    </row>
    <row r="647" spans="1:18" x14ac:dyDescent="0.3">
      <c r="A647">
        <v>646</v>
      </c>
      <c r="B647">
        <v>29</v>
      </c>
      <c r="C647" s="2" t="s">
        <v>17</v>
      </c>
      <c r="D647">
        <v>3</v>
      </c>
      <c r="E647">
        <v>2</v>
      </c>
      <c r="F647">
        <v>1</v>
      </c>
      <c r="G647">
        <v>2</v>
      </c>
      <c r="H647">
        <v>1</v>
      </c>
      <c r="I647">
        <v>3</v>
      </c>
      <c r="J647" s="2" t="s">
        <v>21</v>
      </c>
      <c r="K647">
        <v>0</v>
      </c>
      <c r="L647" s="2" t="s">
        <v>17</v>
      </c>
      <c r="M647">
        <v>19</v>
      </c>
      <c r="N647">
        <v>3</v>
      </c>
      <c r="O647">
        <v>3</v>
      </c>
      <c r="P647">
        <v>3</v>
      </c>
      <c r="Q647">
        <v>2</v>
      </c>
      <c r="R647">
        <v>0</v>
      </c>
    </row>
    <row r="648" spans="1:18" x14ac:dyDescent="0.3">
      <c r="A648">
        <v>647</v>
      </c>
      <c r="B648">
        <v>53</v>
      </c>
      <c r="C648" s="2" t="s">
        <v>19</v>
      </c>
      <c r="D648">
        <v>3</v>
      </c>
      <c r="E648">
        <v>1</v>
      </c>
      <c r="F648">
        <v>1</v>
      </c>
      <c r="G648">
        <v>1</v>
      </c>
      <c r="H648">
        <v>4</v>
      </c>
      <c r="I648">
        <v>4</v>
      </c>
      <c r="J648" s="2" t="s">
        <v>20</v>
      </c>
      <c r="K648">
        <v>5</v>
      </c>
      <c r="L648" s="2" t="s">
        <v>19</v>
      </c>
      <c r="M648">
        <v>14</v>
      </c>
      <c r="N648">
        <v>3</v>
      </c>
      <c r="O648">
        <v>3</v>
      </c>
      <c r="P648">
        <v>2</v>
      </c>
      <c r="Q648">
        <v>0</v>
      </c>
      <c r="R648">
        <v>2</v>
      </c>
    </row>
    <row r="649" spans="1:18" x14ac:dyDescent="0.3">
      <c r="A649">
        <v>648</v>
      </c>
      <c r="B649">
        <v>35</v>
      </c>
      <c r="C649" s="2" t="s">
        <v>19</v>
      </c>
      <c r="D649">
        <v>3</v>
      </c>
      <c r="E649">
        <v>4</v>
      </c>
      <c r="F649">
        <v>2</v>
      </c>
      <c r="G649">
        <v>2</v>
      </c>
      <c r="H649">
        <v>3</v>
      </c>
      <c r="I649">
        <v>2</v>
      </c>
      <c r="J649" s="2" t="s">
        <v>20</v>
      </c>
      <c r="K649">
        <v>3</v>
      </c>
      <c r="L649" s="2" t="s">
        <v>19</v>
      </c>
      <c r="M649">
        <v>16</v>
      </c>
      <c r="N649">
        <v>3</v>
      </c>
      <c r="O649">
        <v>3</v>
      </c>
      <c r="P649">
        <v>13</v>
      </c>
      <c r="Q649">
        <v>10</v>
      </c>
      <c r="R649">
        <v>4</v>
      </c>
    </row>
    <row r="650" spans="1:18" x14ac:dyDescent="0.3">
      <c r="A650">
        <v>649</v>
      </c>
      <c r="B650">
        <v>37</v>
      </c>
      <c r="C650" s="2" t="s">
        <v>19</v>
      </c>
      <c r="D650">
        <v>2</v>
      </c>
      <c r="E650">
        <v>3</v>
      </c>
      <c r="F650">
        <v>1</v>
      </c>
      <c r="G650">
        <v>3</v>
      </c>
      <c r="H650">
        <v>1</v>
      </c>
      <c r="I650">
        <v>4</v>
      </c>
      <c r="J650" s="2" t="s">
        <v>20</v>
      </c>
      <c r="K650">
        <v>5</v>
      </c>
      <c r="L650" s="2" t="s">
        <v>19</v>
      </c>
      <c r="M650">
        <v>15</v>
      </c>
      <c r="N650">
        <v>3</v>
      </c>
      <c r="O650">
        <v>3</v>
      </c>
      <c r="P650">
        <v>5</v>
      </c>
      <c r="Q650">
        <v>4</v>
      </c>
      <c r="R650">
        <v>0</v>
      </c>
    </row>
    <row r="651" spans="1:18" x14ac:dyDescent="0.3">
      <c r="A651">
        <v>650</v>
      </c>
      <c r="B651">
        <v>53</v>
      </c>
      <c r="C651" s="2" t="s">
        <v>19</v>
      </c>
      <c r="D651">
        <v>1</v>
      </c>
      <c r="E651">
        <v>4</v>
      </c>
      <c r="F651">
        <v>1</v>
      </c>
      <c r="G651">
        <v>3</v>
      </c>
      <c r="H651">
        <v>4</v>
      </c>
      <c r="I651">
        <v>4</v>
      </c>
      <c r="J651" s="2" t="s">
        <v>18</v>
      </c>
      <c r="K651">
        <v>1</v>
      </c>
      <c r="L651" s="2" t="s">
        <v>19</v>
      </c>
      <c r="M651">
        <v>18</v>
      </c>
      <c r="N651">
        <v>3</v>
      </c>
      <c r="O651">
        <v>3</v>
      </c>
      <c r="P651">
        <v>12</v>
      </c>
      <c r="Q651">
        <v>9</v>
      </c>
      <c r="R651">
        <v>3</v>
      </c>
    </row>
    <row r="652" spans="1:18" x14ac:dyDescent="0.3">
      <c r="A652">
        <v>651</v>
      </c>
      <c r="B652">
        <v>43</v>
      </c>
      <c r="C652" s="2" t="s">
        <v>19</v>
      </c>
      <c r="D652">
        <v>3</v>
      </c>
      <c r="E652">
        <v>4</v>
      </c>
      <c r="F652">
        <v>1</v>
      </c>
      <c r="G652">
        <v>2</v>
      </c>
      <c r="H652">
        <v>2</v>
      </c>
      <c r="I652">
        <v>1</v>
      </c>
      <c r="J652" s="2" t="s">
        <v>20</v>
      </c>
      <c r="K652">
        <v>4</v>
      </c>
      <c r="L652" s="2" t="s">
        <v>19</v>
      </c>
      <c r="M652">
        <v>13</v>
      </c>
      <c r="N652">
        <v>3</v>
      </c>
      <c r="O652">
        <v>2</v>
      </c>
      <c r="P652">
        <v>5</v>
      </c>
      <c r="Q652">
        <v>2</v>
      </c>
      <c r="R652">
        <v>2</v>
      </c>
    </row>
    <row r="653" spans="1:18" x14ac:dyDescent="0.3">
      <c r="A653">
        <v>652</v>
      </c>
      <c r="B653">
        <v>47</v>
      </c>
      <c r="C653" s="2" t="s">
        <v>19</v>
      </c>
      <c r="D653">
        <v>2</v>
      </c>
      <c r="E653">
        <v>3</v>
      </c>
      <c r="F653">
        <v>2</v>
      </c>
      <c r="G653">
        <v>3</v>
      </c>
      <c r="H653">
        <v>2</v>
      </c>
      <c r="I653">
        <v>4</v>
      </c>
      <c r="J653" s="2" t="s">
        <v>20</v>
      </c>
      <c r="K653">
        <v>0</v>
      </c>
      <c r="L653" s="2" t="s">
        <v>17</v>
      </c>
      <c r="M653">
        <v>22</v>
      </c>
      <c r="N653">
        <v>4</v>
      </c>
      <c r="O653">
        <v>3</v>
      </c>
      <c r="P653">
        <v>7</v>
      </c>
      <c r="Q653">
        <v>6</v>
      </c>
      <c r="R653">
        <v>7</v>
      </c>
    </row>
    <row r="654" spans="1:18" x14ac:dyDescent="0.3">
      <c r="A654">
        <v>653</v>
      </c>
      <c r="B654">
        <v>37</v>
      </c>
      <c r="C654" s="2" t="s">
        <v>19</v>
      </c>
      <c r="D654">
        <v>2</v>
      </c>
      <c r="E654">
        <v>1</v>
      </c>
      <c r="F654">
        <v>1</v>
      </c>
      <c r="G654">
        <v>1</v>
      </c>
      <c r="H654">
        <v>3</v>
      </c>
      <c r="I654">
        <v>1</v>
      </c>
      <c r="J654" s="2" t="s">
        <v>18</v>
      </c>
      <c r="K654">
        <v>1</v>
      </c>
      <c r="L654" s="2" t="s">
        <v>17</v>
      </c>
      <c r="M654">
        <v>13</v>
      </c>
      <c r="N654">
        <v>3</v>
      </c>
      <c r="O654">
        <v>3</v>
      </c>
      <c r="P654">
        <v>10</v>
      </c>
      <c r="Q654">
        <v>0</v>
      </c>
      <c r="R654">
        <v>0</v>
      </c>
    </row>
    <row r="655" spans="1:18" x14ac:dyDescent="0.3">
      <c r="A655">
        <v>654</v>
      </c>
      <c r="B655">
        <v>50</v>
      </c>
      <c r="C655" s="2" t="s">
        <v>19</v>
      </c>
      <c r="D655">
        <v>1</v>
      </c>
      <c r="E655">
        <v>1</v>
      </c>
      <c r="F655">
        <v>1</v>
      </c>
      <c r="G655">
        <v>1</v>
      </c>
      <c r="H655">
        <v>4</v>
      </c>
      <c r="I655">
        <v>1</v>
      </c>
      <c r="J655" s="2" t="s">
        <v>21</v>
      </c>
      <c r="K655">
        <v>4</v>
      </c>
      <c r="L655" s="2" t="s">
        <v>19</v>
      </c>
      <c r="M655">
        <v>11</v>
      </c>
      <c r="N655">
        <v>3</v>
      </c>
      <c r="O655">
        <v>3</v>
      </c>
      <c r="P655">
        <v>31</v>
      </c>
      <c r="Q655">
        <v>6</v>
      </c>
      <c r="R655">
        <v>14</v>
      </c>
    </row>
    <row r="656" spans="1:18" x14ac:dyDescent="0.3">
      <c r="A656">
        <v>655</v>
      </c>
      <c r="B656">
        <v>39</v>
      </c>
      <c r="C656" s="2" t="s">
        <v>19</v>
      </c>
      <c r="D656">
        <v>3</v>
      </c>
      <c r="E656">
        <v>4</v>
      </c>
      <c r="F656">
        <v>1</v>
      </c>
      <c r="G656">
        <v>2</v>
      </c>
      <c r="H656">
        <v>2</v>
      </c>
      <c r="I656">
        <v>1</v>
      </c>
      <c r="J656" s="2" t="s">
        <v>20</v>
      </c>
      <c r="K656">
        <v>8</v>
      </c>
      <c r="L656" s="2" t="s">
        <v>19</v>
      </c>
      <c r="M656">
        <v>11</v>
      </c>
      <c r="N656">
        <v>3</v>
      </c>
      <c r="O656">
        <v>3</v>
      </c>
      <c r="P656">
        <v>5</v>
      </c>
      <c r="Q656">
        <v>4</v>
      </c>
      <c r="R656">
        <v>0</v>
      </c>
    </row>
    <row r="657" spans="1:18" x14ac:dyDescent="0.3">
      <c r="A657">
        <v>656</v>
      </c>
      <c r="B657">
        <v>33</v>
      </c>
      <c r="C657" s="2" t="s">
        <v>19</v>
      </c>
      <c r="D657">
        <v>2</v>
      </c>
      <c r="E657">
        <v>4</v>
      </c>
      <c r="F657">
        <v>2</v>
      </c>
      <c r="G657">
        <v>1</v>
      </c>
      <c r="H657">
        <v>1</v>
      </c>
      <c r="I657">
        <v>2</v>
      </c>
      <c r="J657" s="2" t="s">
        <v>21</v>
      </c>
      <c r="K657">
        <v>3</v>
      </c>
      <c r="L657" s="2" t="s">
        <v>17</v>
      </c>
      <c r="M657">
        <v>11</v>
      </c>
      <c r="N657">
        <v>3</v>
      </c>
      <c r="O657">
        <v>4</v>
      </c>
      <c r="P657">
        <v>4</v>
      </c>
      <c r="Q657">
        <v>3</v>
      </c>
      <c r="R657">
        <v>0</v>
      </c>
    </row>
    <row r="658" spans="1:18" x14ac:dyDescent="0.3">
      <c r="A658">
        <v>657</v>
      </c>
      <c r="B658">
        <v>32</v>
      </c>
      <c r="C658" s="2" t="s">
        <v>17</v>
      </c>
      <c r="D658">
        <v>1</v>
      </c>
      <c r="E658">
        <v>1</v>
      </c>
      <c r="F658">
        <v>2</v>
      </c>
      <c r="G658">
        <v>3</v>
      </c>
      <c r="H658">
        <v>1</v>
      </c>
      <c r="I658">
        <v>4</v>
      </c>
      <c r="J658" s="2" t="s">
        <v>18</v>
      </c>
      <c r="K658">
        <v>1</v>
      </c>
      <c r="L658" s="2" t="s">
        <v>17</v>
      </c>
      <c r="M658">
        <v>24</v>
      </c>
      <c r="N658">
        <v>4</v>
      </c>
      <c r="O658">
        <v>1</v>
      </c>
      <c r="P658">
        <v>1</v>
      </c>
      <c r="Q658">
        <v>0</v>
      </c>
      <c r="R658">
        <v>0</v>
      </c>
    </row>
    <row r="659" spans="1:18" x14ac:dyDescent="0.3">
      <c r="A659">
        <v>658</v>
      </c>
      <c r="B659">
        <v>29</v>
      </c>
      <c r="C659" s="2" t="s">
        <v>19</v>
      </c>
      <c r="D659">
        <v>1</v>
      </c>
      <c r="E659">
        <v>1</v>
      </c>
      <c r="F659">
        <v>1</v>
      </c>
      <c r="G659">
        <v>2</v>
      </c>
      <c r="H659">
        <v>1</v>
      </c>
      <c r="I659">
        <v>4</v>
      </c>
      <c r="J659" s="2" t="s">
        <v>21</v>
      </c>
      <c r="K659">
        <v>6</v>
      </c>
      <c r="L659" s="2" t="s">
        <v>19</v>
      </c>
      <c r="M659">
        <v>14</v>
      </c>
      <c r="N659">
        <v>3</v>
      </c>
      <c r="O659">
        <v>3</v>
      </c>
      <c r="P659">
        <v>4</v>
      </c>
      <c r="Q659">
        <v>3</v>
      </c>
      <c r="R659">
        <v>0</v>
      </c>
    </row>
    <row r="660" spans="1:18" x14ac:dyDescent="0.3">
      <c r="A660">
        <v>659</v>
      </c>
      <c r="B660">
        <v>44</v>
      </c>
      <c r="C660" s="2" t="s">
        <v>19</v>
      </c>
      <c r="D660">
        <v>2</v>
      </c>
      <c r="E660">
        <v>2</v>
      </c>
      <c r="F660">
        <v>2</v>
      </c>
      <c r="G660">
        <v>2</v>
      </c>
      <c r="H660">
        <v>1</v>
      </c>
      <c r="I660">
        <v>1</v>
      </c>
      <c r="J660" s="2" t="s">
        <v>20</v>
      </c>
      <c r="K660">
        <v>6</v>
      </c>
      <c r="L660" s="2" t="s">
        <v>17</v>
      </c>
      <c r="M660">
        <v>13</v>
      </c>
      <c r="N660">
        <v>3</v>
      </c>
      <c r="O660">
        <v>3</v>
      </c>
      <c r="P660">
        <v>8</v>
      </c>
      <c r="Q660">
        <v>7</v>
      </c>
      <c r="R660">
        <v>7</v>
      </c>
    </row>
    <row r="661" spans="1:18" x14ac:dyDescent="0.3">
      <c r="A661">
        <v>660</v>
      </c>
      <c r="B661">
        <v>28</v>
      </c>
      <c r="C661" s="2" t="s">
        <v>19</v>
      </c>
      <c r="D661">
        <v>1</v>
      </c>
      <c r="E661">
        <v>1</v>
      </c>
      <c r="F661">
        <v>1</v>
      </c>
      <c r="G661">
        <v>1</v>
      </c>
      <c r="H661">
        <v>2</v>
      </c>
      <c r="I661">
        <v>4</v>
      </c>
      <c r="J661" s="2" t="s">
        <v>18</v>
      </c>
      <c r="K661">
        <v>7</v>
      </c>
      <c r="L661" s="2" t="s">
        <v>19</v>
      </c>
      <c r="M661">
        <v>14</v>
      </c>
      <c r="N661">
        <v>3</v>
      </c>
      <c r="O661">
        <v>3</v>
      </c>
      <c r="P661">
        <v>4</v>
      </c>
      <c r="Q661">
        <v>2</v>
      </c>
      <c r="R661">
        <v>0</v>
      </c>
    </row>
    <row r="662" spans="1:18" x14ac:dyDescent="0.3">
      <c r="A662">
        <v>661</v>
      </c>
      <c r="B662">
        <v>58</v>
      </c>
      <c r="C662" s="2" t="s">
        <v>17</v>
      </c>
      <c r="D662">
        <v>1</v>
      </c>
      <c r="E662">
        <v>4</v>
      </c>
      <c r="F662">
        <v>1</v>
      </c>
      <c r="G662">
        <v>2</v>
      </c>
      <c r="H662">
        <v>1</v>
      </c>
      <c r="I662">
        <v>4</v>
      </c>
      <c r="J662" s="2" t="s">
        <v>21</v>
      </c>
      <c r="K662">
        <v>9</v>
      </c>
      <c r="L662" s="2" t="s">
        <v>17</v>
      </c>
      <c r="M662">
        <v>14</v>
      </c>
      <c r="N662">
        <v>3</v>
      </c>
      <c r="O662">
        <v>2</v>
      </c>
      <c r="P662">
        <v>1</v>
      </c>
      <c r="Q662">
        <v>0</v>
      </c>
      <c r="R662">
        <v>0</v>
      </c>
    </row>
    <row r="663" spans="1:18" x14ac:dyDescent="0.3">
      <c r="A663">
        <v>662</v>
      </c>
      <c r="B663">
        <v>43</v>
      </c>
      <c r="C663" s="2" t="s">
        <v>19</v>
      </c>
      <c r="D663">
        <v>3</v>
      </c>
      <c r="E663">
        <v>1</v>
      </c>
      <c r="F663">
        <v>1</v>
      </c>
      <c r="G663">
        <v>3</v>
      </c>
      <c r="H663">
        <v>2</v>
      </c>
      <c r="I663">
        <v>3</v>
      </c>
      <c r="J663" s="2" t="s">
        <v>21</v>
      </c>
      <c r="K663">
        <v>4</v>
      </c>
      <c r="L663" s="2" t="s">
        <v>19</v>
      </c>
      <c r="M663">
        <v>21</v>
      </c>
      <c r="N663">
        <v>4</v>
      </c>
      <c r="O663">
        <v>4</v>
      </c>
      <c r="P663">
        <v>1</v>
      </c>
      <c r="Q663">
        <v>0</v>
      </c>
      <c r="R663">
        <v>0</v>
      </c>
    </row>
    <row r="664" spans="1:18" x14ac:dyDescent="0.3">
      <c r="A664">
        <v>663</v>
      </c>
      <c r="B664">
        <v>20</v>
      </c>
      <c r="C664" s="2" t="s">
        <v>17</v>
      </c>
      <c r="D664">
        <v>3</v>
      </c>
      <c r="E664">
        <v>3</v>
      </c>
      <c r="F664">
        <v>1</v>
      </c>
      <c r="G664">
        <v>2</v>
      </c>
      <c r="H664">
        <v>1</v>
      </c>
      <c r="I664">
        <v>3</v>
      </c>
      <c r="J664" s="2" t="s">
        <v>18</v>
      </c>
      <c r="K664">
        <v>1</v>
      </c>
      <c r="L664" s="2" t="s">
        <v>19</v>
      </c>
      <c r="M664">
        <v>13</v>
      </c>
      <c r="N664">
        <v>3</v>
      </c>
      <c r="O664">
        <v>2</v>
      </c>
      <c r="P664">
        <v>2</v>
      </c>
      <c r="Q664">
        <v>2</v>
      </c>
      <c r="R664">
        <v>0</v>
      </c>
    </row>
    <row r="665" spans="1:18" x14ac:dyDescent="0.3">
      <c r="A665">
        <v>664</v>
      </c>
      <c r="B665">
        <v>21</v>
      </c>
      <c r="C665" s="2" t="s">
        <v>17</v>
      </c>
      <c r="D665">
        <v>1</v>
      </c>
      <c r="E665">
        <v>4</v>
      </c>
      <c r="F665">
        <v>1</v>
      </c>
      <c r="G665">
        <v>3</v>
      </c>
      <c r="H665">
        <v>1</v>
      </c>
      <c r="I665">
        <v>4</v>
      </c>
      <c r="J665" s="2" t="s">
        <v>18</v>
      </c>
      <c r="K665">
        <v>1</v>
      </c>
      <c r="L665" s="2" t="s">
        <v>19</v>
      </c>
      <c r="M665">
        <v>19</v>
      </c>
      <c r="N665">
        <v>3</v>
      </c>
      <c r="O665">
        <v>2</v>
      </c>
      <c r="P665">
        <v>1</v>
      </c>
      <c r="Q665">
        <v>0</v>
      </c>
      <c r="R665">
        <v>0</v>
      </c>
    </row>
    <row r="666" spans="1:18" x14ac:dyDescent="0.3">
      <c r="A666">
        <v>665</v>
      </c>
      <c r="B666">
        <v>36</v>
      </c>
      <c r="C666" s="2" t="s">
        <v>19</v>
      </c>
      <c r="D666">
        <v>1</v>
      </c>
      <c r="E666">
        <v>3</v>
      </c>
      <c r="F666">
        <v>2</v>
      </c>
      <c r="G666">
        <v>3</v>
      </c>
      <c r="H666">
        <v>2</v>
      </c>
      <c r="I666">
        <v>4</v>
      </c>
      <c r="J666" s="2" t="s">
        <v>20</v>
      </c>
      <c r="K666">
        <v>0</v>
      </c>
      <c r="L666" s="2" t="s">
        <v>17</v>
      </c>
      <c r="M666">
        <v>17</v>
      </c>
      <c r="N666">
        <v>3</v>
      </c>
      <c r="O666">
        <v>2</v>
      </c>
      <c r="P666">
        <v>16</v>
      </c>
      <c r="Q666">
        <v>8</v>
      </c>
      <c r="R666">
        <v>4</v>
      </c>
    </row>
    <row r="667" spans="1:18" x14ac:dyDescent="0.3">
      <c r="A667">
        <v>666</v>
      </c>
      <c r="B667">
        <v>47</v>
      </c>
      <c r="C667" s="2" t="s">
        <v>19</v>
      </c>
      <c r="D667">
        <v>1</v>
      </c>
      <c r="E667">
        <v>4</v>
      </c>
      <c r="F667">
        <v>1</v>
      </c>
      <c r="G667">
        <v>2</v>
      </c>
      <c r="H667">
        <v>1</v>
      </c>
      <c r="I667">
        <v>4</v>
      </c>
      <c r="J667" s="2" t="s">
        <v>18</v>
      </c>
      <c r="K667">
        <v>1</v>
      </c>
      <c r="L667" s="2" t="s">
        <v>17</v>
      </c>
      <c r="M667">
        <v>18</v>
      </c>
      <c r="N667">
        <v>3</v>
      </c>
      <c r="O667">
        <v>2</v>
      </c>
      <c r="P667">
        <v>3</v>
      </c>
      <c r="Q667">
        <v>2</v>
      </c>
      <c r="R667">
        <v>1</v>
      </c>
    </row>
    <row r="668" spans="1:18" x14ac:dyDescent="0.3">
      <c r="A668">
        <v>667</v>
      </c>
      <c r="B668">
        <v>22</v>
      </c>
      <c r="C668" s="2" t="s">
        <v>17</v>
      </c>
      <c r="D668">
        <v>1</v>
      </c>
      <c r="E668">
        <v>2</v>
      </c>
      <c r="F668">
        <v>1</v>
      </c>
      <c r="G668">
        <v>3</v>
      </c>
      <c r="H668">
        <v>2</v>
      </c>
      <c r="I668">
        <v>3</v>
      </c>
      <c r="J668" s="2" t="s">
        <v>20</v>
      </c>
      <c r="K668">
        <v>0</v>
      </c>
      <c r="L668" s="2" t="s">
        <v>17</v>
      </c>
      <c r="M668">
        <v>19</v>
      </c>
      <c r="N668">
        <v>3</v>
      </c>
      <c r="O668">
        <v>4</v>
      </c>
      <c r="P668">
        <v>3</v>
      </c>
      <c r="Q668">
        <v>2</v>
      </c>
      <c r="R668">
        <v>0</v>
      </c>
    </row>
    <row r="669" spans="1:18" x14ac:dyDescent="0.3">
      <c r="A669">
        <v>668</v>
      </c>
      <c r="B669">
        <v>41</v>
      </c>
      <c r="C669" s="2" t="s">
        <v>17</v>
      </c>
      <c r="D669">
        <v>2</v>
      </c>
      <c r="E669">
        <v>2</v>
      </c>
      <c r="F669">
        <v>1</v>
      </c>
      <c r="G669">
        <v>1</v>
      </c>
      <c r="H669">
        <v>1</v>
      </c>
      <c r="I669">
        <v>1</v>
      </c>
      <c r="J669" s="2" t="s">
        <v>21</v>
      </c>
      <c r="K669">
        <v>4</v>
      </c>
      <c r="L669" s="2" t="s">
        <v>17</v>
      </c>
      <c r="M669">
        <v>13</v>
      </c>
      <c r="N669">
        <v>3</v>
      </c>
      <c r="O669">
        <v>2</v>
      </c>
      <c r="P669">
        <v>7</v>
      </c>
      <c r="Q669">
        <v>7</v>
      </c>
      <c r="R669">
        <v>1</v>
      </c>
    </row>
    <row r="670" spans="1:18" x14ac:dyDescent="0.3">
      <c r="A670">
        <v>669</v>
      </c>
      <c r="B670">
        <v>28</v>
      </c>
      <c r="C670" s="2" t="s">
        <v>19</v>
      </c>
      <c r="D670">
        <v>3</v>
      </c>
      <c r="E670">
        <v>3</v>
      </c>
      <c r="F670">
        <v>1</v>
      </c>
      <c r="G670">
        <v>3</v>
      </c>
      <c r="H670">
        <v>1</v>
      </c>
      <c r="I670">
        <v>3</v>
      </c>
      <c r="J670" s="2" t="s">
        <v>21</v>
      </c>
      <c r="K670">
        <v>1</v>
      </c>
      <c r="L670" s="2" t="s">
        <v>19</v>
      </c>
      <c r="M670">
        <v>18</v>
      </c>
      <c r="N670">
        <v>3</v>
      </c>
      <c r="O670">
        <v>3</v>
      </c>
      <c r="P670">
        <v>2</v>
      </c>
      <c r="Q670">
        <v>2</v>
      </c>
      <c r="R670">
        <v>2</v>
      </c>
    </row>
    <row r="671" spans="1:18" x14ac:dyDescent="0.3">
      <c r="A671">
        <v>670</v>
      </c>
      <c r="B671">
        <v>39</v>
      </c>
      <c r="C671" s="2" t="s">
        <v>17</v>
      </c>
      <c r="D671">
        <v>3</v>
      </c>
      <c r="E671">
        <v>4</v>
      </c>
      <c r="F671">
        <v>2</v>
      </c>
      <c r="G671">
        <v>3</v>
      </c>
      <c r="H671">
        <v>1</v>
      </c>
      <c r="I671">
        <v>4</v>
      </c>
      <c r="J671" s="2" t="s">
        <v>20</v>
      </c>
      <c r="K671">
        <v>7</v>
      </c>
      <c r="L671" s="2" t="s">
        <v>17</v>
      </c>
      <c r="M671">
        <v>21</v>
      </c>
      <c r="N671">
        <v>4</v>
      </c>
      <c r="O671">
        <v>1</v>
      </c>
      <c r="P671">
        <v>2</v>
      </c>
      <c r="Q671">
        <v>2</v>
      </c>
      <c r="R671">
        <v>2</v>
      </c>
    </row>
    <row r="672" spans="1:18" x14ac:dyDescent="0.3">
      <c r="A672">
        <v>671</v>
      </c>
      <c r="B672">
        <v>27</v>
      </c>
      <c r="C672" s="2" t="s">
        <v>19</v>
      </c>
      <c r="D672">
        <v>3</v>
      </c>
      <c r="E672">
        <v>2</v>
      </c>
      <c r="F672">
        <v>1</v>
      </c>
      <c r="G672">
        <v>3</v>
      </c>
      <c r="H672">
        <v>1</v>
      </c>
      <c r="I672">
        <v>3</v>
      </c>
      <c r="J672" s="2" t="s">
        <v>18</v>
      </c>
      <c r="K672">
        <v>1</v>
      </c>
      <c r="L672" s="2" t="s">
        <v>19</v>
      </c>
      <c r="M672">
        <v>19</v>
      </c>
      <c r="N672">
        <v>3</v>
      </c>
      <c r="O672">
        <v>3</v>
      </c>
      <c r="P672">
        <v>1</v>
      </c>
      <c r="Q672">
        <v>1</v>
      </c>
      <c r="R672">
        <v>0</v>
      </c>
    </row>
    <row r="673" spans="1:18" x14ac:dyDescent="0.3">
      <c r="A673">
        <v>672</v>
      </c>
      <c r="B673">
        <v>34</v>
      </c>
      <c r="C673" s="2" t="s">
        <v>19</v>
      </c>
      <c r="D673">
        <v>3</v>
      </c>
      <c r="E673">
        <v>2</v>
      </c>
      <c r="F673">
        <v>1</v>
      </c>
      <c r="G673">
        <v>1</v>
      </c>
      <c r="H673">
        <v>1</v>
      </c>
      <c r="I673">
        <v>2</v>
      </c>
      <c r="J673" s="2" t="s">
        <v>21</v>
      </c>
      <c r="K673">
        <v>5</v>
      </c>
      <c r="L673" s="2" t="s">
        <v>19</v>
      </c>
      <c r="M673">
        <v>14</v>
      </c>
      <c r="N673">
        <v>3</v>
      </c>
      <c r="O673">
        <v>3</v>
      </c>
      <c r="P673">
        <v>1</v>
      </c>
      <c r="Q673">
        <v>0</v>
      </c>
      <c r="R673">
        <v>1</v>
      </c>
    </row>
    <row r="674" spans="1:18" x14ac:dyDescent="0.3">
      <c r="A674">
        <v>673</v>
      </c>
      <c r="B674">
        <v>42</v>
      </c>
      <c r="C674" s="2" t="s">
        <v>19</v>
      </c>
      <c r="D674">
        <v>2</v>
      </c>
      <c r="E674">
        <v>3</v>
      </c>
      <c r="F674">
        <v>1</v>
      </c>
      <c r="G674">
        <v>2</v>
      </c>
      <c r="H674">
        <v>2</v>
      </c>
      <c r="I674">
        <v>3</v>
      </c>
      <c r="J674" s="2" t="s">
        <v>18</v>
      </c>
      <c r="K674">
        <v>1</v>
      </c>
      <c r="L674" s="2" t="s">
        <v>19</v>
      </c>
      <c r="M674">
        <v>17</v>
      </c>
      <c r="N674">
        <v>3</v>
      </c>
      <c r="O674">
        <v>3</v>
      </c>
      <c r="P674">
        <v>5</v>
      </c>
      <c r="Q674">
        <v>4</v>
      </c>
      <c r="R674">
        <v>0</v>
      </c>
    </row>
    <row r="675" spans="1:18" x14ac:dyDescent="0.3">
      <c r="A675">
        <v>674</v>
      </c>
      <c r="B675">
        <v>33</v>
      </c>
      <c r="C675" s="2" t="s">
        <v>19</v>
      </c>
      <c r="D675">
        <v>2</v>
      </c>
      <c r="E675">
        <v>3</v>
      </c>
      <c r="F675">
        <v>2</v>
      </c>
      <c r="G675">
        <v>2</v>
      </c>
      <c r="H675">
        <v>1</v>
      </c>
      <c r="I675">
        <v>1</v>
      </c>
      <c r="J675" s="2" t="s">
        <v>18</v>
      </c>
      <c r="K675">
        <v>3</v>
      </c>
      <c r="L675" s="2" t="s">
        <v>17</v>
      </c>
      <c r="M675">
        <v>11</v>
      </c>
      <c r="N675">
        <v>3</v>
      </c>
      <c r="O675">
        <v>3</v>
      </c>
      <c r="P675">
        <v>3</v>
      </c>
      <c r="Q675">
        <v>2</v>
      </c>
      <c r="R675">
        <v>0</v>
      </c>
    </row>
    <row r="676" spans="1:18" x14ac:dyDescent="0.3">
      <c r="A676">
        <v>675</v>
      </c>
      <c r="B676">
        <v>58</v>
      </c>
      <c r="C676" s="2" t="s">
        <v>19</v>
      </c>
      <c r="D676">
        <v>3</v>
      </c>
      <c r="E676">
        <v>3</v>
      </c>
      <c r="F676">
        <v>1</v>
      </c>
      <c r="G676">
        <v>2</v>
      </c>
      <c r="H676">
        <v>3</v>
      </c>
      <c r="I676">
        <v>2</v>
      </c>
      <c r="J676" s="2" t="s">
        <v>21</v>
      </c>
      <c r="K676">
        <v>2</v>
      </c>
      <c r="L676" s="2" t="s">
        <v>17</v>
      </c>
      <c r="M676">
        <v>13</v>
      </c>
      <c r="N676">
        <v>3</v>
      </c>
      <c r="O676">
        <v>3</v>
      </c>
      <c r="P676">
        <v>6</v>
      </c>
      <c r="Q676">
        <v>0</v>
      </c>
      <c r="R676">
        <v>0</v>
      </c>
    </row>
    <row r="677" spans="1:18" x14ac:dyDescent="0.3">
      <c r="A677">
        <v>676</v>
      </c>
      <c r="B677">
        <v>31</v>
      </c>
      <c r="C677" s="2" t="s">
        <v>19</v>
      </c>
      <c r="D677">
        <v>2</v>
      </c>
      <c r="E677">
        <v>2</v>
      </c>
      <c r="F677">
        <v>2</v>
      </c>
      <c r="G677">
        <v>2</v>
      </c>
      <c r="H677">
        <v>1</v>
      </c>
      <c r="I677">
        <v>3</v>
      </c>
      <c r="J677" s="2" t="s">
        <v>20</v>
      </c>
      <c r="K677">
        <v>3</v>
      </c>
      <c r="L677" s="2" t="s">
        <v>19</v>
      </c>
      <c r="M677">
        <v>15</v>
      </c>
      <c r="N677">
        <v>3</v>
      </c>
      <c r="O677">
        <v>4</v>
      </c>
      <c r="P677">
        <v>7</v>
      </c>
      <c r="Q677">
        <v>7</v>
      </c>
      <c r="R677">
        <v>5</v>
      </c>
    </row>
    <row r="678" spans="1:18" x14ac:dyDescent="0.3">
      <c r="A678">
        <v>677</v>
      </c>
      <c r="B678">
        <v>35</v>
      </c>
      <c r="C678" s="2" t="s">
        <v>19</v>
      </c>
      <c r="D678">
        <v>1</v>
      </c>
      <c r="E678">
        <v>4</v>
      </c>
      <c r="F678">
        <v>2</v>
      </c>
      <c r="G678">
        <v>3</v>
      </c>
      <c r="H678">
        <v>2</v>
      </c>
      <c r="I678">
        <v>4</v>
      </c>
      <c r="J678" s="2" t="s">
        <v>20</v>
      </c>
      <c r="K678">
        <v>0</v>
      </c>
      <c r="L678" s="2" t="s">
        <v>17</v>
      </c>
      <c r="M678">
        <v>25</v>
      </c>
      <c r="N678">
        <v>4</v>
      </c>
      <c r="O678">
        <v>1</v>
      </c>
      <c r="P678">
        <v>10</v>
      </c>
      <c r="Q678">
        <v>6</v>
      </c>
      <c r="R678">
        <v>0</v>
      </c>
    </row>
    <row r="679" spans="1:18" x14ac:dyDescent="0.3">
      <c r="A679">
        <v>678</v>
      </c>
      <c r="B679">
        <v>49</v>
      </c>
      <c r="C679" s="2" t="s">
        <v>19</v>
      </c>
      <c r="D679">
        <v>2</v>
      </c>
      <c r="E679">
        <v>1</v>
      </c>
      <c r="F679">
        <v>1</v>
      </c>
      <c r="G679">
        <v>1</v>
      </c>
      <c r="H679">
        <v>3</v>
      </c>
      <c r="I679">
        <v>2</v>
      </c>
      <c r="J679" s="2" t="s">
        <v>20</v>
      </c>
      <c r="K679">
        <v>4</v>
      </c>
      <c r="L679" s="2" t="s">
        <v>19</v>
      </c>
      <c r="M679">
        <v>11</v>
      </c>
      <c r="N679">
        <v>3</v>
      </c>
      <c r="O679">
        <v>2</v>
      </c>
      <c r="P679">
        <v>26</v>
      </c>
      <c r="Q679">
        <v>9</v>
      </c>
      <c r="R679">
        <v>1</v>
      </c>
    </row>
    <row r="680" spans="1:18" x14ac:dyDescent="0.3">
      <c r="A680">
        <v>679</v>
      </c>
      <c r="B680">
        <v>48</v>
      </c>
      <c r="C680" s="2" t="s">
        <v>19</v>
      </c>
      <c r="D680">
        <v>2</v>
      </c>
      <c r="E680">
        <v>4</v>
      </c>
      <c r="F680">
        <v>2</v>
      </c>
      <c r="G680">
        <v>3</v>
      </c>
      <c r="H680">
        <v>1</v>
      </c>
      <c r="I680">
        <v>3</v>
      </c>
      <c r="J680" s="2" t="s">
        <v>20</v>
      </c>
      <c r="K680">
        <v>4</v>
      </c>
      <c r="L680" s="2" t="s">
        <v>19</v>
      </c>
      <c r="M680">
        <v>17</v>
      </c>
      <c r="N680">
        <v>3</v>
      </c>
      <c r="O680">
        <v>2</v>
      </c>
      <c r="P680">
        <v>0</v>
      </c>
      <c r="Q680">
        <v>0</v>
      </c>
      <c r="R680">
        <v>0</v>
      </c>
    </row>
    <row r="681" spans="1:18" x14ac:dyDescent="0.3">
      <c r="A681">
        <v>680</v>
      </c>
      <c r="B681">
        <v>31</v>
      </c>
      <c r="C681" s="2" t="s">
        <v>19</v>
      </c>
      <c r="D681">
        <v>2</v>
      </c>
      <c r="E681">
        <v>4</v>
      </c>
      <c r="F681">
        <v>1</v>
      </c>
      <c r="G681">
        <v>1</v>
      </c>
      <c r="H681">
        <v>2</v>
      </c>
      <c r="I681">
        <v>3</v>
      </c>
      <c r="J681" s="2" t="s">
        <v>20</v>
      </c>
      <c r="K681">
        <v>7</v>
      </c>
      <c r="L681" s="2" t="s">
        <v>19</v>
      </c>
      <c r="M681">
        <v>13</v>
      </c>
      <c r="N681">
        <v>3</v>
      </c>
      <c r="O681">
        <v>2</v>
      </c>
      <c r="P681">
        <v>9</v>
      </c>
      <c r="Q681">
        <v>8</v>
      </c>
      <c r="R681">
        <v>0</v>
      </c>
    </row>
    <row r="682" spans="1:18" x14ac:dyDescent="0.3">
      <c r="A682">
        <v>681</v>
      </c>
      <c r="B682">
        <v>36</v>
      </c>
      <c r="C682" s="2" t="s">
        <v>19</v>
      </c>
      <c r="D682">
        <v>2</v>
      </c>
      <c r="E682">
        <v>2</v>
      </c>
      <c r="F682">
        <v>2</v>
      </c>
      <c r="G682">
        <v>3</v>
      </c>
      <c r="H682">
        <v>1</v>
      </c>
      <c r="I682">
        <v>4</v>
      </c>
      <c r="J682" s="2" t="s">
        <v>18</v>
      </c>
      <c r="K682">
        <v>2</v>
      </c>
      <c r="L682" s="2" t="s">
        <v>19</v>
      </c>
      <c r="M682">
        <v>18</v>
      </c>
      <c r="N682">
        <v>3</v>
      </c>
      <c r="O682">
        <v>3</v>
      </c>
      <c r="P682">
        <v>6</v>
      </c>
      <c r="Q682">
        <v>2</v>
      </c>
      <c r="R682">
        <v>0</v>
      </c>
    </row>
    <row r="683" spans="1:18" x14ac:dyDescent="0.3">
      <c r="A683">
        <v>682</v>
      </c>
      <c r="B683">
        <v>38</v>
      </c>
      <c r="C683" s="2" t="s">
        <v>19</v>
      </c>
      <c r="D683">
        <v>3</v>
      </c>
      <c r="E683">
        <v>4</v>
      </c>
      <c r="F683">
        <v>1</v>
      </c>
      <c r="G683">
        <v>3</v>
      </c>
      <c r="H683">
        <v>3</v>
      </c>
      <c r="I683">
        <v>1</v>
      </c>
      <c r="J683" s="2" t="s">
        <v>20</v>
      </c>
      <c r="K683">
        <v>4</v>
      </c>
      <c r="L683" s="2" t="s">
        <v>19</v>
      </c>
      <c r="M683">
        <v>13</v>
      </c>
      <c r="N683">
        <v>3</v>
      </c>
      <c r="O683">
        <v>3</v>
      </c>
      <c r="P683">
        <v>15</v>
      </c>
      <c r="Q683">
        <v>12</v>
      </c>
      <c r="R683">
        <v>5</v>
      </c>
    </row>
    <row r="684" spans="1:18" x14ac:dyDescent="0.3">
      <c r="A684">
        <v>683</v>
      </c>
      <c r="B684">
        <v>32</v>
      </c>
      <c r="C684" s="2" t="s">
        <v>19</v>
      </c>
      <c r="D684">
        <v>3</v>
      </c>
      <c r="E684">
        <v>3</v>
      </c>
      <c r="F684">
        <v>1</v>
      </c>
      <c r="G684">
        <v>2</v>
      </c>
      <c r="H684">
        <v>1</v>
      </c>
      <c r="I684">
        <v>4</v>
      </c>
      <c r="J684" s="2" t="s">
        <v>20</v>
      </c>
      <c r="K684">
        <v>1</v>
      </c>
      <c r="L684" s="2" t="s">
        <v>19</v>
      </c>
      <c r="M684">
        <v>20</v>
      </c>
      <c r="N684">
        <v>4</v>
      </c>
      <c r="O684">
        <v>3</v>
      </c>
      <c r="P684">
        <v>3</v>
      </c>
      <c r="Q684">
        <v>0</v>
      </c>
      <c r="R684">
        <v>0</v>
      </c>
    </row>
    <row r="685" spans="1:18" x14ac:dyDescent="0.3">
      <c r="A685">
        <v>684</v>
      </c>
      <c r="B685">
        <v>25</v>
      </c>
      <c r="C685" s="2" t="s">
        <v>17</v>
      </c>
      <c r="D685">
        <v>2</v>
      </c>
      <c r="E685">
        <v>3</v>
      </c>
      <c r="F685">
        <v>2</v>
      </c>
      <c r="G685">
        <v>2</v>
      </c>
      <c r="H685">
        <v>1</v>
      </c>
      <c r="I685">
        <v>3</v>
      </c>
      <c r="J685" s="2" t="s">
        <v>20</v>
      </c>
      <c r="K685">
        <v>1</v>
      </c>
      <c r="L685" s="2" t="s">
        <v>17</v>
      </c>
      <c r="M685">
        <v>18</v>
      </c>
      <c r="N685">
        <v>3</v>
      </c>
      <c r="O685">
        <v>3</v>
      </c>
      <c r="P685">
        <v>1</v>
      </c>
      <c r="Q685">
        <v>0</v>
      </c>
      <c r="R685">
        <v>0</v>
      </c>
    </row>
    <row r="686" spans="1:18" x14ac:dyDescent="0.3">
      <c r="A686">
        <v>685</v>
      </c>
      <c r="B686">
        <v>40</v>
      </c>
      <c r="C686" s="2" t="s">
        <v>19</v>
      </c>
      <c r="D686">
        <v>2</v>
      </c>
      <c r="E686">
        <v>1</v>
      </c>
      <c r="F686">
        <v>2</v>
      </c>
      <c r="G686">
        <v>2</v>
      </c>
      <c r="H686">
        <v>3</v>
      </c>
      <c r="I686">
        <v>2</v>
      </c>
      <c r="J686" s="2" t="s">
        <v>21</v>
      </c>
      <c r="K686">
        <v>2</v>
      </c>
      <c r="L686" s="2" t="s">
        <v>19</v>
      </c>
      <c r="M686">
        <v>12</v>
      </c>
      <c r="N686">
        <v>3</v>
      </c>
      <c r="O686">
        <v>2</v>
      </c>
      <c r="P686">
        <v>1</v>
      </c>
      <c r="Q686">
        <v>0</v>
      </c>
      <c r="R686">
        <v>0</v>
      </c>
    </row>
    <row r="687" spans="1:18" x14ac:dyDescent="0.3">
      <c r="A687">
        <v>686</v>
      </c>
      <c r="B687">
        <v>26</v>
      </c>
      <c r="C687" s="2" t="s">
        <v>19</v>
      </c>
      <c r="D687">
        <v>3</v>
      </c>
      <c r="E687">
        <v>3</v>
      </c>
      <c r="F687">
        <v>2</v>
      </c>
      <c r="G687">
        <v>2</v>
      </c>
      <c r="H687">
        <v>2</v>
      </c>
      <c r="I687">
        <v>1</v>
      </c>
      <c r="J687" s="2" t="s">
        <v>18</v>
      </c>
      <c r="K687">
        <v>2</v>
      </c>
      <c r="L687" s="2" t="s">
        <v>19</v>
      </c>
      <c r="M687">
        <v>12</v>
      </c>
      <c r="N687">
        <v>3</v>
      </c>
      <c r="O687">
        <v>3</v>
      </c>
      <c r="P687">
        <v>7</v>
      </c>
      <c r="Q687">
        <v>7</v>
      </c>
      <c r="R687">
        <v>0</v>
      </c>
    </row>
    <row r="688" spans="1:18" x14ac:dyDescent="0.3">
      <c r="A688">
        <v>687</v>
      </c>
      <c r="B688">
        <v>41</v>
      </c>
      <c r="C688" s="2" t="s">
        <v>19</v>
      </c>
      <c r="D688">
        <v>3</v>
      </c>
      <c r="E688">
        <v>4</v>
      </c>
      <c r="F688">
        <v>1</v>
      </c>
      <c r="G688">
        <v>1</v>
      </c>
      <c r="H688">
        <v>1</v>
      </c>
      <c r="I688">
        <v>1</v>
      </c>
      <c r="J688" s="2" t="s">
        <v>18</v>
      </c>
      <c r="K688">
        <v>2</v>
      </c>
      <c r="L688" s="2" t="s">
        <v>17</v>
      </c>
      <c r="M688">
        <v>13</v>
      </c>
      <c r="N688">
        <v>3</v>
      </c>
      <c r="O688">
        <v>3</v>
      </c>
      <c r="P688">
        <v>18</v>
      </c>
      <c r="Q688">
        <v>13</v>
      </c>
      <c r="R688">
        <v>2</v>
      </c>
    </row>
    <row r="689" spans="1:18" x14ac:dyDescent="0.3">
      <c r="A689">
        <v>688</v>
      </c>
      <c r="B689">
        <v>36</v>
      </c>
      <c r="C689" s="2" t="s">
        <v>19</v>
      </c>
      <c r="D689">
        <v>2</v>
      </c>
      <c r="E689">
        <v>3</v>
      </c>
      <c r="F689">
        <v>2</v>
      </c>
      <c r="G689">
        <v>3</v>
      </c>
      <c r="H689">
        <v>1</v>
      </c>
      <c r="I689">
        <v>3</v>
      </c>
      <c r="J689" s="2" t="s">
        <v>18</v>
      </c>
      <c r="K689">
        <v>4</v>
      </c>
      <c r="L689" s="2" t="s">
        <v>19</v>
      </c>
      <c r="M689">
        <v>21</v>
      </c>
      <c r="N689">
        <v>4</v>
      </c>
      <c r="O689">
        <v>3</v>
      </c>
      <c r="P689">
        <v>11</v>
      </c>
      <c r="Q689">
        <v>8</v>
      </c>
      <c r="R689">
        <v>3</v>
      </c>
    </row>
    <row r="690" spans="1:18" x14ac:dyDescent="0.3">
      <c r="A690">
        <v>689</v>
      </c>
      <c r="B690">
        <v>19</v>
      </c>
      <c r="C690" s="2" t="s">
        <v>17</v>
      </c>
      <c r="D690">
        <v>3</v>
      </c>
      <c r="E690">
        <v>4</v>
      </c>
      <c r="F690">
        <v>1</v>
      </c>
      <c r="G690">
        <v>2</v>
      </c>
      <c r="H690">
        <v>1</v>
      </c>
      <c r="I690">
        <v>2</v>
      </c>
      <c r="J690" s="2" t="s">
        <v>18</v>
      </c>
      <c r="K690">
        <v>3</v>
      </c>
      <c r="L690" s="2" t="s">
        <v>17</v>
      </c>
      <c r="M690">
        <v>13</v>
      </c>
      <c r="N690">
        <v>3</v>
      </c>
      <c r="O690">
        <v>4</v>
      </c>
      <c r="P690">
        <v>1</v>
      </c>
      <c r="Q690">
        <v>0</v>
      </c>
      <c r="R690">
        <v>0</v>
      </c>
    </row>
    <row r="691" spans="1:18" x14ac:dyDescent="0.3">
      <c r="A691">
        <v>690</v>
      </c>
      <c r="B691">
        <v>20</v>
      </c>
      <c r="C691" s="2" t="s">
        <v>17</v>
      </c>
      <c r="D691">
        <v>3</v>
      </c>
      <c r="E691">
        <v>1</v>
      </c>
      <c r="F691">
        <v>2</v>
      </c>
      <c r="G691">
        <v>3</v>
      </c>
      <c r="H691">
        <v>1</v>
      </c>
      <c r="I691">
        <v>3</v>
      </c>
      <c r="J691" s="2" t="s">
        <v>18</v>
      </c>
      <c r="K691">
        <v>1</v>
      </c>
      <c r="L691" s="2" t="s">
        <v>19</v>
      </c>
      <c r="M691">
        <v>19</v>
      </c>
      <c r="N691">
        <v>3</v>
      </c>
      <c r="O691">
        <v>3</v>
      </c>
      <c r="P691">
        <v>1</v>
      </c>
      <c r="Q691">
        <v>0</v>
      </c>
      <c r="R691">
        <v>0</v>
      </c>
    </row>
    <row r="692" spans="1:18" x14ac:dyDescent="0.3">
      <c r="A692">
        <v>691</v>
      </c>
      <c r="B692">
        <v>31</v>
      </c>
      <c r="C692" s="2" t="s">
        <v>19</v>
      </c>
      <c r="D692">
        <v>3</v>
      </c>
      <c r="E692">
        <v>4</v>
      </c>
      <c r="F692">
        <v>1</v>
      </c>
      <c r="G692">
        <v>1</v>
      </c>
      <c r="H692">
        <v>2</v>
      </c>
      <c r="I692">
        <v>1</v>
      </c>
      <c r="J692" s="2" t="s">
        <v>20</v>
      </c>
      <c r="K692">
        <v>4</v>
      </c>
      <c r="L692" s="2" t="s">
        <v>17</v>
      </c>
      <c r="M692">
        <v>11</v>
      </c>
      <c r="N692">
        <v>3</v>
      </c>
      <c r="O692">
        <v>1</v>
      </c>
      <c r="P692">
        <v>9</v>
      </c>
      <c r="Q692">
        <v>7</v>
      </c>
      <c r="R692">
        <v>8</v>
      </c>
    </row>
    <row r="693" spans="1:18" x14ac:dyDescent="0.3">
      <c r="A693">
        <v>692</v>
      </c>
      <c r="B693">
        <v>40</v>
      </c>
      <c r="C693" s="2" t="s">
        <v>19</v>
      </c>
      <c r="D693">
        <v>2</v>
      </c>
      <c r="E693">
        <v>4</v>
      </c>
      <c r="F693">
        <v>1</v>
      </c>
      <c r="G693">
        <v>1</v>
      </c>
      <c r="H693">
        <v>1</v>
      </c>
      <c r="I693">
        <v>2</v>
      </c>
      <c r="J693" s="2" t="s">
        <v>21</v>
      </c>
      <c r="K693">
        <v>8</v>
      </c>
      <c r="L693" s="2" t="s">
        <v>17</v>
      </c>
      <c r="M693">
        <v>14</v>
      </c>
      <c r="N693">
        <v>3</v>
      </c>
      <c r="O693">
        <v>3</v>
      </c>
      <c r="P693">
        <v>1</v>
      </c>
      <c r="Q693">
        <v>1</v>
      </c>
      <c r="R693">
        <v>0</v>
      </c>
    </row>
    <row r="694" spans="1:18" x14ac:dyDescent="0.3">
      <c r="A694">
        <v>693</v>
      </c>
      <c r="B694">
        <v>32</v>
      </c>
      <c r="C694" s="2" t="s">
        <v>19</v>
      </c>
      <c r="D694">
        <v>2</v>
      </c>
      <c r="E694">
        <v>3</v>
      </c>
      <c r="F694">
        <v>1</v>
      </c>
      <c r="G694">
        <v>1</v>
      </c>
      <c r="H694">
        <v>2</v>
      </c>
      <c r="I694">
        <v>1</v>
      </c>
      <c r="J694" s="2" t="s">
        <v>20</v>
      </c>
      <c r="K694">
        <v>4</v>
      </c>
      <c r="L694" s="2" t="s">
        <v>19</v>
      </c>
      <c r="M694">
        <v>12</v>
      </c>
      <c r="N694">
        <v>3</v>
      </c>
      <c r="O694">
        <v>4</v>
      </c>
      <c r="P694">
        <v>8</v>
      </c>
      <c r="Q694">
        <v>7</v>
      </c>
      <c r="R694">
        <v>6</v>
      </c>
    </row>
    <row r="695" spans="1:18" x14ac:dyDescent="0.3">
      <c r="A695">
        <v>694</v>
      </c>
      <c r="B695">
        <v>36</v>
      </c>
      <c r="C695" s="2" t="s">
        <v>17</v>
      </c>
      <c r="D695">
        <v>1</v>
      </c>
      <c r="E695">
        <v>3</v>
      </c>
      <c r="F695">
        <v>1</v>
      </c>
      <c r="G695">
        <v>2</v>
      </c>
      <c r="H695">
        <v>3</v>
      </c>
      <c r="I695">
        <v>1</v>
      </c>
      <c r="J695" s="2" t="s">
        <v>20</v>
      </c>
      <c r="K695">
        <v>7</v>
      </c>
      <c r="L695" s="2" t="s">
        <v>17</v>
      </c>
      <c r="M695">
        <v>11</v>
      </c>
      <c r="N695">
        <v>3</v>
      </c>
      <c r="O695">
        <v>3</v>
      </c>
      <c r="P695">
        <v>16</v>
      </c>
      <c r="Q695">
        <v>7</v>
      </c>
      <c r="R695">
        <v>3</v>
      </c>
    </row>
    <row r="696" spans="1:18" x14ac:dyDescent="0.3">
      <c r="A696">
        <v>695</v>
      </c>
      <c r="B696">
        <v>33</v>
      </c>
      <c r="C696" s="2" t="s">
        <v>19</v>
      </c>
      <c r="D696">
        <v>3</v>
      </c>
      <c r="E696">
        <v>2</v>
      </c>
      <c r="F696">
        <v>1</v>
      </c>
      <c r="G696">
        <v>2</v>
      </c>
      <c r="H696">
        <v>2</v>
      </c>
      <c r="I696">
        <v>4</v>
      </c>
      <c r="J696" s="2" t="s">
        <v>18</v>
      </c>
      <c r="K696">
        <v>3</v>
      </c>
      <c r="L696" s="2" t="s">
        <v>19</v>
      </c>
      <c r="M696">
        <v>14</v>
      </c>
      <c r="N696">
        <v>3</v>
      </c>
      <c r="O696">
        <v>3</v>
      </c>
      <c r="P696">
        <v>5</v>
      </c>
      <c r="Q696">
        <v>0</v>
      </c>
      <c r="R696">
        <v>1</v>
      </c>
    </row>
    <row r="697" spans="1:18" x14ac:dyDescent="0.3">
      <c r="A697">
        <v>696</v>
      </c>
      <c r="B697">
        <v>37</v>
      </c>
      <c r="C697" s="2" t="s">
        <v>17</v>
      </c>
      <c r="D697">
        <v>2</v>
      </c>
      <c r="E697">
        <v>1</v>
      </c>
      <c r="F697">
        <v>1</v>
      </c>
      <c r="G697">
        <v>2</v>
      </c>
      <c r="H697">
        <v>3</v>
      </c>
      <c r="I697">
        <v>2</v>
      </c>
      <c r="J697" s="2" t="s">
        <v>20</v>
      </c>
      <c r="K697">
        <v>5</v>
      </c>
      <c r="L697" s="2" t="s">
        <v>19</v>
      </c>
      <c r="M697">
        <v>11</v>
      </c>
      <c r="N697">
        <v>3</v>
      </c>
      <c r="O697">
        <v>1</v>
      </c>
      <c r="P697">
        <v>14</v>
      </c>
      <c r="Q697">
        <v>1</v>
      </c>
      <c r="R697">
        <v>11</v>
      </c>
    </row>
    <row r="698" spans="1:18" x14ac:dyDescent="0.3">
      <c r="A698">
        <v>697</v>
      </c>
      <c r="B698">
        <v>45</v>
      </c>
      <c r="C698" s="2" t="s">
        <v>19</v>
      </c>
      <c r="D698">
        <v>2</v>
      </c>
      <c r="E698">
        <v>3</v>
      </c>
      <c r="F698">
        <v>1</v>
      </c>
      <c r="G698">
        <v>1</v>
      </c>
      <c r="H698">
        <v>2</v>
      </c>
      <c r="I698">
        <v>2</v>
      </c>
      <c r="J698" s="2" t="s">
        <v>20</v>
      </c>
      <c r="K698">
        <v>2</v>
      </c>
      <c r="L698" s="2" t="s">
        <v>19</v>
      </c>
      <c r="M698">
        <v>12</v>
      </c>
      <c r="N698">
        <v>3</v>
      </c>
      <c r="O698">
        <v>2</v>
      </c>
      <c r="P698">
        <v>9</v>
      </c>
      <c r="Q698">
        <v>7</v>
      </c>
      <c r="R698">
        <v>0</v>
      </c>
    </row>
    <row r="699" spans="1:18" x14ac:dyDescent="0.3">
      <c r="A699">
        <v>698</v>
      </c>
      <c r="B699">
        <v>29</v>
      </c>
      <c r="C699" s="2" t="s">
        <v>19</v>
      </c>
      <c r="D699">
        <v>3</v>
      </c>
      <c r="E699">
        <v>3</v>
      </c>
      <c r="F699">
        <v>1</v>
      </c>
      <c r="G699">
        <v>3</v>
      </c>
      <c r="H699">
        <v>1</v>
      </c>
      <c r="I699">
        <v>4</v>
      </c>
      <c r="J699" s="2" t="s">
        <v>20</v>
      </c>
      <c r="K699">
        <v>1</v>
      </c>
      <c r="L699" s="2" t="s">
        <v>19</v>
      </c>
      <c r="M699">
        <v>15</v>
      </c>
      <c r="N699">
        <v>3</v>
      </c>
      <c r="O699">
        <v>3</v>
      </c>
      <c r="P699">
        <v>3</v>
      </c>
      <c r="Q699">
        <v>1</v>
      </c>
      <c r="R699">
        <v>0</v>
      </c>
    </row>
    <row r="700" spans="1:18" x14ac:dyDescent="0.3">
      <c r="A700">
        <v>699</v>
      </c>
      <c r="B700">
        <v>35</v>
      </c>
      <c r="C700" s="2" t="s">
        <v>19</v>
      </c>
      <c r="D700">
        <v>3</v>
      </c>
      <c r="E700">
        <v>3</v>
      </c>
      <c r="F700">
        <v>1</v>
      </c>
      <c r="G700">
        <v>3</v>
      </c>
      <c r="H700">
        <v>2</v>
      </c>
      <c r="I700">
        <v>3</v>
      </c>
      <c r="J700" s="2" t="s">
        <v>20</v>
      </c>
      <c r="K700">
        <v>1</v>
      </c>
      <c r="L700" s="2" t="s">
        <v>19</v>
      </c>
      <c r="M700">
        <v>16</v>
      </c>
      <c r="N700">
        <v>3</v>
      </c>
      <c r="O700">
        <v>3</v>
      </c>
      <c r="P700">
        <v>5</v>
      </c>
      <c r="Q700">
        <v>2</v>
      </c>
      <c r="R700">
        <v>1</v>
      </c>
    </row>
    <row r="701" spans="1:18" x14ac:dyDescent="0.3">
      <c r="A701">
        <v>700</v>
      </c>
      <c r="B701">
        <v>52</v>
      </c>
      <c r="C701" s="2" t="s">
        <v>19</v>
      </c>
      <c r="D701">
        <v>2</v>
      </c>
      <c r="E701">
        <v>4</v>
      </c>
      <c r="F701">
        <v>2</v>
      </c>
      <c r="G701">
        <v>3</v>
      </c>
      <c r="H701">
        <v>4</v>
      </c>
      <c r="I701">
        <v>4</v>
      </c>
      <c r="J701" s="2" t="s">
        <v>20</v>
      </c>
      <c r="K701">
        <v>2</v>
      </c>
      <c r="L701" s="2" t="s">
        <v>19</v>
      </c>
      <c r="M701">
        <v>15</v>
      </c>
      <c r="N701">
        <v>3</v>
      </c>
      <c r="O701">
        <v>2</v>
      </c>
      <c r="P701">
        <v>9</v>
      </c>
      <c r="Q701">
        <v>8</v>
      </c>
      <c r="R701">
        <v>7</v>
      </c>
    </row>
    <row r="702" spans="1:18" x14ac:dyDescent="0.3">
      <c r="A702">
        <v>701</v>
      </c>
      <c r="B702">
        <v>58</v>
      </c>
      <c r="C702" s="2" t="s">
        <v>17</v>
      </c>
      <c r="D702">
        <v>3</v>
      </c>
      <c r="E702">
        <v>4</v>
      </c>
      <c r="F702">
        <v>2</v>
      </c>
      <c r="G702">
        <v>3</v>
      </c>
      <c r="H702">
        <v>1</v>
      </c>
      <c r="I702">
        <v>3</v>
      </c>
      <c r="J702" s="2" t="s">
        <v>18</v>
      </c>
      <c r="K702">
        <v>1</v>
      </c>
      <c r="L702" s="2" t="s">
        <v>19</v>
      </c>
      <c r="M702">
        <v>24</v>
      </c>
      <c r="N702">
        <v>4</v>
      </c>
      <c r="O702">
        <v>3</v>
      </c>
      <c r="P702">
        <v>1</v>
      </c>
      <c r="Q702">
        <v>0</v>
      </c>
      <c r="R702">
        <v>0</v>
      </c>
    </row>
    <row r="703" spans="1:18" x14ac:dyDescent="0.3">
      <c r="A703">
        <v>702</v>
      </c>
      <c r="B703">
        <v>53</v>
      </c>
      <c r="C703" s="2" t="s">
        <v>19</v>
      </c>
      <c r="D703">
        <v>2</v>
      </c>
      <c r="E703">
        <v>3</v>
      </c>
      <c r="F703">
        <v>1</v>
      </c>
      <c r="G703">
        <v>1</v>
      </c>
      <c r="H703">
        <v>4</v>
      </c>
      <c r="I703">
        <v>3</v>
      </c>
      <c r="J703" s="2" t="s">
        <v>21</v>
      </c>
      <c r="K703">
        <v>6</v>
      </c>
      <c r="L703" s="2" t="s">
        <v>19</v>
      </c>
      <c r="M703">
        <v>13</v>
      </c>
      <c r="N703">
        <v>3</v>
      </c>
      <c r="O703">
        <v>4</v>
      </c>
      <c r="P703">
        <v>17</v>
      </c>
      <c r="Q703">
        <v>13</v>
      </c>
      <c r="R703">
        <v>15</v>
      </c>
    </row>
    <row r="704" spans="1:18" x14ac:dyDescent="0.3">
      <c r="A704">
        <v>703</v>
      </c>
      <c r="B704">
        <v>30</v>
      </c>
      <c r="C704" s="2" t="s">
        <v>19</v>
      </c>
      <c r="D704">
        <v>2</v>
      </c>
      <c r="E704">
        <v>3</v>
      </c>
      <c r="F704">
        <v>1</v>
      </c>
      <c r="G704">
        <v>1</v>
      </c>
      <c r="H704">
        <v>3</v>
      </c>
      <c r="I704">
        <v>2</v>
      </c>
      <c r="J704" s="2" t="s">
        <v>21</v>
      </c>
      <c r="K704">
        <v>5</v>
      </c>
      <c r="L704" s="2" t="s">
        <v>19</v>
      </c>
      <c r="M704">
        <v>11</v>
      </c>
      <c r="N704">
        <v>3</v>
      </c>
      <c r="O704">
        <v>4</v>
      </c>
      <c r="P704">
        <v>8</v>
      </c>
      <c r="Q704">
        <v>4</v>
      </c>
      <c r="R704">
        <v>7</v>
      </c>
    </row>
    <row r="705" spans="1:18" x14ac:dyDescent="0.3">
      <c r="A705">
        <v>704</v>
      </c>
      <c r="B705">
        <v>38</v>
      </c>
      <c r="C705" s="2" t="s">
        <v>19</v>
      </c>
      <c r="D705">
        <v>3</v>
      </c>
      <c r="E705">
        <v>3</v>
      </c>
      <c r="F705">
        <v>1</v>
      </c>
      <c r="G705">
        <v>1</v>
      </c>
      <c r="H705">
        <v>2</v>
      </c>
      <c r="I705">
        <v>1</v>
      </c>
      <c r="J705" s="2" t="s">
        <v>18</v>
      </c>
      <c r="K705">
        <v>3</v>
      </c>
      <c r="L705" s="2" t="s">
        <v>17</v>
      </c>
      <c r="M705">
        <v>13</v>
      </c>
      <c r="N705">
        <v>3</v>
      </c>
      <c r="O705">
        <v>3</v>
      </c>
      <c r="P705">
        <v>5</v>
      </c>
      <c r="Q705">
        <v>3</v>
      </c>
      <c r="R705">
        <v>1</v>
      </c>
    </row>
    <row r="706" spans="1:18" x14ac:dyDescent="0.3">
      <c r="A706">
        <v>705</v>
      </c>
      <c r="B706">
        <v>35</v>
      </c>
      <c r="C706" s="2" t="s">
        <v>19</v>
      </c>
      <c r="D706">
        <v>2</v>
      </c>
      <c r="E706">
        <v>4</v>
      </c>
      <c r="F706">
        <v>1</v>
      </c>
      <c r="G706">
        <v>2</v>
      </c>
      <c r="H706">
        <v>3</v>
      </c>
      <c r="I706">
        <v>1</v>
      </c>
      <c r="J706" s="2" t="s">
        <v>21</v>
      </c>
      <c r="K706">
        <v>6</v>
      </c>
      <c r="L706" s="2" t="s">
        <v>19</v>
      </c>
      <c r="M706">
        <v>13</v>
      </c>
      <c r="N706">
        <v>3</v>
      </c>
      <c r="O706">
        <v>3</v>
      </c>
      <c r="P706">
        <v>10</v>
      </c>
      <c r="Q706">
        <v>9</v>
      </c>
      <c r="R706">
        <v>0</v>
      </c>
    </row>
    <row r="707" spans="1:18" x14ac:dyDescent="0.3">
      <c r="A707">
        <v>706</v>
      </c>
      <c r="B707">
        <v>39</v>
      </c>
      <c r="C707" s="2" t="s">
        <v>19</v>
      </c>
      <c r="D707">
        <v>1</v>
      </c>
      <c r="E707">
        <v>1</v>
      </c>
      <c r="F707">
        <v>2</v>
      </c>
      <c r="G707">
        <v>3</v>
      </c>
      <c r="H707">
        <v>3</v>
      </c>
      <c r="I707">
        <v>3</v>
      </c>
      <c r="J707" s="2" t="s">
        <v>18</v>
      </c>
      <c r="K707">
        <v>0</v>
      </c>
      <c r="L707" s="2" t="s">
        <v>19</v>
      </c>
      <c r="M707">
        <v>18</v>
      </c>
      <c r="N707">
        <v>3</v>
      </c>
      <c r="O707">
        <v>3</v>
      </c>
      <c r="P707">
        <v>8</v>
      </c>
      <c r="Q707">
        <v>7</v>
      </c>
      <c r="R707">
        <v>0</v>
      </c>
    </row>
    <row r="708" spans="1:18" x14ac:dyDescent="0.3">
      <c r="A708">
        <v>707</v>
      </c>
      <c r="B708">
        <v>40</v>
      </c>
      <c r="C708" s="2" t="s">
        <v>17</v>
      </c>
      <c r="D708">
        <v>3</v>
      </c>
      <c r="E708">
        <v>2</v>
      </c>
      <c r="F708">
        <v>1</v>
      </c>
      <c r="G708">
        <v>4</v>
      </c>
      <c r="H708">
        <v>4</v>
      </c>
      <c r="I708">
        <v>2</v>
      </c>
      <c r="J708" s="2" t="s">
        <v>18</v>
      </c>
      <c r="K708">
        <v>0</v>
      </c>
      <c r="L708" s="2" t="s">
        <v>17</v>
      </c>
      <c r="M708">
        <v>16</v>
      </c>
      <c r="N708">
        <v>3</v>
      </c>
      <c r="O708">
        <v>2</v>
      </c>
      <c r="P708">
        <v>1</v>
      </c>
      <c r="Q708">
        <v>0</v>
      </c>
      <c r="R708">
        <v>0</v>
      </c>
    </row>
    <row r="709" spans="1:18" x14ac:dyDescent="0.3">
      <c r="A709">
        <v>708</v>
      </c>
      <c r="B709">
        <v>47</v>
      </c>
      <c r="C709" s="2" t="s">
        <v>19</v>
      </c>
      <c r="D709">
        <v>2</v>
      </c>
      <c r="E709">
        <v>3</v>
      </c>
      <c r="F709">
        <v>2</v>
      </c>
      <c r="G709">
        <v>4</v>
      </c>
      <c r="H709">
        <v>2</v>
      </c>
      <c r="I709">
        <v>3</v>
      </c>
      <c r="J709" s="2" t="s">
        <v>21</v>
      </c>
      <c r="K709">
        <v>1</v>
      </c>
      <c r="L709" s="2" t="s">
        <v>17</v>
      </c>
      <c r="M709">
        <v>19</v>
      </c>
      <c r="N709">
        <v>3</v>
      </c>
      <c r="O709">
        <v>4</v>
      </c>
      <c r="P709">
        <v>19</v>
      </c>
      <c r="Q709">
        <v>10</v>
      </c>
      <c r="R709">
        <v>2</v>
      </c>
    </row>
    <row r="710" spans="1:18" x14ac:dyDescent="0.3">
      <c r="A710">
        <v>709</v>
      </c>
      <c r="B710">
        <v>36</v>
      </c>
      <c r="C710" s="2" t="s">
        <v>19</v>
      </c>
      <c r="D710">
        <v>2</v>
      </c>
      <c r="E710">
        <v>1</v>
      </c>
      <c r="F710">
        <v>2</v>
      </c>
      <c r="G710">
        <v>1</v>
      </c>
      <c r="H710">
        <v>2</v>
      </c>
      <c r="I710">
        <v>1</v>
      </c>
      <c r="J710" s="2" t="s">
        <v>21</v>
      </c>
      <c r="K710">
        <v>4</v>
      </c>
      <c r="L710" s="2" t="s">
        <v>19</v>
      </c>
      <c r="M710">
        <v>13</v>
      </c>
      <c r="N710">
        <v>3</v>
      </c>
      <c r="O710">
        <v>3</v>
      </c>
      <c r="P710">
        <v>7</v>
      </c>
      <c r="Q710">
        <v>7</v>
      </c>
      <c r="R710">
        <v>0</v>
      </c>
    </row>
    <row r="711" spans="1:18" x14ac:dyDescent="0.3">
      <c r="A711">
        <v>710</v>
      </c>
      <c r="B711">
        <v>31</v>
      </c>
      <c r="C711" s="2" t="s">
        <v>17</v>
      </c>
      <c r="D711">
        <v>2</v>
      </c>
      <c r="E711">
        <v>3</v>
      </c>
      <c r="F711">
        <v>2</v>
      </c>
      <c r="G711">
        <v>2</v>
      </c>
      <c r="H711">
        <v>1</v>
      </c>
      <c r="I711">
        <v>4</v>
      </c>
      <c r="J711" s="2" t="s">
        <v>18</v>
      </c>
      <c r="K711">
        <v>0</v>
      </c>
      <c r="L711" s="2" t="s">
        <v>17</v>
      </c>
      <c r="M711">
        <v>22</v>
      </c>
      <c r="N711">
        <v>4</v>
      </c>
      <c r="O711">
        <v>3</v>
      </c>
      <c r="P711">
        <v>3</v>
      </c>
      <c r="Q711">
        <v>2</v>
      </c>
      <c r="R711">
        <v>1</v>
      </c>
    </row>
    <row r="712" spans="1:18" x14ac:dyDescent="0.3">
      <c r="A712">
        <v>711</v>
      </c>
      <c r="B712">
        <v>33</v>
      </c>
      <c r="C712" s="2" t="s">
        <v>19</v>
      </c>
      <c r="D712">
        <v>3</v>
      </c>
      <c r="E712">
        <v>4</v>
      </c>
      <c r="F712">
        <v>2</v>
      </c>
      <c r="G712">
        <v>1</v>
      </c>
      <c r="H712">
        <v>4</v>
      </c>
      <c r="I712">
        <v>2</v>
      </c>
      <c r="J712" s="2" t="s">
        <v>18</v>
      </c>
      <c r="K712">
        <v>6</v>
      </c>
      <c r="L712" s="2" t="s">
        <v>19</v>
      </c>
      <c r="M712">
        <v>11</v>
      </c>
      <c r="N712">
        <v>3</v>
      </c>
      <c r="O712">
        <v>3</v>
      </c>
      <c r="P712">
        <v>10</v>
      </c>
      <c r="Q712">
        <v>8</v>
      </c>
      <c r="R712">
        <v>6</v>
      </c>
    </row>
    <row r="713" spans="1:18" x14ac:dyDescent="0.3">
      <c r="A713">
        <v>712</v>
      </c>
      <c r="B713">
        <v>29</v>
      </c>
      <c r="C713" s="2" t="s">
        <v>17</v>
      </c>
      <c r="D713">
        <v>3</v>
      </c>
      <c r="E713">
        <v>4</v>
      </c>
      <c r="F713">
        <v>1</v>
      </c>
      <c r="G713">
        <v>2</v>
      </c>
      <c r="H713">
        <v>1</v>
      </c>
      <c r="I713">
        <v>2</v>
      </c>
      <c r="J713" s="2" t="s">
        <v>18</v>
      </c>
      <c r="K713">
        <v>1</v>
      </c>
      <c r="L713" s="2" t="s">
        <v>17</v>
      </c>
      <c r="M713">
        <v>20</v>
      </c>
      <c r="N713">
        <v>4</v>
      </c>
      <c r="O713">
        <v>3</v>
      </c>
      <c r="P713">
        <v>0</v>
      </c>
      <c r="Q713">
        <v>0</v>
      </c>
      <c r="R713">
        <v>0</v>
      </c>
    </row>
    <row r="714" spans="1:18" x14ac:dyDescent="0.3">
      <c r="A714">
        <v>713</v>
      </c>
      <c r="B714">
        <v>33</v>
      </c>
      <c r="C714" s="2" t="s">
        <v>19</v>
      </c>
      <c r="D714">
        <v>1</v>
      </c>
      <c r="E714">
        <v>2</v>
      </c>
      <c r="F714">
        <v>1</v>
      </c>
      <c r="G714">
        <v>3</v>
      </c>
      <c r="H714">
        <v>1</v>
      </c>
      <c r="I714">
        <v>4</v>
      </c>
      <c r="J714" s="2" t="s">
        <v>18</v>
      </c>
      <c r="K714">
        <v>1</v>
      </c>
      <c r="L714" s="2" t="s">
        <v>19</v>
      </c>
      <c r="M714">
        <v>18</v>
      </c>
      <c r="N714">
        <v>3</v>
      </c>
      <c r="O714">
        <v>3</v>
      </c>
      <c r="P714">
        <v>3</v>
      </c>
      <c r="Q714">
        <v>2</v>
      </c>
      <c r="R714">
        <v>0</v>
      </c>
    </row>
    <row r="715" spans="1:18" x14ac:dyDescent="0.3">
      <c r="A715">
        <v>714</v>
      </c>
      <c r="B715">
        <v>45</v>
      </c>
      <c r="C715" s="2" t="s">
        <v>19</v>
      </c>
      <c r="D715">
        <v>2</v>
      </c>
      <c r="E715">
        <v>4</v>
      </c>
      <c r="F715">
        <v>1</v>
      </c>
      <c r="G715">
        <v>3</v>
      </c>
      <c r="H715">
        <v>1</v>
      </c>
      <c r="I715">
        <v>4</v>
      </c>
      <c r="J715" s="2" t="s">
        <v>21</v>
      </c>
      <c r="K715">
        <v>3</v>
      </c>
      <c r="L715" s="2" t="s">
        <v>19</v>
      </c>
      <c r="M715">
        <v>14</v>
      </c>
      <c r="N715">
        <v>3</v>
      </c>
      <c r="O715">
        <v>3</v>
      </c>
      <c r="P715">
        <v>5</v>
      </c>
      <c r="Q715">
        <v>3</v>
      </c>
      <c r="R715">
        <v>0</v>
      </c>
    </row>
    <row r="716" spans="1:18" x14ac:dyDescent="0.3">
      <c r="A716">
        <v>715</v>
      </c>
      <c r="B716">
        <v>50</v>
      </c>
      <c r="C716" s="2" t="s">
        <v>19</v>
      </c>
      <c r="D716">
        <v>2</v>
      </c>
      <c r="E716">
        <v>4</v>
      </c>
      <c r="F716">
        <v>2</v>
      </c>
      <c r="G716">
        <v>3</v>
      </c>
      <c r="H716">
        <v>4</v>
      </c>
      <c r="I716">
        <v>4</v>
      </c>
      <c r="J716" s="2" t="s">
        <v>21</v>
      </c>
      <c r="K716">
        <v>9</v>
      </c>
      <c r="L716" s="2" t="s">
        <v>19</v>
      </c>
      <c r="M716">
        <v>22</v>
      </c>
      <c r="N716">
        <v>4</v>
      </c>
      <c r="O716">
        <v>2</v>
      </c>
      <c r="P716">
        <v>5</v>
      </c>
      <c r="Q716">
        <v>4</v>
      </c>
      <c r="R716">
        <v>1</v>
      </c>
    </row>
    <row r="717" spans="1:18" x14ac:dyDescent="0.3">
      <c r="A717">
        <v>716</v>
      </c>
      <c r="B717">
        <v>33</v>
      </c>
      <c r="C717" s="2" t="s">
        <v>19</v>
      </c>
      <c r="D717">
        <v>2</v>
      </c>
      <c r="E717">
        <v>3</v>
      </c>
      <c r="F717">
        <v>1</v>
      </c>
      <c r="G717">
        <v>1</v>
      </c>
      <c r="H717">
        <v>2</v>
      </c>
      <c r="I717">
        <v>2</v>
      </c>
      <c r="J717" s="2" t="s">
        <v>20</v>
      </c>
      <c r="K717">
        <v>6</v>
      </c>
      <c r="L717" s="2" t="s">
        <v>17</v>
      </c>
      <c r="M717">
        <v>13</v>
      </c>
      <c r="N717">
        <v>3</v>
      </c>
      <c r="O717">
        <v>3</v>
      </c>
      <c r="P717">
        <v>6</v>
      </c>
      <c r="Q717">
        <v>5</v>
      </c>
      <c r="R717">
        <v>1</v>
      </c>
    </row>
    <row r="718" spans="1:18" x14ac:dyDescent="0.3">
      <c r="A718">
        <v>717</v>
      </c>
      <c r="B718">
        <v>41</v>
      </c>
      <c r="C718" s="2" t="s">
        <v>19</v>
      </c>
      <c r="D718">
        <v>3</v>
      </c>
      <c r="E718">
        <v>1</v>
      </c>
      <c r="F718">
        <v>2</v>
      </c>
      <c r="G718">
        <v>3</v>
      </c>
      <c r="H718">
        <v>5</v>
      </c>
      <c r="I718">
        <v>3</v>
      </c>
      <c r="J718" s="2" t="s">
        <v>21</v>
      </c>
      <c r="K718">
        <v>2</v>
      </c>
      <c r="L718" s="2" t="s">
        <v>19</v>
      </c>
      <c r="M718">
        <v>17</v>
      </c>
      <c r="N718">
        <v>3</v>
      </c>
      <c r="O718">
        <v>4</v>
      </c>
      <c r="P718">
        <v>18</v>
      </c>
      <c r="Q718">
        <v>16</v>
      </c>
      <c r="R718">
        <v>0</v>
      </c>
    </row>
    <row r="719" spans="1:18" x14ac:dyDescent="0.3">
      <c r="A719">
        <v>718</v>
      </c>
      <c r="B719">
        <v>27</v>
      </c>
      <c r="C719" s="2" t="s">
        <v>19</v>
      </c>
      <c r="D719">
        <v>2</v>
      </c>
      <c r="E719">
        <v>3</v>
      </c>
      <c r="F719">
        <v>1</v>
      </c>
      <c r="G719">
        <v>1</v>
      </c>
      <c r="H719">
        <v>1</v>
      </c>
      <c r="I719">
        <v>2</v>
      </c>
      <c r="J719" s="2" t="s">
        <v>20</v>
      </c>
      <c r="K719">
        <v>9</v>
      </c>
      <c r="L719" s="2" t="s">
        <v>19</v>
      </c>
      <c r="M719">
        <v>14</v>
      </c>
      <c r="N719">
        <v>3</v>
      </c>
      <c r="O719">
        <v>3</v>
      </c>
      <c r="P719">
        <v>2</v>
      </c>
      <c r="Q719">
        <v>2</v>
      </c>
      <c r="R719">
        <v>2</v>
      </c>
    </row>
    <row r="720" spans="1:18" x14ac:dyDescent="0.3">
      <c r="A720">
        <v>719</v>
      </c>
      <c r="B720">
        <v>45</v>
      </c>
      <c r="C720" s="2" t="s">
        <v>19</v>
      </c>
      <c r="D720">
        <v>2</v>
      </c>
      <c r="E720">
        <v>4</v>
      </c>
      <c r="F720">
        <v>2</v>
      </c>
      <c r="G720">
        <v>3</v>
      </c>
      <c r="H720">
        <v>2</v>
      </c>
      <c r="I720">
        <v>1</v>
      </c>
      <c r="J720" s="2" t="s">
        <v>20</v>
      </c>
      <c r="K720">
        <v>1</v>
      </c>
      <c r="L720" s="2" t="s">
        <v>17</v>
      </c>
      <c r="M720">
        <v>15</v>
      </c>
      <c r="N720">
        <v>3</v>
      </c>
      <c r="O720">
        <v>3</v>
      </c>
      <c r="P720">
        <v>9</v>
      </c>
      <c r="Q720">
        <v>8</v>
      </c>
      <c r="R720">
        <v>0</v>
      </c>
    </row>
    <row r="721" spans="1:18" x14ac:dyDescent="0.3">
      <c r="A721">
        <v>720</v>
      </c>
      <c r="B721">
        <v>47</v>
      </c>
      <c r="C721" s="2" t="s">
        <v>19</v>
      </c>
      <c r="D721">
        <v>2</v>
      </c>
      <c r="E721">
        <v>4</v>
      </c>
      <c r="F721">
        <v>1</v>
      </c>
      <c r="G721">
        <v>3</v>
      </c>
      <c r="H721">
        <v>2</v>
      </c>
      <c r="I721">
        <v>4</v>
      </c>
      <c r="J721" s="2" t="s">
        <v>18</v>
      </c>
      <c r="K721">
        <v>1</v>
      </c>
      <c r="L721" s="2" t="s">
        <v>17</v>
      </c>
      <c r="M721">
        <v>17</v>
      </c>
      <c r="N721">
        <v>3</v>
      </c>
      <c r="O721">
        <v>3</v>
      </c>
      <c r="P721">
        <v>9</v>
      </c>
      <c r="Q721">
        <v>0</v>
      </c>
      <c r="R721">
        <v>0</v>
      </c>
    </row>
    <row r="722" spans="1:18" x14ac:dyDescent="0.3">
      <c r="A722">
        <v>721</v>
      </c>
      <c r="B722">
        <v>30</v>
      </c>
      <c r="C722" s="2" t="s">
        <v>17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1</v>
      </c>
      <c r="J722" s="2" t="s">
        <v>20</v>
      </c>
      <c r="K722">
        <v>4</v>
      </c>
      <c r="L722" s="2" t="s">
        <v>17</v>
      </c>
      <c r="M722">
        <v>11</v>
      </c>
      <c r="N722">
        <v>3</v>
      </c>
      <c r="O722">
        <v>3</v>
      </c>
      <c r="P722">
        <v>5</v>
      </c>
      <c r="Q722">
        <v>2</v>
      </c>
      <c r="R722">
        <v>0</v>
      </c>
    </row>
    <row r="723" spans="1:18" x14ac:dyDescent="0.3">
      <c r="A723">
        <v>722</v>
      </c>
      <c r="B723">
        <v>50</v>
      </c>
      <c r="C723" s="2" t="s">
        <v>19</v>
      </c>
      <c r="D723">
        <v>3</v>
      </c>
      <c r="E723">
        <v>4</v>
      </c>
      <c r="F723">
        <v>2</v>
      </c>
      <c r="G723">
        <v>3</v>
      </c>
      <c r="H723">
        <v>4</v>
      </c>
      <c r="I723">
        <v>3</v>
      </c>
      <c r="J723" s="2" t="s">
        <v>20</v>
      </c>
      <c r="K723">
        <v>1</v>
      </c>
      <c r="L723" s="2" t="s">
        <v>17</v>
      </c>
      <c r="M723">
        <v>18</v>
      </c>
      <c r="N723">
        <v>3</v>
      </c>
      <c r="O723">
        <v>3</v>
      </c>
      <c r="P723">
        <v>12</v>
      </c>
      <c r="Q723">
        <v>11</v>
      </c>
      <c r="R723">
        <v>1</v>
      </c>
    </row>
    <row r="724" spans="1:18" x14ac:dyDescent="0.3">
      <c r="A724">
        <v>723</v>
      </c>
      <c r="B724">
        <v>38</v>
      </c>
      <c r="C724" s="2" t="s">
        <v>19</v>
      </c>
      <c r="D724">
        <v>1</v>
      </c>
      <c r="E724">
        <v>3</v>
      </c>
      <c r="F724">
        <v>2</v>
      </c>
      <c r="G724">
        <v>3</v>
      </c>
      <c r="H724">
        <v>1</v>
      </c>
      <c r="I724">
        <v>3</v>
      </c>
      <c r="J724" s="2" t="s">
        <v>20</v>
      </c>
      <c r="K724">
        <v>0</v>
      </c>
      <c r="L724" s="2" t="s">
        <v>19</v>
      </c>
      <c r="M724">
        <v>17</v>
      </c>
      <c r="N724">
        <v>3</v>
      </c>
      <c r="O724">
        <v>2</v>
      </c>
      <c r="P724">
        <v>2</v>
      </c>
      <c r="Q724">
        <v>1</v>
      </c>
      <c r="R724">
        <v>0</v>
      </c>
    </row>
    <row r="725" spans="1:18" x14ac:dyDescent="0.3">
      <c r="A725">
        <v>724</v>
      </c>
      <c r="B725">
        <v>46</v>
      </c>
      <c r="C725" s="2" t="s">
        <v>19</v>
      </c>
      <c r="D725">
        <v>2</v>
      </c>
      <c r="E725">
        <v>4</v>
      </c>
      <c r="F725">
        <v>1</v>
      </c>
      <c r="G725">
        <v>3</v>
      </c>
      <c r="H725">
        <v>3</v>
      </c>
      <c r="I725">
        <v>3</v>
      </c>
      <c r="J725" s="2" t="s">
        <v>21</v>
      </c>
      <c r="K725">
        <v>6</v>
      </c>
      <c r="L725" s="2" t="s">
        <v>19</v>
      </c>
      <c r="M725">
        <v>13</v>
      </c>
      <c r="N725">
        <v>3</v>
      </c>
      <c r="O725">
        <v>3</v>
      </c>
      <c r="P725">
        <v>8</v>
      </c>
      <c r="Q725">
        <v>7</v>
      </c>
      <c r="R725">
        <v>0</v>
      </c>
    </row>
    <row r="726" spans="1:18" x14ac:dyDescent="0.3">
      <c r="A726">
        <v>725</v>
      </c>
      <c r="B726">
        <v>24</v>
      </c>
      <c r="C726" s="2" t="s">
        <v>19</v>
      </c>
      <c r="D726">
        <v>1</v>
      </c>
      <c r="E726">
        <v>4</v>
      </c>
      <c r="F726">
        <v>1</v>
      </c>
      <c r="G726">
        <v>2</v>
      </c>
      <c r="H726">
        <v>2</v>
      </c>
      <c r="I726">
        <v>3</v>
      </c>
      <c r="J726" s="2" t="s">
        <v>21</v>
      </c>
      <c r="K726">
        <v>1</v>
      </c>
      <c r="L726" s="2" t="s">
        <v>19</v>
      </c>
      <c r="M726">
        <v>15</v>
      </c>
      <c r="N726">
        <v>3</v>
      </c>
      <c r="O726">
        <v>3</v>
      </c>
      <c r="P726">
        <v>4</v>
      </c>
      <c r="Q726">
        <v>2</v>
      </c>
      <c r="R726">
        <v>3</v>
      </c>
    </row>
    <row r="727" spans="1:18" x14ac:dyDescent="0.3">
      <c r="A727">
        <v>726</v>
      </c>
      <c r="B727">
        <v>35</v>
      </c>
      <c r="C727" s="2" t="s">
        <v>17</v>
      </c>
      <c r="D727">
        <v>2</v>
      </c>
      <c r="E727">
        <v>3</v>
      </c>
      <c r="F727">
        <v>2</v>
      </c>
      <c r="G727">
        <v>4</v>
      </c>
      <c r="H727">
        <v>1</v>
      </c>
      <c r="I727">
        <v>4</v>
      </c>
      <c r="J727" s="2" t="s">
        <v>21</v>
      </c>
      <c r="K727">
        <v>1</v>
      </c>
      <c r="L727" s="2" t="s">
        <v>17</v>
      </c>
      <c r="M727">
        <v>24</v>
      </c>
      <c r="N727">
        <v>4</v>
      </c>
      <c r="O727">
        <v>1</v>
      </c>
      <c r="P727">
        <v>4</v>
      </c>
      <c r="Q727">
        <v>2</v>
      </c>
      <c r="R727">
        <v>0</v>
      </c>
    </row>
    <row r="728" spans="1:18" x14ac:dyDescent="0.3">
      <c r="A728">
        <v>727</v>
      </c>
      <c r="B728">
        <v>31</v>
      </c>
      <c r="C728" s="2" t="s">
        <v>19</v>
      </c>
      <c r="D728">
        <v>1</v>
      </c>
      <c r="E728">
        <v>3</v>
      </c>
      <c r="F728">
        <v>1</v>
      </c>
      <c r="G728">
        <v>1</v>
      </c>
      <c r="H728">
        <v>2</v>
      </c>
      <c r="I728">
        <v>1</v>
      </c>
      <c r="J728" s="2" t="s">
        <v>20</v>
      </c>
      <c r="K728">
        <v>5</v>
      </c>
      <c r="L728" s="2" t="s">
        <v>19</v>
      </c>
      <c r="M728">
        <v>12</v>
      </c>
      <c r="N728">
        <v>3</v>
      </c>
      <c r="O728">
        <v>3</v>
      </c>
      <c r="P728">
        <v>4</v>
      </c>
      <c r="Q728">
        <v>3</v>
      </c>
      <c r="R728">
        <v>0</v>
      </c>
    </row>
    <row r="729" spans="1:18" x14ac:dyDescent="0.3">
      <c r="A729">
        <v>728</v>
      </c>
      <c r="B729">
        <v>18</v>
      </c>
      <c r="C729" s="2" t="s">
        <v>19</v>
      </c>
      <c r="D729">
        <v>2</v>
      </c>
      <c r="E729">
        <v>2</v>
      </c>
      <c r="F729">
        <v>2</v>
      </c>
      <c r="G729">
        <v>3</v>
      </c>
      <c r="H729">
        <v>1</v>
      </c>
      <c r="I729">
        <v>4</v>
      </c>
      <c r="J729" s="2" t="s">
        <v>18</v>
      </c>
      <c r="K729">
        <v>3</v>
      </c>
      <c r="L729" s="2" t="s">
        <v>19</v>
      </c>
      <c r="M729">
        <v>15</v>
      </c>
      <c r="N729">
        <v>3</v>
      </c>
      <c r="O729">
        <v>3</v>
      </c>
      <c r="P729">
        <v>0</v>
      </c>
      <c r="Q729">
        <v>0</v>
      </c>
      <c r="R729">
        <v>0</v>
      </c>
    </row>
    <row r="730" spans="1:18" x14ac:dyDescent="0.3">
      <c r="A730">
        <v>729</v>
      </c>
      <c r="B730">
        <v>54</v>
      </c>
      <c r="C730" s="2" t="s">
        <v>19</v>
      </c>
      <c r="D730">
        <v>3</v>
      </c>
      <c r="E730">
        <v>3</v>
      </c>
      <c r="F730">
        <v>1</v>
      </c>
      <c r="G730">
        <v>1</v>
      </c>
      <c r="H730">
        <v>3</v>
      </c>
      <c r="I730">
        <v>2</v>
      </c>
      <c r="J730" s="2" t="s">
        <v>20</v>
      </c>
      <c r="K730">
        <v>8</v>
      </c>
      <c r="L730" s="2" t="s">
        <v>19</v>
      </c>
      <c r="M730">
        <v>11</v>
      </c>
      <c r="N730">
        <v>3</v>
      </c>
      <c r="O730">
        <v>3</v>
      </c>
      <c r="P730">
        <v>10</v>
      </c>
      <c r="Q730">
        <v>7</v>
      </c>
      <c r="R730">
        <v>0</v>
      </c>
    </row>
    <row r="731" spans="1:18" x14ac:dyDescent="0.3">
      <c r="A731">
        <v>730</v>
      </c>
      <c r="B731">
        <v>35</v>
      </c>
      <c r="C731" s="2" t="s">
        <v>19</v>
      </c>
      <c r="D731">
        <v>2</v>
      </c>
      <c r="E731">
        <v>3</v>
      </c>
      <c r="F731">
        <v>1</v>
      </c>
      <c r="G731">
        <v>1</v>
      </c>
      <c r="H731">
        <v>3</v>
      </c>
      <c r="I731">
        <v>1</v>
      </c>
      <c r="J731" s="2" t="s">
        <v>21</v>
      </c>
      <c r="K731">
        <v>3</v>
      </c>
      <c r="L731" s="2" t="s">
        <v>17</v>
      </c>
      <c r="M731">
        <v>11</v>
      </c>
      <c r="N731">
        <v>3</v>
      </c>
      <c r="O731">
        <v>2</v>
      </c>
      <c r="P731">
        <v>16</v>
      </c>
      <c r="Q731">
        <v>10</v>
      </c>
      <c r="R731">
        <v>10</v>
      </c>
    </row>
    <row r="732" spans="1:18" x14ac:dyDescent="0.3">
      <c r="A732">
        <v>731</v>
      </c>
      <c r="B732">
        <v>30</v>
      </c>
      <c r="C732" s="2" t="s">
        <v>19</v>
      </c>
      <c r="D732">
        <v>2</v>
      </c>
      <c r="E732">
        <v>2</v>
      </c>
      <c r="F732">
        <v>1</v>
      </c>
      <c r="G732">
        <v>4</v>
      </c>
      <c r="H732">
        <v>3</v>
      </c>
      <c r="I732">
        <v>1</v>
      </c>
      <c r="J732" s="2" t="s">
        <v>20</v>
      </c>
      <c r="K732">
        <v>5</v>
      </c>
      <c r="L732" s="2" t="s">
        <v>17</v>
      </c>
      <c r="M732">
        <v>12</v>
      </c>
      <c r="N732">
        <v>3</v>
      </c>
      <c r="O732">
        <v>2</v>
      </c>
      <c r="P732">
        <v>8</v>
      </c>
      <c r="Q732">
        <v>7</v>
      </c>
      <c r="R732">
        <v>1</v>
      </c>
    </row>
    <row r="733" spans="1:18" x14ac:dyDescent="0.3">
      <c r="A733">
        <v>732</v>
      </c>
      <c r="B733">
        <v>20</v>
      </c>
      <c r="C733" s="2" t="s">
        <v>17</v>
      </c>
      <c r="D733">
        <v>3</v>
      </c>
      <c r="E733">
        <v>4</v>
      </c>
      <c r="F733">
        <v>1</v>
      </c>
      <c r="G733">
        <v>2</v>
      </c>
      <c r="H733">
        <v>1</v>
      </c>
      <c r="I733">
        <v>2</v>
      </c>
      <c r="J733" s="2" t="s">
        <v>18</v>
      </c>
      <c r="K733">
        <v>1</v>
      </c>
      <c r="L733" s="2" t="s">
        <v>17</v>
      </c>
      <c r="M733">
        <v>15</v>
      </c>
      <c r="N733">
        <v>3</v>
      </c>
      <c r="O733">
        <v>3</v>
      </c>
      <c r="P733">
        <v>1</v>
      </c>
      <c r="Q733">
        <v>0</v>
      </c>
      <c r="R733">
        <v>0</v>
      </c>
    </row>
    <row r="734" spans="1:18" x14ac:dyDescent="0.3">
      <c r="A734">
        <v>733</v>
      </c>
      <c r="B734">
        <v>30</v>
      </c>
      <c r="C734" s="2" t="s">
        <v>17</v>
      </c>
      <c r="D734">
        <v>3</v>
      </c>
      <c r="E734">
        <v>2</v>
      </c>
      <c r="F734">
        <v>1</v>
      </c>
      <c r="G734">
        <v>3</v>
      </c>
      <c r="H734">
        <v>1</v>
      </c>
      <c r="I734">
        <v>2</v>
      </c>
      <c r="J734" s="2" t="s">
        <v>18</v>
      </c>
      <c r="K734">
        <v>0</v>
      </c>
      <c r="L734" s="2" t="s">
        <v>19</v>
      </c>
      <c r="M734">
        <v>17</v>
      </c>
      <c r="N734">
        <v>3</v>
      </c>
      <c r="O734">
        <v>3</v>
      </c>
      <c r="P734">
        <v>3</v>
      </c>
      <c r="Q734">
        <v>2</v>
      </c>
      <c r="R734">
        <v>1</v>
      </c>
    </row>
    <row r="735" spans="1:18" x14ac:dyDescent="0.3">
      <c r="A735">
        <v>734</v>
      </c>
      <c r="B735">
        <v>26</v>
      </c>
      <c r="C735" s="2" t="s">
        <v>19</v>
      </c>
      <c r="D735">
        <v>2</v>
      </c>
      <c r="E735">
        <v>4</v>
      </c>
      <c r="F735">
        <v>1</v>
      </c>
      <c r="G735">
        <v>4</v>
      </c>
      <c r="H735">
        <v>2</v>
      </c>
      <c r="I735">
        <v>1</v>
      </c>
      <c r="J735" s="2" t="s">
        <v>20</v>
      </c>
      <c r="K735">
        <v>1</v>
      </c>
      <c r="L735" s="2" t="s">
        <v>19</v>
      </c>
      <c r="M735">
        <v>12</v>
      </c>
      <c r="N735">
        <v>3</v>
      </c>
      <c r="O735">
        <v>3</v>
      </c>
      <c r="P735">
        <v>8</v>
      </c>
      <c r="Q735">
        <v>7</v>
      </c>
      <c r="R735">
        <v>1</v>
      </c>
    </row>
    <row r="736" spans="1:18" x14ac:dyDescent="0.3">
      <c r="A736">
        <v>735</v>
      </c>
      <c r="B736">
        <v>22</v>
      </c>
      <c r="C736" s="2" t="s">
        <v>19</v>
      </c>
      <c r="D736">
        <v>1</v>
      </c>
      <c r="E736">
        <v>2</v>
      </c>
      <c r="F736">
        <v>2</v>
      </c>
      <c r="G736">
        <v>1</v>
      </c>
      <c r="H736">
        <v>1</v>
      </c>
      <c r="I736">
        <v>2</v>
      </c>
      <c r="J736" s="2" t="s">
        <v>20</v>
      </c>
      <c r="K736">
        <v>1</v>
      </c>
      <c r="L736" s="2" t="s">
        <v>19</v>
      </c>
      <c r="M736">
        <v>15</v>
      </c>
      <c r="N736">
        <v>3</v>
      </c>
      <c r="O736">
        <v>2</v>
      </c>
      <c r="P736">
        <v>4</v>
      </c>
      <c r="Q736">
        <v>3</v>
      </c>
      <c r="R736">
        <v>1</v>
      </c>
    </row>
    <row r="737" spans="1:18" x14ac:dyDescent="0.3">
      <c r="A737">
        <v>736</v>
      </c>
      <c r="B737">
        <v>48</v>
      </c>
      <c r="C737" s="2" t="s">
        <v>19</v>
      </c>
      <c r="D737">
        <v>3</v>
      </c>
      <c r="E737">
        <v>1</v>
      </c>
      <c r="F737">
        <v>1</v>
      </c>
      <c r="G737">
        <v>2</v>
      </c>
      <c r="H737">
        <v>2</v>
      </c>
      <c r="I737">
        <v>3</v>
      </c>
      <c r="J737" s="2" t="s">
        <v>18</v>
      </c>
      <c r="K737">
        <v>2</v>
      </c>
      <c r="L737" s="2" t="s">
        <v>19</v>
      </c>
      <c r="M737">
        <v>13</v>
      </c>
      <c r="N737">
        <v>3</v>
      </c>
      <c r="O737">
        <v>3</v>
      </c>
      <c r="P737">
        <v>2</v>
      </c>
      <c r="Q737">
        <v>2</v>
      </c>
      <c r="R737">
        <v>2</v>
      </c>
    </row>
    <row r="738" spans="1:18" x14ac:dyDescent="0.3">
      <c r="A738">
        <v>737</v>
      </c>
      <c r="B738">
        <v>48</v>
      </c>
      <c r="C738" s="2" t="s">
        <v>19</v>
      </c>
      <c r="D738">
        <v>2</v>
      </c>
      <c r="E738">
        <v>3</v>
      </c>
      <c r="F738">
        <v>2</v>
      </c>
      <c r="G738">
        <v>2</v>
      </c>
      <c r="H738">
        <v>3</v>
      </c>
      <c r="I738">
        <v>3</v>
      </c>
      <c r="J738" s="2" t="s">
        <v>18</v>
      </c>
      <c r="K738">
        <v>7</v>
      </c>
      <c r="L738" s="2" t="s">
        <v>19</v>
      </c>
      <c r="M738">
        <v>14</v>
      </c>
      <c r="N738">
        <v>3</v>
      </c>
      <c r="O738">
        <v>3</v>
      </c>
      <c r="P738">
        <v>15</v>
      </c>
      <c r="Q738">
        <v>11</v>
      </c>
      <c r="R738">
        <v>4</v>
      </c>
    </row>
    <row r="739" spans="1:18" x14ac:dyDescent="0.3">
      <c r="A739">
        <v>738</v>
      </c>
      <c r="B739">
        <v>41</v>
      </c>
      <c r="C739" s="2" t="s">
        <v>19</v>
      </c>
      <c r="D739">
        <v>2</v>
      </c>
      <c r="E739">
        <v>4</v>
      </c>
      <c r="F739">
        <v>1</v>
      </c>
      <c r="G739">
        <v>1</v>
      </c>
      <c r="H739">
        <v>2</v>
      </c>
      <c r="I739">
        <v>3</v>
      </c>
      <c r="J739" s="2" t="s">
        <v>18</v>
      </c>
      <c r="K739">
        <v>6</v>
      </c>
      <c r="L739" s="2" t="s">
        <v>19</v>
      </c>
      <c r="M739">
        <v>14</v>
      </c>
      <c r="N739">
        <v>3</v>
      </c>
      <c r="O739">
        <v>3</v>
      </c>
      <c r="P739">
        <v>2</v>
      </c>
      <c r="Q739">
        <v>2</v>
      </c>
      <c r="R739">
        <v>2</v>
      </c>
    </row>
    <row r="740" spans="1:18" x14ac:dyDescent="0.3">
      <c r="A740">
        <v>739</v>
      </c>
      <c r="B740">
        <v>39</v>
      </c>
      <c r="C740" s="2" t="s">
        <v>19</v>
      </c>
      <c r="D740">
        <v>1</v>
      </c>
      <c r="E740">
        <v>4</v>
      </c>
      <c r="F740">
        <v>1</v>
      </c>
      <c r="G740">
        <v>2</v>
      </c>
      <c r="H740">
        <v>4</v>
      </c>
      <c r="I740">
        <v>4</v>
      </c>
      <c r="J740" s="2" t="s">
        <v>20</v>
      </c>
      <c r="K740">
        <v>1</v>
      </c>
      <c r="L740" s="2" t="s">
        <v>19</v>
      </c>
      <c r="M740">
        <v>16</v>
      </c>
      <c r="N740">
        <v>3</v>
      </c>
      <c r="O740">
        <v>3</v>
      </c>
      <c r="P740">
        <v>21</v>
      </c>
      <c r="Q740">
        <v>6</v>
      </c>
      <c r="R740">
        <v>11</v>
      </c>
    </row>
    <row r="741" spans="1:18" x14ac:dyDescent="0.3">
      <c r="A741">
        <v>740</v>
      </c>
      <c r="B741">
        <v>27</v>
      </c>
      <c r="C741" s="2" t="s">
        <v>19</v>
      </c>
      <c r="D741">
        <v>2</v>
      </c>
      <c r="E741">
        <v>1</v>
      </c>
      <c r="F741">
        <v>1</v>
      </c>
      <c r="G741">
        <v>3</v>
      </c>
      <c r="H741">
        <v>2</v>
      </c>
      <c r="I741">
        <v>4</v>
      </c>
      <c r="J741" s="2" t="s">
        <v>20</v>
      </c>
      <c r="K741">
        <v>0</v>
      </c>
      <c r="L741" s="2" t="s">
        <v>19</v>
      </c>
      <c r="M741">
        <v>18</v>
      </c>
      <c r="N741">
        <v>3</v>
      </c>
      <c r="O741">
        <v>3</v>
      </c>
      <c r="P741">
        <v>3</v>
      </c>
      <c r="Q741">
        <v>2</v>
      </c>
      <c r="R741">
        <v>2</v>
      </c>
    </row>
    <row r="742" spans="1:18" x14ac:dyDescent="0.3">
      <c r="A742">
        <v>741</v>
      </c>
      <c r="B742">
        <v>35</v>
      </c>
      <c r="C742" s="2" t="s">
        <v>19</v>
      </c>
      <c r="D742">
        <v>3</v>
      </c>
      <c r="E742">
        <v>2</v>
      </c>
      <c r="F742">
        <v>2</v>
      </c>
      <c r="G742">
        <v>3</v>
      </c>
      <c r="H742">
        <v>1</v>
      </c>
      <c r="I742">
        <v>4</v>
      </c>
      <c r="J742" s="2" t="s">
        <v>21</v>
      </c>
      <c r="K742">
        <v>1</v>
      </c>
      <c r="L742" s="2" t="s">
        <v>19</v>
      </c>
      <c r="M742">
        <v>20</v>
      </c>
      <c r="N742">
        <v>4</v>
      </c>
      <c r="O742">
        <v>2</v>
      </c>
      <c r="P742">
        <v>3</v>
      </c>
      <c r="Q742">
        <v>2</v>
      </c>
      <c r="R742">
        <v>1</v>
      </c>
    </row>
    <row r="743" spans="1:18" x14ac:dyDescent="0.3">
      <c r="A743">
        <v>742</v>
      </c>
      <c r="B743">
        <v>42</v>
      </c>
      <c r="C743" s="2" t="s">
        <v>19</v>
      </c>
      <c r="D743">
        <v>2</v>
      </c>
      <c r="E743">
        <v>4</v>
      </c>
      <c r="F743">
        <v>1</v>
      </c>
      <c r="G743">
        <v>1</v>
      </c>
      <c r="H743">
        <v>5</v>
      </c>
      <c r="I743">
        <v>3</v>
      </c>
      <c r="J743" s="2" t="s">
        <v>20</v>
      </c>
      <c r="K743">
        <v>6</v>
      </c>
      <c r="L743" s="2" t="s">
        <v>19</v>
      </c>
      <c r="M743">
        <v>13</v>
      </c>
      <c r="N743">
        <v>3</v>
      </c>
      <c r="O743">
        <v>4</v>
      </c>
      <c r="P743">
        <v>1</v>
      </c>
      <c r="Q743">
        <v>0</v>
      </c>
      <c r="R743">
        <v>0</v>
      </c>
    </row>
    <row r="744" spans="1:18" x14ac:dyDescent="0.3">
      <c r="A744">
        <v>743</v>
      </c>
      <c r="B744">
        <v>50</v>
      </c>
      <c r="C744" s="2" t="s">
        <v>19</v>
      </c>
      <c r="D744">
        <v>3</v>
      </c>
      <c r="E744">
        <v>1</v>
      </c>
      <c r="F744">
        <v>2</v>
      </c>
      <c r="G744">
        <v>3</v>
      </c>
      <c r="H744">
        <v>1</v>
      </c>
      <c r="I744">
        <v>4</v>
      </c>
      <c r="J744" s="2" t="s">
        <v>20</v>
      </c>
      <c r="K744">
        <v>0</v>
      </c>
      <c r="L744" s="2" t="s">
        <v>19</v>
      </c>
      <c r="M744">
        <v>18</v>
      </c>
      <c r="N744">
        <v>3</v>
      </c>
      <c r="O744">
        <v>3</v>
      </c>
      <c r="P744">
        <v>1</v>
      </c>
      <c r="Q744">
        <v>0</v>
      </c>
      <c r="R744">
        <v>0</v>
      </c>
    </row>
    <row r="745" spans="1:18" x14ac:dyDescent="0.3">
      <c r="A745">
        <v>744</v>
      </c>
      <c r="B745">
        <v>59</v>
      </c>
      <c r="C745" s="2" t="s">
        <v>19</v>
      </c>
      <c r="D745">
        <v>3</v>
      </c>
      <c r="E745">
        <v>3</v>
      </c>
      <c r="F745">
        <v>1</v>
      </c>
      <c r="G745">
        <v>2</v>
      </c>
      <c r="H745">
        <v>4</v>
      </c>
      <c r="I745">
        <v>1</v>
      </c>
      <c r="J745" s="2" t="s">
        <v>18</v>
      </c>
      <c r="K745">
        <v>3</v>
      </c>
      <c r="L745" s="2" t="s">
        <v>17</v>
      </c>
      <c r="M745">
        <v>13</v>
      </c>
      <c r="N745">
        <v>3</v>
      </c>
      <c r="O745">
        <v>3</v>
      </c>
      <c r="P745">
        <v>5</v>
      </c>
      <c r="Q745">
        <v>3</v>
      </c>
      <c r="R745">
        <v>4</v>
      </c>
    </row>
    <row r="746" spans="1:18" x14ac:dyDescent="0.3">
      <c r="A746">
        <v>745</v>
      </c>
      <c r="B746">
        <v>37</v>
      </c>
      <c r="C746" s="2" t="s">
        <v>17</v>
      </c>
      <c r="D746">
        <v>2</v>
      </c>
      <c r="E746">
        <v>1</v>
      </c>
      <c r="F746">
        <v>1</v>
      </c>
      <c r="G746">
        <v>1</v>
      </c>
      <c r="H746">
        <v>2</v>
      </c>
      <c r="I746">
        <v>2</v>
      </c>
      <c r="J746" s="2" t="s">
        <v>20</v>
      </c>
      <c r="K746">
        <v>5</v>
      </c>
      <c r="L746" s="2" t="s">
        <v>19</v>
      </c>
      <c r="M746">
        <v>15</v>
      </c>
      <c r="N746">
        <v>3</v>
      </c>
      <c r="O746">
        <v>1</v>
      </c>
      <c r="P746">
        <v>1</v>
      </c>
      <c r="Q746">
        <v>0</v>
      </c>
      <c r="R746">
        <v>0</v>
      </c>
    </row>
    <row r="747" spans="1:18" x14ac:dyDescent="0.3">
      <c r="A747">
        <v>746</v>
      </c>
      <c r="B747">
        <v>55</v>
      </c>
      <c r="C747" s="2" t="s">
        <v>19</v>
      </c>
      <c r="D747">
        <v>2</v>
      </c>
      <c r="E747">
        <v>3</v>
      </c>
      <c r="F747">
        <v>1</v>
      </c>
      <c r="G747">
        <v>1</v>
      </c>
      <c r="H747">
        <v>2</v>
      </c>
      <c r="I747">
        <v>2</v>
      </c>
      <c r="J747" s="2" t="s">
        <v>20</v>
      </c>
      <c r="K747">
        <v>3</v>
      </c>
      <c r="L747" s="2" t="s">
        <v>17</v>
      </c>
      <c r="M747">
        <v>14</v>
      </c>
      <c r="N747">
        <v>3</v>
      </c>
      <c r="O747">
        <v>3</v>
      </c>
      <c r="P747">
        <v>8</v>
      </c>
      <c r="Q747">
        <v>7</v>
      </c>
      <c r="R747">
        <v>6</v>
      </c>
    </row>
    <row r="748" spans="1:18" x14ac:dyDescent="0.3">
      <c r="A748">
        <v>747</v>
      </c>
      <c r="B748">
        <v>41</v>
      </c>
      <c r="C748" s="2" t="s">
        <v>19</v>
      </c>
      <c r="D748">
        <v>1</v>
      </c>
      <c r="E748">
        <v>2</v>
      </c>
      <c r="F748">
        <v>2</v>
      </c>
      <c r="G748">
        <v>1</v>
      </c>
      <c r="H748">
        <v>5</v>
      </c>
      <c r="I748">
        <v>3</v>
      </c>
      <c r="J748" s="2" t="s">
        <v>21</v>
      </c>
      <c r="K748">
        <v>1</v>
      </c>
      <c r="L748" s="2" t="s">
        <v>19</v>
      </c>
      <c r="M748">
        <v>22</v>
      </c>
      <c r="N748">
        <v>4</v>
      </c>
      <c r="O748">
        <v>3</v>
      </c>
      <c r="P748">
        <v>21</v>
      </c>
      <c r="Q748">
        <v>16</v>
      </c>
      <c r="R748">
        <v>5</v>
      </c>
    </row>
    <row r="749" spans="1:18" x14ac:dyDescent="0.3">
      <c r="A749">
        <v>748</v>
      </c>
      <c r="B749">
        <v>38</v>
      </c>
      <c r="C749" s="2" t="s">
        <v>19</v>
      </c>
      <c r="D749">
        <v>2</v>
      </c>
      <c r="E749">
        <v>2</v>
      </c>
      <c r="F749">
        <v>1</v>
      </c>
      <c r="G749">
        <v>2</v>
      </c>
      <c r="H749">
        <v>2</v>
      </c>
      <c r="I749">
        <v>1</v>
      </c>
      <c r="J749" s="2" t="s">
        <v>18</v>
      </c>
      <c r="K749">
        <v>8</v>
      </c>
      <c r="L749" s="2" t="s">
        <v>17</v>
      </c>
      <c r="M749">
        <v>12</v>
      </c>
      <c r="N749">
        <v>3</v>
      </c>
      <c r="O749">
        <v>3</v>
      </c>
      <c r="P749">
        <v>1</v>
      </c>
      <c r="Q749">
        <v>0</v>
      </c>
      <c r="R749">
        <v>0</v>
      </c>
    </row>
    <row r="750" spans="1:18" x14ac:dyDescent="0.3">
      <c r="A750">
        <v>749</v>
      </c>
      <c r="B750">
        <v>26</v>
      </c>
      <c r="C750" s="2" t="s">
        <v>17</v>
      </c>
      <c r="D750">
        <v>2</v>
      </c>
      <c r="E750">
        <v>2</v>
      </c>
      <c r="F750">
        <v>2</v>
      </c>
      <c r="G750">
        <v>1</v>
      </c>
      <c r="H750">
        <v>2</v>
      </c>
      <c r="I750">
        <v>4</v>
      </c>
      <c r="J750" s="2" t="s">
        <v>18</v>
      </c>
      <c r="K750">
        <v>1</v>
      </c>
      <c r="L750" s="2" t="s">
        <v>19</v>
      </c>
      <c r="M750">
        <v>18</v>
      </c>
      <c r="N750">
        <v>3</v>
      </c>
      <c r="O750">
        <v>3</v>
      </c>
      <c r="P750">
        <v>2</v>
      </c>
      <c r="Q750">
        <v>2</v>
      </c>
      <c r="R750">
        <v>2</v>
      </c>
    </row>
    <row r="751" spans="1:18" x14ac:dyDescent="0.3">
      <c r="A751">
        <v>750</v>
      </c>
      <c r="B751">
        <v>52</v>
      </c>
      <c r="C751" s="2" t="s">
        <v>17</v>
      </c>
      <c r="D751">
        <v>1</v>
      </c>
      <c r="E751">
        <v>1</v>
      </c>
      <c r="F751">
        <v>1</v>
      </c>
      <c r="G751">
        <v>1</v>
      </c>
      <c r="H751">
        <v>5</v>
      </c>
      <c r="I751">
        <v>4</v>
      </c>
      <c r="J751" s="2" t="s">
        <v>20</v>
      </c>
      <c r="K751">
        <v>5</v>
      </c>
      <c r="L751" s="2" t="s">
        <v>19</v>
      </c>
      <c r="M751">
        <v>15</v>
      </c>
      <c r="N751">
        <v>3</v>
      </c>
      <c r="O751">
        <v>3</v>
      </c>
      <c r="P751">
        <v>32</v>
      </c>
      <c r="Q751">
        <v>14</v>
      </c>
      <c r="R751">
        <v>6</v>
      </c>
    </row>
    <row r="752" spans="1:18" x14ac:dyDescent="0.3">
      <c r="A752">
        <v>751</v>
      </c>
      <c r="B752">
        <v>44</v>
      </c>
      <c r="C752" s="2" t="s">
        <v>19</v>
      </c>
      <c r="D752">
        <v>3</v>
      </c>
      <c r="E752">
        <v>4</v>
      </c>
      <c r="F752">
        <v>1</v>
      </c>
      <c r="G752">
        <v>3</v>
      </c>
      <c r="H752">
        <v>4</v>
      </c>
      <c r="I752">
        <v>4</v>
      </c>
      <c r="J752" s="2" t="s">
        <v>20</v>
      </c>
      <c r="K752">
        <v>0</v>
      </c>
      <c r="L752" s="2" t="s">
        <v>17</v>
      </c>
      <c r="M752">
        <v>18</v>
      </c>
      <c r="N752">
        <v>3</v>
      </c>
      <c r="O752">
        <v>3</v>
      </c>
      <c r="P752">
        <v>12</v>
      </c>
      <c r="Q752">
        <v>11</v>
      </c>
      <c r="R752">
        <v>11</v>
      </c>
    </row>
    <row r="753" spans="1:18" x14ac:dyDescent="0.3">
      <c r="A753">
        <v>752</v>
      </c>
      <c r="B753">
        <v>50</v>
      </c>
      <c r="C753" s="2" t="s">
        <v>19</v>
      </c>
      <c r="D753">
        <v>3</v>
      </c>
      <c r="E753">
        <v>4</v>
      </c>
      <c r="F753">
        <v>1</v>
      </c>
      <c r="G753">
        <v>2</v>
      </c>
      <c r="H753">
        <v>2</v>
      </c>
      <c r="I753">
        <v>1</v>
      </c>
      <c r="J753" s="2" t="s">
        <v>20</v>
      </c>
      <c r="K753">
        <v>5</v>
      </c>
      <c r="L753" s="2" t="s">
        <v>19</v>
      </c>
      <c r="M753">
        <v>12</v>
      </c>
      <c r="N753">
        <v>3</v>
      </c>
      <c r="O753">
        <v>3</v>
      </c>
      <c r="P753">
        <v>18</v>
      </c>
      <c r="Q753">
        <v>7</v>
      </c>
      <c r="R753">
        <v>0</v>
      </c>
    </row>
    <row r="754" spans="1:18" x14ac:dyDescent="0.3">
      <c r="A754">
        <v>753</v>
      </c>
      <c r="B754">
        <v>36</v>
      </c>
      <c r="C754" s="2" t="s">
        <v>17</v>
      </c>
      <c r="D754">
        <v>2</v>
      </c>
      <c r="E754">
        <v>3</v>
      </c>
      <c r="F754">
        <v>1</v>
      </c>
      <c r="G754">
        <v>4</v>
      </c>
      <c r="H754">
        <v>1</v>
      </c>
      <c r="I754">
        <v>2</v>
      </c>
      <c r="J754" s="2" t="s">
        <v>18</v>
      </c>
      <c r="K754">
        <v>1</v>
      </c>
      <c r="L754" s="2" t="s">
        <v>19</v>
      </c>
      <c r="M754">
        <v>16</v>
      </c>
      <c r="N754">
        <v>3</v>
      </c>
      <c r="O754">
        <v>3</v>
      </c>
      <c r="P754">
        <v>17</v>
      </c>
      <c r="Q754">
        <v>13</v>
      </c>
      <c r="R754">
        <v>15</v>
      </c>
    </row>
    <row r="755" spans="1:18" x14ac:dyDescent="0.3">
      <c r="A755">
        <v>754</v>
      </c>
      <c r="B755">
        <v>39</v>
      </c>
      <c r="C755" s="2" t="s">
        <v>19</v>
      </c>
      <c r="D755">
        <v>3</v>
      </c>
      <c r="E755">
        <v>4</v>
      </c>
      <c r="F755">
        <v>1</v>
      </c>
      <c r="G755">
        <v>1</v>
      </c>
      <c r="H755">
        <v>3</v>
      </c>
      <c r="I755">
        <v>1</v>
      </c>
      <c r="J755" s="2" t="s">
        <v>18</v>
      </c>
      <c r="K755">
        <v>6</v>
      </c>
      <c r="L755" s="2" t="s">
        <v>17</v>
      </c>
      <c r="M755">
        <v>13</v>
      </c>
      <c r="N755">
        <v>3</v>
      </c>
      <c r="O755">
        <v>3</v>
      </c>
      <c r="P755">
        <v>21</v>
      </c>
      <c r="Q755">
        <v>6</v>
      </c>
      <c r="R755">
        <v>2</v>
      </c>
    </row>
    <row r="756" spans="1:18" x14ac:dyDescent="0.3">
      <c r="A756">
        <v>755</v>
      </c>
      <c r="B756">
        <v>33</v>
      </c>
      <c r="C756" s="2" t="s">
        <v>19</v>
      </c>
      <c r="D756">
        <v>1</v>
      </c>
      <c r="E756">
        <v>2</v>
      </c>
      <c r="F756">
        <v>1</v>
      </c>
      <c r="G756">
        <v>2</v>
      </c>
      <c r="H756">
        <v>1</v>
      </c>
      <c r="I756">
        <v>4</v>
      </c>
      <c r="J756" s="2" t="s">
        <v>18</v>
      </c>
      <c r="K756">
        <v>0</v>
      </c>
      <c r="L756" s="2" t="s">
        <v>19</v>
      </c>
      <c r="M756">
        <v>19</v>
      </c>
      <c r="N756">
        <v>3</v>
      </c>
      <c r="O756">
        <v>2</v>
      </c>
      <c r="P756">
        <v>2</v>
      </c>
      <c r="Q756">
        <v>2</v>
      </c>
      <c r="R756">
        <v>2</v>
      </c>
    </row>
    <row r="757" spans="1:18" x14ac:dyDescent="0.3">
      <c r="A757">
        <v>756</v>
      </c>
      <c r="B757">
        <v>45</v>
      </c>
      <c r="C757" s="2" t="s">
        <v>19</v>
      </c>
      <c r="D757">
        <v>2</v>
      </c>
      <c r="E757">
        <v>4</v>
      </c>
      <c r="F757">
        <v>1</v>
      </c>
      <c r="G757">
        <v>1</v>
      </c>
      <c r="H757">
        <v>4</v>
      </c>
      <c r="I757">
        <v>1</v>
      </c>
      <c r="J757" s="2" t="s">
        <v>20</v>
      </c>
      <c r="K757">
        <v>3</v>
      </c>
      <c r="L757" s="2" t="s">
        <v>19</v>
      </c>
      <c r="M757">
        <v>13</v>
      </c>
      <c r="N757">
        <v>3</v>
      </c>
      <c r="O757">
        <v>4</v>
      </c>
      <c r="P757">
        <v>9</v>
      </c>
      <c r="Q757">
        <v>3</v>
      </c>
      <c r="R757">
        <v>1</v>
      </c>
    </row>
    <row r="758" spans="1:18" x14ac:dyDescent="0.3">
      <c r="A758">
        <v>757</v>
      </c>
      <c r="B758">
        <v>32</v>
      </c>
      <c r="C758" s="2" t="s">
        <v>19</v>
      </c>
      <c r="D758">
        <v>2</v>
      </c>
      <c r="E758">
        <v>4</v>
      </c>
      <c r="F758">
        <v>1</v>
      </c>
      <c r="G758">
        <v>1</v>
      </c>
      <c r="H758">
        <v>1</v>
      </c>
      <c r="I758">
        <v>2</v>
      </c>
      <c r="J758" s="2" t="s">
        <v>18</v>
      </c>
      <c r="K758">
        <v>9</v>
      </c>
      <c r="L758" s="2" t="s">
        <v>19</v>
      </c>
      <c r="M758">
        <v>12</v>
      </c>
      <c r="N758">
        <v>3</v>
      </c>
      <c r="O758">
        <v>3</v>
      </c>
      <c r="P758">
        <v>8</v>
      </c>
      <c r="Q758">
        <v>7</v>
      </c>
      <c r="R758">
        <v>7</v>
      </c>
    </row>
    <row r="759" spans="1:18" x14ac:dyDescent="0.3">
      <c r="A759">
        <v>758</v>
      </c>
      <c r="B759">
        <v>34</v>
      </c>
      <c r="C759" s="2" t="s">
        <v>19</v>
      </c>
      <c r="D759">
        <v>2</v>
      </c>
      <c r="E759">
        <v>2</v>
      </c>
      <c r="F759">
        <v>2</v>
      </c>
      <c r="G759">
        <v>1</v>
      </c>
      <c r="H759">
        <v>2</v>
      </c>
      <c r="I759">
        <v>1</v>
      </c>
      <c r="J759" s="2" t="s">
        <v>21</v>
      </c>
      <c r="K759">
        <v>0</v>
      </c>
      <c r="L759" s="2" t="s">
        <v>19</v>
      </c>
      <c r="M759">
        <v>11</v>
      </c>
      <c r="N759">
        <v>3</v>
      </c>
      <c r="O759">
        <v>2</v>
      </c>
      <c r="P759">
        <v>15</v>
      </c>
      <c r="Q759">
        <v>1</v>
      </c>
      <c r="R759">
        <v>0</v>
      </c>
    </row>
    <row r="760" spans="1:18" x14ac:dyDescent="0.3">
      <c r="A760">
        <v>759</v>
      </c>
      <c r="B760">
        <v>59</v>
      </c>
      <c r="C760" s="2" t="s">
        <v>19</v>
      </c>
      <c r="D760">
        <v>2</v>
      </c>
      <c r="E760">
        <v>2</v>
      </c>
      <c r="F760">
        <v>2</v>
      </c>
      <c r="G760">
        <v>1</v>
      </c>
      <c r="H760">
        <v>3</v>
      </c>
      <c r="I760">
        <v>4</v>
      </c>
      <c r="J760" s="2" t="s">
        <v>20</v>
      </c>
      <c r="K760">
        <v>3</v>
      </c>
      <c r="L760" s="2" t="s">
        <v>17</v>
      </c>
      <c r="M760">
        <v>14</v>
      </c>
      <c r="N760">
        <v>3</v>
      </c>
      <c r="O760">
        <v>1</v>
      </c>
      <c r="P760">
        <v>6</v>
      </c>
      <c r="Q760">
        <v>4</v>
      </c>
      <c r="R760">
        <v>0</v>
      </c>
    </row>
    <row r="761" spans="1:18" x14ac:dyDescent="0.3">
      <c r="A761">
        <v>760</v>
      </c>
      <c r="B761">
        <v>45</v>
      </c>
      <c r="C761" s="2" t="s">
        <v>19</v>
      </c>
      <c r="D761">
        <v>2</v>
      </c>
      <c r="E761">
        <v>2</v>
      </c>
      <c r="F761">
        <v>2</v>
      </c>
      <c r="G761">
        <v>3</v>
      </c>
      <c r="H761">
        <v>1</v>
      </c>
      <c r="I761">
        <v>2</v>
      </c>
      <c r="J761" s="2" t="s">
        <v>18</v>
      </c>
      <c r="K761">
        <v>1</v>
      </c>
      <c r="L761" s="2" t="s">
        <v>19</v>
      </c>
      <c r="M761">
        <v>16</v>
      </c>
      <c r="N761">
        <v>3</v>
      </c>
      <c r="O761">
        <v>3</v>
      </c>
      <c r="P761">
        <v>6</v>
      </c>
      <c r="Q761">
        <v>3</v>
      </c>
      <c r="R761">
        <v>0</v>
      </c>
    </row>
    <row r="762" spans="1:18" x14ac:dyDescent="0.3">
      <c r="A762">
        <v>761</v>
      </c>
      <c r="B762">
        <v>53</v>
      </c>
      <c r="C762" s="2" t="s">
        <v>19</v>
      </c>
      <c r="D762">
        <v>3</v>
      </c>
      <c r="E762">
        <v>3</v>
      </c>
      <c r="F762">
        <v>1</v>
      </c>
      <c r="G762">
        <v>2</v>
      </c>
      <c r="H762">
        <v>3</v>
      </c>
      <c r="I762">
        <v>2</v>
      </c>
      <c r="J762" s="2" t="s">
        <v>20</v>
      </c>
      <c r="K762">
        <v>2</v>
      </c>
      <c r="L762" s="2" t="s">
        <v>19</v>
      </c>
      <c r="M762">
        <v>12</v>
      </c>
      <c r="N762">
        <v>3</v>
      </c>
      <c r="O762">
        <v>3</v>
      </c>
      <c r="P762">
        <v>15</v>
      </c>
      <c r="Q762">
        <v>7</v>
      </c>
      <c r="R762">
        <v>6</v>
      </c>
    </row>
    <row r="763" spans="1:18" x14ac:dyDescent="0.3">
      <c r="A763">
        <v>762</v>
      </c>
      <c r="B763">
        <v>36</v>
      </c>
      <c r="C763" s="2" t="s">
        <v>17</v>
      </c>
      <c r="D763">
        <v>3</v>
      </c>
      <c r="E763">
        <v>1</v>
      </c>
      <c r="F763">
        <v>1</v>
      </c>
      <c r="G763">
        <v>1</v>
      </c>
      <c r="H763">
        <v>2</v>
      </c>
      <c r="I763">
        <v>3</v>
      </c>
      <c r="J763" s="2" t="s">
        <v>21</v>
      </c>
      <c r="K763">
        <v>7</v>
      </c>
      <c r="L763" s="2" t="s">
        <v>19</v>
      </c>
      <c r="M763">
        <v>14</v>
      </c>
      <c r="N763">
        <v>3</v>
      </c>
      <c r="O763">
        <v>2</v>
      </c>
      <c r="P763">
        <v>1</v>
      </c>
      <c r="Q763">
        <v>0</v>
      </c>
      <c r="R763">
        <v>0</v>
      </c>
    </row>
    <row r="764" spans="1:18" x14ac:dyDescent="0.3">
      <c r="A764">
        <v>763</v>
      </c>
      <c r="B764">
        <v>26</v>
      </c>
      <c r="C764" s="2" t="s">
        <v>17</v>
      </c>
      <c r="D764">
        <v>3</v>
      </c>
      <c r="E764">
        <v>1</v>
      </c>
      <c r="F764">
        <v>2</v>
      </c>
      <c r="G764">
        <v>1</v>
      </c>
      <c r="H764">
        <v>1</v>
      </c>
      <c r="I764">
        <v>1</v>
      </c>
      <c r="J764" s="2" t="s">
        <v>20</v>
      </c>
      <c r="K764">
        <v>6</v>
      </c>
      <c r="L764" s="2" t="s">
        <v>17</v>
      </c>
      <c r="M764">
        <v>14</v>
      </c>
      <c r="N764">
        <v>3</v>
      </c>
      <c r="O764">
        <v>3</v>
      </c>
      <c r="P764">
        <v>3</v>
      </c>
      <c r="Q764">
        <v>2</v>
      </c>
      <c r="R764">
        <v>1</v>
      </c>
    </row>
    <row r="765" spans="1:18" x14ac:dyDescent="0.3">
      <c r="A765">
        <v>764</v>
      </c>
      <c r="B765">
        <v>34</v>
      </c>
      <c r="C765" s="2" t="s">
        <v>19</v>
      </c>
      <c r="D765">
        <v>2</v>
      </c>
      <c r="E765">
        <v>3</v>
      </c>
      <c r="F765">
        <v>1</v>
      </c>
      <c r="G765">
        <v>3</v>
      </c>
      <c r="H765">
        <v>1</v>
      </c>
      <c r="I765">
        <v>3</v>
      </c>
      <c r="J765" s="2" t="s">
        <v>20</v>
      </c>
      <c r="K765">
        <v>1</v>
      </c>
      <c r="L765" s="2" t="s">
        <v>17</v>
      </c>
      <c r="M765">
        <v>19</v>
      </c>
      <c r="N765">
        <v>3</v>
      </c>
      <c r="O765">
        <v>3</v>
      </c>
      <c r="P765">
        <v>1</v>
      </c>
      <c r="Q765">
        <v>1</v>
      </c>
      <c r="R765">
        <v>0</v>
      </c>
    </row>
    <row r="766" spans="1:18" x14ac:dyDescent="0.3">
      <c r="A766">
        <v>765</v>
      </c>
      <c r="B766">
        <v>28</v>
      </c>
      <c r="C766" s="2" t="s">
        <v>19</v>
      </c>
      <c r="D766">
        <v>1</v>
      </c>
      <c r="E766">
        <v>4</v>
      </c>
      <c r="F766">
        <v>2</v>
      </c>
      <c r="G766">
        <v>3</v>
      </c>
      <c r="H766">
        <v>1</v>
      </c>
      <c r="I766">
        <v>4</v>
      </c>
      <c r="J766" s="2" t="s">
        <v>20</v>
      </c>
      <c r="K766">
        <v>1</v>
      </c>
      <c r="L766" s="2" t="s">
        <v>19</v>
      </c>
      <c r="M766">
        <v>22</v>
      </c>
      <c r="N766">
        <v>4</v>
      </c>
      <c r="O766">
        <v>3</v>
      </c>
      <c r="P766">
        <v>1</v>
      </c>
      <c r="Q766">
        <v>0</v>
      </c>
      <c r="R766">
        <v>0</v>
      </c>
    </row>
    <row r="767" spans="1:18" x14ac:dyDescent="0.3">
      <c r="A767">
        <v>766</v>
      </c>
      <c r="B767">
        <v>38</v>
      </c>
      <c r="C767" s="2" t="s">
        <v>19</v>
      </c>
      <c r="D767">
        <v>2</v>
      </c>
      <c r="E767">
        <v>3</v>
      </c>
      <c r="F767">
        <v>2</v>
      </c>
      <c r="G767">
        <v>3</v>
      </c>
      <c r="H767">
        <v>1</v>
      </c>
      <c r="I767">
        <v>3</v>
      </c>
      <c r="J767" s="2" t="s">
        <v>20</v>
      </c>
      <c r="K767">
        <v>3</v>
      </c>
      <c r="L767" s="2" t="s">
        <v>19</v>
      </c>
      <c r="M767">
        <v>16</v>
      </c>
      <c r="N767">
        <v>3</v>
      </c>
      <c r="O767">
        <v>3</v>
      </c>
      <c r="P767">
        <v>2</v>
      </c>
      <c r="Q767">
        <v>2</v>
      </c>
      <c r="R767">
        <v>2</v>
      </c>
    </row>
    <row r="768" spans="1:18" x14ac:dyDescent="0.3">
      <c r="A768">
        <v>767</v>
      </c>
      <c r="B768">
        <v>50</v>
      </c>
      <c r="C768" s="2" t="s">
        <v>19</v>
      </c>
      <c r="D768">
        <v>2</v>
      </c>
      <c r="E768">
        <v>2</v>
      </c>
      <c r="F768">
        <v>1</v>
      </c>
      <c r="G768">
        <v>1</v>
      </c>
      <c r="H768">
        <v>5</v>
      </c>
      <c r="I768">
        <v>2</v>
      </c>
      <c r="J768" s="2" t="s">
        <v>20</v>
      </c>
      <c r="K768">
        <v>7</v>
      </c>
      <c r="L768" s="2" t="s">
        <v>17</v>
      </c>
      <c r="M768">
        <v>11</v>
      </c>
      <c r="N768">
        <v>3</v>
      </c>
      <c r="O768">
        <v>2</v>
      </c>
      <c r="P768">
        <v>8</v>
      </c>
      <c r="Q768">
        <v>1</v>
      </c>
      <c r="R768">
        <v>7</v>
      </c>
    </row>
    <row r="769" spans="1:18" x14ac:dyDescent="0.3">
      <c r="A769">
        <v>768</v>
      </c>
      <c r="B769">
        <v>37</v>
      </c>
      <c r="C769" s="2" t="s">
        <v>19</v>
      </c>
      <c r="D769">
        <v>3</v>
      </c>
      <c r="E769">
        <v>4</v>
      </c>
      <c r="F769">
        <v>1</v>
      </c>
      <c r="G769">
        <v>3</v>
      </c>
      <c r="H769">
        <v>2</v>
      </c>
      <c r="I769">
        <v>2</v>
      </c>
      <c r="J769" s="2" t="s">
        <v>18</v>
      </c>
      <c r="K769">
        <v>3</v>
      </c>
      <c r="L769" s="2" t="s">
        <v>19</v>
      </c>
      <c r="M769">
        <v>15</v>
      </c>
      <c r="N769">
        <v>3</v>
      </c>
      <c r="O769">
        <v>2</v>
      </c>
      <c r="P769">
        <v>4</v>
      </c>
      <c r="Q769">
        <v>3</v>
      </c>
      <c r="R769">
        <v>0</v>
      </c>
    </row>
    <row r="770" spans="1:18" x14ac:dyDescent="0.3">
      <c r="A770">
        <v>769</v>
      </c>
      <c r="B770">
        <v>40</v>
      </c>
      <c r="C770" s="2" t="s">
        <v>19</v>
      </c>
      <c r="D770">
        <v>3</v>
      </c>
      <c r="E770">
        <v>3</v>
      </c>
      <c r="F770">
        <v>1</v>
      </c>
      <c r="G770">
        <v>1</v>
      </c>
      <c r="H770">
        <v>2</v>
      </c>
      <c r="I770">
        <v>1</v>
      </c>
      <c r="J770" s="2" t="s">
        <v>20</v>
      </c>
      <c r="K770">
        <v>4</v>
      </c>
      <c r="L770" s="2" t="s">
        <v>19</v>
      </c>
      <c r="M770">
        <v>14</v>
      </c>
      <c r="N770">
        <v>3</v>
      </c>
      <c r="O770">
        <v>2</v>
      </c>
      <c r="P770">
        <v>7</v>
      </c>
      <c r="Q770">
        <v>7</v>
      </c>
      <c r="R770">
        <v>7</v>
      </c>
    </row>
    <row r="771" spans="1:18" x14ac:dyDescent="0.3">
      <c r="A771">
        <v>770</v>
      </c>
      <c r="B771">
        <v>26</v>
      </c>
      <c r="C771" s="2" t="s">
        <v>19</v>
      </c>
      <c r="D771">
        <v>1</v>
      </c>
      <c r="E771">
        <v>1</v>
      </c>
      <c r="F771">
        <v>1</v>
      </c>
      <c r="G771">
        <v>2</v>
      </c>
      <c r="H771">
        <v>1</v>
      </c>
      <c r="I771">
        <v>3</v>
      </c>
      <c r="J771" s="2" t="s">
        <v>21</v>
      </c>
      <c r="K771">
        <v>3</v>
      </c>
      <c r="L771" s="2" t="s">
        <v>19</v>
      </c>
      <c r="M771">
        <v>13</v>
      </c>
      <c r="N771">
        <v>3</v>
      </c>
      <c r="O771">
        <v>3</v>
      </c>
      <c r="P771">
        <v>5</v>
      </c>
      <c r="Q771">
        <v>3</v>
      </c>
      <c r="R771">
        <v>1</v>
      </c>
    </row>
    <row r="772" spans="1:18" x14ac:dyDescent="0.3">
      <c r="A772">
        <v>771</v>
      </c>
      <c r="B772">
        <v>46</v>
      </c>
      <c r="C772" s="2" t="s">
        <v>19</v>
      </c>
      <c r="D772">
        <v>2</v>
      </c>
      <c r="E772">
        <v>4</v>
      </c>
      <c r="F772">
        <v>2</v>
      </c>
      <c r="G772">
        <v>3</v>
      </c>
      <c r="H772">
        <v>5</v>
      </c>
      <c r="I772">
        <v>4</v>
      </c>
      <c r="J772" s="2" t="s">
        <v>21</v>
      </c>
      <c r="K772">
        <v>0</v>
      </c>
      <c r="L772" s="2" t="s">
        <v>19</v>
      </c>
      <c r="M772">
        <v>17</v>
      </c>
      <c r="N772">
        <v>3</v>
      </c>
      <c r="O772">
        <v>3</v>
      </c>
      <c r="P772">
        <v>2</v>
      </c>
      <c r="Q772">
        <v>2</v>
      </c>
      <c r="R772">
        <v>2</v>
      </c>
    </row>
    <row r="773" spans="1:18" x14ac:dyDescent="0.3">
      <c r="A773">
        <v>772</v>
      </c>
      <c r="B773">
        <v>54</v>
      </c>
      <c r="C773" s="2" t="s">
        <v>19</v>
      </c>
      <c r="D773">
        <v>2</v>
      </c>
      <c r="E773">
        <v>3</v>
      </c>
      <c r="F773">
        <v>1</v>
      </c>
      <c r="G773">
        <v>2</v>
      </c>
      <c r="H773">
        <v>3</v>
      </c>
      <c r="I773">
        <v>2</v>
      </c>
      <c r="J773" s="2" t="s">
        <v>20</v>
      </c>
      <c r="K773">
        <v>6</v>
      </c>
      <c r="L773" s="2" t="s">
        <v>19</v>
      </c>
      <c r="M773">
        <v>11</v>
      </c>
      <c r="N773">
        <v>3</v>
      </c>
      <c r="O773">
        <v>3</v>
      </c>
      <c r="P773">
        <v>9</v>
      </c>
      <c r="Q773">
        <v>4</v>
      </c>
      <c r="R773">
        <v>7</v>
      </c>
    </row>
    <row r="774" spans="1:18" x14ac:dyDescent="0.3">
      <c r="A774">
        <v>773</v>
      </c>
      <c r="B774">
        <v>56</v>
      </c>
      <c r="C774" s="2" t="s">
        <v>19</v>
      </c>
      <c r="D774">
        <v>3</v>
      </c>
      <c r="E774">
        <v>1</v>
      </c>
      <c r="F774">
        <v>1</v>
      </c>
      <c r="G774">
        <v>3</v>
      </c>
      <c r="H774">
        <v>1</v>
      </c>
      <c r="I774">
        <v>3</v>
      </c>
      <c r="J774" s="2" t="s">
        <v>20</v>
      </c>
      <c r="K774">
        <v>2</v>
      </c>
      <c r="L774" s="2" t="s">
        <v>19</v>
      </c>
      <c r="M774">
        <v>19</v>
      </c>
      <c r="N774">
        <v>3</v>
      </c>
      <c r="O774">
        <v>3</v>
      </c>
      <c r="P774">
        <v>5</v>
      </c>
      <c r="Q774">
        <v>4</v>
      </c>
      <c r="R774">
        <v>0</v>
      </c>
    </row>
    <row r="775" spans="1:18" x14ac:dyDescent="0.3">
      <c r="A775">
        <v>774</v>
      </c>
      <c r="B775">
        <v>36</v>
      </c>
      <c r="C775" s="2" t="s">
        <v>19</v>
      </c>
      <c r="D775">
        <v>1</v>
      </c>
      <c r="E775">
        <v>4</v>
      </c>
      <c r="F775">
        <v>1</v>
      </c>
      <c r="G775">
        <v>2</v>
      </c>
      <c r="H775">
        <v>3</v>
      </c>
      <c r="I775">
        <v>1</v>
      </c>
      <c r="J775" s="2" t="s">
        <v>18</v>
      </c>
      <c r="K775">
        <v>3</v>
      </c>
      <c r="L775" s="2" t="s">
        <v>19</v>
      </c>
      <c r="M775">
        <v>11</v>
      </c>
      <c r="N775">
        <v>3</v>
      </c>
      <c r="O775">
        <v>2</v>
      </c>
      <c r="P775">
        <v>14</v>
      </c>
      <c r="Q775">
        <v>8</v>
      </c>
      <c r="R775">
        <v>7</v>
      </c>
    </row>
    <row r="776" spans="1:18" x14ac:dyDescent="0.3">
      <c r="A776">
        <v>775</v>
      </c>
      <c r="B776">
        <v>55</v>
      </c>
      <c r="C776" s="2" t="s">
        <v>19</v>
      </c>
      <c r="D776">
        <v>1</v>
      </c>
      <c r="E776">
        <v>3</v>
      </c>
      <c r="F776">
        <v>2</v>
      </c>
      <c r="G776">
        <v>2</v>
      </c>
      <c r="H776">
        <v>4</v>
      </c>
      <c r="I776">
        <v>1</v>
      </c>
      <c r="J776" s="2" t="s">
        <v>18</v>
      </c>
      <c r="K776">
        <v>7</v>
      </c>
      <c r="L776" s="2" t="s">
        <v>19</v>
      </c>
      <c r="M776">
        <v>15</v>
      </c>
      <c r="N776">
        <v>3</v>
      </c>
      <c r="O776">
        <v>4</v>
      </c>
      <c r="P776">
        <v>9</v>
      </c>
      <c r="Q776">
        <v>7</v>
      </c>
      <c r="R776">
        <v>6</v>
      </c>
    </row>
    <row r="777" spans="1:18" x14ac:dyDescent="0.3">
      <c r="A777">
        <v>776</v>
      </c>
      <c r="B777">
        <v>43</v>
      </c>
      <c r="C777" s="2" t="s">
        <v>19</v>
      </c>
      <c r="D777">
        <v>3</v>
      </c>
      <c r="E777">
        <v>3</v>
      </c>
      <c r="F777">
        <v>2</v>
      </c>
      <c r="G777">
        <v>2</v>
      </c>
      <c r="H777">
        <v>3</v>
      </c>
      <c r="I777">
        <v>1</v>
      </c>
      <c r="J777" s="2" t="s">
        <v>21</v>
      </c>
      <c r="K777">
        <v>5</v>
      </c>
      <c r="L777" s="2" t="s">
        <v>19</v>
      </c>
      <c r="M777">
        <v>13</v>
      </c>
      <c r="N777">
        <v>3</v>
      </c>
      <c r="O777">
        <v>3</v>
      </c>
      <c r="P777">
        <v>1</v>
      </c>
      <c r="Q777">
        <v>0</v>
      </c>
      <c r="R777">
        <v>0</v>
      </c>
    </row>
    <row r="778" spans="1:18" x14ac:dyDescent="0.3">
      <c r="A778">
        <v>777</v>
      </c>
      <c r="B778">
        <v>20</v>
      </c>
      <c r="C778" s="2" t="s">
        <v>17</v>
      </c>
      <c r="D778">
        <v>3</v>
      </c>
      <c r="E778">
        <v>4</v>
      </c>
      <c r="F778">
        <v>1</v>
      </c>
      <c r="G778">
        <v>1</v>
      </c>
      <c r="H778">
        <v>1</v>
      </c>
      <c r="I778">
        <v>4</v>
      </c>
      <c r="J778" s="2" t="s">
        <v>18</v>
      </c>
      <c r="K778">
        <v>9</v>
      </c>
      <c r="L778" s="2" t="s">
        <v>17</v>
      </c>
      <c r="M778">
        <v>14</v>
      </c>
      <c r="N778">
        <v>3</v>
      </c>
      <c r="O778">
        <v>3</v>
      </c>
      <c r="P778">
        <v>2</v>
      </c>
      <c r="Q778">
        <v>2</v>
      </c>
      <c r="R778">
        <v>0</v>
      </c>
    </row>
    <row r="779" spans="1:18" x14ac:dyDescent="0.3">
      <c r="A779">
        <v>778</v>
      </c>
      <c r="B779">
        <v>21</v>
      </c>
      <c r="C779" s="2" t="s">
        <v>17</v>
      </c>
      <c r="D779">
        <v>3</v>
      </c>
      <c r="E779">
        <v>3</v>
      </c>
      <c r="F779">
        <v>1</v>
      </c>
      <c r="G779">
        <v>2</v>
      </c>
      <c r="H779">
        <v>1</v>
      </c>
      <c r="I779">
        <v>1</v>
      </c>
      <c r="J779" s="2" t="s">
        <v>18</v>
      </c>
      <c r="K779">
        <v>1</v>
      </c>
      <c r="L779" s="2" t="s">
        <v>19</v>
      </c>
      <c r="M779">
        <v>13</v>
      </c>
      <c r="N779">
        <v>3</v>
      </c>
      <c r="O779">
        <v>2</v>
      </c>
      <c r="P779">
        <v>1</v>
      </c>
      <c r="Q779">
        <v>0</v>
      </c>
      <c r="R779">
        <v>1</v>
      </c>
    </row>
    <row r="780" spans="1:18" x14ac:dyDescent="0.3">
      <c r="A780">
        <v>779</v>
      </c>
      <c r="B780">
        <v>46</v>
      </c>
      <c r="C780" s="2" t="s">
        <v>19</v>
      </c>
      <c r="D780">
        <v>2</v>
      </c>
      <c r="E780">
        <v>4</v>
      </c>
      <c r="F780">
        <v>2</v>
      </c>
      <c r="G780">
        <v>4</v>
      </c>
      <c r="H780">
        <v>2</v>
      </c>
      <c r="I780">
        <v>4</v>
      </c>
      <c r="J780" s="2" t="s">
        <v>21</v>
      </c>
      <c r="K780">
        <v>1</v>
      </c>
      <c r="L780" s="2" t="s">
        <v>17</v>
      </c>
      <c r="M780">
        <v>23</v>
      </c>
      <c r="N780">
        <v>4</v>
      </c>
      <c r="O780">
        <v>3</v>
      </c>
      <c r="P780">
        <v>16</v>
      </c>
      <c r="Q780">
        <v>13</v>
      </c>
      <c r="R780">
        <v>1</v>
      </c>
    </row>
    <row r="781" spans="1:18" x14ac:dyDescent="0.3">
      <c r="A781">
        <v>780</v>
      </c>
      <c r="B781">
        <v>51</v>
      </c>
      <c r="C781" s="2" t="s">
        <v>17</v>
      </c>
      <c r="D781">
        <v>2</v>
      </c>
      <c r="E781">
        <v>1</v>
      </c>
      <c r="F781">
        <v>1</v>
      </c>
      <c r="G781">
        <v>1</v>
      </c>
      <c r="H781">
        <v>1</v>
      </c>
      <c r="I781">
        <v>2</v>
      </c>
      <c r="J781" s="2" t="s">
        <v>20</v>
      </c>
      <c r="K781">
        <v>9</v>
      </c>
      <c r="L781" s="2" t="s">
        <v>17</v>
      </c>
      <c r="M781">
        <v>12</v>
      </c>
      <c r="N781">
        <v>3</v>
      </c>
      <c r="O781">
        <v>4</v>
      </c>
      <c r="P781">
        <v>10</v>
      </c>
      <c r="Q781">
        <v>0</v>
      </c>
      <c r="R781">
        <v>2</v>
      </c>
    </row>
    <row r="782" spans="1:18" x14ac:dyDescent="0.3">
      <c r="A782">
        <v>781</v>
      </c>
      <c r="B782">
        <v>28</v>
      </c>
      <c r="C782" s="2" t="s">
        <v>17</v>
      </c>
      <c r="D782">
        <v>2</v>
      </c>
      <c r="E782">
        <v>2</v>
      </c>
      <c r="F782">
        <v>1</v>
      </c>
      <c r="G782">
        <v>2</v>
      </c>
      <c r="H782">
        <v>3</v>
      </c>
      <c r="I782">
        <v>1</v>
      </c>
      <c r="J782" s="2" t="s">
        <v>18</v>
      </c>
      <c r="K782">
        <v>4</v>
      </c>
      <c r="L782" s="2" t="s">
        <v>19</v>
      </c>
      <c r="M782">
        <v>12</v>
      </c>
      <c r="N782">
        <v>3</v>
      </c>
      <c r="O782">
        <v>2</v>
      </c>
      <c r="P782">
        <v>10</v>
      </c>
      <c r="Q782">
        <v>7</v>
      </c>
      <c r="R782">
        <v>1</v>
      </c>
    </row>
    <row r="783" spans="1:18" x14ac:dyDescent="0.3">
      <c r="A783">
        <v>782</v>
      </c>
      <c r="B783">
        <v>26</v>
      </c>
      <c r="C783" s="2" t="s">
        <v>19</v>
      </c>
      <c r="D783">
        <v>2</v>
      </c>
      <c r="E783">
        <v>1</v>
      </c>
      <c r="F783">
        <v>2</v>
      </c>
      <c r="G783">
        <v>2</v>
      </c>
      <c r="H783">
        <v>1</v>
      </c>
      <c r="I783">
        <v>2</v>
      </c>
      <c r="J783" s="2" t="s">
        <v>20</v>
      </c>
      <c r="K783">
        <v>1</v>
      </c>
      <c r="L783" s="2" t="s">
        <v>19</v>
      </c>
      <c r="M783">
        <v>16</v>
      </c>
      <c r="N783">
        <v>3</v>
      </c>
      <c r="O783">
        <v>3</v>
      </c>
      <c r="P783">
        <v>5</v>
      </c>
      <c r="Q783">
        <v>3</v>
      </c>
      <c r="R783">
        <v>1</v>
      </c>
    </row>
    <row r="784" spans="1:18" x14ac:dyDescent="0.3">
      <c r="A784">
        <v>783</v>
      </c>
      <c r="B784">
        <v>30</v>
      </c>
      <c r="C784" s="2" t="s">
        <v>19</v>
      </c>
      <c r="D784">
        <v>3</v>
      </c>
      <c r="E784">
        <v>3</v>
      </c>
      <c r="F784">
        <v>2</v>
      </c>
      <c r="G784">
        <v>3</v>
      </c>
      <c r="H784">
        <v>2</v>
      </c>
      <c r="I784">
        <v>2</v>
      </c>
      <c r="J784" s="2" t="s">
        <v>20</v>
      </c>
      <c r="K784">
        <v>1</v>
      </c>
      <c r="L784" s="2" t="s">
        <v>19</v>
      </c>
      <c r="M784">
        <v>15</v>
      </c>
      <c r="N784">
        <v>3</v>
      </c>
      <c r="O784">
        <v>2</v>
      </c>
      <c r="P784">
        <v>6</v>
      </c>
      <c r="Q784">
        <v>2</v>
      </c>
      <c r="R784">
        <v>0</v>
      </c>
    </row>
    <row r="785" spans="1:18" x14ac:dyDescent="0.3">
      <c r="A785">
        <v>784</v>
      </c>
      <c r="B785">
        <v>41</v>
      </c>
      <c r="C785" s="2" t="s">
        <v>19</v>
      </c>
      <c r="D785">
        <v>2</v>
      </c>
      <c r="E785">
        <v>2</v>
      </c>
      <c r="F785">
        <v>1</v>
      </c>
      <c r="G785">
        <v>4</v>
      </c>
      <c r="H785">
        <v>1</v>
      </c>
      <c r="I785">
        <v>3</v>
      </c>
      <c r="J785" s="2" t="s">
        <v>20</v>
      </c>
      <c r="K785">
        <v>3</v>
      </c>
      <c r="L785" s="2" t="s">
        <v>19</v>
      </c>
      <c r="M785">
        <v>13</v>
      </c>
      <c r="N785">
        <v>3</v>
      </c>
      <c r="O785">
        <v>3</v>
      </c>
      <c r="P785">
        <v>10</v>
      </c>
      <c r="Q785">
        <v>6</v>
      </c>
      <c r="R785">
        <v>0</v>
      </c>
    </row>
    <row r="786" spans="1:18" x14ac:dyDescent="0.3">
      <c r="A786">
        <v>785</v>
      </c>
      <c r="B786">
        <v>38</v>
      </c>
      <c r="C786" s="2" t="s">
        <v>19</v>
      </c>
      <c r="D786">
        <v>1</v>
      </c>
      <c r="E786">
        <v>3</v>
      </c>
      <c r="F786">
        <v>1</v>
      </c>
      <c r="G786">
        <v>2</v>
      </c>
      <c r="H786">
        <v>3</v>
      </c>
      <c r="I786">
        <v>3</v>
      </c>
      <c r="J786" s="2" t="s">
        <v>20</v>
      </c>
      <c r="K786">
        <v>0</v>
      </c>
      <c r="L786" s="2" t="s">
        <v>19</v>
      </c>
      <c r="M786">
        <v>18</v>
      </c>
      <c r="N786">
        <v>3</v>
      </c>
      <c r="O786">
        <v>2</v>
      </c>
      <c r="P786">
        <v>19</v>
      </c>
      <c r="Q786">
        <v>9</v>
      </c>
      <c r="R786">
        <v>1</v>
      </c>
    </row>
    <row r="787" spans="1:18" x14ac:dyDescent="0.3">
      <c r="A787">
        <v>786</v>
      </c>
      <c r="B787">
        <v>40</v>
      </c>
      <c r="C787" s="2" t="s">
        <v>19</v>
      </c>
      <c r="D787">
        <v>2</v>
      </c>
      <c r="E787">
        <v>1</v>
      </c>
      <c r="F787">
        <v>2</v>
      </c>
      <c r="G787">
        <v>3</v>
      </c>
      <c r="H787">
        <v>3</v>
      </c>
      <c r="I787">
        <v>4</v>
      </c>
      <c r="J787" s="2" t="s">
        <v>20</v>
      </c>
      <c r="K787">
        <v>1</v>
      </c>
      <c r="L787" s="2" t="s">
        <v>19</v>
      </c>
      <c r="M787">
        <v>20</v>
      </c>
      <c r="N787">
        <v>4</v>
      </c>
      <c r="O787">
        <v>3</v>
      </c>
      <c r="P787">
        <v>11</v>
      </c>
      <c r="Q787">
        <v>10</v>
      </c>
      <c r="R787">
        <v>11</v>
      </c>
    </row>
    <row r="788" spans="1:18" x14ac:dyDescent="0.3">
      <c r="A788">
        <v>787</v>
      </c>
      <c r="B788">
        <v>27</v>
      </c>
      <c r="C788" s="2" t="s">
        <v>19</v>
      </c>
      <c r="D788">
        <v>1</v>
      </c>
      <c r="E788">
        <v>1</v>
      </c>
      <c r="F788">
        <v>2</v>
      </c>
      <c r="G788">
        <v>2</v>
      </c>
      <c r="H788">
        <v>1</v>
      </c>
      <c r="I788">
        <v>3</v>
      </c>
      <c r="J788" s="2" t="s">
        <v>20</v>
      </c>
      <c r="K788">
        <v>1</v>
      </c>
      <c r="L788" s="2" t="s">
        <v>19</v>
      </c>
      <c r="M788">
        <v>19</v>
      </c>
      <c r="N788">
        <v>3</v>
      </c>
      <c r="O788">
        <v>3</v>
      </c>
      <c r="P788">
        <v>3</v>
      </c>
      <c r="Q788">
        <v>2</v>
      </c>
      <c r="R788">
        <v>1</v>
      </c>
    </row>
    <row r="789" spans="1:18" x14ac:dyDescent="0.3">
      <c r="A789">
        <v>788</v>
      </c>
      <c r="B789">
        <v>55</v>
      </c>
      <c r="C789" s="2" t="s">
        <v>19</v>
      </c>
      <c r="D789">
        <v>1</v>
      </c>
      <c r="E789">
        <v>4</v>
      </c>
      <c r="F789">
        <v>2</v>
      </c>
      <c r="G789">
        <v>3</v>
      </c>
      <c r="H789">
        <v>3</v>
      </c>
      <c r="I789">
        <v>2</v>
      </c>
      <c r="J789" s="2" t="s">
        <v>20</v>
      </c>
      <c r="K789">
        <v>0</v>
      </c>
      <c r="L789" s="2" t="s">
        <v>19</v>
      </c>
      <c r="M789">
        <v>18</v>
      </c>
      <c r="N789">
        <v>3</v>
      </c>
      <c r="O789">
        <v>3</v>
      </c>
      <c r="P789">
        <v>3</v>
      </c>
      <c r="Q789">
        <v>2</v>
      </c>
      <c r="R789">
        <v>1</v>
      </c>
    </row>
    <row r="790" spans="1:18" x14ac:dyDescent="0.3">
      <c r="A790">
        <v>789</v>
      </c>
      <c r="B790">
        <v>28</v>
      </c>
      <c r="C790" s="2" t="s">
        <v>19</v>
      </c>
      <c r="D790">
        <v>3</v>
      </c>
      <c r="E790">
        <v>3</v>
      </c>
      <c r="F790">
        <v>1</v>
      </c>
      <c r="G790">
        <v>1</v>
      </c>
      <c r="H790">
        <v>2</v>
      </c>
      <c r="I790">
        <v>3</v>
      </c>
      <c r="J790" s="2" t="s">
        <v>18</v>
      </c>
      <c r="K790">
        <v>3</v>
      </c>
      <c r="L790" s="2" t="s">
        <v>19</v>
      </c>
      <c r="M790">
        <v>13</v>
      </c>
      <c r="N790">
        <v>3</v>
      </c>
      <c r="O790">
        <v>4</v>
      </c>
      <c r="P790">
        <v>8</v>
      </c>
      <c r="Q790">
        <v>7</v>
      </c>
      <c r="R790">
        <v>1</v>
      </c>
    </row>
    <row r="791" spans="1:18" x14ac:dyDescent="0.3">
      <c r="A791">
        <v>790</v>
      </c>
      <c r="B791">
        <v>44</v>
      </c>
      <c r="C791" s="2" t="s">
        <v>17</v>
      </c>
      <c r="D791">
        <v>2</v>
      </c>
      <c r="E791">
        <v>2</v>
      </c>
      <c r="F791">
        <v>2</v>
      </c>
      <c r="G791">
        <v>2</v>
      </c>
      <c r="H791">
        <v>3</v>
      </c>
      <c r="I791">
        <v>1</v>
      </c>
      <c r="J791" s="2" t="s">
        <v>20</v>
      </c>
      <c r="K791">
        <v>9</v>
      </c>
      <c r="L791" s="2" t="s">
        <v>19</v>
      </c>
      <c r="M791">
        <v>14</v>
      </c>
      <c r="N791">
        <v>3</v>
      </c>
      <c r="O791">
        <v>3</v>
      </c>
      <c r="P791">
        <v>20</v>
      </c>
      <c r="Q791">
        <v>6</v>
      </c>
      <c r="R791">
        <v>3</v>
      </c>
    </row>
    <row r="792" spans="1:18" x14ac:dyDescent="0.3">
      <c r="A792">
        <v>791</v>
      </c>
      <c r="B792">
        <v>33</v>
      </c>
      <c r="C792" s="2" t="s">
        <v>19</v>
      </c>
      <c r="D792">
        <v>3</v>
      </c>
      <c r="E792">
        <v>4</v>
      </c>
      <c r="F792">
        <v>2</v>
      </c>
      <c r="G792">
        <v>2</v>
      </c>
      <c r="H792">
        <v>3</v>
      </c>
      <c r="I792">
        <v>4</v>
      </c>
      <c r="J792" s="2" t="s">
        <v>21</v>
      </c>
      <c r="K792">
        <v>3</v>
      </c>
      <c r="L792" s="2" t="s">
        <v>19</v>
      </c>
      <c r="M792">
        <v>15</v>
      </c>
      <c r="N792">
        <v>3</v>
      </c>
      <c r="O792">
        <v>3</v>
      </c>
      <c r="P792">
        <v>3</v>
      </c>
      <c r="Q792">
        <v>2</v>
      </c>
      <c r="R792">
        <v>1</v>
      </c>
    </row>
    <row r="793" spans="1:18" x14ac:dyDescent="0.3">
      <c r="A793">
        <v>792</v>
      </c>
      <c r="B793">
        <v>35</v>
      </c>
      <c r="C793" s="2" t="s">
        <v>17</v>
      </c>
      <c r="D793">
        <v>3</v>
      </c>
      <c r="E793">
        <v>4</v>
      </c>
      <c r="F793">
        <v>2</v>
      </c>
      <c r="G793">
        <v>3</v>
      </c>
      <c r="H793">
        <v>3</v>
      </c>
      <c r="I793">
        <v>4</v>
      </c>
      <c r="J793" s="2" t="s">
        <v>18</v>
      </c>
      <c r="K793">
        <v>0</v>
      </c>
      <c r="L793" s="2" t="s">
        <v>17</v>
      </c>
      <c r="M793">
        <v>22</v>
      </c>
      <c r="N793">
        <v>4</v>
      </c>
      <c r="O793">
        <v>3</v>
      </c>
      <c r="P793">
        <v>8</v>
      </c>
      <c r="Q793">
        <v>7</v>
      </c>
      <c r="R793">
        <v>4</v>
      </c>
    </row>
    <row r="794" spans="1:18" x14ac:dyDescent="0.3">
      <c r="A794">
        <v>793</v>
      </c>
      <c r="B794">
        <v>33</v>
      </c>
      <c r="C794" s="2" t="s">
        <v>17</v>
      </c>
      <c r="D794">
        <v>2</v>
      </c>
      <c r="E794">
        <v>1</v>
      </c>
      <c r="F794">
        <v>2</v>
      </c>
      <c r="G794">
        <v>2</v>
      </c>
      <c r="H794">
        <v>2</v>
      </c>
      <c r="I794">
        <v>3</v>
      </c>
      <c r="J794" s="2" t="s">
        <v>18</v>
      </c>
      <c r="K794">
        <v>1</v>
      </c>
      <c r="L794" s="2" t="s">
        <v>19</v>
      </c>
      <c r="M794">
        <v>22</v>
      </c>
      <c r="N794">
        <v>4</v>
      </c>
      <c r="O794">
        <v>3</v>
      </c>
      <c r="P794">
        <v>13</v>
      </c>
      <c r="Q794">
        <v>7</v>
      </c>
      <c r="R794">
        <v>3</v>
      </c>
    </row>
    <row r="795" spans="1:18" x14ac:dyDescent="0.3">
      <c r="A795">
        <v>794</v>
      </c>
      <c r="B795">
        <v>28</v>
      </c>
      <c r="C795" s="2" t="s">
        <v>19</v>
      </c>
      <c r="D795">
        <v>2</v>
      </c>
      <c r="E795">
        <v>1</v>
      </c>
      <c r="F795">
        <v>2</v>
      </c>
      <c r="G795">
        <v>3</v>
      </c>
      <c r="H795">
        <v>1</v>
      </c>
      <c r="I795">
        <v>3</v>
      </c>
      <c r="J795" s="2" t="s">
        <v>21</v>
      </c>
      <c r="K795">
        <v>1</v>
      </c>
      <c r="L795" s="2" t="s">
        <v>19</v>
      </c>
      <c r="M795">
        <v>16</v>
      </c>
      <c r="N795">
        <v>3</v>
      </c>
      <c r="O795">
        <v>2</v>
      </c>
      <c r="P795">
        <v>4</v>
      </c>
      <c r="Q795">
        <v>2</v>
      </c>
      <c r="R795">
        <v>2</v>
      </c>
    </row>
    <row r="796" spans="1:18" x14ac:dyDescent="0.3">
      <c r="A796">
        <v>795</v>
      </c>
      <c r="B796">
        <v>34</v>
      </c>
      <c r="C796" s="2" t="s">
        <v>19</v>
      </c>
      <c r="D796">
        <v>1</v>
      </c>
      <c r="E796">
        <v>1</v>
      </c>
      <c r="F796">
        <v>2</v>
      </c>
      <c r="G796">
        <v>3</v>
      </c>
      <c r="H796">
        <v>2</v>
      </c>
      <c r="I796">
        <v>4</v>
      </c>
      <c r="J796" s="2" t="s">
        <v>18</v>
      </c>
      <c r="K796">
        <v>0</v>
      </c>
      <c r="L796" s="2" t="s">
        <v>19</v>
      </c>
      <c r="M796">
        <v>17</v>
      </c>
      <c r="N796">
        <v>3</v>
      </c>
      <c r="O796">
        <v>2</v>
      </c>
      <c r="P796">
        <v>6</v>
      </c>
      <c r="Q796">
        <v>2</v>
      </c>
      <c r="R796">
        <v>0</v>
      </c>
    </row>
    <row r="797" spans="1:18" x14ac:dyDescent="0.3">
      <c r="A797">
        <v>796</v>
      </c>
      <c r="B797">
        <v>37</v>
      </c>
      <c r="C797" s="2" t="s">
        <v>19</v>
      </c>
      <c r="D797">
        <v>2</v>
      </c>
      <c r="E797">
        <v>4</v>
      </c>
      <c r="F797">
        <v>1</v>
      </c>
      <c r="G797">
        <v>2</v>
      </c>
      <c r="H797">
        <v>2</v>
      </c>
      <c r="I797">
        <v>4</v>
      </c>
      <c r="J797" s="2" t="s">
        <v>21</v>
      </c>
      <c r="K797">
        <v>2</v>
      </c>
      <c r="L797" s="2" t="s">
        <v>17</v>
      </c>
      <c r="M797">
        <v>14</v>
      </c>
      <c r="N797">
        <v>3</v>
      </c>
      <c r="O797">
        <v>3</v>
      </c>
      <c r="P797">
        <v>1</v>
      </c>
      <c r="Q797">
        <v>0</v>
      </c>
      <c r="R797">
        <v>0</v>
      </c>
    </row>
    <row r="798" spans="1:18" x14ac:dyDescent="0.3">
      <c r="A798">
        <v>797</v>
      </c>
      <c r="B798">
        <v>25</v>
      </c>
      <c r="C798" s="2" t="s">
        <v>17</v>
      </c>
      <c r="D798">
        <v>1</v>
      </c>
      <c r="E798">
        <v>4</v>
      </c>
      <c r="F798">
        <v>2</v>
      </c>
      <c r="G798">
        <v>3</v>
      </c>
      <c r="H798">
        <v>1</v>
      </c>
      <c r="I798">
        <v>4</v>
      </c>
      <c r="J798" s="2" t="s">
        <v>20</v>
      </c>
      <c r="K798">
        <v>3</v>
      </c>
      <c r="L798" s="2" t="s">
        <v>17</v>
      </c>
      <c r="M798">
        <v>15</v>
      </c>
      <c r="N798">
        <v>3</v>
      </c>
      <c r="O798">
        <v>4</v>
      </c>
      <c r="P798">
        <v>7</v>
      </c>
      <c r="Q798">
        <v>7</v>
      </c>
      <c r="R798">
        <v>5</v>
      </c>
    </row>
    <row r="799" spans="1:18" x14ac:dyDescent="0.3">
      <c r="A799">
        <v>798</v>
      </c>
      <c r="B799">
        <v>26</v>
      </c>
      <c r="C799" s="2" t="s">
        <v>17</v>
      </c>
      <c r="D799">
        <v>3</v>
      </c>
      <c r="E799">
        <v>1</v>
      </c>
      <c r="F799">
        <v>2</v>
      </c>
      <c r="G799">
        <v>3</v>
      </c>
      <c r="H799">
        <v>1</v>
      </c>
      <c r="I799">
        <v>3</v>
      </c>
      <c r="J799" s="2" t="s">
        <v>21</v>
      </c>
      <c r="K799">
        <v>1</v>
      </c>
      <c r="L799" s="2" t="s">
        <v>19</v>
      </c>
      <c r="M799">
        <v>20</v>
      </c>
      <c r="N799">
        <v>4</v>
      </c>
      <c r="O799">
        <v>2</v>
      </c>
      <c r="P799">
        <v>1</v>
      </c>
      <c r="Q799">
        <v>1</v>
      </c>
      <c r="R799">
        <v>0</v>
      </c>
    </row>
    <row r="800" spans="1:18" x14ac:dyDescent="0.3">
      <c r="A800">
        <v>799</v>
      </c>
      <c r="B800">
        <v>33</v>
      </c>
      <c r="C800" s="2" t="s">
        <v>17</v>
      </c>
      <c r="D800">
        <v>3</v>
      </c>
      <c r="E800">
        <v>1</v>
      </c>
      <c r="F800">
        <v>2</v>
      </c>
      <c r="G800">
        <v>2</v>
      </c>
      <c r="H800">
        <v>1</v>
      </c>
      <c r="I800">
        <v>4</v>
      </c>
      <c r="J800" s="2" t="s">
        <v>18</v>
      </c>
      <c r="K800">
        <v>0</v>
      </c>
      <c r="L800" s="2" t="s">
        <v>17</v>
      </c>
      <c r="M800">
        <v>20</v>
      </c>
      <c r="N800">
        <v>4</v>
      </c>
      <c r="O800">
        <v>3</v>
      </c>
      <c r="P800">
        <v>2</v>
      </c>
      <c r="Q800">
        <v>2</v>
      </c>
      <c r="R800">
        <v>2</v>
      </c>
    </row>
    <row r="801" spans="1:18" x14ac:dyDescent="0.3">
      <c r="A801">
        <v>800</v>
      </c>
      <c r="B801">
        <v>42</v>
      </c>
      <c r="C801" s="2" t="s">
        <v>19</v>
      </c>
      <c r="D801">
        <v>2</v>
      </c>
      <c r="E801">
        <v>4</v>
      </c>
      <c r="F801">
        <v>2</v>
      </c>
      <c r="G801">
        <v>3</v>
      </c>
      <c r="H801">
        <v>4</v>
      </c>
      <c r="I801">
        <v>2</v>
      </c>
      <c r="J801" s="2" t="s">
        <v>20</v>
      </c>
      <c r="K801">
        <v>0</v>
      </c>
      <c r="L801" s="2" t="s">
        <v>19</v>
      </c>
      <c r="M801">
        <v>17</v>
      </c>
      <c r="N801">
        <v>3</v>
      </c>
      <c r="O801">
        <v>3</v>
      </c>
      <c r="P801">
        <v>22</v>
      </c>
      <c r="Q801">
        <v>6</v>
      </c>
      <c r="R801">
        <v>13</v>
      </c>
    </row>
    <row r="802" spans="1:18" x14ac:dyDescent="0.3">
      <c r="A802">
        <v>801</v>
      </c>
      <c r="B802">
        <v>28</v>
      </c>
      <c r="C802" s="2" t="s">
        <v>17</v>
      </c>
      <c r="D802">
        <v>3</v>
      </c>
      <c r="E802">
        <v>1</v>
      </c>
      <c r="F802">
        <v>2</v>
      </c>
      <c r="G802">
        <v>2</v>
      </c>
      <c r="H802">
        <v>1</v>
      </c>
      <c r="I802">
        <v>2</v>
      </c>
      <c r="J802" s="2" t="s">
        <v>21</v>
      </c>
      <c r="K802">
        <v>1</v>
      </c>
      <c r="L802" s="2" t="s">
        <v>19</v>
      </c>
      <c r="M802">
        <v>15</v>
      </c>
      <c r="N802">
        <v>3</v>
      </c>
      <c r="O802">
        <v>3</v>
      </c>
      <c r="P802">
        <v>1</v>
      </c>
      <c r="Q802">
        <v>0</v>
      </c>
      <c r="R802">
        <v>0</v>
      </c>
    </row>
    <row r="803" spans="1:18" x14ac:dyDescent="0.3">
      <c r="A803">
        <v>802</v>
      </c>
      <c r="B803">
        <v>50</v>
      </c>
      <c r="C803" s="2" t="s">
        <v>17</v>
      </c>
      <c r="D803">
        <v>2</v>
      </c>
      <c r="E803">
        <v>4</v>
      </c>
      <c r="F803">
        <v>1</v>
      </c>
      <c r="G803">
        <v>1</v>
      </c>
      <c r="H803">
        <v>2</v>
      </c>
      <c r="I803">
        <v>3</v>
      </c>
      <c r="J803" s="2" t="s">
        <v>18</v>
      </c>
      <c r="K803">
        <v>3</v>
      </c>
      <c r="L803" s="2" t="s">
        <v>17</v>
      </c>
      <c r="M803">
        <v>14</v>
      </c>
      <c r="N803">
        <v>3</v>
      </c>
      <c r="O803">
        <v>3</v>
      </c>
      <c r="P803">
        <v>0</v>
      </c>
      <c r="Q803">
        <v>0</v>
      </c>
      <c r="R803">
        <v>0</v>
      </c>
    </row>
    <row r="804" spans="1:18" x14ac:dyDescent="0.3">
      <c r="A804">
        <v>803</v>
      </c>
      <c r="B804">
        <v>33</v>
      </c>
      <c r="C804" s="2" t="s">
        <v>19</v>
      </c>
      <c r="D804">
        <v>3</v>
      </c>
      <c r="E804">
        <v>4</v>
      </c>
      <c r="F804">
        <v>1</v>
      </c>
      <c r="G804">
        <v>3</v>
      </c>
      <c r="H804">
        <v>2</v>
      </c>
      <c r="I804">
        <v>2</v>
      </c>
      <c r="J804" s="2" t="s">
        <v>20</v>
      </c>
      <c r="K804">
        <v>0</v>
      </c>
      <c r="L804" s="2" t="s">
        <v>19</v>
      </c>
      <c r="M804">
        <v>17</v>
      </c>
      <c r="N804">
        <v>3</v>
      </c>
      <c r="O804">
        <v>3</v>
      </c>
      <c r="P804">
        <v>3</v>
      </c>
      <c r="Q804">
        <v>2</v>
      </c>
      <c r="R804">
        <v>0</v>
      </c>
    </row>
    <row r="805" spans="1:18" x14ac:dyDescent="0.3">
      <c r="A805">
        <v>804</v>
      </c>
      <c r="B805">
        <v>34</v>
      </c>
      <c r="C805" s="2" t="s">
        <v>19</v>
      </c>
      <c r="D805">
        <v>2</v>
      </c>
      <c r="E805">
        <v>3</v>
      </c>
      <c r="F805">
        <v>2</v>
      </c>
      <c r="G805">
        <v>2</v>
      </c>
      <c r="H805">
        <v>1</v>
      </c>
      <c r="I805">
        <v>4</v>
      </c>
      <c r="J805" s="2" t="s">
        <v>20</v>
      </c>
      <c r="K805">
        <v>3</v>
      </c>
      <c r="L805" s="2" t="s">
        <v>19</v>
      </c>
      <c r="M805">
        <v>17</v>
      </c>
      <c r="N805">
        <v>3</v>
      </c>
      <c r="O805">
        <v>3</v>
      </c>
      <c r="P805">
        <v>0</v>
      </c>
      <c r="Q805">
        <v>0</v>
      </c>
      <c r="R805">
        <v>0</v>
      </c>
    </row>
    <row r="806" spans="1:18" x14ac:dyDescent="0.3">
      <c r="A806">
        <v>805</v>
      </c>
      <c r="B806">
        <v>48</v>
      </c>
      <c r="C806" s="2" t="s">
        <v>19</v>
      </c>
      <c r="D806">
        <v>2</v>
      </c>
      <c r="E806">
        <v>1</v>
      </c>
      <c r="F806">
        <v>2</v>
      </c>
      <c r="G806">
        <v>4</v>
      </c>
      <c r="H806">
        <v>4</v>
      </c>
      <c r="I806">
        <v>4</v>
      </c>
      <c r="J806" s="2" t="s">
        <v>18</v>
      </c>
      <c r="K806">
        <v>2</v>
      </c>
      <c r="L806" s="2" t="s">
        <v>19</v>
      </c>
      <c r="M806">
        <v>22</v>
      </c>
      <c r="N806">
        <v>4</v>
      </c>
      <c r="O806">
        <v>2</v>
      </c>
      <c r="P806">
        <v>5</v>
      </c>
      <c r="Q806">
        <v>4</v>
      </c>
      <c r="R806">
        <v>2</v>
      </c>
    </row>
    <row r="807" spans="1:18" x14ac:dyDescent="0.3">
      <c r="A807">
        <v>806</v>
      </c>
      <c r="B807">
        <v>45</v>
      </c>
      <c r="C807" s="2" t="s">
        <v>19</v>
      </c>
      <c r="D807">
        <v>2</v>
      </c>
      <c r="E807">
        <v>2</v>
      </c>
      <c r="F807">
        <v>1</v>
      </c>
      <c r="G807">
        <v>2</v>
      </c>
      <c r="H807">
        <v>2</v>
      </c>
      <c r="I807">
        <v>3</v>
      </c>
      <c r="J807" s="2" t="s">
        <v>20</v>
      </c>
      <c r="K807">
        <v>4</v>
      </c>
      <c r="L807" s="2" t="s">
        <v>19</v>
      </c>
      <c r="M807">
        <v>13</v>
      </c>
      <c r="N807">
        <v>3</v>
      </c>
      <c r="O807">
        <v>3</v>
      </c>
      <c r="P807">
        <v>15</v>
      </c>
      <c r="Q807">
        <v>10</v>
      </c>
      <c r="R807">
        <v>4</v>
      </c>
    </row>
    <row r="808" spans="1:18" x14ac:dyDescent="0.3">
      <c r="A808">
        <v>807</v>
      </c>
      <c r="B808">
        <v>52</v>
      </c>
      <c r="C808" s="2" t="s">
        <v>19</v>
      </c>
      <c r="D808">
        <v>2</v>
      </c>
      <c r="E808">
        <v>2</v>
      </c>
      <c r="F808">
        <v>2</v>
      </c>
      <c r="G808">
        <v>3</v>
      </c>
      <c r="H808">
        <v>3</v>
      </c>
      <c r="I808">
        <v>3</v>
      </c>
      <c r="J808" s="2" t="s">
        <v>18</v>
      </c>
      <c r="K808">
        <v>0</v>
      </c>
      <c r="L808" s="2" t="s">
        <v>19</v>
      </c>
      <c r="M808">
        <v>19</v>
      </c>
      <c r="N808">
        <v>3</v>
      </c>
      <c r="O808">
        <v>3</v>
      </c>
      <c r="P808">
        <v>8</v>
      </c>
      <c r="Q808">
        <v>6</v>
      </c>
      <c r="R808">
        <v>4</v>
      </c>
    </row>
    <row r="809" spans="1:18" x14ac:dyDescent="0.3">
      <c r="A809">
        <v>808</v>
      </c>
      <c r="B809">
        <v>38</v>
      </c>
      <c r="C809" s="2" t="s">
        <v>19</v>
      </c>
      <c r="D809">
        <v>2</v>
      </c>
      <c r="E809">
        <v>3</v>
      </c>
      <c r="F809">
        <v>1</v>
      </c>
      <c r="G809">
        <v>2</v>
      </c>
      <c r="H809">
        <v>3</v>
      </c>
      <c r="I809">
        <v>3</v>
      </c>
      <c r="J809" s="2" t="s">
        <v>21</v>
      </c>
      <c r="K809">
        <v>8</v>
      </c>
      <c r="L809" s="2" t="s">
        <v>17</v>
      </c>
      <c r="M809">
        <v>14</v>
      </c>
      <c r="N809">
        <v>3</v>
      </c>
      <c r="O809">
        <v>3</v>
      </c>
      <c r="P809">
        <v>8</v>
      </c>
      <c r="Q809">
        <v>7</v>
      </c>
      <c r="R809">
        <v>2</v>
      </c>
    </row>
    <row r="810" spans="1:18" x14ac:dyDescent="0.3">
      <c r="A810">
        <v>809</v>
      </c>
      <c r="B810">
        <v>29</v>
      </c>
      <c r="C810" s="2" t="s">
        <v>19</v>
      </c>
      <c r="D810">
        <v>2</v>
      </c>
      <c r="E810">
        <v>3</v>
      </c>
      <c r="F810">
        <v>2</v>
      </c>
      <c r="G810">
        <v>3</v>
      </c>
      <c r="H810">
        <v>1</v>
      </c>
      <c r="I810">
        <v>4</v>
      </c>
      <c r="J810" s="2" t="s">
        <v>21</v>
      </c>
      <c r="K810">
        <v>4</v>
      </c>
      <c r="L810" s="2" t="s">
        <v>19</v>
      </c>
      <c r="M810">
        <v>22</v>
      </c>
      <c r="N810">
        <v>4</v>
      </c>
      <c r="O810">
        <v>3</v>
      </c>
      <c r="P810">
        <v>7</v>
      </c>
      <c r="Q810">
        <v>5</v>
      </c>
      <c r="R810">
        <v>1</v>
      </c>
    </row>
    <row r="811" spans="1:18" x14ac:dyDescent="0.3">
      <c r="A811">
        <v>810</v>
      </c>
      <c r="B811">
        <v>28</v>
      </c>
      <c r="C811" s="2" t="s">
        <v>19</v>
      </c>
      <c r="D811">
        <v>3</v>
      </c>
      <c r="E811">
        <v>4</v>
      </c>
      <c r="F811">
        <v>1</v>
      </c>
      <c r="G811">
        <v>3</v>
      </c>
      <c r="H811">
        <v>3</v>
      </c>
      <c r="I811">
        <v>2</v>
      </c>
      <c r="J811" s="2" t="s">
        <v>21</v>
      </c>
      <c r="K811">
        <v>0</v>
      </c>
      <c r="L811" s="2" t="s">
        <v>19</v>
      </c>
      <c r="M811">
        <v>17</v>
      </c>
      <c r="N811">
        <v>3</v>
      </c>
      <c r="O811">
        <v>2</v>
      </c>
      <c r="P811">
        <v>9</v>
      </c>
      <c r="Q811">
        <v>7</v>
      </c>
      <c r="R811">
        <v>1</v>
      </c>
    </row>
    <row r="812" spans="1:18" x14ac:dyDescent="0.3">
      <c r="A812">
        <v>811</v>
      </c>
      <c r="B812">
        <v>46</v>
      </c>
      <c r="C812" s="2" t="s">
        <v>19</v>
      </c>
      <c r="D812">
        <v>1</v>
      </c>
      <c r="E812">
        <v>1</v>
      </c>
      <c r="F812">
        <v>1</v>
      </c>
      <c r="G812">
        <v>3</v>
      </c>
      <c r="H812">
        <v>4</v>
      </c>
      <c r="I812">
        <v>2</v>
      </c>
      <c r="J812" s="2" t="s">
        <v>20</v>
      </c>
      <c r="K812">
        <v>3</v>
      </c>
      <c r="L812" s="2" t="s">
        <v>19</v>
      </c>
      <c r="M812">
        <v>12</v>
      </c>
      <c r="N812">
        <v>3</v>
      </c>
      <c r="O812">
        <v>3</v>
      </c>
      <c r="P812">
        <v>12</v>
      </c>
      <c r="Q812">
        <v>9</v>
      </c>
      <c r="R812">
        <v>4</v>
      </c>
    </row>
    <row r="813" spans="1:18" x14ac:dyDescent="0.3">
      <c r="A813">
        <v>812</v>
      </c>
      <c r="B813">
        <v>38</v>
      </c>
      <c r="C813" s="2" t="s">
        <v>19</v>
      </c>
      <c r="D813">
        <v>2</v>
      </c>
      <c r="E813">
        <v>4</v>
      </c>
      <c r="F813">
        <v>2</v>
      </c>
      <c r="G813">
        <v>3</v>
      </c>
      <c r="H813">
        <v>3</v>
      </c>
      <c r="I813">
        <v>2</v>
      </c>
      <c r="J813" s="2" t="s">
        <v>18</v>
      </c>
      <c r="K813">
        <v>1</v>
      </c>
      <c r="L813" s="2" t="s">
        <v>19</v>
      </c>
      <c r="M813">
        <v>16</v>
      </c>
      <c r="N813">
        <v>3</v>
      </c>
      <c r="O813">
        <v>3</v>
      </c>
      <c r="P813">
        <v>1</v>
      </c>
      <c r="Q813">
        <v>0</v>
      </c>
      <c r="R813">
        <v>0</v>
      </c>
    </row>
    <row r="814" spans="1:18" x14ac:dyDescent="0.3">
      <c r="A814">
        <v>813</v>
      </c>
      <c r="B814">
        <v>43</v>
      </c>
      <c r="C814" s="2" t="s">
        <v>19</v>
      </c>
      <c r="D814">
        <v>3</v>
      </c>
      <c r="E814">
        <v>3</v>
      </c>
      <c r="F814">
        <v>1</v>
      </c>
      <c r="G814">
        <v>1</v>
      </c>
      <c r="H814">
        <v>3</v>
      </c>
      <c r="I814">
        <v>1</v>
      </c>
      <c r="J814" s="2" t="s">
        <v>20</v>
      </c>
      <c r="K814">
        <v>8</v>
      </c>
      <c r="L814" s="2" t="s">
        <v>19</v>
      </c>
      <c r="M814">
        <v>11</v>
      </c>
      <c r="N814">
        <v>3</v>
      </c>
      <c r="O814">
        <v>3</v>
      </c>
      <c r="P814">
        <v>8</v>
      </c>
      <c r="Q814">
        <v>7</v>
      </c>
      <c r="R814">
        <v>0</v>
      </c>
    </row>
    <row r="815" spans="1:18" x14ac:dyDescent="0.3">
      <c r="A815">
        <v>814</v>
      </c>
      <c r="B815">
        <v>39</v>
      </c>
      <c r="C815" s="2" t="s">
        <v>17</v>
      </c>
      <c r="D815">
        <v>3</v>
      </c>
      <c r="E815">
        <v>1</v>
      </c>
      <c r="F815">
        <v>1</v>
      </c>
      <c r="G815">
        <v>1</v>
      </c>
      <c r="H815">
        <v>4</v>
      </c>
      <c r="I815">
        <v>1</v>
      </c>
      <c r="J815" s="2" t="s">
        <v>21</v>
      </c>
      <c r="K815">
        <v>7</v>
      </c>
      <c r="L815" s="2" t="s">
        <v>19</v>
      </c>
      <c r="M815">
        <v>11</v>
      </c>
      <c r="N815">
        <v>3</v>
      </c>
      <c r="O815">
        <v>3</v>
      </c>
      <c r="P815">
        <v>18</v>
      </c>
      <c r="Q815">
        <v>7</v>
      </c>
      <c r="R815">
        <v>11</v>
      </c>
    </row>
    <row r="816" spans="1:18" x14ac:dyDescent="0.3">
      <c r="A816">
        <v>815</v>
      </c>
      <c r="B816">
        <v>40</v>
      </c>
      <c r="C816" s="2" t="s">
        <v>19</v>
      </c>
      <c r="D816">
        <v>3</v>
      </c>
      <c r="E816">
        <v>3</v>
      </c>
      <c r="F816">
        <v>2</v>
      </c>
      <c r="G816">
        <v>2</v>
      </c>
      <c r="H816">
        <v>5</v>
      </c>
      <c r="I816">
        <v>3</v>
      </c>
      <c r="J816" s="2" t="s">
        <v>18</v>
      </c>
      <c r="K816">
        <v>1</v>
      </c>
      <c r="L816" s="2" t="s">
        <v>19</v>
      </c>
      <c r="M816">
        <v>14</v>
      </c>
      <c r="N816">
        <v>3</v>
      </c>
      <c r="O816">
        <v>4</v>
      </c>
      <c r="P816">
        <v>20</v>
      </c>
      <c r="Q816">
        <v>7</v>
      </c>
      <c r="R816">
        <v>4</v>
      </c>
    </row>
    <row r="817" spans="1:18" x14ac:dyDescent="0.3">
      <c r="A817">
        <v>816</v>
      </c>
      <c r="B817">
        <v>21</v>
      </c>
      <c r="C817" s="2" t="s">
        <v>19</v>
      </c>
      <c r="D817">
        <v>1</v>
      </c>
      <c r="E817">
        <v>4</v>
      </c>
      <c r="F817">
        <v>1</v>
      </c>
      <c r="G817">
        <v>2</v>
      </c>
      <c r="H817">
        <v>1</v>
      </c>
      <c r="I817">
        <v>2</v>
      </c>
      <c r="J817" s="2" t="s">
        <v>18</v>
      </c>
      <c r="K817">
        <v>5</v>
      </c>
      <c r="L817" s="2" t="s">
        <v>17</v>
      </c>
      <c r="M817">
        <v>11</v>
      </c>
      <c r="N817">
        <v>3</v>
      </c>
      <c r="O817">
        <v>4</v>
      </c>
      <c r="P817">
        <v>2</v>
      </c>
      <c r="Q817">
        <v>2</v>
      </c>
      <c r="R817">
        <v>2</v>
      </c>
    </row>
    <row r="818" spans="1:18" x14ac:dyDescent="0.3">
      <c r="A818">
        <v>817</v>
      </c>
      <c r="B818">
        <v>39</v>
      </c>
      <c r="C818" s="2" t="s">
        <v>19</v>
      </c>
      <c r="D818">
        <v>3</v>
      </c>
      <c r="E818">
        <v>3</v>
      </c>
      <c r="F818">
        <v>2</v>
      </c>
      <c r="G818">
        <v>3</v>
      </c>
      <c r="H818">
        <v>2</v>
      </c>
      <c r="I818">
        <v>2</v>
      </c>
      <c r="J818" s="2" t="s">
        <v>18</v>
      </c>
      <c r="K818">
        <v>9</v>
      </c>
      <c r="L818" s="2" t="s">
        <v>19</v>
      </c>
      <c r="M818">
        <v>15</v>
      </c>
      <c r="N818">
        <v>3</v>
      </c>
      <c r="O818">
        <v>2</v>
      </c>
      <c r="P818">
        <v>5</v>
      </c>
      <c r="Q818">
        <v>4</v>
      </c>
      <c r="R818">
        <v>0</v>
      </c>
    </row>
    <row r="819" spans="1:18" x14ac:dyDescent="0.3">
      <c r="A819">
        <v>818</v>
      </c>
      <c r="B819">
        <v>36</v>
      </c>
      <c r="C819" s="2" t="s">
        <v>19</v>
      </c>
      <c r="D819">
        <v>2</v>
      </c>
      <c r="E819">
        <v>1</v>
      </c>
      <c r="F819">
        <v>2</v>
      </c>
      <c r="G819">
        <v>3</v>
      </c>
      <c r="H819">
        <v>2</v>
      </c>
      <c r="I819">
        <v>4</v>
      </c>
      <c r="J819" s="2" t="s">
        <v>18</v>
      </c>
      <c r="K819">
        <v>2</v>
      </c>
      <c r="L819" s="2" t="s">
        <v>19</v>
      </c>
      <c r="M819">
        <v>20</v>
      </c>
      <c r="N819">
        <v>4</v>
      </c>
      <c r="O819">
        <v>3</v>
      </c>
      <c r="P819">
        <v>11</v>
      </c>
      <c r="Q819">
        <v>9</v>
      </c>
      <c r="R819">
        <v>0</v>
      </c>
    </row>
    <row r="820" spans="1:18" x14ac:dyDescent="0.3">
      <c r="A820">
        <v>819</v>
      </c>
      <c r="B820">
        <v>31</v>
      </c>
      <c r="C820" s="2" t="s">
        <v>19</v>
      </c>
      <c r="D820">
        <v>3</v>
      </c>
      <c r="E820">
        <v>3</v>
      </c>
      <c r="F820">
        <v>1</v>
      </c>
      <c r="G820">
        <v>4</v>
      </c>
      <c r="H820">
        <v>1</v>
      </c>
      <c r="I820">
        <v>1</v>
      </c>
      <c r="J820" s="2" t="s">
        <v>20</v>
      </c>
      <c r="K820">
        <v>4</v>
      </c>
      <c r="L820" s="2" t="s">
        <v>19</v>
      </c>
      <c r="M820">
        <v>12</v>
      </c>
      <c r="N820">
        <v>3</v>
      </c>
      <c r="O820">
        <v>3</v>
      </c>
      <c r="P820">
        <v>2</v>
      </c>
      <c r="Q820">
        <v>2</v>
      </c>
      <c r="R820">
        <v>2</v>
      </c>
    </row>
    <row r="821" spans="1:18" x14ac:dyDescent="0.3">
      <c r="A821">
        <v>820</v>
      </c>
      <c r="B821">
        <v>28</v>
      </c>
      <c r="C821" s="2" t="s">
        <v>19</v>
      </c>
      <c r="D821">
        <v>1</v>
      </c>
      <c r="E821">
        <v>1</v>
      </c>
      <c r="F821">
        <v>2</v>
      </c>
      <c r="G821">
        <v>2</v>
      </c>
      <c r="H821">
        <v>1</v>
      </c>
      <c r="I821">
        <v>2</v>
      </c>
      <c r="J821" s="2" t="s">
        <v>20</v>
      </c>
      <c r="K821">
        <v>0</v>
      </c>
      <c r="L821" s="2" t="s">
        <v>19</v>
      </c>
      <c r="M821">
        <v>17</v>
      </c>
      <c r="N821">
        <v>3</v>
      </c>
      <c r="O821">
        <v>1</v>
      </c>
      <c r="P821">
        <v>5</v>
      </c>
      <c r="Q821">
        <v>3</v>
      </c>
      <c r="R821">
        <v>0</v>
      </c>
    </row>
    <row r="822" spans="1:18" x14ac:dyDescent="0.3">
      <c r="A822">
        <v>821</v>
      </c>
      <c r="B822">
        <v>35</v>
      </c>
      <c r="C822" s="2" t="s">
        <v>19</v>
      </c>
      <c r="D822">
        <v>2</v>
      </c>
      <c r="E822">
        <v>4</v>
      </c>
      <c r="F822">
        <v>2</v>
      </c>
      <c r="G822">
        <v>1</v>
      </c>
      <c r="H822">
        <v>2</v>
      </c>
      <c r="I822">
        <v>1</v>
      </c>
      <c r="J822" s="2" t="s">
        <v>21</v>
      </c>
      <c r="K822">
        <v>3</v>
      </c>
      <c r="L822" s="2" t="s">
        <v>19</v>
      </c>
      <c r="M822">
        <v>11</v>
      </c>
      <c r="N822">
        <v>3</v>
      </c>
      <c r="O822">
        <v>3</v>
      </c>
      <c r="P822">
        <v>5</v>
      </c>
      <c r="Q822">
        <v>2</v>
      </c>
      <c r="R822">
        <v>0</v>
      </c>
    </row>
    <row r="823" spans="1:18" x14ac:dyDescent="0.3">
      <c r="A823">
        <v>822</v>
      </c>
      <c r="B823">
        <v>49</v>
      </c>
      <c r="C823" s="2" t="s">
        <v>19</v>
      </c>
      <c r="D823">
        <v>2</v>
      </c>
      <c r="E823">
        <v>4</v>
      </c>
      <c r="F823">
        <v>2</v>
      </c>
      <c r="G823">
        <v>2</v>
      </c>
      <c r="H823">
        <v>4</v>
      </c>
      <c r="I823">
        <v>2</v>
      </c>
      <c r="J823" s="2" t="s">
        <v>20</v>
      </c>
      <c r="K823">
        <v>4</v>
      </c>
      <c r="L823" s="2" t="s">
        <v>19</v>
      </c>
      <c r="M823">
        <v>17</v>
      </c>
      <c r="N823">
        <v>3</v>
      </c>
      <c r="O823">
        <v>3</v>
      </c>
      <c r="P823">
        <v>9</v>
      </c>
      <c r="Q823">
        <v>8</v>
      </c>
      <c r="R823">
        <v>2</v>
      </c>
    </row>
    <row r="824" spans="1:18" x14ac:dyDescent="0.3">
      <c r="A824">
        <v>823</v>
      </c>
      <c r="B824">
        <v>34</v>
      </c>
      <c r="C824" s="2" t="s">
        <v>19</v>
      </c>
      <c r="D824">
        <v>2</v>
      </c>
      <c r="E824">
        <v>4</v>
      </c>
      <c r="F824">
        <v>1</v>
      </c>
      <c r="G824">
        <v>1</v>
      </c>
      <c r="H824">
        <v>2</v>
      </c>
      <c r="I824">
        <v>1</v>
      </c>
      <c r="J824" s="2" t="s">
        <v>18</v>
      </c>
      <c r="K824">
        <v>2</v>
      </c>
      <c r="L824" s="2" t="s">
        <v>19</v>
      </c>
      <c r="M824">
        <v>11</v>
      </c>
      <c r="N824">
        <v>3</v>
      </c>
      <c r="O824">
        <v>2</v>
      </c>
      <c r="P824">
        <v>3</v>
      </c>
      <c r="Q824">
        <v>2</v>
      </c>
      <c r="R824">
        <v>0</v>
      </c>
    </row>
    <row r="825" spans="1:18" x14ac:dyDescent="0.3">
      <c r="A825">
        <v>824</v>
      </c>
      <c r="B825">
        <v>29</v>
      </c>
      <c r="C825" s="2" t="s">
        <v>19</v>
      </c>
      <c r="D825">
        <v>3</v>
      </c>
      <c r="E825">
        <v>4</v>
      </c>
      <c r="F825">
        <v>1</v>
      </c>
      <c r="G825">
        <v>2</v>
      </c>
      <c r="H825">
        <v>1</v>
      </c>
      <c r="I825">
        <v>2</v>
      </c>
      <c r="J825" s="2" t="s">
        <v>21</v>
      </c>
      <c r="K825">
        <v>5</v>
      </c>
      <c r="L825" s="2" t="s">
        <v>19</v>
      </c>
      <c r="M825">
        <v>14</v>
      </c>
      <c r="N825">
        <v>3</v>
      </c>
      <c r="O825">
        <v>2</v>
      </c>
      <c r="P825">
        <v>7</v>
      </c>
      <c r="Q825">
        <v>5</v>
      </c>
      <c r="R825">
        <v>1</v>
      </c>
    </row>
    <row r="826" spans="1:18" x14ac:dyDescent="0.3">
      <c r="A826">
        <v>825</v>
      </c>
      <c r="B826">
        <v>42</v>
      </c>
      <c r="C826" s="2" t="s">
        <v>19</v>
      </c>
      <c r="D826">
        <v>3</v>
      </c>
      <c r="E826">
        <v>2</v>
      </c>
      <c r="F826">
        <v>2</v>
      </c>
      <c r="G826">
        <v>2</v>
      </c>
      <c r="H826">
        <v>2</v>
      </c>
      <c r="I826">
        <v>4</v>
      </c>
      <c r="J826" s="2" t="s">
        <v>18</v>
      </c>
      <c r="K826">
        <v>1</v>
      </c>
      <c r="L826" s="2" t="s">
        <v>19</v>
      </c>
      <c r="M826">
        <v>19</v>
      </c>
      <c r="N826">
        <v>3</v>
      </c>
      <c r="O826">
        <v>3</v>
      </c>
      <c r="P826">
        <v>1</v>
      </c>
      <c r="Q826">
        <v>0</v>
      </c>
      <c r="R826">
        <v>0</v>
      </c>
    </row>
    <row r="827" spans="1:18" x14ac:dyDescent="0.3">
      <c r="A827">
        <v>826</v>
      </c>
      <c r="B827">
        <v>29</v>
      </c>
      <c r="C827" s="2" t="s">
        <v>19</v>
      </c>
      <c r="D827">
        <v>1</v>
      </c>
      <c r="E827">
        <v>2</v>
      </c>
      <c r="F827">
        <v>2</v>
      </c>
      <c r="G827">
        <v>2</v>
      </c>
      <c r="H827">
        <v>2</v>
      </c>
      <c r="I827">
        <v>4</v>
      </c>
      <c r="J827" s="2" t="s">
        <v>20</v>
      </c>
      <c r="K827">
        <v>1</v>
      </c>
      <c r="L827" s="2" t="s">
        <v>17</v>
      </c>
      <c r="M827">
        <v>15</v>
      </c>
      <c r="N827">
        <v>3</v>
      </c>
      <c r="O827">
        <v>2</v>
      </c>
      <c r="P827">
        <v>10</v>
      </c>
      <c r="Q827">
        <v>7</v>
      </c>
      <c r="R827">
        <v>1</v>
      </c>
    </row>
    <row r="828" spans="1:18" x14ac:dyDescent="0.3">
      <c r="A828">
        <v>827</v>
      </c>
      <c r="B828">
        <v>38</v>
      </c>
      <c r="C828" s="2" t="s">
        <v>19</v>
      </c>
      <c r="D828">
        <v>3</v>
      </c>
      <c r="E828">
        <v>3</v>
      </c>
      <c r="F828">
        <v>2</v>
      </c>
      <c r="G828">
        <v>2</v>
      </c>
      <c r="H828">
        <v>1</v>
      </c>
      <c r="I828">
        <v>3</v>
      </c>
      <c r="J828" s="2" t="s">
        <v>20</v>
      </c>
      <c r="K828">
        <v>5</v>
      </c>
      <c r="L828" s="2" t="s">
        <v>19</v>
      </c>
      <c r="M828">
        <v>13</v>
      </c>
      <c r="N828">
        <v>3</v>
      </c>
      <c r="O828">
        <v>4</v>
      </c>
      <c r="P828">
        <v>7</v>
      </c>
      <c r="Q828">
        <v>6</v>
      </c>
      <c r="R828">
        <v>5</v>
      </c>
    </row>
    <row r="829" spans="1:18" x14ac:dyDescent="0.3">
      <c r="A829">
        <v>828</v>
      </c>
      <c r="B829">
        <v>28</v>
      </c>
      <c r="C829" s="2" t="s">
        <v>19</v>
      </c>
      <c r="D829">
        <v>3</v>
      </c>
      <c r="E829">
        <v>3</v>
      </c>
      <c r="F829">
        <v>1</v>
      </c>
      <c r="G829">
        <v>2</v>
      </c>
      <c r="H829">
        <v>1</v>
      </c>
      <c r="I829">
        <v>3</v>
      </c>
      <c r="J829" s="2" t="s">
        <v>21</v>
      </c>
      <c r="K829">
        <v>7</v>
      </c>
      <c r="L829" s="2" t="s">
        <v>17</v>
      </c>
      <c r="M829">
        <v>14</v>
      </c>
      <c r="N829">
        <v>3</v>
      </c>
      <c r="O829">
        <v>3</v>
      </c>
      <c r="P829">
        <v>3</v>
      </c>
      <c r="Q829">
        <v>1</v>
      </c>
      <c r="R829">
        <v>0</v>
      </c>
    </row>
    <row r="830" spans="1:18" x14ac:dyDescent="0.3">
      <c r="A830">
        <v>829</v>
      </c>
      <c r="B830">
        <v>18</v>
      </c>
      <c r="C830" s="2" t="s">
        <v>17</v>
      </c>
      <c r="D830">
        <v>1</v>
      </c>
      <c r="E830">
        <v>3</v>
      </c>
      <c r="F830">
        <v>2</v>
      </c>
      <c r="G830">
        <v>1</v>
      </c>
      <c r="H830">
        <v>1</v>
      </c>
      <c r="I830">
        <v>2</v>
      </c>
      <c r="J830" s="2" t="s">
        <v>18</v>
      </c>
      <c r="K830">
        <v>3</v>
      </c>
      <c r="L830" s="2" t="s">
        <v>19</v>
      </c>
      <c r="M830">
        <v>12</v>
      </c>
      <c r="N830">
        <v>3</v>
      </c>
      <c r="O830">
        <v>3</v>
      </c>
      <c r="P830">
        <v>0</v>
      </c>
      <c r="Q830">
        <v>0</v>
      </c>
      <c r="R830">
        <v>0</v>
      </c>
    </row>
    <row r="831" spans="1:18" x14ac:dyDescent="0.3">
      <c r="A831">
        <v>830</v>
      </c>
      <c r="B831">
        <v>33</v>
      </c>
      <c r="C831" s="2" t="s">
        <v>17</v>
      </c>
      <c r="D831">
        <v>2</v>
      </c>
      <c r="E831">
        <v>1</v>
      </c>
      <c r="F831">
        <v>1</v>
      </c>
      <c r="G831">
        <v>3</v>
      </c>
      <c r="H831">
        <v>2</v>
      </c>
      <c r="I831">
        <v>3</v>
      </c>
      <c r="J831" s="2" t="s">
        <v>18</v>
      </c>
      <c r="K831">
        <v>0</v>
      </c>
      <c r="L831" s="2" t="s">
        <v>17</v>
      </c>
      <c r="M831">
        <v>17</v>
      </c>
      <c r="N831">
        <v>3</v>
      </c>
      <c r="O831">
        <v>3</v>
      </c>
      <c r="P831">
        <v>5</v>
      </c>
      <c r="Q831">
        <v>2</v>
      </c>
      <c r="R831">
        <v>0</v>
      </c>
    </row>
    <row r="832" spans="1:18" x14ac:dyDescent="0.3">
      <c r="A832">
        <v>831</v>
      </c>
      <c r="B832">
        <v>41</v>
      </c>
      <c r="C832" s="2" t="s">
        <v>19</v>
      </c>
      <c r="D832">
        <v>2</v>
      </c>
      <c r="E832">
        <v>2</v>
      </c>
      <c r="F832">
        <v>2</v>
      </c>
      <c r="G832">
        <v>1</v>
      </c>
      <c r="H832">
        <v>1</v>
      </c>
      <c r="I832">
        <v>1</v>
      </c>
      <c r="J832" s="2" t="s">
        <v>20</v>
      </c>
      <c r="K832">
        <v>3</v>
      </c>
      <c r="L832" s="2" t="s">
        <v>17</v>
      </c>
      <c r="M832">
        <v>11</v>
      </c>
      <c r="N832">
        <v>3</v>
      </c>
      <c r="O832">
        <v>3</v>
      </c>
      <c r="P832">
        <v>1</v>
      </c>
      <c r="Q832">
        <v>0</v>
      </c>
      <c r="R832">
        <v>0</v>
      </c>
    </row>
    <row r="833" spans="1:18" x14ac:dyDescent="0.3">
      <c r="A833">
        <v>832</v>
      </c>
      <c r="B833">
        <v>31</v>
      </c>
      <c r="C833" s="2" t="s">
        <v>17</v>
      </c>
      <c r="D833">
        <v>3</v>
      </c>
      <c r="E833">
        <v>3</v>
      </c>
      <c r="F833">
        <v>1</v>
      </c>
      <c r="G833">
        <v>1</v>
      </c>
      <c r="H833">
        <v>1</v>
      </c>
      <c r="I833">
        <v>1</v>
      </c>
      <c r="J833" s="2" t="s">
        <v>20</v>
      </c>
      <c r="K833">
        <v>2</v>
      </c>
      <c r="L833" s="2" t="s">
        <v>19</v>
      </c>
      <c r="M833">
        <v>12</v>
      </c>
      <c r="N833">
        <v>3</v>
      </c>
      <c r="O833">
        <v>2</v>
      </c>
      <c r="P833">
        <v>2</v>
      </c>
      <c r="Q833">
        <v>2</v>
      </c>
      <c r="R833">
        <v>2</v>
      </c>
    </row>
    <row r="834" spans="1:18" x14ac:dyDescent="0.3">
      <c r="A834">
        <v>833</v>
      </c>
      <c r="B834">
        <v>37</v>
      </c>
      <c r="C834" s="2" t="s">
        <v>19</v>
      </c>
      <c r="D834">
        <v>2</v>
      </c>
      <c r="E834">
        <v>3</v>
      </c>
      <c r="F834">
        <v>1</v>
      </c>
      <c r="G834">
        <v>2</v>
      </c>
      <c r="H834">
        <v>2</v>
      </c>
      <c r="I834">
        <v>1</v>
      </c>
      <c r="J834" s="2" t="s">
        <v>21</v>
      </c>
      <c r="K834">
        <v>7</v>
      </c>
      <c r="L834" s="2" t="s">
        <v>19</v>
      </c>
      <c r="M834">
        <v>13</v>
      </c>
      <c r="N834">
        <v>3</v>
      </c>
      <c r="O834">
        <v>3</v>
      </c>
      <c r="P834">
        <v>6</v>
      </c>
      <c r="Q834">
        <v>2</v>
      </c>
      <c r="R834">
        <v>1</v>
      </c>
    </row>
    <row r="835" spans="1:18" x14ac:dyDescent="0.3">
      <c r="A835">
        <v>834</v>
      </c>
      <c r="B835">
        <v>27</v>
      </c>
      <c r="C835" s="2" t="s">
        <v>19</v>
      </c>
      <c r="D835">
        <v>3</v>
      </c>
      <c r="E835">
        <v>4</v>
      </c>
      <c r="F835">
        <v>1</v>
      </c>
      <c r="G835">
        <v>2</v>
      </c>
      <c r="H835">
        <v>1</v>
      </c>
      <c r="I835">
        <v>3</v>
      </c>
      <c r="J835" s="2" t="s">
        <v>20</v>
      </c>
      <c r="K835">
        <v>7</v>
      </c>
      <c r="L835" s="2" t="s">
        <v>19</v>
      </c>
      <c r="M835">
        <v>13</v>
      </c>
      <c r="N835">
        <v>3</v>
      </c>
      <c r="O835">
        <v>3</v>
      </c>
      <c r="P835">
        <v>4</v>
      </c>
      <c r="Q835">
        <v>2</v>
      </c>
      <c r="R835">
        <v>2</v>
      </c>
    </row>
    <row r="836" spans="1:18" x14ac:dyDescent="0.3">
      <c r="A836">
        <v>835</v>
      </c>
      <c r="B836">
        <v>34</v>
      </c>
      <c r="C836" s="2" t="s">
        <v>19</v>
      </c>
      <c r="D836">
        <v>1</v>
      </c>
      <c r="E836">
        <v>2</v>
      </c>
      <c r="F836">
        <v>1</v>
      </c>
      <c r="G836">
        <v>3</v>
      </c>
      <c r="H836">
        <v>2</v>
      </c>
      <c r="I836">
        <v>3</v>
      </c>
      <c r="J836" s="2" t="s">
        <v>20</v>
      </c>
      <c r="K836">
        <v>1</v>
      </c>
      <c r="L836" s="2" t="s">
        <v>19</v>
      </c>
      <c r="M836">
        <v>20</v>
      </c>
      <c r="N836">
        <v>4</v>
      </c>
      <c r="O836">
        <v>2</v>
      </c>
      <c r="P836">
        <v>6</v>
      </c>
      <c r="Q836">
        <v>5</v>
      </c>
      <c r="R836">
        <v>1</v>
      </c>
    </row>
    <row r="837" spans="1:18" x14ac:dyDescent="0.3">
      <c r="A837">
        <v>836</v>
      </c>
      <c r="B837">
        <v>35</v>
      </c>
      <c r="C837" s="2" t="s">
        <v>19</v>
      </c>
      <c r="D837">
        <v>2</v>
      </c>
      <c r="E837">
        <v>3</v>
      </c>
      <c r="F837">
        <v>2</v>
      </c>
      <c r="G837">
        <v>3</v>
      </c>
      <c r="H837">
        <v>1</v>
      </c>
      <c r="I837">
        <v>3</v>
      </c>
      <c r="J837" s="2" t="s">
        <v>18</v>
      </c>
      <c r="K837">
        <v>1</v>
      </c>
      <c r="L837" s="2" t="s">
        <v>19</v>
      </c>
      <c r="M837">
        <v>17</v>
      </c>
      <c r="N837">
        <v>3</v>
      </c>
      <c r="O837">
        <v>1</v>
      </c>
      <c r="P837">
        <v>5</v>
      </c>
      <c r="Q837">
        <v>4</v>
      </c>
      <c r="R837">
        <v>1</v>
      </c>
    </row>
    <row r="838" spans="1:18" x14ac:dyDescent="0.3">
      <c r="A838">
        <v>837</v>
      </c>
      <c r="B838">
        <v>29</v>
      </c>
      <c r="C838" s="2" t="s">
        <v>17</v>
      </c>
      <c r="D838">
        <v>1</v>
      </c>
      <c r="E838">
        <v>4</v>
      </c>
      <c r="F838">
        <v>1</v>
      </c>
      <c r="G838">
        <v>2</v>
      </c>
      <c r="H838">
        <v>3</v>
      </c>
      <c r="I838">
        <v>1</v>
      </c>
      <c r="J838" s="2" t="s">
        <v>20</v>
      </c>
      <c r="K838">
        <v>1</v>
      </c>
      <c r="L838" s="2" t="s">
        <v>19</v>
      </c>
      <c r="M838">
        <v>13</v>
      </c>
      <c r="N838">
        <v>3</v>
      </c>
      <c r="O838">
        <v>1</v>
      </c>
      <c r="P838">
        <v>11</v>
      </c>
      <c r="Q838">
        <v>8</v>
      </c>
      <c r="R838">
        <v>3</v>
      </c>
    </row>
    <row r="839" spans="1:18" x14ac:dyDescent="0.3">
      <c r="A839">
        <v>838</v>
      </c>
      <c r="B839">
        <v>40</v>
      </c>
      <c r="C839" s="2" t="s">
        <v>19</v>
      </c>
      <c r="D839">
        <v>2</v>
      </c>
      <c r="E839">
        <v>2</v>
      </c>
      <c r="F839">
        <v>1</v>
      </c>
      <c r="G839">
        <v>3</v>
      </c>
      <c r="H839">
        <v>3</v>
      </c>
      <c r="I839">
        <v>3</v>
      </c>
      <c r="J839" s="2" t="s">
        <v>18</v>
      </c>
      <c r="K839">
        <v>1</v>
      </c>
      <c r="L839" s="2" t="s">
        <v>19</v>
      </c>
      <c r="M839">
        <v>17</v>
      </c>
      <c r="N839">
        <v>3</v>
      </c>
      <c r="O839">
        <v>2</v>
      </c>
      <c r="P839">
        <v>18</v>
      </c>
      <c r="Q839">
        <v>7</v>
      </c>
      <c r="R839">
        <v>2</v>
      </c>
    </row>
    <row r="840" spans="1:18" x14ac:dyDescent="0.3">
      <c r="A840">
        <v>839</v>
      </c>
      <c r="B840">
        <v>42</v>
      </c>
      <c r="C840" s="2" t="s">
        <v>17</v>
      </c>
      <c r="D840">
        <v>3</v>
      </c>
      <c r="E840">
        <v>3</v>
      </c>
      <c r="F840">
        <v>1</v>
      </c>
      <c r="G840">
        <v>1</v>
      </c>
      <c r="H840">
        <v>4</v>
      </c>
      <c r="I840">
        <v>1</v>
      </c>
      <c r="J840" s="2" t="s">
        <v>18</v>
      </c>
      <c r="K840">
        <v>3</v>
      </c>
      <c r="L840" s="2" t="s">
        <v>17</v>
      </c>
      <c r="M840">
        <v>12</v>
      </c>
      <c r="N840">
        <v>3</v>
      </c>
      <c r="O840">
        <v>2</v>
      </c>
      <c r="P840">
        <v>21</v>
      </c>
      <c r="Q840">
        <v>9</v>
      </c>
      <c r="R840">
        <v>13</v>
      </c>
    </row>
    <row r="841" spans="1:18" x14ac:dyDescent="0.3">
      <c r="A841">
        <v>840</v>
      </c>
      <c r="B841">
        <v>42</v>
      </c>
      <c r="C841" s="2" t="s">
        <v>19</v>
      </c>
      <c r="D841">
        <v>2</v>
      </c>
      <c r="E841">
        <v>2</v>
      </c>
      <c r="F841">
        <v>1</v>
      </c>
      <c r="G841">
        <v>1</v>
      </c>
      <c r="H841">
        <v>2</v>
      </c>
      <c r="I841">
        <v>1</v>
      </c>
      <c r="J841" s="2" t="s">
        <v>18</v>
      </c>
      <c r="K841">
        <v>7</v>
      </c>
      <c r="L841" s="2" t="s">
        <v>19</v>
      </c>
      <c r="M841">
        <v>13</v>
      </c>
      <c r="N841">
        <v>3</v>
      </c>
      <c r="O841">
        <v>4</v>
      </c>
      <c r="P841">
        <v>6</v>
      </c>
      <c r="Q841">
        <v>4</v>
      </c>
      <c r="R841">
        <v>1</v>
      </c>
    </row>
    <row r="842" spans="1:18" x14ac:dyDescent="0.3">
      <c r="A842">
        <v>841</v>
      </c>
      <c r="B842">
        <v>35</v>
      </c>
      <c r="C842" s="2" t="s">
        <v>19</v>
      </c>
      <c r="D842">
        <v>2</v>
      </c>
      <c r="E842">
        <v>4</v>
      </c>
      <c r="F842">
        <v>1</v>
      </c>
      <c r="G842">
        <v>2</v>
      </c>
      <c r="H842">
        <v>1</v>
      </c>
      <c r="I842">
        <v>1</v>
      </c>
      <c r="J842" s="2" t="s">
        <v>20</v>
      </c>
      <c r="K842">
        <v>6</v>
      </c>
      <c r="L842" s="2" t="s">
        <v>19</v>
      </c>
      <c r="M842">
        <v>12</v>
      </c>
      <c r="N842">
        <v>3</v>
      </c>
      <c r="O842">
        <v>3</v>
      </c>
      <c r="P842">
        <v>8</v>
      </c>
      <c r="Q842">
        <v>0</v>
      </c>
      <c r="R842">
        <v>1</v>
      </c>
    </row>
    <row r="843" spans="1:18" x14ac:dyDescent="0.3">
      <c r="A843">
        <v>842</v>
      </c>
      <c r="B843">
        <v>24</v>
      </c>
      <c r="C843" s="2" t="s">
        <v>19</v>
      </c>
      <c r="D843">
        <v>3</v>
      </c>
      <c r="E843">
        <v>4</v>
      </c>
      <c r="F843">
        <v>2</v>
      </c>
      <c r="G843">
        <v>3</v>
      </c>
      <c r="H843">
        <v>1</v>
      </c>
      <c r="I843">
        <v>2</v>
      </c>
      <c r="J843" s="2" t="s">
        <v>18</v>
      </c>
      <c r="K843">
        <v>8</v>
      </c>
      <c r="L843" s="2" t="s">
        <v>19</v>
      </c>
      <c r="M843">
        <v>22</v>
      </c>
      <c r="N843">
        <v>4</v>
      </c>
      <c r="O843">
        <v>3</v>
      </c>
      <c r="P843">
        <v>4</v>
      </c>
      <c r="Q843">
        <v>3</v>
      </c>
      <c r="R843">
        <v>1</v>
      </c>
    </row>
    <row r="844" spans="1:18" x14ac:dyDescent="0.3">
      <c r="A844">
        <v>843</v>
      </c>
      <c r="B844">
        <v>28</v>
      </c>
      <c r="C844" s="2" t="s">
        <v>17</v>
      </c>
      <c r="D844">
        <v>1</v>
      </c>
      <c r="E844">
        <v>3</v>
      </c>
      <c r="F844">
        <v>1</v>
      </c>
      <c r="G844">
        <v>1</v>
      </c>
      <c r="H844">
        <v>1</v>
      </c>
      <c r="I844">
        <v>1</v>
      </c>
      <c r="J844" s="2" t="s">
        <v>20</v>
      </c>
      <c r="K844">
        <v>3</v>
      </c>
      <c r="L844" s="2" t="s">
        <v>17</v>
      </c>
      <c r="M844">
        <v>11</v>
      </c>
      <c r="N844">
        <v>3</v>
      </c>
      <c r="O844">
        <v>2</v>
      </c>
      <c r="P844">
        <v>1</v>
      </c>
      <c r="Q844">
        <v>1</v>
      </c>
      <c r="R844">
        <v>0</v>
      </c>
    </row>
    <row r="845" spans="1:18" x14ac:dyDescent="0.3">
      <c r="A845">
        <v>844</v>
      </c>
      <c r="B845">
        <v>26</v>
      </c>
      <c r="C845" s="2" t="s">
        <v>19</v>
      </c>
      <c r="D845">
        <v>2</v>
      </c>
      <c r="E845">
        <v>1</v>
      </c>
      <c r="F845">
        <v>2</v>
      </c>
      <c r="G845">
        <v>4</v>
      </c>
      <c r="H845">
        <v>1</v>
      </c>
      <c r="I845">
        <v>4</v>
      </c>
      <c r="J845" s="2" t="s">
        <v>20</v>
      </c>
      <c r="K845">
        <v>1</v>
      </c>
      <c r="L845" s="2" t="s">
        <v>19</v>
      </c>
      <c r="M845">
        <v>22</v>
      </c>
      <c r="N845">
        <v>4</v>
      </c>
      <c r="O845">
        <v>3</v>
      </c>
      <c r="P845">
        <v>8</v>
      </c>
      <c r="Q845">
        <v>7</v>
      </c>
      <c r="R845">
        <v>0</v>
      </c>
    </row>
    <row r="846" spans="1:18" x14ac:dyDescent="0.3">
      <c r="A846">
        <v>845</v>
      </c>
      <c r="B846">
        <v>30</v>
      </c>
      <c r="C846" s="2" t="s">
        <v>19</v>
      </c>
      <c r="D846">
        <v>3</v>
      </c>
      <c r="E846">
        <v>3</v>
      </c>
      <c r="F846">
        <v>2</v>
      </c>
      <c r="G846">
        <v>2</v>
      </c>
      <c r="H846">
        <v>2</v>
      </c>
      <c r="I846">
        <v>3</v>
      </c>
      <c r="J846" s="2" t="s">
        <v>20</v>
      </c>
      <c r="K846">
        <v>1</v>
      </c>
      <c r="L846" s="2" t="s">
        <v>19</v>
      </c>
      <c r="M846">
        <v>18</v>
      </c>
      <c r="N846">
        <v>3</v>
      </c>
      <c r="O846">
        <v>3</v>
      </c>
      <c r="P846">
        <v>10</v>
      </c>
      <c r="Q846">
        <v>3</v>
      </c>
      <c r="R846">
        <v>1</v>
      </c>
    </row>
    <row r="847" spans="1:18" x14ac:dyDescent="0.3">
      <c r="A847">
        <v>846</v>
      </c>
      <c r="B847">
        <v>40</v>
      </c>
      <c r="C847" s="2" t="s">
        <v>19</v>
      </c>
      <c r="D847">
        <v>2</v>
      </c>
      <c r="E847">
        <v>3</v>
      </c>
      <c r="F847">
        <v>1</v>
      </c>
      <c r="G847">
        <v>2</v>
      </c>
      <c r="H847">
        <v>2</v>
      </c>
      <c r="I847">
        <v>1</v>
      </c>
      <c r="J847" s="2" t="s">
        <v>20</v>
      </c>
      <c r="K847">
        <v>3</v>
      </c>
      <c r="L847" s="2" t="s">
        <v>17</v>
      </c>
      <c r="M847">
        <v>13</v>
      </c>
      <c r="N847">
        <v>3</v>
      </c>
      <c r="O847">
        <v>1</v>
      </c>
      <c r="P847">
        <v>1</v>
      </c>
      <c r="Q847">
        <v>1</v>
      </c>
      <c r="R847">
        <v>0</v>
      </c>
    </row>
    <row r="848" spans="1:18" x14ac:dyDescent="0.3">
      <c r="A848">
        <v>847</v>
      </c>
      <c r="B848">
        <v>35</v>
      </c>
      <c r="C848" s="2" t="s">
        <v>19</v>
      </c>
      <c r="D848">
        <v>3</v>
      </c>
      <c r="E848">
        <v>3</v>
      </c>
      <c r="F848">
        <v>2</v>
      </c>
      <c r="G848">
        <v>2</v>
      </c>
      <c r="H848">
        <v>3</v>
      </c>
      <c r="I848">
        <v>3</v>
      </c>
      <c r="J848" s="2" t="s">
        <v>21</v>
      </c>
      <c r="K848">
        <v>2</v>
      </c>
      <c r="L848" s="2" t="s">
        <v>19</v>
      </c>
      <c r="M848">
        <v>18</v>
      </c>
      <c r="N848">
        <v>3</v>
      </c>
      <c r="O848">
        <v>4</v>
      </c>
      <c r="P848">
        <v>7</v>
      </c>
      <c r="Q848">
        <v>7</v>
      </c>
      <c r="R848">
        <v>6</v>
      </c>
    </row>
    <row r="849" spans="1:18" x14ac:dyDescent="0.3">
      <c r="A849">
        <v>848</v>
      </c>
      <c r="B849">
        <v>34</v>
      </c>
      <c r="C849" s="2" t="s">
        <v>19</v>
      </c>
      <c r="D849">
        <v>3</v>
      </c>
      <c r="E849">
        <v>4</v>
      </c>
      <c r="F849">
        <v>2</v>
      </c>
      <c r="G849">
        <v>2</v>
      </c>
      <c r="H849">
        <v>2</v>
      </c>
      <c r="I849">
        <v>4</v>
      </c>
      <c r="J849" s="2" t="s">
        <v>18</v>
      </c>
      <c r="K849">
        <v>0</v>
      </c>
      <c r="L849" s="2" t="s">
        <v>19</v>
      </c>
      <c r="M849">
        <v>20</v>
      </c>
      <c r="N849">
        <v>4</v>
      </c>
      <c r="O849">
        <v>3</v>
      </c>
      <c r="P849">
        <v>13</v>
      </c>
      <c r="Q849">
        <v>9</v>
      </c>
      <c r="R849">
        <v>4</v>
      </c>
    </row>
    <row r="850" spans="1:18" x14ac:dyDescent="0.3">
      <c r="A850">
        <v>849</v>
      </c>
      <c r="B850">
        <v>35</v>
      </c>
      <c r="C850" s="2" t="s">
        <v>19</v>
      </c>
      <c r="D850">
        <v>2</v>
      </c>
      <c r="E850">
        <v>4</v>
      </c>
      <c r="F850">
        <v>1</v>
      </c>
      <c r="G850">
        <v>2</v>
      </c>
      <c r="H850">
        <v>1</v>
      </c>
      <c r="I850">
        <v>1</v>
      </c>
      <c r="J850" s="2" t="s">
        <v>20</v>
      </c>
      <c r="K850">
        <v>8</v>
      </c>
      <c r="L850" s="2" t="s">
        <v>19</v>
      </c>
      <c r="M850">
        <v>13</v>
      </c>
      <c r="N850">
        <v>3</v>
      </c>
      <c r="O850">
        <v>4</v>
      </c>
      <c r="P850">
        <v>2</v>
      </c>
      <c r="Q850">
        <v>2</v>
      </c>
      <c r="R850">
        <v>2</v>
      </c>
    </row>
    <row r="851" spans="1:18" x14ac:dyDescent="0.3">
      <c r="A851">
        <v>850</v>
      </c>
      <c r="B851">
        <v>43</v>
      </c>
      <c r="C851" s="2" t="s">
        <v>17</v>
      </c>
      <c r="D851">
        <v>3</v>
      </c>
      <c r="E851">
        <v>1</v>
      </c>
      <c r="F851">
        <v>1</v>
      </c>
      <c r="G851">
        <v>1</v>
      </c>
      <c r="H851">
        <v>2</v>
      </c>
      <c r="I851">
        <v>3</v>
      </c>
      <c r="J851" s="2" t="s">
        <v>18</v>
      </c>
      <c r="K851">
        <v>8</v>
      </c>
      <c r="L851" s="2" t="s">
        <v>19</v>
      </c>
      <c r="M851">
        <v>13</v>
      </c>
      <c r="N851">
        <v>3</v>
      </c>
      <c r="O851">
        <v>2</v>
      </c>
      <c r="P851">
        <v>4</v>
      </c>
      <c r="Q851">
        <v>3</v>
      </c>
      <c r="R851">
        <v>1</v>
      </c>
    </row>
    <row r="852" spans="1:18" x14ac:dyDescent="0.3">
      <c r="A852">
        <v>851</v>
      </c>
      <c r="B852">
        <v>32</v>
      </c>
      <c r="C852" s="2" t="s">
        <v>19</v>
      </c>
      <c r="D852">
        <v>1</v>
      </c>
      <c r="E852">
        <v>3</v>
      </c>
      <c r="F852">
        <v>1</v>
      </c>
      <c r="G852">
        <v>2</v>
      </c>
      <c r="H852">
        <v>1</v>
      </c>
      <c r="I852">
        <v>1</v>
      </c>
      <c r="J852" s="2" t="s">
        <v>21</v>
      </c>
      <c r="K852">
        <v>5</v>
      </c>
      <c r="L852" s="2" t="s">
        <v>19</v>
      </c>
      <c r="M852">
        <v>12</v>
      </c>
      <c r="N852">
        <v>3</v>
      </c>
      <c r="O852">
        <v>3</v>
      </c>
      <c r="P852">
        <v>1</v>
      </c>
      <c r="Q852">
        <v>0</v>
      </c>
      <c r="R852">
        <v>0</v>
      </c>
    </row>
    <row r="853" spans="1:18" x14ac:dyDescent="0.3">
      <c r="A853">
        <v>852</v>
      </c>
      <c r="B853">
        <v>56</v>
      </c>
      <c r="C853" s="2" t="s">
        <v>19</v>
      </c>
      <c r="D853">
        <v>2</v>
      </c>
      <c r="E853">
        <v>4</v>
      </c>
      <c r="F853">
        <v>1</v>
      </c>
      <c r="G853">
        <v>1</v>
      </c>
      <c r="H853">
        <v>5</v>
      </c>
      <c r="I853">
        <v>1</v>
      </c>
      <c r="J853" s="2" t="s">
        <v>21</v>
      </c>
      <c r="K853">
        <v>4</v>
      </c>
      <c r="L853" s="2" t="s">
        <v>19</v>
      </c>
      <c r="M853">
        <v>13</v>
      </c>
      <c r="N853">
        <v>3</v>
      </c>
      <c r="O853">
        <v>3</v>
      </c>
      <c r="P853">
        <v>5</v>
      </c>
      <c r="Q853">
        <v>2</v>
      </c>
      <c r="R853">
        <v>4</v>
      </c>
    </row>
    <row r="854" spans="1:18" x14ac:dyDescent="0.3">
      <c r="A854">
        <v>853</v>
      </c>
      <c r="B854">
        <v>29</v>
      </c>
      <c r="C854" s="2" t="s">
        <v>19</v>
      </c>
      <c r="D854">
        <v>1</v>
      </c>
      <c r="E854">
        <v>2</v>
      </c>
      <c r="F854">
        <v>1</v>
      </c>
      <c r="G854">
        <v>2</v>
      </c>
      <c r="H854">
        <v>1</v>
      </c>
      <c r="I854">
        <v>1</v>
      </c>
      <c r="J854" s="2" t="s">
        <v>20</v>
      </c>
      <c r="K854">
        <v>1</v>
      </c>
      <c r="L854" s="2" t="s">
        <v>19</v>
      </c>
      <c r="M854">
        <v>13</v>
      </c>
      <c r="N854">
        <v>3</v>
      </c>
      <c r="O854">
        <v>3</v>
      </c>
      <c r="P854">
        <v>10</v>
      </c>
      <c r="Q854">
        <v>8</v>
      </c>
      <c r="R854">
        <v>0</v>
      </c>
    </row>
    <row r="855" spans="1:18" x14ac:dyDescent="0.3">
      <c r="A855">
        <v>854</v>
      </c>
      <c r="B855">
        <v>19</v>
      </c>
      <c r="C855" s="2" t="s">
        <v>19</v>
      </c>
      <c r="D855">
        <v>2</v>
      </c>
      <c r="E855">
        <v>3</v>
      </c>
      <c r="F855">
        <v>2</v>
      </c>
      <c r="G855">
        <v>3</v>
      </c>
      <c r="H855">
        <v>1</v>
      </c>
      <c r="I855">
        <v>4</v>
      </c>
      <c r="J855" s="2" t="s">
        <v>18</v>
      </c>
      <c r="K855">
        <v>1</v>
      </c>
      <c r="L855" s="2" t="s">
        <v>19</v>
      </c>
      <c r="M855">
        <v>25</v>
      </c>
      <c r="N855">
        <v>4</v>
      </c>
      <c r="O855">
        <v>3</v>
      </c>
      <c r="P855">
        <v>1</v>
      </c>
      <c r="Q855">
        <v>1</v>
      </c>
      <c r="R855">
        <v>0</v>
      </c>
    </row>
    <row r="856" spans="1:18" x14ac:dyDescent="0.3">
      <c r="A856">
        <v>855</v>
      </c>
      <c r="B856">
        <v>45</v>
      </c>
      <c r="C856" s="2" t="s">
        <v>19</v>
      </c>
      <c r="D856">
        <v>3</v>
      </c>
      <c r="E856">
        <v>1</v>
      </c>
      <c r="F856">
        <v>1</v>
      </c>
      <c r="G856">
        <v>3</v>
      </c>
      <c r="H856">
        <v>1</v>
      </c>
      <c r="I856">
        <v>3</v>
      </c>
      <c r="J856" s="2" t="s">
        <v>20</v>
      </c>
      <c r="K856">
        <v>0</v>
      </c>
      <c r="L856" s="2" t="s">
        <v>17</v>
      </c>
      <c r="M856">
        <v>19</v>
      </c>
      <c r="N856">
        <v>3</v>
      </c>
      <c r="O856">
        <v>2</v>
      </c>
      <c r="P856">
        <v>3</v>
      </c>
      <c r="Q856">
        <v>2</v>
      </c>
      <c r="R856">
        <v>0</v>
      </c>
    </row>
    <row r="857" spans="1:18" x14ac:dyDescent="0.3">
      <c r="A857">
        <v>856</v>
      </c>
      <c r="B857">
        <v>37</v>
      </c>
      <c r="C857" s="2" t="s">
        <v>19</v>
      </c>
      <c r="D857">
        <v>3</v>
      </c>
      <c r="E857">
        <v>4</v>
      </c>
      <c r="F857">
        <v>1</v>
      </c>
      <c r="G857">
        <v>2</v>
      </c>
      <c r="H857">
        <v>2</v>
      </c>
      <c r="I857">
        <v>1</v>
      </c>
      <c r="J857" s="2" t="s">
        <v>20</v>
      </c>
      <c r="K857">
        <v>3</v>
      </c>
      <c r="L857" s="2" t="s">
        <v>19</v>
      </c>
      <c r="M857">
        <v>13</v>
      </c>
      <c r="N857">
        <v>3</v>
      </c>
      <c r="O857">
        <v>2</v>
      </c>
      <c r="P857">
        <v>14</v>
      </c>
      <c r="Q857">
        <v>8</v>
      </c>
      <c r="R857">
        <v>3</v>
      </c>
    </row>
    <row r="858" spans="1:18" x14ac:dyDescent="0.3">
      <c r="A858">
        <v>857</v>
      </c>
      <c r="B858">
        <v>20</v>
      </c>
      <c r="C858" s="2" t="s">
        <v>19</v>
      </c>
      <c r="D858">
        <v>3</v>
      </c>
      <c r="E858">
        <v>1</v>
      </c>
      <c r="F858">
        <v>1</v>
      </c>
      <c r="G858">
        <v>2</v>
      </c>
      <c r="H858">
        <v>1</v>
      </c>
      <c r="I858">
        <v>3</v>
      </c>
      <c r="J858" s="2" t="s">
        <v>18</v>
      </c>
      <c r="K858">
        <v>5</v>
      </c>
      <c r="L858" s="2" t="s">
        <v>19</v>
      </c>
      <c r="M858">
        <v>12</v>
      </c>
      <c r="N858">
        <v>3</v>
      </c>
      <c r="O858">
        <v>2</v>
      </c>
      <c r="P858">
        <v>2</v>
      </c>
      <c r="Q858">
        <v>2</v>
      </c>
      <c r="R858">
        <v>1</v>
      </c>
    </row>
    <row r="859" spans="1:18" x14ac:dyDescent="0.3">
      <c r="A859">
        <v>858</v>
      </c>
      <c r="B859">
        <v>44</v>
      </c>
      <c r="C859" s="2" t="s">
        <v>17</v>
      </c>
      <c r="D859">
        <v>2</v>
      </c>
      <c r="E859">
        <v>3</v>
      </c>
      <c r="F859">
        <v>2</v>
      </c>
      <c r="G859">
        <v>1</v>
      </c>
      <c r="H859">
        <v>1</v>
      </c>
      <c r="I859">
        <v>2</v>
      </c>
      <c r="J859" s="2" t="s">
        <v>18</v>
      </c>
      <c r="K859">
        <v>3</v>
      </c>
      <c r="L859" s="2" t="s">
        <v>17</v>
      </c>
      <c r="M859">
        <v>11</v>
      </c>
      <c r="N859">
        <v>3</v>
      </c>
      <c r="O859">
        <v>3</v>
      </c>
      <c r="P859">
        <v>6</v>
      </c>
      <c r="Q859">
        <v>4</v>
      </c>
      <c r="R859">
        <v>0</v>
      </c>
    </row>
    <row r="860" spans="1:18" x14ac:dyDescent="0.3">
      <c r="A860">
        <v>859</v>
      </c>
      <c r="B860">
        <v>53</v>
      </c>
      <c r="C860" s="2" t="s">
        <v>19</v>
      </c>
      <c r="D860">
        <v>2</v>
      </c>
      <c r="E860">
        <v>4</v>
      </c>
      <c r="F860">
        <v>1</v>
      </c>
      <c r="G860">
        <v>3</v>
      </c>
      <c r="H860">
        <v>5</v>
      </c>
      <c r="I860">
        <v>3</v>
      </c>
      <c r="J860" s="2" t="s">
        <v>21</v>
      </c>
      <c r="K860">
        <v>1</v>
      </c>
      <c r="L860" s="2" t="s">
        <v>19</v>
      </c>
      <c r="M860">
        <v>18</v>
      </c>
      <c r="N860">
        <v>3</v>
      </c>
      <c r="O860">
        <v>3</v>
      </c>
      <c r="P860">
        <v>7</v>
      </c>
      <c r="Q860">
        <v>7</v>
      </c>
      <c r="R860">
        <v>4</v>
      </c>
    </row>
    <row r="861" spans="1:18" x14ac:dyDescent="0.3">
      <c r="A861">
        <v>860</v>
      </c>
      <c r="B861">
        <v>29</v>
      </c>
      <c r="C861" s="2" t="s">
        <v>19</v>
      </c>
      <c r="D861">
        <v>1</v>
      </c>
      <c r="E861">
        <v>2</v>
      </c>
      <c r="F861">
        <v>1</v>
      </c>
      <c r="G861">
        <v>2</v>
      </c>
      <c r="H861">
        <v>1</v>
      </c>
      <c r="I861">
        <v>4</v>
      </c>
      <c r="J861" s="2" t="s">
        <v>20</v>
      </c>
      <c r="K861">
        <v>0</v>
      </c>
      <c r="L861" s="2" t="s">
        <v>17</v>
      </c>
      <c r="M861">
        <v>18</v>
      </c>
      <c r="N861">
        <v>3</v>
      </c>
      <c r="O861">
        <v>2</v>
      </c>
      <c r="P861">
        <v>5</v>
      </c>
      <c r="Q861">
        <v>4</v>
      </c>
      <c r="R861">
        <v>1</v>
      </c>
    </row>
    <row r="862" spans="1:18" x14ac:dyDescent="0.3">
      <c r="A862">
        <v>861</v>
      </c>
      <c r="B862">
        <v>22</v>
      </c>
      <c r="C862" s="2" t="s">
        <v>17</v>
      </c>
      <c r="D862">
        <v>2</v>
      </c>
      <c r="E862">
        <v>3</v>
      </c>
      <c r="F862">
        <v>1</v>
      </c>
      <c r="G862">
        <v>2</v>
      </c>
      <c r="H862">
        <v>1</v>
      </c>
      <c r="I862">
        <v>1</v>
      </c>
      <c r="J862" s="2" t="s">
        <v>20</v>
      </c>
      <c r="K862">
        <v>4</v>
      </c>
      <c r="L862" s="2" t="s">
        <v>17</v>
      </c>
      <c r="M862">
        <v>11</v>
      </c>
      <c r="N862">
        <v>3</v>
      </c>
      <c r="O862">
        <v>3</v>
      </c>
      <c r="P862">
        <v>0</v>
      </c>
      <c r="Q862">
        <v>0</v>
      </c>
      <c r="R862">
        <v>0</v>
      </c>
    </row>
    <row r="863" spans="1:18" x14ac:dyDescent="0.3">
      <c r="A863">
        <v>862</v>
      </c>
      <c r="B863">
        <v>46</v>
      </c>
      <c r="C863" s="2" t="s">
        <v>19</v>
      </c>
      <c r="D863">
        <v>3</v>
      </c>
      <c r="E863">
        <v>3</v>
      </c>
      <c r="F863">
        <v>2</v>
      </c>
      <c r="G863">
        <v>3</v>
      </c>
      <c r="H863">
        <v>4</v>
      </c>
      <c r="I863">
        <v>3</v>
      </c>
      <c r="J863" s="2" t="s">
        <v>20</v>
      </c>
      <c r="K863">
        <v>1</v>
      </c>
      <c r="L863" s="2" t="s">
        <v>19</v>
      </c>
      <c r="M863">
        <v>23</v>
      </c>
      <c r="N863">
        <v>4</v>
      </c>
      <c r="O863">
        <v>3</v>
      </c>
      <c r="P863">
        <v>26</v>
      </c>
      <c r="Q863">
        <v>15</v>
      </c>
      <c r="R863">
        <v>15</v>
      </c>
    </row>
    <row r="864" spans="1:18" x14ac:dyDescent="0.3">
      <c r="A864">
        <v>863</v>
      </c>
      <c r="B864">
        <v>44</v>
      </c>
      <c r="C864" s="2" t="s">
        <v>19</v>
      </c>
      <c r="D864">
        <v>3</v>
      </c>
      <c r="E864">
        <v>4</v>
      </c>
      <c r="F864">
        <v>2</v>
      </c>
      <c r="G864">
        <v>1</v>
      </c>
      <c r="H864">
        <v>1</v>
      </c>
      <c r="I864">
        <v>3</v>
      </c>
      <c r="J864" s="2" t="s">
        <v>18</v>
      </c>
      <c r="K864">
        <v>2</v>
      </c>
      <c r="L864" s="2" t="s">
        <v>19</v>
      </c>
      <c r="M864">
        <v>13</v>
      </c>
      <c r="N864">
        <v>3</v>
      </c>
      <c r="O864">
        <v>3</v>
      </c>
      <c r="P864">
        <v>0</v>
      </c>
      <c r="Q864">
        <v>0</v>
      </c>
      <c r="R864">
        <v>0</v>
      </c>
    </row>
    <row r="865" spans="1:18" x14ac:dyDescent="0.3">
      <c r="A865">
        <v>864</v>
      </c>
      <c r="B865">
        <v>33</v>
      </c>
      <c r="C865" s="2" t="s">
        <v>19</v>
      </c>
      <c r="D865">
        <v>3</v>
      </c>
      <c r="E865">
        <v>2</v>
      </c>
      <c r="F865">
        <v>1</v>
      </c>
      <c r="G865">
        <v>2</v>
      </c>
      <c r="H865">
        <v>1</v>
      </c>
      <c r="I865">
        <v>3</v>
      </c>
      <c r="J865" s="2" t="s">
        <v>20</v>
      </c>
      <c r="K865">
        <v>5</v>
      </c>
      <c r="L865" s="2" t="s">
        <v>19</v>
      </c>
      <c r="M865">
        <v>13</v>
      </c>
      <c r="N865">
        <v>3</v>
      </c>
      <c r="O865">
        <v>3</v>
      </c>
      <c r="P865">
        <v>5</v>
      </c>
      <c r="Q865">
        <v>4</v>
      </c>
      <c r="R865">
        <v>1</v>
      </c>
    </row>
    <row r="866" spans="1:18" x14ac:dyDescent="0.3">
      <c r="A866">
        <v>865</v>
      </c>
      <c r="B866">
        <v>41</v>
      </c>
      <c r="C866" s="2" t="s">
        <v>17</v>
      </c>
      <c r="D866">
        <v>2</v>
      </c>
      <c r="E866">
        <v>1</v>
      </c>
      <c r="F866">
        <v>2</v>
      </c>
      <c r="G866">
        <v>2</v>
      </c>
      <c r="H866">
        <v>1</v>
      </c>
      <c r="I866">
        <v>3</v>
      </c>
      <c r="J866" s="2" t="s">
        <v>21</v>
      </c>
      <c r="K866">
        <v>2</v>
      </c>
      <c r="L866" s="2" t="s">
        <v>19</v>
      </c>
      <c r="M866">
        <v>17</v>
      </c>
      <c r="N866">
        <v>3</v>
      </c>
      <c r="O866">
        <v>1</v>
      </c>
      <c r="P866">
        <v>1</v>
      </c>
      <c r="Q866">
        <v>0</v>
      </c>
      <c r="R866">
        <v>0</v>
      </c>
    </row>
    <row r="867" spans="1:18" x14ac:dyDescent="0.3">
      <c r="A867">
        <v>866</v>
      </c>
      <c r="B867">
        <v>30</v>
      </c>
      <c r="C867" s="2" t="s">
        <v>19</v>
      </c>
      <c r="D867">
        <v>2</v>
      </c>
      <c r="E867">
        <v>3</v>
      </c>
      <c r="F867">
        <v>2</v>
      </c>
      <c r="G867">
        <v>3</v>
      </c>
      <c r="H867">
        <v>2</v>
      </c>
      <c r="I867">
        <v>3</v>
      </c>
      <c r="J867" s="2" t="s">
        <v>21</v>
      </c>
      <c r="K867">
        <v>0</v>
      </c>
      <c r="L867" s="2" t="s">
        <v>19</v>
      </c>
      <c r="M867">
        <v>19</v>
      </c>
      <c r="N867">
        <v>3</v>
      </c>
      <c r="O867">
        <v>3</v>
      </c>
      <c r="P867">
        <v>4</v>
      </c>
      <c r="Q867">
        <v>3</v>
      </c>
      <c r="R867">
        <v>0</v>
      </c>
    </row>
    <row r="868" spans="1:18" x14ac:dyDescent="0.3">
      <c r="A868">
        <v>867</v>
      </c>
      <c r="B868">
        <v>40</v>
      </c>
      <c r="C868" s="2" t="s">
        <v>19</v>
      </c>
      <c r="D868">
        <v>2</v>
      </c>
      <c r="E868">
        <v>2</v>
      </c>
      <c r="F868">
        <v>1</v>
      </c>
      <c r="G868">
        <v>1</v>
      </c>
      <c r="H868">
        <v>2</v>
      </c>
      <c r="I868">
        <v>2</v>
      </c>
      <c r="J868" s="2" t="s">
        <v>20</v>
      </c>
      <c r="K868">
        <v>5</v>
      </c>
      <c r="L868" s="2" t="s">
        <v>19</v>
      </c>
      <c r="M868">
        <v>12</v>
      </c>
      <c r="N868">
        <v>3</v>
      </c>
      <c r="O868">
        <v>3</v>
      </c>
      <c r="P868">
        <v>0</v>
      </c>
      <c r="Q868">
        <v>0</v>
      </c>
      <c r="R868">
        <v>0</v>
      </c>
    </row>
    <row r="869" spans="1:18" x14ac:dyDescent="0.3">
      <c r="A869">
        <v>868</v>
      </c>
      <c r="B869">
        <v>50</v>
      </c>
      <c r="C869" s="2" t="s">
        <v>19</v>
      </c>
      <c r="D869">
        <v>3</v>
      </c>
      <c r="E869">
        <v>4</v>
      </c>
      <c r="F869">
        <v>2</v>
      </c>
      <c r="G869">
        <v>3</v>
      </c>
      <c r="H869">
        <v>4</v>
      </c>
      <c r="I869">
        <v>4</v>
      </c>
      <c r="J869" s="2" t="s">
        <v>20</v>
      </c>
      <c r="K869">
        <v>2</v>
      </c>
      <c r="L869" s="2" t="s">
        <v>19</v>
      </c>
      <c r="M869">
        <v>22</v>
      </c>
      <c r="N869">
        <v>4</v>
      </c>
      <c r="O869">
        <v>3</v>
      </c>
      <c r="P869">
        <v>2</v>
      </c>
      <c r="Q869">
        <v>2</v>
      </c>
      <c r="R869">
        <v>2</v>
      </c>
    </row>
    <row r="870" spans="1:18" x14ac:dyDescent="0.3">
      <c r="A870">
        <v>869</v>
      </c>
      <c r="B870">
        <v>28</v>
      </c>
      <c r="C870" s="2" t="s">
        <v>19</v>
      </c>
      <c r="D870">
        <v>2</v>
      </c>
      <c r="E870">
        <v>4</v>
      </c>
      <c r="F870">
        <v>2</v>
      </c>
      <c r="G870">
        <v>2</v>
      </c>
      <c r="H870">
        <v>1</v>
      </c>
      <c r="I870">
        <v>1</v>
      </c>
      <c r="J870" s="2" t="s">
        <v>20</v>
      </c>
      <c r="K870">
        <v>8</v>
      </c>
      <c r="L870" s="2" t="s">
        <v>19</v>
      </c>
      <c r="M870">
        <v>12</v>
      </c>
      <c r="N870">
        <v>3</v>
      </c>
      <c r="O870">
        <v>3</v>
      </c>
      <c r="P870">
        <v>6</v>
      </c>
      <c r="Q870">
        <v>5</v>
      </c>
      <c r="R870">
        <v>3</v>
      </c>
    </row>
    <row r="871" spans="1:18" x14ac:dyDescent="0.3">
      <c r="A871">
        <v>870</v>
      </c>
      <c r="B871">
        <v>46</v>
      </c>
      <c r="C871" s="2" t="s">
        <v>19</v>
      </c>
      <c r="D871">
        <v>2</v>
      </c>
      <c r="E871">
        <v>4</v>
      </c>
      <c r="F871">
        <v>1</v>
      </c>
      <c r="G871">
        <v>3</v>
      </c>
      <c r="H871">
        <v>5</v>
      </c>
      <c r="I871">
        <v>2</v>
      </c>
      <c r="J871" s="2" t="s">
        <v>20</v>
      </c>
      <c r="K871">
        <v>5</v>
      </c>
      <c r="L871" s="2" t="s">
        <v>19</v>
      </c>
      <c r="M871">
        <v>11</v>
      </c>
      <c r="N871">
        <v>3</v>
      </c>
      <c r="O871">
        <v>3</v>
      </c>
      <c r="P871">
        <v>4</v>
      </c>
      <c r="Q871">
        <v>2</v>
      </c>
      <c r="R871">
        <v>0</v>
      </c>
    </row>
    <row r="872" spans="1:18" x14ac:dyDescent="0.3">
      <c r="A872">
        <v>871</v>
      </c>
      <c r="B872">
        <v>35</v>
      </c>
      <c r="C872" s="2" t="s">
        <v>19</v>
      </c>
      <c r="D872">
        <v>2</v>
      </c>
      <c r="E872">
        <v>3</v>
      </c>
      <c r="F872">
        <v>2</v>
      </c>
      <c r="G872">
        <v>3</v>
      </c>
      <c r="H872">
        <v>2</v>
      </c>
      <c r="I872">
        <v>2</v>
      </c>
      <c r="J872" s="2" t="s">
        <v>20</v>
      </c>
      <c r="K872">
        <v>3</v>
      </c>
      <c r="L872" s="2" t="s">
        <v>17</v>
      </c>
      <c r="M872">
        <v>15</v>
      </c>
      <c r="N872">
        <v>3</v>
      </c>
      <c r="O872">
        <v>3</v>
      </c>
      <c r="P872">
        <v>7</v>
      </c>
      <c r="Q872">
        <v>7</v>
      </c>
      <c r="R872">
        <v>1</v>
      </c>
    </row>
    <row r="873" spans="1:18" x14ac:dyDescent="0.3">
      <c r="A873">
        <v>872</v>
      </c>
      <c r="B873">
        <v>24</v>
      </c>
      <c r="C873" s="2" t="s">
        <v>17</v>
      </c>
      <c r="D873">
        <v>2</v>
      </c>
      <c r="E873">
        <v>4</v>
      </c>
      <c r="F873">
        <v>1</v>
      </c>
      <c r="G873">
        <v>1</v>
      </c>
      <c r="H873">
        <v>1</v>
      </c>
      <c r="I873">
        <v>2</v>
      </c>
      <c r="J873" s="2" t="s">
        <v>20</v>
      </c>
      <c r="K873">
        <v>3</v>
      </c>
      <c r="L873" s="2" t="s">
        <v>19</v>
      </c>
      <c r="M873">
        <v>13</v>
      </c>
      <c r="N873">
        <v>3</v>
      </c>
      <c r="O873">
        <v>1</v>
      </c>
      <c r="P873">
        <v>1</v>
      </c>
      <c r="Q873">
        <v>0</v>
      </c>
      <c r="R873">
        <v>0</v>
      </c>
    </row>
    <row r="874" spans="1:18" x14ac:dyDescent="0.3">
      <c r="A874">
        <v>873</v>
      </c>
      <c r="B874">
        <v>33</v>
      </c>
      <c r="C874" s="2" t="s">
        <v>19</v>
      </c>
      <c r="D874">
        <v>3</v>
      </c>
      <c r="E874">
        <v>2</v>
      </c>
      <c r="F874">
        <v>1</v>
      </c>
      <c r="G874">
        <v>1</v>
      </c>
      <c r="H874">
        <v>2</v>
      </c>
      <c r="I874">
        <v>1</v>
      </c>
      <c r="J874" s="2" t="s">
        <v>20</v>
      </c>
      <c r="K874">
        <v>7</v>
      </c>
      <c r="L874" s="2" t="s">
        <v>19</v>
      </c>
      <c r="M874">
        <v>12</v>
      </c>
      <c r="N874">
        <v>3</v>
      </c>
      <c r="O874">
        <v>2</v>
      </c>
      <c r="P874">
        <v>10</v>
      </c>
      <c r="Q874">
        <v>7</v>
      </c>
      <c r="R874">
        <v>0</v>
      </c>
    </row>
    <row r="875" spans="1:18" x14ac:dyDescent="0.3">
      <c r="A875">
        <v>874</v>
      </c>
      <c r="B875">
        <v>36</v>
      </c>
      <c r="C875" s="2" t="s">
        <v>19</v>
      </c>
      <c r="D875">
        <v>2</v>
      </c>
      <c r="E875">
        <v>3</v>
      </c>
      <c r="F875">
        <v>1</v>
      </c>
      <c r="G875">
        <v>1</v>
      </c>
      <c r="H875">
        <v>1</v>
      </c>
      <c r="I875">
        <v>3</v>
      </c>
      <c r="J875" s="2" t="s">
        <v>21</v>
      </c>
      <c r="K875">
        <v>8</v>
      </c>
      <c r="L875" s="2" t="s">
        <v>19</v>
      </c>
      <c r="M875">
        <v>14</v>
      </c>
      <c r="N875">
        <v>3</v>
      </c>
      <c r="O875">
        <v>3</v>
      </c>
      <c r="P875">
        <v>7</v>
      </c>
      <c r="Q875">
        <v>7</v>
      </c>
      <c r="R875">
        <v>1</v>
      </c>
    </row>
    <row r="876" spans="1:18" x14ac:dyDescent="0.3">
      <c r="A876">
        <v>875</v>
      </c>
      <c r="B876">
        <v>30</v>
      </c>
      <c r="C876" s="2" t="s">
        <v>19</v>
      </c>
      <c r="D876">
        <v>2</v>
      </c>
      <c r="E876">
        <v>3</v>
      </c>
      <c r="F876">
        <v>1</v>
      </c>
      <c r="G876">
        <v>1</v>
      </c>
      <c r="H876">
        <v>2</v>
      </c>
      <c r="I876">
        <v>3</v>
      </c>
      <c r="J876" s="2" t="s">
        <v>21</v>
      </c>
      <c r="K876">
        <v>1</v>
      </c>
      <c r="L876" s="2" t="s">
        <v>19</v>
      </c>
      <c r="M876">
        <v>13</v>
      </c>
      <c r="N876">
        <v>3</v>
      </c>
      <c r="O876">
        <v>2</v>
      </c>
      <c r="P876">
        <v>10</v>
      </c>
      <c r="Q876">
        <v>7</v>
      </c>
      <c r="R876">
        <v>8</v>
      </c>
    </row>
    <row r="877" spans="1:18" x14ac:dyDescent="0.3">
      <c r="A877">
        <v>876</v>
      </c>
      <c r="B877">
        <v>44</v>
      </c>
      <c r="C877" s="2" t="s">
        <v>19</v>
      </c>
      <c r="D877">
        <v>2</v>
      </c>
      <c r="E877">
        <v>4</v>
      </c>
      <c r="F877">
        <v>2</v>
      </c>
      <c r="G877">
        <v>3</v>
      </c>
      <c r="H877">
        <v>2</v>
      </c>
      <c r="I877">
        <v>4</v>
      </c>
      <c r="J877" s="2" t="s">
        <v>18</v>
      </c>
      <c r="K877">
        <v>0</v>
      </c>
      <c r="L877" s="2" t="s">
        <v>19</v>
      </c>
      <c r="M877">
        <v>25</v>
      </c>
      <c r="N877">
        <v>4</v>
      </c>
      <c r="O877">
        <v>3</v>
      </c>
      <c r="P877">
        <v>20</v>
      </c>
      <c r="Q877">
        <v>11</v>
      </c>
      <c r="R877">
        <v>13</v>
      </c>
    </row>
    <row r="878" spans="1:18" x14ac:dyDescent="0.3">
      <c r="A878">
        <v>877</v>
      </c>
      <c r="B878">
        <v>20</v>
      </c>
      <c r="C878" s="2" t="s">
        <v>19</v>
      </c>
      <c r="D878">
        <v>3</v>
      </c>
      <c r="E878">
        <v>3</v>
      </c>
      <c r="F878">
        <v>2</v>
      </c>
      <c r="G878">
        <v>4</v>
      </c>
      <c r="H878">
        <v>1</v>
      </c>
      <c r="I878">
        <v>4</v>
      </c>
      <c r="J878" s="2" t="s">
        <v>18</v>
      </c>
      <c r="K878">
        <v>1</v>
      </c>
      <c r="L878" s="2" t="s">
        <v>19</v>
      </c>
      <c r="M878">
        <v>17</v>
      </c>
      <c r="N878">
        <v>3</v>
      </c>
      <c r="O878">
        <v>3</v>
      </c>
      <c r="P878">
        <v>2</v>
      </c>
      <c r="Q878">
        <v>1</v>
      </c>
      <c r="R878">
        <v>2</v>
      </c>
    </row>
    <row r="879" spans="1:18" x14ac:dyDescent="0.3">
      <c r="A879">
        <v>878</v>
      </c>
      <c r="B879">
        <v>46</v>
      </c>
      <c r="C879" s="2" t="s">
        <v>19</v>
      </c>
      <c r="D879">
        <v>2</v>
      </c>
      <c r="E879">
        <v>4</v>
      </c>
      <c r="F879">
        <v>1</v>
      </c>
      <c r="G879">
        <v>1</v>
      </c>
      <c r="H879">
        <v>2</v>
      </c>
      <c r="I879">
        <v>1</v>
      </c>
      <c r="J879" s="2" t="s">
        <v>21</v>
      </c>
      <c r="K879">
        <v>2</v>
      </c>
      <c r="L879" s="2" t="s">
        <v>19</v>
      </c>
      <c r="M879">
        <v>11</v>
      </c>
      <c r="N879">
        <v>3</v>
      </c>
      <c r="O879">
        <v>2</v>
      </c>
      <c r="P879">
        <v>6</v>
      </c>
      <c r="Q879">
        <v>3</v>
      </c>
      <c r="R879">
        <v>1</v>
      </c>
    </row>
    <row r="880" spans="1:18" x14ac:dyDescent="0.3">
      <c r="A880">
        <v>879</v>
      </c>
      <c r="B880">
        <v>42</v>
      </c>
      <c r="C880" s="2" t="s">
        <v>19</v>
      </c>
      <c r="D880">
        <v>1</v>
      </c>
      <c r="E880">
        <v>4</v>
      </c>
      <c r="F880">
        <v>2</v>
      </c>
      <c r="G880">
        <v>4</v>
      </c>
      <c r="H880">
        <v>2</v>
      </c>
      <c r="I880">
        <v>2</v>
      </c>
      <c r="J880" s="2" t="s">
        <v>20</v>
      </c>
      <c r="K880">
        <v>1</v>
      </c>
      <c r="L880" s="2" t="s">
        <v>19</v>
      </c>
      <c r="M880">
        <v>16</v>
      </c>
      <c r="N880">
        <v>3</v>
      </c>
      <c r="O880">
        <v>4</v>
      </c>
      <c r="P880">
        <v>4</v>
      </c>
      <c r="Q880">
        <v>3</v>
      </c>
      <c r="R880">
        <v>0</v>
      </c>
    </row>
    <row r="881" spans="1:18" x14ac:dyDescent="0.3">
      <c r="A881">
        <v>880</v>
      </c>
      <c r="B881">
        <v>60</v>
      </c>
      <c r="C881" s="2" t="s">
        <v>19</v>
      </c>
      <c r="D881">
        <v>2</v>
      </c>
      <c r="E881">
        <v>2</v>
      </c>
      <c r="F881">
        <v>2</v>
      </c>
      <c r="G881">
        <v>3</v>
      </c>
      <c r="H881">
        <v>2</v>
      </c>
      <c r="I881">
        <v>4</v>
      </c>
      <c r="J881" s="2" t="s">
        <v>21</v>
      </c>
      <c r="K881">
        <v>0</v>
      </c>
      <c r="L881" s="2" t="s">
        <v>17</v>
      </c>
      <c r="M881">
        <v>18</v>
      </c>
      <c r="N881">
        <v>3</v>
      </c>
      <c r="O881">
        <v>3</v>
      </c>
      <c r="P881">
        <v>11</v>
      </c>
      <c r="Q881">
        <v>7</v>
      </c>
      <c r="R881">
        <v>1</v>
      </c>
    </row>
    <row r="882" spans="1:18" x14ac:dyDescent="0.3">
      <c r="A882">
        <v>881</v>
      </c>
      <c r="B882">
        <v>32</v>
      </c>
      <c r="C882" s="2" t="s">
        <v>19</v>
      </c>
      <c r="D882">
        <v>3</v>
      </c>
      <c r="E882">
        <v>3</v>
      </c>
      <c r="F882">
        <v>1</v>
      </c>
      <c r="G882">
        <v>2</v>
      </c>
      <c r="H882">
        <v>1</v>
      </c>
      <c r="I882">
        <v>3</v>
      </c>
      <c r="J882" s="2" t="s">
        <v>20</v>
      </c>
      <c r="K882">
        <v>1</v>
      </c>
      <c r="L882" s="2" t="s">
        <v>19</v>
      </c>
      <c r="M882">
        <v>20</v>
      </c>
      <c r="N882">
        <v>4</v>
      </c>
      <c r="O882">
        <v>3</v>
      </c>
      <c r="P882">
        <v>2</v>
      </c>
      <c r="Q882">
        <v>2</v>
      </c>
      <c r="R882">
        <v>2</v>
      </c>
    </row>
    <row r="883" spans="1:18" x14ac:dyDescent="0.3">
      <c r="A883">
        <v>882</v>
      </c>
      <c r="B883">
        <v>32</v>
      </c>
      <c r="C883" s="2" t="s">
        <v>19</v>
      </c>
      <c r="D883">
        <v>2</v>
      </c>
      <c r="E883">
        <v>4</v>
      </c>
      <c r="F883">
        <v>1</v>
      </c>
      <c r="G883">
        <v>1</v>
      </c>
      <c r="H883">
        <v>2</v>
      </c>
      <c r="I883">
        <v>3</v>
      </c>
      <c r="J883" s="2" t="s">
        <v>18</v>
      </c>
      <c r="K883">
        <v>4</v>
      </c>
      <c r="L883" s="2" t="s">
        <v>17</v>
      </c>
      <c r="M883">
        <v>14</v>
      </c>
      <c r="N883">
        <v>3</v>
      </c>
      <c r="O883">
        <v>3</v>
      </c>
      <c r="P883">
        <v>8</v>
      </c>
      <c r="Q883">
        <v>7</v>
      </c>
      <c r="R883">
        <v>0</v>
      </c>
    </row>
    <row r="884" spans="1:18" x14ac:dyDescent="0.3">
      <c r="A884">
        <v>883</v>
      </c>
      <c r="B884">
        <v>36</v>
      </c>
      <c r="C884" s="2" t="s">
        <v>19</v>
      </c>
      <c r="D884">
        <v>3</v>
      </c>
      <c r="E884">
        <v>3</v>
      </c>
      <c r="F884">
        <v>1</v>
      </c>
      <c r="G884">
        <v>4</v>
      </c>
      <c r="H884">
        <v>3</v>
      </c>
      <c r="I884">
        <v>4</v>
      </c>
      <c r="J884" s="2" t="s">
        <v>21</v>
      </c>
      <c r="K884">
        <v>2</v>
      </c>
      <c r="L884" s="2" t="s">
        <v>17</v>
      </c>
      <c r="M884">
        <v>21</v>
      </c>
      <c r="N884">
        <v>4</v>
      </c>
      <c r="O884">
        <v>3</v>
      </c>
      <c r="P884">
        <v>7</v>
      </c>
      <c r="Q884">
        <v>7</v>
      </c>
      <c r="R884">
        <v>7</v>
      </c>
    </row>
    <row r="885" spans="1:18" x14ac:dyDescent="0.3">
      <c r="A885">
        <v>884</v>
      </c>
      <c r="B885">
        <v>33</v>
      </c>
      <c r="C885" s="2" t="s">
        <v>19</v>
      </c>
      <c r="D885">
        <v>3</v>
      </c>
      <c r="E885">
        <v>1</v>
      </c>
      <c r="F885">
        <v>2</v>
      </c>
      <c r="G885">
        <v>2</v>
      </c>
      <c r="H885">
        <v>1</v>
      </c>
      <c r="I885">
        <v>1</v>
      </c>
      <c r="J885" s="2" t="s">
        <v>20</v>
      </c>
      <c r="K885">
        <v>4</v>
      </c>
      <c r="L885" s="2" t="s">
        <v>19</v>
      </c>
      <c r="M885">
        <v>13</v>
      </c>
      <c r="N885">
        <v>3</v>
      </c>
      <c r="O885">
        <v>3</v>
      </c>
      <c r="P885">
        <v>14</v>
      </c>
      <c r="Q885">
        <v>10</v>
      </c>
      <c r="R885">
        <v>4</v>
      </c>
    </row>
    <row r="886" spans="1:18" x14ac:dyDescent="0.3">
      <c r="A886">
        <v>885</v>
      </c>
      <c r="B886">
        <v>40</v>
      </c>
      <c r="C886" s="2" t="s">
        <v>19</v>
      </c>
      <c r="D886">
        <v>3</v>
      </c>
      <c r="E886">
        <v>2</v>
      </c>
      <c r="F886">
        <v>1</v>
      </c>
      <c r="G886">
        <v>2</v>
      </c>
      <c r="H886">
        <v>2</v>
      </c>
      <c r="I886">
        <v>2</v>
      </c>
      <c r="J886" s="2" t="s">
        <v>21</v>
      </c>
      <c r="K886">
        <v>7</v>
      </c>
      <c r="L886" s="2" t="s">
        <v>19</v>
      </c>
      <c r="M886">
        <v>12</v>
      </c>
      <c r="N886">
        <v>3</v>
      </c>
      <c r="O886">
        <v>4</v>
      </c>
      <c r="P886">
        <v>5</v>
      </c>
      <c r="Q886">
        <v>1</v>
      </c>
      <c r="R886">
        <v>1</v>
      </c>
    </row>
    <row r="887" spans="1:18" x14ac:dyDescent="0.3">
      <c r="A887">
        <v>886</v>
      </c>
      <c r="B887">
        <v>25</v>
      </c>
      <c r="C887" s="2" t="s">
        <v>19</v>
      </c>
      <c r="D887">
        <v>2</v>
      </c>
      <c r="E887">
        <v>3</v>
      </c>
      <c r="F887">
        <v>1</v>
      </c>
      <c r="G887">
        <v>1</v>
      </c>
      <c r="H887">
        <v>2</v>
      </c>
      <c r="I887">
        <v>4</v>
      </c>
      <c r="J887" s="2" t="s">
        <v>18</v>
      </c>
      <c r="K887">
        <v>0</v>
      </c>
      <c r="L887" s="2" t="s">
        <v>19</v>
      </c>
      <c r="M887">
        <v>14</v>
      </c>
      <c r="N887">
        <v>3</v>
      </c>
      <c r="O887">
        <v>3</v>
      </c>
      <c r="P887">
        <v>4</v>
      </c>
      <c r="Q887">
        <v>3</v>
      </c>
      <c r="R887">
        <v>1</v>
      </c>
    </row>
    <row r="888" spans="1:18" x14ac:dyDescent="0.3">
      <c r="A888">
        <v>887</v>
      </c>
      <c r="B888">
        <v>30</v>
      </c>
      <c r="C888" s="2" t="s">
        <v>19</v>
      </c>
      <c r="D888">
        <v>3</v>
      </c>
      <c r="E888">
        <v>4</v>
      </c>
      <c r="F888">
        <v>2</v>
      </c>
      <c r="G888">
        <v>3</v>
      </c>
      <c r="H888">
        <v>1</v>
      </c>
      <c r="I888">
        <v>3</v>
      </c>
      <c r="J888" s="2" t="s">
        <v>20</v>
      </c>
      <c r="K888">
        <v>0</v>
      </c>
      <c r="L888" s="2" t="s">
        <v>17</v>
      </c>
      <c r="M888">
        <v>21</v>
      </c>
      <c r="N888">
        <v>4</v>
      </c>
      <c r="O888">
        <v>3</v>
      </c>
      <c r="P888">
        <v>11</v>
      </c>
      <c r="Q888">
        <v>9</v>
      </c>
      <c r="R888">
        <v>5</v>
      </c>
    </row>
    <row r="889" spans="1:18" x14ac:dyDescent="0.3">
      <c r="A889">
        <v>888</v>
      </c>
      <c r="B889">
        <v>42</v>
      </c>
      <c r="C889" s="2" t="s">
        <v>19</v>
      </c>
      <c r="D889">
        <v>1</v>
      </c>
      <c r="E889">
        <v>1</v>
      </c>
      <c r="F889">
        <v>1</v>
      </c>
      <c r="G889">
        <v>3</v>
      </c>
      <c r="H889">
        <v>3</v>
      </c>
      <c r="I889">
        <v>4</v>
      </c>
      <c r="J889" s="2" t="s">
        <v>20</v>
      </c>
      <c r="K889">
        <v>3</v>
      </c>
      <c r="L889" s="2" t="s">
        <v>17</v>
      </c>
      <c r="M889">
        <v>17</v>
      </c>
      <c r="N889">
        <v>3</v>
      </c>
      <c r="O889">
        <v>3</v>
      </c>
      <c r="P889">
        <v>1</v>
      </c>
      <c r="Q889">
        <v>0</v>
      </c>
      <c r="R889">
        <v>0</v>
      </c>
    </row>
    <row r="890" spans="1:18" x14ac:dyDescent="0.3">
      <c r="A890">
        <v>889</v>
      </c>
      <c r="B890">
        <v>35</v>
      </c>
      <c r="C890" s="2" t="s">
        <v>19</v>
      </c>
      <c r="D890">
        <v>2</v>
      </c>
      <c r="E890">
        <v>3</v>
      </c>
      <c r="F890">
        <v>1</v>
      </c>
      <c r="G890">
        <v>2</v>
      </c>
      <c r="H890">
        <v>3</v>
      </c>
      <c r="I890">
        <v>1</v>
      </c>
      <c r="J890" s="2" t="s">
        <v>20</v>
      </c>
      <c r="K890">
        <v>4</v>
      </c>
      <c r="L890" s="2" t="s">
        <v>17</v>
      </c>
      <c r="M890">
        <v>11</v>
      </c>
      <c r="N890">
        <v>3</v>
      </c>
      <c r="O890">
        <v>2</v>
      </c>
      <c r="P890">
        <v>13</v>
      </c>
      <c r="Q890">
        <v>2</v>
      </c>
      <c r="R890">
        <v>4</v>
      </c>
    </row>
    <row r="891" spans="1:18" x14ac:dyDescent="0.3">
      <c r="A891">
        <v>890</v>
      </c>
      <c r="B891">
        <v>27</v>
      </c>
      <c r="C891" s="2" t="s">
        <v>19</v>
      </c>
      <c r="D891">
        <v>3</v>
      </c>
      <c r="E891">
        <v>1</v>
      </c>
      <c r="F891">
        <v>1</v>
      </c>
      <c r="G891">
        <v>1</v>
      </c>
      <c r="H891">
        <v>1</v>
      </c>
      <c r="I891">
        <v>1</v>
      </c>
      <c r="J891" s="2" t="s">
        <v>20</v>
      </c>
      <c r="K891">
        <v>3</v>
      </c>
      <c r="L891" s="2" t="s">
        <v>17</v>
      </c>
      <c r="M891">
        <v>14</v>
      </c>
      <c r="N891">
        <v>3</v>
      </c>
      <c r="O891">
        <v>2</v>
      </c>
      <c r="P891">
        <v>9</v>
      </c>
      <c r="Q891">
        <v>7</v>
      </c>
      <c r="R891">
        <v>6</v>
      </c>
    </row>
    <row r="892" spans="1:18" x14ac:dyDescent="0.3">
      <c r="A892">
        <v>891</v>
      </c>
      <c r="B892">
        <v>54</v>
      </c>
      <c r="C892" s="2" t="s">
        <v>19</v>
      </c>
      <c r="D892">
        <v>2</v>
      </c>
      <c r="E892">
        <v>4</v>
      </c>
      <c r="F892">
        <v>1</v>
      </c>
      <c r="G892">
        <v>3</v>
      </c>
      <c r="H892">
        <v>3</v>
      </c>
      <c r="I892">
        <v>3</v>
      </c>
      <c r="J892" s="2" t="s">
        <v>21</v>
      </c>
      <c r="K892">
        <v>1</v>
      </c>
      <c r="L892" s="2" t="s">
        <v>19</v>
      </c>
      <c r="M892">
        <v>17</v>
      </c>
      <c r="N892">
        <v>3</v>
      </c>
      <c r="O892">
        <v>1</v>
      </c>
      <c r="P892">
        <v>5</v>
      </c>
      <c r="Q892">
        <v>4</v>
      </c>
      <c r="R892">
        <v>1</v>
      </c>
    </row>
    <row r="893" spans="1:18" x14ac:dyDescent="0.3">
      <c r="A893">
        <v>892</v>
      </c>
      <c r="B893">
        <v>44</v>
      </c>
      <c r="C893" s="2" t="s">
        <v>19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 s="2" t="s">
        <v>20</v>
      </c>
      <c r="K893">
        <v>5</v>
      </c>
      <c r="L893" s="2" t="s">
        <v>19</v>
      </c>
      <c r="M893">
        <v>13</v>
      </c>
      <c r="N893">
        <v>3</v>
      </c>
      <c r="O893">
        <v>3</v>
      </c>
      <c r="P893">
        <v>10</v>
      </c>
      <c r="Q893">
        <v>5</v>
      </c>
      <c r="R893">
        <v>7</v>
      </c>
    </row>
    <row r="894" spans="1:18" x14ac:dyDescent="0.3">
      <c r="A894">
        <v>893</v>
      </c>
      <c r="B894">
        <v>19</v>
      </c>
      <c r="C894" s="2" t="s">
        <v>17</v>
      </c>
      <c r="D894">
        <v>3</v>
      </c>
      <c r="E894">
        <v>1</v>
      </c>
      <c r="F894">
        <v>2</v>
      </c>
      <c r="G894">
        <v>2</v>
      </c>
      <c r="H894">
        <v>1</v>
      </c>
      <c r="I894">
        <v>3</v>
      </c>
      <c r="J894" s="2" t="s">
        <v>18</v>
      </c>
      <c r="K894">
        <v>0</v>
      </c>
      <c r="L894" s="2" t="s">
        <v>17</v>
      </c>
      <c r="M894">
        <v>25</v>
      </c>
      <c r="N894">
        <v>4</v>
      </c>
      <c r="O894">
        <v>4</v>
      </c>
      <c r="P894">
        <v>1</v>
      </c>
      <c r="Q894">
        <v>1</v>
      </c>
      <c r="R894">
        <v>0</v>
      </c>
    </row>
    <row r="895" spans="1:18" x14ac:dyDescent="0.3">
      <c r="A895">
        <v>894</v>
      </c>
      <c r="B895">
        <v>29</v>
      </c>
      <c r="C895" s="2" t="s">
        <v>19</v>
      </c>
      <c r="D895">
        <v>3</v>
      </c>
      <c r="E895">
        <v>1</v>
      </c>
      <c r="F895">
        <v>1</v>
      </c>
      <c r="G895">
        <v>3</v>
      </c>
      <c r="H895">
        <v>1</v>
      </c>
      <c r="I895">
        <v>4</v>
      </c>
      <c r="J895" s="2" t="s">
        <v>21</v>
      </c>
      <c r="K895">
        <v>1</v>
      </c>
      <c r="L895" s="2" t="s">
        <v>19</v>
      </c>
      <c r="M895">
        <v>15</v>
      </c>
      <c r="N895">
        <v>3</v>
      </c>
      <c r="O895">
        <v>3</v>
      </c>
      <c r="P895">
        <v>3</v>
      </c>
      <c r="Q895">
        <v>2</v>
      </c>
      <c r="R895">
        <v>1</v>
      </c>
    </row>
    <row r="896" spans="1:18" x14ac:dyDescent="0.3">
      <c r="A896">
        <v>895</v>
      </c>
      <c r="B896">
        <v>54</v>
      </c>
      <c r="C896" s="2" t="s">
        <v>19</v>
      </c>
      <c r="D896">
        <v>3</v>
      </c>
      <c r="E896">
        <v>4</v>
      </c>
      <c r="F896">
        <v>2</v>
      </c>
      <c r="G896">
        <v>1</v>
      </c>
      <c r="H896">
        <v>4</v>
      </c>
      <c r="I896">
        <v>4</v>
      </c>
      <c r="J896" s="2" t="s">
        <v>20</v>
      </c>
      <c r="K896">
        <v>3</v>
      </c>
      <c r="L896" s="2" t="s">
        <v>19</v>
      </c>
      <c r="M896">
        <v>14</v>
      </c>
      <c r="N896">
        <v>3</v>
      </c>
      <c r="O896">
        <v>3</v>
      </c>
      <c r="P896">
        <v>10</v>
      </c>
      <c r="Q896">
        <v>9</v>
      </c>
      <c r="R896">
        <v>0</v>
      </c>
    </row>
    <row r="897" spans="1:18" x14ac:dyDescent="0.3">
      <c r="A897">
        <v>896</v>
      </c>
      <c r="B897">
        <v>31</v>
      </c>
      <c r="C897" s="2" t="s">
        <v>19</v>
      </c>
      <c r="D897">
        <v>2</v>
      </c>
      <c r="E897">
        <v>3</v>
      </c>
      <c r="F897">
        <v>1</v>
      </c>
      <c r="G897">
        <v>2</v>
      </c>
      <c r="H897">
        <v>2</v>
      </c>
      <c r="I897">
        <v>1</v>
      </c>
      <c r="J897" s="2" t="s">
        <v>20</v>
      </c>
      <c r="K897">
        <v>3</v>
      </c>
      <c r="L897" s="2" t="s">
        <v>17</v>
      </c>
      <c r="M897">
        <v>12</v>
      </c>
      <c r="N897">
        <v>3</v>
      </c>
      <c r="O897">
        <v>2</v>
      </c>
      <c r="P897">
        <v>6</v>
      </c>
      <c r="Q897">
        <v>5</v>
      </c>
      <c r="R897">
        <v>0</v>
      </c>
    </row>
    <row r="898" spans="1:18" x14ac:dyDescent="0.3">
      <c r="A898">
        <v>897</v>
      </c>
      <c r="B898">
        <v>31</v>
      </c>
      <c r="C898" s="2" t="s">
        <v>19</v>
      </c>
      <c r="D898">
        <v>3</v>
      </c>
      <c r="E898">
        <v>3</v>
      </c>
      <c r="F898">
        <v>1</v>
      </c>
      <c r="G898">
        <v>2</v>
      </c>
      <c r="H898">
        <v>2</v>
      </c>
      <c r="I898">
        <v>4</v>
      </c>
      <c r="J898" s="2" t="s">
        <v>18</v>
      </c>
      <c r="K898">
        <v>1</v>
      </c>
      <c r="L898" s="2" t="s">
        <v>19</v>
      </c>
      <c r="M898">
        <v>19</v>
      </c>
      <c r="N898">
        <v>3</v>
      </c>
      <c r="O898">
        <v>3</v>
      </c>
      <c r="P898">
        <v>10</v>
      </c>
      <c r="Q898">
        <v>9</v>
      </c>
      <c r="R898">
        <v>1</v>
      </c>
    </row>
    <row r="899" spans="1:18" x14ac:dyDescent="0.3">
      <c r="A899">
        <v>898</v>
      </c>
      <c r="B899">
        <v>59</v>
      </c>
      <c r="C899" s="2" t="s">
        <v>19</v>
      </c>
      <c r="D899">
        <v>3</v>
      </c>
      <c r="E899">
        <v>3</v>
      </c>
      <c r="F899">
        <v>1</v>
      </c>
      <c r="G899">
        <v>2</v>
      </c>
      <c r="H899">
        <v>2</v>
      </c>
      <c r="I899">
        <v>4</v>
      </c>
      <c r="J899" s="2" t="s">
        <v>18</v>
      </c>
      <c r="K899">
        <v>3</v>
      </c>
      <c r="L899" s="2" t="s">
        <v>19</v>
      </c>
      <c r="M899">
        <v>17</v>
      </c>
      <c r="N899">
        <v>3</v>
      </c>
      <c r="O899">
        <v>3</v>
      </c>
      <c r="P899">
        <v>6</v>
      </c>
      <c r="Q899">
        <v>1</v>
      </c>
      <c r="R899">
        <v>0</v>
      </c>
    </row>
    <row r="900" spans="1:18" x14ac:dyDescent="0.3">
      <c r="A900">
        <v>899</v>
      </c>
      <c r="B900">
        <v>43</v>
      </c>
      <c r="C900" s="2" t="s">
        <v>19</v>
      </c>
      <c r="D900">
        <v>3</v>
      </c>
      <c r="E900">
        <v>3</v>
      </c>
      <c r="F900">
        <v>1</v>
      </c>
      <c r="G900">
        <v>1</v>
      </c>
      <c r="H900">
        <v>5</v>
      </c>
      <c r="I900">
        <v>4</v>
      </c>
      <c r="J900" s="2" t="s">
        <v>20</v>
      </c>
      <c r="K900">
        <v>3</v>
      </c>
      <c r="L900" s="2" t="s">
        <v>19</v>
      </c>
      <c r="M900">
        <v>14</v>
      </c>
      <c r="N900">
        <v>3</v>
      </c>
      <c r="O900">
        <v>3</v>
      </c>
      <c r="P900">
        <v>8</v>
      </c>
      <c r="Q900">
        <v>7</v>
      </c>
      <c r="R900">
        <v>0</v>
      </c>
    </row>
    <row r="901" spans="1:18" x14ac:dyDescent="0.3">
      <c r="A901">
        <v>900</v>
      </c>
      <c r="B901">
        <v>49</v>
      </c>
      <c r="C901" s="2" t="s">
        <v>19</v>
      </c>
      <c r="D901">
        <v>2</v>
      </c>
      <c r="E901">
        <v>1</v>
      </c>
      <c r="F901">
        <v>2</v>
      </c>
      <c r="G901">
        <v>2</v>
      </c>
      <c r="H901">
        <v>5</v>
      </c>
      <c r="I901">
        <v>3</v>
      </c>
      <c r="J901" s="2" t="s">
        <v>20</v>
      </c>
      <c r="K901">
        <v>2</v>
      </c>
      <c r="L901" s="2" t="s">
        <v>19</v>
      </c>
      <c r="M901">
        <v>13</v>
      </c>
      <c r="N901">
        <v>3</v>
      </c>
      <c r="O901">
        <v>4</v>
      </c>
      <c r="P901">
        <v>1</v>
      </c>
      <c r="Q901">
        <v>0</v>
      </c>
      <c r="R901">
        <v>0</v>
      </c>
    </row>
    <row r="902" spans="1:18" x14ac:dyDescent="0.3">
      <c r="A902">
        <v>901</v>
      </c>
      <c r="B902">
        <v>36</v>
      </c>
      <c r="C902" s="2" t="s">
        <v>19</v>
      </c>
      <c r="D902">
        <v>3</v>
      </c>
      <c r="E902">
        <v>3</v>
      </c>
      <c r="F902">
        <v>1</v>
      </c>
      <c r="G902">
        <v>1</v>
      </c>
      <c r="H902">
        <v>1</v>
      </c>
      <c r="I902">
        <v>2</v>
      </c>
      <c r="J902" s="2" t="s">
        <v>20</v>
      </c>
      <c r="K902">
        <v>6</v>
      </c>
      <c r="L902" s="2" t="s">
        <v>19</v>
      </c>
      <c r="M902">
        <v>12</v>
      </c>
      <c r="N902">
        <v>3</v>
      </c>
      <c r="O902">
        <v>2</v>
      </c>
      <c r="P902">
        <v>11</v>
      </c>
      <c r="Q902">
        <v>10</v>
      </c>
      <c r="R902">
        <v>0</v>
      </c>
    </row>
    <row r="903" spans="1:18" x14ac:dyDescent="0.3">
      <c r="A903">
        <v>902</v>
      </c>
      <c r="B903">
        <v>48</v>
      </c>
      <c r="C903" s="2" t="s">
        <v>19</v>
      </c>
      <c r="D903">
        <v>2</v>
      </c>
      <c r="E903">
        <v>4</v>
      </c>
      <c r="F903">
        <v>1</v>
      </c>
      <c r="G903">
        <v>1</v>
      </c>
      <c r="H903">
        <v>1</v>
      </c>
      <c r="I903">
        <v>2</v>
      </c>
      <c r="J903" s="2" t="s">
        <v>18</v>
      </c>
      <c r="K903">
        <v>5</v>
      </c>
      <c r="L903" s="2" t="s">
        <v>19</v>
      </c>
      <c r="M903">
        <v>11</v>
      </c>
      <c r="N903">
        <v>3</v>
      </c>
      <c r="O903">
        <v>2</v>
      </c>
      <c r="P903">
        <v>1</v>
      </c>
      <c r="Q903">
        <v>0</v>
      </c>
      <c r="R903">
        <v>0</v>
      </c>
    </row>
    <row r="904" spans="1:18" x14ac:dyDescent="0.3">
      <c r="A904">
        <v>903</v>
      </c>
      <c r="B904">
        <v>27</v>
      </c>
      <c r="C904" s="2" t="s">
        <v>19</v>
      </c>
      <c r="D904">
        <v>2</v>
      </c>
      <c r="E904">
        <v>1</v>
      </c>
      <c r="F904">
        <v>2</v>
      </c>
      <c r="G904">
        <v>1</v>
      </c>
      <c r="H904">
        <v>1</v>
      </c>
      <c r="I904">
        <v>1</v>
      </c>
      <c r="J904" s="2" t="s">
        <v>21</v>
      </c>
      <c r="K904">
        <v>4</v>
      </c>
      <c r="L904" s="2" t="s">
        <v>19</v>
      </c>
      <c r="M904">
        <v>11</v>
      </c>
      <c r="N904">
        <v>3</v>
      </c>
      <c r="O904">
        <v>3</v>
      </c>
      <c r="P904">
        <v>5</v>
      </c>
      <c r="Q904">
        <v>3</v>
      </c>
      <c r="R904">
        <v>0</v>
      </c>
    </row>
    <row r="905" spans="1:18" x14ac:dyDescent="0.3">
      <c r="A905">
        <v>904</v>
      </c>
      <c r="B905">
        <v>29</v>
      </c>
      <c r="C905" s="2" t="s">
        <v>19</v>
      </c>
      <c r="D905">
        <v>3</v>
      </c>
      <c r="E905">
        <v>3</v>
      </c>
      <c r="F905">
        <v>1</v>
      </c>
      <c r="G905">
        <v>1</v>
      </c>
      <c r="H905">
        <v>2</v>
      </c>
      <c r="I905">
        <v>1</v>
      </c>
      <c r="J905" s="2" t="s">
        <v>21</v>
      </c>
      <c r="K905">
        <v>3</v>
      </c>
      <c r="L905" s="2" t="s">
        <v>17</v>
      </c>
      <c r="M905">
        <v>11</v>
      </c>
      <c r="N905">
        <v>3</v>
      </c>
      <c r="O905">
        <v>3</v>
      </c>
      <c r="P905">
        <v>6</v>
      </c>
      <c r="Q905">
        <v>0</v>
      </c>
      <c r="R905">
        <v>1</v>
      </c>
    </row>
    <row r="906" spans="1:18" x14ac:dyDescent="0.3">
      <c r="A906">
        <v>905</v>
      </c>
      <c r="B906">
        <v>48</v>
      </c>
      <c r="C906" s="2" t="s">
        <v>19</v>
      </c>
      <c r="D906">
        <v>3</v>
      </c>
      <c r="E906">
        <v>4</v>
      </c>
      <c r="F906">
        <v>1</v>
      </c>
      <c r="G906">
        <v>2</v>
      </c>
      <c r="H906">
        <v>5</v>
      </c>
      <c r="I906">
        <v>1</v>
      </c>
      <c r="J906" s="2" t="s">
        <v>18</v>
      </c>
      <c r="K906">
        <v>6</v>
      </c>
      <c r="L906" s="2" t="s">
        <v>19</v>
      </c>
      <c r="M906">
        <v>12</v>
      </c>
      <c r="N906">
        <v>3</v>
      </c>
      <c r="O906">
        <v>4</v>
      </c>
      <c r="P906">
        <v>1</v>
      </c>
      <c r="Q906">
        <v>0</v>
      </c>
      <c r="R906">
        <v>0</v>
      </c>
    </row>
    <row r="907" spans="1:18" x14ac:dyDescent="0.3">
      <c r="A907">
        <v>906</v>
      </c>
      <c r="B907">
        <v>29</v>
      </c>
      <c r="C907" s="2" t="s">
        <v>19</v>
      </c>
      <c r="D907">
        <v>3</v>
      </c>
      <c r="E907">
        <v>4</v>
      </c>
      <c r="F907">
        <v>1</v>
      </c>
      <c r="G907">
        <v>2</v>
      </c>
      <c r="H907">
        <v>4</v>
      </c>
      <c r="I907">
        <v>4</v>
      </c>
      <c r="J907" s="2" t="s">
        <v>21</v>
      </c>
      <c r="K907">
        <v>3</v>
      </c>
      <c r="L907" s="2" t="s">
        <v>19</v>
      </c>
      <c r="M907">
        <v>14</v>
      </c>
      <c r="N907">
        <v>3</v>
      </c>
      <c r="O907">
        <v>2</v>
      </c>
      <c r="P907">
        <v>7</v>
      </c>
      <c r="Q907">
        <v>7</v>
      </c>
      <c r="R907">
        <v>1</v>
      </c>
    </row>
    <row r="908" spans="1:18" x14ac:dyDescent="0.3">
      <c r="A908">
        <v>907</v>
      </c>
      <c r="B908">
        <v>34</v>
      </c>
      <c r="C908" s="2" t="s">
        <v>19</v>
      </c>
      <c r="D908">
        <v>3</v>
      </c>
      <c r="E908">
        <v>3</v>
      </c>
      <c r="F908">
        <v>1</v>
      </c>
      <c r="G908">
        <v>3</v>
      </c>
      <c r="H908">
        <v>1</v>
      </c>
      <c r="I908">
        <v>3</v>
      </c>
      <c r="J908" s="2" t="s">
        <v>20</v>
      </c>
      <c r="K908">
        <v>0</v>
      </c>
      <c r="L908" s="2" t="s">
        <v>19</v>
      </c>
      <c r="M908">
        <v>17</v>
      </c>
      <c r="N908">
        <v>3</v>
      </c>
      <c r="O908">
        <v>2</v>
      </c>
      <c r="P908">
        <v>1</v>
      </c>
      <c r="Q908">
        <v>0</v>
      </c>
      <c r="R908">
        <v>0</v>
      </c>
    </row>
    <row r="909" spans="1:18" x14ac:dyDescent="0.3">
      <c r="A909">
        <v>908</v>
      </c>
      <c r="B909">
        <v>44</v>
      </c>
      <c r="C909" s="2" t="s">
        <v>19</v>
      </c>
      <c r="D909">
        <v>3</v>
      </c>
      <c r="E909">
        <v>2</v>
      </c>
      <c r="F909">
        <v>1</v>
      </c>
      <c r="G909">
        <v>1</v>
      </c>
      <c r="H909">
        <v>5</v>
      </c>
      <c r="I909">
        <v>2</v>
      </c>
      <c r="J909" s="2" t="s">
        <v>20</v>
      </c>
      <c r="K909">
        <v>7</v>
      </c>
      <c r="L909" s="2" t="s">
        <v>19</v>
      </c>
      <c r="M909">
        <v>11</v>
      </c>
      <c r="N909">
        <v>3</v>
      </c>
      <c r="O909">
        <v>3</v>
      </c>
      <c r="P909">
        <v>22</v>
      </c>
      <c r="Q909">
        <v>9</v>
      </c>
      <c r="R909">
        <v>3</v>
      </c>
    </row>
    <row r="910" spans="1:18" x14ac:dyDescent="0.3">
      <c r="A910">
        <v>909</v>
      </c>
      <c r="B910">
        <v>33</v>
      </c>
      <c r="C910" s="2" t="s">
        <v>19</v>
      </c>
      <c r="D910">
        <v>1</v>
      </c>
      <c r="E910">
        <v>4</v>
      </c>
      <c r="F910">
        <v>1</v>
      </c>
      <c r="G910">
        <v>4</v>
      </c>
      <c r="H910">
        <v>3</v>
      </c>
      <c r="I910">
        <v>3</v>
      </c>
      <c r="J910" s="2" t="s">
        <v>21</v>
      </c>
      <c r="K910">
        <v>7</v>
      </c>
      <c r="L910" s="2" t="s">
        <v>17</v>
      </c>
      <c r="M910">
        <v>14</v>
      </c>
      <c r="N910">
        <v>3</v>
      </c>
      <c r="O910">
        <v>3</v>
      </c>
      <c r="P910">
        <v>9</v>
      </c>
      <c r="Q910">
        <v>8</v>
      </c>
      <c r="R910">
        <v>0</v>
      </c>
    </row>
    <row r="911" spans="1:18" x14ac:dyDescent="0.3">
      <c r="A911">
        <v>910</v>
      </c>
      <c r="B911">
        <v>19</v>
      </c>
      <c r="C911" s="2" t="s">
        <v>19</v>
      </c>
      <c r="D911">
        <v>3</v>
      </c>
      <c r="E911">
        <v>2</v>
      </c>
      <c r="F911">
        <v>1</v>
      </c>
      <c r="G911">
        <v>4</v>
      </c>
      <c r="H911">
        <v>1</v>
      </c>
      <c r="I911">
        <v>1</v>
      </c>
      <c r="J911" s="2" t="s">
        <v>18</v>
      </c>
      <c r="K911">
        <v>5</v>
      </c>
      <c r="L911" s="2" t="s">
        <v>17</v>
      </c>
      <c r="M911">
        <v>12</v>
      </c>
      <c r="N911">
        <v>3</v>
      </c>
      <c r="O911">
        <v>3</v>
      </c>
      <c r="P911">
        <v>1</v>
      </c>
      <c r="Q911">
        <v>0</v>
      </c>
      <c r="R911">
        <v>0</v>
      </c>
    </row>
    <row r="912" spans="1:18" x14ac:dyDescent="0.3">
      <c r="A912">
        <v>911</v>
      </c>
      <c r="B912">
        <v>23</v>
      </c>
      <c r="C912" s="2" t="s">
        <v>19</v>
      </c>
      <c r="D912">
        <v>2</v>
      </c>
      <c r="E912">
        <v>4</v>
      </c>
      <c r="F912">
        <v>2</v>
      </c>
      <c r="G912">
        <v>3</v>
      </c>
      <c r="H912">
        <v>1</v>
      </c>
      <c r="I912">
        <v>3</v>
      </c>
      <c r="J912" s="2" t="s">
        <v>20</v>
      </c>
      <c r="K912">
        <v>1</v>
      </c>
      <c r="L912" s="2" t="s">
        <v>19</v>
      </c>
      <c r="M912">
        <v>22</v>
      </c>
      <c r="N912">
        <v>4</v>
      </c>
      <c r="O912">
        <v>3</v>
      </c>
      <c r="P912">
        <v>1</v>
      </c>
      <c r="Q912">
        <v>0</v>
      </c>
      <c r="R912">
        <v>0</v>
      </c>
    </row>
    <row r="913" spans="1:18" x14ac:dyDescent="0.3">
      <c r="A913">
        <v>912</v>
      </c>
      <c r="B913">
        <v>25</v>
      </c>
      <c r="C913" s="2" t="s">
        <v>17</v>
      </c>
      <c r="D913">
        <v>1</v>
      </c>
      <c r="E913">
        <v>3</v>
      </c>
      <c r="F913">
        <v>1</v>
      </c>
      <c r="G913">
        <v>1</v>
      </c>
      <c r="H913">
        <v>1</v>
      </c>
      <c r="I913">
        <v>4</v>
      </c>
      <c r="J913" s="2" t="s">
        <v>18</v>
      </c>
      <c r="K913">
        <v>9</v>
      </c>
      <c r="L913" s="2" t="s">
        <v>17</v>
      </c>
      <c r="M913">
        <v>14</v>
      </c>
      <c r="N913">
        <v>3</v>
      </c>
      <c r="O913">
        <v>3</v>
      </c>
      <c r="P913">
        <v>1</v>
      </c>
      <c r="Q913">
        <v>0</v>
      </c>
      <c r="R913">
        <v>1</v>
      </c>
    </row>
    <row r="914" spans="1:18" x14ac:dyDescent="0.3">
      <c r="A914">
        <v>913</v>
      </c>
      <c r="B914">
        <v>26</v>
      </c>
      <c r="C914" s="2" t="s">
        <v>19</v>
      </c>
      <c r="D914">
        <v>2</v>
      </c>
      <c r="E914">
        <v>3</v>
      </c>
      <c r="F914">
        <v>2</v>
      </c>
      <c r="G914">
        <v>3</v>
      </c>
      <c r="H914">
        <v>1</v>
      </c>
      <c r="I914">
        <v>4</v>
      </c>
      <c r="J914" s="2" t="s">
        <v>18</v>
      </c>
      <c r="K914">
        <v>1</v>
      </c>
      <c r="L914" s="2" t="s">
        <v>17</v>
      </c>
      <c r="M914">
        <v>20</v>
      </c>
      <c r="N914">
        <v>4</v>
      </c>
      <c r="O914">
        <v>2</v>
      </c>
      <c r="P914">
        <v>8</v>
      </c>
      <c r="Q914">
        <v>5</v>
      </c>
      <c r="R914">
        <v>2</v>
      </c>
    </row>
    <row r="915" spans="1:18" x14ac:dyDescent="0.3">
      <c r="A915">
        <v>914</v>
      </c>
      <c r="B915">
        <v>45</v>
      </c>
      <c r="C915" s="2" t="s">
        <v>17</v>
      </c>
      <c r="D915">
        <v>3</v>
      </c>
      <c r="E915">
        <v>1</v>
      </c>
      <c r="F915">
        <v>1</v>
      </c>
      <c r="G915">
        <v>1</v>
      </c>
      <c r="H915">
        <v>5</v>
      </c>
      <c r="I915">
        <v>2</v>
      </c>
      <c r="J915" s="2" t="s">
        <v>18</v>
      </c>
      <c r="K915">
        <v>2</v>
      </c>
      <c r="L915" s="2" t="s">
        <v>17</v>
      </c>
      <c r="M915">
        <v>16</v>
      </c>
      <c r="N915">
        <v>3</v>
      </c>
      <c r="O915">
        <v>3</v>
      </c>
      <c r="P915">
        <v>24</v>
      </c>
      <c r="Q915">
        <v>10</v>
      </c>
      <c r="R915">
        <v>1</v>
      </c>
    </row>
    <row r="916" spans="1:18" x14ac:dyDescent="0.3">
      <c r="A916">
        <v>915</v>
      </c>
      <c r="B916">
        <v>55</v>
      </c>
      <c r="C916" s="2" t="s">
        <v>19</v>
      </c>
      <c r="D916">
        <v>1</v>
      </c>
      <c r="E916">
        <v>4</v>
      </c>
      <c r="F916">
        <v>2</v>
      </c>
      <c r="G916">
        <v>2</v>
      </c>
      <c r="H916">
        <v>4</v>
      </c>
      <c r="I916">
        <v>2</v>
      </c>
      <c r="J916" s="2" t="s">
        <v>21</v>
      </c>
      <c r="K916">
        <v>1</v>
      </c>
      <c r="L916" s="2" t="s">
        <v>17</v>
      </c>
      <c r="M916">
        <v>15</v>
      </c>
      <c r="N916">
        <v>3</v>
      </c>
      <c r="O916">
        <v>3</v>
      </c>
      <c r="P916">
        <v>33</v>
      </c>
      <c r="Q916">
        <v>9</v>
      </c>
      <c r="R916">
        <v>15</v>
      </c>
    </row>
    <row r="917" spans="1:18" x14ac:dyDescent="0.3">
      <c r="A917">
        <v>916</v>
      </c>
      <c r="B917">
        <v>21</v>
      </c>
      <c r="C917" s="2" t="s">
        <v>17</v>
      </c>
      <c r="D917">
        <v>2</v>
      </c>
      <c r="E917">
        <v>1</v>
      </c>
      <c r="F917">
        <v>1</v>
      </c>
      <c r="G917">
        <v>2</v>
      </c>
      <c r="H917">
        <v>1</v>
      </c>
      <c r="I917">
        <v>3</v>
      </c>
      <c r="J917" s="2" t="s">
        <v>18</v>
      </c>
      <c r="K917">
        <v>1</v>
      </c>
      <c r="L917" s="2" t="s">
        <v>19</v>
      </c>
      <c r="M917">
        <v>20</v>
      </c>
      <c r="N917">
        <v>4</v>
      </c>
      <c r="O917">
        <v>1</v>
      </c>
      <c r="P917">
        <v>2</v>
      </c>
      <c r="Q917">
        <v>2</v>
      </c>
      <c r="R917">
        <v>2</v>
      </c>
    </row>
    <row r="918" spans="1:18" x14ac:dyDescent="0.3">
      <c r="A918">
        <v>917</v>
      </c>
      <c r="B918">
        <v>46</v>
      </c>
      <c r="C918" s="2" t="s">
        <v>19</v>
      </c>
      <c r="D918">
        <v>2</v>
      </c>
      <c r="E918">
        <v>4</v>
      </c>
      <c r="F918">
        <v>1</v>
      </c>
      <c r="G918">
        <v>2</v>
      </c>
      <c r="H918">
        <v>5</v>
      </c>
      <c r="I918">
        <v>2</v>
      </c>
      <c r="J918" s="2" t="s">
        <v>20</v>
      </c>
      <c r="K918">
        <v>2</v>
      </c>
      <c r="L918" s="2" t="s">
        <v>19</v>
      </c>
      <c r="M918">
        <v>14</v>
      </c>
      <c r="N918">
        <v>3</v>
      </c>
      <c r="O918">
        <v>3</v>
      </c>
      <c r="P918">
        <v>11</v>
      </c>
      <c r="Q918">
        <v>4</v>
      </c>
      <c r="R918">
        <v>0</v>
      </c>
    </row>
    <row r="919" spans="1:18" x14ac:dyDescent="0.3">
      <c r="A919">
        <v>918</v>
      </c>
      <c r="B919">
        <v>34</v>
      </c>
      <c r="C919" s="2" t="s">
        <v>19</v>
      </c>
      <c r="D919">
        <v>3</v>
      </c>
      <c r="E919">
        <v>3</v>
      </c>
      <c r="F919">
        <v>1</v>
      </c>
      <c r="G919">
        <v>1</v>
      </c>
      <c r="H919">
        <v>2</v>
      </c>
      <c r="I919">
        <v>1</v>
      </c>
      <c r="J919" s="2" t="s">
        <v>18</v>
      </c>
      <c r="K919">
        <v>4</v>
      </c>
      <c r="L919" s="2" t="s">
        <v>17</v>
      </c>
      <c r="M919">
        <v>12</v>
      </c>
      <c r="N919">
        <v>3</v>
      </c>
      <c r="O919">
        <v>3</v>
      </c>
      <c r="P919">
        <v>3</v>
      </c>
      <c r="Q919">
        <v>2</v>
      </c>
      <c r="R919">
        <v>0</v>
      </c>
    </row>
    <row r="920" spans="1:18" x14ac:dyDescent="0.3">
      <c r="A920">
        <v>919</v>
      </c>
      <c r="B920">
        <v>51</v>
      </c>
      <c r="C920" s="2" t="s">
        <v>19</v>
      </c>
      <c r="D920">
        <v>3</v>
      </c>
      <c r="E920">
        <v>4</v>
      </c>
      <c r="F920">
        <v>2</v>
      </c>
      <c r="G920">
        <v>3</v>
      </c>
      <c r="H920">
        <v>5</v>
      </c>
      <c r="I920">
        <v>4</v>
      </c>
      <c r="J920" s="2" t="s">
        <v>21</v>
      </c>
      <c r="K920">
        <v>2</v>
      </c>
      <c r="L920" s="2" t="s">
        <v>17</v>
      </c>
      <c r="M920">
        <v>24</v>
      </c>
      <c r="N920">
        <v>4</v>
      </c>
      <c r="O920">
        <v>2</v>
      </c>
      <c r="P920">
        <v>29</v>
      </c>
      <c r="Q920">
        <v>10</v>
      </c>
      <c r="R920">
        <v>11</v>
      </c>
    </row>
    <row r="921" spans="1:18" x14ac:dyDescent="0.3">
      <c r="A921">
        <v>920</v>
      </c>
      <c r="B921">
        <v>59</v>
      </c>
      <c r="C921" s="2" t="s">
        <v>19</v>
      </c>
      <c r="D921">
        <v>2</v>
      </c>
      <c r="E921">
        <v>4</v>
      </c>
      <c r="F921">
        <v>1</v>
      </c>
      <c r="G921">
        <v>1</v>
      </c>
      <c r="H921">
        <v>3</v>
      </c>
      <c r="I921">
        <v>1</v>
      </c>
      <c r="J921" s="2" t="s">
        <v>18</v>
      </c>
      <c r="K921">
        <v>6</v>
      </c>
      <c r="L921" s="2" t="s">
        <v>19</v>
      </c>
      <c r="M921">
        <v>12</v>
      </c>
      <c r="N921">
        <v>3</v>
      </c>
      <c r="O921">
        <v>2</v>
      </c>
      <c r="P921">
        <v>9</v>
      </c>
      <c r="Q921">
        <v>7</v>
      </c>
      <c r="R921">
        <v>5</v>
      </c>
    </row>
    <row r="922" spans="1:18" x14ac:dyDescent="0.3">
      <c r="A922">
        <v>921</v>
      </c>
      <c r="B922">
        <v>34</v>
      </c>
      <c r="C922" s="2" t="s">
        <v>19</v>
      </c>
      <c r="D922">
        <v>3</v>
      </c>
      <c r="E922">
        <v>3</v>
      </c>
      <c r="F922">
        <v>1</v>
      </c>
      <c r="G922">
        <v>2</v>
      </c>
      <c r="H922">
        <v>2</v>
      </c>
      <c r="I922">
        <v>2</v>
      </c>
      <c r="J922" s="2" t="s">
        <v>21</v>
      </c>
      <c r="K922">
        <v>4</v>
      </c>
      <c r="L922" s="2" t="s">
        <v>19</v>
      </c>
      <c r="M922">
        <v>13</v>
      </c>
      <c r="N922">
        <v>3</v>
      </c>
      <c r="O922">
        <v>4</v>
      </c>
      <c r="P922">
        <v>11</v>
      </c>
      <c r="Q922">
        <v>8</v>
      </c>
      <c r="R922">
        <v>5</v>
      </c>
    </row>
    <row r="923" spans="1:18" x14ac:dyDescent="0.3">
      <c r="A923">
        <v>922</v>
      </c>
      <c r="B923">
        <v>28</v>
      </c>
      <c r="C923" s="2" t="s">
        <v>19</v>
      </c>
      <c r="D923">
        <v>2</v>
      </c>
      <c r="E923">
        <v>4</v>
      </c>
      <c r="F923">
        <v>1</v>
      </c>
      <c r="G923">
        <v>2</v>
      </c>
      <c r="H923">
        <v>1</v>
      </c>
      <c r="I923">
        <v>1</v>
      </c>
      <c r="J923" s="2" t="s">
        <v>18</v>
      </c>
      <c r="K923">
        <v>4</v>
      </c>
      <c r="L923" s="2" t="s">
        <v>17</v>
      </c>
      <c r="M923">
        <v>11</v>
      </c>
      <c r="N923">
        <v>3</v>
      </c>
      <c r="O923">
        <v>2</v>
      </c>
      <c r="P923">
        <v>4</v>
      </c>
      <c r="Q923">
        <v>2</v>
      </c>
      <c r="R923">
        <v>0</v>
      </c>
    </row>
    <row r="924" spans="1:18" x14ac:dyDescent="0.3">
      <c r="A924">
        <v>923</v>
      </c>
      <c r="B924">
        <v>44</v>
      </c>
      <c r="C924" s="2" t="s">
        <v>19</v>
      </c>
      <c r="D924">
        <v>2</v>
      </c>
      <c r="E924">
        <v>3</v>
      </c>
      <c r="F924">
        <v>1</v>
      </c>
      <c r="G924">
        <v>1</v>
      </c>
      <c r="H924">
        <v>5</v>
      </c>
      <c r="I924">
        <v>1</v>
      </c>
      <c r="J924" s="2" t="s">
        <v>21</v>
      </c>
      <c r="K924">
        <v>1</v>
      </c>
      <c r="L924" s="2" t="s">
        <v>19</v>
      </c>
      <c r="M924">
        <v>14</v>
      </c>
      <c r="N924">
        <v>3</v>
      </c>
      <c r="O924">
        <v>2</v>
      </c>
      <c r="P924">
        <v>25</v>
      </c>
      <c r="Q924">
        <v>9</v>
      </c>
      <c r="R924">
        <v>14</v>
      </c>
    </row>
    <row r="925" spans="1:18" x14ac:dyDescent="0.3">
      <c r="A925">
        <v>924</v>
      </c>
      <c r="B925">
        <v>34</v>
      </c>
      <c r="C925" s="2" t="s">
        <v>19</v>
      </c>
      <c r="D925">
        <v>3</v>
      </c>
      <c r="E925">
        <v>3</v>
      </c>
      <c r="F925">
        <v>2</v>
      </c>
      <c r="G925">
        <v>2</v>
      </c>
      <c r="H925">
        <v>2</v>
      </c>
      <c r="I925">
        <v>2</v>
      </c>
      <c r="J925" s="2" t="s">
        <v>20</v>
      </c>
      <c r="K925">
        <v>4</v>
      </c>
      <c r="L925" s="2" t="s">
        <v>19</v>
      </c>
      <c r="M925">
        <v>11</v>
      </c>
      <c r="N925">
        <v>3</v>
      </c>
      <c r="O925">
        <v>4</v>
      </c>
      <c r="P925">
        <v>10</v>
      </c>
      <c r="Q925">
        <v>9</v>
      </c>
      <c r="R925">
        <v>1</v>
      </c>
    </row>
    <row r="926" spans="1:18" x14ac:dyDescent="0.3">
      <c r="A926">
        <v>925</v>
      </c>
      <c r="B926">
        <v>35</v>
      </c>
      <c r="C926" s="2" t="s">
        <v>19</v>
      </c>
      <c r="D926">
        <v>1</v>
      </c>
      <c r="E926">
        <v>3</v>
      </c>
      <c r="F926">
        <v>1</v>
      </c>
      <c r="G926">
        <v>1</v>
      </c>
      <c r="H926">
        <v>1</v>
      </c>
      <c r="I926">
        <v>3</v>
      </c>
      <c r="J926" s="2" t="s">
        <v>20</v>
      </c>
      <c r="K926">
        <v>0</v>
      </c>
      <c r="L926" s="2" t="s">
        <v>17</v>
      </c>
      <c r="M926">
        <v>14</v>
      </c>
      <c r="N926">
        <v>3</v>
      </c>
      <c r="O926">
        <v>3</v>
      </c>
      <c r="P926">
        <v>3</v>
      </c>
      <c r="Q926">
        <v>2</v>
      </c>
      <c r="R926">
        <v>2</v>
      </c>
    </row>
    <row r="927" spans="1:18" x14ac:dyDescent="0.3">
      <c r="A927">
        <v>926</v>
      </c>
      <c r="B927">
        <v>42</v>
      </c>
      <c r="C927" s="2" t="s">
        <v>19</v>
      </c>
      <c r="D927">
        <v>2</v>
      </c>
      <c r="E927">
        <v>2</v>
      </c>
      <c r="F927">
        <v>1</v>
      </c>
      <c r="G927">
        <v>4</v>
      </c>
      <c r="H927">
        <v>2</v>
      </c>
      <c r="I927">
        <v>2</v>
      </c>
      <c r="J927" s="2" t="s">
        <v>20</v>
      </c>
      <c r="K927">
        <v>1</v>
      </c>
      <c r="L927" s="2" t="s">
        <v>17</v>
      </c>
      <c r="M927">
        <v>16</v>
      </c>
      <c r="N927">
        <v>3</v>
      </c>
      <c r="O927">
        <v>3</v>
      </c>
      <c r="P927">
        <v>1</v>
      </c>
      <c r="Q927">
        <v>0</v>
      </c>
      <c r="R927">
        <v>0</v>
      </c>
    </row>
    <row r="928" spans="1:18" x14ac:dyDescent="0.3">
      <c r="A928">
        <v>927</v>
      </c>
      <c r="B928">
        <v>43</v>
      </c>
      <c r="C928" s="2" t="s">
        <v>19</v>
      </c>
      <c r="D928">
        <v>2</v>
      </c>
      <c r="E928">
        <v>4</v>
      </c>
      <c r="F928">
        <v>1</v>
      </c>
      <c r="G928">
        <v>2</v>
      </c>
      <c r="H928">
        <v>3</v>
      </c>
      <c r="I928">
        <v>4</v>
      </c>
      <c r="J928" s="2" t="s">
        <v>18</v>
      </c>
      <c r="K928">
        <v>3</v>
      </c>
      <c r="L928" s="2" t="s">
        <v>19</v>
      </c>
      <c r="M928">
        <v>14</v>
      </c>
      <c r="N928">
        <v>3</v>
      </c>
      <c r="O928">
        <v>4</v>
      </c>
      <c r="P928">
        <v>21</v>
      </c>
      <c r="Q928">
        <v>7</v>
      </c>
      <c r="R928">
        <v>15</v>
      </c>
    </row>
    <row r="929" spans="1:18" x14ac:dyDescent="0.3">
      <c r="A929">
        <v>928</v>
      </c>
      <c r="B929">
        <v>36</v>
      </c>
      <c r="C929" s="2" t="s">
        <v>19</v>
      </c>
      <c r="D929">
        <v>2</v>
      </c>
      <c r="E929">
        <v>3</v>
      </c>
      <c r="F929">
        <v>1</v>
      </c>
      <c r="G929">
        <v>1</v>
      </c>
      <c r="H929">
        <v>2</v>
      </c>
      <c r="I929">
        <v>2</v>
      </c>
      <c r="J929" s="2" t="s">
        <v>18</v>
      </c>
      <c r="K929">
        <v>9</v>
      </c>
      <c r="L929" s="2" t="s">
        <v>17</v>
      </c>
      <c r="M929">
        <v>11</v>
      </c>
      <c r="N929">
        <v>3</v>
      </c>
      <c r="O929">
        <v>3</v>
      </c>
      <c r="P929">
        <v>16</v>
      </c>
      <c r="Q929">
        <v>14</v>
      </c>
      <c r="R929">
        <v>5</v>
      </c>
    </row>
    <row r="930" spans="1:18" x14ac:dyDescent="0.3">
      <c r="A930">
        <v>929</v>
      </c>
      <c r="B930">
        <v>44</v>
      </c>
      <c r="C930" s="2" t="s">
        <v>17</v>
      </c>
      <c r="D930">
        <v>3</v>
      </c>
      <c r="E930">
        <v>1</v>
      </c>
      <c r="F930">
        <v>1</v>
      </c>
      <c r="G930">
        <v>1</v>
      </c>
      <c r="H930">
        <v>3</v>
      </c>
      <c r="I930">
        <v>1</v>
      </c>
      <c r="J930" s="2" t="s">
        <v>20</v>
      </c>
      <c r="K930">
        <v>8</v>
      </c>
      <c r="L930" s="2" t="s">
        <v>19</v>
      </c>
      <c r="M930">
        <v>11</v>
      </c>
      <c r="N930">
        <v>3</v>
      </c>
      <c r="O930">
        <v>3</v>
      </c>
      <c r="P930">
        <v>10</v>
      </c>
      <c r="Q930">
        <v>7</v>
      </c>
      <c r="R930">
        <v>0</v>
      </c>
    </row>
    <row r="931" spans="1:18" x14ac:dyDescent="0.3">
      <c r="A931">
        <v>930</v>
      </c>
      <c r="B931">
        <v>28</v>
      </c>
      <c r="C931" s="2" t="s">
        <v>19</v>
      </c>
      <c r="D931">
        <v>3</v>
      </c>
      <c r="E931">
        <v>4</v>
      </c>
      <c r="F931">
        <v>1</v>
      </c>
      <c r="G931">
        <v>2</v>
      </c>
      <c r="H931">
        <v>1</v>
      </c>
      <c r="I931">
        <v>1</v>
      </c>
      <c r="J931" s="2" t="s">
        <v>20</v>
      </c>
      <c r="K931">
        <v>7</v>
      </c>
      <c r="L931" s="2" t="s">
        <v>17</v>
      </c>
      <c r="M931">
        <v>12</v>
      </c>
      <c r="N931">
        <v>3</v>
      </c>
      <c r="O931">
        <v>3</v>
      </c>
      <c r="P931">
        <v>2</v>
      </c>
      <c r="Q931">
        <v>2</v>
      </c>
      <c r="R931">
        <v>2</v>
      </c>
    </row>
    <row r="932" spans="1:18" x14ac:dyDescent="0.3">
      <c r="A932">
        <v>931</v>
      </c>
      <c r="B932">
        <v>51</v>
      </c>
      <c r="C932" s="2" t="s">
        <v>19</v>
      </c>
      <c r="D932">
        <v>2</v>
      </c>
      <c r="E932">
        <v>2</v>
      </c>
      <c r="F932">
        <v>1</v>
      </c>
      <c r="G932">
        <v>2</v>
      </c>
      <c r="H932">
        <v>1</v>
      </c>
      <c r="I932">
        <v>3</v>
      </c>
      <c r="J932" s="2" t="s">
        <v>18</v>
      </c>
      <c r="K932">
        <v>7</v>
      </c>
      <c r="L932" s="2" t="s">
        <v>19</v>
      </c>
      <c r="M932">
        <v>14</v>
      </c>
      <c r="N932">
        <v>3</v>
      </c>
      <c r="O932">
        <v>2</v>
      </c>
      <c r="P932">
        <v>7</v>
      </c>
      <c r="Q932">
        <v>0</v>
      </c>
      <c r="R932">
        <v>7</v>
      </c>
    </row>
    <row r="933" spans="1:18" x14ac:dyDescent="0.3">
      <c r="A933">
        <v>932</v>
      </c>
      <c r="B933">
        <v>30</v>
      </c>
      <c r="C933" s="2" t="s">
        <v>19</v>
      </c>
      <c r="D933">
        <v>2</v>
      </c>
      <c r="E933">
        <v>3</v>
      </c>
      <c r="F933">
        <v>1</v>
      </c>
      <c r="G933">
        <v>3</v>
      </c>
      <c r="H933">
        <v>2</v>
      </c>
      <c r="I933">
        <v>3</v>
      </c>
      <c r="J933" s="2" t="s">
        <v>18</v>
      </c>
      <c r="K933">
        <v>1</v>
      </c>
      <c r="L933" s="2" t="s">
        <v>17</v>
      </c>
      <c r="M933">
        <v>18</v>
      </c>
      <c r="N933">
        <v>3</v>
      </c>
      <c r="O933">
        <v>3</v>
      </c>
      <c r="P933">
        <v>8</v>
      </c>
      <c r="Q933">
        <v>4</v>
      </c>
      <c r="R933">
        <v>1</v>
      </c>
    </row>
    <row r="934" spans="1:18" x14ac:dyDescent="0.3">
      <c r="A934">
        <v>933</v>
      </c>
      <c r="B934">
        <v>29</v>
      </c>
      <c r="C934" s="2" t="s">
        <v>17</v>
      </c>
      <c r="D934">
        <v>3</v>
      </c>
      <c r="E934">
        <v>2</v>
      </c>
      <c r="F934">
        <v>1</v>
      </c>
      <c r="G934">
        <v>1</v>
      </c>
      <c r="H934">
        <v>1</v>
      </c>
      <c r="I934">
        <v>3</v>
      </c>
      <c r="J934" s="2" t="s">
        <v>21</v>
      </c>
      <c r="K934">
        <v>3</v>
      </c>
      <c r="L934" s="2" t="s">
        <v>17</v>
      </c>
      <c r="M934">
        <v>13</v>
      </c>
      <c r="N934">
        <v>3</v>
      </c>
      <c r="O934">
        <v>3</v>
      </c>
      <c r="P934">
        <v>7</v>
      </c>
      <c r="Q934">
        <v>7</v>
      </c>
      <c r="R934">
        <v>7</v>
      </c>
    </row>
    <row r="935" spans="1:18" x14ac:dyDescent="0.3">
      <c r="A935">
        <v>934</v>
      </c>
      <c r="B935">
        <v>28</v>
      </c>
      <c r="C935" s="2" t="s">
        <v>19</v>
      </c>
      <c r="D935">
        <v>3</v>
      </c>
      <c r="E935">
        <v>4</v>
      </c>
      <c r="F935">
        <v>1</v>
      </c>
      <c r="G935">
        <v>1</v>
      </c>
      <c r="H935">
        <v>1</v>
      </c>
      <c r="I935">
        <v>1</v>
      </c>
      <c r="J935" s="2" t="s">
        <v>18</v>
      </c>
      <c r="K935">
        <v>2</v>
      </c>
      <c r="L935" s="2" t="s">
        <v>19</v>
      </c>
      <c r="M935">
        <v>11</v>
      </c>
      <c r="N935">
        <v>3</v>
      </c>
      <c r="O935">
        <v>2</v>
      </c>
      <c r="P935">
        <v>3</v>
      </c>
      <c r="Q935">
        <v>2</v>
      </c>
      <c r="R935">
        <v>1</v>
      </c>
    </row>
    <row r="936" spans="1:18" x14ac:dyDescent="0.3">
      <c r="A936">
        <v>935</v>
      </c>
      <c r="B936">
        <v>25</v>
      </c>
      <c r="C936" s="2" t="s">
        <v>19</v>
      </c>
      <c r="D936">
        <v>3</v>
      </c>
      <c r="E936">
        <v>4</v>
      </c>
      <c r="F936">
        <v>1</v>
      </c>
      <c r="G936">
        <v>3</v>
      </c>
      <c r="H936">
        <v>1</v>
      </c>
      <c r="I936">
        <v>3</v>
      </c>
      <c r="J936" s="2" t="s">
        <v>18</v>
      </c>
      <c r="K936">
        <v>1</v>
      </c>
      <c r="L936" s="2" t="s">
        <v>19</v>
      </c>
      <c r="M936">
        <v>18</v>
      </c>
      <c r="N936">
        <v>3</v>
      </c>
      <c r="O936">
        <v>2</v>
      </c>
      <c r="P936">
        <v>2</v>
      </c>
      <c r="Q936">
        <v>2</v>
      </c>
      <c r="R936">
        <v>2</v>
      </c>
    </row>
    <row r="937" spans="1:18" x14ac:dyDescent="0.3">
      <c r="A937">
        <v>936</v>
      </c>
      <c r="B937">
        <v>32</v>
      </c>
      <c r="C937" s="2" t="s">
        <v>19</v>
      </c>
      <c r="D937">
        <v>3</v>
      </c>
      <c r="E937">
        <v>3</v>
      </c>
      <c r="F937">
        <v>2</v>
      </c>
      <c r="G937">
        <v>4</v>
      </c>
      <c r="H937">
        <v>2</v>
      </c>
      <c r="I937">
        <v>4</v>
      </c>
      <c r="J937" s="2" t="s">
        <v>20</v>
      </c>
      <c r="K937">
        <v>4</v>
      </c>
      <c r="L937" s="2" t="s">
        <v>19</v>
      </c>
      <c r="M937">
        <v>15</v>
      </c>
      <c r="N937">
        <v>3</v>
      </c>
      <c r="O937">
        <v>4</v>
      </c>
      <c r="P937">
        <v>10</v>
      </c>
      <c r="Q937">
        <v>7</v>
      </c>
      <c r="R937">
        <v>0</v>
      </c>
    </row>
    <row r="938" spans="1:18" x14ac:dyDescent="0.3">
      <c r="A938">
        <v>937</v>
      </c>
      <c r="B938">
        <v>45</v>
      </c>
      <c r="C938" s="2" t="s">
        <v>19</v>
      </c>
      <c r="D938">
        <v>3</v>
      </c>
      <c r="E938">
        <v>2</v>
      </c>
      <c r="F938">
        <v>2</v>
      </c>
      <c r="G938">
        <v>3</v>
      </c>
      <c r="H938">
        <v>5</v>
      </c>
      <c r="I938">
        <v>3</v>
      </c>
      <c r="J938" s="2" t="s">
        <v>18</v>
      </c>
      <c r="K938">
        <v>3</v>
      </c>
      <c r="L938" s="2" t="s">
        <v>19</v>
      </c>
      <c r="M938">
        <v>22</v>
      </c>
      <c r="N938">
        <v>4</v>
      </c>
      <c r="O938">
        <v>3</v>
      </c>
      <c r="P938">
        <v>0</v>
      </c>
      <c r="Q938">
        <v>0</v>
      </c>
      <c r="R938">
        <v>0</v>
      </c>
    </row>
    <row r="939" spans="1:18" x14ac:dyDescent="0.3">
      <c r="A939">
        <v>938</v>
      </c>
      <c r="B939">
        <v>39</v>
      </c>
      <c r="C939" s="2" t="s">
        <v>19</v>
      </c>
      <c r="D939">
        <v>2</v>
      </c>
      <c r="E939">
        <v>3</v>
      </c>
      <c r="F939">
        <v>1</v>
      </c>
      <c r="G939">
        <v>2</v>
      </c>
      <c r="H939">
        <v>4</v>
      </c>
      <c r="I939">
        <v>2</v>
      </c>
      <c r="J939" s="2" t="s">
        <v>21</v>
      </c>
      <c r="K939">
        <v>6</v>
      </c>
      <c r="L939" s="2" t="s">
        <v>17</v>
      </c>
      <c r="M939">
        <v>13</v>
      </c>
      <c r="N939">
        <v>3</v>
      </c>
      <c r="O939">
        <v>3</v>
      </c>
      <c r="P939">
        <v>19</v>
      </c>
      <c r="Q939">
        <v>9</v>
      </c>
      <c r="R939">
        <v>15</v>
      </c>
    </row>
    <row r="940" spans="1:18" x14ac:dyDescent="0.3">
      <c r="A940">
        <v>939</v>
      </c>
      <c r="B940">
        <v>58</v>
      </c>
      <c r="C940" s="2" t="s">
        <v>19</v>
      </c>
      <c r="D940">
        <v>2</v>
      </c>
      <c r="E940">
        <v>1</v>
      </c>
      <c r="F940">
        <v>1</v>
      </c>
      <c r="G940">
        <v>1</v>
      </c>
      <c r="H940">
        <v>1</v>
      </c>
      <c r="I940">
        <v>1</v>
      </c>
      <c r="J940" s="2" t="s">
        <v>21</v>
      </c>
      <c r="K940">
        <v>3</v>
      </c>
      <c r="L940" s="2" t="s">
        <v>19</v>
      </c>
      <c r="M940">
        <v>12</v>
      </c>
      <c r="N940">
        <v>3</v>
      </c>
      <c r="O940">
        <v>3</v>
      </c>
      <c r="P940">
        <v>2</v>
      </c>
      <c r="Q940">
        <v>2</v>
      </c>
      <c r="R940">
        <v>2</v>
      </c>
    </row>
    <row r="941" spans="1:18" x14ac:dyDescent="0.3">
      <c r="A941">
        <v>940</v>
      </c>
      <c r="B941">
        <v>32</v>
      </c>
      <c r="C941" s="2" t="s">
        <v>17</v>
      </c>
      <c r="D941">
        <v>2</v>
      </c>
      <c r="E941">
        <v>4</v>
      </c>
      <c r="F941">
        <v>2</v>
      </c>
      <c r="G941">
        <v>3</v>
      </c>
      <c r="H941">
        <v>2</v>
      </c>
      <c r="I941">
        <v>3</v>
      </c>
      <c r="J941" s="2" t="s">
        <v>20</v>
      </c>
      <c r="K941">
        <v>1</v>
      </c>
      <c r="L941" s="2" t="s">
        <v>19</v>
      </c>
      <c r="M941">
        <v>18</v>
      </c>
      <c r="N941">
        <v>3</v>
      </c>
      <c r="O941">
        <v>3</v>
      </c>
      <c r="P941">
        <v>10</v>
      </c>
      <c r="Q941">
        <v>4</v>
      </c>
      <c r="R941">
        <v>1</v>
      </c>
    </row>
    <row r="942" spans="1:18" x14ac:dyDescent="0.3">
      <c r="A942">
        <v>941</v>
      </c>
      <c r="B942">
        <v>39</v>
      </c>
      <c r="C942" s="2" t="s">
        <v>17</v>
      </c>
      <c r="D942">
        <v>3</v>
      </c>
      <c r="E942">
        <v>3</v>
      </c>
      <c r="F942">
        <v>1</v>
      </c>
      <c r="G942">
        <v>1</v>
      </c>
      <c r="H942">
        <v>1</v>
      </c>
      <c r="I942">
        <v>1</v>
      </c>
      <c r="J942" s="2" t="s">
        <v>18</v>
      </c>
      <c r="K942">
        <v>7</v>
      </c>
      <c r="L942" s="2" t="s">
        <v>19</v>
      </c>
      <c r="M942">
        <v>13</v>
      </c>
      <c r="N942">
        <v>3</v>
      </c>
      <c r="O942">
        <v>3</v>
      </c>
      <c r="P942">
        <v>5</v>
      </c>
      <c r="Q942">
        <v>2</v>
      </c>
      <c r="R942">
        <v>0</v>
      </c>
    </row>
    <row r="943" spans="1:18" x14ac:dyDescent="0.3">
      <c r="A943">
        <v>942</v>
      </c>
      <c r="B943">
        <v>30</v>
      </c>
      <c r="C943" s="2" t="s">
        <v>19</v>
      </c>
      <c r="D943">
        <v>3</v>
      </c>
      <c r="E943">
        <v>1</v>
      </c>
      <c r="F943">
        <v>1</v>
      </c>
      <c r="G943">
        <v>2</v>
      </c>
      <c r="H943">
        <v>2</v>
      </c>
      <c r="I943">
        <v>1</v>
      </c>
      <c r="J943" s="2" t="s">
        <v>20</v>
      </c>
      <c r="K943">
        <v>7</v>
      </c>
      <c r="L943" s="2" t="s">
        <v>19</v>
      </c>
      <c r="M943">
        <v>12</v>
      </c>
      <c r="N943">
        <v>3</v>
      </c>
      <c r="O943">
        <v>3</v>
      </c>
      <c r="P943">
        <v>9</v>
      </c>
      <c r="Q943">
        <v>2</v>
      </c>
      <c r="R943">
        <v>6</v>
      </c>
    </row>
    <row r="944" spans="1:18" x14ac:dyDescent="0.3">
      <c r="A944">
        <v>943</v>
      </c>
      <c r="B944">
        <v>36</v>
      </c>
      <c r="C944" s="2" t="s">
        <v>19</v>
      </c>
      <c r="D944">
        <v>2</v>
      </c>
      <c r="E944">
        <v>4</v>
      </c>
      <c r="F944">
        <v>1</v>
      </c>
      <c r="G944">
        <v>1</v>
      </c>
      <c r="H944">
        <v>3</v>
      </c>
      <c r="I944">
        <v>2</v>
      </c>
      <c r="J944" s="2" t="s">
        <v>20</v>
      </c>
      <c r="K944">
        <v>3</v>
      </c>
      <c r="L944" s="2" t="s">
        <v>19</v>
      </c>
      <c r="M944">
        <v>12</v>
      </c>
      <c r="N944">
        <v>3</v>
      </c>
      <c r="O944">
        <v>3</v>
      </c>
      <c r="P944">
        <v>7</v>
      </c>
      <c r="Q944">
        <v>7</v>
      </c>
      <c r="R944">
        <v>1</v>
      </c>
    </row>
    <row r="945" spans="1:18" x14ac:dyDescent="0.3">
      <c r="A945">
        <v>944</v>
      </c>
      <c r="B945">
        <v>46</v>
      </c>
      <c r="C945" s="2" t="s">
        <v>19</v>
      </c>
      <c r="D945">
        <v>2</v>
      </c>
      <c r="E945">
        <v>4</v>
      </c>
      <c r="F945">
        <v>1</v>
      </c>
      <c r="G945">
        <v>1</v>
      </c>
      <c r="H945">
        <v>1</v>
      </c>
      <c r="I945">
        <v>1</v>
      </c>
      <c r="J945" s="2" t="s">
        <v>18</v>
      </c>
      <c r="K945">
        <v>6</v>
      </c>
      <c r="L945" s="2" t="s">
        <v>19</v>
      </c>
      <c r="M945">
        <v>12</v>
      </c>
      <c r="N945">
        <v>3</v>
      </c>
      <c r="O945">
        <v>4</v>
      </c>
      <c r="P945">
        <v>7</v>
      </c>
      <c r="Q945">
        <v>6</v>
      </c>
      <c r="R945">
        <v>5</v>
      </c>
    </row>
    <row r="946" spans="1:18" x14ac:dyDescent="0.3">
      <c r="A946">
        <v>945</v>
      </c>
      <c r="B946">
        <v>28</v>
      </c>
      <c r="C946" s="2" t="s">
        <v>19</v>
      </c>
      <c r="D946">
        <v>3</v>
      </c>
      <c r="E946">
        <v>3</v>
      </c>
      <c r="F946">
        <v>1</v>
      </c>
      <c r="G946">
        <v>1</v>
      </c>
      <c r="H946">
        <v>2</v>
      </c>
      <c r="I946">
        <v>1</v>
      </c>
      <c r="J946" s="2" t="s">
        <v>20</v>
      </c>
      <c r="K946">
        <v>3</v>
      </c>
      <c r="L946" s="2" t="s">
        <v>19</v>
      </c>
      <c r="M946">
        <v>11</v>
      </c>
      <c r="N946">
        <v>3</v>
      </c>
      <c r="O946">
        <v>3</v>
      </c>
      <c r="P946">
        <v>9</v>
      </c>
      <c r="Q946">
        <v>8</v>
      </c>
      <c r="R946">
        <v>7</v>
      </c>
    </row>
    <row r="947" spans="1:18" x14ac:dyDescent="0.3">
      <c r="A947">
        <v>946</v>
      </c>
      <c r="B947">
        <v>50</v>
      </c>
      <c r="C947" s="2" t="s">
        <v>19</v>
      </c>
      <c r="D947">
        <v>3</v>
      </c>
      <c r="E947">
        <v>4</v>
      </c>
      <c r="F947">
        <v>1</v>
      </c>
      <c r="G947">
        <v>1</v>
      </c>
      <c r="H947">
        <v>4</v>
      </c>
      <c r="I947">
        <v>1</v>
      </c>
      <c r="J947" s="2" t="s">
        <v>20</v>
      </c>
      <c r="K947">
        <v>4</v>
      </c>
      <c r="L947" s="2" t="s">
        <v>17</v>
      </c>
      <c r="M947">
        <v>11</v>
      </c>
      <c r="N947">
        <v>3</v>
      </c>
      <c r="O947">
        <v>3</v>
      </c>
      <c r="P947">
        <v>3</v>
      </c>
      <c r="Q947">
        <v>2</v>
      </c>
      <c r="R947">
        <v>1</v>
      </c>
    </row>
    <row r="948" spans="1:18" x14ac:dyDescent="0.3">
      <c r="A948">
        <v>947</v>
      </c>
      <c r="B948">
        <v>40</v>
      </c>
      <c r="C948" s="2" t="s">
        <v>17</v>
      </c>
      <c r="D948">
        <v>2</v>
      </c>
      <c r="E948">
        <v>4</v>
      </c>
      <c r="F948">
        <v>2</v>
      </c>
      <c r="G948">
        <v>2</v>
      </c>
      <c r="H948">
        <v>3</v>
      </c>
      <c r="I948">
        <v>2</v>
      </c>
      <c r="J948" s="2" t="s">
        <v>18</v>
      </c>
      <c r="K948">
        <v>2</v>
      </c>
      <c r="L948" s="2" t="s">
        <v>17</v>
      </c>
      <c r="M948">
        <v>12</v>
      </c>
      <c r="N948">
        <v>3</v>
      </c>
      <c r="O948">
        <v>3</v>
      </c>
      <c r="P948">
        <v>5</v>
      </c>
      <c r="Q948">
        <v>4</v>
      </c>
      <c r="R948">
        <v>1</v>
      </c>
    </row>
    <row r="949" spans="1:18" x14ac:dyDescent="0.3">
      <c r="A949">
        <v>948</v>
      </c>
      <c r="B949">
        <v>52</v>
      </c>
      <c r="C949" s="2" t="s">
        <v>17</v>
      </c>
      <c r="D949">
        <v>3</v>
      </c>
      <c r="E949">
        <v>2</v>
      </c>
      <c r="F949">
        <v>2</v>
      </c>
      <c r="G949">
        <v>3</v>
      </c>
      <c r="H949">
        <v>3</v>
      </c>
      <c r="I949">
        <v>2</v>
      </c>
      <c r="J949" s="2" t="s">
        <v>18</v>
      </c>
      <c r="K949">
        <v>1</v>
      </c>
      <c r="L949" s="2" t="s">
        <v>17</v>
      </c>
      <c r="M949">
        <v>19</v>
      </c>
      <c r="N949">
        <v>3</v>
      </c>
      <c r="O949">
        <v>2</v>
      </c>
      <c r="P949">
        <v>8</v>
      </c>
      <c r="Q949">
        <v>7</v>
      </c>
      <c r="R949">
        <v>7</v>
      </c>
    </row>
    <row r="950" spans="1:18" x14ac:dyDescent="0.3">
      <c r="A950">
        <v>949</v>
      </c>
      <c r="B950">
        <v>30</v>
      </c>
      <c r="C950" s="2" t="s">
        <v>19</v>
      </c>
      <c r="D950">
        <v>2</v>
      </c>
      <c r="E950">
        <v>2</v>
      </c>
      <c r="F950">
        <v>2</v>
      </c>
      <c r="G950">
        <v>3</v>
      </c>
      <c r="H950">
        <v>3</v>
      </c>
      <c r="I950">
        <v>4</v>
      </c>
      <c r="J950" s="2" t="s">
        <v>20</v>
      </c>
      <c r="K950">
        <v>1</v>
      </c>
      <c r="L950" s="2" t="s">
        <v>17</v>
      </c>
      <c r="M950">
        <v>23</v>
      </c>
      <c r="N950">
        <v>4</v>
      </c>
      <c r="O950">
        <v>3</v>
      </c>
      <c r="P950">
        <v>9</v>
      </c>
      <c r="Q950">
        <v>1</v>
      </c>
      <c r="R950">
        <v>0</v>
      </c>
    </row>
    <row r="951" spans="1:18" x14ac:dyDescent="0.3">
      <c r="A951">
        <v>950</v>
      </c>
      <c r="B951">
        <v>39</v>
      </c>
      <c r="C951" s="2" t="s">
        <v>19</v>
      </c>
      <c r="D951">
        <v>2</v>
      </c>
      <c r="E951">
        <v>1</v>
      </c>
      <c r="F951">
        <v>1</v>
      </c>
      <c r="G951">
        <v>3</v>
      </c>
      <c r="H951">
        <v>2</v>
      </c>
      <c r="I951">
        <v>1</v>
      </c>
      <c r="J951" s="2" t="s">
        <v>18</v>
      </c>
      <c r="K951">
        <v>3</v>
      </c>
      <c r="L951" s="2" t="s">
        <v>19</v>
      </c>
      <c r="M951">
        <v>11</v>
      </c>
      <c r="N951">
        <v>3</v>
      </c>
      <c r="O951">
        <v>3</v>
      </c>
      <c r="P951">
        <v>8</v>
      </c>
      <c r="Q951">
        <v>7</v>
      </c>
      <c r="R951">
        <v>1</v>
      </c>
    </row>
    <row r="952" spans="1:18" x14ac:dyDescent="0.3">
      <c r="A952">
        <v>951</v>
      </c>
      <c r="B952">
        <v>31</v>
      </c>
      <c r="C952" s="2" t="s">
        <v>19</v>
      </c>
      <c r="D952">
        <v>2</v>
      </c>
      <c r="E952">
        <v>4</v>
      </c>
      <c r="F952">
        <v>1</v>
      </c>
      <c r="G952">
        <v>3</v>
      </c>
      <c r="H952">
        <v>3</v>
      </c>
      <c r="I952">
        <v>3</v>
      </c>
      <c r="J952" s="2" t="s">
        <v>21</v>
      </c>
      <c r="K952">
        <v>1</v>
      </c>
      <c r="L952" s="2" t="s">
        <v>17</v>
      </c>
      <c r="M952">
        <v>19</v>
      </c>
      <c r="N952">
        <v>3</v>
      </c>
      <c r="O952">
        <v>2</v>
      </c>
      <c r="P952">
        <v>10</v>
      </c>
      <c r="Q952">
        <v>8</v>
      </c>
      <c r="R952">
        <v>9</v>
      </c>
    </row>
    <row r="953" spans="1:18" x14ac:dyDescent="0.3">
      <c r="A953">
        <v>952</v>
      </c>
      <c r="B953">
        <v>41</v>
      </c>
      <c r="C953" s="2" t="s">
        <v>19</v>
      </c>
      <c r="D953">
        <v>2</v>
      </c>
      <c r="E953">
        <v>3</v>
      </c>
      <c r="F953">
        <v>1</v>
      </c>
      <c r="G953">
        <v>1</v>
      </c>
      <c r="H953">
        <v>2</v>
      </c>
      <c r="I953">
        <v>2</v>
      </c>
      <c r="J953" s="2" t="s">
        <v>18</v>
      </c>
      <c r="K953">
        <v>6</v>
      </c>
      <c r="L953" s="2" t="s">
        <v>19</v>
      </c>
      <c r="M953">
        <v>13</v>
      </c>
      <c r="N953">
        <v>3</v>
      </c>
      <c r="O953">
        <v>3</v>
      </c>
      <c r="P953">
        <v>19</v>
      </c>
      <c r="Q953">
        <v>2</v>
      </c>
      <c r="R953">
        <v>11</v>
      </c>
    </row>
    <row r="954" spans="1:18" x14ac:dyDescent="0.3">
      <c r="A954">
        <v>953</v>
      </c>
      <c r="B954">
        <v>31</v>
      </c>
      <c r="C954" s="2" t="s">
        <v>17</v>
      </c>
      <c r="D954">
        <v>3</v>
      </c>
      <c r="E954">
        <v>4</v>
      </c>
      <c r="F954">
        <v>1</v>
      </c>
      <c r="G954">
        <v>1</v>
      </c>
      <c r="H954">
        <v>1</v>
      </c>
      <c r="I954">
        <v>2</v>
      </c>
      <c r="J954" s="2" t="s">
        <v>18</v>
      </c>
      <c r="K954">
        <v>9</v>
      </c>
      <c r="L954" s="2" t="s">
        <v>17</v>
      </c>
      <c r="M954">
        <v>11</v>
      </c>
      <c r="N954">
        <v>3</v>
      </c>
      <c r="O954">
        <v>4</v>
      </c>
      <c r="P954">
        <v>3</v>
      </c>
      <c r="Q954">
        <v>2</v>
      </c>
      <c r="R954">
        <v>2</v>
      </c>
    </row>
    <row r="955" spans="1:18" x14ac:dyDescent="0.3">
      <c r="A955">
        <v>954</v>
      </c>
      <c r="B955">
        <v>44</v>
      </c>
      <c r="C955" s="2" t="s">
        <v>17</v>
      </c>
      <c r="D955">
        <v>3</v>
      </c>
      <c r="E955">
        <v>1</v>
      </c>
      <c r="F955">
        <v>1</v>
      </c>
      <c r="G955">
        <v>1</v>
      </c>
      <c r="H955">
        <v>1</v>
      </c>
      <c r="I955">
        <v>1</v>
      </c>
      <c r="J955" s="2" t="s">
        <v>20</v>
      </c>
      <c r="K955">
        <v>4</v>
      </c>
      <c r="L955" s="2" t="s">
        <v>19</v>
      </c>
      <c r="M955">
        <v>12</v>
      </c>
      <c r="N955">
        <v>3</v>
      </c>
      <c r="O955">
        <v>4</v>
      </c>
      <c r="P955">
        <v>3</v>
      </c>
      <c r="Q955">
        <v>2</v>
      </c>
      <c r="R955">
        <v>1</v>
      </c>
    </row>
    <row r="956" spans="1:18" x14ac:dyDescent="0.3">
      <c r="A956">
        <v>955</v>
      </c>
      <c r="B956">
        <v>42</v>
      </c>
      <c r="C956" s="2" t="s">
        <v>19</v>
      </c>
      <c r="D956">
        <v>1</v>
      </c>
      <c r="E956">
        <v>3</v>
      </c>
      <c r="F956">
        <v>1</v>
      </c>
      <c r="G956">
        <v>2</v>
      </c>
      <c r="H956">
        <v>4</v>
      </c>
      <c r="I956">
        <v>3</v>
      </c>
      <c r="J956" s="2" t="s">
        <v>20</v>
      </c>
      <c r="K956">
        <v>3</v>
      </c>
      <c r="L956" s="2" t="s">
        <v>17</v>
      </c>
      <c r="M956">
        <v>13</v>
      </c>
      <c r="N956">
        <v>3</v>
      </c>
      <c r="O956">
        <v>2</v>
      </c>
      <c r="P956">
        <v>20</v>
      </c>
      <c r="Q956">
        <v>8</v>
      </c>
      <c r="R956">
        <v>2</v>
      </c>
    </row>
    <row r="957" spans="1:18" x14ac:dyDescent="0.3">
      <c r="A957">
        <v>956</v>
      </c>
      <c r="B957">
        <v>55</v>
      </c>
      <c r="C957" s="2" t="s">
        <v>19</v>
      </c>
      <c r="D957">
        <v>2</v>
      </c>
      <c r="E957">
        <v>4</v>
      </c>
      <c r="F957">
        <v>1</v>
      </c>
      <c r="G957">
        <v>1</v>
      </c>
      <c r="H957">
        <v>5</v>
      </c>
      <c r="I957">
        <v>3</v>
      </c>
      <c r="J957" s="2" t="s">
        <v>20</v>
      </c>
      <c r="K957">
        <v>4</v>
      </c>
      <c r="L957" s="2" t="s">
        <v>19</v>
      </c>
      <c r="M957">
        <v>14</v>
      </c>
      <c r="N957">
        <v>3</v>
      </c>
      <c r="O957">
        <v>3</v>
      </c>
      <c r="P957">
        <v>19</v>
      </c>
      <c r="Q957">
        <v>9</v>
      </c>
      <c r="R957">
        <v>9</v>
      </c>
    </row>
    <row r="958" spans="1:18" x14ac:dyDescent="0.3">
      <c r="A958">
        <v>957</v>
      </c>
      <c r="B958">
        <v>56</v>
      </c>
      <c r="C958" s="2" t="s">
        <v>19</v>
      </c>
      <c r="D958">
        <v>2</v>
      </c>
      <c r="E958">
        <v>4</v>
      </c>
      <c r="F958">
        <v>1</v>
      </c>
      <c r="G958">
        <v>1</v>
      </c>
      <c r="H958">
        <v>5</v>
      </c>
      <c r="I958">
        <v>2</v>
      </c>
      <c r="J958" s="2" t="s">
        <v>18</v>
      </c>
      <c r="K958">
        <v>6</v>
      </c>
      <c r="L958" s="2" t="s">
        <v>19</v>
      </c>
      <c r="M958">
        <v>14</v>
      </c>
      <c r="N958">
        <v>3</v>
      </c>
      <c r="O958">
        <v>3</v>
      </c>
      <c r="P958">
        <v>7</v>
      </c>
      <c r="Q958">
        <v>3</v>
      </c>
      <c r="R958">
        <v>7</v>
      </c>
    </row>
    <row r="959" spans="1:18" x14ac:dyDescent="0.3">
      <c r="A959">
        <v>958</v>
      </c>
      <c r="B959">
        <v>40</v>
      </c>
      <c r="C959" s="2" t="s">
        <v>19</v>
      </c>
      <c r="D959">
        <v>2</v>
      </c>
      <c r="E959">
        <v>3</v>
      </c>
      <c r="F959">
        <v>2</v>
      </c>
      <c r="G959">
        <v>3</v>
      </c>
      <c r="H959">
        <v>1</v>
      </c>
      <c r="I959">
        <v>3</v>
      </c>
      <c r="J959" s="2" t="s">
        <v>21</v>
      </c>
      <c r="K959">
        <v>2</v>
      </c>
      <c r="L959" s="2" t="s">
        <v>19</v>
      </c>
      <c r="M959">
        <v>16</v>
      </c>
      <c r="N959">
        <v>3</v>
      </c>
      <c r="O959">
        <v>3</v>
      </c>
      <c r="P959">
        <v>4</v>
      </c>
      <c r="Q959">
        <v>2</v>
      </c>
      <c r="R959">
        <v>0</v>
      </c>
    </row>
    <row r="960" spans="1:18" x14ac:dyDescent="0.3">
      <c r="A960">
        <v>959</v>
      </c>
      <c r="B960">
        <v>34</v>
      </c>
      <c r="C960" s="2" t="s">
        <v>19</v>
      </c>
      <c r="D960">
        <v>3</v>
      </c>
      <c r="E960">
        <v>4</v>
      </c>
      <c r="F960">
        <v>1</v>
      </c>
      <c r="G960">
        <v>1</v>
      </c>
      <c r="H960">
        <v>3</v>
      </c>
      <c r="I960">
        <v>1</v>
      </c>
      <c r="J960" s="2" t="s">
        <v>21</v>
      </c>
      <c r="K960">
        <v>4</v>
      </c>
      <c r="L960" s="2" t="s">
        <v>19</v>
      </c>
      <c r="M960">
        <v>11</v>
      </c>
      <c r="N960">
        <v>3</v>
      </c>
      <c r="O960">
        <v>2</v>
      </c>
      <c r="P960">
        <v>9</v>
      </c>
      <c r="Q960">
        <v>7</v>
      </c>
      <c r="R960">
        <v>1</v>
      </c>
    </row>
    <row r="961" spans="1:18" x14ac:dyDescent="0.3">
      <c r="A961">
        <v>960</v>
      </c>
      <c r="B961">
        <v>40</v>
      </c>
      <c r="C961" s="2" t="s">
        <v>19</v>
      </c>
      <c r="D961">
        <v>3</v>
      </c>
      <c r="E961">
        <v>3</v>
      </c>
      <c r="F961">
        <v>1</v>
      </c>
      <c r="G961">
        <v>2</v>
      </c>
      <c r="H961">
        <v>2</v>
      </c>
      <c r="I961">
        <v>1</v>
      </c>
      <c r="J961" s="2" t="s">
        <v>18</v>
      </c>
      <c r="K961">
        <v>1</v>
      </c>
      <c r="L961" s="2" t="s">
        <v>19</v>
      </c>
      <c r="M961">
        <v>13</v>
      </c>
      <c r="N961">
        <v>3</v>
      </c>
      <c r="O961">
        <v>3</v>
      </c>
      <c r="P961">
        <v>9</v>
      </c>
      <c r="Q961">
        <v>8</v>
      </c>
      <c r="R961">
        <v>8</v>
      </c>
    </row>
    <row r="962" spans="1:18" x14ac:dyDescent="0.3">
      <c r="A962">
        <v>961</v>
      </c>
      <c r="B962">
        <v>41</v>
      </c>
      <c r="C962" s="2" t="s">
        <v>19</v>
      </c>
      <c r="D962">
        <v>3</v>
      </c>
      <c r="E962">
        <v>3</v>
      </c>
      <c r="F962">
        <v>1</v>
      </c>
      <c r="G962">
        <v>3</v>
      </c>
      <c r="H962">
        <v>2</v>
      </c>
      <c r="I962">
        <v>4</v>
      </c>
      <c r="J962" s="2" t="s">
        <v>21</v>
      </c>
      <c r="K962">
        <v>0</v>
      </c>
      <c r="L962" s="2" t="s">
        <v>19</v>
      </c>
      <c r="M962">
        <v>17</v>
      </c>
      <c r="N962">
        <v>3</v>
      </c>
      <c r="O962">
        <v>3</v>
      </c>
      <c r="P962">
        <v>9</v>
      </c>
      <c r="Q962">
        <v>3</v>
      </c>
      <c r="R962">
        <v>1</v>
      </c>
    </row>
    <row r="963" spans="1:18" x14ac:dyDescent="0.3">
      <c r="A963">
        <v>962</v>
      </c>
      <c r="B963">
        <v>35</v>
      </c>
      <c r="C963" s="2" t="s">
        <v>19</v>
      </c>
      <c r="D963">
        <v>2</v>
      </c>
      <c r="E963">
        <v>3</v>
      </c>
      <c r="F963">
        <v>1</v>
      </c>
      <c r="G963">
        <v>2</v>
      </c>
      <c r="H963">
        <v>2</v>
      </c>
      <c r="I963">
        <v>1</v>
      </c>
      <c r="J963" s="2" t="s">
        <v>18</v>
      </c>
      <c r="K963">
        <v>3</v>
      </c>
      <c r="L963" s="2" t="s">
        <v>17</v>
      </c>
      <c r="M963">
        <v>11</v>
      </c>
      <c r="N963">
        <v>3</v>
      </c>
      <c r="O963">
        <v>3</v>
      </c>
      <c r="P963">
        <v>9</v>
      </c>
      <c r="Q963">
        <v>6</v>
      </c>
      <c r="R963">
        <v>1</v>
      </c>
    </row>
    <row r="964" spans="1:18" x14ac:dyDescent="0.3">
      <c r="A964">
        <v>963</v>
      </c>
      <c r="B964">
        <v>51</v>
      </c>
      <c r="C964" s="2" t="s">
        <v>19</v>
      </c>
      <c r="D964">
        <v>3</v>
      </c>
      <c r="E964">
        <v>3</v>
      </c>
      <c r="F964">
        <v>1</v>
      </c>
      <c r="G964">
        <v>2</v>
      </c>
      <c r="H964">
        <v>4</v>
      </c>
      <c r="I964">
        <v>2</v>
      </c>
      <c r="J964" s="2" t="s">
        <v>21</v>
      </c>
      <c r="K964">
        <v>9</v>
      </c>
      <c r="L964" s="2" t="s">
        <v>17</v>
      </c>
      <c r="M964">
        <v>11</v>
      </c>
      <c r="N964">
        <v>3</v>
      </c>
      <c r="O964">
        <v>3</v>
      </c>
      <c r="P964">
        <v>33</v>
      </c>
      <c r="Q964">
        <v>9</v>
      </c>
      <c r="R964">
        <v>0</v>
      </c>
    </row>
    <row r="965" spans="1:18" x14ac:dyDescent="0.3">
      <c r="A965">
        <v>964</v>
      </c>
      <c r="B965">
        <v>38</v>
      </c>
      <c r="C965" s="2" t="s">
        <v>19</v>
      </c>
      <c r="D965">
        <v>2</v>
      </c>
      <c r="E965">
        <v>2</v>
      </c>
      <c r="F965">
        <v>1</v>
      </c>
      <c r="G965">
        <v>3</v>
      </c>
      <c r="H965">
        <v>2</v>
      </c>
      <c r="I965">
        <v>2</v>
      </c>
      <c r="J965" s="2" t="s">
        <v>21</v>
      </c>
      <c r="K965">
        <v>3</v>
      </c>
      <c r="L965" s="2" t="s">
        <v>19</v>
      </c>
      <c r="M965">
        <v>15</v>
      </c>
      <c r="N965">
        <v>3</v>
      </c>
      <c r="O965">
        <v>3</v>
      </c>
      <c r="P965">
        <v>7</v>
      </c>
      <c r="Q965">
        <v>7</v>
      </c>
      <c r="R965">
        <v>1</v>
      </c>
    </row>
    <row r="966" spans="1:18" x14ac:dyDescent="0.3">
      <c r="A966">
        <v>965</v>
      </c>
      <c r="B966">
        <v>34</v>
      </c>
      <c r="C966" s="2" t="s">
        <v>19</v>
      </c>
      <c r="D966">
        <v>2</v>
      </c>
      <c r="E966">
        <v>3</v>
      </c>
      <c r="F966">
        <v>1</v>
      </c>
      <c r="G966">
        <v>2</v>
      </c>
      <c r="H966">
        <v>2</v>
      </c>
      <c r="I966">
        <v>1</v>
      </c>
      <c r="J966" s="2" t="s">
        <v>18</v>
      </c>
      <c r="K966">
        <v>8</v>
      </c>
      <c r="L966" s="2" t="s">
        <v>19</v>
      </c>
      <c r="M966">
        <v>12</v>
      </c>
      <c r="N966">
        <v>3</v>
      </c>
      <c r="O966">
        <v>4</v>
      </c>
      <c r="P966">
        <v>10</v>
      </c>
      <c r="Q966">
        <v>8</v>
      </c>
      <c r="R966">
        <v>9</v>
      </c>
    </row>
    <row r="967" spans="1:18" x14ac:dyDescent="0.3">
      <c r="A967">
        <v>966</v>
      </c>
      <c r="B967">
        <v>25</v>
      </c>
      <c r="C967" s="2" t="s">
        <v>19</v>
      </c>
      <c r="D967">
        <v>1</v>
      </c>
      <c r="E967">
        <v>4</v>
      </c>
      <c r="F967">
        <v>1</v>
      </c>
      <c r="G967">
        <v>1</v>
      </c>
      <c r="H967">
        <v>1</v>
      </c>
      <c r="I967">
        <v>1</v>
      </c>
      <c r="J967" s="2" t="s">
        <v>20</v>
      </c>
      <c r="K967">
        <v>3</v>
      </c>
      <c r="L967" s="2" t="s">
        <v>19</v>
      </c>
      <c r="M967">
        <v>11</v>
      </c>
      <c r="N967">
        <v>3</v>
      </c>
      <c r="O967">
        <v>2</v>
      </c>
      <c r="P967">
        <v>3</v>
      </c>
      <c r="Q967">
        <v>2</v>
      </c>
      <c r="R967">
        <v>1</v>
      </c>
    </row>
    <row r="968" spans="1:18" x14ac:dyDescent="0.3">
      <c r="A968">
        <v>967</v>
      </c>
      <c r="B968">
        <v>58</v>
      </c>
      <c r="C968" s="2" t="s">
        <v>17</v>
      </c>
      <c r="D968">
        <v>2</v>
      </c>
      <c r="E968">
        <v>3</v>
      </c>
      <c r="F968">
        <v>1</v>
      </c>
      <c r="G968">
        <v>2</v>
      </c>
      <c r="H968">
        <v>3</v>
      </c>
      <c r="I968">
        <v>1</v>
      </c>
      <c r="J968" s="2" t="s">
        <v>20</v>
      </c>
      <c r="K968">
        <v>7</v>
      </c>
      <c r="L968" s="2" t="s">
        <v>17</v>
      </c>
      <c r="M968">
        <v>14</v>
      </c>
      <c r="N968">
        <v>3</v>
      </c>
      <c r="O968">
        <v>2</v>
      </c>
      <c r="P968">
        <v>10</v>
      </c>
      <c r="Q968">
        <v>9</v>
      </c>
      <c r="R968">
        <v>5</v>
      </c>
    </row>
    <row r="969" spans="1:18" x14ac:dyDescent="0.3">
      <c r="A969">
        <v>968</v>
      </c>
      <c r="B969">
        <v>40</v>
      </c>
      <c r="C969" s="2" t="s">
        <v>19</v>
      </c>
      <c r="D969">
        <v>2</v>
      </c>
      <c r="E969">
        <v>2</v>
      </c>
      <c r="F969">
        <v>2</v>
      </c>
      <c r="G969">
        <v>3</v>
      </c>
      <c r="H969">
        <v>1</v>
      </c>
      <c r="I969">
        <v>3</v>
      </c>
      <c r="J969" s="2" t="s">
        <v>20</v>
      </c>
      <c r="K969">
        <v>3</v>
      </c>
      <c r="L969" s="2" t="s">
        <v>19</v>
      </c>
      <c r="M969">
        <v>22</v>
      </c>
      <c r="N969">
        <v>4</v>
      </c>
      <c r="O969">
        <v>3</v>
      </c>
      <c r="P969">
        <v>4</v>
      </c>
      <c r="Q969">
        <v>2</v>
      </c>
      <c r="R969">
        <v>0</v>
      </c>
    </row>
    <row r="970" spans="1:18" x14ac:dyDescent="0.3">
      <c r="A970">
        <v>969</v>
      </c>
      <c r="B970">
        <v>36</v>
      </c>
      <c r="C970" s="2" t="s">
        <v>19</v>
      </c>
      <c r="D970">
        <v>3</v>
      </c>
      <c r="E970">
        <v>1</v>
      </c>
      <c r="F970">
        <v>1</v>
      </c>
      <c r="G970">
        <v>4</v>
      </c>
      <c r="H970">
        <v>2</v>
      </c>
      <c r="I970">
        <v>3</v>
      </c>
      <c r="J970" s="2" t="s">
        <v>20</v>
      </c>
      <c r="K970">
        <v>2</v>
      </c>
      <c r="L970" s="2" t="s">
        <v>19</v>
      </c>
      <c r="M970">
        <v>16</v>
      </c>
      <c r="N970">
        <v>3</v>
      </c>
      <c r="O970">
        <v>2</v>
      </c>
      <c r="P970">
        <v>15</v>
      </c>
      <c r="Q970">
        <v>7</v>
      </c>
      <c r="R970">
        <v>6</v>
      </c>
    </row>
    <row r="971" spans="1:18" x14ac:dyDescent="0.3">
      <c r="A971">
        <v>970</v>
      </c>
      <c r="B971">
        <v>48</v>
      </c>
      <c r="C971" s="2" t="s">
        <v>19</v>
      </c>
      <c r="D971">
        <v>3</v>
      </c>
      <c r="E971">
        <v>4</v>
      </c>
      <c r="F971">
        <v>2</v>
      </c>
      <c r="G971">
        <v>1</v>
      </c>
      <c r="H971">
        <v>3</v>
      </c>
      <c r="I971">
        <v>1</v>
      </c>
      <c r="J971" s="2" t="s">
        <v>18</v>
      </c>
      <c r="K971">
        <v>4</v>
      </c>
      <c r="L971" s="2" t="s">
        <v>19</v>
      </c>
      <c r="M971">
        <v>11</v>
      </c>
      <c r="N971">
        <v>3</v>
      </c>
      <c r="O971">
        <v>3</v>
      </c>
      <c r="P971">
        <v>10</v>
      </c>
      <c r="Q971">
        <v>9</v>
      </c>
      <c r="R971">
        <v>0</v>
      </c>
    </row>
    <row r="972" spans="1:18" x14ac:dyDescent="0.3">
      <c r="A972">
        <v>971</v>
      </c>
      <c r="B972">
        <v>27</v>
      </c>
      <c r="C972" s="2" t="s">
        <v>19</v>
      </c>
      <c r="D972">
        <v>3</v>
      </c>
      <c r="E972">
        <v>3</v>
      </c>
      <c r="F972">
        <v>1</v>
      </c>
      <c r="G972">
        <v>1</v>
      </c>
      <c r="H972">
        <v>1</v>
      </c>
      <c r="I972">
        <v>4</v>
      </c>
      <c r="J972" s="2" t="s">
        <v>20</v>
      </c>
      <c r="K972">
        <v>8</v>
      </c>
      <c r="L972" s="2" t="s">
        <v>19</v>
      </c>
      <c r="M972">
        <v>14</v>
      </c>
      <c r="N972">
        <v>3</v>
      </c>
      <c r="O972">
        <v>3</v>
      </c>
      <c r="P972">
        <v>1</v>
      </c>
      <c r="Q972">
        <v>0</v>
      </c>
      <c r="R972">
        <v>0</v>
      </c>
    </row>
    <row r="973" spans="1:18" x14ac:dyDescent="0.3">
      <c r="A973">
        <v>972</v>
      </c>
      <c r="B973">
        <v>51</v>
      </c>
      <c r="C973" s="2" t="s">
        <v>19</v>
      </c>
      <c r="D973">
        <v>2</v>
      </c>
      <c r="E973">
        <v>4</v>
      </c>
      <c r="F973">
        <v>1</v>
      </c>
      <c r="G973">
        <v>2</v>
      </c>
      <c r="H973">
        <v>4</v>
      </c>
      <c r="I973">
        <v>2</v>
      </c>
      <c r="J973" s="2" t="s">
        <v>18</v>
      </c>
      <c r="K973">
        <v>3</v>
      </c>
      <c r="L973" s="2" t="s">
        <v>19</v>
      </c>
      <c r="M973">
        <v>16</v>
      </c>
      <c r="N973">
        <v>3</v>
      </c>
      <c r="O973">
        <v>2</v>
      </c>
      <c r="P973">
        <v>5</v>
      </c>
      <c r="Q973">
        <v>2</v>
      </c>
      <c r="R973">
        <v>0</v>
      </c>
    </row>
    <row r="974" spans="1:18" x14ac:dyDescent="0.3">
      <c r="A974">
        <v>973</v>
      </c>
      <c r="B974">
        <v>18</v>
      </c>
      <c r="C974" s="2" t="s">
        <v>19</v>
      </c>
      <c r="D974">
        <v>3</v>
      </c>
      <c r="E974">
        <v>4</v>
      </c>
      <c r="F974">
        <v>1</v>
      </c>
      <c r="G974">
        <v>3</v>
      </c>
      <c r="H974">
        <v>1</v>
      </c>
      <c r="I974">
        <v>4</v>
      </c>
      <c r="J974" s="2" t="s">
        <v>18</v>
      </c>
      <c r="K974">
        <v>1</v>
      </c>
      <c r="L974" s="2" t="s">
        <v>19</v>
      </c>
      <c r="M974">
        <v>15</v>
      </c>
      <c r="N974">
        <v>3</v>
      </c>
      <c r="O974">
        <v>4</v>
      </c>
      <c r="P974">
        <v>0</v>
      </c>
      <c r="Q974">
        <v>0</v>
      </c>
      <c r="R974">
        <v>0</v>
      </c>
    </row>
    <row r="975" spans="1:18" x14ac:dyDescent="0.3">
      <c r="A975">
        <v>974</v>
      </c>
      <c r="B975">
        <v>35</v>
      </c>
      <c r="C975" s="2" t="s">
        <v>19</v>
      </c>
      <c r="D975">
        <v>3</v>
      </c>
      <c r="E975">
        <v>4</v>
      </c>
      <c r="F975">
        <v>1</v>
      </c>
      <c r="G975">
        <v>2</v>
      </c>
      <c r="H975">
        <v>2</v>
      </c>
      <c r="I975">
        <v>1</v>
      </c>
      <c r="J975" s="2" t="s">
        <v>20</v>
      </c>
      <c r="K975">
        <v>3</v>
      </c>
      <c r="L975" s="2" t="s">
        <v>19</v>
      </c>
      <c r="M975">
        <v>12</v>
      </c>
      <c r="N975">
        <v>3</v>
      </c>
      <c r="O975">
        <v>3</v>
      </c>
      <c r="P975">
        <v>9</v>
      </c>
      <c r="Q975">
        <v>7</v>
      </c>
      <c r="R975">
        <v>0</v>
      </c>
    </row>
    <row r="976" spans="1:18" x14ac:dyDescent="0.3">
      <c r="A976">
        <v>975</v>
      </c>
      <c r="B976">
        <v>27</v>
      </c>
      <c r="C976" s="2" t="s">
        <v>19</v>
      </c>
      <c r="D976">
        <v>1</v>
      </c>
      <c r="E976">
        <v>4</v>
      </c>
      <c r="F976">
        <v>2</v>
      </c>
      <c r="G976">
        <v>4</v>
      </c>
      <c r="H976">
        <v>2</v>
      </c>
      <c r="I976">
        <v>4</v>
      </c>
      <c r="J976" s="2" t="s">
        <v>18</v>
      </c>
      <c r="K976">
        <v>3</v>
      </c>
      <c r="L976" s="2" t="s">
        <v>19</v>
      </c>
      <c r="M976">
        <v>20</v>
      </c>
      <c r="N976">
        <v>4</v>
      </c>
      <c r="O976">
        <v>3</v>
      </c>
      <c r="P976">
        <v>6</v>
      </c>
      <c r="Q976">
        <v>2</v>
      </c>
      <c r="R976">
        <v>0</v>
      </c>
    </row>
    <row r="977" spans="1:18" x14ac:dyDescent="0.3">
      <c r="A977">
        <v>976</v>
      </c>
      <c r="B977">
        <v>55</v>
      </c>
      <c r="C977" s="2" t="s">
        <v>17</v>
      </c>
      <c r="D977">
        <v>2</v>
      </c>
      <c r="E977">
        <v>1</v>
      </c>
      <c r="F977">
        <v>2</v>
      </c>
      <c r="G977">
        <v>3</v>
      </c>
      <c r="H977">
        <v>4</v>
      </c>
      <c r="I977">
        <v>3</v>
      </c>
      <c r="J977" s="2" t="s">
        <v>18</v>
      </c>
      <c r="K977">
        <v>0</v>
      </c>
      <c r="L977" s="2" t="s">
        <v>17</v>
      </c>
      <c r="M977">
        <v>17</v>
      </c>
      <c r="N977">
        <v>3</v>
      </c>
      <c r="O977">
        <v>2</v>
      </c>
      <c r="P977">
        <v>19</v>
      </c>
      <c r="Q977">
        <v>7</v>
      </c>
      <c r="R977">
        <v>3</v>
      </c>
    </row>
    <row r="978" spans="1:18" x14ac:dyDescent="0.3">
      <c r="A978">
        <v>977</v>
      </c>
      <c r="B978">
        <v>56</v>
      </c>
      <c r="C978" s="2" t="s">
        <v>19</v>
      </c>
      <c r="D978">
        <v>3</v>
      </c>
      <c r="E978">
        <v>4</v>
      </c>
      <c r="F978">
        <v>2</v>
      </c>
      <c r="G978">
        <v>2</v>
      </c>
      <c r="H978">
        <v>4</v>
      </c>
      <c r="I978">
        <v>2</v>
      </c>
      <c r="J978" s="2" t="s">
        <v>20</v>
      </c>
      <c r="K978">
        <v>4</v>
      </c>
      <c r="L978" s="2" t="s">
        <v>17</v>
      </c>
      <c r="M978">
        <v>12</v>
      </c>
      <c r="N978">
        <v>3</v>
      </c>
      <c r="O978">
        <v>3</v>
      </c>
      <c r="P978">
        <v>19</v>
      </c>
      <c r="Q978">
        <v>16</v>
      </c>
      <c r="R978">
        <v>15</v>
      </c>
    </row>
    <row r="979" spans="1:18" x14ac:dyDescent="0.3">
      <c r="A979">
        <v>978</v>
      </c>
      <c r="B979">
        <v>34</v>
      </c>
      <c r="C979" s="2" t="s">
        <v>19</v>
      </c>
      <c r="D979">
        <v>1</v>
      </c>
      <c r="E979">
        <v>1</v>
      </c>
      <c r="F979">
        <v>1</v>
      </c>
      <c r="G979">
        <v>2</v>
      </c>
      <c r="H979">
        <v>1</v>
      </c>
      <c r="I979">
        <v>3</v>
      </c>
      <c r="J979" s="2" t="s">
        <v>21</v>
      </c>
      <c r="K979">
        <v>1</v>
      </c>
      <c r="L979" s="2" t="s">
        <v>19</v>
      </c>
      <c r="M979">
        <v>20</v>
      </c>
      <c r="N979">
        <v>4</v>
      </c>
      <c r="O979">
        <v>3</v>
      </c>
      <c r="P979">
        <v>5</v>
      </c>
      <c r="Q979">
        <v>4</v>
      </c>
      <c r="R979">
        <v>0</v>
      </c>
    </row>
    <row r="980" spans="1:18" x14ac:dyDescent="0.3">
      <c r="A980">
        <v>979</v>
      </c>
      <c r="B980">
        <v>40</v>
      </c>
      <c r="C980" s="2" t="s">
        <v>19</v>
      </c>
      <c r="D980">
        <v>1</v>
      </c>
      <c r="E980">
        <v>2</v>
      </c>
      <c r="F980">
        <v>1</v>
      </c>
      <c r="G980">
        <v>4</v>
      </c>
      <c r="H980">
        <v>2</v>
      </c>
      <c r="I980">
        <v>3</v>
      </c>
      <c r="J980" s="2" t="s">
        <v>21</v>
      </c>
      <c r="K980">
        <v>0</v>
      </c>
      <c r="L980" s="2" t="s">
        <v>19</v>
      </c>
      <c r="M980">
        <v>20</v>
      </c>
      <c r="N980">
        <v>4</v>
      </c>
      <c r="O980">
        <v>3</v>
      </c>
      <c r="P980">
        <v>12</v>
      </c>
      <c r="Q980">
        <v>11</v>
      </c>
      <c r="R980">
        <v>11</v>
      </c>
    </row>
    <row r="981" spans="1:18" x14ac:dyDescent="0.3">
      <c r="A981">
        <v>980</v>
      </c>
      <c r="B981">
        <v>34</v>
      </c>
      <c r="C981" s="2" t="s">
        <v>19</v>
      </c>
      <c r="D981">
        <v>3</v>
      </c>
      <c r="E981">
        <v>2</v>
      </c>
      <c r="F981">
        <v>2</v>
      </c>
      <c r="G981">
        <v>2</v>
      </c>
      <c r="H981">
        <v>2</v>
      </c>
      <c r="I981">
        <v>3</v>
      </c>
      <c r="J981" s="2" t="s">
        <v>20</v>
      </c>
      <c r="K981">
        <v>4</v>
      </c>
      <c r="L981" s="2" t="s">
        <v>19</v>
      </c>
      <c r="M981">
        <v>13</v>
      </c>
      <c r="N981">
        <v>3</v>
      </c>
      <c r="O981">
        <v>3</v>
      </c>
      <c r="P981">
        <v>8</v>
      </c>
      <c r="Q981">
        <v>7</v>
      </c>
      <c r="R981">
        <v>7</v>
      </c>
    </row>
    <row r="982" spans="1:18" x14ac:dyDescent="0.3">
      <c r="A982">
        <v>981</v>
      </c>
      <c r="B982">
        <v>31</v>
      </c>
      <c r="C982" s="2" t="s">
        <v>17</v>
      </c>
      <c r="D982">
        <v>3</v>
      </c>
      <c r="E982">
        <v>3</v>
      </c>
      <c r="F982">
        <v>1</v>
      </c>
      <c r="G982">
        <v>2</v>
      </c>
      <c r="H982">
        <v>1</v>
      </c>
      <c r="I982">
        <v>4</v>
      </c>
      <c r="J982" s="2" t="s">
        <v>18</v>
      </c>
      <c r="K982">
        <v>7</v>
      </c>
      <c r="L982" s="2" t="s">
        <v>19</v>
      </c>
      <c r="M982">
        <v>14</v>
      </c>
      <c r="N982">
        <v>3</v>
      </c>
      <c r="O982">
        <v>4</v>
      </c>
      <c r="P982">
        <v>1</v>
      </c>
      <c r="Q982">
        <v>0</v>
      </c>
      <c r="R982">
        <v>0</v>
      </c>
    </row>
    <row r="983" spans="1:18" x14ac:dyDescent="0.3">
      <c r="A983">
        <v>982</v>
      </c>
      <c r="B983">
        <v>35</v>
      </c>
      <c r="C983" s="2" t="s">
        <v>17</v>
      </c>
      <c r="D983">
        <v>2</v>
      </c>
      <c r="E983">
        <v>4</v>
      </c>
      <c r="F983">
        <v>1</v>
      </c>
      <c r="G983">
        <v>3</v>
      </c>
      <c r="H983">
        <v>2</v>
      </c>
      <c r="I983">
        <v>3</v>
      </c>
      <c r="J983" s="2" t="s">
        <v>20</v>
      </c>
      <c r="K983">
        <v>0</v>
      </c>
      <c r="L983" s="2" t="s">
        <v>17</v>
      </c>
      <c r="M983">
        <v>18</v>
      </c>
      <c r="N983">
        <v>3</v>
      </c>
      <c r="O983">
        <v>2</v>
      </c>
      <c r="P983">
        <v>4</v>
      </c>
      <c r="Q983">
        <v>2</v>
      </c>
      <c r="R983">
        <v>3</v>
      </c>
    </row>
    <row r="984" spans="1:18" x14ac:dyDescent="0.3">
      <c r="A984">
        <v>983</v>
      </c>
      <c r="B984">
        <v>38</v>
      </c>
      <c r="C984" s="2" t="s">
        <v>19</v>
      </c>
      <c r="D984">
        <v>3</v>
      </c>
      <c r="E984">
        <v>4</v>
      </c>
      <c r="F984">
        <v>1</v>
      </c>
      <c r="G984">
        <v>1</v>
      </c>
      <c r="H984">
        <v>1</v>
      </c>
      <c r="I984">
        <v>2</v>
      </c>
      <c r="J984" s="2" t="s">
        <v>21</v>
      </c>
      <c r="K984">
        <v>9</v>
      </c>
      <c r="L984" s="2" t="s">
        <v>19</v>
      </c>
      <c r="M984">
        <v>11</v>
      </c>
      <c r="N984">
        <v>3</v>
      </c>
      <c r="O984">
        <v>3</v>
      </c>
      <c r="P984">
        <v>4</v>
      </c>
      <c r="Q984">
        <v>2</v>
      </c>
      <c r="R984">
        <v>0</v>
      </c>
    </row>
    <row r="985" spans="1:18" x14ac:dyDescent="0.3">
      <c r="A985">
        <v>984</v>
      </c>
      <c r="B985">
        <v>34</v>
      </c>
      <c r="C985" s="2" t="s">
        <v>19</v>
      </c>
      <c r="D985">
        <v>2</v>
      </c>
      <c r="E985">
        <v>3</v>
      </c>
      <c r="F985">
        <v>1</v>
      </c>
      <c r="G985">
        <v>1</v>
      </c>
      <c r="H985">
        <v>2</v>
      </c>
      <c r="I985">
        <v>1</v>
      </c>
      <c r="J985" s="2" t="s">
        <v>18</v>
      </c>
      <c r="K985">
        <v>7</v>
      </c>
      <c r="L985" s="2" t="s">
        <v>19</v>
      </c>
      <c r="M985">
        <v>11</v>
      </c>
      <c r="N985">
        <v>3</v>
      </c>
      <c r="O985">
        <v>4</v>
      </c>
      <c r="P985">
        <v>14</v>
      </c>
      <c r="Q985">
        <v>11</v>
      </c>
      <c r="R985">
        <v>4</v>
      </c>
    </row>
    <row r="986" spans="1:18" x14ac:dyDescent="0.3">
      <c r="A986">
        <v>985</v>
      </c>
      <c r="B986">
        <v>28</v>
      </c>
      <c r="C986" s="2" t="s">
        <v>19</v>
      </c>
      <c r="D986">
        <v>3</v>
      </c>
      <c r="E986">
        <v>3</v>
      </c>
      <c r="F986">
        <v>2</v>
      </c>
      <c r="G986">
        <v>2</v>
      </c>
      <c r="H986">
        <v>2</v>
      </c>
      <c r="I986">
        <v>1</v>
      </c>
      <c r="J986" s="2" t="s">
        <v>20</v>
      </c>
      <c r="K986">
        <v>3</v>
      </c>
      <c r="L986" s="2" t="s">
        <v>19</v>
      </c>
      <c r="M986">
        <v>11</v>
      </c>
      <c r="N986">
        <v>3</v>
      </c>
      <c r="O986">
        <v>3</v>
      </c>
      <c r="P986">
        <v>5</v>
      </c>
      <c r="Q986">
        <v>3</v>
      </c>
      <c r="R986">
        <v>0</v>
      </c>
    </row>
    <row r="987" spans="1:18" x14ac:dyDescent="0.3">
      <c r="A987">
        <v>986</v>
      </c>
      <c r="B987">
        <v>31</v>
      </c>
      <c r="C987" s="2" t="s">
        <v>17</v>
      </c>
      <c r="D987">
        <v>2</v>
      </c>
      <c r="E987">
        <v>4</v>
      </c>
      <c r="F987">
        <v>2</v>
      </c>
      <c r="G987">
        <v>3</v>
      </c>
      <c r="H987">
        <v>2</v>
      </c>
      <c r="I987">
        <v>3</v>
      </c>
      <c r="J987" s="2" t="s">
        <v>20</v>
      </c>
      <c r="K987">
        <v>1</v>
      </c>
      <c r="L987" s="2" t="s">
        <v>17</v>
      </c>
      <c r="M987">
        <v>15</v>
      </c>
      <c r="N987">
        <v>3</v>
      </c>
      <c r="O987">
        <v>2</v>
      </c>
      <c r="P987">
        <v>10</v>
      </c>
      <c r="Q987">
        <v>2</v>
      </c>
      <c r="R987">
        <v>6</v>
      </c>
    </row>
    <row r="988" spans="1:18" x14ac:dyDescent="0.3">
      <c r="A988">
        <v>987</v>
      </c>
      <c r="B988">
        <v>39</v>
      </c>
      <c r="C988" s="2" t="s">
        <v>19</v>
      </c>
      <c r="D988">
        <v>2</v>
      </c>
      <c r="E988">
        <v>1</v>
      </c>
      <c r="F988">
        <v>1</v>
      </c>
      <c r="G988">
        <v>2</v>
      </c>
      <c r="H988">
        <v>2</v>
      </c>
      <c r="I988">
        <v>1</v>
      </c>
      <c r="J988" s="2" t="s">
        <v>20</v>
      </c>
      <c r="K988">
        <v>3</v>
      </c>
      <c r="L988" s="2" t="s">
        <v>17</v>
      </c>
      <c r="M988">
        <v>12</v>
      </c>
      <c r="N988">
        <v>3</v>
      </c>
      <c r="O988">
        <v>4</v>
      </c>
      <c r="P988">
        <v>5</v>
      </c>
      <c r="Q988">
        <v>4</v>
      </c>
      <c r="R988">
        <v>1</v>
      </c>
    </row>
    <row r="989" spans="1:18" x14ac:dyDescent="0.3">
      <c r="A989">
        <v>988</v>
      </c>
      <c r="B989">
        <v>51</v>
      </c>
      <c r="C989" s="2" t="s">
        <v>19</v>
      </c>
      <c r="D989">
        <v>3</v>
      </c>
      <c r="E989">
        <v>2</v>
      </c>
      <c r="F989">
        <v>2</v>
      </c>
      <c r="G989">
        <v>2</v>
      </c>
      <c r="H989">
        <v>3</v>
      </c>
      <c r="I989">
        <v>2</v>
      </c>
      <c r="J989" s="2" t="s">
        <v>20</v>
      </c>
      <c r="K989">
        <v>8</v>
      </c>
      <c r="L989" s="2" t="s">
        <v>19</v>
      </c>
      <c r="M989">
        <v>11</v>
      </c>
      <c r="N989">
        <v>3</v>
      </c>
      <c r="O989">
        <v>3</v>
      </c>
      <c r="P989">
        <v>4</v>
      </c>
      <c r="Q989">
        <v>2</v>
      </c>
      <c r="R989">
        <v>3</v>
      </c>
    </row>
    <row r="990" spans="1:18" x14ac:dyDescent="0.3">
      <c r="A990">
        <v>989</v>
      </c>
      <c r="B990">
        <v>41</v>
      </c>
      <c r="C990" s="2" t="s">
        <v>19</v>
      </c>
      <c r="D990">
        <v>3</v>
      </c>
      <c r="E990">
        <v>4</v>
      </c>
      <c r="F990">
        <v>1</v>
      </c>
      <c r="G990">
        <v>1</v>
      </c>
      <c r="H990">
        <v>2</v>
      </c>
      <c r="I990">
        <v>4</v>
      </c>
      <c r="J990" s="2" t="s">
        <v>21</v>
      </c>
      <c r="K990">
        <v>3</v>
      </c>
      <c r="L990" s="2" t="s">
        <v>17</v>
      </c>
      <c r="M990">
        <v>14</v>
      </c>
      <c r="N990">
        <v>3</v>
      </c>
      <c r="O990">
        <v>2</v>
      </c>
      <c r="P990">
        <v>6</v>
      </c>
      <c r="Q990">
        <v>2</v>
      </c>
      <c r="R990">
        <v>3</v>
      </c>
    </row>
    <row r="991" spans="1:18" x14ac:dyDescent="0.3">
      <c r="A991">
        <v>990</v>
      </c>
      <c r="B991">
        <v>37</v>
      </c>
      <c r="C991" s="2" t="s">
        <v>19</v>
      </c>
      <c r="D991">
        <v>1</v>
      </c>
      <c r="E991">
        <v>3</v>
      </c>
      <c r="F991">
        <v>2</v>
      </c>
      <c r="G991">
        <v>3</v>
      </c>
      <c r="H991">
        <v>1</v>
      </c>
      <c r="I991">
        <v>3</v>
      </c>
      <c r="J991" s="2" t="s">
        <v>20</v>
      </c>
      <c r="K991">
        <v>7</v>
      </c>
      <c r="L991" s="2" t="s">
        <v>17</v>
      </c>
      <c r="M991">
        <v>15</v>
      </c>
      <c r="N991">
        <v>3</v>
      </c>
      <c r="O991">
        <v>3</v>
      </c>
      <c r="P991">
        <v>6</v>
      </c>
      <c r="Q991">
        <v>4</v>
      </c>
      <c r="R991">
        <v>1</v>
      </c>
    </row>
    <row r="992" spans="1:18" x14ac:dyDescent="0.3">
      <c r="A992">
        <v>991</v>
      </c>
      <c r="B992">
        <v>33</v>
      </c>
      <c r="C992" s="2" t="s">
        <v>19</v>
      </c>
      <c r="D992">
        <v>1</v>
      </c>
      <c r="E992">
        <v>2</v>
      </c>
      <c r="F992">
        <v>1</v>
      </c>
      <c r="G992">
        <v>1</v>
      </c>
      <c r="H992">
        <v>2</v>
      </c>
      <c r="I992">
        <v>1</v>
      </c>
      <c r="J992" s="2" t="s">
        <v>20</v>
      </c>
      <c r="K992">
        <v>6</v>
      </c>
      <c r="L992" s="2" t="s">
        <v>19</v>
      </c>
      <c r="M992">
        <v>13</v>
      </c>
      <c r="N992">
        <v>3</v>
      </c>
      <c r="O992">
        <v>4</v>
      </c>
      <c r="P992">
        <v>5</v>
      </c>
      <c r="Q992">
        <v>4</v>
      </c>
      <c r="R992">
        <v>1</v>
      </c>
    </row>
    <row r="993" spans="1:18" x14ac:dyDescent="0.3">
      <c r="A993">
        <v>992</v>
      </c>
      <c r="B993">
        <v>32</v>
      </c>
      <c r="C993" s="2" t="s">
        <v>19</v>
      </c>
      <c r="D993">
        <v>1</v>
      </c>
      <c r="E993">
        <v>3</v>
      </c>
      <c r="F993">
        <v>2</v>
      </c>
      <c r="G993">
        <v>1</v>
      </c>
      <c r="H993">
        <v>2</v>
      </c>
      <c r="I993">
        <v>2</v>
      </c>
      <c r="J993" s="2" t="s">
        <v>20</v>
      </c>
      <c r="K993">
        <v>5</v>
      </c>
      <c r="L993" s="2" t="s">
        <v>17</v>
      </c>
      <c r="M993">
        <v>13</v>
      </c>
      <c r="N993">
        <v>3</v>
      </c>
      <c r="O993">
        <v>2</v>
      </c>
      <c r="P993">
        <v>3</v>
      </c>
      <c r="Q993">
        <v>2</v>
      </c>
      <c r="R993">
        <v>1</v>
      </c>
    </row>
    <row r="994" spans="1:18" x14ac:dyDescent="0.3">
      <c r="A994">
        <v>993</v>
      </c>
      <c r="B994">
        <v>39</v>
      </c>
      <c r="C994" s="2" t="s">
        <v>19</v>
      </c>
      <c r="D994">
        <v>2</v>
      </c>
      <c r="E994">
        <v>3</v>
      </c>
      <c r="F994">
        <v>2</v>
      </c>
      <c r="G994">
        <v>3</v>
      </c>
      <c r="H994">
        <v>3</v>
      </c>
      <c r="I994">
        <v>3</v>
      </c>
      <c r="J994" s="2" t="s">
        <v>20</v>
      </c>
      <c r="K994">
        <v>3</v>
      </c>
      <c r="L994" s="2" t="s">
        <v>19</v>
      </c>
      <c r="M994">
        <v>21</v>
      </c>
      <c r="N994">
        <v>4</v>
      </c>
      <c r="O994">
        <v>3</v>
      </c>
      <c r="P994">
        <v>6</v>
      </c>
      <c r="Q994">
        <v>4</v>
      </c>
      <c r="R994">
        <v>0</v>
      </c>
    </row>
    <row r="995" spans="1:18" x14ac:dyDescent="0.3">
      <c r="A995">
        <v>994</v>
      </c>
      <c r="B995">
        <v>25</v>
      </c>
      <c r="C995" s="2" t="s">
        <v>19</v>
      </c>
      <c r="D995">
        <v>1</v>
      </c>
      <c r="E995">
        <v>1</v>
      </c>
      <c r="F995">
        <v>1</v>
      </c>
      <c r="G995">
        <v>1</v>
      </c>
      <c r="H995">
        <v>2</v>
      </c>
      <c r="I995">
        <v>2</v>
      </c>
      <c r="J995" s="2" t="s">
        <v>20</v>
      </c>
      <c r="K995">
        <v>2</v>
      </c>
      <c r="L995" s="2" t="s">
        <v>19</v>
      </c>
      <c r="M995">
        <v>11</v>
      </c>
      <c r="N995">
        <v>3</v>
      </c>
      <c r="O995">
        <v>2</v>
      </c>
      <c r="P995">
        <v>3</v>
      </c>
      <c r="Q995">
        <v>2</v>
      </c>
      <c r="R995">
        <v>1</v>
      </c>
    </row>
    <row r="996" spans="1:18" x14ac:dyDescent="0.3">
      <c r="A996">
        <v>995</v>
      </c>
      <c r="B996">
        <v>52</v>
      </c>
      <c r="C996" s="2" t="s">
        <v>19</v>
      </c>
      <c r="D996">
        <v>2</v>
      </c>
      <c r="E996">
        <v>4</v>
      </c>
      <c r="F996">
        <v>1</v>
      </c>
      <c r="G996">
        <v>1</v>
      </c>
      <c r="H996">
        <v>4</v>
      </c>
      <c r="I996">
        <v>2</v>
      </c>
      <c r="J996" s="2" t="s">
        <v>20</v>
      </c>
      <c r="K996">
        <v>2</v>
      </c>
      <c r="L996" s="2" t="s">
        <v>17</v>
      </c>
      <c r="M996">
        <v>11</v>
      </c>
      <c r="N996">
        <v>3</v>
      </c>
      <c r="O996">
        <v>2</v>
      </c>
      <c r="P996">
        <v>5</v>
      </c>
      <c r="Q996">
        <v>3</v>
      </c>
      <c r="R996">
        <v>0</v>
      </c>
    </row>
    <row r="997" spans="1:18" x14ac:dyDescent="0.3">
      <c r="A997">
        <v>996</v>
      </c>
      <c r="B997">
        <v>43</v>
      </c>
      <c r="C997" s="2" t="s">
        <v>19</v>
      </c>
      <c r="D997">
        <v>3</v>
      </c>
      <c r="E997">
        <v>1</v>
      </c>
      <c r="F997">
        <v>1</v>
      </c>
      <c r="G997">
        <v>2</v>
      </c>
      <c r="H997">
        <v>2</v>
      </c>
      <c r="I997">
        <v>3</v>
      </c>
      <c r="J997" s="2" t="s">
        <v>18</v>
      </c>
      <c r="K997">
        <v>5</v>
      </c>
      <c r="L997" s="2" t="s">
        <v>17</v>
      </c>
      <c r="M997">
        <v>14</v>
      </c>
      <c r="N997">
        <v>3</v>
      </c>
      <c r="O997">
        <v>1</v>
      </c>
      <c r="P997">
        <v>20</v>
      </c>
      <c r="Q997">
        <v>7</v>
      </c>
      <c r="R997">
        <v>1</v>
      </c>
    </row>
    <row r="998" spans="1:18" x14ac:dyDescent="0.3">
      <c r="A998">
        <v>997</v>
      </c>
      <c r="B998">
        <v>27</v>
      </c>
      <c r="C998" s="2" t="s">
        <v>19</v>
      </c>
      <c r="D998">
        <v>3</v>
      </c>
      <c r="E998">
        <v>4</v>
      </c>
      <c r="F998">
        <v>1</v>
      </c>
      <c r="G998">
        <v>2</v>
      </c>
      <c r="H998">
        <v>2</v>
      </c>
      <c r="I998">
        <v>1</v>
      </c>
      <c r="J998" s="2" t="s">
        <v>20</v>
      </c>
      <c r="K998">
        <v>8</v>
      </c>
      <c r="L998" s="2" t="s">
        <v>17</v>
      </c>
      <c r="M998">
        <v>11</v>
      </c>
      <c r="N998">
        <v>3</v>
      </c>
      <c r="O998">
        <v>3</v>
      </c>
      <c r="P998">
        <v>6</v>
      </c>
      <c r="Q998">
        <v>2</v>
      </c>
      <c r="R998">
        <v>4</v>
      </c>
    </row>
    <row r="999" spans="1:18" x14ac:dyDescent="0.3">
      <c r="A999">
        <v>998</v>
      </c>
      <c r="B999">
        <v>27</v>
      </c>
      <c r="C999" s="2" t="s">
        <v>17</v>
      </c>
      <c r="D999">
        <v>2</v>
      </c>
      <c r="E999">
        <v>4</v>
      </c>
      <c r="F999">
        <v>1</v>
      </c>
      <c r="G999">
        <v>1</v>
      </c>
      <c r="H999">
        <v>1</v>
      </c>
      <c r="I999">
        <v>3</v>
      </c>
      <c r="J999" s="2" t="s">
        <v>18</v>
      </c>
      <c r="K999">
        <v>3</v>
      </c>
      <c r="L999" s="2" t="s">
        <v>17</v>
      </c>
      <c r="M999">
        <v>13</v>
      </c>
      <c r="N999">
        <v>3</v>
      </c>
      <c r="O999">
        <v>3</v>
      </c>
      <c r="P999">
        <v>8</v>
      </c>
      <c r="Q999">
        <v>2</v>
      </c>
      <c r="R999">
        <v>7</v>
      </c>
    </row>
    <row r="1000" spans="1:18" x14ac:dyDescent="0.3">
      <c r="A1000">
        <v>999</v>
      </c>
      <c r="B1000">
        <v>26</v>
      </c>
      <c r="C1000" s="2" t="s">
        <v>19</v>
      </c>
      <c r="D1000">
        <v>1</v>
      </c>
      <c r="E1000">
        <v>1</v>
      </c>
      <c r="F1000">
        <v>1</v>
      </c>
      <c r="G1000">
        <v>2</v>
      </c>
      <c r="H1000">
        <v>1</v>
      </c>
      <c r="I1000">
        <v>1</v>
      </c>
      <c r="J1000" s="2" t="s">
        <v>18</v>
      </c>
      <c r="K1000">
        <v>3</v>
      </c>
      <c r="L1000" s="2" t="s">
        <v>19</v>
      </c>
      <c r="M1000">
        <v>12</v>
      </c>
      <c r="N1000">
        <v>3</v>
      </c>
      <c r="O1000">
        <v>3</v>
      </c>
      <c r="P1000">
        <v>4</v>
      </c>
      <c r="Q1000">
        <v>3</v>
      </c>
      <c r="R1000">
        <v>1</v>
      </c>
    </row>
    <row r="1001" spans="1:18" x14ac:dyDescent="0.3">
      <c r="A1001">
        <v>1000</v>
      </c>
      <c r="B1001">
        <v>42</v>
      </c>
      <c r="C1001" s="2" t="s">
        <v>19</v>
      </c>
      <c r="D1001">
        <v>3</v>
      </c>
      <c r="E1001">
        <v>3</v>
      </c>
      <c r="F1001">
        <v>1</v>
      </c>
      <c r="G1001">
        <v>1</v>
      </c>
      <c r="H1001">
        <v>4</v>
      </c>
      <c r="I1001">
        <v>1</v>
      </c>
      <c r="J1001" s="2" t="s">
        <v>20</v>
      </c>
      <c r="K1001">
        <v>0</v>
      </c>
      <c r="L1001" s="2" t="s">
        <v>19</v>
      </c>
      <c r="M1001">
        <v>14</v>
      </c>
      <c r="N1001">
        <v>3</v>
      </c>
      <c r="O1001">
        <v>3</v>
      </c>
      <c r="P1001">
        <v>20</v>
      </c>
      <c r="Q1001">
        <v>7</v>
      </c>
      <c r="R1001">
        <v>0</v>
      </c>
    </row>
    <row r="1002" spans="1:18" x14ac:dyDescent="0.3">
      <c r="A1002">
        <v>1001</v>
      </c>
      <c r="B1002">
        <v>52</v>
      </c>
      <c r="C1002" s="2" t="s">
        <v>19</v>
      </c>
      <c r="D1002">
        <v>2</v>
      </c>
      <c r="E1002">
        <v>3</v>
      </c>
      <c r="F1002">
        <v>1</v>
      </c>
      <c r="G1002">
        <v>1</v>
      </c>
      <c r="H1002">
        <v>1</v>
      </c>
      <c r="I1002">
        <v>1</v>
      </c>
      <c r="J1002" s="2" t="s">
        <v>20</v>
      </c>
      <c r="K1002">
        <v>9</v>
      </c>
      <c r="L1002" s="2" t="s">
        <v>19</v>
      </c>
      <c r="M1002">
        <v>13</v>
      </c>
      <c r="N1002">
        <v>3</v>
      </c>
      <c r="O1002">
        <v>1</v>
      </c>
      <c r="P1002">
        <v>5</v>
      </c>
      <c r="Q1002">
        <v>4</v>
      </c>
      <c r="R1002">
        <v>0</v>
      </c>
    </row>
    <row r="1003" spans="1:18" x14ac:dyDescent="0.3">
      <c r="A1003">
        <v>1002</v>
      </c>
      <c r="B1003">
        <v>37</v>
      </c>
      <c r="C1003" s="2" t="s">
        <v>19</v>
      </c>
      <c r="D1003">
        <v>3</v>
      </c>
      <c r="E1003">
        <v>1</v>
      </c>
      <c r="F1003">
        <v>1</v>
      </c>
      <c r="G1003">
        <v>3</v>
      </c>
      <c r="H1003">
        <v>1</v>
      </c>
      <c r="I1003">
        <v>3</v>
      </c>
      <c r="J1003" s="2" t="s">
        <v>18</v>
      </c>
      <c r="K1003">
        <v>0</v>
      </c>
      <c r="L1003" s="2" t="s">
        <v>19</v>
      </c>
      <c r="M1003">
        <v>18</v>
      </c>
      <c r="N1003">
        <v>3</v>
      </c>
      <c r="O1003">
        <v>3</v>
      </c>
      <c r="P1003">
        <v>3</v>
      </c>
      <c r="Q1003">
        <v>2</v>
      </c>
      <c r="R1003">
        <v>0</v>
      </c>
    </row>
    <row r="1004" spans="1:18" x14ac:dyDescent="0.3">
      <c r="A1004">
        <v>1003</v>
      </c>
      <c r="B1004">
        <v>35</v>
      </c>
      <c r="C1004" s="2" t="s">
        <v>19</v>
      </c>
      <c r="D1004">
        <v>2</v>
      </c>
      <c r="E1004">
        <v>3</v>
      </c>
      <c r="F1004">
        <v>1</v>
      </c>
      <c r="G1004">
        <v>1</v>
      </c>
      <c r="H1004">
        <v>3</v>
      </c>
      <c r="I1004">
        <v>1</v>
      </c>
      <c r="J1004" s="2" t="s">
        <v>18</v>
      </c>
      <c r="K1004">
        <v>7</v>
      </c>
      <c r="L1004" s="2" t="s">
        <v>19</v>
      </c>
      <c r="M1004">
        <v>11</v>
      </c>
      <c r="N1004">
        <v>3</v>
      </c>
      <c r="O1004">
        <v>3</v>
      </c>
      <c r="P1004">
        <v>2</v>
      </c>
      <c r="Q1004">
        <v>2</v>
      </c>
      <c r="R1004">
        <v>2</v>
      </c>
    </row>
    <row r="1005" spans="1:18" x14ac:dyDescent="0.3">
      <c r="A1005">
        <v>1004</v>
      </c>
      <c r="B1005">
        <v>25</v>
      </c>
      <c r="C1005" s="2" t="s">
        <v>19</v>
      </c>
      <c r="D1005">
        <v>3</v>
      </c>
      <c r="E1005">
        <v>1</v>
      </c>
      <c r="F1005">
        <v>1</v>
      </c>
      <c r="G1005">
        <v>3</v>
      </c>
      <c r="H1005">
        <v>1</v>
      </c>
      <c r="I1005">
        <v>1</v>
      </c>
      <c r="J1005" s="2" t="s">
        <v>20</v>
      </c>
      <c r="K1005">
        <v>4</v>
      </c>
      <c r="L1005" s="2" t="s">
        <v>19</v>
      </c>
      <c r="M1005">
        <v>11</v>
      </c>
      <c r="N1005">
        <v>3</v>
      </c>
      <c r="O1005">
        <v>2</v>
      </c>
      <c r="P1005">
        <v>3</v>
      </c>
      <c r="Q1005">
        <v>2</v>
      </c>
      <c r="R1005">
        <v>0</v>
      </c>
    </row>
    <row r="1006" spans="1:18" x14ac:dyDescent="0.3">
      <c r="A1006">
        <v>1005</v>
      </c>
      <c r="B1006">
        <v>26</v>
      </c>
      <c r="C1006" s="2" t="s">
        <v>19</v>
      </c>
      <c r="D1006">
        <v>3</v>
      </c>
      <c r="E1006">
        <v>3</v>
      </c>
      <c r="F1006">
        <v>1</v>
      </c>
      <c r="G1006">
        <v>4</v>
      </c>
      <c r="H1006">
        <v>1</v>
      </c>
      <c r="I1006">
        <v>1</v>
      </c>
      <c r="J1006" s="2" t="s">
        <v>18</v>
      </c>
      <c r="K1006">
        <v>7</v>
      </c>
      <c r="L1006" s="2" t="s">
        <v>19</v>
      </c>
      <c r="M1006">
        <v>12</v>
      </c>
      <c r="N1006">
        <v>3</v>
      </c>
      <c r="O1006">
        <v>3</v>
      </c>
      <c r="P1006">
        <v>7</v>
      </c>
      <c r="Q1006">
        <v>7</v>
      </c>
      <c r="R1006">
        <v>0</v>
      </c>
    </row>
    <row r="1007" spans="1:18" x14ac:dyDescent="0.3">
      <c r="A1007">
        <v>1006</v>
      </c>
      <c r="B1007">
        <v>29</v>
      </c>
      <c r="C1007" s="2" t="s">
        <v>19</v>
      </c>
      <c r="D1007">
        <v>3</v>
      </c>
      <c r="E1007">
        <v>2</v>
      </c>
      <c r="F1007">
        <v>2</v>
      </c>
      <c r="G1007">
        <v>2</v>
      </c>
      <c r="H1007">
        <v>3</v>
      </c>
      <c r="I1007">
        <v>1</v>
      </c>
      <c r="J1007" s="2" t="s">
        <v>18</v>
      </c>
      <c r="K1007">
        <v>5</v>
      </c>
      <c r="L1007" s="2" t="s">
        <v>19</v>
      </c>
      <c r="M1007">
        <v>13</v>
      </c>
      <c r="N1007">
        <v>3</v>
      </c>
      <c r="O1007">
        <v>2</v>
      </c>
      <c r="P1007">
        <v>10</v>
      </c>
      <c r="Q1007">
        <v>9</v>
      </c>
      <c r="R1007">
        <v>0</v>
      </c>
    </row>
    <row r="1008" spans="1:18" x14ac:dyDescent="0.3">
      <c r="A1008">
        <v>1007</v>
      </c>
      <c r="B1008">
        <v>49</v>
      </c>
      <c r="C1008" s="2" t="s">
        <v>17</v>
      </c>
      <c r="D1008">
        <v>2</v>
      </c>
      <c r="E1008">
        <v>1</v>
      </c>
      <c r="F1008">
        <v>2</v>
      </c>
      <c r="G1008">
        <v>2</v>
      </c>
      <c r="H1008">
        <v>2</v>
      </c>
      <c r="I1008">
        <v>4</v>
      </c>
      <c r="J1008" s="2" t="s">
        <v>18</v>
      </c>
      <c r="K1008">
        <v>3</v>
      </c>
      <c r="L1008" s="2" t="s">
        <v>19</v>
      </c>
      <c r="M1008">
        <v>20</v>
      </c>
      <c r="N1008">
        <v>4</v>
      </c>
      <c r="O1008">
        <v>3</v>
      </c>
      <c r="P1008">
        <v>4</v>
      </c>
      <c r="Q1008">
        <v>3</v>
      </c>
      <c r="R1008">
        <v>1</v>
      </c>
    </row>
    <row r="1009" spans="1:18" x14ac:dyDescent="0.3">
      <c r="A1009">
        <v>1008</v>
      </c>
      <c r="B1009">
        <v>29</v>
      </c>
      <c r="C1009" s="2" t="s">
        <v>17</v>
      </c>
      <c r="D1009">
        <v>1</v>
      </c>
      <c r="E1009">
        <v>3</v>
      </c>
      <c r="F1009">
        <v>1</v>
      </c>
      <c r="G1009">
        <v>2</v>
      </c>
      <c r="H1009">
        <v>3</v>
      </c>
      <c r="I1009">
        <v>1</v>
      </c>
      <c r="J1009" s="2" t="s">
        <v>18</v>
      </c>
      <c r="K1009">
        <v>3</v>
      </c>
      <c r="L1009" s="2" t="s">
        <v>17</v>
      </c>
      <c r="M1009">
        <v>12</v>
      </c>
      <c r="N1009">
        <v>3</v>
      </c>
      <c r="O1009">
        <v>3</v>
      </c>
      <c r="P1009">
        <v>8</v>
      </c>
      <c r="Q1009">
        <v>7</v>
      </c>
      <c r="R1009">
        <v>7</v>
      </c>
    </row>
    <row r="1010" spans="1:18" x14ac:dyDescent="0.3">
      <c r="A1010">
        <v>1009</v>
      </c>
      <c r="B1010">
        <v>54</v>
      </c>
      <c r="C1010" s="2" t="s">
        <v>19</v>
      </c>
      <c r="D1010">
        <v>3</v>
      </c>
      <c r="E1010">
        <v>4</v>
      </c>
      <c r="F1010">
        <v>1</v>
      </c>
      <c r="G1010">
        <v>3</v>
      </c>
      <c r="H1010">
        <v>4</v>
      </c>
      <c r="I1010">
        <v>4</v>
      </c>
      <c r="J1010" s="2" t="s">
        <v>18</v>
      </c>
      <c r="K1010">
        <v>2</v>
      </c>
      <c r="L1010" s="2" t="s">
        <v>19</v>
      </c>
      <c r="M1010">
        <v>19</v>
      </c>
      <c r="N1010">
        <v>3</v>
      </c>
      <c r="O1010">
        <v>2</v>
      </c>
      <c r="P1010">
        <v>20</v>
      </c>
      <c r="Q1010">
        <v>7</v>
      </c>
      <c r="R1010">
        <v>12</v>
      </c>
    </row>
    <row r="1011" spans="1:18" x14ac:dyDescent="0.3">
      <c r="A1011">
        <v>1010</v>
      </c>
      <c r="B1011">
        <v>58</v>
      </c>
      <c r="C1011" s="2" t="s">
        <v>19</v>
      </c>
      <c r="D1011">
        <v>3</v>
      </c>
      <c r="E1011">
        <v>4</v>
      </c>
      <c r="F1011">
        <v>1</v>
      </c>
      <c r="G1011">
        <v>3</v>
      </c>
      <c r="H1011">
        <v>5</v>
      </c>
      <c r="I1011">
        <v>4</v>
      </c>
      <c r="J1011" s="2" t="s">
        <v>20</v>
      </c>
      <c r="K1011">
        <v>3</v>
      </c>
      <c r="L1011" s="2" t="s">
        <v>17</v>
      </c>
      <c r="M1011">
        <v>21</v>
      </c>
      <c r="N1011">
        <v>4</v>
      </c>
      <c r="O1011">
        <v>3</v>
      </c>
      <c r="P1011">
        <v>9</v>
      </c>
      <c r="Q1011">
        <v>8</v>
      </c>
      <c r="R1011">
        <v>1</v>
      </c>
    </row>
    <row r="1012" spans="1:18" x14ac:dyDescent="0.3">
      <c r="A1012">
        <v>1011</v>
      </c>
      <c r="B1012">
        <v>55</v>
      </c>
      <c r="C1012" s="2" t="s">
        <v>19</v>
      </c>
      <c r="D1012">
        <v>2</v>
      </c>
      <c r="E1012">
        <v>2</v>
      </c>
      <c r="F1012">
        <v>1</v>
      </c>
      <c r="G1012">
        <v>1</v>
      </c>
      <c r="H1012">
        <v>4</v>
      </c>
      <c r="I1012">
        <v>1</v>
      </c>
      <c r="J1012" s="2" t="s">
        <v>21</v>
      </c>
      <c r="K1012">
        <v>2</v>
      </c>
      <c r="L1012" s="2" t="s">
        <v>19</v>
      </c>
      <c r="M1012">
        <v>13</v>
      </c>
      <c r="N1012">
        <v>3</v>
      </c>
      <c r="O1012">
        <v>4</v>
      </c>
      <c r="P1012">
        <v>7</v>
      </c>
      <c r="Q1012">
        <v>7</v>
      </c>
      <c r="R1012">
        <v>0</v>
      </c>
    </row>
    <row r="1013" spans="1:18" x14ac:dyDescent="0.3">
      <c r="A1013">
        <v>1012</v>
      </c>
      <c r="B1013">
        <v>36</v>
      </c>
      <c r="C1013" s="2" t="s">
        <v>19</v>
      </c>
      <c r="D1013">
        <v>2</v>
      </c>
      <c r="E1013">
        <v>1</v>
      </c>
      <c r="F1013">
        <v>1</v>
      </c>
      <c r="G1013">
        <v>3</v>
      </c>
      <c r="H1013">
        <v>2</v>
      </c>
      <c r="I1013">
        <v>2</v>
      </c>
      <c r="J1013" s="2" t="s">
        <v>18</v>
      </c>
      <c r="K1013">
        <v>3</v>
      </c>
      <c r="L1013" s="2" t="s">
        <v>17</v>
      </c>
      <c r="M1013">
        <v>16</v>
      </c>
      <c r="N1013">
        <v>3</v>
      </c>
      <c r="O1013">
        <v>3</v>
      </c>
      <c r="P1013">
        <v>5</v>
      </c>
      <c r="Q1013">
        <v>4</v>
      </c>
      <c r="R1013">
        <v>0</v>
      </c>
    </row>
    <row r="1014" spans="1:18" x14ac:dyDescent="0.3">
      <c r="A1014">
        <v>1013</v>
      </c>
      <c r="B1014">
        <v>31</v>
      </c>
      <c r="C1014" s="2" t="s">
        <v>17</v>
      </c>
      <c r="D1014">
        <v>2</v>
      </c>
      <c r="E1014">
        <v>2</v>
      </c>
      <c r="F1014">
        <v>1</v>
      </c>
      <c r="G1014">
        <v>1</v>
      </c>
      <c r="H1014">
        <v>1</v>
      </c>
      <c r="I1014">
        <v>1</v>
      </c>
      <c r="J1014" s="2" t="s">
        <v>18</v>
      </c>
      <c r="K1014">
        <v>6</v>
      </c>
      <c r="L1014" s="2" t="s">
        <v>19</v>
      </c>
      <c r="M1014">
        <v>12</v>
      </c>
      <c r="N1014">
        <v>3</v>
      </c>
      <c r="O1014">
        <v>3</v>
      </c>
      <c r="P1014">
        <v>1</v>
      </c>
      <c r="Q1014">
        <v>0</v>
      </c>
      <c r="R1014">
        <v>0</v>
      </c>
    </row>
    <row r="1015" spans="1:18" x14ac:dyDescent="0.3">
      <c r="A1015">
        <v>1014</v>
      </c>
      <c r="B1015">
        <v>30</v>
      </c>
      <c r="C1015" s="2" t="s">
        <v>19</v>
      </c>
      <c r="D1015">
        <v>2</v>
      </c>
      <c r="E1015">
        <v>4</v>
      </c>
      <c r="F1015">
        <v>1</v>
      </c>
      <c r="G1015">
        <v>1</v>
      </c>
      <c r="H1015">
        <v>2</v>
      </c>
      <c r="I1015">
        <v>1</v>
      </c>
      <c r="J1015" s="2" t="s">
        <v>21</v>
      </c>
      <c r="K1015">
        <v>7</v>
      </c>
      <c r="L1015" s="2" t="s">
        <v>19</v>
      </c>
      <c r="M1015">
        <v>14</v>
      </c>
      <c r="N1015">
        <v>3</v>
      </c>
      <c r="O1015">
        <v>3</v>
      </c>
      <c r="P1015">
        <v>3</v>
      </c>
      <c r="Q1015">
        <v>2</v>
      </c>
      <c r="R1015">
        <v>0</v>
      </c>
    </row>
    <row r="1016" spans="1:18" x14ac:dyDescent="0.3">
      <c r="A1016">
        <v>1015</v>
      </c>
      <c r="B1016">
        <v>31</v>
      </c>
      <c r="C1016" s="2" t="s">
        <v>19</v>
      </c>
      <c r="D1016">
        <v>1</v>
      </c>
      <c r="E1016">
        <v>1</v>
      </c>
      <c r="F1016">
        <v>1</v>
      </c>
      <c r="G1016">
        <v>2</v>
      </c>
      <c r="H1016">
        <v>4</v>
      </c>
      <c r="I1016">
        <v>2</v>
      </c>
      <c r="J1016" s="2" t="s">
        <v>18</v>
      </c>
      <c r="K1016">
        <v>3</v>
      </c>
      <c r="L1016" s="2" t="s">
        <v>19</v>
      </c>
      <c r="M1016">
        <v>11</v>
      </c>
      <c r="N1016">
        <v>3</v>
      </c>
      <c r="O1016">
        <v>4</v>
      </c>
      <c r="P1016">
        <v>3</v>
      </c>
      <c r="Q1016">
        <v>2</v>
      </c>
      <c r="R1016">
        <v>1</v>
      </c>
    </row>
    <row r="1017" spans="1:18" x14ac:dyDescent="0.3">
      <c r="A1017">
        <v>1016</v>
      </c>
      <c r="B1017">
        <v>34</v>
      </c>
      <c r="C1017" s="2" t="s">
        <v>19</v>
      </c>
      <c r="D1017">
        <v>2</v>
      </c>
      <c r="E1017">
        <v>4</v>
      </c>
      <c r="F1017">
        <v>1</v>
      </c>
      <c r="G1017">
        <v>1</v>
      </c>
      <c r="H1017">
        <v>1</v>
      </c>
      <c r="I1017">
        <v>1</v>
      </c>
      <c r="J1017" s="2" t="s">
        <v>21</v>
      </c>
      <c r="K1017">
        <v>5</v>
      </c>
      <c r="L1017" s="2" t="s">
        <v>19</v>
      </c>
      <c r="M1017">
        <v>14</v>
      </c>
      <c r="N1017">
        <v>3</v>
      </c>
      <c r="O1017">
        <v>3</v>
      </c>
      <c r="P1017">
        <v>4</v>
      </c>
      <c r="Q1017">
        <v>3</v>
      </c>
      <c r="R1017">
        <v>1</v>
      </c>
    </row>
    <row r="1018" spans="1:18" x14ac:dyDescent="0.3">
      <c r="A1018">
        <v>1017</v>
      </c>
      <c r="B1018">
        <v>31</v>
      </c>
      <c r="C1018" s="2" t="s">
        <v>17</v>
      </c>
      <c r="D1018">
        <v>3</v>
      </c>
      <c r="E1018">
        <v>1</v>
      </c>
      <c r="F1018">
        <v>1</v>
      </c>
      <c r="G1018">
        <v>2</v>
      </c>
      <c r="H1018">
        <v>1</v>
      </c>
      <c r="I1018">
        <v>2</v>
      </c>
      <c r="J1018" s="2" t="s">
        <v>18</v>
      </c>
      <c r="K1018">
        <v>1</v>
      </c>
      <c r="L1018" s="2" t="s">
        <v>19</v>
      </c>
      <c r="M1018">
        <v>12</v>
      </c>
      <c r="N1018">
        <v>3</v>
      </c>
      <c r="O1018">
        <v>4</v>
      </c>
      <c r="P1018">
        <v>1</v>
      </c>
      <c r="Q1018">
        <v>0</v>
      </c>
      <c r="R1018">
        <v>0</v>
      </c>
    </row>
    <row r="1019" spans="1:18" x14ac:dyDescent="0.3">
      <c r="A1019">
        <v>1018</v>
      </c>
      <c r="B1019">
        <v>27</v>
      </c>
      <c r="C1019" s="2" t="s">
        <v>19</v>
      </c>
      <c r="D1019">
        <v>1</v>
      </c>
      <c r="E1019">
        <v>2</v>
      </c>
      <c r="F1019">
        <v>1</v>
      </c>
      <c r="G1019">
        <v>1</v>
      </c>
      <c r="H1019">
        <v>1</v>
      </c>
      <c r="I1019">
        <v>1</v>
      </c>
      <c r="J1019" s="2" t="s">
        <v>20</v>
      </c>
      <c r="K1019">
        <v>2</v>
      </c>
      <c r="L1019" s="2" t="s">
        <v>19</v>
      </c>
      <c r="M1019">
        <v>14</v>
      </c>
      <c r="N1019">
        <v>3</v>
      </c>
      <c r="O1019">
        <v>4</v>
      </c>
      <c r="P1019">
        <v>5</v>
      </c>
      <c r="Q1019">
        <v>0</v>
      </c>
      <c r="R1019">
        <v>1</v>
      </c>
    </row>
    <row r="1020" spans="1:18" x14ac:dyDescent="0.3">
      <c r="A1020">
        <v>1019</v>
      </c>
      <c r="B1020">
        <v>36</v>
      </c>
      <c r="C1020" s="2" t="s">
        <v>19</v>
      </c>
      <c r="D1020">
        <v>2</v>
      </c>
      <c r="E1020">
        <v>1</v>
      </c>
      <c r="F1020">
        <v>2</v>
      </c>
      <c r="G1020">
        <v>2</v>
      </c>
      <c r="H1020">
        <v>2</v>
      </c>
      <c r="I1020">
        <v>4</v>
      </c>
      <c r="J1020" s="2" t="s">
        <v>18</v>
      </c>
      <c r="K1020">
        <v>1</v>
      </c>
      <c r="L1020" s="2" t="s">
        <v>19</v>
      </c>
      <c r="M1020">
        <v>16</v>
      </c>
      <c r="N1020">
        <v>3</v>
      </c>
      <c r="O1020">
        <v>2</v>
      </c>
      <c r="P1020">
        <v>10</v>
      </c>
      <c r="Q1020">
        <v>4</v>
      </c>
      <c r="R1020">
        <v>1</v>
      </c>
    </row>
    <row r="1021" spans="1:18" x14ac:dyDescent="0.3">
      <c r="A1021">
        <v>1020</v>
      </c>
      <c r="B1021">
        <v>36</v>
      </c>
      <c r="C1021" s="2" t="s">
        <v>19</v>
      </c>
      <c r="D1021">
        <v>2</v>
      </c>
      <c r="E1021">
        <v>3</v>
      </c>
      <c r="F1021">
        <v>1</v>
      </c>
      <c r="G1021">
        <v>2</v>
      </c>
      <c r="H1021">
        <v>2</v>
      </c>
      <c r="I1021">
        <v>1</v>
      </c>
      <c r="J1021" s="2" t="s">
        <v>20</v>
      </c>
      <c r="K1021">
        <v>4</v>
      </c>
      <c r="L1021" s="2" t="s">
        <v>19</v>
      </c>
      <c r="M1021">
        <v>13</v>
      </c>
      <c r="N1021">
        <v>3</v>
      </c>
      <c r="O1021">
        <v>2</v>
      </c>
      <c r="P1021">
        <v>3</v>
      </c>
      <c r="Q1021">
        <v>2</v>
      </c>
      <c r="R1021">
        <v>0</v>
      </c>
    </row>
    <row r="1022" spans="1:18" x14ac:dyDescent="0.3">
      <c r="A1022">
        <v>1021</v>
      </c>
      <c r="B1022">
        <v>47</v>
      </c>
      <c r="C1022" s="2" t="s">
        <v>19</v>
      </c>
      <c r="D1022">
        <v>3</v>
      </c>
      <c r="E1022">
        <v>1</v>
      </c>
      <c r="F1022">
        <v>1</v>
      </c>
      <c r="G1022">
        <v>2</v>
      </c>
      <c r="H1022">
        <v>1</v>
      </c>
      <c r="I1022">
        <v>1</v>
      </c>
      <c r="J1022" s="2" t="s">
        <v>20</v>
      </c>
      <c r="K1022">
        <v>7</v>
      </c>
      <c r="L1022" s="2" t="s">
        <v>19</v>
      </c>
      <c r="M1022">
        <v>12</v>
      </c>
      <c r="N1022">
        <v>3</v>
      </c>
      <c r="O1022">
        <v>2</v>
      </c>
      <c r="P1022">
        <v>6</v>
      </c>
      <c r="Q1022">
        <v>5</v>
      </c>
      <c r="R1022">
        <v>1</v>
      </c>
    </row>
    <row r="1023" spans="1:18" x14ac:dyDescent="0.3">
      <c r="A1023">
        <v>1022</v>
      </c>
      <c r="B1023">
        <v>25</v>
      </c>
      <c r="C1023" s="2" t="s">
        <v>17</v>
      </c>
      <c r="D1023">
        <v>2</v>
      </c>
      <c r="E1023">
        <v>1</v>
      </c>
      <c r="F1023">
        <v>1</v>
      </c>
      <c r="G1023">
        <v>2</v>
      </c>
      <c r="H1023">
        <v>1</v>
      </c>
      <c r="I1023">
        <v>1</v>
      </c>
      <c r="J1023" s="2" t="s">
        <v>20</v>
      </c>
      <c r="K1023">
        <v>3</v>
      </c>
      <c r="L1023" s="2" t="s">
        <v>19</v>
      </c>
      <c r="M1023">
        <v>12</v>
      </c>
      <c r="N1023">
        <v>3</v>
      </c>
      <c r="O1023">
        <v>3</v>
      </c>
      <c r="P1023">
        <v>3</v>
      </c>
      <c r="Q1023">
        <v>2</v>
      </c>
      <c r="R1023">
        <v>2</v>
      </c>
    </row>
    <row r="1024" spans="1:18" x14ac:dyDescent="0.3">
      <c r="A1024">
        <v>1023</v>
      </c>
      <c r="B1024">
        <v>37</v>
      </c>
      <c r="C1024" s="2" t="s">
        <v>19</v>
      </c>
      <c r="D1024">
        <v>2</v>
      </c>
      <c r="E1024">
        <v>3</v>
      </c>
      <c r="F1024">
        <v>1</v>
      </c>
      <c r="G1024">
        <v>4</v>
      </c>
      <c r="H1024">
        <v>1</v>
      </c>
      <c r="I1024">
        <v>3</v>
      </c>
      <c r="J1024" s="2" t="s">
        <v>18</v>
      </c>
      <c r="K1024">
        <v>3</v>
      </c>
      <c r="L1024" s="2" t="s">
        <v>19</v>
      </c>
      <c r="M1024">
        <v>14</v>
      </c>
      <c r="N1024">
        <v>3</v>
      </c>
      <c r="O1024">
        <v>1</v>
      </c>
      <c r="P1024">
        <v>6</v>
      </c>
      <c r="Q1024">
        <v>5</v>
      </c>
      <c r="R1024">
        <v>1</v>
      </c>
    </row>
    <row r="1025" spans="1:18" x14ac:dyDescent="0.3">
      <c r="A1025">
        <v>1024</v>
      </c>
      <c r="B1025">
        <v>56</v>
      </c>
      <c r="C1025" s="2" t="s">
        <v>19</v>
      </c>
      <c r="D1025">
        <v>2</v>
      </c>
      <c r="E1025">
        <v>1</v>
      </c>
      <c r="F1025">
        <v>2</v>
      </c>
      <c r="G1025">
        <v>3</v>
      </c>
      <c r="H1025">
        <v>1</v>
      </c>
      <c r="I1025">
        <v>4</v>
      </c>
      <c r="J1025" s="2" t="s">
        <v>20</v>
      </c>
      <c r="K1025">
        <v>2</v>
      </c>
      <c r="L1025" s="2" t="s">
        <v>19</v>
      </c>
      <c r="M1025">
        <v>22</v>
      </c>
      <c r="N1025">
        <v>4</v>
      </c>
      <c r="O1025">
        <v>4</v>
      </c>
      <c r="P1025">
        <v>3</v>
      </c>
      <c r="Q1025">
        <v>2</v>
      </c>
      <c r="R1025">
        <v>1</v>
      </c>
    </row>
    <row r="1026" spans="1:18" x14ac:dyDescent="0.3">
      <c r="A1026">
        <v>1025</v>
      </c>
      <c r="B1026">
        <v>47</v>
      </c>
      <c r="C1026" s="2" t="s">
        <v>19</v>
      </c>
      <c r="D1026">
        <v>3</v>
      </c>
      <c r="E1026">
        <v>1</v>
      </c>
      <c r="F1026">
        <v>1</v>
      </c>
      <c r="G1026">
        <v>3</v>
      </c>
      <c r="H1026">
        <v>4</v>
      </c>
      <c r="I1026">
        <v>3</v>
      </c>
      <c r="J1026" s="2" t="s">
        <v>20</v>
      </c>
      <c r="K1026">
        <v>0</v>
      </c>
      <c r="L1026" s="2" t="s">
        <v>19</v>
      </c>
      <c r="M1026">
        <v>19</v>
      </c>
      <c r="N1026">
        <v>3</v>
      </c>
      <c r="O1026">
        <v>4</v>
      </c>
      <c r="P1026">
        <v>20</v>
      </c>
      <c r="Q1026">
        <v>17</v>
      </c>
      <c r="R1026">
        <v>5</v>
      </c>
    </row>
    <row r="1027" spans="1:18" x14ac:dyDescent="0.3">
      <c r="A1027">
        <v>1026</v>
      </c>
      <c r="B1027">
        <v>24</v>
      </c>
      <c r="C1027" s="2" t="s">
        <v>19</v>
      </c>
      <c r="D1027">
        <v>1</v>
      </c>
      <c r="E1027">
        <v>4</v>
      </c>
      <c r="F1027">
        <v>1</v>
      </c>
      <c r="G1027">
        <v>3</v>
      </c>
      <c r="H1027">
        <v>2</v>
      </c>
      <c r="I1027">
        <v>1</v>
      </c>
      <c r="J1027" s="2" t="s">
        <v>20</v>
      </c>
      <c r="K1027">
        <v>3</v>
      </c>
      <c r="L1027" s="2" t="s">
        <v>17</v>
      </c>
      <c r="M1027">
        <v>12</v>
      </c>
      <c r="N1027">
        <v>3</v>
      </c>
      <c r="O1027">
        <v>3</v>
      </c>
      <c r="P1027">
        <v>5</v>
      </c>
      <c r="Q1027">
        <v>4</v>
      </c>
      <c r="R1027">
        <v>0</v>
      </c>
    </row>
    <row r="1028" spans="1:18" x14ac:dyDescent="0.3">
      <c r="A1028">
        <v>1027</v>
      </c>
      <c r="B1028">
        <v>32</v>
      </c>
      <c r="C1028" s="2" t="s">
        <v>19</v>
      </c>
      <c r="D1028">
        <v>1</v>
      </c>
      <c r="E1028">
        <v>4</v>
      </c>
      <c r="F1028">
        <v>2</v>
      </c>
      <c r="G1028">
        <v>1</v>
      </c>
      <c r="H1028">
        <v>2</v>
      </c>
      <c r="I1028">
        <v>1</v>
      </c>
      <c r="J1028" s="2" t="s">
        <v>20</v>
      </c>
      <c r="K1028">
        <v>4</v>
      </c>
      <c r="L1028" s="2" t="s">
        <v>19</v>
      </c>
      <c r="M1028">
        <v>12</v>
      </c>
      <c r="N1028">
        <v>3</v>
      </c>
      <c r="O1028">
        <v>2</v>
      </c>
      <c r="P1028">
        <v>4</v>
      </c>
      <c r="Q1028">
        <v>3</v>
      </c>
      <c r="R1028">
        <v>0</v>
      </c>
    </row>
    <row r="1029" spans="1:18" x14ac:dyDescent="0.3">
      <c r="A1029">
        <v>1028</v>
      </c>
      <c r="B1029">
        <v>34</v>
      </c>
      <c r="C1029" s="2" t="s">
        <v>19</v>
      </c>
      <c r="D1029">
        <v>3</v>
      </c>
      <c r="E1029">
        <v>4</v>
      </c>
      <c r="F1029">
        <v>1</v>
      </c>
      <c r="G1029">
        <v>2</v>
      </c>
      <c r="H1029">
        <v>1</v>
      </c>
      <c r="I1029">
        <v>2</v>
      </c>
      <c r="J1029" s="2" t="s">
        <v>20</v>
      </c>
      <c r="K1029">
        <v>2</v>
      </c>
      <c r="L1029" s="2" t="s">
        <v>19</v>
      </c>
      <c r="M1029">
        <v>17</v>
      </c>
      <c r="N1029">
        <v>3</v>
      </c>
      <c r="O1029">
        <v>2</v>
      </c>
      <c r="P1029">
        <v>5</v>
      </c>
      <c r="Q1029">
        <v>4</v>
      </c>
      <c r="R1029">
        <v>0</v>
      </c>
    </row>
    <row r="1030" spans="1:18" x14ac:dyDescent="0.3">
      <c r="A1030">
        <v>1029</v>
      </c>
      <c r="B1030">
        <v>41</v>
      </c>
      <c r="C1030" s="2" t="s">
        <v>19</v>
      </c>
      <c r="D1030">
        <v>1</v>
      </c>
      <c r="E1030">
        <v>2</v>
      </c>
      <c r="F1030">
        <v>1</v>
      </c>
      <c r="G1030">
        <v>4</v>
      </c>
      <c r="H1030">
        <v>1</v>
      </c>
      <c r="I1030">
        <v>1</v>
      </c>
      <c r="J1030" s="2" t="s">
        <v>20</v>
      </c>
      <c r="K1030">
        <v>2</v>
      </c>
      <c r="L1030" s="2" t="s">
        <v>17</v>
      </c>
      <c r="M1030">
        <v>12</v>
      </c>
      <c r="N1030">
        <v>3</v>
      </c>
      <c r="O1030">
        <v>2</v>
      </c>
      <c r="P1030">
        <v>4</v>
      </c>
      <c r="Q1030">
        <v>2</v>
      </c>
      <c r="R1030">
        <v>0</v>
      </c>
    </row>
    <row r="1031" spans="1:18" x14ac:dyDescent="0.3">
      <c r="A1031">
        <v>1030</v>
      </c>
      <c r="B1031">
        <v>40</v>
      </c>
      <c r="C1031" s="2" t="s">
        <v>19</v>
      </c>
      <c r="D1031">
        <v>3</v>
      </c>
      <c r="E1031">
        <v>3</v>
      </c>
      <c r="F1031">
        <v>2</v>
      </c>
      <c r="G1031">
        <v>1</v>
      </c>
      <c r="H1031">
        <v>2</v>
      </c>
      <c r="I1031">
        <v>1</v>
      </c>
      <c r="J1031" s="2" t="s">
        <v>21</v>
      </c>
      <c r="K1031">
        <v>3</v>
      </c>
      <c r="L1031" s="2" t="s">
        <v>19</v>
      </c>
      <c r="M1031">
        <v>11</v>
      </c>
      <c r="N1031">
        <v>3</v>
      </c>
      <c r="O1031">
        <v>4</v>
      </c>
      <c r="P1031">
        <v>8</v>
      </c>
      <c r="Q1031">
        <v>7</v>
      </c>
      <c r="R1031">
        <v>0</v>
      </c>
    </row>
    <row r="1032" spans="1:18" x14ac:dyDescent="0.3">
      <c r="A1032">
        <v>1031</v>
      </c>
      <c r="B1032">
        <v>31</v>
      </c>
      <c r="C1032" s="2" t="s">
        <v>19</v>
      </c>
      <c r="D1032">
        <v>2</v>
      </c>
      <c r="E1032">
        <v>1</v>
      </c>
      <c r="F1032">
        <v>2</v>
      </c>
      <c r="G1032">
        <v>3</v>
      </c>
      <c r="H1032">
        <v>3</v>
      </c>
      <c r="I1032">
        <v>4</v>
      </c>
      <c r="J1032" s="2" t="s">
        <v>21</v>
      </c>
      <c r="K1032">
        <v>1</v>
      </c>
      <c r="L1032" s="2" t="s">
        <v>19</v>
      </c>
      <c r="M1032">
        <v>18</v>
      </c>
      <c r="N1032">
        <v>3</v>
      </c>
      <c r="O1032">
        <v>3</v>
      </c>
      <c r="P1032">
        <v>13</v>
      </c>
      <c r="Q1032">
        <v>7</v>
      </c>
      <c r="R1032">
        <v>9</v>
      </c>
    </row>
    <row r="1033" spans="1:18" x14ac:dyDescent="0.3">
      <c r="A1033">
        <v>1032</v>
      </c>
      <c r="B1033">
        <v>46</v>
      </c>
      <c r="C1033" s="2" t="s">
        <v>17</v>
      </c>
      <c r="D1033">
        <v>3</v>
      </c>
      <c r="E1033">
        <v>1</v>
      </c>
      <c r="F1033">
        <v>1</v>
      </c>
      <c r="G1033">
        <v>1</v>
      </c>
      <c r="H1033">
        <v>3</v>
      </c>
      <c r="I1033">
        <v>1</v>
      </c>
      <c r="J1033" s="2" t="s">
        <v>21</v>
      </c>
      <c r="K1033">
        <v>4</v>
      </c>
      <c r="L1033" s="2" t="s">
        <v>19</v>
      </c>
      <c r="M1033">
        <v>11</v>
      </c>
      <c r="N1033">
        <v>3</v>
      </c>
      <c r="O1033">
        <v>4</v>
      </c>
      <c r="P1033">
        <v>7</v>
      </c>
      <c r="Q1033">
        <v>7</v>
      </c>
      <c r="R1033">
        <v>4</v>
      </c>
    </row>
    <row r="1034" spans="1:18" x14ac:dyDescent="0.3">
      <c r="A1034">
        <v>1033</v>
      </c>
      <c r="B1034">
        <v>39</v>
      </c>
      <c r="C1034" s="2" t="s">
        <v>17</v>
      </c>
      <c r="D1034">
        <v>3</v>
      </c>
      <c r="E1034">
        <v>1</v>
      </c>
      <c r="F1034">
        <v>2</v>
      </c>
      <c r="G1034">
        <v>3</v>
      </c>
      <c r="H1034">
        <v>1</v>
      </c>
      <c r="I1034">
        <v>3</v>
      </c>
      <c r="J1034" s="2" t="s">
        <v>18</v>
      </c>
      <c r="K1034">
        <v>2</v>
      </c>
      <c r="L1034" s="2" t="s">
        <v>17</v>
      </c>
      <c r="M1034">
        <v>23</v>
      </c>
      <c r="N1034">
        <v>4</v>
      </c>
      <c r="O1034">
        <v>4</v>
      </c>
      <c r="P1034">
        <v>1</v>
      </c>
      <c r="Q1034">
        <v>0</v>
      </c>
      <c r="R1034">
        <v>0</v>
      </c>
    </row>
    <row r="1035" spans="1:18" x14ac:dyDescent="0.3">
      <c r="A1035">
        <v>1034</v>
      </c>
      <c r="B1035">
        <v>31</v>
      </c>
      <c r="C1035" s="2" t="s">
        <v>17</v>
      </c>
      <c r="D1035">
        <v>1</v>
      </c>
      <c r="E1035">
        <v>3</v>
      </c>
      <c r="F1035">
        <v>1</v>
      </c>
      <c r="G1035">
        <v>1</v>
      </c>
      <c r="H1035">
        <v>3</v>
      </c>
      <c r="I1035">
        <v>2</v>
      </c>
      <c r="J1035" s="2" t="s">
        <v>18</v>
      </c>
      <c r="K1035">
        <v>1</v>
      </c>
      <c r="L1035" s="2" t="s">
        <v>19</v>
      </c>
      <c r="M1035">
        <v>11</v>
      </c>
      <c r="N1035">
        <v>3</v>
      </c>
      <c r="O1035">
        <v>3</v>
      </c>
      <c r="P1035">
        <v>10</v>
      </c>
      <c r="Q1035">
        <v>8</v>
      </c>
      <c r="R1035">
        <v>4</v>
      </c>
    </row>
    <row r="1036" spans="1:18" x14ac:dyDescent="0.3">
      <c r="A1036">
        <v>1035</v>
      </c>
      <c r="B1036">
        <v>45</v>
      </c>
      <c r="C1036" s="2" t="s">
        <v>19</v>
      </c>
      <c r="D1036">
        <v>3</v>
      </c>
      <c r="E1036">
        <v>2</v>
      </c>
      <c r="F1036">
        <v>2</v>
      </c>
      <c r="G1036">
        <v>1</v>
      </c>
      <c r="H1036">
        <v>3</v>
      </c>
      <c r="I1036">
        <v>3</v>
      </c>
      <c r="J1036" s="2" t="s">
        <v>21</v>
      </c>
      <c r="K1036">
        <v>2</v>
      </c>
      <c r="L1036" s="2" t="s">
        <v>17</v>
      </c>
      <c r="M1036">
        <v>18</v>
      </c>
      <c r="N1036">
        <v>3</v>
      </c>
      <c r="O1036">
        <v>3</v>
      </c>
      <c r="P1036">
        <v>7</v>
      </c>
      <c r="Q1036">
        <v>7</v>
      </c>
      <c r="R1036">
        <v>0</v>
      </c>
    </row>
    <row r="1037" spans="1:18" x14ac:dyDescent="0.3">
      <c r="A1037">
        <v>1036</v>
      </c>
      <c r="B1037">
        <v>31</v>
      </c>
      <c r="C1037" s="2" t="s">
        <v>19</v>
      </c>
      <c r="D1037">
        <v>2</v>
      </c>
      <c r="E1037">
        <v>4</v>
      </c>
      <c r="F1037">
        <v>1</v>
      </c>
      <c r="G1037">
        <v>4</v>
      </c>
      <c r="H1037">
        <v>1</v>
      </c>
      <c r="I1037">
        <v>3</v>
      </c>
      <c r="J1037" s="2" t="s">
        <v>18</v>
      </c>
      <c r="K1037">
        <v>1</v>
      </c>
      <c r="L1037" s="2" t="s">
        <v>19</v>
      </c>
      <c r="M1037">
        <v>18</v>
      </c>
      <c r="N1037">
        <v>3</v>
      </c>
      <c r="O1037">
        <v>3</v>
      </c>
      <c r="P1037">
        <v>3</v>
      </c>
      <c r="Q1037">
        <v>2</v>
      </c>
      <c r="R1037">
        <v>0</v>
      </c>
    </row>
    <row r="1038" spans="1:18" x14ac:dyDescent="0.3">
      <c r="A1038">
        <v>1037</v>
      </c>
      <c r="B1038">
        <v>31</v>
      </c>
      <c r="C1038" s="2" t="s">
        <v>17</v>
      </c>
      <c r="D1038">
        <v>3</v>
      </c>
      <c r="E1038">
        <v>2</v>
      </c>
      <c r="F1038">
        <v>1</v>
      </c>
      <c r="G1038">
        <v>1</v>
      </c>
      <c r="H1038">
        <v>1</v>
      </c>
      <c r="I1038">
        <v>1</v>
      </c>
      <c r="J1038" s="2" t="s">
        <v>20</v>
      </c>
      <c r="K1038">
        <v>6</v>
      </c>
      <c r="L1038" s="2" t="s">
        <v>17</v>
      </c>
      <c r="M1038">
        <v>13</v>
      </c>
      <c r="N1038">
        <v>3</v>
      </c>
      <c r="O1038">
        <v>1</v>
      </c>
      <c r="P1038">
        <v>2</v>
      </c>
      <c r="Q1038">
        <v>2</v>
      </c>
      <c r="R1038">
        <v>2</v>
      </c>
    </row>
    <row r="1039" spans="1:18" x14ac:dyDescent="0.3">
      <c r="A1039">
        <v>1038</v>
      </c>
      <c r="B1039">
        <v>45</v>
      </c>
      <c r="C1039" s="2" t="s">
        <v>19</v>
      </c>
      <c r="D1039">
        <v>3</v>
      </c>
      <c r="E1039">
        <v>2</v>
      </c>
      <c r="F1039">
        <v>2</v>
      </c>
      <c r="G1039">
        <v>3</v>
      </c>
      <c r="H1039">
        <v>3</v>
      </c>
      <c r="I1039">
        <v>4</v>
      </c>
      <c r="J1039" s="2" t="s">
        <v>20</v>
      </c>
      <c r="K1039">
        <v>0</v>
      </c>
      <c r="L1039" s="2" t="s">
        <v>17</v>
      </c>
      <c r="M1039">
        <v>18</v>
      </c>
      <c r="N1039">
        <v>3</v>
      </c>
      <c r="O1039">
        <v>4</v>
      </c>
      <c r="P1039">
        <v>3</v>
      </c>
      <c r="Q1039">
        <v>1</v>
      </c>
      <c r="R1039">
        <v>1</v>
      </c>
    </row>
    <row r="1040" spans="1:18" x14ac:dyDescent="0.3">
      <c r="A1040">
        <v>1039</v>
      </c>
      <c r="B1040">
        <v>48</v>
      </c>
      <c r="C1040" s="2" t="s">
        <v>19</v>
      </c>
      <c r="D1040">
        <v>3</v>
      </c>
      <c r="E1040">
        <v>3</v>
      </c>
      <c r="F1040">
        <v>1</v>
      </c>
      <c r="G1040">
        <v>1</v>
      </c>
      <c r="H1040">
        <v>2</v>
      </c>
      <c r="I1040">
        <v>1</v>
      </c>
      <c r="J1040" s="2" t="s">
        <v>21</v>
      </c>
      <c r="K1040">
        <v>4</v>
      </c>
      <c r="L1040" s="2" t="s">
        <v>19</v>
      </c>
      <c r="M1040">
        <v>11</v>
      </c>
      <c r="N1040">
        <v>3</v>
      </c>
      <c r="O1040">
        <v>3</v>
      </c>
      <c r="P1040">
        <v>2</v>
      </c>
      <c r="Q1040">
        <v>2</v>
      </c>
      <c r="R1040">
        <v>2</v>
      </c>
    </row>
    <row r="1041" spans="1:18" x14ac:dyDescent="0.3">
      <c r="A1041">
        <v>1040</v>
      </c>
      <c r="B1041">
        <v>34</v>
      </c>
      <c r="C1041" s="2" t="s">
        <v>17</v>
      </c>
      <c r="D1041">
        <v>3</v>
      </c>
      <c r="E1041">
        <v>1</v>
      </c>
      <c r="F1041">
        <v>1</v>
      </c>
      <c r="G1041">
        <v>3</v>
      </c>
      <c r="H1041">
        <v>1</v>
      </c>
      <c r="I1041">
        <v>3</v>
      </c>
      <c r="J1041" s="2" t="s">
        <v>20</v>
      </c>
      <c r="K1041">
        <v>1</v>
      </c>
      <c r="L1041" s="2" t="s">
        <v>19</v>
      </c>
      <c r="M1041">
        <v>15</v>
      </c>
      <c r="N1041">
        <v>3</v>
      </c>
      <c r="O1041">
        <v>3</v>
      </c>
      <c r="P1041">
        <v>2</v>
      </c>
      <c r="Q1041">
        <v>2</v>
      </c>
      <c r="R1041">
        <v>2</v>
      </c>
    </row>
    <row r="1042" spans="1:18" x14ac:dyDescent="0.3">
      <c r="A1042">
        <v>1041</v>
      </c>
      <c r="B1042">
        <v>40</v>
      </c>
      <c r="C1042" s="2" t="s">
        <v>19</v>
      </c>
      <c r="D1042">
        <v>1</v>
      </c>
      <c r="E1042">
        <v>4</v>
      </c>
      <c r="F1042">
        <v>1</v>
      </c>
      <c r="G1042">
        <v>2</v>
      </c>
      <c r="H1042">
        <v>3</v>
      </c>
      <c r="I1042">
        <v>2</v>
      </c>
      <c r="J1042" s="2" t="s">
        <v>21</v>
      </c>
      <c r="K1042">
        <v>2</v>
      </c>
      <c r="L1042" s="2" t="s">
        <v>19</v>
      </c>
      <c r="M1042">
        <v>11</v>
      </c>
      <c r="N1042">
        <v>3</v>
      </c>
      <c r="O1042">
        <v>3</v>
      </c>
      <c r="P1042">
        <v>9</v>
      </c>
      <c r="Q1042">
        <v>8</v>
      </c>
      <c r="R1042">
        <v>4</v>
      </c>
    </row>
    <row r="1043" spans="1:18" x14ac:dyDescent="0.3">
      <c r="A1043">
        <v>1042</v>
      </c>
      <c r="B1043">
        <v>28</v>
      </c>
      <c r="C1043" s="2" t="s">
        <v>19</v>
      </c>
      <c r="D1043">
        <v>3</v>
      </c>
      <c r="E1043">
        <v>4</v>
      </c>
      <c r="F1043">
        <v>2</v>
      </c>
      <c r="G1043">
        <v>3</v>
      </c>
      <c r="H1043">
        <v>2</v>
      </c>
      <c r="I1043">
        <v>3</v>
      </c>
      <c r="J1043" s="2" t="s">
        <v>18</v>
      </c>
      <c r="K1043">
        <v>0</v>
      </c>
      <c r="L1043" s="2" t="s">
        <v>19</v>
      </c>
      <c r="M1043">
        <v>18</v>
      </c>
      <c r="N1043">
        <v>3</v>
      </c>
      <c r="O1043">
        <v>3</v>
      </c>
      <c r="P1043">
        <v>5</v>
      </c>
      <c r="Q1043">
        <v>4</v>
      </c>
      <c r="R1043">
        <v>1</v>
      </c>
    </row>
    <row r="1044" spans="1:18" x14ac:dyDescent="0.3">
      <c r="A1044">
        <v>1043</v>
      </c>
      <c r="B1044">
        <v>44</v>
      </c>
      <c r="C1044" s="2" t="s">
        <v>19</v>
      </c>
      <c r="D1044">
        <v>3</v>
      </c>
      <c r="E1044">
        <v>3</v>
      </c>
      <c r="F1044">
        <v>1</v>
      </c>
      <c r="G1044">
        <v>2</v>
      </c>
      <c r="H1044">
        <v>1</v>
      </c>
      <c r="I1044">
        <v>3</v>
      </c>
      <c r="J1044" s="2" t="s">
        <v>18</v>
      </c>
      <c r="K1044">
        <v>3</v>
      </c>
      <c r="L1044" s="2" t="s">
        <v>19</v>
      </c>
      <c r="M1044">
        <v>14</v>
      </c>
      <c r="N1044">
        <v>3</v>
      </c>
      <c r="O1044">
        <v>3</v>
      </c>
      <c r="P1044">
        <v>5</v>
      </c>
      <c r="Q1044">
        <v>2</v>
      </c>
      <c r="R1044">
        <v>0</v>
      </c>
    </row>
    <row r="1045" spans="1:18" x14ac:dyDescent="0.3">
      <c r="A1045">
        <v>1044</v>
      </c>
      <c r="B1045">
        <v>53</v>
      </c>
      <c r="C1045" s="2" t="s">
        <v>19</v>
      </c>
      <c r="D1045">
        <v>3</v>
      </c>
      <c r="E1045">
        <v>4</v>
      </c>
      <c r="F1045">
        <v>1</v>
      </c>
      <c r="G1045">
        <v>4</v>
      </c>
      <c r="H1045">
        <v>4</v>
      </c>
      <c r="I1045">
        <v>2</v>
      </c>
      <c r="J1045" s="2" t="s">
        <v>18</v>
      </c>
      <c r="K1045">
        <v>4</v>
      </c>
      <c r="L1045" s="2" t="s">
        <v>19</v>
      </c>
      <c r="M1045">
        <v>12</v>
      </c>
      <c r="N1045">
        <v>3</v>
      </c>
      <c r="O1045">
        <v>2</v>
      </c>
      <c r="P1045">
        <v>9</v>
      </c>
      <c r="Q1045">
        <v>8</v>
      </c>
      <c r="R1045">
        <v>8</v>
      </c>
    </row>
    <row r="1046" spans="1:18" x14ac:dyDescent="0.3">
      <c r="A1046">
        <v>1045</v>
      </c>
      <c r="B1046">
        <v>49</v>
      </c>
      <c r="C1046" s="2" t="s">
        <v>19</v>
      </c>
      <c r="D1046">
        <v>3</v>
      </c>
      <c r="E1046">
        <v>1</v>
      </c>
      <c r="F1046">
        <v>1</v>
      </c>
      <c r="G1046">
        <v>1</v>
      </c>
      <c r="H1046">
        <v>2</v>
      </c>
      <c r="I1046">
        <v>3</v>
      </c>
      <c r="J1046" s="2" t="s">
        <v>20</v>
      </c>
      <c r="K1046">
        <v>2</v>
      </c>
      <c r="L1046" s="2" t="s">
        <v>19</v>
      </c>
      <c r="M1046">
        <v>14</v>
      </c>
      <c r="N1046">
        <v>3</v>
      </c>
      <c r="O1046">
        <v>2</v>
      </c>
      <c r="P1046">
        <v>3</v>
      </c>
      <c r="Q1046">
        <v>2</v>
      </c>
      <c r="R1046">
        <v>1</v>
      </c>
    </row>
    <row r="1047" spans="1:18" x14ac:dyDescent="0.3">
      <c r="A1047">
        <v>1046</v>
      </c>
      <c r="B1047">
        <v>40</v>
      </c>
      <c r="C1047" s="2" t="s">
        <v>19</v>
      </c>
      <c r="D1047">
        <v>3</v>
      </c>
      <c r="E1047">
        <v>3</v>
      </c>
      <c r="F1047">
        <v>1</v>
      </c>
      <c r="G1047">
        <v>2</v>
      </c>
      <c r="H1047">
        <v>1</v>
      </c>
      <c r="I1047">
        <v>3</v>
      </c>
      <c r="J1047" s="2" t="s">
        <v>21</v>
      </c>
      <c r="K1047">
        <v>2</v>
      </c>
      <c r="L1047" s="2" t="s">
        <v>19</v>
      </c>
      <c r="M1047">
        <v>14</v>
      </c>
      <c r="N1047">
        <v>3</v>
      </c>
      <c r="O1047">
        <v>4</v>
      </c>
      <c r="P1047">
        <v>3</v>
      </c>
      <c r="Q1047">
        <v>1</v>
      </c>
      <c r="R1047">
        <v>1</v>
      </c>
    </row>
    <row r="1048" spans="1:18" x14ac:dyDescent="0.3">
      <c r="A1048">
        <v>1047</v>
      </c>
      <c r="B1048">
        <v>44</v>
      </c>
      <c r="C1048" s="2" t="s">
        <v>19</v>
      </c>
      <c r="D1048">
        <v>3</v>
      </c>
      <c r="E1048">
        <v>4</v>
      </c>
      <c r="F1048">
        <v>1</v>
      </c>
      <c r="G1048">
        <v>2</v>
      </c>
      <c r="H1048">
        <v>1</v>
      </c>
      <c r="I1048">
        <v>2</v>
      </c>
      <c r="J1048" s="2" t="s">
        <v>18</v>
      </c>
      <c r="K1048">
        <v>7</v>
      </c>
      <c r="L1048" s="2" t="s">
        <v>19</v>
      </c>
      <c r="M1048">
        <v>13</v>
      </c>
      <c r="N1048">
        <v>3</v>
      </c>
      <c r="O1048">
        <v>2</v>
      </c>
      <c r="P1048">
        <v>5</v>
      </c>
      <c r="Q1048">
        <v>2</v>
      </c>
      <c r="R1048">
        <v>1</v>
      </c>
    </row>
    <row r="1049" spans="1:18" x14ac:dyDescent="0.3">
      <c r="A1049">
        <v>1048</v>
      </c>
      <c r="B1049">
        <v>33</v>
      </c>
      <c r="C1049" s="2" t="s">
        <v>19</v>
      </c>
      <c r="D1049">
        <v>3</v>
      </c>
      <c r="E1049">
        <v>4</v>
      </c>
      <c r="F1049">
        <v>1</v>
      </c>
      <c r="G1049">
        <v>1</v>
      </c>
      <c r="H1049">
        <v>2</v>
      </c>
      <c r="I1049">
        <v>1</v>
      </c>
      <c r="J1049" s="2" t="s">
        <v>20</v>
      </c>
      <c r="K1049">
        <v>5</v>
      </c>
      <c r="L1049" s="2" t="s">
        <v>19</v>
      </c>
      <c r="M1049">
        <v>14</v>
      </c>
      <c r="N1049">
        <v>3</v>
      </c>
      <c r="O1049">
        <v>3</v>
      </c>
      <c r="P1049">
        <v>4</v>
      </c>
      <c r="Q1049">
        <v>3</v>
      </c>
      <c r="R1049">
        <v>0</v>
      </c>
    </row>
    <row r="1050" spans="1:18" x14ac:dyDescent="0.3">
      <c r="A1050">
        <v>1049</v>
      </c>
      <c r="B1050">
        <v>34</v>
      </c>
      <c r="C1050" s="2" t="s">
        <v>19</v>
      </c>
      <c r="D1050">
        <v>3</v>
      </c>
      <c r="E1050">
        <v>4</v>
      </c>
      <c r="F1050">
        <v>2</v>
      </c>
      <c r="G1050">
        <v>3</v>
      </c>
      <c r="H1050">
        <v>2</v>
      </c>
      <c r="I1050">
        <v>4</v>
      </c>
      <c r="J1050" s="2" t="s">
        <v>18</v>
      </c>
      <c r="K1050">
        <v>1</v>
      </c>
      <c r="L1050" s="2" t="s">
        <v>19</v>
      </c>
      <c r="M1050">
        <v>18</v>
      </c>
      <c r="N1050">
        <v>3</v>
      </c>
      <c r="O1050">
        <v>3</v>
      </c>
      <c r="P1050">
        <v>13</v>
      </c>
      <c r="Q1050">
        <v>9</v>
      </c>
      <c r="R1050">
        <v>3</v>
      </c>
    </row>
    <row r="1051" spans="1:18" x14ac:dyDescent="0.3">
      <c r="A1051">
        <v>1050</v>
      </c>
      <c r="B1051">
        <v>30</v>
      </c>
      <c r="C1051" s="2" t="s">
        <v>19</v>
      </c>
      <c r="D1051">
        <v>1</v>
      </c>
      <c r="E1051">
        <v>4</v>
      </c>
      <c r="F1051">
        <v>2</v>
      </c>
      <c r="G1051">
        <v>3</v>
      </c>
      <c r="H1051">
        <v>2</v>
      </c>
      <c r="I1051">
        <v>3</v>
      </c>
      <c r="J1051" s="2" t="s">
        <v>20</v>
      </c>
      <c r="K1051">
        <v>8</v>
      </c>
      <c r="L1051" s="2" t="s">
        <v>19</v>
      </c>
      <c r="M1051">
        <v>15</v>
      </c>
      <c r="N1051">
        <v>3</v>
      </c>
      <c r="O1051">
        <v>2</v>
      </c>
      <c r="P1051">
        <v>2</v>
      </c>
      <c r="Q1051">
        <v>1</v>
      </c>
      <c r="R1051">
        <v>2</v>
      </c>
    </row>
    <row r="1052" spans="1:18" x14ac:dyDescent="0.3">
      <c r="A1052">
        <v>1051</v>
      </c>
      <c r="B1052">
        <v>42</v>
      </c>
      <c r="C1052" s="2" t="s">
        <v>19</v>
      </c>
      <c r="D1052">
        <v>2</v>
      </c>
      <c r="E1052">
        <v>1</v>
      </c>
      <c r="F1052">
        <v>1</v>
      </c>
      <c r="G1052">
        <v>1</v>
      </c>
      <c r="H1052">
        <v>1</v>
      </c>
      <c r="I1052">
        <v>1</v>
      </c>
      <c r="J1052" s="2" t="s">
        <v>18</v>
      </c>
      <c r="K1052">
        <v>3</v>
      </c>
      <c r="L1052" s="2" t="s">
        <v>19</v>
      </c>
      <c r="M1052">
        <v>13</v>
      </c>
      <c r="N1052">
        <v>3</v>
      </c>
      <c r="O1052">
        <v>3</v>
      </c>
      <c r="P1052">
        <v>12</v>
      </c>
      <c r="Q1052">
        <v>9</v>
      </c>
      <c r="R1052">
        <v>5</v>
      </c>
    </row>
    <row r="1053" spans="1:18" x14ac:dyDescent="0.3">
      <c r="A1053">
        <v>1052</v>
      </c>
      <c r="B1053">
        <v>44</v>
      </c>
      <c r="C1053" s="2" t="s">
        <v>19</v>
      </c>
      <c r="D1053">
        <v>1</v>
      </c>
      <c r="E1053">
        <v>1</v>
      </c>
      <c r="F1053">
        <v>1</v>
      </c>
      <c r="G1053">
        <v>1</v>
      </c>
      <c r="H1053">
        <v>2</v>
      </c>
      <c r="I1053">
        <v>1</v>
      </c>
      <c r="J1053" s="2" t="s">
        <v>20</v>
      </c>
      <c r="K1053">
        <v>7</v>
      </c>
      <c r="L1053" s="2" t="s">
        <v>19</v>
      </c>
      <c r="M1053">
        <v>12</v>
      </c>
      <c r="N1053">
        <v>3</v>
      </c>
      <c r="O1053">
        <v>2</v>
      </c>
      <c r="P1053">
        <v>1</v>
      </c>
      <c r="Q1053">
        <v>0</v>
      </c>
      <c r="R1053">
        <v>0</v>
      </c>
    </row>
    <row r="1054" spans="1:18" x14ac:dyDescent="0.3">
      <c r="A1054">
        <v>1053</v>
      </c>
      <c r="B1054">
        <v>30</v>
      </c>
      <c r="C1054" s="2" t="s">
        <v>19</v>
      </c>
      <c r="D1054">
        <v>3</v>
      </c>
      <c r="E1054">
        <v>3</v>
      </c>
      <c r="F1054">
        <v>1</v>
      </c>
      <c r="G1054">
        <v>1</v>
      </c>
      <c r="H1054">
        <v>1</v>
      </c>
      <c r="I1054">
        <v>3</v>
      </c>
      <c r="J1054" s="2" t="s">
        <v>21</v>
      </c>
      <c r="K1054">
        <v>1</v>
      </c>
      <c r="L1054" s="2" t="s">
        <v>19</v>
      </c>
      <c r="M1054">
        <v>13</v>
      </c>
      <c r="N1054">
        <v>3</v>
      </c>
      <c r="O1054">
        <v>2</v>
      </c>
      <c r="P1054">
        <v>1</v>
      </c>
      <c r="Q1054">
        <v>0</v>
      </c>
      <c r="R1054">
        <v>0</v>
      </c>
    </row>
    <row r="1055" spans="1:18" x14ac:dyDescent="0.3">
      <c r="A1055">
        <v>1054</v>
      </c>
      <c r="B1055">
        <v>57</v>
      </c>
      <c r="C1055" s="2" t="s">
        <v>19</v>
      </c>
      <c r="D1055">
        <v>2</v>
      </c>
      <c r="E1055">
        <v>2</v>
      </c>
      <c r="F1055">
        <v>2</v>
      </c>
      <c r="G1055">
        <v>3</v>
      </c>
      <c r="H1055">
        <v>2</v>
      </c>
      <c r="I1055">
        <v>4</v>
      </c>
      <c r="J1055" s="2" t="s">
        <v>20</v>
      </c>
      <c r="K1055">
        <v>0</v>
      </c>
      <c r="L1055" s="2" t="s">
        <v>19</v>
      </c>
      <c r="M1055">
        <v>24</v>
      </c>
      <c r="N1055">
        <v>4</v>
      </c>
      <c r="O1055">
        <v>2</v>
      </c>
      <c r="P1055">
        <v>12</v>
      </c>
      <c r="Q1055">
        <v>9</v>
      </c>
      <c r="R1055">
        <v>2</v>
      </c>
    </row>
    <row r="1056" spans="1:18" x14ac:dyDescent="0.3">
      <c r="A1056">
        <v>1055</v>
      </c>
      <c r="B1056">
        <v>49</v>
      </c>
      <c r="C1056" s="2" t="s">
        <v>19</v>
      </c>
      <c r="D1056">
        <v>3</v>
      </c>
      <c r="E1056">
        <v>3</v>
      </c>
      <c r="F1056">
        <v>2</v>
      </c>
      <c r="G1056">
        <v>1</v>
      </c>
      <c r="H1056">
        <v>3</v>
      </c>
      <c r="I1056">
        <v>2</v>
      </c>
      <c r="J1056" s="2" t="s">
        <v>21</v>
      </c>
      <c r="K1056">
        <v>3</v>
      </c>
      <c r="L1056" s="2" t="s">
        <v>19</v>
      </c>
      <c r="M1056">
        <v>14</v>
      </c>
      <c r="N1056">
        <v>3</v>
      </c>
      <c r="O1056">
        <v>3</v>
      </c>
      <c r="P1056">
        <v>8</v>
      </c>
      <c r="Q1056">
        <v>7</v>
      </c>
      <c r="R1056">
        <v>0</v>
      </c>
    </row>
    <row r="1057" spans="1:18" x14ac:dyDescent="0.3">
      <c r="A1057">
        <v>1056</v>
      </c>
      <c r="B1057">
        <v>34</v>
      </c>
      <c r="C1057" s="2" t="s">
        <v>19</v>
      </c>
      <c r="D1057">
        <v>3</v>
      </c>
      <c r="E1057">
        <v>2</v>
      </c>
      <c r="F1057">
        <v>1</v>
      </c>
      <c r="G1057">
        <v>1</v>
      </c>
      <c r="H1057">
        <v>4</v>
      </c>
      <c r="I1057">
        <v>1</v>
      </c>
      <c r="J1057" s="2" t="s">
        <v>21</v>
      </c>
      <c r="K1057">
        <v>7</v>
      </c>
      <c r="L1057" s="2" t="s">
        <v>19</v>
      </c>
      <c r="M1057">
        <v>14</v>
      </c>
      <c r="N1057">
        <v>3</v>
      </c>
      <c r="O1057">
        <v>2</v>
      </c>
      <c r="P1057">
        <v>14</v>
      </c>
      <c r="Q1057">
        <v>8</v>
      </c>
      <c r="R1057">
        <v>6</v>
      </c>
    </row>
    <row r="1058" spans="1:18" x14ac:dyDescent="0.3">
      <c r="A1058">
        <v>1057</v>
      </c>
      <c r="B1058">
        <v>28</v>
      </c>
      <c r="C1058" s="2" t="s">
        <v>17</v>
      </c>
      <c r="D1058">
        <v>3</v>
      </c>
      <c r="E1058">
        <v>1</v>
      </c>
      <c r="F1058">
        <v>2</v>
      </c>
      <c r="G1058">
        <v>3</v>
      </c>
      <c r="H1058">
        <v>1</v>
      </c>
      <c r="I1058">
        <v>3</v>
      </c>
      <c r="J1058" s="2" t="s">
        <v>20</v>
      </c>
      <c r="K1058">
        <v>3</v>
      </c>
      <c r="L1058" s="2" t="s">
        <v>19</v>
      </c>
      <c r="M1058">
        <v>15</v>
      </c>
      <c r="N1058">
        <v>3</v>
      </c>
      <c r="O1058">
        <v>4</v>
      </c>
      <c r="P1058">
        <v>3</v>
      </c>
      <c r="Q1058">
        <v>2</v>
      </c>
      <c r="R1058">
        <v>1</v>
      </c>
    </row>
    <row r="1059" spans="1:18" x14ac:dyDescent="0.3">
      <c r="A1059">
        <v>1058</v>
      </c>
      <c r="B1059">
        <v>29</v>
      </c>
      <c r="C1059" s="2" t="s">
        <v>17</v>
      </c>
      <c r="D1059">
        <v>3</v>
      </c>
      <c r="E1059">
        <v>1</v>
      </c>
      <c r="F1059">
        <v>1</v>
      </c>
      <c r="G1059">
        <v>2</v>
      </c>
      <c r="H1059">
        <v>2</v>
      </c>
      <c r="I1059">
        <v>2</v>
      </c>
      <c r="J1059" s="2" t="s">
        <v>18</v>
      </c>
      <c r="K1059">
        <v>5</v>
      </c>
      <c r="L1059" s="2" t="s">
        <v>19</v>
      </c>
      <c r="M1059">
        <v>11</v>
      </c>
      <c r="N1059">
        <v>3</v>
      </c>
      <c r="O1059">
        <v>1</v>
      </c>
      <c r="P1059">
        <v>5</v>
      </c>
      <c r="Q1059">
        <v>3</v>
      </c>
      <c r="R1059">
        <v>0</v>
      </c>
    </row>
    <row r="1060" spans="1:18" x14ac:dyDescent="0.3">
      <c r="A1060">
        <v>1059</v>
      </c>
      <c r="B1060">
        <v>34</v>
      </c>
      <c r="C1060" s="2" t="s">
        <v>17</v>
      </c>
      <c r="D1060">
        <v>3</v>
      </c>
      <c r="E1060">
        <v>1</v>
      </c>
      <c r="F1060">
        <v>2</v>
      </c>
      <c r="G1060">
        <v>4</v>
      </c>
      <c r="H1060">
        <v>2</v>
      </c>
      <c r="I1060">
        <v>4</v>
      </c>
      <c r="J1060" s="2" t="s">
        <v>18</v>
      </c>
      <c r="K1060">
        <v>0</v>
      </c>
      <c r="L1060" s="2" t="s">
        <v>17</v>
      </c>
      <c r="M1060">
        <v>23</v>
      </c>
      <c r="N1060">
        <v>4</v>
      </c>
      <c r="O1060">
        <v>4</v>
      </c>
      <c r="P1060">
        <v>15</v>
      </c>
      <c r="Q1060">
        <v>9</v>
      </c>
      <c r="R1060">
        <v>10</v>
      </c>
    </row>
    <row r="1061" spans="1:18" x14ac:dyDescent="0.3">
      <c r="A1061">
        <v>1060</v>
      </c>
      <c r="B1061">
        <v>35</v>
      </c>
      <c r="C1061" s="2" t="s">
        <v>19</v>
      </c>
      <c r="D1061">
        <v>1</v>
      </c>
      <c r="E1061">
        <v>4</v>
      </c>
      <c r="F1061">
        <v>1</v>
      </c>
      <c r="G1061">
        <v>1</v>
      </c>
      <c r="H1061">
        <v>1</v>
      </c>
      <c r="I1061">
        <v>3</v>
      </c>
      <c r="J1061" s="2" t="s">
        <v>20</v>
      </c>
      <c r="K1061">
        <v>6</v>
      </c>
      <c r="L1061" s="2" t="s">
        <v>19</v>
      </c>
      <c r="M1061">
        <v>13</v>
      </c>
      <c r="N1061">
        <v>3</v>
      </c>
      <c r="O1061">
        <v>3</v>
      </c>
      <c r="P1061">
        <v>1</v>
      </c>
      <c r="Q1061">
        <v>0</v>
      </c>
      <c r="R1061">
        <v>0</v>
      </c>
    </row>
    <row r="1062" spans="1:18" x14ac:dyDescent="0.3">
      <c r="A1062">
        <v>1061</v>
      </c>
      <c r="B1062">
        <v>24</v>
      </c>
      <c r="C1062" s="2" t="s">
        <v>17</v>
      </c>
      <c r="D1062">
        <v>3</v>
      </c>
      <c r="E1062">
        <v>2</v>
      </c>
      <c r="F1062">
        <v>2</v>
      </c>
      <c r="G1062">
        <v>1</v>
      </c>
      <c r="H1062">
        <v>1</v>
      </c>
      <c r="I1062">
        <v>1</v>
      </c>
      <c r="J1062" s="2" t="s">
        <v>18</v>
      </c>
      <c r="K1062">
        <v>1</v>
      </c>
      <c r="L1062" s="2" t="s">
        <v>17</v>
      </c>
      <c r="M1062">
        <v>11</v>
      </c>
      <c r="N1062">
        <v>3</v>
      </c>
      <c r="O1062">
        <v>2</v>
      </c>
      <c r="P1062">
        <v>0</v>
      </c>
      <c r="Q1062">
        <v>0</v>
      </c>
      <c r="R1062">
        <v>0</v>
      </c>
    </row>
    <row r="1063" spans="1:18" x14ac:dyDescent="0.3">
      <c r="A1063">
        <v>1062</v>
      </c>
      <c r="B1063">
        <v>24</v>
      </c>
      <c r="C1063" s="2" t="s">
        <v>19</v>
      </c>
      <c r="D1063">
        <v>2</v>
      </c>
      <c r="E1063">
        <v>4</v>
      </c>
      <c r="F1063">
        <v>1</v>
      </c>
      <c r="G1063">
        <v>3</v>
      </c>
      <c r="H1063">
        <v>1</v>
      </c>
      <c r="I1063">
        <v>2</v>
      </c>
      <c r="J1063" s="2" t="s">
        <v>20</v>
      </c>
      <c r="K1063">
        <v>4</v>
      </c>
      <c r="L1063" s="2" t="s">
        <v>19</v>
      </c>
      <c r="M1063">
        <v>13</v>
      </c>
      <c r="N1063">
        <v>3</v>
      </c>
      <c r="O1063">
        <v>3</v>
      </c>
      <c r="P1063">
        <v>1</v>
      </c>
      <c r="Q1063">
        <v>0</v>
      </c>
      <c r="R1063">
        <v>0</v>
      </c>
    </row>
    <row r="1064" spans="1:18" x14ac:dyDescent="0.3">
      <c r="A1064">
        <v>1063</v>
      </c>
      <c r="B1064">
        <v>44</v>
      </c>
      <c r="C1064" s="2" t="s">
        <v>19</v>
      </c>
      <c r="D1064">
        <v>1</v>
      </c>
      <c r="E1064">
        <v>2</v>
      </c>
      <c r="F1064">
        <v>2</v>
      </c>
      <c r="G1064">
        <v>3</v>
      </c>
      <c r="H1064">
        <v>3</v>
      </c>
      <c r="I1064">
        <v>3</v>
      </c>
      <c r="J1064" s="2" t="s">
        <v>18</v>
      </c>
      <c r="K1064">
        <v>0</v>
      </c>
      <c r="L1064" s="2" t="s">
        <v>17</v>
      </c>
      <c r="M1064">
        <v>18</v>
      </c>
      <c r="N1064">
        <v>3</v>
      </c>
      <c r="O1064">
        <v>2</v>
      </c>
      <c r="P1064">
        <v>2</v>
      </c>
      <c r="Q1064">
        <v>2</v>
      </c>
      <c r="R1064">
        <v>2</v>
      </c>
    </row>
    <row r="1065" spans="1:18" x14ac:dyDescent="0.3">
      <c r="A1065">
        <v>1064</v>
      </c>
      <c r="B1065">
        <v>29</v>
      </c>
      <c r="C1065" s="2" t="s">
        <v>19</v>
      </c>
      <c r="D1065">
        <v>3</v>
      </c>
      <c r="E1065">
        <v>3</v>
      </c>
      <c r="F1065">
        <v>2</v>
      </c>
      <c r="G1065">
        <v>2</v>
      </c>
      <c r="H1065">
        <v>2</v>
      </c>
      <c r="I1065">
        <v>3</v>
      </c>
      <c r="J1065" s="2" t="s">
        <v>21</v>
      </c>
      <c r="K1065">
        <v>6</v>
      </c>
      <c r="L1065" s="2" t="s">
        <v>19</v>
      </c>
      <c r="M1065">
        <v>14</v>
      </c>
      <c r="N1065">
        <v>3</v>
      </c>
      <c r="O1065">
        <v>3</v>
      </c>
      <c r="P1065">
        <v>10</v>
      </c>
      <c r="Q1065">
        <v>7</v>
      </c>
      <c r="R1065">
        <v>0</v>
      </c>
    </row>
    <row r="1066" spans="1:18" x14ac:dyDescent="0.3">
      <c r="A1066">
        <v>1065</v>
      </c>
      <c r="B1066">
        <v>30</v>
      </c>
      <c r="C1066" s="2" t="s">
        <v>19</v>
      </c>
      <c r="D1066">
        <v>3</v>
      </c>
      <c r="E1066">
        <v>3</v>
      </c>
      <c r="F1066">
        <v>2</v>
      </c>
      <c r="G1066">
        <v>3</v>
      </c>
      <c r="H1066">
        <v>1</v>
      </c>
      <c r="I1066">
        <v>3</v>
      </c>
      <c r="J1066" s="2" t="s">
        <v>21</v>
      </c>
      <c r="K1066">
        <v>0</v>
      </c>
      <c r="L1066" s="2" t="s">
        <v>19</v>
      </c>
      <c r="M1066">
        <v>21</v>
      </c>
      <c r="N1066">
        <v>4</v>
      </c>
      <c r="O1066">
        <v>4</v>
      </c>
      <c r="P1066">
        <v>5</v>
      </c>
      <c r="Q1066">
        <v>3</v>
      </c>
      <c r="R1066">
        <v>1</v>
      </c>
    </row>
    <row r="1067" spans="1:18" x14ac:dyDescent="0.3">
      <c r="A1067">
        <v>1066</v>
      </c>
      <c r="B1067">
        <v>55</v>
      </c>
      <c r="C1067" s="2" t="s">
        <v>19</v>
      </c>
      <c r="D1067">
        <v>3</v>
      </c>
      <c r="E1067">
        <v>4</v>
      </c>
      <c r="F1067">
        <v>2</v>
      </c>
      <c r="G1067">
        <v>3</v>
      </c>
      <c r="H1067">
        <v>2</v>
      </c>
      <c r="I1067">
        <v>3</v>
      </c>
      <c r="J1067" s="2" t="s">
        <v>20</v>
      </c>
      <c r="K1067">
        <v>0</v>
      </c>
      <c r="L1067" s="2" t="s">
        <v>17</v>
      </c>
      <c r="M1067">
        <v>16</v>
      </c>
      <c r="N1067">
        <v>3</v>
      </c>
      <c r="O1067">
        <v>3</v>
      </c>
      <c r="P1067">
        <v>3</v>
      </c>
      <c r="Q1067">
        <v>2</v>
      </c>
      <c r="R1067">
        <v>1</v>
      </c>
    </row>
    <row r="1068" spans="1:18" x14ac:dyDescent="0.3">
      <c r="A1068">
        <v>1067</v>
      </c>
      <c r="B1068">
        <v>33</v>
      </c>
      <c r="C1068" s="2" t="s">
        <v>19</v>
      </c>
      <c r="D1068">
        <v>3</v>
      </c>
      <c r="E1068">
        <v>1</v>
      </c>
      <c r="F1068">
        <v>1</v>
      </c>
      <c r="G1068">
        <v>2</v>
      </c>
      <c r="H1068">
        <v>1</v>
      </c>
      <c r="I1068">
        <v>2</v>
      </c>
      <c r="J1068" s="2" t="s">
        <v>20</v>
      </c>
      <c r="K1068">
        <v>8</v>
      </c>
      <c r="L1068" s="2" t="s">
        <v>19</v>
      </c>
      <c r="M1068">
        <v>11</v>
      </c>
      <c r="N1068">
        <v>3</v>
      </c>
      <c r="O1068">
        <v>3</v>
      </c>
      <c r="P1068">
        <v>5</v>
      </c>
      <c r="Q1068">
        <v>4</v>
      </c>
      <c r="R1068">
        <v>0</v>
      </c>
    </row>
    <row r="1069" spans="1:18" x14ac:dyDescent="0.3">
      <c r="A1069">
        <v>1068</v>
      </c>
      <c r="B1069">
        <v>47</v>
      </c>
      <c r="C1069" s="2" t="s">
        <v>19</v>
      </c>
      <c r="D1069">
        <v>3</v>
      </c>
      <c r="E1069">
        <v>3</v>
      </c>
      <c r="F1069">
        <v>1</v>
      </c>
      <c r="G1069">
        <v>3</v>
      </c>
      <c r="H1069">
        <v>2</v>
      </c>
      <c r="I1069">
        <v>3</v>
      </c>
      <c r="J1069" s="2" t="s">
        <v>20</v>
      </c>
      <c r="K1069">
        <v>3</v>
      </c>
      <c r="L1069" s="2" t="s">
        <v>17</v>
      </c>
      <c r="M1069">
        <v>17</v>
      </c>
      <c r="N1069">
        <v>3</v>
      </c>
      <c r="O1069">
        <v>2</v>
      </c>
      <c r="P1069">
        <v>5</v>
      </c>
      <c r="Q1069">
        <v>4</v>
      </c>
      <c r="R1069">
        <v>1</v>
      </c>
    </row>
    <row r="1070" spans="1:18" x14ac:dyDescent="0.3">
      <c r="A1070">
        <v>1069</v>
      </c>
      <c r="B1070">
        <v>28</v>
      </c>
      <c r="C1070" s="2" t="s">
        <v>17</v>
      </c>
      <c r="D1070">
        <v>2</v>
      </c>
      <c r="E1070">
        <v>3</v>
      </c>
      <c r="F1070">
        <v>1</v>
      </c>
      <c r="G1070">
        <v>2</v>
      </c>
      <c r="H1070">
        <v>1</v>
      </c>
      <c r="I1070">
        <v>1</v>
      </c>
      <c r="J1070" s="2" t="s">
        <v>18</v>
      </c>
      <c r="K1070">
        <v>7</v>
      </c>
      <c r="L1070" s="2" t="s">
        <v>19</v>
      </c>
      <c r="M1070">
        <v>11</v>
      </c>
      <c r="N1070">
        <v>3</v>
      </c>
      <c r="O1070">
        <v>2</v>
      </c>
      <c r="P1070">
        <v>0</v>
      </c>
      <c r="Q1070">
        <v>0</v>
      </c>
      <c r="R1070">
        <v>0</v>
      </c>
    </row>
    <row r="1071" spans="1:18" x14ac:dyDescent="0.3">
      <c r="A1071">
        <v>1070</v>
      </c>
      <c r="B1071">
        <v>28</v>
      </c>
      <c r="C1071" s="2" t="s">
        <v>19</v>
      </c>
      <c r="D1071">
        <v>3</v>
      </c>
      <c r="E1071">
        <v>1</v>
      </c>
      <c r="F1071">
        <v>1</v>
      </c>
      <c r="G1071">
        <v>2</v>
      </c>
      <c r="H1071">
        <v>1</v>
      </c>
      <c r="I1071">
        <v>3</v>
      </c>
      <c r="J1071" s="2" t="s">
        <v>21</v>
      </c>
      <c r="K1071">
        <v>1</v>
      </c>
      <c r="L1071" s="2" t="s">
        <v>19</v>
      </c>
      <c r="M1071">
        <v>14</v>
      </c>
      <c r="N1071">
        <v>3</v>
      </c>
      <c r="O1071">
        <v>1</v>
      </c>
      <c r="P1071">
        <v>1</v>
      </c>
      <c r="Q1071">
        <v>0</v>
      </c>
      <c r="R1071">
        <v>0</v>
      </c>
    </row>
    <row r="1072" spans="1:18" x14ac:dyDescent="0.3">
      <c r="A1072">
        <v>1071</v>
      </c>
      <c r="B1072">
        <v>28</v>
      </c>
      <c r="C1072" s="2" t="s">
        <v>19</v>
      </c>
      <c r="D1072">
        <v>3</v>
      </c>
      <c r="E1072">
        <v>3</v>
      </c>
      <c r="F1072">
        <v>2</v>
      </c>
      <c r="G1072">
        <v>1</v>
      </c>
      <c r="H1072">
        <v>2</v>
      </c>
      <c r="I1072">
        <v>1</v>
      </c>
      <c r="J1072" s="2" t="s">
        <v>18</v>
      </c>
      <c r="K1072">
        <v>7</v>
      </c>
      <c r="L1072" s="2" t="s">
        <v>19</v>
      </c>
      <c r="M1072">
        <v>14</v>
      </c>
      <c r="N1072">
        <v>3</v>
      </c>
      <c r="O1072">
        <v>3</v>
      </c>
      <c r="P1072">
        <v>4</v>
      </c>
      <c r="Q1072">
        <v>2</v>
      </c>
      <c r="R1072">
        <v>1</v>
      </c>
    </row>
    <row r="1073" spans="1:18" x14ac:dyDescent="0.3">
      <c r="A1073">
        <v>1072</v>
      </c>
      <c r="B1073">
        <v>49</v>
      </c>
      <c r="C1073" s="2" t="s">
        <v>19</v>
      </c>
      <c r="D1073">
        <v>2</v>
      </c>
      <c r="E1073">
        <v>3</v>
      </c>
      <c r="F1073">
        <v>2</v>
      </c>
      <c r="G1073">
        <v>2</v>
      </c>
      <c r="H1073">
        <v>2</v>
      </c>
      <c r="I1073">
        <v>4</v>
      </c>
      <c r="J1073" s="2" t="s">
        <v>20</v>
      </c>
      <c r="K1073">
        <v>1</v>
      </c>
      <c r="L1073" s="2" t="s">
        <v>19</v>
      </c>
      <c r="M1073">
        <v>25</v>
      </c>
      <c r="N1073">
        <v>4</v>
      </c>
      <c r="O1073">
        <v>3</v>
      </c>
      <c r="P1073">
        <v>3</v>
      </c>
      <c r="Q1073">
        <v>2</v>
      </c>
      <c r="R1073">
        <v>1</v>
      </c>
    </row>
    <row r="1074" spans="1:18" x14ac:dyDescent="0.3">
      <c r="A1074">
        <v>1073</v>
      </c>
      <c r="B1074">
        <v>29</v>
      </c>
      <c r="C1074" s="2" t="s">
        <v>19</v>
      </c>
      <c r="D1074">
        <v>1</v>
      </c>
      <c r="E1074">
        <v>4</v>
      </c>
      <c r="F1074">
        <v>1</v>
      </c>
      <c r="G1074">
        <v>1</v>
      </c>
      <c r="H1074">
        <v>1</v>
      </c>
      <c r="I1074">
        <v>2</v>
      </c>
      <c r="J1074" s="2" t="s">
        <v>20</v>
      </c>
      <c r="K1074">
        <v>3</v>
      </c>
      <c r="L1074" s="2" t="s">
        <v>19</v>
      </c>
      <c r="M1074">
        <v>13</v>
      </c>
      <c r="N1074">
        <v>3</v>
      </c>
      <c r="O1074">
        <v>3</v>
      </c>
      <c r="P1074">
        <v>3</v>
      </c>
      <c r="Q1074">
        <v>2</v>
      </c>
      <c r="R1074">
        <v>0</v>
      </c>
    </row>
    <row r="1075" spans="1:18" x14ac:dyDescent="0.3">
      <c r="A1075">
        <v>1074</v>
      </c>
      <c r="B1075">
        <v>28</v>
      </c>
      <c r="C1075" s="2" t="s">
        <v>19</v>
      </c>
      <c r="D1075">
        <v>1</v>
      </c>
      <c r="E1075">
        <v>3</v>
      </c>
      <c r="F1075">
        <v>2</v>
      </c>
      <c r="G1075">
        <v>1</v>
      </c>
      <c r="H1075">
        <v>2</v>
      </c>
      <c r="I1075">
        <v>2</v>
      </c>
      <c r="J1075" s="2" t="s">
        <v>20</v>
      </c>
      <c r="K1075">
        <v>7</v>
      </c>
      <c r="L1075" s="2" t="s">
        <v>19</v>
      </c>
      <c r="M1075">
        <v>14</v>
      </c>
      <c r="N1075">
        <v>3</v>
      </c>
      <c r="O1075">
        <v>2</v>
      </c>
      <c r="P1075">
        <v>8</v>
      </c>
      <c r="Q1075">
        <v>6</v>
      </c>
      <c r="R1075">
        <v>1</v>
      </c>
    </row>
    <row r="1076" spans="1:18" x14ac:dyDescent="0.3">
      <c r="A1076">
        <v>1075</v>
      </c>
      <c r="B1076">
        <v>33</v>
      </c>
      <c r="C1076" s="2" t="s">
        <v>19</v>
      </c>
      <c r="D1076">
        <v>1</v>
      </c>
      <c r="E1076">
        <v>4</v>
      </c>
      <c r="F1076">
        <v>2</v>
      </c>
      <c r="G1076">
        <v>3</v>
      </c>
      <c r="H1076">
        <v>2</v>
      </c>
      <c r="I1076">
        <v>3</v>
      </c>
      <c r="J1076" s="2" t="s">
        <v>18</v>
      </c>
      <c r="K1076">
        <v>2</v>
      </c>
      <c r="L1076" s="2" t="s">
        <v>17</v>
      </c>
      <c r="M1076">
        <v>17</v>
      </c>
      <c r="N1076">
        <v>3</v>
      </c>
      <c r="O1076">
        <v>3</v>
      </c>
      <c r="P1076">
        <v>0</v>
      </c>
      <c r="Q1076">
        <v>0</v>
      </c>
      <c r="R1076">
        <v>0</v>
      </c>
    </row>
    <row r="1077" spans="1:18" x14ac:dyDescent="0.3">
      <c r="A1077">
        <v>1076</v>
      </c>
      <c r="B1077">
        <v>32</v>
      </c>
      <c r="C1077" s="2" t="s">
        <v>19</v>
      </c>
      <c r="D1077">
        <v>3</v>
      </c>
      <c r="E1077">
        <v>3</v>
      </c>
      <c r="F1077">
        <v>2</v>
      </c>
      <c r="G1077">
        <v>3</v>
      </c>
      <c r="H1077">
        <v>3</v>
      </c>
      <c r="I1077">
        <v>4</v>
      </c>
      <c r="J1077" s="2" t="s">
        <v>18</v>
      </c>
      <c r="K1077">
        <v>0</v>
      </c>
      <c r="L1077" s="2" t="s">
        <v>19</v>
      </c>
      <c r="M1077">
        <v>25</v>
      </c>
      <c r="N1077">
        <v>4</v>
      </c>
      <c r="O1077">
        <v>4</v>
      </c>
      <c r="P1077">
        <v>5</v>
      </c>
      <c r="Q1077">
        <v>2</v>
      </c>
      <c r="R1077">
        <v>0</v>
      </c>
    </row>
    <row r="1078" spans="1:18" x14ac:dyDescent="0.3">
      <c r="A1078">
        <v>1077</v>
      </c>
      <c r="B1078">
        <v>54</v>
      </c>
      <c r="C1078" s="2" t="s">
        <v>19</v>
      </c>
      <c r="D1078">
        <v>3</v>
      </c>
      <c r="E1078">
        <v>2</v>
      </c>
      <c r="F1078">
        <v>1</v>
      </c>
      <c r="G1078">
        <v>3</v>
      </c>
      <c r="H1078">
        <v>4</v>
      </c>
      <c r="I1078">
        <v>4</v>
      </c>
      <c r="J1078" s="2" t="s">
        <v>21</v>
      </c>
      <c r="K1078">
        <v>3</v>
      </c>
      <c r="L1078" s="2" t="s">
        <v>19</v>
      </c>
      <c r="M1078">
        <v>20</v>
      </c>
      <c r="N1078">
        <v>4</v>
      </c>
      <c r="O1078">
        <v>3</v>
      </c>
      <c r="P1078">
        <v>14</v>
      </c>
      <c r="Q1078">
        <v>9</v>
      </c>
      <c r="R1078">
        <v>1</v>
      </c>
    </row>
    <row r="1079" spans="1:18" x14ac:dyDescent="0.3">
      <c r="A1079">
        <v>1078</v>
      </c>
      <c r="B1079">
        <v>29</v>
      </c>
      <c r="C1079" s="2" t="s">
        <v>17</v>
      </c>
      <c r="D1079">
        <v>3</v>
      </c>
      <c r="E1079">
        <v>1</v>
      </c>
      <c r="F1079">
        <v>1</v>
      </c>
      <c r="G1079">
        <v>2</v>
      </c>
      <c r="H1079">
        <v>1</v>
      </c>
      <c r="I1079">
        <v>1</v>
      </c>
      <c r="J1079" s="2" t="s">
        <v>18</v>
      </c>
      <c r="K1079">
        <v>6</v>
      </c>
      <c r="L1079" s="2" t="s">
        <v>19</v>
      </c>
      <c r="M1079">
        <v>13</v>
      </c>
      <c r="N1079">
        <v>3</v>
      </c>
      <c r="O1079">
        <v>1</v>
      </c>
      <c r="P1079">
        <v>9</v>
      </c>
      <c r="Q1079">
        <v>7</v>
      </c>
      <c r="R1079">
        <v>0</v>
      </c>
    </row>
    <row r="1080" spans="1:18" x14ac:dyDescent="0.3">
      <c r="A1080">
        <v>1079</v>
      </c>
      <c r="B1080">
        <v>44</v>
      </c>
      <c r="C1080" s="2" t="s">
        <v>19</v>
      </c>
      <c r="D1080">
        <v>3</v>
      </c>
      <c r="E1080">
        <v>4</v>
      </c>
      <c r="F1080">
        <v>1</v>
      </c>
      <c r="G1080">
        <v>2</v>
      </c>
      <c r="H1080">
        <v>4</v>
      </c>
      <c r="I1080">
        <v>1</v>
      </c>
      <c r="J1080" s="2" t="s">
        <v>20</v>
      </c>
      <c r="K1080">
        <v>3</v>
      </c>
      <c r="L1080" s="2" t="s">
        <v>19</v>
      </c>
      <c r="M1080">
        <v>13</v>
      </c>
      <c r="N1080">
        <v>3</v>
      </c>
      <c r="O1080">
        <v>4</v>
      </c>
      <c r="P1080">
        <v>20</v>
      </c>
      <c r="Q1080">
        <v>6</v>
      </c>
      <c r="R1080">
        <v>14</v>
      </c>
    </row>
    <row r="1081" spans="1:18" x14ac:dyDescent="0.3">
      <c r="A1081">
        <v>1080</v>
      </c>
      <c r="B1081">
        <v>39</v>
      </c>
      <c r="C1081" s="2" t="s">
        <v>19</v>
      </c>
      <c r="D1081">
        <v>3</v>
      </c>
      <c r="E1081">
        <v>2</v>
      </c>
      <c r="F1081">
        <v>1</v>
      </c>
      <c r="G1081">
        <v>3</v>
      </c>
      <c r="H1081">
        <v>3</v>
      </c>
      <c r="I1081">
        <v>2</v>
      </c>
      <c r="J1081" s="2" t="s">
        <v>18</v>
      </c>
      <c r="K1081">
        <v>0</v>
      </c>
      <c r="L1081" s="2" t="s">
        <v>19</v>
      </c>
      <c r="M1081">
        <v>18</v>
      </c>
      <c r="N1081">
        <v>3</v>
      </c>
      <c r="O1081">
        <v>3</v>
      </c>
      <c r="P1081">
        <v>2</v>
      </c>
      <c r="Q1081">
        <v>0</v>
      </c>
      <c r="R1081">
        <v>2</v>
      </c>
    </row>
    <row r="1082" spans="1:18" x14ac:dyDescent="0.3">
      <c r="A1082">
        <v>1081</v>
      </c>
      <c r="B1082">
        <v>46</v>
      </c>
      <c r="C1082" s="2" t="s">
        <v>19</v>
      </c>
      <c r="D1082">
        <v>3</v>
      </c>
      <c r="E1082">
        <v>3</v>
      </c>
      <c r="F1082">
        <v>1</v>
      </c>
      <c r="G1082">
        <v>1</v>
      </c>
      <c r="H1082">
        <v>4</v>
      </c>
      <c r="I1082">
        <v>2</v>
      </c>
      <c r="J1082" s="2" t="s">
        <v>20</v>
      </c>
      <c r="K1082">
        <v>8</v>
      </c>
      <c r="L1082" s="2" t="s">
        <v>19</v>
      </c>
      <c r="M1082">
        <v>12</v>
      </c>
      <c r="N1082">
        <v>3</v>
      </c>
      <c r="O1082">
        <v>4</v>
      </c>
      <c r="P1082">
        <v>13</v>
      </c>
      <c r="Q1082">
        <v>12</v>
      </c>
      <c r="R1082">
        <v>5</v>
      </c>
    </row>
    <row r="1083" spans="1:18" x14ac:dyDescent="0.3">
      <c r="A1083">
        <v>1082</v>
      </c>
      <c r="B1083">
        <v>35</v>
      </c>
      <c r="C1083" s="2" t="s">
        <v>19</v>
      </c>
      <c r="D1083">
        <v>3</v>
      </c>
      <c r="E1083">
        <v>4</v>
      </c>
      <c r="F1083">
        <v>1</v>
      </c>
      <c r="G1083">
        <v>2</v>
      </c>
      <c r="H1083">
        <v>3</v>
      </c>
      <c r="I1083">
        <v>3</v>
      </c>
      <c r="J1083" s="2" t="s">
        <v>18</v>
      </c>
      <c r="K1083">
        <v>1</v>
      </c>
      <c r="L1083" s="2" t="s">
        <v>19</v>
      </c>
      <c r="M1083">
        <v>19</v>
      </c>
      <c r="N1083">
        <v>3</v>
      </c>
      <c r="O1083">
        <v>1</v>
      </c>
      <c r="P1083">
        <v>11</v>
      </c>
      <c r="Q1083">
        <v>8</v>
      </c>
      <c r="R1083">
        <v>3</v>
      </c>
    </row>
    <row r="1084" spans="1:18" x14ac:dyDescent="0.3">
      <c r="A1084">
        <v>1083</v>
      </c>
      <c r="B1084">
        <v>23</v>
      </c>
      <c r="C1084" s="2" t="s">
        <v>19</v>
      </c>
      <c r="D1084">
        <v>1</v>
      </c>
      <c r="E1084">
        <v>1</v>
      </c>
      <c r="F1084">
        <v>1</v>
      </c>
      <c r="G1084">
        <v>1</v>
      </c>
      <c r="H1084">
        <v>2</v>
      </c>
      <c r="I1084">
        <v>3</v>
      </c>
      <c r="J1084" s="2" t="s">
        <v>18</v>
      </c>
      <c r="K1084">
        <v>6</v>
      </c>
      <c r="L1084" s="2" t="s">
        <v>19</v>
      </c>
      <c r="M1084">
        <v>14</v>
      </c>
      <c r="N1084">
        <v>3</v>
      </c>
      <c r="O1084">
        <v>3</v>
      </c>
      <c r="P1084">
        <v>4</v>
      </c>
      <c r="Q1084">
        <v>3</v>
      </c>
      <c r="R1084">
        <v>1</v>
      </c>
    </row>
    <row r="1085" spans="1:18" x14ac:dyDescent="0.3">
      <c r="A1085">
        <v>1084</v>
      </c>
      <c r="B1085">
        <v>40</v>
      </c>
      <c r="C1085" s="2" t="s">
        <v>17</v>
      </c>
      <c r="D1085">
        <v>3</v>
      </c>
      <c r="E1085">
        <v>4</v>
      </c>
      <c r="F1085">
        <v>2</v>
      </c>
      <c r="G1085">
        <v>2</v>
      </c>
      <c r="H1085">
        <v>1</v>
      </c>
      <c r="I1085">
        <v>1</v>
      </c>
      <c r="J1085" s="2" t="s">
        <v>18</v>
      </c>
      <c r="K1085">
        <v>3</v>
      </c>
      <c r="L1085" s="2" t="s">
        <v>19</v>
      </c>
      <c r="M1085">
        <v>14</v>
      </c>
      <c r="N1085">
        <v>3</v>
      </c>
      <c r="O1085">
        <v>1</v>
      </c>
      <c r="P1085">
        <v>5</v>
      </c>
      <c r="Q1085">
        <v>4</v>
      </c>
      <c r="R1085">
        <v>1</v>
      </c>
    </row>
    <row r="1086" spans="1:18" x14ac:dyDescent="0.3">
      <c r="A1086">
        <v>1085</v>
      </c>
      <c r="B1086">
        <v>34</v>
      </c>
      <c r="C1086" s="2" t="s">
        <v>19</v>
      </c>
      <c r="D1086">
        <v>3</v>
      </c>
      <c r="E1086">
        <v>4</v>
      </c>
      <c r="F1086">
        <v>2</v>
      </c>
      <c r="G1086">
        <v>2</v>
      </c>
      <c r="H1086">
        <v>3</v>
      </c>
      <c r="I1086">
        <v>3</v>
      </c>
      <c r="J1086" s="2" t="s">
        <v>20</v>
      </c>
      <c r="K1086">
        <v>1</v>
      </c>
      <c r="L1086" s="2" t="s">
        <v>17</v>
      </c>
      <c r="M1086">
        <v>14</v>
      </c>
      <c r="N1086">
        <v>3</v>
      </c>
      <c r="O1086">
        <v>3</v>
      </c>
      <c r="P1086">
        <v>10</v>
      </c>
      <c r="Q1086">
        <v>9</v>
      </c>
      <c r="R1086">
        <v>8</v>
      </c>
    </row>
    <row r="1087" spans="1:18" x14ac:dyDescent="0.3">
      <c r="A1087">
        <v>1086</v>
      </c>
      <c r="B1087">
        <v>31</v>
      </c>
      <c r="C1087" s="2" t="s">
        <v>17</v>
      </c>
      <c r="D1087">
        <v>3</v>
      </c>
      <c r="E1087">
        <v>4</v>
      </c>
      <c r="F1087">
        <v>1</v>
      </c>
      <c r="G1087">
        <v>1</v>
      </c>
      <c r="H1087">
        <v>1</v>
      </c>
      <c r="I1087">
        <v>2</v>
      </c>
      <c r="J1087" s="2" t="s">
        <v>18</v>
      </c>
      <c r="K1087">
        <v>3</v>
      </c>
      <c r="L1087" s="2" t="s">
        <v>19</v>
      </c>
      <c r="M1087">
        <v>12</v>
      </c>
      <c r="N1087">
        <v>3</v>
      </c>
      <c r="O1087">
        <v>1</v>
      </c>
      <c r="P1087">
        <v>7</v>
      </c>
      <c r="Q1087">
        <v>2</v>
      </c>
      <c r="R1087">
        <v>7</v>
      </c>
    </row>
    <row r="1088" spans="1:18" x14ac:dyDescent="0.3">
      <c r="A1088">
        <v>1087</v>
      </c>
      <c r="B1088">
        <v>50</v>
      </c>
      <c r="C1088" s="2" t="s">
        <v>19</v>
      </c>
      <c r="D1088">
        <v>1</v>
      </c>
      <c r="E1088">
        <v>3</v>
      </c>
      <c r="F1088">
        <v>1</v>
      </c>
      <c r="G1088">
        <v>1</v>
      </c>
      <c r="H1088">
        <v>4</v>
      </c>
      <c r="I1088">
        <v>1</v>
      </c>
      <c r="J1088" s="2" t="s">
        <v>18</v>
      </c>
      <c r="K1088">
        <v>1</v>
      </c>
      <c r="L1088" s="2" t="s">
        <v>17</v>
      </c>
      <c r="M1088">
        <v>13</v>
      </c>
      <c r="N1088">
        <v>3</v>
      </c>
      <c r="O1088">
        <v>3</v>
      </c>
      <c r="P1088">
        <v>32</v>
      </c>
      <c r="Q1088">
        <v>6</v>
      </c>
      <c r="R1088">
        <v>13</v>
      </c>
    </row>
    <row r="1089" spans="1:18" x14ac:dyDescent="0.3">
      <c r="A1089">
        <v>1088</v>
      </c>
      <c r="B1089">
        <v>34</v>
      </c>
      <c r="C1089" s="2" t="s">
        <v>19</v>
      </c>
      <c r="D1089">
        <v>2</v>
      </c>
      <c r="E1089">
        <v>2</v>
      </c>
      <c r="F1089">
        <v>2</v>
      </c>
      <c r="G1089">
        <v>3</v>
      </c>
      <c r="H1089">
        <v>1</v>
      </c>
      <c r="I1089">
        <v>4</v>
      </c>
      <c r="J1089" s="2" t="s">
        <v>20</v>
      </c>
      <c r="K1089">
        <v>0</v>
      </c>
      <c r="L1089" s="2" t="s">
        <v>17</v>
      </c>
      <c r="M1089">
        <v>25</v>
      </c>
      <c r="N1089">
        <v>4</v>
      </c>
      <c r="O1089">
        <v>3</v>
      </c>
      <c r="P1089">
        <v>11</v>
      </c>
      <c r="Q1089">
        <v>10</v>
      </c>
      <c r="R1089">
        <v>5</v>
      </c>
    </row>
    <row r="1090" spans="1:18" x14ac:dyDescent="0.3">
      <c r="A1090">
        <v>1089</v>
      </c>
      <c r="B1090">
        <v>42</v>
      </c>
      <c r="C1090" s="2" t="s">
        <v>19</v>
      </c>
      <c r="D1090">
        <v>3</v>
      </c>
      <c r="E1090">
        <v>3</v>
      </c>
      <c r="F1090">
        <v>2</v>
      </c>
      <c r="G1090">
        <v>2</v>
      </c>
      <c r="H1090">
        <v>1</v>
      </c>
      <c r="I1090">
        <v>2</v>
      </c>
      <c r="J1090" s="2" t="s">
        <v>20</v>
      </c>
      <c r="K1090">
        <v>4</v>
      </c>
      <c r="L1090" s="2" t="s">
        <v>19</v>
      </c>
      <c r="M1090">
        <v>14</v>
      </c>
      <c r="N1090">
        <v>3</v>
      </c>
      <c r="O1090">
        <v>3</v>
      </c>
      <c r="P1090">
        <v>1</v>
      </c>
      <c r="Q1090">
        <v>0</v>
      </c>
      <c r="R1090">
        <v>0</v>
      </c>
    </row>
    <row r="1091" spans="1:18" x14ac:dyDescent="0.3">
      <c r="A1091">
        <v>1090</v>
      </c>
      <c r="B1091">
        <v>37</v>
      </c>
      <c r="C1091" s="2" t="s">
        <v>19</v>
      </c>
      <c r="D1091">
        <v>3</v>
      </c>
      <c r="E1091">
        <v>1</v>
      </c>
      <c r="F1091">
        <v>2</v>
      </c>
      <c r="G1091">
        <v>3</v>
      </c>
      <c r="H1091">
        <v>2</v>
      </c>
      <c r="I1091">
        <v>4</v>
      </c>
      <c r="J1091" s="2" t="s">
        <v>20</v>
      </c>
      <c r="K1091">
        <v>1</v>
      </c>
      <c r="L1091" s="2" t="s">
        <v>19</v>
      </c>
      <c r="M1091">
        <v>17</v>
      </c>
      <c r="N1091">
        <v>3</v>
      </c>
      <c r="O1091">
        <v>3</v>
      </c>
      <c r="P1091">
        <v>10</v>
      </c>
      <c r="Q1091">
        <v>8</v>
      </c>
      <c r="R1091">
        <v>3</v>
      </c>
    </row>
    <row r="1092" spans="1:18" x14ac:dyDescent="0.3">
      <c r="A1092">
        <v>1091</v>
      </c>
      <c r="B1092">
        <v>29</v>
      </c>
      <c r="C1092" s="2" t="s">
        <v>19</v>
      </c>
      <c r="D1092">
        <v>1</v>
      </c>
      <c r="E1092">
        <v>3</v>
      </c>
      <c r="F1092">
        <v>1</v>
      </c>
      <c r="G1092">
        <v>1</v>
      </c>
      <c r="H1092">
        <v>2</v>
      </c>
      <c r="I1092">
        <v>1</v>
      </c>
      <c r="J1092" s="2" t="s">
        <v>20</v>
      </c>
      <c r="K1092">
        <v>3</v>
      </c>
      <c r="L1092" s="2" t="s">
        <v>19</v>
      </c>
      <c r="M1092">
        <v>13</v>
      </c>
      <c r="N1092">
        <v>3</v>
      </c>
      <c r="O1092">
        <v>3</v>
      </c>
      <c r="P1092">
        <v>7</v>
      </c>
      <c r="Q1092">
        <v>7</v>
      </c>
      <c r="R1092">
        <v>0</v>
      </c>
    </row>
    <row r="1093" spans="1:18" x14ac:dyDescent="0.3">
      <c r="A1093">
        <v>1092</v>
      </c>
      <c r="B1093">
        <v>33</v>
      </c>
      <c r="C1093" s="2" t="s">
        <v>19</v>
      </c>
      <c r="D1093">
        <v>3</v>
      </c>
      <c r="E1093">
        <v>4</v>
      </c>
      <c r="F1093">
        <v>1</v>
      </c>
      <c r="G1093">
        <v>2</v>
      </c>
      <c r="H1093">
        <v>2</v>
      </c>
      <c r="I1093">
        <v>2</v>
      </c>
      <c r="J1093" s="2" t="s">
        <v>18</v>
      </c>
      <c r="K1093">
        <v>3</v>
      </c>
      <c r="L1093" s="2" t="s">
        <v>19</v>
      </c>
      <c r="M1093">
        <v>13</v>
      </c>
      <c r="N1093">
        <v>3</v>
      </c>
      <c r="O1093">
        <v>3</v>
      </c>
      <c r="P1093">
        <v>5</v>
      </c>
      <c r="Q1093">
        <v>3</v>
      </c>
      <c r="R1093">
        <v>0</v>
      </c>
    </row>
    <row r="1094" spans="1:18" x14ac:dyDescent="0.3">
      <c r="A1094">
        <v>1093</v>
      </c>
      <c r="B1094">
        <v>45</v>
      </c>
      <c r="C1094" s="2" t="s">
        <v>19</v>
      </c>
      <c r="D1094">
        <v>3</v>
      </c>
      <c r="E1094">
        <v>4</v>
      </c>
      <c r="F1094">
        <v>2</v>
      </c>
      <c r="G1094">
        <v>3</v>
      </c>
      <c r="H1094">
        <v>1</v>
      </c>
      <c r="I1094">
        <v>4</v>
      </c>
      <c r="J1094" s="2" t="s">
        <v>20</v>
      </c>
      <c r="K1094">
        <v>1</v>
      </c>
      <c r="L1094" s="2" t="s">
        <v>19</v>
      </c>
      <c r="M1094">
        <v>20</v>
      </c>
      <c r="N1094">
        <v>4</v>
      </c>
      <c r="O1094">
        <v>3</v>
      </c>
      <c r="P1094">
        <v>5</v>
      </c>
      <c r="Q1094">
        <v>4</v>
      </c>
      <c r="R1094">
        <v>0</v>
      </c>
    </row>
    <row r="1095" spans="1:18" x14ac:dyDescent="0.3">
      <c r="A1095">
        <v>1094</v>
      </c>
      <c r="B1095">
        <v>42</v>
      </c>
      <c r="C1095" s="2" t="s">
        <v>19</v>
      </c>
      <c r="D1095">
        <v>3</v>
      </c>
      <c r="E1095">
        <v>4</v>
      </c>
      <c r="F1095">
        <v>1</v>
      </c>
      <c r="G1095">
        <v>1</v>
      </c>
      <c r="H1095">
        <v>3</v>
      </c>
      <c r="I1095">
        <v>4</v>
      </c>
      <c r="J1095" s="2" t="s">
        <v>20</v>
      </c>
      <c r="K1095">
        <v>2</v>
      </c>
      <c r="L1095" s="2" t="s">
        <v>17</v>
      </c>
      <c r="M1095">
        <v>14</v>
      </c>
      <c r="N1095">
        <v>3</v>
      </c>
      <c r="O1095">
        <v>1</v>
      </c>
      <c r="P1095">
        <v>20</v>
      </c>
      <c r="Q1095">
        <v>8</v>
      </c>
      <c r="R1095">
        <v>13</v>
      </c>
    </row>
    <row r="1096" spans="1:18" x14ac:dyDescent="0.3">
      <c r="A1096">
        <v>1095</v>
      </c>
      <c r="B1096">
        <v>40</v>
      </c>
      <c r="C1096" s="2" t="s">
        <v>19</v>
      </c>
      <c r="D1096">
        <v>2</v>
      </c>
      <c r="E1096">
        <v>1</v>
      </c>
      <c r="F1096">
        <v>1</v>
      </c>
      <c r="G1096">
        <v>1</v>
      </c>
      <c r="H1096">
        <v>2</v>
      </c>
      <c r="I1096">
        <v>1</v>
      </c>
      <c r="J1096" s="2" t="s">
        <v>20</v>
      </c>
      <c r="K1096">
        <v>4</v>
      </c>
      <c r="L1096" s="2" t="s">
        <v>19</v>
      </c>
      <c r="M1096">
        <v>12</v>
      </c>
      <c r="N1096">
        <v>3</v>
      </c>
      <c r="O1096">
        <v>4</v>
      </c>
      <c r="P1096">
        <v>8</v>
      </c>
      <c r="Q1096">
        <v>4</v>
      </c>
      <c r="R1096">
        <v>7</v>
      </c>
    </row>
    <row r="1097" spans="1:18" x14ac:dyDescent="0.3">
      <c r="A1097">
        <v>1096</v>
      </c>
      <c r="B1097">
        <v>33</v>
      </c>
      <c r="C1097" s="2" t="s">
        <v>19</v>
      </c>
      <c r="D1097">
        <v>3</v>
      </c>
      <c r="E1097">
        <v>2</v>
      </c>
      <c r="F1097">
        <v>1</v>
      </c>
      <c r="G1097">
        <v>1</v>
      </c>
      <c r="H1097">
        <v>2</v>
      </c>
      <c r="I1097">
        <v>2</v>
      </c>
      <c r="J1097" s="2" t="s">
        <v>20</v>
      </c>
      <c r="K1097">
        <v>3</v>
      </c>
      <c r="L1097" s="2" t="s">
        <v>17</v>
      </c>
      <c r="M1097">
        <v>12</v>
      </c>
      <c r="N1097">
        <v>3</v>
      </c>
      <c r="O1097">
        <v>3</v>
      </c>
      <c r="P1097">
        <v>15</v>
      </c>
      <c r="Q1097">
        <v>14</v>
      </c>
      <c r="R1097">
        <v>5</v>
      </c>
    </row>
    <row r="1098" spans="1:18" x14ac:dyDescent="0.3">
      <c r="A1098">
        <v>1097</v>
      </c>
      <c r="B1098">
        <v>40</v>
      </c>
      <c r="C1098" s="2" t="s">
        <v>19</v>
      </c>
      <c r="D1098">
        <v>2</v>
      </c>
      <c r="E1098">
        <v>3</v>
      </c>
      <c r="F1098">
        <v>2</v>
      </c>
      <c r="G1098">
        <v>3</v>
      </c>
      <c r="H1098">
        <v>4</v>
      </c>
      <c r="I1098">
        <v>4</v>
      </c>
      <c r="J1098" s="2" t="s">
        <v>18</v>
      </c>
      <c r="K1098">
        <v>1</v>
      </c>
      <c r="L1098" s="2" t="s">
        <v>17</v>
      </c>
      <c r="M1098">
        <v>21</v>
      </c>
      <c r="N1098">
        <v>4</v>
      </c>
      <c r="O1098">
        <v>3</v>
      </c>
      <c r="P1098">
        <v>21</v>
      </c>
      <c r="Q1098">
        <v>7</v>
      </c>
      <c r="R1098">
        <v>7</v>
      </c>
    </row>
    <row r="1099" spans="1:18" x14ac:dyDescent="0.3">
      <c r="A1099">
        <v>1098</v>
      </c>
      <c r="B1099">
        <v>24</v>
      </c>
      <c r="C1099" s="2" t="s">
        <v>19</v>
      </c>
      <c r="D1099">
        <v>2</v>
      </c>
      <c r="E1099">
        <v>3</v>
      </c>
      <c r="F1099">
        <v>2</v>
      </c>
      <c r="G1099">
        <v>2</v>
      </c>
      <c r="H1099">
        <v>1</v>
      </c>
      <c r="I1099">
        <v>1</v>
      </c>
      <c r="J1099" s="2" t="s">
        <v>21</v>
      </c>
      <c r="K1099">
        <v>0</v>
      </c>
      <c r="L1099" s="2" t="s">
        <v>19</v>
      </c>
      <c r="M1099">
        <v>14</v>
      </c>
      <c r="N1099">
        <v>3</v>
      </c>
      <c r="O1099">
        <v>3</v>
      </c>
      <c r="P1099">
        <v>1</v>
      </c>
      <c r="Q1099">
        <v>1</v>
      </c>
      <c r="R1099">
        <v>0</v>
      </c>
    </row>
    <row r="1100" spans="1:18" x14ac:dyDescent="0.3">
      <c r="A1100">
        <v>1099</v>
      </c>
      <c r="B1100">
        <v>40</v>
      </c>
      <c r="C1100" s="2" t="s">
        <v>19</v>
      </c>
      <c r="D1100">
        <v>2</v>
      </c>
      <c r="E1100">
        <v>4</v>
      </c>
      <c r="F1100">
        <v>2</v>
      </c>
      <c r="G1100">
        <v>3</v>
      </c>
      <c r="H1100">
        <v>2</v>
      </c>
      <c r="I1100">
        <v>4</v>
      </c>
      <c r="J1100" s="2" t="s">
        <v>21</v>
      </c>
      <c r="K1100">
        <v>1</v>
      </c>
      <c r="L1100" s="2" t="s">
        <v>17</v>
      </c>
      <c r="M1100">
        <v>18</v>
      </c>
      <c r="N1100">
        <v>3</v>
      </c>
      <c r="O1100">
        <v>3</v>
      </c>
      <c r="P1100">
        <v>2</v>
      </c>
      <c r="Q1100">
        <v>2</v>
      </c>
      <c r="R1100">
        <v>2</v>
      </c>
    </row>
    <row r="1101" spans="1:18" x14ac:dyDescent="0.3">
      <c r="A1101">
        <v>1100</v>
      </c>
      <c r="B1101">
        <v>45</v>
      </c>
      <c r="C1101" s="2" t="s">
        <v>19</v>
      </c>
      <c r="D1101">
        <v>3</v>
      </c>
      <c r="E1101">
        <v>1</v>
      </c>
      <c r="F1101">
        <v>2</v>
      </c>
      <c r="G1101">
        <v>2</v>
      </c>
      <c r="H1101">
        <v>3</v>
      </c>
      <c r="I1101">
        <v>2</v>
      </c>
      <c r="J1101" s="2" t="s">
        <v>21</v>
      </c>
      <c r="K1101">
        <v>7</v>
      </c>
      <c r="L1101" s="2" t="s">
        <v>19</v>
      </c>
      <c r="M1101">
        <v>12</v>
      </c>
      <c r="N1101">
        <v>3</v>
      </c>
      <c r="O1101">
        <v>3</v>
      </c>
      <c r="P1101">
        <v>10</v>
      </c>
      <c r="Q1101">
        <v>8</v>
      </c>
      <c r="R1101">
        <v>7</v>
      </c>
    </row>
    <row r="1102" spans="1:18" x14ac:dyDescent="0.3">
      <c r="A1102">
        <v>1101</v>
      </c>
      <c r="B1102">
        <v>35</v>
      </c>
      <c r="C1102" s="2" t="s">
        <v>19</v>
      </c>
      <c r="D1102">
        <v>3</v>
      </c>
      <c r="E1102">
        <v>2</v>
      </c>
      <c r="F1102">
        <v>2</v>
      </c>
      <c r="G1102">
        <v>2</v>
      </c>
      <c r="H1102">
        <v>1</v>
      </c>
      <c r="I1102">
        <v>3</v>
      </c>
      <c r="J1102" s="2" t="s">
        <v>20</v>
      </c>
      <c r="K1102">
        <v>0</v>
      </c>
      <c r="L1102" s="2" t="s">
        <v>19</v>
      </c>
      <c r="M1102">
        <v>23</v>
      </c>
      <c r="N1102">
        <v>4</v>
      </c>
      <c r="O1102">
        <v>3</v>
      </c>
      <c r="P1102">
        <v>5</v>
      </c>
      <c r="Q1102">
        <v>3</v>
      </c>
      <c r="R1102">
        <v>4</v>
      </c>
    </row>
    <row r="1103" spans="1:18" x14ac:dyDescent="0.3">
      <c r="A1103">
        <v>1102</v>
      </c>
      <c r="B1103">
        <v>32</v>
      </c>
      <c r="C1103" s="2" t="s">
        <v>19</v>
      </c>
      <c r="D1103">
        <v>2</v>
      </c>
      <c r="E1103">
        <v>4</v>
      </c>
      <c r="F1103">
        <v>1</v>
      </c>
      <c r="G1103">
        <v>2</v>
      </c>
      <c r="H1103">
        <v>2</v>
      </c>
      <c r="I1103">
        <v>2</v>
      </c>
      <c r="J1103" s="2" t="s">
        <v>20</v>
      </c>
      <c r="K1103">
        <v>3</v>
      </c>
      <c r="L1103" s="2" t="s">
        <v>19</v>
      </c>
      <c r="M1103">
        <v>12</v>
      </c>
      <c r="N1103">
        <v>3</v>
      </c>
      <c r="O1103">
        <v>3</v>
      </c>
      <c r="P1103">
        <v>7</v>
      </c>
      <c r="Q1103">
        <v>1</v>
      </c>
      <c r="R1103">
        <v>2</v>
      </c>
    </row>
    <row r="1104" spans="1:18" x14ac:dyDescent="0.3">
      <c r="A1104">
        <v>1103</v>
      </c>
      <c r="B1104">
        <v>36</v>
      </c>
      <c r="C1104" s="2" t="s">
        <v>19</v>
      </c>
      <c r="D1104">
        <v>3</v>
      </c>
      <c r="E1104">
        <v>3</v>
      </c>
      <c r="F1104">
        <v>2</v>
      </c>
      <c r="G1104">
        <v>3</v>
      </c>
      <c r="H1104">
        <v>1</v>
      </c>
      <c r="I1104">
        <v>4</v>
      </c>
      <c r="J1104" s="2" t="s">
        <v>18</v>
      </c>
      <c r="K1104">
        <v>3</v>
      </c>
      <c r="L1104" s="2" t="s">
        <v>17</v>
      </c>
      <c r="M1104">
        <v>21</v>
      </c>
      <c r="N1104">
        <v>4</v>
      </c>
      <c r="O1104">
        <v>2</v>
      </c>
      <c r="P1104">
        <v>3</v>
      </c>
      <c r="Q1104">
        <v>2</v>
      </c>
      <c r="R1104">
        <v>1</v>
      </c>
    </row>
    <row r="1105" spans="1:18" x14ac:dyDescent="0.3">
      <c r="A1105">
        <v>1104</v>
      </c>
      <c r="B1105">
        <v>48</v>
      </c>
      <c r="C1105" s="2" t="s">
        <v>19</v>
      </c>
      <c r="D1105">
        <v>3</v>
      </c>
      <c r="E1105">
        <v>3</v>
      </c>
      <c r="F1105">
        <v>1</v>
      </c>
      <c r="G1105">
        <v>1</v>
      </c>
      <c r="H1105">
        <v>2</v>
      </c>
      <c r="I1105">
        <v>3</v>
      </c>
      <c r="J1105" s="2" t="s">
        <v>21</v>
      </c>
      <c r="K1105">
        <v>8</v>
      </c>
      <c r="L1105" s="2" t="s">
        <v>19</v>
      </c>
      <c r="M1105">
        <v>14</v>
      </c>
      <c r="N1105">
        <v>3</v>
      </c>
      <c r="O1105">
        <v>3</v>
      </c>
      <c r="P1105">
        <v>8</v>
      </c>
      <c r="Q1105">
        <v>7</v>
      </c>
      <c r="R1105">
        <v>7</v>
      </c>
    </row>
    <row r="1106" spans="1:18" x14ac:dyDescent="0.3">
      <c r="A1106">
        <v>1105</v>
      </c>
      <c r="B1106">
        <v>29</v>
      </c>
      <c r="C1106" s="2" t="s">
        <v>19</v>
      </c>
      <c r="D1106">
        <v>3</v>
      </c>
      <c r="E1106">
        <v>3</v>
      </c>
      <c r="F1106">
        <v>2</v>
      </c>
      <c r="G1106">
        <v>4</v>
      </c>
      <c r="H1106">
        <v>1</v>
      </c>
      <c r="I1106">
        <v>3</v>
      </c>
      <c r="J1106" s="2" t="s">
        <v>20</v>
      </c>
      <c r="K1106">
        <v>1</v>
      </c>
      <c r="L1106" s="2" t="s">
        <v>19</v>
      </c>
      <c r="M1106">
        <v>18</v>
      </c>
      <c r="N1106">
        <v>3</v>
      </c>
      <c r="O1106">
        <v>2</v>
      </c>
      <c r="P1106">
        <v>1</v>
      </c>
      <c r="Q1106">
        <v>0</v>
      </c>
      <c r="R1106">
        <v>0</v>
      </c>
    </row>
    <row r="1107" spans="1:18" x14ac:dyDescent="0.3">
      <c r="A1107">
        <v>1106</v>
      </c>
      <c r="B1107">
        <v>33</v>
      </c>
      <c r="C1107" s="2" t="s">
        <v>19</v>
      </c>
      <c r="D1107">
        <v>3</v>
      </c>
      <c r="E1107">
        <v>1</v>
      </c>
      <c r="F1107">
        <v>1</v>
      </c>
      <c r="G1107">
        <v>2</v>
      </c>
      <c r="H1107">
        <v>2</v>
      </c>
      <c r="I1107">
        <v>1</v>
      </c>
      <c r="J1107" s="2" t="s">
        <v>20</v>
      </c>
      <c r="K1107">
        <v>2</v>
      </c>
      <c r="L1107" s="2" t="s">
        <v>19</v>
      </c>
      <c r="M1107">
        <v>13</v>
      </c>
      <c r="N1107">
        <v>3</v>
      </c>
      <c r="O1107">
        <v>1</v>
      </c>
      <c r="P1107">
        <v>2</v>
      </c>
      <c r="Q1107">
        <v>2</v>
      </c>
      <c r="R1107">
        <v>2</v>
      </c>
    </row>
    <row r="1108" spans="1:18" x14ac:dyDescent="0.3">
      <c r="A1108">
        <v>1107</v>
      </c>
      <c r="B1108">
        <v>30</v>
      </c>
      <c r="C1108" s="2" t="s">
        <v>17</v>
      </c>
      <c r="D1108">
        <v>3</v>
      </c>
      <c r="E1108">
        <v>2</v>
      </c>
      <c r="F1108">
        <v>1</v>
      </c>
      <c r="G1108">
        <v>2</v>
      </c>
      <c r="H1108">
        <v>2</v>
      </c>
      <c r="I1108">
        <v>1</v>
      </c>
      <c r="J1108" s="2" t="s">
        <v>20</v>
      </c>
      <c r="K1108">
        <v>5</v>
      </c>
      <c r="L1108" s="2" t="s">
        <v>19</v>
      </c>
      <c r="M1108">
        <v>11</v>
      </c>
      <c r="N1108">
        <v>3</v>
      </c>
      <c r="O1108">
        <v>3</v>
      </c>
      <c r="P1108">
        <v>10</v>
      </c>
      <c r="Q1108">
        <v>8</v>
      </c>
      <c r="R1108">
        <v>6</v>
      </c>
    </row>
    <row r="1109" spans="1:18" x14ac:dyDescent="0.3">
      <c r="A1109">
        <v>1108</v>
      </c>
      <c r="B1109">
        <v>38</v>
      </c>
      <c r="C1109" s="2" t="s">
        <v>19</v>
      </c>
      <c r="D1109">
        <v>3</v>
      </c>
      <c r="E1109">
        <v>3</v>
      </c>
      <c r="F1109">
        <v>2</v>
      </c>
      <c r="G1109">
        <v>1</v>
      </c>
      <c r="H1109">
        <v>2</v>
      </c>
      <c r="I1109">
        <v>2</v>
      </c>
      <c r="J1109" s="2" t="s">
        <v>20</v>
      </c>
      <c r="K1109">
        <v>3</v>
      </c>
      <c r="L1109" s="2" t="s">
        <v>19</v>
      </c>
      <c r="M1109">
        <v>11</v>
      </c>
      <c r="N1109">
        <v>3</v>
      </c>
      <c r="O1109">
        <v>3</v>
      </c>
      <c r="P1109">
        <v>6</v>
      </c>
      <c r="Q1109">
        <v>3</v>
      </c>
      <c r="R1109">
        <v>1</v>
      </c>
    </row>
    <row r="1110" spans="1:18" x14ac:dyDescent="0.3">
      <c r="A1110">
        <v>1109</v>
      </c>
      <c r="B1110">
        <v>35</v>
      </c>
      <c r="C1110" s="2" t="s">
        <v>19</v>
      </c>
      <c r="D1110">
        <v>3</v>
      </c>
      <c r="E1110">
        <v>4</v>
      </c>
      <c r="F1110">
        <v>2</v>
      </c>
      <c r="G1110">
        <v>2</v>
      </c>
      <c r="H1110">
        <v>1</v>
      </c>
      <c r="I1110">
        <v>2</v>
      </c>
      <c r="J1110" s="2" t="s">
        <v>18</v>
      </c>
      <c r="K1110">
        <v>1</v>
      </c>
      <c r="L1110" s="2" t="s">
        <v>19</v>
      </c>
      <c r="M1110">
        <v>19</v>
      </c>
      <c r="N1110">
        <v>3</v>
      </c>
      <c r="O1110">
        <v>3</v>
      </c>
      <c r="P1110">
        <v>3</v>
      </c>
      <c r="Q1110">
        <v>0</v>
      </c>
      <c r="R1110">
        <v>1</v>
      </c>
    </row>
    <row r="1111" spans="1:18" x14ac:dyDescent="0.3">
      <c r="A1111">
        <v>1110</v>
      </c>
      <c r="B1111">
        <v>30</v>
      </c>
      <c r="C1111" s="2" t="s">
        <v>19</v>
      </c>
      <c r="D1111">
        <v>3</v>
      </c>
      <c r="E1111">
        <v>3</v>
      </c>
      <c r="F1111">
        <v>1</v>
      </c>
      <c r="G1111">
        <v>2</v>
      </c>
      <c r="H1111">
        <v>3</v>
      </c>
      <c r="I1111">
        <v>2</v>
      </c>
      <c r="J1111" s="2" t="s">
        <v>20</v>
      </c>
      <c r="K1111">
        <v>3</v>
      </c>
      <c r="L1111" s="2" t="s">
        <v>19</v>
      </c>
      <c r="M1111">
        <v>12</v>
      </c>
      <c r="N1111">
        <v>3</v>
      </c>
      <c r="O1111">
        <v>3</v>
      </c>
      <c r="P1111">
        <v>4</v>
      </c>
      <c r="Q1111">
        <v>2</v>
      </c>
      <c r="R1111">
        <v>1</v>
      </c>
    </row>
    <row r="1112" spans="1:18" x14ac:dyDescent="0.3">
      <c r="A1112">
        <v>1111</v>
      </c>
      <c r="B1112">
        <v>35</v>
      </c>
      <c r="C1112" s="2" t="s">
        <v>17</v>
      </c>
      <c r="D1112">
        <v>3</v>
      </c>
      <c r="E1112">
        <v>1</v>
      </c>
      <c r="F1112">
        <v>1</v>
      </c>
      <c r="G1112">
        <v>1</v>
      </c>
      <c r="H1112">
        <v>1</v>
      </c>
      <c r="I1112">
        <v>1</v>
      </c>
      <c r="J1112" s="2" t="s">
        <v>21</v>
      </c>
      <c r="K1112">
        <v>5</v>
      </c>
      <c r="L1112" s="2" t="s">
        <v>17</v>
      </c>
      <c r="M1112">
        <v>12</v>
      </c>
      <c r="N1112">
        <v>3</v>
      </c>
      <c r="O1112">
        <v>3</v>
      </c>
      <c r="P1112">
        <v>1</v>
      </c>
      <c r="Q1112">
        <v>0</v>
      </c>
      <c r="R1112">
        <v>0</v>
      </c>
    </row>
    <row r="1113" spans="1:18" x14ac:dyDescent="0.3">
      <c r="A1113">
        <v>1112</v>
      </c>
      <c r="B1113">
        <v>53</v>
      </c>
      <c r="C1113" s="2" t="s">
        <v>17</v>
      </c>
      <c r="D1113">
        <v>1</v>
      </c>
      <c r="E1113">
        <v>3</v>
      </c>
      <c r="F1113">
        <v>1</v>
      </c>
      <c r="G1113">
        <v>2</v>
      </c>
      <c r="H1113">
        <v>3</v>
      </c>
      <c r="I1113">
        <v>4</v>
      </c>
      <c r="J1113" s="2" t="s">
        <v>20</v>
      </c>
      <c r="K1113">
        <v>0</v>
      </c>
      <c r="L1113" s="2" t="s">
        <v>19</v>
      </c>
      <c r="M1113">
        <v>16</v>
      </c>
      <c r="N1113">
        <v>3</v>
      </c>
      <c r="O1113">
        <v>3</v>
      </c>
      <c r="P1113">
        <v>33</v>
      </c>
      <c r="Q1113">
        <v>7</v>
      </c>
      <c r="R1113">
        <v>1</v>
      </c>
    </row>
    <row r="1114" spans="1:18" x14ac:dyDescent="0.3">
      <c r="A1114">
        <v>1113</v>
      </c>
      <c r="B1114">
        <v>38</v>
      </c>
      <c r="C1114" s="2" t="s">
        <v>17</v>
      </c>
      <c r="D1114">
        <v>3</v>
      </c>
      <c r="E1114">
        <v>3</v>
      </c>
      <c r="F1114">
        <v>1</v>
      </c>
      <c r="G1114">
        <v>2</v>
      </c>
      <c r="H1114">
        <v>2</v>
      </c>
      <c r="I1114">
        <v>2</v>
      </c>
      <c r="J1114" s="2" t="s">
        <v>20</v>
      </c>
      <c r="K1114">
        <v>4</v>
      </c>
      <c r="L1114" s="2" t="s">
        <v>19</v>
      </c>
      <c r="M1114">
        <v>11</v>
      </c>
      <c r="N1114">
        <v>3</v>
      </c>
      <c r="O1114">
        <v>3</v>
      </c>
      <c r="P1114">
        <v>5</v>
      </c>
      <c r="Q1114">
        <v>2</v>
      </c>
      <c r="R1114">
        <v>1</v>
      </c>
    </row>
    <row r="1115" spans="1:18" x14ac:dyDescent="0.3">
      <c r="A1115">
        <v>1114</v>
      </c>
      <c r="B1115">
        <v>32</v>
      </c>
      <c r="C1115" s="2" t="s">
        <v>19</v>
      </c>
      <c r="D1115">
        <v>3</v>
      </c>
      <c r="E1115">
        <v>4</v>
      </c>
      <c r="F1115">
        <v>1</v>
      </c>
      <c r="G1115">
        <v>1</v>
      </c>
      <c r="H1115">
        <v>2</v>
      </c>
      <c r="I1115">
        <v>1</v>
      </c>
      <c r="J1115" s="2" t="s">
        <v>20</v>
      </c>
      <c r="K1115">
        <v>4</v>
      </c>
      <c r="L1115" s="2" t="s">
        <v>19</v>
      </c>
      <c r="M1115">
        <v>14</v>
      </c>
      <c r="N1115">
        <v>3</v>
      </c>
      <c r="O1115">
        <v>2</v>
      </c>
      <c r="P1115">
        <v>6</v>
      </c>
      <c r="Q1115">
        <v>5</v>
      </c>
      <c r="R1115">
        <v>1</v>
      </c>
    </row>
    <row r="1116" spans="1:18" x14ac:dyDescent="0.3">
      <c r="A1116">
        <v>1115</v>
      </c>
      <c r="B1116">
        <v>48</v>
      </c>
      <c r="C1116" s="2" t="s">
        <v>19</v>
      </c>
      <c r="D1116">
        <v>3</v>
      </c>
      <c r="E1116">
        <v>3</v>
      </c>
      <c r="F1116">
        <v>1</v>
      </c>
      <c r="G1116">
        <v>2</v>
      </c>
      <c r="H1116">
        <v>1</v>
      </c>
      <c r="I1116">
        <v>1</v>
      </c>
      <c r="J1116" s="2" t="s">
        <v>20</v>
      </c>
      <c r="K1116">
        <v>8</v>
      </c>
      <c r="L1116" s="2" t="s">
        <v>19</v>
      </c>
      <c r="M1116">
        <v>12</v>
      </c>
      <c r="N1116">
        <v>3</v>
      </c>
      <c r="O1116">
        <v>2</v>
      </c>
      <c r="P1116">
        <v>8</v>
      </c>
      <c r="Q1116">
        <v>2</v>
      </c>
      <c r="R1116">
        <v>7</v>
      </c>
    </row>
    <row r="1117" spans="1:18" x14ac:dyDescent="0.3">
      <c r="A1117">
        <v>1116</v>
      </c>
      <c r="B1117">
        <v>34</v>
      </c>
      <c r="C1117" s="2" t="s">
        <v>19</v>
      </c>
      <c r="D1117">
        <v>2</v>
      </c>
      <c r="E1117">
        <v>1</v>
      </c>
      <c r="F1117">
        <v>1</v>
      </c>
      <c r="G1117">
        <v>1</v>
      </c>
      <c r="H1117">
        <v>1</v>
      </c>
      <c r="I1117">
        <v>1</v>
      </c>
      <c r="J1117" s="2" t="s">
        <v>18</v>
      </c>
      <c r="K1117">
        <v>3</v>
      </c>
      <c r="L1117" s="2" t="s">
        <v>19</v>
      </c>
      <c r="M1117">
        <v>13</v>
      </c>
      <c r="N1117">
        <v>3</v>
      </c>
      <c r="O1117">
        <v>1</v>
      </c>
      <c r="P1117">
        <v>1</v>
      </c>
      <c r="Q1117">
        <v>0</v>
      </c>
      <c r="R1117">
        <v>0</v>
      </c>
    </row>
    <row r="1118" spans="1:18" x14ac:dyDescent="0.3">
      <c r="A1118">
        <v>1117</v>
      </c>
      <c r="B1118">
        <v>55</v>
      </c>
      <c r="C1118" s="2" t="s">
        <v>19</v>
      </c>
      <c r="D1118">
        <v>1</v>
      </c>
      <c r="E1118">
        <v>3</v>
      </c>
      <c r="F1118">
        <v>2</v>
      </c>
      <c r="G1118">
        <v>2</v>
      </c>
      <c r="H1118">
        <v>5</v>
      </c>
      <c r="I1118">
        <v>4</v>
      </c>
      <c r="J1118" s="2" t="s">
        <v>20</v>
      </c>
      <c r="K1118">
        <v>1</v>
      </c>
      <c r="L1118" s="2" t="s">
        <v>19</v>
      </c>
      <c r="M1118">
        <v>21</v>
      </c>
      <c r="N1118">
        <v>4</v>
      </c>
      <c r="O1118">
        <v>3</v>
      </c>
      <c r="P1118">
        <v>36</v>
      </c>
      <c r="Q1118">
        <v>6</v>
      </c>
      <c r="R1118">
        <v>2</v>
      </c>
    </row>
    <row r="1119" spans="1:18" x14ac:dyDescent="0.3">
      <c r="A1119">
        <v>1118</v>
      </c>
      <c r="B1119">
        <v>34</v>
      </c>
      <c r="C1119" s="2" t="s">
        <v>19</v>
      </c>
      <c r="D1119">
        <v>2</v>
      </c>
      <c r="E1119">
        <v>2</v>
      </c>
      <c r="F1119">
        <v>2</v>
      </c>
      <c r="G1119">
        <v>3</v>
      </c>
      <c r="H1119">
        <v>2</v>
      </c>
      <c r="I1119">
        <v>4</v>
      </c>
      <c r="J1119" s="2" t="s">
        <v>20</v>
      </c>
      <c r="K1119">
        <v>3</v>
      </c>
      <c r="L1119" s="2" t="s">
        <v>19</v>
      </c>
      <c r="M1119">
        <v>17</v>
      </c>
      <c r="N1119">
        <v>3</v>
      </c>
      <c r="O1119">
        <v>2</v>
      </c>
      <c r="P1119">
        <v>2</v>
      </c>
      <c r="Q1119">
        <v>2</v>
      </c>
      <c r="R1119">
        <v>2</v>
      </c>
    </row>
    <row r="1120" spans="1:18" x14ac:dyDescent="0.3">
      <c r="A1120">
        <v>1119</v>
      </c>
      <c r="B1120">
        <v>26</v>
      </c>
      <c r="C1120" s="2" t="s">
        <v>19</v>
      </c>
      <c r="D1120">
        <v>3</v>
      </c>
      <c r="E1120">
        <v>1</v>
      </c>
      <c r="F1120">
        <v>1</v>
      </c>
      <c r="G1120">
        <v>3</v>
      </c>
      <c r="H1120">
        <v>1</v>
      </c>
      <c r="I1120">
        <v>4</v>
      </c>
      <c r="J1120" s="2" t="s">
        <v>20</v>
      </c>
      <c r="K1120">
        <v>1</v>
      </c>
      <c r="L1120" s="2" t="s">
        <v>19</v>
      </c>
      <c r="M1120">
        <v>21</v>
      </c>
      <c r="N1120">
        <v>4</v>
      </c>
      <c r="O1120">
        <v>3</v>
      </c>
      <c r="P1120">
        <v>1</v>
      </c>
      <c r="Q1120">
        <v>0</v>
      </c>
      <c r="R1120">
        <v>0</v>
      </c>
    </row>
    <row r="1121" spans="1:18" x14ac:dyDescent="0.3">
      <c r="A1121">
        <v>1120</v>
      </c>
      <c r="B1121">
        <v>38</v>
      </c>
      <c r="C1121" s="2" t="s">
        <v>19</v>
      </c>
      <c r="D1121">
        <v>3</v>
      </c>
      <c r="E1121">
        <v>3</v>
      </c>
      <c r="F1121">
        <v>1</v>
      </c>
      <c r="G1121">
        <v>2</v>
      </c>
      <c r="H1121">
        <v>2</v>
      </c>
      <c r="I1121">
        <v>2</v>
      </c>
      <c r="J1121" s="2" t="s">
        <v>20</v>
      </c>
      <c r="K1121">
        <v>5</v>
      </c>
      <c r="L1121" s="2" t="s">
        <v>19</v>
      </c>
      <c r="M1121">
        <v>11</v>
      </c>
      <c r="N1121">
        <v>3</v>
      </c>
      <c r="O1121">
        <v>3</v>
      </c>
      <c r="P1121">
        <v>9</v>
      </c>
      <c r="Q1121">
        <v>8</v>
      </c>
      <c r="R1121">
        <v>7</v>
      </c>
    </row>
    <row r="1122" spans="1:18" x14ac:dyDescent="0.3">
      <c r="A1122">
        <v>1121</v>
      </c>
      <c r="B1122">
        <v>38</v>
      </c>
      <c r="C1122" s="2" t="s">
        <v>19</v>
      </c>
      <c r="D1122">
        <v>3</v>
      </c>
      <c r="E1122">
        <v>2</v>
      </c>
      <c r="F1122">
        <v>1</v>
      </c>
      <c r="G1122">
        <v>1</v>
      </c>
      <c r="H1122">
        <v>2</v>
      </c>
      <c r="I1122">
        <v>2</v>
      </c>
      <c r="J1122" s="2" t="s">
        <v>18</v>
      </c>
      <c r="K1122">
        <v>2</v>
      </c>
      <c r="L1122" s="2" t="s">
        <v>19</v>
      </c>
      <c r="M1122">
        <v>12</v>
      </c>
      <c r="N1122">
        <v>3</v>
      </c>
      <c r="O1122">
        <v>4</v>
      </c>
      <c r="P1122">
        <v>3</v>
      </c>
      <c r="Q1122">
        <v>2</v>
      </c>
      <c r="R1122">
        <v>1</v>
      </c>
    </row>
    <row r="1123" spans="1:18" x14ac:dyDescent="0.3">
      <c r="A1123">
        <v>1122</v>
      </c>
      <c r="B1123">
        <v>36</v>
      </c>
      <c r="C1123" s="2" t="s">
        <v>19</v>
      </c>
      <c r="D1123">
        <v>2</v>
      </c>
      <c r="E1123">
        <v>2</v>
      </c>
      <c r="F1123">
        <v>1</v>
      </c>
      <c r="G1123">
        <v>2</v>
      </c>
      <c r="H1123">
        <v>2</v>
      </c>
      <c r="I1123">
        <v>3</v>
      </c>
      <c r="J1123" s="2" t="s">
        <v>18</v>
      </c>
      <c r="K1123">
        <v>6</v>
      </c>
      <c r="L1123" s="2" t="s">
        <v>19</v>
      </c>
      <c r="M1123">
        <v>13</v>
      </c>
      <c r="N1123">
        <v>3</v>
      </c>
      <c r="O1123">
        <v>3</v>
      </c>
      <c r="P1123">
        <v>1</v>
      </c>
      <c r="Q1123">
        <v>0</v>
      </c>
      <c r="R1123">
        <v>0</v>
      </c>
    </row>
    <row r="1124" spans="1:18" x14ac:dyDescent="0.3">
      <c r="A1124">
        <v>1123</v>
      </c>
      <c r="B1124">
        <v>29</v>
      </c>
      <c r="C1124" s="2" t="s">
        <v>19</v>
      </c>
      <c r="D1124">
        <v>1</v>
      </c>
      <c r="E1124">
        <v>2</v>
      </c>
      <c r="F1124">
        <v>2</v>
      </c>
      <c r="G1124">
        <v>3</v>
      </c>
      <c r="H1124">
        <v>1</v>
      </c>
      <c r="I1124">
        <v>4</v>
      </c>
      <c r="J1124" s="2" t="s">
        <v>18</v>
      </c>
      <c r="K1124">
        <v>1</v>
      </c>
      <c r="L1124" s="2" t="s">
        <v>17</v>
      </c>
      <c r="M1124">
        <v>18</v>
      </c>
      <c r="N1124">
        <v>3</v>
      </c>
      <c r="O1124">
        <v>3</v>
      </c>
      <c r="P1124">
        <v>10</v>
      </c>
      <c r="Q1124">
        <v>9</v>
      </c>
      <c r="R1124">
        <v>1</v>
      </c>
    </row>
    <row r="1125" spans="1:18" x14ac:dyDescent="0.3">
      <c r="A1125">
        <v>1124</v>
      </c>
      <c r="B1125">
        <v>35</v>
      </c>
      <c r="C1125" s="2" t="s">
        <v>19</v>
      </c>
      <c r="D1125">
        <v>2</v>
      </c>
      <c r="E1125">
        <v>1</v>
      </c>
      <c r="F1125">
        <v>1</v>
      </c>
      <c r="G1125">
        <v>3</v>
      </c>
      <c r="H1125">
        <v>2</v>
      </c>
      <c r="I1125">
        <v>3</v>
      </c>
      <c r="J1125" s="2" t="s">
        <v>18</v>
      </c>
      <c r="K1125">
        <v>3</v>
      </c>
      <c r="L1125" s="2" t="s">
        <v>17</v>
      </c>
      <c r="M1125">
        <v>16</v>
      </c>
      <c r="N1125">
        <v>3</v>
      </c>
      <c r="O1125">
        <v>3</v>
      </c>
      <c r="P1125">
        <v>5</v>
      </c>
      <c r="Q1125">
        <v>2</v>
      </c>
      <c r="R1125">
        <v>0</v>
      </c>
    </row>
    <row r="1126" spans="1:18" x14ac:dyDescent="0.3">
      <c r="A1126">
        <v>1125</v>
      </c>
      <c r="B1126">
        <v>39</v>
      </c>
      <c r="C1126" s="2" t="s">
        <v>19</v>
      </c>
      <c r="D1126">
        <v>3</v>
      </c>
      <c r="E1126">
        <v>4</v>
      </c>
      <c r="F1126">
        <v>1</v>
      </c>
      <c r="G1126">
        <v>1</v>
      </c>
      <c r="H1126">
        <v>3</v>
      </c>
      <c r="I1126">
        <v>2</v>
      </c>
      <c r="J1126" s="2" t="s">
        <v>20</v>
      </c>
      <c r="K1126">
        <v>2</v>
      </c>
      <c r="L1126" s="2" t="s">
        <v>19</v>
      </c>
      <c r="M1126">
        <v>11</v>
      </c>
      <c r="N1126">
        <v>3</v>
      </c>
      <c r="O1126">
        <v>3</v>
      </c>
      <c r="P1126">
        <v>7</v>
      </c>
      <c r="Q1126">
        <v>6</v>
      </c>
      <c r="R1126">
        <v>7</v>
      </c>
    </row>
    <row r="1127" spans="1:18" x14ac:dyDescent="0.3">
      <c r="A1127">
        <v>1126</v>
      </c>
      <c r="B1127">
        <v>29</v>
      </c>
      <c r="C1127" s="2" t="s">
        <v>19</v>
      </c>
      <c r="D1127">
        <v>1</v>
      </c>
      <c r="E1127">
        <v>1</v>
      </c>
      <c r="F1127">
        <v>2</v>
      </c>
      <c r="G1127">
        <v>3</v>
      </c>
      <c r="H1127">
        <v>2</v>
      </c>
      <c r="I1127">
        <v>4</v>
      </c>
      <c r="J1127" s="2" t="s">
        <v>21</v>
      </c>
      <c r="K1127">
        <v>1</v>
      </c>
      <c r="L1127" s="2" t="s">
        <v>19</v>
      </c>
      <c r="M1127">
        <v>19</v>
      </c>
      <c r="N1127">
        <v>3</v>
      </c>
      <c r="O1127">
        <v>4</v>
      </c>
      <c r="P1127">
        <v>6</v>
      </c>
      <c r="Q1127">
        <v>4</v>
      </c>
      <c r="R1127">
        <v>1</v>
      </c>
    </row>
    <row r="1128" spans="1:18" x14ac:dyDescent="0.3">
      <c r="A1128">
        <v>1127</v>
      </c>
      <c r="B1128">
        <v>50</v>
      </c>
      <c r="C1128" s="2" t="s">
        <v>19</v>
      </c>
      <c r="D1128">
        <v>3</v>
      </c>
      <c r="E1128">
        <v>3</v>
      </c>
      <c r="F1128">
        <v>2</v>
      </c>
      <c r="G1128">
        <v>3</v>
      </c>
      <c r="H1128">
        <v>5</v>
      </c>
      <c r="I1128">
        <v>3</v>
      </c>
      <c r="J1128" s="2" t="s">
        <v>20</v>
      </c>
      <c r="K1128">
        <v>1</v>
      </c>
      <c r="L1128" s="2" t="s">
        <v>17</v>
      </c>
      <c r="M1128">
        <v>16</v>
      </c>
      <c r="N1128">
        <v>3</v>
      </c>
      <c r="O1128">
        <v>3</v>
      </c>
      <c r="P1128">
        <v>1</v>
      </c>
      <c r="Q1128">
        <v>0</v>
      </c>
      <c r="R1128">
        <v>0</v>
      </c>
    </row>
    <row r="1129" spans="1:18" x14ac:dyDescent="0.3">
      <c r="A1129">
        <v>1128</v>
      </c>
      <c r="B1129">
        <v>23</v>
      </c>
      <c r="C1129" s="2" t="s">
        <v>19</v>
      </c>
      <c r="D1129">
        <v>3</v>
      </c>
      <c r="E1129">
        <v>4</v>
      </c>
      <c r="F1129">
        <v>2</v>
      </c>
      <c r="G1129">
        <v>4</v>
      </c>
      <c r="H1129">
        <v>1</v>
      </c>
      <c r="I1129">
        <v>3</v>
      </c>
      <c r="J1129" s="2" t="s">
        <v>20</v>
      </c>
      <c r="K1129">
        <v>2</v>
      </c>
      <c r="L1129" s="2" t="s">
        <v>19</v>
      </c>
      <c r="M1129">
        <v>16</v>
      </c>
      <c r="N1129">
        <v>3</v>
      </c>
      <c r="O1129">
        <v>3</v>
      </c>
      <c r="P1129">
        <v>2</v>
      </c>
      <c r="Q1129">
        <v>2</v>
      </c>
      <c r="R1129">
        <v>2</v>
      </c>
    </row>
    <row r="1130" spans="1:18" x14ac:dyDescent="0.3">
      <c r="A1130">
        <v>1129</v>
      </c>
      <c r="B1130">
        <v>36</v>
      </c>
      <c r="C1130" s="2" t="s">
        <v>19</v>
      </c>
      <c r="D1130">
        <v>2</v>
      </c>
      <c r="E1130">
        <v>1</v>
      </c>
      <c r="F1130">
        <v>1</v>
      </c>
      <c r="G1130">
        <v>4</v>
      </c>
      <c r="H1130">
        <v>2</v>
      </c>
      <c r="I1130">
        <v>1</v>
      </c>
      <c r="J1130" s="2" t="s">
        <v>20</v>
      </c>
      <c r="K1130">
        <v>3</v>
      </c>
      <c r="L1130" s="2" t="s">
        <v>17</v>
      </c>
      <c r="M1130">
        <v>13</v>
      </c>
      <c r="N1130">
        <v>3</v>
      </c>
      <c r="O1130">
        <v>3</v>
      </c>
      <c r="P1130">
        <v>3</v>
      </c>
      <c r="Q1130">
        <v>2</v>
      </c>
      <c r="R1130">
        <v>0</v>
      </c>
    </row>
    <row r="1131" spans="1:18" x14ac:dyDescent="0.3">
      <c r="A1131">
        <v>1130</v>
      </c>
      <c r="B1131">
        <v>42</v>
      </c>
      <c r="C1131" s="2" t="s">
        <v>19</v>
      </c>
      <c r="D1131">
        <v>2</v>
      </c>
      <c r="E1131">
        <v>4</v>
      </c>
      <c r="F1131">
        <v>2</v>
      </c>
      <c r="G1131">
        <v>2</v>
      </c>
      <c r="H1131">
        <v>5</v>
      </c>
      <c r="I1131">
        <v>4</v>
      </c>
      <c r="J1131" s="2" t="s">
        <v>18</v>
      </c>
      <c r="K1131">
        <v>8</v>
      </c>
      <c r="L1131" s="2" t="s">
        <v>19</v>
      </c>
      <c r="M1131">
        <v>22</v>
      </c>
      <c r="N1131">
        <v>4</v>
      </c>
      <c r="O1131">
        <v>3</v>
      </c>
      <c r="P1131">
        <v>1</v>
      </c>
      <c r="Q1131">
        <v>0</v>
      </c>
      <c r="R1131">
        <v>0</v>
      </c>
    </row>
    <row r="1132" spans="1:18" x14ac:dyDescent="0.3">
      <c r="A1132">
        <v>1131</v>
      </c>
      <c r="B1132">
        <v>35</v>
      </c>
      <c r="C1132" s="2" t="s">
        <v>19</v>
      </c>
      <c r="D1132">
        <v>3</v>
      </c>
      <c r="E1132">
        <v>2</v>
      </c>
      <c r="F1132">
        <v>2</v>
      </c>
      <c r="G1132">
        <v>3</v>
      </c>
      <c r="H1132">
        <v>2</v>
      </c>
      <c r="I1132">
        <v>3</v>
      </c>
      <c r="J1132" s="2" t="s">
        <v>20</v>
      </c>
      <c r="K1132">
        <v>1</v>
      </c>
      <c r="L1132" s="2" t="s">
        <v>19</v>
      </c>
      <c r="M1132">
        <v>17</v>
      </c>
      <c r="N1132">
        <v>3</v>
      </c>
      <c r="O1132">
        <v>2</v>
      </c>
      <c r="P1132">
        <v>10</v>
      </c>
      <c r="Q1132">
        <v>9</v>
      </c>
      <c r="R1132">
        <v>6</v>
      </c>
    </row>
    <row r="1133" spans="1:18" x14ac:dyDescent="0.3">
      <c r="A1133">
        <v>1132</v>
      </c>
      <c r="B1133">
        <v>34</v>
      </c>
      <c r="C1133" s="2" t="s">
        <v>19</v>
      </c>
      <c r="D1133">
        <v>2</v>
      </c>
      <c r="E1133">
        <v>4</v>
      </c>
      <c r="F1133">
        <v>1</v>
      </c>
      <c r="G1133">
        <v>2</v>
      </c>
      <c r="H1133">
        <v>2</v>
      </c>
      <c r="I1133">
        <v>3</v>
      </c>
      <c r="J1133" s="2" t="s">
        <v>20</v>
      </c>
      <c r="K1133">
        <v>1</v>
      </c>
      <c r="L1133" s="2" t="s">
        <v>19</v>
      </c>
      <c r="M1133">
        <v>14</v>
      </c>
      <c r="N1133">
        <v>3</v>
      </c>
      <c r="O1133">
        <v>2</v>
      </c>
      <c r="P1133">
        <v>8</v>
      </c>
      <c r="Q1133">
        <v>2</v>
      </c>
      <c r="R1133">
        <v>7</v>
      </c>
    </row>
    <row r="1134" spans="1:18" x14ac:dyDescent="0.3">
      <c r="A1134">
        <v>1133</v>
      </c>
      <c r="B1134">
        <v>40</v>
      </c>
      <c r="C1134" s="2" t="s">
        <v>19</v>
      </c>
      <c r="D1134">
        <v>2</v>
      </c>
      <c r="E1134">
        <v>4</v>
      </c>
      <c r="F1134">
        <v>1</v>
      </c>
      <c r="G1134">
        <v>3</v>
      </c>
      <c r="H1134">
        <v>2</v>
      </c>
      <c r="I1134">
        <v>2</v>
      </c>
      <c r="J1134" s="2" t="s">
        <v>20</v>
      </c>
      <c r="K1134">
        <v>1</v>
      </c>
      <c r="L1134" s="2" t="s">
        <v>19</v>
      </c>
      <c r="M1134">
        <v>15</v>
      </c>
      <c r="N1134">
        <v>3</v>
      </c>
      <c r="O1134">
        <v>3</v>
      </c>
      <c r="P1134">
        <v>5</v>
      </c>
      <c r="Q1134">
        <v>4</v>
      </c>
      <c r="R1134">
        <v>1</v>
      </c>
    </row>
    <row r="1135" spans="1:18" x14ac:dyDescent="0.3">
      <c r="A1135">
        <v>1134</v>
      </c>
      <c r="B1135">
        <v>43</v>
      </c>
      <c r="C1135" s="2" t="s">
        <v>19</v>
      </c>
      <c r="D1135">
        <v>3</v>
      </c>
      <c r="E1135">
        <v>4</v>
      </c>
      <c r="F1135">
        <v>1</v>
      </c>
      <c r="G1135">
        <v>4</v>
      </c>
      <c r="H1135">
        <v>1</v>
      </c>
      <c r="I1135">
        <v>2</v>
      </c>
      <c r="J1135" s="2" t="s">
        <v>21</v>
      </c>
      <c r="K1135">
        <v>5</v>
      </c>
      <c r="L1135" s="2" t="s">
        <v>19</v>
      </c>
      <c r="M1135">
        <v>12</v>
      </c>
      <c r="N1135">
        <v>3</v>
      </c>
      <c r="O1135">
        <v>3</v>
      </c>
      <c r="P1135">
        <v>6</v>
      </c>
      <c r="Q1135">
        <v>4</v>
      </c>
      <c r="R1135">
        <v>0</v>
      </c>
    </row>
    <row r="1136" spans="1:18" x14ac:dyDescent="0.3">
      <c r="A1136">
        <v>1135</v>
      </c>
      <c r="B1136">
        <v>35</v>
      </c>
      <c r="C1136" s="2" t="s">
        <v>19</v>
      </c>
      <c r="D1136">
        <v>2</v>
      </c>
      <c r="E1136">
        <v>3</v>
      </c>
      <c r="F1136">
        <v>2</v>
      </c>
      <c r="G1136">
        <v>2</v>
      </c>
      <c r="H1136">
        <v>1</v>
      </c>
      <c r="I1136">
        <v>4</v>
      </c>
      <c r="J1136" s="2" t="s">
        <v>20</v>
      </c>
      <c r="K1136">
        <v>1</v>
      </c>
      <c r="L1136" s="2" t="s">
        <v>19</v>
      </c>
      <c r="M1136">
        <v>18</v>
      </c>
      <c r="N1136">
        <v>3</v>
      </c>
      <c r="O1136">
        <v>2</v>
      </c>
      <c r="P1136">
        <v>1</v>
      </c>
      <c r="Q1136">
        <v>0</v>
      </c>
      <c r="R1136">
        <v>0</v>
      </c>
    </row>
    <row r="1137" spans="1:18" x14ac:dyDescent="0.3">
      <c r="A1137">
        <v>1136</v>
      </c>
      <c r="B1137">
        <v>46</v>
      </c>
      <c r="C1137" s="2" t="s">
        <v>19</v>
      </c>
      <c r="D1137">
        <v>2</v>
      </c>
      <c r="E1137">
        <v>4</v>
      </c>
      <c r="F1137">
        <v>2</v>
      </c>
      <c r="G1137">
        <v>4</v>
      </c>
      <c r="H1137">
        <v>4</v>
      </c>
      <c r="I1137">
        <v>1</v>
      </c>
      <c r="J1137" s="2" t="s">
        <v>18</v>
      </c>
      <c r="K1137">
        <v>1</v>
      </c>
      <c r="L1137" s="2" t="s">
        <v>19</v>
      </c>
      <c r="M1137">
        <v>15</v>
      </c>
      <c r="N1137">
        <v>3</v>
      </c>
      <c r="O1137">
        <v>1</v>
      </c>
      <c r="P1137">
        <v>26</v>
      </c>
      <c r="Q1137">
        <v>0</v>
      </c>
      <c r="R1137">
        <v>0</v>
      </c>
    </row>
    <row r="1138" spans="1:18" x14ac:dyDescent="0.3">
      <c r="A1138">
        <v>1137</v>
      </c>
      <c r="B1138">
        <v>28</v>
      </c>
      <c r="C1138" s="2" t="s">
        <v>17</v>
      </c>
      <c r="D1138">
        <v>3</v>
      </c>
      <c r="E1138">
        <v>3</v>
      </c>
      <c r="F1138">
        <v>2</v>
      </c>
      <c r="G1138">
        <v>3</v>
      </c>
      <c r="H1138">
        <v>1</v>
      </c>
      <c r="I1138">
        <v>2</v>
      </c>
      <c r="J1138" s="2" t="s">
        <v>20</v>
      </c>
      <c r="K1138">
        <v>1</v>
      </c>
      <c r="L1138" s="2" t="s">
        <v>17</v>
      </c>
      <c r="M1138">
        <v>17</v>
      </c>
      <c r="N1138">
        <v>3</v>
      </c>
      <c r="O1138">
        <v>3</v>
      </c>
      <c r="P1138">
        <v>1</v>
      </c>
      <c r="Q1138">
        <v>1</v>
      </c>
      <c r="R1138">
        <v>0</v>
      </c>
    </row>
    <row r="1139" spans="1:18" x14ac:dyDescent="0.3">
      <c r="A1139">
        <v>1138</v>
      </c>
      <c r="B1139">
        <v>22</v>
      </c>
      <c r="C1139" s="2" t="s">
        <v>19</v>
      </c>
      <c r="D1139">
        <v>2</v>
      </c>
      <c r="E1139">
        <v>2</v>
      </c>
      <c r="F1139">
        <v>1</v>
      </c>
      <c r="G1139">
        <v>2</v>
      </c>
      <c r="H1139">
        <v>1</v>
      </c>
      <c r="I1139">
        <v>3</v>
      </c>
      <c r="J1139" s="2" t="s">
        <v>20</v>
      </c>
      <c r="K1139">
        <v>5</v>
      </c>
      <c r="L1139" s="2" t="s">
        <v>17</v>
      </c>
      <c r="M1139">
        <v>14</v>
      </c>
      <c r="N1139">
        <v>3</v>
      </c>
      <c r="O1139">
        <v>2</v>
      </c>
      <c r="P1139">
        <v>4</v>
      </c>
      <c r="Q1139">
        <v>2</v>
      </c>
      <c r="R1139">
        <v>1</v>
      </c>
    </row>
    <row r="1140" spans="1:18" x14ac:dyDescent="0.3">
      <c r="A1140">
        <v>1139</v>
      </c>
      <c r="B1140">
        <v>50</v>
      </c>
      <c r="C1140" s="2" t="s">
        <v>19</v>
      </c>
      <c r="D1140">
        <v>1</v>
      </c>
      <c r="E1140">
        <v>2</v>
      </c>
      <c r="F1140">
        <v>2</v>
      </c>
      <c r="G1140">
        <v>3</v>
      </c>
      <c r="H1140">
        <v>4</v>
      </c>
      <c r="I1140">
        <v>3</v>
      </c>
      <c r="J1140" s="2" t="s">
        <v>20</v>
      </c>
      <c r="K1140">
        <v>2</v>
      </c>
      <c r="L1140" s="2" t="s">
        <v>17</v>
      </c>
      <c r="M1140">
        <v>15</v>
      </c>
      <c r="N1140">
        <v>3</v>
      </c>
      <c r="O1140">
        <v>3</v>
      </c>
      <c r="P1140">
        <v>30</v>
      </c>
      <c r="Q1140">
        <v>8</v>
      </c>
      <c r="R1140">
        <v>12</v>
      </c>
    </row>
    <row r="1141" spans="1:18" x14ac:dyDescent="0.3">
      <c r="A1141">
        <v>1140</v>
      </c>
      <c r="B1141">
        <v>32</v>
      </c>
      <c r="C1141" s="2" t="s">
        <v>19</v>
      </c>
      <c r="D1141">
        <v>2</v>
      </c>
      <c r="E1141">
        <v>2</v>
      </c>
      <c r="F1141">
        <v>1</v>
      </c>
      <c r="G1141">
        <v>3</v>
      </c>
      <c r="H1141">
        <v>1</v>
      </c>
      <c r="I1141">
        <v>4</v>
      </c>
      <c r="J1141" s="2" t="s">
        <v>20</v>
      </c>
      <c r="K1141">
        <v>3</v>
      </c>
      <c r="L1141" s="2" t="s">
        <v>19</v>
      </c>
      <c r="M1141">
        <v>17</v>
      </c>
      <c r="N1141">
        <v>3</v>
      </c>
      <c r="O1141">
        <v>3</v>
      </c>
      <c r="P1141">
        <v>3</v>
      </c>
      <c r="Q1141">
        <v>2</v>
      </c>
      <c r="R1141">
        <v>0</v>
      </c>
    </row>
    <row r="1142" spans="1:18" x14ac:dyDescent="0.3">
      <c r="A1142">
        <v>1141</v>
      </c>
      <c r="B1142">
        <v>44</v>
      </c>
      <c r="C1142" s="2" t="s">
        <v>19</v>
      </c>
      <c r="D1142">
        <v>3</v>
      </c>
      <c r="E1142">
        <v>2</v>
      </c>
      <c r="F1142">
        <v>1</v>
      </c>
      <c r="G1142">
        <v>1</v>
      </c>
      <c r="H1142">
        <v>5</v>
      </c>
      <c r="I1142">
        <v>4</v>
      </c>
      <c r="J1142" s="2" t="s">
        <v>21</v>
      </c>
      <c r="K1142">
        <v>7</v>
      </c>
      <c r="L1142" s="2" t="s">
        <v>17</v>
      </c>
      <c r="M1142">
        <v>14</v>
      </c>
      <c r="N1142">
        <v>3</v>
      </c>
      <c r="O1142">
        <v>2</v>
      </c>
      <c r="P1142">
        <v>22</v>
      </c>
      <c r="Q1142">
        <v>7</v>
      </c>
      <c r="R1142">
        <v>1</v>
      </c>
    </row>
    <row r="1143" spans="1:18" x14ac:dyDescent="0.3">
      <c r="A1143">
        <v>1142</v>
      </c>
      <c r="B1143">
        <v>30</v>
      </c>
      <c r="C1143" s="2" t="s">
        <v>19</v>
      </c>
      <c r="D1143">
        <v>3</v>
      </c>
      <c r="E1143">
        <v>2</v>
      </c>
      <c r="F1143">
        <v>1</v>
      </c>
      <c r="G1143">
        <v>2</v>
      </c>
      <c r="H1143">
        <v>1</v>
      </c>
      <c r="I1143">
        <v>2</v>
      </c>
      <c r="J1143" s="2" t="s">
        <v>20</v>
      </c>
      <c r="K1143">
        <v>3</v>
      </c>
      <c r="L1143" s="2" t="s">
        <v>19</v>
      </c>
      <c r="M1143">
        <v>12</v>
      </c>
      <c r="N1143">
        <v>3</v>
      </c>
      <c r="O1143">
        <v>2</v>
      </c>
      <c r="P1143">
        <v>6</v>
      </c>
      <c r="Q1143">
        <v>4</v>
      </c>
      <c r="R1143">
        <v>1</v>
      </c>
    </row>
    <row r="1144" spans="1:18" x14ac:dyDescent="0.3">
      <c r="A1144">
        <v>1143</v>
      </c>
      <c r="B1144">
        <v>45</v>
      </c>
      <c r="C1144" s="2" t="s">
        <v>19</v>
      </c>
      <c r="D1144">
        <v>3</v>
      </c>
      <c r="E1144">
        <v>3</v>
      </c>
      <c r="F1144">
        <v>1</v>
      </c>
      <c r="G1144">
        <v>1</v>
      </c>
      <c r="H1144">
        <v>2</v>
      </c>
      <c r="I1144">
        <v>1</v>
      </c>
      <c r="J1144" s="2" t="s">
        <v>18</v>
      </c>
      <c r="K1144">
        <v>5</v>
      </c>
      <c r="L1144" s="2" t="s">
        <v>17</v>
      </c>
      <c r="M1144">
        <v>14</v>
      </c>
      <c r="N1144">
        <v>3</v>
      </c>
      <c r="O1144">
        <v>3</v>
      </c>
      <c r="P1144">
        <v>10</v>
      </c>
      <c r="Q1144">
        <v>7</v>
      </c>
      <c r="R1144">
        <v>1</v>
      </c>
    </row>
    <row r="1145" spans="1:18" x14ac:dyDescent="0.3">
      <c r="A1145">
        <v>1144</v>
      </c>
      <c r="B1145">
        <v>45</v>
      </c>
      <c r="C1145" s="2" t="s">
        <v>19</v>
      </c>
      <c r="D1145">
        <v>3</v>
      </c>
      <c r="E1145">
        <v>1</v>
      </c>
      <c r="F1145">
        <v>2</v>
      </c>
      <c r="G1145">
        <v>2</v>
      </c>
      <c r="H1145">
        <v>2</v>
      </c>
      <c r="I1145">
        <v>2</v>
      </c>
      <c r="J1145" s="2" t="s">
        <v>20</v>
      </c>
      <c r="K1145">
        <v>1</v>
      </c>
      <c r="L1145" s="2" t="s">
        <v>19</v>
      </c>
      <c r="M1145">
        <v>15</v>
      </c>
      <c r="N1145">
        <v>3</v>
      </c>
      <c r="O1145">
        <v>3</v>
      </c>
      <c r="P1145">
        <v>10</v>
      </c>
      <c r="Q1145">
        <v>7</v>
      </c>
      <c r="R1145">
        <v>4</v>
      </c>
    </row>
    <row r="1146" spans="1:18" x14ac:dyDescent="0.3">
      <c r="A1146">
        <v>1145</v>
      </c>
      <c r="B1146">
        <v>31</v>
      </c>
      <c r="C1146" s="2" t="s">
        <v>19</v>
      </c>
      <c r="D1146">
        <v>2</v>
      </c>
      <c r="E1146">
        <v>4</v>
      </c>
      <c r="F1146">
        <v>1</v>
      </c>
      <c r="G1146">
        <v>2</v>
      </c>
      <c r="H1146">
        <v>2</v>
      </c>
      <c r="I1146">
        <v>1</v>
      </c>
      <c r="J1146" s="2" t="s">
        <v>18</v>
      </c>
      <c r="K1146">
        <v>7</v>
      </c>
      <c r="L1146" s="2" t="s">
        <v>19</v>
      </c>
      <c r="M1146">
        <v>13</v>
      </c>
      <c r="N1146">
        <v>3</v>
      </c>
      <c r="O1146">
        <v>3</v>
      </c>
      <c r="P1146">
        <v>5</v>
      </c>
      <c r="Q1146">
        <v>2</v>
      </c>
      <c r="R1146">
        <v>0</v>
      </c>
    </row>
    <row r="1147" spans="1:18" x14ac:dyDescent="0.3">
      <c r="A1147">
        <v>1146</v>
      </c>
      <c r="B1147">
        <v>36</v>
      </c>
      <c r="C1147" s="2" t="s">
        <v>19</v>
      </c>
      <c r="D1147">
        <v>2</v>
      </c>
      <c r="E1147">
        <v>3</v>
      </c>
      <c r="F1147">
        <v>1</v>
      </c>
      <c r="G1147">
        <v>1</v>
      </c>
      <c r="H1147">
        <v>2</v>
      </c>
      <c r="I1147">
        <v>2</v>
      </c>
      <c r="J1147" s="2" t="s">
        <v>20</v>
      </c>
      <c r="K1147">
        <v>9</v>
      </c>
      <c r="L1147" s="2" t="s">
        <v>17</v>
      </c>
      <c r="M1147">
        <v>12</v>
      </c>
      <c r="N1147">
        <v>3</v>
      </c>
      <c r="O1147">
        <v>3</v>
      </c>
      <c r="P1147">
        <v>3</v>
      </c>
      <c r="Q1147">
        <v>2</v>
      </c>
      <c r="R1147">
        <v>1</v>
      </c>
    </row>
    <row r="1148" spans="1:18" x14ac:dyDescent="0.3">
      <c r="A1148">
        <v>1147</v>
      </c>
      <c r="B1148">
        <v>34</v>
      </c>
      <c r="C1148" s="2" t="s">
        <v>19</v>
      </c>
      <c r="D1148">
        <v>2</v>
      </c>
      <c r="E1148">
        <v>3</v>
      </c>
      <c r="F1148">
        <v>1</v>
      </c>
      <c r="G1148">
        <v>1</v>
      </c>
      <c r="H1148">
        <v>2</v>
      </c>
      <c r="I1148">
        <v>4</v>
      </c>
      <c r="J1148" s="2" t="s">
        <v>21</v>
      </c>
      <c r="K1148">
        <v>7</v>
      </c>
      <c r="L1148" s="2" t="s">
        <v>19</v>
      </c>
      <c r="M1148">
        <v>13</v>
      </c>
      <c r="N1148">
        <v>3</v>
      </c>
      <c r="O1148">
        <v>3</v>
      </c>
      <c r="P1148">
        <v>9</v>
      </c>
      <c r="Q1148">
        <v>7</v>
      </c>
      <c r="R1148">
        <v>7</v>
      </c>
    </row>
    <row r="1149" spans="1:18" x14ac:dyDescent="0.3">
      <c r="A1149">
        <v>1148</v>
      </c>
      <c r="B1149">
        <v>49</v>
      </c>
      <c r="C1149" s="2" t="s">
        <v>19</v>
      </c>
      <c r="D1149">
        <v>2</v>
      </c>
      <c r="E1149">
        <v>3</v>
      </c>
      <c r="F1149">
        <v>1</v>
      </c>
      <c r="G1149">
        <v>1</v>
      </c>
      <c r="H1149">
        <v>1</v>
      </c>
      <c r="I1149">
        <v>1</v>
      </c>
      <c r="J1149" s="2" t="s">
        <v>20</v>
      </c>
      <c r="K1149">
        <v>6</v>
      </c>
      <c r="L1149" s="2" t="s">
        <v>19</v>
      </c>
      <c r="M1149">
        <v>14</v>
      </c>
      <c r="N1149">
        <v>3</v>
      </c>
      <c r="O1149">
        <v>2</v>
      </c>
      <c r="P1149">
        <v>9</v>
      </c>
      <c r="Q1149">
        <v>6</v>
      </c>
      <c r="R1149">
        <v>1</v>
      </c>
    </row>
    <row r="1150" spans="1:18" x14ac:dyDescent="0.3">
      <c r="A1150">
        <v>1149</v>
      </c>
      <c r="B1150">
        <v>39</v>
      </c>
      <c r="C1150" s="2" t="s">
        <v>19</v>
      </c>
      <c r="D1150">
        <v>3</v>
      </c>
      <c r="E1150">
        <v>2</v>
      </c>
      <c r="F1150">
        <v>1</v>
      </c>
      <c r="G1150">
        <v>1</v>
      </c>
      <c r="H1150">
        <v>2</v>
      </c>
      <c r="I1150">
        <v>1</v>
      </c>
      <c r="J1150" s="2" t="s">
        <v>20</v>
      </c>
      <c r="K1150">
        <v>2</v>
      </c>
      <c r="L1150" s="2" t="s">
        <v>19</v>
      </c>
      <c r="M1150">
        <v>13</v>
      </c>
      <c r="N1150">
        <v>3</v>
      </c>
      <c r="O1150">
        <v>3</v>
      </c>
      <c r="P1150">
        <v>7</v>
      </c>
      <c r="Q1150">
        <v>7</v>
      </c>
      <c r="R1150">
        <v>7</v>
      </c>
    </row>
    <row r="1151" spans="1:18" x14ac:dyDescent="0.3">
      <c r="A1151">
        <v>1150</v>
      </c>
      <c r="B1151">
        <v>27</v>
      </c>
      <c r="C1151" s="2" t="s">
        <v>19</v>
      </c>
      <c r="D1151">
        <v>3</v>
      </c>
      <c r="E1151">
        <v>4</v>
      </c>
      <c r="F1151">
        <v>2</v>
      </c>
      <c r="G1151">
        <v>2</v>
      </c>
      <c r="H1151">
        <v>1</v>
      </c>
      <c r="I1151">
        <v>1</v>
      </c>
      <c r="J1151" s="2" t="s">
        <v>21</v>
      </c>
      <c r="K1151">
        <v>8</v>
      </c>
      <c r="L1151" s="2" t="s">
        <v>19</v>
      </c>
      <c r="M1151">
        <v>11</v>
      </c>
      <c r="N1151">
        <v>3</v>
      </c>
      <c r="O1151">
        <v>3</v>
      </c>
      <c r="P1151">
        <v>7</v>
      </c>
      <c r="Q1151">
        <v>7</v>
      </c>
      <c r="R1151">
        <v>0</v>
      </c>
    </row>
    <row r="1152" spans="1:18" x14ac:dyDescent="0.3">
      <c r="A1152">
        <v>1151</v>
      </c>
      <c r="B1152">
        <v>35</v>
      </c>
      <c r="C1152" s="2" t="s">
        <v>19</v>
      </c>
      <c r="D1152">
        <v>3</v>
      </c>
      <c r="E1152">
        <v>2</v>
      </c>
      <c r="F1152">
        <v>1</v>
      </c>
      <c r="G1152">
        <v>1</v>
      </c>
      <c r="H1152">
        <v>2</v>
      </c>
      <c r="I1152">
        <v>1</v>
      </c>
      <c r="J1152" s="2" t="s">
        <v>20</v>
      </c>
      <c r="K1152">
        <v>5</v>
      </c>
      <c r="L1152" s="2" t="s">
        <v>19</v>
      </c>
      <c r="M1152">
        <v>11</v>
      </c>
      <c r="N1152">
        <v>3</v>
      </c>
      <c r="O1152">
        <v>3</v>
      </c>
      <c r="P1152">
        <v>16</v>
      </c>
      <c r="Q1152">
        <v>15</v>
      </c>
      <c r="R1152">
        <v>1</v>
      </c>
    </row>
    <row r="1153" spans="1:18" x14ac:dyDescent="0.3">
      <c r="A1153">
        <v>1152</v>
      </c>
      <c r="B1153">
        <v>28</v>
      </c>
      <c r="C1153" s="2" t="s">
        <v>19</v>
      </c>
      <c r="D1153">
        <v>3</v>
      </c>
      <c r="E1153">
        <v>2</v>
      </c>
      <c r="F1153">
        <v>1</v>
      </c>
      <c r="G1153">
        <v>1</v>
      </c>
      <c r="H1153">
        <v>2</v>
      </c>
      <c r="I1153">
        <v>4</v>
      </c>
      <c r="J1153" s="2" t="s">
        <v>21</v>
      </c>
      <c r="K1153">
        <v>0</v>
      </c>
      <c r="L1153" s="2" t="s">
        <v>19</v>
      </c>
      <c r="M1153">
        <v>21</v>
      </c>
      <c r="N1153">
        <v>4</v>
      </c>
      <c r="O1153">
        <v>2</v>
      </c>
      <c r="P1153">
        <v>5</v>
      </c>
      <c r="Q1153">
        <v>3</v>
      </c>
      <c r="R1153">
        <v>0</v>
      </c>
    </row>
    <row r="1154" spans="1:18" x14ac:dyDescent="0.3">
      <c r="A1154">
        <v>1153</v>
      </c>
      <c r="B1154">
        <v>21</v>
      </c>
      <c r="C1154" s="2" t="s">
        <v>19</v>
      </c>
      <c r="D1154">
        <v>1</v>
      </c>
      <c r="E1154">
        <v>3</v>
      </c>
      <c r="F1154">
        <v>2</v>
      </c>
      <c r="G1154">
        <v>3</v>
      </c>
      <c r="H1154">
        <v>1</v>
      </c>
      <c r="I1154">
        <v>4</v>
      </c>
      <c r="J1154" s="2" t="s">
        <v>18</v>
      </c>
      <c r="K1154">
        <v>1</v>
      </c>
      <c r="L1154" s="2" t="s">
        <v>19</v>
      </c>
      <c r="M1154">
        <v>18</v>
      </c>
      <c r="N1154">
        <v>3</v>
      </c>
      <c r="O1154">
        <v>3</v>
      </c>
      <c r="P1154">
        <v>2</v>
      </c>
      <c r="Q1154">
        <v>2</v>
      </c>
      <c r="R1154">
        <v>2</v>
      </c>
    </row>
    <row r="1155" spans="1:18" x14ac:dyDescent="0.3">
      <c r="A1155">
        <v>1154</v>
      </c>
      <c r="B1155">
        <v>18</v>
      </c>
      <c r="C1155" s="2" t="s">
        <v>17</v>
      </c>
      <c r="D1155">
        <v>2</v>
      </c>
      <c r="E1155">
        <v>2</v>
      </c>
      <c r="F1155">
        <v>1</v>
      </c>
      <c r="G1155">
        <v>1</v>
      </c>
      <c r="H1155">
        <v>1</v>
      </c>
      <c r="I1155">
        <v>1</v>
      </c>
      <c r="J1155" s="2" t="s">
        <v>18</v>
      </c>
      <c r="K1155">
        <v>3</v>
      </c>
      <c r="L1155" s="2" t="s">
        <v>17</v>
      </c>
      <c r="M1155">
        <v>12</v>
      </c>
      <c r="N1155">
        <v>3</v>
      </c>
      <c r="O1155">
        <v>4</v>
      </c>
      <c r="P1155">
        <v>0</v>
      </c>
      <c r="Q1155">
        <v>0</v>
      </c>
      <c r="R1155">
        <v>0</v>
      </c>
    </row>
    <row r="1156" spans="1:18" x14ac:dyDescent="0.3">
      <c r="A1156">
        <v>1155</v>
      </c>
      <c r="B1156">
        <v>47</v>
      </c>
      <c r="C1156" s="2" t="s">
        <v>19</v>
      </c>
      <c r="D1156">
        <v>2</v>
      </c>
      <c r="E1156">
        <v>4</v>
      </c>
      <c r="F1156">
        <v>1</v>
      </c>
      <c r="G1156">
        <v>2</v>
      </c>
      <c r="H1156">
        <v>5</v>
      </c>
      <c r="I1156">
        <v>1</v>
      </c>
      <c r="J1156" s="2" t="s">
        <v>20</v>
      </c>
      <c r="K1156">
        <v>3</v>
      </c>
      <c r="L1156" s="2" t="s">
        <v>19</v>
      </c>
      <c r="M1156">
        <v>11</v>
      </c>
      <c r="N1156">
        <v>3</v>
      </c>
      <c r="O1156">
        <v>3</v>
      </c>
      <c r="P1156">
        <v>5</v>
      </c>
      <c r="Q1156">
        <v>2</v>
      </c>
      <c r="R1156">
        <v>1</v>
      </c>
    </row>
    <row r="1157" spans="1:18" x14ac:dyDescent="0.3">
      <c r="A1157">
        <v>1156</v>
      </c>
      <c r="B1157">
        <v>39</v>
      </c>
      <c r="C1157" s="2" t="s">
        <v>19</v>
      </c>
      <c r="D1157">
        <v>2</v>
      </c>
      <c r="E1157">
        <v>3</v>
      </c>
      <c r="F1157">
        <v>2</v>
      </c>
      <c r="G1157">
        <v>2</v>
      </c>
      <c r="H1157">
        <v>2</v>
      </c>
      <c r="I1157">
        <v>3</v>
      </c>
      <c r="J1157" s="2" t="s">
        <v>21</v>
      </c>
      <c r="K1157">
        <v>0</v>
      </c>
      <c r="L1157" s="2" t="s">
        <v>19</v>
      </c>
      <c r="M1157">
        <v>15</v>
      </c>
      <c r="N1157">
        <v>3</v>
      </c>
      <c r="O1157">
        <v>3</v>
      </c>
      <c r="P1157">
        <v>10</v>
      </c>
      <c r="Q1157">
        <v>8</v>
      </c>
      <c r="R1157">
        <v>0</v>
      </c>
    </row>
    <row r="1158" spans="1:18" x14ac:dyDescent="0.3">
      <c r="A1158">
        <v>1157</v>
      </c>
      <c r="B1158">
        <v>40</v>
      </c>
      <c r="C1158" s="2" t="s">
        <v>19</v>
      </c>
      <c r="D1158">
        <v>3</v>
      </c>
      <c r="E1158">
        <v>1</v>
      </c>
      <c r="F1158">
        <v>1</v>
      </c>
      <c r="G1158">
        <v>2</v>
      </c>
      <c r="H1158">
        <v>3</v>
      </c>
      <c r="I1158">
        <v>3</v>
      </c>
      <c r="J1158" s="2" t="s">
        <v>20</v>
      </c>
      <c r="K1158">
        <v>1</v>
      </c>
      <c r="L1158" s="2" t="s">
        <v>19</v>
      </c>
      <c r="M1158">
        <v>13</v>
      </c>
      <c r="N1158">
        <v>3</v>
      </c>
      <c r="O1158">
        <v>3</v>
      </c>
      <c r="P1158">
        <v>18</v>
      </c>
      <c r="Q1158">
        <v>15</v>
      </c>
      <c r="R1158">
        <v>14</v>
      </c>
    </row>
    <row r="1159" spans="1:18" x14ac:dyDescent="0.3">
      <c r="A1159">
        <v>1158</v>
      </c>
      <c r="B1159">
        <v>35</v>
      </c>
      <c r="C1159" s="2" t="s">
        <v>19</v>
      </c>
      <c r="D1159">
        <v>2</v>
      </c>
      <c r="E1159">
        <v>3</v>
      </c>
      <c r="F1159">
        <v>1</v>
      </c>
      <c r="G1159">
        <v>1</v>
      </c>
      <c r="H1159">
        <v>2</v>
      </c>
      <c r="I1159">
        <v>2</v>
      </c>
      <c r="J1159" s="2" t="s">
        <v>20</v>
      </c>
      <c r="K1159">
        <v>3</v>
      </c>
      <c r="L1159" s="2" t="s">
        <v>19</v>
      </c>
      <c r="M1159">
        <v>12</v>
      </c>
      <c r="N1159">
        <v>3</v>
      </c>
      <c r="O1159">
        <v>3</v>
      </c>
      <c r="P1159">
        <v>14</v>
      </c>
      <c r="Q1159">
        <v>11</v>
      </c>
      <c r="R1159">
        <v>2</v>
      </c>
    </row>
    <row r="1160" spans="1:18" x14ac:dyDescent="0.3">
      <c r="A1160">
        <v>1159</v>
      </c>
      <c r="B1160">
        <v>37</v>
      </c>
      <c r="C1160" s="2" t="s">
        <v>19</v>
      </c>
      <c r="D1160">
        <v>3</v>
      </c>
      <c r="E1160">
        <v>3</v>
      </c>
      <c r="F1160">
        <v>2</v>
      </c>
      <c r="G1160">
        <v>3</v>
      </c>
      <c r="H1160">
        <v>2</v>
      </c>
      <c r="I1160">
        <v>3</v>
      </c>
      <c r="J1160" s="2" t="s">
        <v>20</v>
      </c>
      <c r="K1160">
        <v>3</v>
      </c>
      <c r="L1160" s="2" t="s">
        <v>19</v>
      </c>
      <c r="M1160">
        <v>17</v>
      </c>
      <c r="N1160">
        <v>3</v>
      </c>
      <c r="O1160">
        <v>2</v>
      </c>
      <c r="P1160">
        <v>4</v>
      </c>
      <c r="Q1160">
        <v>3</v>
      </c>
      <c r="R1160">
        <v>0</v>
      </c>
    </row>
    <row r="1161" spans="1:18" x14ac:dyDescent="0.3">
      <c r="A1161">
        <v>1160</v>
      </c>
      <c r="B1161">
        <v>39</v>
      </c>
      <c r="C1161" s="2" t="s">
        <v>19</v>
      </c>
      <c r="D1161">
        <v>3</v>
      </c>
      <c r="E1161">
        <v>1</v>
      </c>
      <c r="F1161">
        <v>1</v>
      </c>
      <c r="G1161">
        <v>1</v>
      </c>
      <c r="H1161">
        <v>2</v>
      </c>
      <c r="I1161">
        <v>3</v>
      </c>
      <c r="J1161" s="2" t="s">
        <v>18</v>
      </c>
      <c r="K1161">
        <v>3</v>
      </c>
      <c r="L1161" s="2" t="s">
        <v>19</v>
      </c>
      <c r="M1161">
        <v>13</v>
      </c>
      <c r="N1161">
        <v>3</v>
      </c>
      <c r="O1161">
        <v>1</v>
      </c>
      <c r="P1161">
        <v>9</v>
      </c>
      <c r="Q1161">
        <v>2</v>
      </c>
      <c r="R1161">
        <v>3</v>
      </c>
    </row>
    <row r="1162" spans="1:18" x14ac:dyDescent="0.3">
      <c r="A1162">
        <v>1161</v>
      </c>
      <c r="B1162">
        <v>45</v>
      </c>
      <c r="C1162" s="2" t="s">
        <v>19</v>
      </c>
      <c r="D1162">
        <v>2</v>
      </c>
      <c r="E1162">
        <v>4</v>
      </c>
      <c r="F1162">
        <v>1</v>
      </c>
      <c r="G1162">
        <v>2</v>
      </c>
      <c r="H1162">
        <v>2</v>
      </c>
      <c r="I1162">
        <v>4</v>
      </c>
      <c r="J1162" s="2" t="s">
        <v>21</v>
      </c>
      <c r="K1162">
        <v>1</v>
      </c>
      <c r="L1162" s="2" t="s">
        <v>19</v>
      </c>
      <c r="M1162">
        <v>19</v>
      </c>
      <c r="N1162">
        <v>3</v>
      </c>
      <c r="O1162">
        <v>3</v>
      </c>
      <c r="P1162">
        <v>10</v>
      </c>
      <c r="Q1162">
        <v>7</v>
      </c>
      <c r="R1162">
        <v>3</v>
      </c>
    </row>
    <row r="1163" spans="1:18" x14ac:dyDescent="0.3">
      <c r="A1163">
        <v>1162</v>
      </c>
      <c r="B1163">
        <v>38</v>
      </c>
      <c r="C1163" s="2" t="s">
        <v>19</v>
      </c>
      <c r="D1163">
        <v>2</v>
      </c>
      <c r="E1163">
        <v>4</v>
      </c>
      <c r="F1163">
        <v>1</v>
      </c>
      <c r="G1163">
        <v>2</v>
      </c>
      <c r="H1163">
        <v>3</v>
      </c>
      <c r="I1163">
        <v>3</v>
      </c>
      <c r="J1163" s="2" t="s">
        <v>20</v>
      </c>
      <c r="K1163">
        <v>0</v>
      </c>
      <c r="L1163" s="2" t="s">
        <v>17</v>
      </c>
      <c r="M1163">
        <v>19</v>
      </c>
      <c r="N1163">
        <v>3</v>
      </c>
      <c r="O1163">
        <v>4</v>
      </c>
      <c r="P1163">
        <v>5</v>
      </c>
      <c r="Q1163">
        <v>4</v>
      </c>
      <c r="R1163">
        <v>0</v>
      </c>
    </row>
    <row r="1164" spans="1:18" x14ac:dyDescent="0.3">
      <c r="A1164">
        <v>1163</v>
      </c>
      <c r="B1164">
        <v>35</v>
      </c>
      <c r="C1164" s="2" t="s">
        <v>17</v>
      </c>
      <c r="D1164">
        <v>3</v>
      </c>
      <c r="E1164">
        <v>4</v>
      </c>
      <c r="F1164">
        <v>2</v>
      </c>
      <c r="G1164">
        <v>2</v>
      </c>
      <c r="H1164">
        <v>3</v>
      </c>
      <c r="I1164">
        <v>2</v>
      </c>
      <c r="J1164" s="2" t="s">
        <v>20</v>
      </c>
      <c r="K1164">
        <v>2</v>
      </c>
      <c r="L1164" s="2" t="s">
        <v>19</v>
      </c>
      <c r="M1164">
        <v>17</v>
      </c>
      <c r="N1164">
        <v>3</v>
      </c>
      <c r="O1164">
        <v>3</v>
      </c>
      <c r="P1164">
        <v>13</v>
      </c>
      <c r="Q1164">
        <v>12</v>
      </c>
      <c r="R1164">
        <v>6</v>
      </c>
    </row>
    <row r="1165" spans="1:18" x14ac:dyDescent="0.3">
      <c r="A1165">
        <v>1164</v>
      </c>
      <c r="B1165">
        <v>37</v>
      </c>
      <c r="C1165" s="2" t="s">
        <v>19</v>
      </c>
      <c r="D1165">
        <v>3</v>
      </c>
      <c r="E1165">
        <v>2</v>
      </c>
      <c r="F1165">
        <v>1</v>
      </c>
      <c r="G1165">
        <v>1</v>
      </c>
      <c r="H1165">
        <v>1</v>
      </c>
      <c r="I1165">
        <v>2</v>
      </c>
      <c r="J1165" s="2" t="s">
        <v>20</v>
      </c>
      <c r="K1165">
        <v>8</v>
      </c>
      <c r="L1165" s="2" t="s">
        <v>19</v>
      </c>
      <c r="M1165">
        <v>11</v>
      </c>
      <c r="N1165">
        <v>3</v>
      </c>
      <c r="O1165">
        <v>1</v>
      </c>
      <c r="P1165">
        <v>8</v>
      </c>
      <c r="Q1165">
        <v>4</v>
      </c>
      <c r="R1165">
        <v>7</v>
      </c>
    </row>
    <row r="1166" spans="1:18" x14ac:dyDescent="0.3">
      <c r="A1166">
        <v>1165</v>
      </c>
      <c r="B1166">
        <v>40</v>
      </c>
      <c r="C1166" s="2" t="s">
        <v>19</v>
      </c>
      <c r="D1166">
        <v>3</v>
      </c>
      <c r="E1166">
        <v>3</v>
      </c>
      <c r="F1166">
        <v>1</v>
      </c>
      <c r="G1166">
        <v>3</v>
      </c>
      <c r="H1166">
        <v>3</v>
      </c>
      <c r="I1166">
        <v>4</v>
      </c>
      <c r="J1166" s="2" t="s">
        <v>18</v>
      </c>
      <c r="K1166">
        <v>6</v>
      </c>
      <c r="L1166" s="2" t="s">
        <v>17</v>
      </c>
      <c r="M1166">
        <v>15</v>
      </c>
      <c r="N1166">
        <v>3</v>
      </c>
      <c r="O1166">
        <v>2</v>
      </c>
      <c r="P1166">
        <v>4</v>
      </c>
      <c r="Q1166">
        <v>2</v>
      </c>
      <c r="R1166">
        <v>3</v>
      </c>
    </row>
    <row r="1167" spans="1:18" x14ac:dyDescent="0.3">
      <c r="A1167">
        <v>1166</v>
      </c>
      <c r="B1167">
        <v>44</v>
      </c>
      <c r="C1167" s="2" t="s">
        <v>19</v>
      </c>
      <c r="D1167">
        <v>3</v>
      </c>
      <c r="E1167">
        <v>1</v>
      </c>
      <c r="F1167">
        <v>1</v>
      </c>
      <c r="G1167">
        <v>1</v>
      </c>
      <c r="H1167">
        <v>2</v>
      </c>
      <c r="I1167">
        <v>1</v>
      </c>
      <c r="J1167" s="2" t="s">
        <v>20</v>
      </c>
      <c r="K1167">
        <v>4</v>
      </c>
      <c r="L1167" s="2" t="s">
        <v>17</v>
      </c>
      <c r="M1167">
        <v>11</v>
      </c>
      <c r="N1167">
        <v>3</v>
      </c>
      <c r="O1167">
        <v>3</v>
      </c>
      <c r="P1167">
        <v>10</v>
      </c>
      <c r="Q1167">
        <v>7</v>
      </c>
      <c r="R1167">
        <v>0</v>
      </c>
    </row>
    <row r="1168" spans="1:18" x14ac:dyDescent="0.3">
      <c r="A1168">
        <v>1167</v>
      </c>
      <c r="B1168">
        <v>48</v>
      </c>
      <c r="C1168" s="2" t="s">
        <v>19</v>
      </c>
      <c r="D1168">
        <v>3</v>
      </c>
      <c r="E1168">
        <v>3</v>
      </c>
      <c r="F1168">
        <v>2</v>
      </c>
      <c r="G1168">
        <v>2</v>
      </c>
      <c r="H1168">
        <v>4</v>
      </c>
      <c r="I1168">
        <v>4</v>
      </c>
      <c r="J1168" s="2" t="s">
        <v>20</v>
      </c>
      <c r="K1168">
        <v>0</v>
      </c>
      <c r="L1168" s="2" t="s">
        <v>19</v>
      </c>
      <c r="M1168">
        <v>25</v>
      </c>
      <c r="N1168">
        <v>4</v>
      </c>
      <c r="O1168">
        <v>3</v>
      </c>
      <c r="P1168">
        <v>2</v>
      </c>
      <c r="Q1168">
        <v>2</v>
      </c>
      <c r="R1168">
        <v>2</v>
      </c>
    </row>
    <row r="1169" spans="1:18" x14ac:dyDescent="0.3">
      <c r="A1169">
        <v>1168</v>
      </c>
      <c r="B1169">
        <v>35</v>
      </c>
      <c r="C1169" s="2" t="s">
        <v>17</v>
      </c>
      <c r="D1169">
        <v>2</v>
      </c>
      <c r="E1169">
        <v>1</v>
      </c>
      <c r="F1169">
        <v>1</v>
      </c>
      <c r="G1169">
        <v>1</v>
      </c>
      <c r="H1169">
        <v>2</v>
      </c>
      <c r="I1169">
        <v>4</v>
      </c>
      <c r="J1169" s="2" t="s">
        <v>21</v>
      </c>
      <c r="K1169">
        <v>6</v>
      </c>
      <c r="L1169" s="2" t="s">
        <v>17</v>
      </c>
      <c r="M1169">
        <v>14</v>
      </c>
      <c r="N1169">
        <v>3</v>
      </c>
      <c r="O1169">
        <v>2</v>
      </c>
      <c r="P1169">
        <v>2</v>
      </c>
      <c r="Q1169">
        <v>2</v>
      </c>
      <c r="R1169">
        <v>2</v>
      </c>
    </row>
    <row r="1170" spans="1:18" x14ac:dyDescent="0.3">
      <c r="A1170">
        <v>1169</v>
      </c>
      <c r="B1170">
        <v>24</v>
      </c>
      <c r="C1170" s="2" t="s">
        <v>19</v>
      </c>
      <c r="D1170">
        <v>1</v>
      </c>
      <c r="E1170">
        <v>1</v>
      </c>
      <c r="F1170">
        <v>1</v>
      </c>
      <c r="G1170">
        <v>2</v>
      </c>
      <c r="H1170">
        <v>1</v>
      </c>
      <c r="I1170">
        <v>4</v>
      </c>
      <c r="J1170" s="2" t="s">
        <v>18</v>
      </c>
      <c r="K1170">
        <v>6</v>
      </c>
      <c r="L1170" s="2" t="s">
        <v>17</v>
      </c>
      <c r="M1170">
        <v>13</v>
      </c>
      <c r="N1170">
        <v>3</v>
      </c>
      <c r="O1170">
        <v>3</v>
      </c>
      <c r="P1170">
        <v>6</v>
      </c>
      <c r="Q1170">
        <v>3</v>
      </c>
      <c r="R1170">
        <v>1</v>
      </c>
    </row>
    <row r="1171" spans="1:18" x14ac:dyDescent="0.3">
      <c r="A1171">
        <v>1170</v>
      </c>
      <c r="B1171">
        <v>27</v>
      </c>
      <c r="C1171" s="2" t="s">
        <v>19</v>
      </c>
      <c r="D1171">
        <v>3</v>
      </c>
      <c r="E1171">
        <v>2</v>
      </c>
      <c r="F1171">
        <v>1</v>
      </c>
      <c r="G1171">
        <v>4</v>
      </c>
      <c r="H1171">
        <v>1</v>
      </c>
      <c r="I1171">
        <v>3</v>
      </c>
      <c r="J1171" s="2" t="s">
        <v>20</v>
      </c>
      <c r="K1171">
        <v>0</v>
      </c>
      <c r="L1171" s="2" t="s">
        <v>19</v>
      </c>
      <c r="M1171">
        <v>17</v>
      </c>
      <c r="N1171">
        <v>3</v>
      </c>
      <c r="O1171">
        <v>3</v>
      </c>
      <c r="P1171">
        <v>3</v>
      </c>
      <c r="Q1171">
        <v>2</v>
      </c>
      <c r="R1171">
        <v>0</v>
      </c>
    </row>
    <row r="1172" spans="1:18" x14ac:dyDescent="0.3">
      <c r="A1172">
        <v>1171</v>
      </c>
      <c r="B1172">
        <v>27</v>
      </c>
      <c r="C1172" s="2" t="s">
        <v>19</v>
      </c>
      <c r="D1172">
        <v>3</v>
      </c>
      <c r="E1172">
        <v>4</v>
      </c>
      <c r="F1172">
        <v>1</v>
      </c>
      <c r="G1172">
        <v>1</v>
      </c>
      <c r="H1172">
        <v>1</v>
      </c>
      <c r="I1172">
        <v>1</v>
      </c>
      <c r="J1172" s="2" t="s">
        <v>18</v>
      </c>
      <c r="K1172">
        <v>2</v>
      </c>
      <c r="L1172" s="2" t="s">
        <v>19</v>
      </c>
      <c r="M1172">
        <v>13</v>
      </c>
      <c r="N1172">
        <v>3</v>
      </c>
      <c r="O1172">
        <v>2</v>
      </c>
      <c r="P1172">
        <v>4</v>
      </c>
      <c r="Q1172">
        <v>2</v>
      </c>
      <c r="R1172">
        <v>1</v>
      </c>
    </row>
    <row r="1173" spans="1:18" x14ac:dyDescent="0.3">
      <c r="A1173">
        <v>1172</v>
      </c>
      <c r="B1173">
        <v>40</v>
      </c>
      <c r="C1173" s="2" t="s">
        <v>17</v>
      </c>
      <c r="D1173">
        <v>3</v>
      </c>
      <c r="E1173">
        <v>1</v>
      </c>
      <c r="F1173">
        <v>1</v>
      </c>
      <c r="G1173">
        <v>3</v>
      </c>
      <c r="H1173">
        <v>1</v>
      </c>
      <c r="I1173">
        <v>1</v>
      </c>
      <c r="J1173" s="2" t="s">
        <v>18</v>
      </c>
      <c r="K1173">
        <v>3</v>
      </c>
      <c r="L1173" s="2" t="s">
        <v>17</v>
      </c>
      <c r="M1173">
        <v>14</v>
      </c>
      <c r="N1173">
        <v>3</v>
      </c>
      <c r="O1173">
        <v>1</v>
      </c>
      <c r="P1173">
        <v>4</v>
      </c>
      <c r="Q1173">
        <v>2</v>
      </c>
      <c r="R1173">
        <v>0</v>
      </c>
    </row>
    <row r="1174" spans="1:18" x14ac:dyDescent="0.3">
      <c r="A1174">
        <v>1173</v>
      </c>
      <c r="B1174">
        <v>29</v>
      </c>
      <c r="C1174" s="2" t="s">
        <v>19</v>
      </c>
      <c r="D1174">
        <v>3</v>
      </c>
      <c r="E1174">
        <v>3</v>
      </c>
      <c r="F1174">
        <v>1</v>
      </c>
      <c r="G1174">
        <v>2</v>
      </c>
      <c r="H1174">
        <v>2</v>
      </c>
      <c r="I1174">
        <v>2</v>
      </c>
      <c r="J1174" s="2" t="s">
        <v>18</v>
      </c>
      <c r="K1174">
        <v>9</v>
      </c>
      <c r="L1174" s="2" t="s">
        <v>19</v>
      </c>
      <c r="M1174">
        <v>11</v>
      </c>
      <c r="N1174">
        <v>3</v>
      </c>
      <c r="O1174">
        <v>3</v>
      </c>
      <c r="P1174">
        <v>5</v>
      </c>
      <c r="Q1174">
        <v>2</v>
      </c>
      <c r="R1174">
        <v>1</v>
      </c>
    </row>
    <row r="1175" spans="1:18" x14ac:dyDescent="0.3">
      <c r="A1175">
        <v>1174</v>
      </c>
      <c r="B1175">
        <v>36</v>
      </c>
      <c r="C1175" s="2" t="s">
        <v>19</v>
      </c>
      <c r="D1175">
        <v>2</v>
      </c>
      <c r="E1175">
        <v>2</v>
      </c>
      <c r="F1175">
        <v>1</v>
      </c>
      <c r="G1175">
        <v>1</v>
      </c>
      <c r="H1175">
        <v>3</v>
      </c>
      <c r="I1175">
        <v>1</v>
      </c>
      <c r="J1175" s="2" t="s">
        <v>20</v>
      </c>
      <c r="K1175">
        <v>4</v>
      </c>
      <c r="L1175" s="2" t="s">
        <v>19</v>
      </c>
      <c r="M1175">
        <v>12</v>
      </c>
      <c r="N1175">
        <v>3</v>
      </c>
      <c r="O1175">
        <v>3</v>
      </c>
      <c r="P1175">
        <v>3</v>
      </c>
      <c r="Q1175">
        <v>2</v>
      </c>
      <c r="R1175">
        <v>0</v>
      </c>
    </row>
    <row r="1176" spans="1:18" x14ac:dyDescent="0.3">
      <c r="A1176">
        <v>1175</v>
      </c>
      <c r="B1176">
        <v>25</v>
      </c>
      <c r="C1176" s="2" t="s">
        <v>19</v>
      </c>
      <c r="D1176">
        <v>1</v>
      </c>
      <c r="E1176">
        <v>4</v>
      </c>
      <c r="F1176">
        <v>2</v>
      </c>
      <c r="G1176">
        <v>3</v>
      </c>
      <c r="H1176">
        <v>2</v>
      </c>
      <c r="I1176">
        <v>3</v>
      </c>
      <c r="J1176" s="2" t="s">
        <v>21</v>
      </c>
      <c r="K1176">
        <v>1</v>
      </c>
      <c r="L1176" s="2" t="s">
        <v>19</v>
      </c>
      <c r="M1176">
        <v>17</v>
      </c>
      <c r="N1176">
        <v>3</v>
      </c>
      <c r="O1176">
        <v>3</v>
      </c>
      <c r="P1176">
        <v>7</v>
      </c>
      <c r="Q1176">
        <v>7</v>
      </c>
      <c r="R1176">
        <v>0</v>
      </c>
    </row>
    <row r="1177" spans="1:18" x14ac:dyDescent="0.3">
      <c r="A1177">
        <v>1176</v>
      </c>
      <c r="B1177">
        <v>39</v>
      </c>
      <c r="C1177" s="2" t="s">
        <v>19</v>
      </c>
      <c r="D1177">
        <v>3</v>
      </c>
      <c r="E1177">
        <v>4</v>
      </c>
      <c r="F1177">
        <v>2</v>
      </c>
      <c r="G1177">
        <v>3</v>
      </c>
      <c r="H1177">
        <v>2</v>
      </c>
      <c r="I1177">
        <v>3</v>
      </c>
      <c r="J1177" s="2" t="s">
        <v>20</v>
      </c>
      <c r="K1177">
        <v>4</v>
      </c>
      <c r="L1177" s="2" t="s">
        <v>19</v>
      </c>
      <c r="M1177">
        <v>21</v>
      </c>
      <c r="N1177">
        <v>4</v>
      </c>
      <c r="O1177">
        <v>3</v>
      </c>
      <c r="P1177">
        <v>5</v>
      </c>
      <c r="Q1177">
        <v>4</v>
      </c>
      <c r="R1177">
        <v>1</v>
      </c>
    </row>
    <row r="1178" spans="1:18" x14ac:dyDescent="0.3">
      <c r="A1178">
        <v>1177</v>
      </c>
      <c r="B1178">
        <v>49</v>
      </c>
      <c r="C1178" s="2" t="s">
        <v>19</v>
      </c>
      <c r="D1178">
        <v>2</v>
      </c>
      <c r="E1178">
        <v>1</v>
      </c>
      <c r="F1178">
        <v>1</v>
      </c>
      <c r="G1178">
        <v>3</v>
      </c>
      <c r="H1178">
        <v>4</v>
      </c>
      <c r="I1178">
        <v>2</v>
      </c>
      <c r="J1178" s="2" t="s">
        <v>20</v>
      </c>
      <c r="K1178">
        <v>3</v>
      </c>
      <c r="L1178" s="2" t="s">
        <v>19</v>
      </c>
      <c r="M1178">
        <v>16</v>
      </c>
      <c r="N1178">
        <v>3</v>
      </c>
      <c r="O1178">
        <v>3</v>
      </c>
      <c r="P1178">
        <v>4</v>
      </c>
      <c r="Q1178">
        <v>2</v>
      </c>
      <c r="R1178">
        <v>1</v>
      </c>
    </row>
    <row r="1179" spans="1:18" x14ac:dyDescent="0.3">
      <c r="A1179">
        <v>1178</v>
      </c>
      <c r="B1179">
        <v>50</v>
      </c>
      <c r="C1179" s="2" t="s">
        <v>19</v>
      </c>
      <c r="D1179">
        <v>3</v>
      </c>
      <c r="E1179">
        <v>4</v>
      </c>
      <c r="F1179">
        <v>1</v>
      </c>
      <c r="G1179">
        <v>2</v>
      </c>
      <c r="H1179">
        <v>3</v>
      </c>
      <c r="I1179">
        <v>2</v>
      </c>
      <c r="J1179" s="2" t="s">
        <v>21</v>
      </c>
      <c r="K1179">
        <v>5</v>
      </c>
      <c r="L1179" s="2" t="s">
        <v>19</v>
      </c>
      <c r="M1179">
        <v>15</v>
      </c>
      <c r="N1179">
        <v>3</v>
      </c>
      <c r="O1179">
        <v>3</v>
      </c>
      <c r="P1179">
        <v>14</v>
      </c>
      <c r="Q1179">
        <v>11</v>
      </c>
      <c r="R1179">
        <v>1</v>
      </c>
    </row>
    <row r="1180" spans="1:18" x14ac:dyDescent="0.3">
      <c r="A1180">
        <v>1179</v>
      </c>
      <c r="B1180">
        <v>20</v>
      </c>
      <c r="C1180" s="2" t="s">
        <v>19</v>
      </c>
      <c r="D1180">
        <v>3</v>
      </c>
      <c r="E1180">
        <v>3</v>
      </c>
      <c r="F1180">
        <v>1</v>
      </c>
      <c r="G1180">
        <v>3</v>
      </c>
      <c r="H1180">
        <v>1</v>
      </c>
      <c r="I1180">
        <v>3</v>
      </c>
      <c r="J1180" s="2" t="s">
        <v>18</v>
      </c>
      <c r="K1180">
        <v>1</v>
      </c>
      <c r="L1180" s="2" t="s">
        <v>19</v>
      </c>
      <c r="M1180">
        <v>19</v>
      </c>
      <c r="N1180">
        <v>3</v>
      </c>
      <c r="O1180">
        <v>3</v>
      </c>
      <c r="P1180">
        <v>2</v>
      </c>
      <c r="Q1180">
        <v>2</v>
      </c>
      <c r="R1180">
        <v>2</v>
      </c>
    </row>
    <row r="1181" spans="1:18" x14ac:dyDescent="0.3">
      <c r="A1181">
        <v>1180</v>
      </c>
      <c r="B1181">
        <v>34</v>
      </c>
      <c r="C1181" s="2" t="s">
        <v>19</v>
      </c>
      <c r="D1181">
        <v>3</v>
      </c>
      <c r="E1181">
        <v>4</v>
      </c>
      <c r="F1181">
        <v>1</v>
      </c>
      <c r="G1181">
        <v>1</v>
      </c>
      <c r="H1181">
        <v>2</v>
      </c>
      <c r="I1181">
        <v>2</v>
      </c>
      <c r="J1181" s="2" t="s">
        <v>21</v>
      </c>
      <c r="K1181">
        <v>1</v>
      </c>
      <c r="L1181" s="2" t="s">
        <v>19</v>
      </c>
      <c r="M1181">
        <v>12</v>
      </c>
      <c r="N1181">
        <v>3</v>
      </c>
      <c r="O1181">
        <v>3</v>
      </c>
      <c r="P1181">
        <v>11</v>
      </c>
      <c r="Q1181">
        <v>8</v>
      </c>
      <c r="R1181">
        <v>7</v>
      </c>
    </row>
    <row r="1182" spans="1:18" x14ac:dyDescent="0.3">
      <c r="A1182">
        <v>1181</v>
      </c>
      <c r="B1182">
        <v>36</v>
      </c>
      <c r="C1182" s="2" t="s">
        <v>19</v>
      </c>
      <c r="D1182">
        <v>3</v>
      </c>
      <c r="E1182">
        <v>1</v>
      </c>
      <c r="F1182">
        <v>2</v>
      </c>
      <c r="G1182">
        <v>1</v>
      </c>
      <c r="H1182">
        <v>1</v>
      </c>
      <c r="I1182">
        <v>2</v>
      </c>
      <c r="J1182" s="2" t="s">
        <v>18</v>
      </c>
      <c r="K1182">
        <v>8</v>
      </c>
      <c r="L1182" s="2" t="s">
        <v>19</v>
      </c>
      <c r="M1182">
        <v>11</v>
      </c>
      <c r="N1182">
        <v>3</v>
      </c>
      <c r="O1182">
        <v>3</v>
      </c>
      <c r="P1182">
        <v>4</v>
      </c>
      <c r="Q1182">
        <v>3</v>
      </c>
      <c r="R1182">
        <v>1</v>
      </c>
    </row>
    <row r="1183" spans="1:18" x14ac:dyDescent="0.3">
      <c r="A1183">
        <v>1182</v>
      </c>
      <c r="B1183">
        <v>49</v>
      </c>
      <c r="C1183" s="2" t="s">
        <v>19</v>
      </c>
      <c r="D1183">
        <v>1</v>
      </c>
      <c r="E1183">
        <v>3</v>
      </c>
      <c r="F1183">
        <v>1</v>
      </c>
      <c r="G1183">
        <v>2</v>
      </c>
      <c r="H1183">
        <v>4</v>
      </c>
      <c r="I1183">
        <v>3</v>
      </c>
      <c r="J1183" s="2" t="s">
        <v>20</v>
      </c>
      <c r="K1183">
        <v>2</v>
      </c>
      <c r="L1183" s="2" t="s">
        <v>17</v>
      </c>
      <c r="M1183">
        <v>19</v>
      </c>
      <c r="N1183">
        <v>3</v>
      </c>
      <c r="O1183">
        <v>3</v>
      </c>
      <c r="P1183">
        <v>15</v>
      </c>
      <c r="Q1183">
        <v>11</v>
      </c>
      <c r="R1183">
        <v>2</v>
      </c>
    </row>
    <row r="1184" spans="1:18" x14ac:dyDescent="0.3">
      <c r="A1184">
        <v>1183</v>
      </c>
      <c r="B1184">
        <v>36</v>
      </c>
      <c r="C1184" s="2" t="s">
        <v>19</v>
      </c>
      <c r="D1184">
        <v>2</v>
      </c>
      <c r="E1184">
        <v>4</v>
      </c>
      <c r="F1184">
        <v>1</v>
      </c>
      <c r="G1184">
        <v>2</v>
      </c>
      <c r="H1184">
        <v>2</v>
      </c>
      <c r="I1184">
        <v>3</v>
      </c>
      <c r="J1184" s="2" t="s">
        <v>20</v>
      </c>
      <c r="K1184">
        <v>2</v>
      </c>
      <c r="L1184" s="2" t="s">
        <v>19</v>
      </c>
      <c r="M1184">
        <v>15</v>
      </c>
      <c r="N1184">
        <v>3</v>
      </c>
      <c r="O1184">
        <v>3</v>
      </c>
      <c r="P1184">
        <v>3</v>
      </c>
      <c r="Q1184">
        <v>2</v>
      </c>
      <c r="R1184">
        <v>1</v>
      </c>
    </row>
    <row r="1185" spans="1:18" x14ac:dyDescent="0.3">
      <c r="A1185">
        <v>1184</v>
      </c>
      <c r="B1185">
        <v>36</v>
      </c>
      <c r="C1185" s="2" t="s">
        <v>19</v>
      </c>
      <c r="D1185">
        <v>2</v>
      </c>
      <c r="E1185">
        <v>4</v>
      </c>
      <c r="F1185">
        <v>2</v>
      </c>
      <c r="G1185">
        <v>4</v>
      </c>
      <c r="H1185">
        <v>2</v>
      </c>
      <c r="I1185">
        <v>4</v>
      </c>
      <c r="J1185" s="2" t="s">
        <v>21</v>
      </c>
      <c r="K1185">
        <v>0</v>
      </c>
      <c r="L1185" s="2" t="s">
        <v>19</v>
      </c>
      <c r="M1185">
        <v>20</v>
      </c>
      <c r="N1185">
        <v>4</v>
      </c>
      <c r="O1185">
        <v>3</v>
      </c>
      <c r="P1185">
        <v>5</v>
      </c>
      <c r="Q1185">
        <v>4</v>
      </c>
      <c r="R1185">
        <v>0</v>
      </c>
    </row>
    <row r="1186" spans="1:18" x14ac:dyDescent="0.3">
      <c r="A1186">
        <v>1185</v>
      </c>
      <c r="B1186">
        <v>54</v>
      </c>
      <c r="C1186" s="2" t="s">
        <v>19</v>
      </c>
      <c r="D1186">
        <v>3</v>
      </c>
      <c r="E1186">
        <v>2</v>
      </c>
      <c r="F1186">
        <v>2</v>
      </c>
      <c r="G1186">
        <v>3</v>
      </c>
      <c r="H1186">
        <v>4</v>
      </c>
      <c r="I1186">
        <v>4</v>
      </c>
      <c r="J1186" s="2" t="s">
        <v>20</v>
      </c>
      <c r="K1186">
        <v>0</v>
      </c>
      <c r="L1186" s="2" t="s">
        <v>19</v>
      </c>
      <c r="M1186">
        <v>25</v>
      </c>
      <c r="N1186">
        <v>4</v>
      </c>
      <c r="O1186">
        <v>3</v>
      </c>
      <c r="P1186">
        <v>10</v>
      </c>
      <c r="Q1186">
        <v>8</v>
      </c>
      <c r="R1186">
        <v>4</v>
      </c>
    </row>
    <row r="1187" spans="1:18" x14ac:dyDescent="0.3">
      <c r="A1187">
        <v>1186</v>
      </c>
      <c r="B1187">
        <v>43</v>
      </c>
      <c r="C1187" s="2" t="s">
        <v>19</v>
      </c>
      <c r="D1187">
        <v>2</v>
      </c>
      <c r="E1187">
        <v>3</v>
      </c>
      <c r="F1187">
        <v>2</v>
      </c>
      <c r="G1187">
        <v>2</v>
      </c>
      <c r="H1187">
        <v>4</v>
      </c>
      <c r="I1187">
        <v>3</v>
      </c>
      <c r="J1187" s="2" t="s">
        <v>20</v>
      </c>
      <c r="K1187">
        <v>1</v>
      </c>
      <c r="L1187" s="2" t="s">
        <v>19</v>
      </c>
      <c r="M1187">
        <v>24</v>
      </c>
      <c r="N1187">
        <v>4</v>
      </c>
      <c r="O1187">
        <v>3</v>
      </c>
      <c r="P1187">
        <v>14</v>
      </c>
      <c r="Q1187">
        <v>10</v>
      </c>
      <c r="R1187">
        <v>6</v>
      </c>
    </row>
    <row r="1188" spans="1:18" x14ac:dyDescent="0.3">
      <c r="A1188">
        <v>1187</v>
      </c>
      <c r="B1188">
        <v>35</v>
      </c>
      <c r="C1188" s="2" t="s">
        <v>17</v>
      </c>
      <c r="D1188">
        <v>2</v>
      </c>
      <c r="E1188">
        <v>4</v>
      </c>
      <c r="F1188">
        <v>2</v>
      </c>
      <c r="G1188">
        <v>3</v>
      </c>
      <c r="H1188">
        <v>2</v>
      </c>
      <c r="I1188">
        <v>4</v>
      </c>
      <c r="J1188" s="2" t="s">
        <v>18</v>
      </c>
      <c r="K1188">
        <v>1</v>
      </c>
      <c r="L1188" s="2" t="s">
        <v>17</v>
      </c>
      <c r="M1188">
        <v>24</v>
      </c>
      <c r="N1188">
        <v>4</v>
      </c>
      <c r="O1188">
        <v>4</v>
      </c>
      <c r="P1188">
        <v>11</v>
      </c>
      <c r="Q1188">
        <v>9</v>
      </c>
      <c r="R1188">
        <v>6</v>
      </c>
    </row>
    <row r="1189" spans="1:18" x14ac:dyDescent="0.3">
      <c r="A1189">
        <v>1188</v>
      </c>
      <c r="B1189">
        <v>38</v>
      </c>
      <c r="C1189" s="2" t="s">
        <v>19</v>
      </c>
      <c r="D1189">
        <v>3</v>
      </c>
      <c r="E1189">
        <v>4</v>
      </c>
      <c r="F1189">
        <v>2</v>
      </c>
      <c r="G1189">
        <v>3</v>
      </c>
      <c r="H1189">
        <v>2</v>
      </c>
      <c r="I1189">
        <v>4</v>
      </c>
      <c r="J1189" s="2" t="s">
        <v>20</v>
      </c>
      <c r="K1189">
        <v>7</v>
      </c>
      <c r="L1189" s="2" t="s">
        <v>19</v>
      </c>
      <c r="M1189">
        <v>15</v>
      </c>
      <c r="N1189">
        <v>3</v>
      </c>
      <c r="O1189">
        <v>4</v>
      </c>
      <c r="P1189">
        <v>13</v>
      </c>
      <c r="Q1189">
        <v>11</v>
      </c>
      <c r="R1189">
        <v>2</v>
      </c>
    </row>
    <row r="1190" spans="1:18" x14ac:dyDescent="0.3">
      <c r="A1190">
        <v>1189</v>
      </c>
      <c r="B1190">
        <v>29</v>
      </c>
      <c r="C1190" s="2" t="s">
        <v>19</v>
      </c>
      <c r="D1190">
        <v>3</v>
      </c>
      <c r="E1190">
        <v>1</v>
      </c>
      <c r="F1190">
        <v>1</v>
      </c>
      <c r="G1190">
        <v>2</v>
      </c>
      <c r="H1190">
        <v>2</v>
      </c>
      <c r="I1190">
        <v>2</v>
      </c>
      <c r="J1190" s="2" t="s">
        <v>21</v>
      </c>
      <c r="K1190">
        <v>3</v>
      </c>
      <c r="L1190" s="2" t="s">
        <v>17</v>
      </c>
      <c r="M1190">
        <v>13</v>
      </c>
      <c r="N1190">
        <v>3</v>
      </c>
      <c r="O1190">
        <v>2</v>
      </c>
      <c r="P1190">
        <v>10</v>
      </c>
      <c r="Q1190">
        <v>0</v>
      </c>
      <c r="R1190">
        <v>0</v>
      </c>
    </row>
    <row r="1191" spans="1:18" x14ac:dyDescent="0.3">
      <c r="A1191">
        <v>1190</v>
      </c>
      <c r="B1191">
        <v>33</v>
      </c>
      <c r="C1191" s="2" t="s">
        <v>19</v>
      </c>
      <c r="D1191">
        <v>2</v>
      </c>
      <c r="E1191">
        <v>4</v>
      </c>
      <c r="F1191">
        <v>2</v>
      </c>
      <c r="G1191">
        <v>1</v>
      </c>
      <c r="H1191">
        <v>2</v>
      </c>
      <c r="I1191">
        <v>4</v>
      </c>
      <c r="J1191" s="2" t="s">
        <v>21</v>
      </c>
      <c r="K1191">
        <v>7</v>
      </c>
      <c r="L1191" s="2" t="s">
        <v>19</v>
      </c>
      <c r="M1191">
        <v>14</v>
      </c>
      <c r="N1191">
        <v>3</v>
      </c>
      <c r="O1191">
        <v>3</v>
      </c>
      <c r="P1191">
        <v>6</v>
      </c>
      <c r="Q1191">
        <v>2</v>
      </c>
      <c r="R1191">
        <v>0</v>
      </c>
    </row>
    <row r="1192" spans="1:18" x14ac:dyDescent="0.3">
      <c r="A1192">
        <v>1191</v>
      </c>
      <c r="B1192">
        <v>32</v>
      </c>
      <c r="C1192" s="2" t="s">
        <v>19</v>
      </c>
      <c r="D1192">
        <v>3</v>
      </c>
      <c r="E1192">
        <v>4</v>
      </c>
      <c r="F1192">
        <v>1</v>
      </c>
      <c r="G1192">
        <v>2</v>
      </c>
      <c r="H1192">
        <v>2</v>
      </c>
      <c r="I1192">
        <v>2</v>
      </c>
      <c r="J1192" s="2" t="s">
        <v>21</v>
      </c>
      <c r="K1192">
        <v>7</v>
      </c>
      <c r="L1192" s="2" t="s">
        <v>19</v>
      </c>
      <c r="M1192">
        <v>13</v>
      </c>
      <c r="N1192">
        <v>3</v>
      </c>
      <c r="O1192">
        <v>2</v>
      </c>
      <c r="P1192">
        <v>9</v>
      </c>
      <c r="Q1192">
        <v>5</v>
      </c>
      <c r="R1192">
        <v>1</v>
      </c>
    </row>
    <row r="1193" spans="1:18" x14ac:dyDescent="0.3">
      <c r="A1193">
        <v>1192</v>
      </c>
      <c r="B1193">
        <v>31</v>
      </c>
      <c r="C1193" s="2" t="s">
        <v>19</v>
      </c>
      <c r="D1193">
        <v>2</v>
      </c>
      <c r="E1193">
        <v>1</v>
      </c>
      <c r="F1193">
        <v>1</v>
      </c>
      <c r="G1193">
        <v>1</v>
      </c>
      <c r="H1193">
        <v>2</v>
      </c>
      <c r="I1193">
        <v>1</v>
      </c>
      <c r="J1193" s="2" t="s">
        <v>20</v>
      </c>
      <c r="K1193">
        <v>8</v>
      </c>
      <c r="L1193" s="2" t="s">
        <v>19</v>
      </c>
      <c r="M1193">
        <v>11</v>
      </c>
      <c r="N1193">
        <v>3</v>
      </c>
      <c r="O1193">
        <v>3</v>
      </c>
      <c r="P1193">
        <v>10</v>
      </c>
      <c r="Q1193">
        <v>0</v>
      </c>
      <c r="R1193">
        <v>0</v>
      </c>
    </row>
    <row r="1194" spans="1:18" x14ac:dyDescent="0.3">
      <c r="A1194">
        <v>1193</v>
      </c>
      <c r="B1194">
        <v>49</v>
      </c>
      <c r="C1194" s="2" t="s">
        <v>19</v>
      </c>
      <c r="D1194">
        <v>3</v>
      </c>
      <c r="E1194">
        <v>4</v>
      </c>
      <c r="F1194">
        <v>1</v>
      </c>
      <c r="G1194">
        <v>3</v>
      </c>
      <c r="H1194">
        <v>1</v>
      </c>
      <c r="I1194">
        <v>2</v>
      </c>
      <c r="J1194" s="2" t="s">
        <v>21</v>
      </c>
      <c r="K1194">
        <v>0</v>
      </c>
      <c r="L1194" s="2" t="s">
        <v>17</v>
      </c>
      <c r="M1194">
        <v>16</v>
      </c>
      <c r="N1194">
        <v>3</v>
      </c>
      <c r="O1194">
        <v>2</v>
      </c>
      <c r="P1194">
        <v>2</v>
      </c>
      <c r="Q1194">
        <v>2</v>
      </c>
      <c r="R1194">
        <v>2</v>
      </c>
    </row>
    <row r="1195" spans="1:18" x14ac:dyDescent="0.3">
      <c r="A1195">
        <v>1194</v>
      </c>
      <c r="B1195">
        <v>38</v>
      </c>
      <c r="C1195" s="2" t="s">
        <v>19</v>
      </c>
      <c r="D1195">
        <v>3</v>
      </c>
      <c r="E1195">
        <v>4</v>
      </c>
      <c r="F1195">
        <v>2</v>
      </c>
      <c r="G1195">
        <v>2</v>
      </c>
      <c r="H1195">
        <v>1</v>
      </c>
      <c r="I1195">
        <v>3</v>
      </c>
      <c r="J1195" s="2" t="s">
        <v>18</v>
      </c>
      <c r="K1195">
        <v>1</v>
      </c>
      <c r="L1195" s="2" t="s">
        <v>19</v>
      </c>
      <c r="M1195">
        <v>22</v>
      </c>
      <c r="N1195">
        <v>4</v>
      </c>
      <c r="O1195">
        <v>3</v>
      </c>
      <c r="P1195">
        <v>4</v>
      </c>
      <c r="Q1195">
        <v>3</v>
      </c>
      <c r="R1195">
        <v>3</v>
      </c>
    </row>
    <row r="1196" spans="1:18" x14ac:dyDescent="0.3">
      <c r="A1196">
        <v>1195</v>
      </c>
      <c r="B1196">
        <v>47</v>
      </c>
      <c r="C1196" s="2" t="s">
        <v>19</v>
      </c>
      <c r="D1196">
        <v>2</v>
      </c>
      <c r="E1196">
        <v>2</v>
      </c>
      <c r="F1196">
        <v>1</v>
      </c>
      <c r="G1196">
        <v>1</v>
      </c>
      <c r="H1196">
        <v>4</v>
      </c>
      <c r="I1196">
        <v>2</v>
      </c>
      <c r="J1196" s="2" t="s">
        <v>21</v>
      </c>
      <c r="K1196">
        <v>6</v>
      </c>
      <c r="L1196" s="2" t="s">
        <v>19</v>
      </c>
      <c r="M1196">
        <v>14</v>
      </c>
      <c r="N1196">
        <v>3</v>
      </c>
      <c r="O1196">
        <v>3</v>
      </c>
      <c r="P1196">
        <v>3</v>
      </c>
      <c r="Q1196">
        <v>2</v>
      </c>
      <c r="R1196">
        <v>1</v>
      </c>
    </row>
    <row r="1197" spans="1:18" x14ac:dyDescent="0.3">
      <c r="A1197">
        <v>1196</v>
      </c>
      <c r="B1197">
        <v>49</v>
      </c>
      <c r="C1197" s="2" t="s">
        <v>19</v>
      </c>
      <c r="D1197">
        <v>3</v>
      </c>
      <c r="E1197">
        <v>3</v>
      </c>
      <c r="F1197">
        <v>2</v>
      </c>
      <c r="G1197">
        <v>2</v>
      </c>
      <c r="H1197">
        <v>4</v>
      </c>
      <c r="I1197">
        <v>3</v>
      </c>
      <c r="J1197" s="2" t="s">
        <v>18</v>
      </c>
      <c r="K1197">
        <v>4</v>
      </c>
      <c r="L1197" s="2" t="s">
        <v>19</v>
      </c>
      <c r="M1197">
        <v>14</v>
      </c>
      <c r="N1197">
        <v>3</v>
      </c>
      <c r="O1197">
        <v>3</v>
      </c>
      <c r="P1197">
        <v>8</v>
      </c>
      <c r="Q1197">
        <v>7</v>
      </c>
      <c r="R1197">
        <v>0</v>
      </c>
    </row>
    <row r="1198" spans="1:18" x14ac:dyDescent="0.3">
      <c r="A1198">
        <v>1197</v>
      </c>
      <c r="B1198">
        <v>41</v>
      </c>
      <c r="C1198" s="2" t="s">
        <v>19</v>
      </c>
      <c r="D1198">
        <v>2</v>
      </c>
      <c r="E1198">
        <v>4</v>
      </c>
      <c r="F1198">
        <v>2</v>
      </c>
      <c r="G1198">
        <v>3</v>
      </c>
      <c r="H1198">
        <v>3</v>
      </c>
      <c r="I1198">
        <v>3</v>
      </c>
      <c r="J1198" s="2" t="s">
        <v>18</v>
      </c>
      <c r="K1198">
        <v>3</v>
      </c>
      <c r="L1198" s="2" t="s">
        <v>17</v>
      </c>
      <c r="M1198">
        <v>16</v>
      </c>
      <c r="N1198">
        <v>3</v>
      </c>
      <c r="O1198">
        <v>3</v>
      </c>
      <c r="P1198">
        <v>2</v>
      </c>
      <c r="Q1198">
        <v>0</v>
      </c>
      <c r="R1198">
        <v>0</v>
      </c>
    </row>
    <row r="1199" spans="1:18" x14ac:dyDescent="0.3">
      <c r="A1199">
        <v>1198</v>
      </c>
      <c r="B1199">
        <v>20</v>
      </c>
      <c r="C1199" s="2" t="s">
        <v>19</v>
      </c>
      <c r="D1199">
        <v>1</v>
      </c>
      <c r="E1199">
        <v>4</v>
      </c>
      <c r="F1199">
        <v>1</v>
      </c>
      <c r="G1199">
        <v>2</v>
      </c>
      <c r="H1199">
        <v>1</v>
      </c>
      <c r="I1199">
        <v>1</v>
      </c>
      <c r="J1199" s="2" t="s">
        <v>18</v>
      </c>
      <c r="K1199">
        <v>6</v>
      </c>
      <c r="L1199" s="2" t="s">
        <v>19</v>
      </c>
      <c r="M1199">
        <v>11</v>
      </c>
      <c r="N1199">
        <v>3</v>
      </c>
      <c r="O1199">
        <v>3</v>
      </c>
      <c r="P1199">
        <v>2</v>
      </c>
      <c r="Q1199">
        <v>2</v>
      </c>
      <c r="R1199">
        <v>0</v>
      </c>
    </row>
    <row r="1200" spans="1:18" x14ac:dyDescent="0.3">
      <c r="A1200">
        <v>1199</v>
      </c>
      <c r="B1200">
        <v>33</v>
      </c>
      <c r="C1200" s="2" t="s">
        <v>19</v>
      </c>
      <c r="D1200">
        <v>3</v>
      </c>
      <c r="E1200">
        <v>3</v>
      </c>
      <c r="F1200">
        <v>2</v>
      </c>
      <c r="G1200">
        <v>3</v>
      </c>
      <c r="H1200">
        <v>2</v>
      </c>
      <c r="I1200">
        <v>4</v>
      </c>
      <c r="J1200" s="2" t="s">
        <v>21</v>
      </c>
      <c r="K1200">
        <v>1</v>
      </c>
      <c r="L1200" s="2" t="s">
        <v>17</v>
      </c>
      <c r="M1200">
        <v>25</v>
      </c>
      <c r="N1200">
        <v>4</v>
      </c>
      <c r="O1200">
        <v>3</v>
      </c>
      <c r="P1200">
        <v>6</v>
      </c>
      <c r="Q1200">
        <v>5</v>
      </c>
      <c r="R1200">
        <v>1</v>
      </c>
    </row>
    <row r="1201" spans="1:18" x14ac:dyDescent="0.3">
      <c r="A1201">
        <v>1200</v>
      </c>
      <c r="B1201">
        <v>36</v>
      </c>
      <c r="C1201" s="2" t="s">
        <v>19</v>
      </c>
      <c r="D1201">
        <v>2</v>
      </c>
      <c r="E1201">
        <v>1</v>
      </c>
      <c r="F1201">
        <v>1</v>
      </c>
      <c r="G1201">
        <v>1</v>
      </c>
      <c r="H1201">
        <v>2</v>
      </c>
      <c r="I1201">
        <v>3</v>
      </c>
      <c r="J1201" s="2" t="s">
        <v>20</v>
      </c>
      <c r="K1201">
        <v>6</v>
      </c>
      <c r="L1201" s="2" t="s">
        <v>19</v>
      </c>
      <c r="M1201">
        <v>14</v>
      </c>
      <c r="N1201">
        <v>3</v>
      </c>
      <c r="O1201">
        <v>2</v>
      </c>
      <c r="P1201">
        <v>3</v>
      </c>
      <c r="Q1201">
        <v>2</v>
      </c>
      <c r="R1201">
        <v>0</v>
      </c>
    </row>
    <row r="1202" spans="1:18" x14ac:dyDescent="0.3">
      <c r="A1202">
        <v>1201</v>
      </c>
      <c r="B1202">
        <v>44</v>
      </c>
      <c r="C1202" s="2" t="s">
        <v>19</v>
      </c>
      <c r="D1202">
        <v>3</v>
      </c>
      <c r="E1202">
        <v>3</v>
      </c>
      <c r="F1202">
        <v>1</v>
      </c>
      <c r="G1202">
        <v>3</v>
      </c>
      <c r="H1202">
        <v>1</v>
      </c>
      <c r="I1202">
        <v>4</v>
      </c>
      <c r="J1202" s="2" t="s">
        <v>21</v>
      </c>
      <c r="K1202">
        <v>0</v>
      </c>
      <c r="L1202" s="2" t="s">
        <v>17</v>
      </c>
      <c r="M1202">
        <v>18</v>
      </c>
      <c r="N1202">
        <v>3</v>
      </c>
      <c r="O1202">
        <v>3</v>
      </c>
      <c r="P1202">
        <v>2</v>
      </c>
      <c r="Q1202">
        <v>2</v>
      </c>
      <c r="R1202">
        <v>2</v>
      </c>
    </row>
    <row r="1203" spans="1:18" x14ac:dyDescent="0.3">
      <c r="A1203">
        <v>1202</v>
      </c>
      <c r="B1203">
        <v>23</v>
      </c>
      <c r="C1203" s="2" t="s">
        <v>17</v>
      </c>
      <c r="D1203">
        <v>1</v>
      </c>
      <c r="E1203">
        <v>4</v>
      </c>
      <c r="F1203">
        <v>1</v>
      </c>
      <c r="G1203">
        <v>2</v>
      </c>
      <c r="H1203">
        <v>1</v>
      </c>
      <c r="I1203">
        <v>1</v>
      </c>
      <c r="J1203" s="2" t="s">
        <v>18</v>
      </c>
      <c r="K1203">
        <v>3</v>
      </c>
      <c r="L1203" s="2" t="s">
        <v>17</v>
      </c>
      <c r="M1203">
        <v>11</v>
      </c>
      <c r="N1203">
        <v>3</v>
      </c>
      <c r="O1203">
        <v>3</v>
      </c>
      <c r="P1203">
        <v>5</v>
      </c>
      <c r="Q1203">
        <v>4</v>
      </c>
      <c r="R1203">
        <v>1</v>
      </c>
    </row>
    <row r="1204" spans="1:18" x14ac:dyDescent="0.3">
      <c r="A1204">
        <v>1203</v>
      </c>
      <c r="B1204">
        <v>38</v>
      </c>
      <c r="C1204" s="2" t="s">
        <v>19</v>
      </c>
      <c r="D1204">
        <v>2</v>
      </c>
      <c r="E1204">
        <v>4</v>
      </c>
      <c r="F1204">
        <v>1</v>
      </c>
      <c r="G1204">
        <v>3</v>
      </c>
      <c r="H1204">
        <v>1</v>
      </c>
      <c r="I1204">
        <v>3</v>
      </c>
      <c r="J1204" s="2" t="s">
        <v>20</v>
      </c>
      <c r="K1204">
        <v>0</v>
      </c>
      <c r="L1204" s="2" t="s">
        <v>19</v>
      </c>
      <c r="M1204">
        <v>19</v>
      </c>
      <c r="N1204">
        <v>3</v>
      </c>
      <c r="O1204">
        <v>2</v>
      </c>
      <c r="P1204">
        <v>0</v>
      </c>
      <c r="Q1204">
        <v>0</v>
      </c>
      <c r="R1204">
        <v>0</v>
      </c>
    </row>
    <row r="1205" spans="1:18" x14ac:dyDescent="0.3">
      <c r="A1205">
        <v>1204</v>
      </c>
      <c r="B1205">
        <v>53</v>
      </c>
      <c r="C1205" s="2" t="s">
        <v>19</v>
      </c>
      <c r="D1205">
        <v>2</v>
      </c>
      <c r="E1205">
        <v>2</v>
      </c>
      <c r="F1205">
        <v>2</v>
      </c>
      <c r="G1205">
        <v>4</v>
      </c>
      <c r="H1205">
        <v>3</v>
      </c>
      <c r="I1205">
        <v>4</v>
      </c>
      <c r="J1205" s="2" t="s">
        <v>20</v>
      </c>
      <c r="K1205">
        <v>3</v>
      </c>
      <c r="L1205" s="2" t="s">
        <v>19</v>
      </c>
      <c r="M1205">
        <v>15</v>
      </c>
      <c r="N1205">
        <v>3</v>
      </c>
      <c r="O1205">
        <v>3</v>
      </c>
      <c r="P1205">
        <v>4</v>
      </c>
      <c r="Q1205">
        <v>3</v>
      </c>
      <c r="R1205">
        <v>1</v>
      </c>
    </row>
    <row r="1206" spans="1:18" x14ac:dyDescent="0.3">
      <c r="A1206">
        <v>1205</v>
      </c>
      <c r="B1206">
        <v>48</v>
      </c>
      <c r="C1206" s="2" t="s">
        <v>17</v>
      </c>
      <c r="D1206">
        <v>2</v>
      </c>
      <c r="E1206">
        <v>4</v>
      </c>
      <c r="F1206">
        <v>1</v>
      </c>
      <c r="G1206">
        <v>1</v>
      </c>
      <c r="H1206">
        <v>1</v>
      </c>
      <c r="I1206">
        <v>1</v>
      </c>
      <c r="J1206" s="2" t="s">
        <v>20</v>
      </c>
      <c r="K1206">
        <v>2</v>
      </c>
      <c r="L1206" s="2" t="s">
        <v>17</v>
      </c>
      <c r="M1206">
        <v>11</v>
      </c>
      <c r="N1206">
        <v>3</v>
      </c>
      <c r="O1206">
        <v>3</v>
      </c>
      <c r="P1206">
        <v>9</v>
      </c>
      <c r="Q1206">
        <v>7</v>
      </c>
      <c r="R1206">
        <v>7</v>
      </c>
    </row>
    <row r="1207" spans="1:18" x14ac:dyDescent="0.3">
      <c r="A1207">
        <v>1206</v>
      </c>
      <c r="B1207">
        <v>32</v>
      </c>
      <c r="C1207" s="2" t="s">
        <v>17</v>
      </c>
      <c r="D1207">
        <v>2</v>
      </c>
      <c r="E1207">
        <v>4</v>
      </c>
      <c r="F1207">
        <v>1</v>
      </c>
      <c r="G1207">
        <v>2</v>
      </c>
      <c r="H1207">
        <v>1</v>
      </c>
      <c r="I1207">
        <v>2</v>
      </c>
      <c r="J1207" s="2" t="s">
        <v>18</v>
      </c>
      <c r="K1207">
        <v>8</v>
      </c>
      <c r="L1207" s="2" t="s">
        <v>19</v>
      </c>
      <c r="M1207">
        <v>12</v>
      </c>
      <c r="N1207">
        <v>3</v>
      </c>
      <c r="O1207">
        <v>3</v>
      </c>
      <c r="P1207">
        <v>1</v>
      </c>
      <c r="Q1207">
        <v>0</v>
      </c>
      <c r="R1207">
        <v>0</v>
      </c>
    </row>
    <row r="1208" spans="1:18" x14ac:dyDescent="0.3">
      <c r="A1208">
        <v>1207</v>
      </c>
      <c r="B1208">
        <v>26</v>
      </c>
      <c r="C1208" s="2" t="s">
        <v>19</v>
      </c>
      <c r="D1208">
        <v>3</v>
      </c>
      <c r="E1208">
        <v>4</v>
      </c>
      <c r="F1208">
        <v>2</v>
      </c>
      <c r="G1208">
        <v>3</v>
      </c>
      <c r="H1208">
        <v>1</v>
      </c>
      <c r="I1208">
        <v>4</v>
      </c>
      <c r="J1208" s="2" t="s">
        <v>18</v>
      </c>
      <c r="K1208">
        <v>1</v>
      </c>
      <c r="L1208" s="2" t="s">
        <v>19</v>
      </c>
      <c r="M1208">
        <v>20</v>
      </c>
      <c r="N1208">
        <v>4</v>
      </c>
      <c r="O1208">
        <v>3</v>
      </c>
      <c r="P1208">
        <v>7</v>
      </c>
      <c r="Q1208">
        <v>7</v>
      </c>
      <c r="R1208">
        <v>5</v>
      </c>
    </row>
    <row r="1209" spans="1:18" x14ac:dyDescent="0.3">
      <c r="A1209">
        <v>1208</v>
      </c>
      <c r="B1209">
        <v>55</v>
      </c>
      <c r="C1209" s="2" t="s">
        <v>19</v>
      </c>
      <c r="D1209">
        <v>3</v>
      </c>
      <c r="E1209">
        <v>1</v>
      </c>
      <c r="F1209">
        <v>1</v>
      </c>
      <c r="G1209">
        <v>2</v>
      </c>
      <c r="H1209">
        <v>1</v>
      </c>
      <c r="I1209">
        <v>2</v>
      </c>
      <c r="J1209" s="2" t="s">
        <v>21</v>
      </c>
      <c r="K1209">
        <v>5</v>
      </c>
      <c r="L1209" s="2" t="s">
        <v>19</v>
      </c>
      <c r="M1209">
        <v>12</v>
      </c>
      <c r="N1209">
        <v>3</v>
      </c>
      <c r="O1209">
        <v>3</v>
      </c>
      <c r="P1209">
        <v>4</v>
      </c>
      <c r="Q1209">
        <v>2</v>
      </c>
      <c r="R1209">
        <v>1</v>
      </c>
    </row>
    <row r="1210" spans="1:18" x14ac:dyDescent="0.3">
      <c r="A1210">
        <v>1209</v>
      </c>
      <c r="B1210">
        <v>34</v>
      </c>
      <c r="C1210" s="2" t="s">
        <v>19</v>
      </c>
      <c r="D1210">
        <v>2</v>
      </c>
      <c r="E1210">
        <v>2</v>
      </c>
      <c r="F1210">
        <v>2</v>
      </c>
      <c r="G1210">
        <v>2</v>
      </c>
      <c r="H1210">
        <v>2</v>
      </c>
      <c r="I1210">
        <v>4</v>
      </c>
      <c r="J1210" s="2" t="s">
        <v>20</v>
      </c>
      <c r="K1210">
        <v>5</v>
      </c>
      <c r="L1210" s="2" t="s">
        <v>19</v>
      </c>
      <c r="M1210">
        <v>14</v>
      </c>
      <c r="N1210">
        <v>3</v>
      </c>
      <c r="O1210">
        <v>4</v>
      </c>
      <c r="P1210">
        <v>15</v>
      </c>
      <c r="Q1210">
        <v>10</v>
      </c>
      <c r="R1210">
        <v>4</v>
      </c>
    </row>
    <row r="1211" spans="1:18" x14ac:dyDescent="0.3">
      <c r="A1211">
        <v>1210</v>
      </c>
      <c r="B1211">
        <v>60</v>
      </c>
      <c r="C1211" s="2" t="s">
        <v>19</v>
      </c>
      <c r="D1211">
        <v>2</v>
      </c>
      <c r="E1211">
        <v>3</v>
      </c>
      <c r="F1211">
        <v>2</v>
      </c>
      <c r="G1211">
        <v>4</v>
      </c>
      <c r="H1211">
        <v>3</v>
      </c>
      <c r="I1211">
        <v>4</v>
      </c>
      <c r="J1211" s="2" t="s">
        <v>21</v>
      </c>
      <c r="K1211">
        <v>3</v>
      </c>
      <c r="L1211" s="2" t="s">
        <v>19</v>
      </c>
      <c r="M1211">
        <v>20</v>
      </c>
      <c r="N1211">
        <v>4</v>
      </c>
      <c r="O1211">
        <v>4</v>
      </c>
      <c r="P1211">
        <v>1</v>
      </c>
      <c r="Q1211">
        <v>0</v>
      </c>
      <c r="R1211">
        <v>0</v>
      </c>
    </row>
    <row r="1212" spans="1:18" x14ac:dyDescent="0.3">
      <c r="A1212">
        <v>1211</v>
      </c>
      <c r="B1212">
        <v>33</v>
      </c>
      <c r="C1212" s="2" t="s">
        <v>19</v>
      </c>
      <c r="D1212">
        <v>3</v>
      </c>
      <c r="E1212">
        <v>2</v>
      </c>
      <c r="F1212">
        <v>2</v>
      </c>
      <c r="G1212">
        <v>3</v>
      </c>
      <c r="H1212">
        <v>1</v>
      </c>
      <c r="I1212">
        <v>3</v>
      </c>
      <c r="J1212" s="2" t="s">
        <v>20</v>
      </c>
      <c r="K1212">
        <v>1</v>
      </c>
      <c r="L1212" s="2" t="s">
        <v>19</v>
      </c>
      <c r="M1212">
        <v>18</v>
      </c>
      <c r="N1212">
        <v>3</v>
      </c>
      <c r="O1212">
        <v>3</v>
      </c>
      <c r="P1212">
        <v>14</v>
      </c>
      <c r="Q1212">
        <v>11</v>
      </c>
      <c r="R1212">
        <v>2</v>
      </c>
    </row>
    <row r="1213" spans="1:18" x14ac:dyDescent="0.3">
      <c r="A1213">
        <v>1212</v>
      </c>
      <c r="B1213">
        <v>37</v>
      </c>
      <c r="C1213" s="2" t="s">
        <v>19</v>
      </c>
      <c r="D1213">
        <v>2</v>
      </c>
      <c r="E1213">
        <v>3</v>
      </c>
      <c r="F1213">
        <v>2</v>
      </c>
      <c r="G1213">
        <v>1</v>
      </c>
      <c r="H1213">
        <v>2</v>
      </c>
      <c r="I1213">
        <v>4</v>
      </c>
      <c r="J1213" s="2" t="s">
        <v>21</v>
      </c>
      <c r="K1213">
        <v>2</v>
      </c>
      <c r="L1213" s="2" t="s">
        <v>19</v>
      </c>
      <c r="M1213">
        <v>14</v>
      </c>
      <c r="N1213">
        <v>3</v>
      </c>
      <c r="O1213">
        <v>2</v>
      </c>
      <c r="P1213">
        <v>6</v>
      </c>
      <c r="Q1213">
        <v>3</v>
      </c>
      <c r="R1213">
        <v>1</v>
      </c>
    </row>
    <row r="1214" spans="1:18" x14ac:dyDescent="0.3">
      <c r="A1214">
        <v>1213</v>
      </c>
      <c r="B1214">
        <v>34</v>
      </c>
      <c r="C1214" s="2" t="s">
        <v>19</v>
      </c>
      <c r="D1214">
        <v>3</v>
      </c>
      <c r="E1214">
        <v>2</v>
      </c>
      <c r="F1214">
        <v>1</v>
      </c>
      <c r="G1214">
        <v>2</v>
      </c>
      <c r="H1214">
        <v>1</v>
      </c>
      <c r="I1214">
        <v>1</v>
      </c>
      <c r="J1214" s="2" t="s">
        <v>20</v>
      </c>
      <c r="K1214">
        <v>3</v>
      </c>
      <c r="L1214" s="2" t="s">
        <v>19</v>
      </c>
      <c r="M1214">
        <v>12</v>
      </c>
      <c r="N1214">
        <v>3</v>
      </c>
      <c r="O1214">
        <v>3</v>
      </c>
      <c r="P1214">
        <v>10</v>
      </c>
      <c r="Q1214">
        <v>9</v>
      </c>
      <c r="R1214">
        <v>8</v>
      </c>
    </row>
    <row r="1215" spans="1:18" x14ac:dyDescent="0.3">
      <c r="A1215">
        <v>1214</v>
      </c>
      <c r="B1215">
        <v>23</v>
      </c>
      <c r="C1215" s="2" t="s">
        <v>17</v>
      </c>
      <c r="D1215">
        <v>3</v>
      </c>
      <c r="E1215">
        <v>3</v>
      </c>
      <c r="F1215">
        <v>2</v>
      </c>
      <c r="G1215">
        <v>3</v>
      </c>
      <c r="H1215">
        <v>1</v>
      </c>
      <c r="I1215">
        <v>4</v>
      </c>
      <c r="J1215" s="2" t="s">
        <v>21</v>
      </c>
      <c r="K1215">
        <v>1</v>
      </c>
      <c r="L1215" s="2" t="s">
        <v>17</v>
      </c>
      <c r="M1215">
        <v>21</v>
      </c>
      <c r="N1215">
        <v>4</v>
      </c>
      <c r="O1215">
        <v>3</v>
      </c>
      <c r="P1215">
        <v>3</v>
      </c>
      <c r="Q1215">
        <v>2</v>
      </c>
      <c r="R1215">
        <v>0</v>
      </c>
    </row>
    <row r="1216" spans="1:18" x14ac:dyDescent="0.3">
      <c r="A1216">
        <v>1215</v>
      </c>
      <c r="B1216">
        <v>44</v>
      </c>
      <c r="C1216" s="2" t="s">
        <v>19</v>
      </c>
      <c r="D1216">
        <v>3</v>
      </c>
      <c r="E1216">
        <v>3</v>
      </c>
      <c r="F1216">
        <v>1</v>
      </c>
      <c r="G1216">
        <v>4</v>
      </c>
      <c r="H1216">
        <v>3</v>
      </c>
      <c r="I1216">
        <v>4</v>
      </c>
      <c r="J1216" s="2" t="s">
        <v>20</v>
      </c>
      <c r="K1216">
        <v>1</v>
      </c>
      <c r="L1216" s="2" t="s">
        <v>17</v>
      </c>
      <c r="M1216">
        <v>19</v>
      </c>
      <c r="N1216">
        <v>3</v>
      </c>
      <c r="O1216">
        <v>3</v>
      </c>
      <c r="P1216">
        <v>8</v>
      </c>
      <c r="Q1216">
        <v>7</v>
      </c>
      <c r="R1216">
        <v>6</v>
      </c>
    </row>
    <row r="1217" spans="1:18" x14ac:dyDescent="0.3">
      <c r="A1217">
        <v>1216</v>
      </c>
      <c r="B1217">
        <v>35</v>
      </c>
      <c r="C1217" s="2" t="s">
        <v>19</v>
      </c>
      <c r="D1217">
        <v>2</v>
      </c>
      <c r="E1217">
        <v>1</v>
      </c>
      <c r="F1217">
        <v>1</v>
      </c>
      <c r="G1217">
        <v>2</v>
      </c>
      <c r="H1217">
        <v>1</v>
      </c>
      <c r="I1217">
        <v>4</v>
      </c>
      <c r="J1217" s="2" t="s">
        <v>18</v>
      </c>
      <c r="K1217">
        <v>0</v>
      </c>
      <c r="L1217" s="2" t="s">
        <v>17</v>
      </c>
      <c r="M1217">
        <v>14</v>
      </c>
      <c r="N1217">
        <v>3</v>
      </c>
      <c r="O1217">
        <v>4</v>
      </c>
      <c r="P1217">
        <v>5</v>
      </c>
      <c r="Q1217">
        <v>4</v>
      </c>
      <c r="R1217">
        <v>1</v>
      </c>
    </row>
    <row r="1218" spans="1:18" x14ac:dyDescent="0.3">
      <c r="A1218">
        <v>1217</v>
      </c>
      <c r="B1218">
        <v>43</v>
      </c>
      <c r="C1218" s="2" t="s">
        <v>19</v>
      </c>
      <c r="D1218">
        <v>3</v>
      </c>
      <c r="E1218">
        <v>4</v>
      </c>
      <c r="F1218">
        <v>2</v>
      </c>
      <c r="G1218">
        <v>3</v>
      </c>
      <c r="H1218">
        <v>2</v>
      </c>
      <c r="I1218">
        <v>4</v>
      </c>
      <c r="J1218" s="2" t="s">
        <v>20</v>
      </c>
      <c r="K1218">
        <v>1</v>
      </c>
      <c r="L1218" s="2" t="s">
        <v>17</v>
      </c>
      <c r="M1218">
        <v>17</v>
      </c>
      <c r="N1218">
        <v>3</v>
      </c>
      <c r="O1218">
        <v>3</v>
      </c>
      <c r="P1218">
        <v>10</v>
      </c>
      <c r="Q1218">
        <v>9</v>
      </c>
      <c r="R1218">
        <v>8</v>
      </c>
    </row>
    <row r="1219" spans="1:18" x14ac:dyDescent="0.3">
      <c r="A1219">
        <v>1218</v>
      </c>
      <c r="B1219">
        <v>24</v>
      </c>
      <c r="C1219" s="2" t="s">
        <v>19</v>
      </c>
      <c r="D1219">
        <v>3</v>
      </c>
      <c r="E1219">
        <v>3</v>
      </c>
      <c r="F1219">
        <v>2</v>
      </c>
      <c r="G1219">
        <v>4</v>
      </c>
      <c r="H1219">
        <v>1</v>
      </c>
      <c r="I1219">
        <v>3</v>
      </c>
      <c r="J1219" s="2" t="s">
        <v>20</v>
      </c>
      <c r="K1219">
        <v>1</v>
      </c>
      <c r="L1219" s="2" t="s">
        <v>19</v>
      </c>
      <c r="M1219">
        <v>16</v>
      </c>
      <c r="N1219">
        <v>3</v>
      </c>
      <c r="O1219">
        <v>3</v>
      </c>
      <c r="P1219">
        <v>5</v>
      </c>
      <c r="Q1219">
        <v>3</v>
      </c>
      <c r="R1219">
        <v>0</v>
      </c>
    </row>
    <row r="1220" spans="1:18" x14ac:dyDescent="0.3">
      <c r="A1220">
        <v>1219</v>
      </c>
      <c r="B1220">
        <v>41</v>
      </c>
      <c r="C1220" s="2" t="s">
        <v>19</v>
      </c>
      <c r="D1220">
        <v>3</v>
      </c>
      <c r="E1220">
        <v>4</v>
      </c>
      <c r="F1220">
        <v>1</v>
      </c>
      <c r="G1220">
        <v>1</v>
      </c>
      <c r="H1220">
        <v>3</v>
      </c>
      <c r="I1220">
        <v>3</v>
      </c>
      <c r="J1220" s="2" t="s">
        <v>18</v>
      </c>
      <c r="K1220">
        <v>3</v>
      </c>
      <c r="L1220" s="2" t="s">
        <v>19</v>
      </c>
      <c r="M1220">
        <v>12</v>
      </c>
      <c r="N1220">
        <v>3</v>
      </c>
      <c r="O1220">
        <v>3</v>
      </c>
      <c r="P1220">
        <v>10</v>
      </c>
      <c r="Q1220">
        <v>8</v>
      </c>
      <c r="R1220">
        <v>8</v>
      </c>
    </row>
    <row r="1221" spans="1:18" x14ac:dyDescent="0.3">
      <c r="A1221">
        <v>1220</v>
      </c>
      <c r="B1221">
        <v>29</v>
      </c>
      <c r="C1221" s="2" t="s">
        <v>19</v>
      </c>
      <c r="D1221">
        <v>2</v>
      </c>
      <c r="E1221">
        <v>4</v>
      </c>
      <c r="F1221">
        <v>1</v>
      </c>
      <c r="G1221">
        <v>3</v>
      </c>
      <c r="H1221">
        <v>1</v>
      </c>
      <c r="I1221">
        <v>3</v>
      </c>
      <c r="J1221" s="2" t="s">
        <v>20</v>
      </c>
      <c r="K1221">
        <v>3</v>
      </c>
      <c r="L1221" s="2" t="s">
        <v>19</v>
      </c>
      <c r="M1221">
        <v>17</v>
      </c>
      <c r="N1221">
        <v>3</v>
      </c>
      <c r="O1221">
        <v>3</v>
      </c>
      <c r="P1221">
        <v>5</v>
      </c>
      <c r="Q1221">
        <v>3</v>
      </c>
      <c r="R1221">
        <v>1</v>
      </c>
    </row>
    <row r="1222" spans="1:18" x14ac:dyDescent="0.3">
      <c r="A1222">
        <v>1221</v>
      </c>
      <c r="B1222">
        <v>36</v>
      </c>
      <c r="C1222" s="2" t="s">
        <v>19</v>
      </c>
      <c r="D1222">
        <v>2</v>
      </c>
      <c r="E1222">
        <v>3</v>
      </c>
      <c r="F1222">
        <v>1</v>
      </c>
      <c r="G1222">
        <v>3</v>
      </c>
      <c r="H1222">
        <v>2</v>
      </c>
      <c r="I1222">
        <v>4</v>
      </c>
      <c r="J1222" s="2" t="s">
        <v>18</v>
      </c>
      <c r="K1222">
        <v>3</v>
      </c>
      <c r="L1222" s="2" t="s">
        <v>19</v>
      </c>
      <c r="M1222">
        <v>15</v>
      </c>
      <c r="N1222">
        <v>3</v>
      </c>
      <c r="O1222">
        <v>2</v>
      </c>
      <c r="P1222">
        <v>13</v>
      </c>
      <c r="Q1222">
        <v>7</v>
      </c>
      <c r="R1222">
        <v>6</v>
      </c>
    </row>
    <row r="1223" spans="1:18" x14ac:dyDescent="0.3">
      <c r="A1223">
        <v>1222</v>
      </c>
      <c r="B1223">
        <v>45</v>
      </c>
      <c r="C1223" s="2" t="s">
        <v>19</v>
      </c>
      <c r="D1223">
        <v>1</v>
      </c>
      <c r="E1223">
        <v>3</v>
      </c>
      <c r="F1223">
        <v>2</v>
      </c>
      <c r="G1223">
        <v>3</v>
      </c>
      <c r="H1223">
        <v>3</v>
      </c>
      <c r="I1223">
        <v>3</v>
      </c>
      <c r="J1223" s="2" t="s">
        <v>20</v>
      </c>
      <c r="K1223">
        <v>3</v>
      </c>
      <c r="L1223" s="2" t="s">
        <v>19</v>
      </c>
      <c r="M1223">
        <v>23</v>
      </c>
      <c r="N1223">
        <v>4</v>
      </c>
      <c r="O1223">
        <v>2</v>
      </c>
      <c r="P1223">
        <v>23</v>
      </c>
      <c r="Q1223">
        <v>15</v>
      </c>
      <c r="R1223">
        <v>14</v>
      </c>
    </row>
    <row r="1224" spans="1:18" x14ac:dyDescent="0.3">
      <c r="A1224">
        <v>1223</v>
      </c>
      <c r="B1224">
        <v>24</v>
      </c>
      <c r="C1224" s="2" t="s">
        <v>17</v>
      </c>
      <c r="D1224">
        <v>1</v>
      </c>
      <c r="E1224">
        <v>4</v>
      </c>
      <c r="F1224">
        <v>1</v>
      </c>
      <c r="G1224">
        <v>1</v>
      </c>
      <c r="H1224">
        <v>1</v>
      </c>
      <c r="I1224">
        <v>2</v>
      </c>
      <c r="J1224" s="2" t="s">
        <v>20</v>
      </c>
      <c r="K1224">
        <v>4</v>
      </c>
      <c r="L1224" s="2" t="s">
        <v>19</v>
      </c>
      <c r="M1224">
        <v>11</v>
      </c>
      <c r="N1224">
        <v>3</v>
      </c>
      <c r="O1224">
        <v>3</v>
      </c>
      <c r="P1224">
        <v>1</v>
      </c>
      <c r="Q1224">
        <v>0</v>
      </c>
      <c r="R1224">
        <v>0</v>
      </c>
    </row>
    <row r="1225" spans="1:18" x14ac:dyDescent="0.3">
      <c r="A1225">
        <v>1224</v>
      </c>
      <c r="B1225">
        <v>47</v>
      </c>
      <c r="C1225" s="2" t="s">
        <v>17</v>
      </c>
      <c r="D1225">
        <v>3</v>
      </c>
      <c r="E1225">
        <v>3</v>
      </c>
      <c r="F1225">
        <v>1</v>
      </c>
      <c r="G1225">
        <v>1</v>
      </c>
      <c r="H1225">
        <v>4</v>
      </c>
      <c r="I1225">
        <v>1</v>
      </c>
      <c r="J1225" s="2" t="s">
        <v>20</v>
      </c>
      <c r="K1225">
        <v>7</v>
      </c>
      <c r="L1225" s="2" t="s">
        <v>19</v>
      </c>
      <c r="M1225">
        <v>11</v>
      </c>
      <c r="N1225">
        <v>3</v>
      </c>
      <c r="O1225">
        <v>1</v>
      </c>
      <c r="P1225">
        <v>23</v>
      </c>
      <c r="Q1225">
        <v>5</v>
      </c>
      <c r="R1225">
        <v>14</v>
      </c>
    </row>
    <row r="1226" spans="1:18" x14ac:dyDescent="0.3">
      <c r="A1226">
        <v>1225</v>
      </c>
      <c r="B1226">
        <v>26</v>
      </c>
      <c r="C1226" s="2" t="s">
        <v>19</v>
      </c>
      <c r="D1226">
        <v>2</v>
      </c>
      <c r="E1226">
        <v>4</v>
      </c>
      <c r="F1226">
        <v>2</v>
      </c>
      <c r="G1226">
        <v>1</v>
      </c>
      <c r="H1226">
        <v>1</v>
      </c>
      <c r="I1226">
        <v>3</v>
      </c>
      <c r="J1226" s="2" t="s">
        <v>20</v>
      </c>
      <c r="K1226">
        <v>7</v>
      </c>
      <c r="L1226" s="2" t="s">
        <v>19</v>
      </c>
      <c r="M1226">
        <v>15</v>
      </c>
      <c r="N1226">
        <v>3</v>
      </c>
      <c r="O1226">
        <v>4</v>
      </c>
      <c r="P1226">
        <v>3</v>
      </c>
      <c r="Q1226">
        <v>2</v>
      </c>
      <c r="R1226">
        <v>0</v>
      </c>
    </row>
    <row r="1227" spans="1:18" x14ac:dyDescent="0.3">
      <c r="A1227">
        <v>1226</v>
      </c>
      <c r="B1227">
        <v>45</v>
      </c>
      <c r="C1227" s="2" t="s">
        <v>19</v>
      </c>
      <c r="D1227">
        <v>2</v>
      </c>
      <c r="E1227">
        <v>4</v>
      </c>
      <c r="F1227">
        <v>1</v>
      </c>
      <c r="G1227">
        <v>2</v>
      </c>
      <c r="H1227">
        <v>4</v>
      </c>
      <c r="I1227">
        <v>2</v>
      </c>
      <c r="J1227" s="2" t="s">
        <v>18</v>
      </c>
      <c r="K1227">
        <v>3</v>
      </c>
      <c r="L1227" s="2" t="s">
        <v>19</v>
      </c>
      <c r="M1227">
        <v>11</v>
      </c>
      <c r="N1227">
        <v>3</v>
      </c>
      <c r="O1227">
        <v>3</v>
      </c>
      <c r="P1227">
        <v>21</v>
      </c>
      <c r="Q1227">
        <v>6</v>
      </c>
      <c r="R1227">
        <v>8</v>
      </c>
    </row>
    <row r="1228" spans="1:18" x14ac:dyDescent="0.3">
      <c r="A1228">
        <v>1227</v>
      </c>
      <c r="B1228">
        <v>32</v>
      </c>
      <c r="C1228" s="2" t="s">
        <v>19</v>
      </c>
      <c r="D1228">
        <v>3</v>
      </c>
      <c r="E1228">
        <v>1</v>
      </c>
      <c r="F1228">
        <v>2</v>
      </c>
      <c r="G1228">
        <v>1</v>
      </c>
      <c r="H1228">
        <v>1</v>
      </c>
      <c r="I1228">
        <v>3</v>
      </c>
      <c r="J1228" s="2" t="s">
        <v>20</v>
      </c>
      <c r="K1228">
        <v>6</v>
      </c>
      <c r="L1228" s="2" t="s">
        <v>19</v>
      </c>
      <c r="M1228">
        <v>13</v>
      </c>
      <c r="N1228">
        <v>3</v>
      </c>
      <c r="O1228">
        <v>2</v>
      </c>
      <c r="P1228">
        <v>5</v>
      </c>
      <c r="Q1228">
        <v>2</v>
      </c>
      <c r="R1228">
        <v>1</v>
      </c>
    </row>
    <row r="1229" spans="1:18" x14ac:dyDescent="0.3">
      <c r="A1229">
        <v>1228</v>
      </c>
      <c r="B1229">
        <v>31</v>
      </c>
      <c r="C1229" s="2" t="s">
        <v>19</v>
      </c>
      <c r="D1229">
        <v>2</v>
      </c>
      <c r="E1229">
        <v>2</v>
      </c>
      <c r="F1229">
        <v>1</v>
      </c>
      <c r="G1229">
        <v>2</v>
      </c>
      <c r="H1229">
        <v>1</v>
      </c>
      <c r="I1229">
        <v>3</v>
      </c>
      <c r="J1229" s="2" t="s">
        <v>20</v>
      </c>
      <c r="K1229">
        <v>1</v>
      </c>
      <c r="L1229" s="2" t="s">
        <v>19</v>
      </c>
      <c r="M1229">
        <v>14</v>
      </c>
      <c r="N1229">
        <v>3</v>
      </c>
      <c r="O1229">
        <v>4</v>
      </c>
      <c r="P1229">
        <v>5</v>
      </c>
      <c r="Q1229">
        <v>2</v>
      </c>
      <c r="R1229">
        <v>0</v>
      </c>
    </row>
    <row r="1230" spans="1:18" x14ac:dyDescent="0.3">
      <c r="A1230">
        <v>1229</v>
      </c>
      <c r="B1230">
        <v>41</v>
      </c>
      <c r="C1230" s="2" t="s">
        <v>19</v>
      </c>
      <c r="D1230">
        <v>3</v>
      </c>
      <c r="E1230">
        <v>3</v>
      </c>
      <c r="F1230">
        <v>2</v>
      </c>
      <c r="G1230">
        <v>2</v>
      </c>
      <c r="H1230">
        <v>2</v>
      </c>
      <c r="I1230">
        <v>3</v>
      </c>
      <c r="J1230" s="2" t="s">
        <v>20</v>
      </c>
      <c r="K1230">
        <v>2</v>
      </c>
      <c r="L1230" s="2" t="s">
        <v>19</v>
      </c>
      <c r="M1230">
        <v>19</v>
      </c>
      <c r="N1230">
        <v>3</v>
      </c>
      <c r="O1230">
        <v>3</v>
      </c>
      <c r="P1230">
        <v>3</v>
      </c>
      <c r="Q1230">
        <v>2</v>
      </c>
      <c r="R1230">
        <v>1</v>
      </c>
    </row>
    <row r="1231" spans="1:18" x14ac:dyDescent="0.3">
      <c r="A1231">
        <v>1230</v>
      </c>
      <c r="B1231">
        <v>40</v>
      </c>
      <c r="C1231" s="2" t="s">
        <v>19</v>
      </c>
      <c r="D1231">
        <v>2</v>
      </c>
      <c r="E1231">
        <v>2</v>
      </c>
      <c r="F1231">
        <v>1</v>
      </c>
      <c r="G1231">
        <v>3</v>
      </c>
      <c r="H1231">
        <v>2</v>
      </c>
      <c r="I1231">
        <v>4</v>
      </c>
      <c r="J1231" s="2" t="s">
        <v>20</v>
      </c>
      <c r="K1231">
        <v>2</v>
      </c>
      <c r="L1231" s="2" t="s">
        <v>17</v>
      </c>
      <c r="M1231">
        <v>16</v>
      </c>
      <c r="N1231">
        <v>3</v>
      </c>
      <c r="O1231">
        <v>3</v>
      </c>
      <c r="P1231">
        <v>1</v>
      </c>
      <c r="Q1231">
        <v>0</v>
      </c>
      <c r="R1231">
        <v>0</v>
      </c>
    </row>
    <row r="1232" spans="1:18" x14ac:dyDescent="0.3">
      <c r="A1232">
        <v>1231</v>
      </c>
      <c r="B1232">
        <v>24</v>
      </c>
      <c r="C1232" s="2" t="s">
        <v>19</v>
      </c>
      <c r="D1232">
        <v>1</v>
      </c>
      <c r="E1232">
        <v>2</v>
      </c>
      <c r="F1232">
        <v>1</v>
      </c>
      <c r="G1232">
        <v>2</v>
      </c>
      <c r="H1232">
        <v>1</v>
      </c>
      <c r="I1232">
        <v>1</v>
      </c>
      <c r="J1232" s="2" t="s">
        <v>21</v>
      </c>
      <c r="K1232">
        <v>1</v>
      </c>
      <c r="L1232" s="2" t="s">
        <v>19</v>
      </c>
      <c r="M1232">
        <v>13</v>
      </c>
      <c r="N1232">
        <v>3</v>
      </c>
      <c r="O1232">
        <v>4</v>
      </c>
      <c r="P1232">
        <v>6</v>
      </c>
      <c r="Q1232">
        <v>2</v>
      </c>
      <c r="R1232">
        <v>1</v>
      </c>
    </row>
    <row r="1233" spans="1:18" x14ac:dyDescent="0.3">
      <c r="A1233">
        <v>1232</v>
      </c>
      <c r="B1233">
        <v>46</v>
      </c>
      <c r="C1233" s="2" t="s">
        <v>19</v>
      </c>
      <c r="D1233">
        <v>2</v>
      </c>
      <c r="E1233">
        <v>3</v>
      </c>
      <c r="F1233">
        <v>1</v>
      </c>
      <c r="G1233">
        <v>1</v>
      </c>
      <c r="H1233">
        <v>2</v>
      </c>
      <c r="I1233">
        <v>2</v>
      </c>
      <c r="J1233" s="2" t="s">
        <v>18</v>
      </c>
      <c r="K1233">
        <v>6</v>
      </c>
      <c r="L1233" s="2" t="s">
        <v>19</v>
      </c>
      <c r="M1233">
        <v>14</v>
      </c>
      <c r="N1233">
        <v>3</v>
      </c>
      <c r="O1233">
        <v>3</v>
      </c>
      <c r="P1233">
        <v>10</v>
      </c>
      <c r="Q1233">
        <v>7</v>
      </c>
      <c r="R1233">
        <v>0</v>
      </c>
    </row>
    <row r="1234" spans="1:18" x14ac:dyDescent="0.3">
      <c r="A1234">
        <v>1233</v>
      </c>
      <c r="B1234">
        <v>35</v>
      </c>
      <c r="C1234" s="2" t="s">
        <v>19</v>
      </c>
      <c r="D1234">
        <v>2</v>
      </c>
      <c r="E1234">
        <v>4</v>
      </c>
      <c r="F1234">
        <v>2</v>
      </c>
      <c r="G1234">
        <v>3</v>
      </c>
      <c r="H1234">
        <v>2</v>
      </c>
      <c r="I1234">
        <v>3</v>
      </c>
      <c r="J1234" s="2" t="s">
        <v>20</v>
      </c>
      <c r="K1234">
        <v>2</v>
      </c>
      <c r="L1234" s="2" t="s">
        <v>19</v>
      </c>
      <c r="M1234">
        <v>16</v>
      </c>
      <c r="N1234">
        <v>3</v>
      </c>
      <c r="O1234">
        <v>3</v>
      </c>
      <c r="P1234">
        <v>7</v>
      </c>
      <c r="Q1234">
        <v>7</v>
      </c>
      <c r="R1234">
        <v>0</v>
      </c>
    </row>
    <row r="1235" spans="1:18" x14ac:dyDescent="0.3">
      <c r="A1235">
        <v>1234</v>
      </c>
      <c r="B1235">
        <v>30</v>
      </c>
      <c r="C1235" s="2" t="s">
        <v>19</v>
      </c>
      <c r="D1235">
        <v>1</v>
      </c>
      <c r="E1235">
        <v>2</v>
      </c>
      <c r="F1235">
        <v>2</v>
      </c>
      <c r="G1235">
        <v>1</v>
      </c>
      <c r="H1235">
        <v>1</v>
      </c>
      <c r="I1235">
        <v>1</v>
      </c>
      <c r="J1235" s="2" t="s">
        <v>20</v>
      </c>
      <c r="K1235">
        <v>3</v>
      </c>
      <c r="L1235" s="2" t="s">
        <v>19</v>
      </c>
      <c r="M1235">
        <v>12</v>
      </c>
      <c r="N1235">
        <v>3</v>
      </c>
      <c r="O1235">
        <v>2</v>
      </c>
      <c r="P1235">
        <v>10</v>
      </c>
      <c r="Q1235">
        <v>0</v>
      </c>
      <c r="R1235">
        <v>0</v>
      </c>
    </row>
    <row r="1236" spans="1:18" x14ac:dyDescent="0.3">
      <c r="A1236">
        <v>1235</v>
      </c>
      <c r="B1236">
        <v>47</v>
      </c>
      <c r="C1236" s="2" t="s">
        <v>19</v>
      </c>
      <c r="D1236">
        <v>2</v>
      </c>
      <c r="E1236">
        <v>3</v>
      </c>
      <c r="F1236">
        <v>1</v>
      </c>
      <c r="G1236">
        <v>3</v>
      </c>
      <c r="H1236">
        <v>2</v>
      </c>
      <c r="I1236">
        <v>2</v>
      </c>
      <c r="J1236" s="2" t="s">
        <v>20</v>
      </c>
      <c r="K1236">
        <v>7</v>
      </c>
      <c r="L1236" s="2" t="s">
        <v>19</v>
      </c>
      <c r="M1236">
        <v>11</v>
      </c>
      <c r="N1236">
        <v>3</v>
      </c>
      <c r="O1236">
        <v>1</v>
      </c>
      <c r="P1236">
        <v>1</v>
      </c>
      <c r="Q1236">
        <v>0</v>
      </c>
      <c r="R1236">
        <v>0</v>
      </c>
    </row>
    <row r="1237" spans="1:18" x14ac:dyDescent="0.3">
      <c r="A1237">
        <v>1236</v>
      </c>
      <c r="B1237">
        <v>46</v>
      </c>
      <c r="C1237" s="2" t="s">
        <v>19</v>
      </c>
      <c r="D1237">
        <v>3</v>
      </c>
      <c r="E1237">
        <v>3</v>
      </c>
      <c r="F1237">
        <v>2</v>
      </c>
      <c r="G1237">
        <v>2</v>
      </c>
      <c r="H1237">
        <v>3</v>
      </c>
      <c r="I1237">
        <v>1</v>
      </c>
      <c r="J1237" s="2" t="s">
        <v>21</v>
      </c>
      <c r="K1237">
        <v>4</v>
      </c>
      <c r="L1237" s="2" t="s">
        <v>17</v>
      </c>
      <c r="M1237">
        <v>12</v>
      </c>
      <c r="N1237">
        <v>3</v>
      </c>
      <c r="O1237">
        <v>2</v>
      </c>
      <c r="P1237">
        <v>10</v>
      </c>
      <c r="Q1237">
        <v>6</v>
      </c>
      <c r="R1237">
        <v>0</v>
      </c>
    </row>
    <row r="1238" spans="1:18" x14ac:dyDescent="0.3">
      <c r="A1238">
        <v>1237</v>
      </c>
      <c r="B1238">
        <v>36</v>
      </c>
      <c r="C1238" s="2" t="s">
        <v>17</v>
      </c>
      <c r="D1238">
        <v>3</v>
      </c>
      <c r="E1238">
        <v>2</v>
      </c>
      <c r="F1238">
        <v>2</v>
      </c>
      <c r="G1238">
        <v>2</v>
      </c>
      <c r="H1238">
        <v>2</v>
      </c>
      <c r="I1238">
        <v>1</v>
      </c>
      <c r="J1238" s="2" t="s">
        <v>21</v>
      </c>
      <c r="K1238">
        <v>5</v>
      </c>
      <c r="L1238" s="2" t="s">
        <v>17</v>
      </c>
      <c r="M1238">
        <v>13</v>
      </c>
      <c r="N1238">
        <v>3</v>
      </c>
      <c r="O1238">
        <v>3</v>
      </c>
      <c r="P1238">
        <v>2</v>
      </c>
      <c r="Q1238">
        <v>2</v>
      </c>
      <c r="R1238">
        <v>2</v>
      </c>
    </row>
    <row r="1239" spans="1:18" x14ac:dyDescent="0.3">
      <c r="A1239">
        <v>1238</v>
      </c>
      <c r="B1239">
        <v>32</v>
      </c>
      <c r="C1239" s="2" t="s">
        <v>17</v>
      </c>
      <c r="D1239">
        <v>2</v>
      </c>
      <c r="E1239">
        <v>1</v>
      </c>
      <c r="F1239">
        <v>2</v>
      </c>
      <c r="G1239">
        <v>1</v>
      </c>
      <c r="H1239">
        <v>2</v>
      </c>
      <c r="I1239">
        <v>2</v>
      </c>
      <c r="J1239" s="2" t="s">
        <v>18</v>
      </c>
      <c r="K1239">
        <v>6</v>
      </c>
      <c r="L1239" s="2" t="s">
        <v>19</v>
      </c>
      <c r="M1239">
        <v>15</v>
      </c>
      <c r="N1239">
        <v>3</v>
      </c>
      <c r="O1239">
        <v>3</v>
      </c>
      <c r="P1239">
        <v>0</v>
      </c>
      <c r="Q1239">
        <v>0</v>
      </c>
      <c r="R1239">
        <v>0</v>
      </c>
    </row>
    <row r="1240" spans="1:18" x14ac:dyDescent="0.3">
      <c r="A1240">
        <v>1239</v>
      </c>
      <c r="B1240">
        <v>23</v>
      </c>
      <c r="C1240" s="2" t="s">
        <v>19</v>
      </c>
      <c r="D1240">
        <v>1</v>
      </c>
      <c r="E1240">
        <v>3</v>
      </c>
      <c r="F1240">
        <v>1</v>
      </c>
      <c r="G1240">
        <v>1</v>
      </c>
      <c r="H1240">
        <v>1</v>
      </c>
      <c r="I1240">
        <v>2</v>
      </c>
      <c r="J1240" s="2" t="s">
        <v>18</v>
      </c>
      <c r="K1240">
        <v>3</v>
      </c>
      <c r="L1240" s="2" t="s">
        <v>19</v>
      </c>
      <c r="M1240">
        <v>13</v>
      </c>
      <c r="N1240">
        <v>3</v>
      </c>
      <c r="O1240">
        <v>1</v>
      </c>
      <c r="P1240">
        <v>3</v>
      </c>
      <c r="Q1240">
        <v>2</v>
      </c>
      <c r="R1240">
        <v>1</v>
      </c>
    </row>
    <row r="1241" spans="1:18" x14ac:dyDescent="0.3">
      <c r="A1241">
        <v>1240</v>
      </c>
      <c r="B1241">
        <v>31</v>
      </c>
      <c r="C1241" s="2" t="s">
        <v>19</v>
      </c>
      <c r="D1241">
        <v>1</v>
      </c>
      <c r="E1241">
        <v>4</v>
      </c>
      <c r="F1241">
        <v>1</v>
      </c>
      <c r="G1241">
        <v>3</v>
      </c>
      <c r="H1241">
        <v>2</v>
      </c>
      <c r="I1241">
        <v>4</v>
      </c>
      <c r="J1241" s="2" t="s">
        <v>18</v>
      </c>
      <c r="K1241">
        <v>2</v>
      </c>
      <c r="L1241" s="2" t="s">
        <v>19</v>
      </c>
      <c r="M1241">
        <v>20</v>
      </c>
      <c r="N1241">
        <v>4</v>
      </c>
      <c r="O1241">
        <v>2</v>
      </c>
      <c r="P1241">
        <v>5</v>
      </c>
      <c r="Q1241">
        <v>4</v>
      </c>
      <c r="R1241">
        <v>1</v>
      </c>
    </row>
    <row r="1242" spans="1:18" x14ac:dyDescent="0.3">
      <c r="A1242">
        <v>1241</v>
      </c>
      <c r="B1242">
        <v>39</v>
      </c>
      <c r="C1242" s="2" t="s">
        <v>19</v>
      </c>
      <c r="D1242">
        <v>3</v>
      </c>
      <c r="E1242">
        <v>4</v>
      </c>
      <c r="F1242">
        <v>2</v>
      </c>
      <c r="G1242">
        <v>3</v>
      </c>
      <c r="H1242">
        <v>2</v>
      </c>
      <c r="I1242">
        <v>4</v>
      </c>
      <c r="J1242" s="2" t="s">
        <v>20</v>
      </c>
      <c r="K1242">
        <v>1</v>
      </c>
      <c r="L1242" s="2" t="s">
        <v>17</v>
      </c>
      <c r="M1242">
        <v>15</v>
      </c>
      <c r="N1242">
        <v>3</v>
      </c>
      <c r="O1242">
        <v>3</v>
      </c>
      <c r="P1242">
        <v>9</v>
      </c>
      <c r="Q1242">
        <v>8</v>
      </c>
      <c r="R1242">
        <v>5</v>
      </c>
    </row>
    <row r="1243" spans="1:18" x14ac:dyDescent="0.3">
      <c r="A1243">
        <v>1242</v>
      </c>
      <c r="B1243">
        <v>32</v>
      </c>
      <c r="C1243" s="2" t="s">
        <v>19</v>
      </c>
      <c r="D1243">
        <v>3</v>
      </c>
      <c r="E1243">
        <v>4</v>
      </c>
      <c r="F1243">
        <v>1</v>
      </c>
      <c r="G1243">
        <v>1</v>
      </c>
      <c r="H1243">
        <v>3</v>
      </c>
      <c r="I1243">
        <v>3</v>
      </c>
      <c r="J1243" s="2" t="s">
        <v>20</v>
      </c>
      <c r="K1243">
        <v>3</v>
      </c>
      <c r="L1243" s="2" t="s">
        <v>19</v>
      </c>
      <c r="M1243">
        <v>13</v>
      </c>
      <c r="N1243">
        <v>3</v>
      </c>
      <c r="O1243">
        <v>1</v>
      </c>
      <c r="P1243">
        <v>4</v>
      </c>
      <c r="Q1243">
        <v>3</v>
      </c>
      <c r="R1243">
        <v>0</v>
      </c>
    </row>
    <row r="1244" spans="1:18" x14ac:dyDescent="0.3">
      <c r="A1244">
        <v>1243</v>
      </c>
      <c r="B1244">
        <v>40</v>
      </c>
      <c r="C1244" s="2" t="s">
        <v>19</v>
      </c>
      <c r="D1244">
        <v>2</v>
      </c>
      <c r="E1244">
        <v>2</v>
      </c>
      <c r="F1244">
        <v>2</v>
      </c>
      <c r="G1244">
        <v>1</v>
      </c>
      <c r="H1244">
        <v>5</v>
      </c>
      <c r="I1244">
        <v>2</v>
      </c>
      <c r="J1244" s="2" t="s">
        <v>18</v>
      </c>
      <c r="K1244">
        <v>6</v>
      </c>
      <c r="L1244" s="2" t="s">
        <v>19</v>
      </c>
      <c r="M1244">
        <v>14</v>
      </c>
      <c r="N1244">
        <v>3</v>
      </c>
      <c r="O1244">
        <v>2</v>
      </c>
      <c r="P1244">
        <v>21</v>
      </c>
      <c r="Q1244">
        <v>8</v>
      </c>
      <c r="R1244">
        <v>12</v>
      </c>
    </row>
    <row r="1245" spans="1:18" x14ac:dyDescent="0.3">
      <c r="A1245">
        <v>1244</v>
      </c>
      <c r="B1245">
        <v>45</v>
      </c>
      <c r="C1245" s="2" t="s">
        <v>19</v>
      </c>
      <c r="D1245">
        <v>3</v>
      </c>
      <c r="E1245">
        <v>3</v>
      </c>
      <c r="F1245">
        <v>1</v>
      </c>
      <c r="G1245">
        <v>1</v>
      </c>
      <c r="H1245">
        <v>3</v>
      </c>
      <c r="I1245">
        <v>3</v>
      </c>
      <c r="J1245" s="2" t="s">
        <v>20</v>
      </c>
      <c r="K1245">
        <v>4</v>
      </c>
      <c r="L1245" s="2" t="s">
        <v>19</v>
      </c>
      <c r="M1245">
        <v>21</v>
      </c>
      <c r="N1245">
        <v>4</v>
      </c>
      <c r="O1245">
        <v>4</v>
      </c>
      <c r="P1245">
        <v>5</v>
      </c>
      <c r="Q1245">
        <v>0</v>
      </c>
      <c r="R1245">
        <v>0</v>
      </c>
    </row>
    <row r="1246" spans="1:18" x14ac:dyDescent="0.3">
      <c r="A1246">
        <v>1245</v>
      </c>
      <c r="B1246">
        <v>30</v>
      </c>
      <c r="C1246" s="2" t="s">
        <v>19</v>
      </c>
      <c r="D1246">
        <v>2</v>
      </c>
      <c r="E1246">
        <v>4</v>
      </c>
      <c r="F1246">
        <v>1</v>
      </c>
      <c r="G1246">
        <v>2</v>
      </c>
      <c r="H1246">
        <v>1</v>
      </c>
      <c r="I1246">
        <v>2</v>
      </c>
      <c r="J1246" s="2" t="s">
        <v>18</v>
      </c>
      <c r="K1246">
        <v>1</v>
      </c>
      <c r="L1246" s="2" t="s">
        <v>19</v>
      </c>
      <c r="M1246">
        <v>16</v>
      </c>
      <c r="N1246">
        <v>3</v>
      </c>
      <c r="O1246">
        <v>3</v>
      </c>
      <c r="P1246">
        <v>9</v>
      </c>
      <c r="Q1246">
        <v>7</v>
      </c>
      <c r="R1246">
        <v>0</v>
      </c>
    </row>
    <row r="1247" spans="1:18" x14ac:dyDescent="0.3">
      <c r="A1247">
        <v>1246</v>
      </c>
      <c r="B1247">
        <v>24</v>
      </c>
      <c r="C1247" s="2" t="s">
        <v>19</v>
      </c>
      <c r="D1247">
        <v>3</v>
      </c>
      <c r="E1247">
        <v>1</v>
      </c>
      <c r="F1247">
        <v>1</v>
      </c>
      <c r="G1247">
        <v>2</v>
      </c>
      <c r="H1247">
        <v>1</v>
      </c>
      <c r="I1247">
        <v>4</v>
      </c>
      <c r="J1247" s="2" t="s">
        <v>20</v>
      </c>
      <c r="K1247">
        <v>6</v>
      </c>
      <c r="L1247" s="2" t="s">
        <v>19</v>
      </c>
      <c r="M1247">
        <v>14</v>
      </c>
      <c r="N1247">
        <v>3</v>
      </c>
      <c r="O1247">
        <v>3</v>
      </c>
      <c r="P1247">
        <v>2</v>
      </c>
      <c r="Q1247">
        <v>2</v>
      </c>
      <c r="R1247">
        <v>2</v>
      </c>
    </row>
    <row r="1248" spans="1:18" x14ac:dyDescent="0.3">
      <c r="A1248">
        <v>1247</v>
      </c>
      <c r="B1248">
        <v>30</v>
      </c>
      <c r="C1248" s="2" t="s">
        <v>17</v>
      </c>
      <c r="D1248">
        <v>3</v>
      </c>
      <c r="E1248">
        <v>3</v>
      </c>
      <c r="F1248">
        <v>1</v>
      </c>
      <c r="G1248">
        <v>2</v>
      </c>
      <c r="H1248">
        <v>1</v>
      </c>
      <c r="I1248">
        <v>1</v>
      </c>
      <c r="J1248" s="2" t="s">
        <v>21</v>
      </c>
      <c r="K1248">
        <v>6</v>
      </c>
      <c r="L1248" s="2" t="s">
        <v>19</v>
      </c>
      <c r="M1248">
        <v>11</v>
      </c>
      <c r="N1248">
        <v>3</v>
      </c>
      <c r="O1248">
        <v>2</v>
      </c>
      <c r="P1248">
        <v>4</v>
      </c>
      <c r="Q1248">
        <v>2</v>
      </c>
      <c r="R1248">
        <v>1</v>
      </c>
    </row>
    <row r="1249" spans="1:18" x14ac:dyDescent="0.3">
      <c r="A1249">
        <v>1248</v>
      </c>
      <c r="B1249">
        <v>31</v>
      </c>
      <c r="C1249" s="2" t="s">
        <v>19</v>
      </c>
      <c r="D1249">
        <v>3</v>
      </c>
      <c r="E1249">
        <v>1</v>
      </c>
      <c r="F1249">
        <v>2</v>
      </c>
      <c r="G1249">
        <v>3</v>
      </c>
      <c r="H1249">
        <v>2</v>
      </c>
      <c r="I1249">
        <v>3</v>
      </c>
      <c r="J1249" s="2" t="s">
        <v>20</v>
      </c>
      <c r="K1249">
        <v>1</v>
      </c>
      <c r="L1249" s="2" t="s">
        <v>19</v>
      </c>
      <c r="M1249">
        <v>19</v>
      </c>
      <c r="N1249">
        <v>3</v>
      </c>
      <c r="O1249">
        <v>3</v>
      </c>
      <c r="P1249">
        <v>5</v>
      </c>
      <c r="Q1249">
        <v>2</v>
      </c>
      <c r="R1249">
        <v>0</v>
      </c>
    </row>
    <row r="1250" spans="1:18" x14ac:dyDescent="0.3">
      <c r="A1250">
        <v>1249</v>
      </c>
      <c r="B1250">
        <v>27</v>
      </c>
      <c r="C1250" s="2" t="s">
        <v>19</v>
      </c>
      <c r="D1250">
        <v>3</v>
      </c>
      <c r="E1250">
        <v>3</v>
      </c>
      <c r="F1250">
        <v>1</v>
      </c>
      <c r="G1250">
        <v>1</v>
      </c>
      <c r="H1250">
        <v>1</v>
      </c>
      <c r="I1250">
        <v>1</v>
      </c>
      <c r="J1250" s="2" t="s">
        <v>18</v>
      </c>
      <c r="K1250">
        <v>4</v>
      </c>
      <c r="L1250" s="2" t="s">
        <v>19</v>
      </c>
      <c r="M1250">
        <v>11</v>
      </c>
      <c r="N1250">
        <v>3</v>
      </c>
      <c r="O1250">
        <v>2</v>
      </c>
      <c r="P1250">
        <v>6</v>
      </c>
      <c r="Q1250">
        <v>2</v>
      </c>
      <c r="R1250">
        <v>1</v>
      </c>
    </row>
    <row r="1251" spans="1:18" x14ac:dyDescent="0.3">
      <c r="A1251">
        <v>1250</v>
      </c>
      <c r="B1251">
        <v>29</v>
      </c>
      <c r="C1251" s="2" t="s">
        <v>17</v>
      </c>
      <c r="D1251">
        <v>3</v>
      </c>
      <c r="E1251">
        <v>2</v>
      </c>
      <c r="F1251">
        <v>1</v>
      </c>
      <c r="G1251">
        <v>1</v>
      </c>
      <c r="H1251">
        <v>1</v>
      </c>
      <c r="I1251">
        <v>2</v>
      </c>
      <c r="J1251" s="2" t="s">
        <v>18</v>
      </c>
      <c r="K1251">
        <v>3</v>
      </c>
      <c r="L1251" s="2" t="s">
        <v>19</v>
      </c>
      <c r="M1251">
        <v>13</v>
      </c>
      <c r="N1251">
        <v>3</v>
      </c>
      <c r="O1251">
        <v>3</v>
      </c>
      <c r="P1251">
        <v>2</v>
      </c>
      <c r="Q1251">
        <v>2</v>
      </c>
      <c r="R1251">
        <v>2</v>
      </c>
    </row>
    <row r="1252" spans="1:18" x14ac:dyDescent="0.3">
      <c r="A1252">
        <v>1251</v>
      </c>
      <c r="B1252">
        <v>29</v>
      </c>
      <c r="C1252" s="2" t="s">
        <v>19</v>
      </c>
      <c r="D1252">
        <v>3</v>
      </c>
      <c r="E1252">
        <v>4</v>
      </c>
      <c r="F1252">
        <v>1</v>
      </c>
      <c r="G1252">
        <v>4</v>
      </c>
      <c r="H1252">
        <v>2</v>
      </c>
      <c r="I1252">
        <v>1</v>
      </c>
      <c r="J1252" s="2" t="s">
        <v>18</v>
      </c>
      <c r="K1252">
        <v>8</v>
      </c>
      <c r="L1252" s="2" t="s">
        <v>17</v>
      </c>
      <c r="M1252">
        <v>12</v>
      </c>
      <c r="N1252">
        <v>3</v>
      </c>
      <c r="O1252">
        <v>4</v>
      </c>
      <c r="P1252">
        <v>3</v>
      </c>
      <c r="Q1252">
        <v>2</v>
      </c>
      <c r="R1252">
        <v>0</v>
      </c>
    </row>
    <row r="1253" spans="1:18" x14ac:dyDescent="0.3">
      <c r="A1253">
        <v>1252</v>
      </c>
      <c r="B1253">
        <v>30</v>
      </c>
      <c r="C1253" s="2" t="s">
        <v>19</v>
      </c>
      <c r="D1253">
        <v>2</v>
      </c>
      <c r="E1253">
        <v>3</v>
      </c>
      <c r="F1253">
        <v>1</v>
      </c>
      <c r="G1253">
        <v>2</v>
      </c>
      <c r="H1253">
        <v>3</v>
      </c>
      <c r="I1253">
        <v>1</v>
      </c>
      <c r="J1253" s="2" t="s">
        <v>21</v>
      </c>
      <c r="K1253">
        <v>4</v>
      </c>
      <c r="L1253" s="2" t="s">
        <v>19</v>
      </c>
      <c r="M1253">
        <v>11</v>
      </c>
      <c r="N1253">
        <v>3</v>
      </c>
      <c r="O1253">
        <v>3</v>
      </c>
      <c r="P1253">
        <v>7</v>
      </c>
      <c r="Q1253">
        <v>7</v>
      </c>
      <c r="R1253">
        <v>1</v>
      </c>
    </row>
    <row r="1254" spans="1:18" x14ac:dyDescent="0.3">
      <c r="A1254">
        <v>1253</v>
      </c>
      <c r="B1254">
        <v>34</v>
      </c>
      <c r="C1254" s="2" t="s">
        <v>19</v>
      </c>
      <c r="D1254">
        <v>2</v>
      </c>
      <c r="E1254">
        <v>4</v>
      </c>
      <c r="F1254">
        <v>1</v>
      </c>
      <c r="G1254">
        <v>4</v>
      </c>
      <c r="H1254">
        <v>1</v>
      </c>
      <c r="I1254">
        <v>4</v>
      </c>
      <c r="J1254" s="2" t="s">
        <v>20</v>
      </c>
      <c r="K1254">
        <v>9</v>
      </c>
      <c r="L1254" s="2" t="s">
        <v>17</v>
      </c>
      <c r="M1254">
        <v>14</v>
      </c>
      <c r="N1254">
        <v>3</v>
      </c>
      <c r="O1254">
        <v>3</v>
      </c>
      <c r="P1254">
        <v>5</v>
      </c>
      <c r="Q1254">
        <v>0</v>
      </c>
      <c r="R1254">
        <v>1</v>
      </c>
    </row>
    <row r="1255" spans="1:18" x14ac:dyDescent="0.3">
      <c r="A1255">
        <v>1254</v>
      </c>
      <c r="B1255">
        <v>33</v>
      </c>
      <c r="C1255" s="2" t="s">
        <v>19</v>
      </c>
      <c r="D1255">
        <v>3</v>
      </c>
      <c r="E1255">
        <v>4</v>
      </c>
      <c r="F1255">
        <v>1</v>
      </c>
      <c r="G1255">
        <v>3</v>
      </c>
      <c r="H1255">
        <v>2</v>
      </c>
      <c r="I1255">
        <v>2</v>
      </c>
      <c r="J1255" s="2" t="s">
        <v>18</v>
      </c>
      <c r="K1255">
        <v>8</v>
      </c>
      <c r="L1255" s="2" t="s">
        <v>19</v>
      </c>
      <c r="M1255">
        <v>15</v>
      </c>
      <c r="N1255">
        <v>3</v>
      </c>
      <c r="O1255">
        <v>2</v>
      </c>
      <c r="P1255">
        <v>11</v>
      </c>
      <c r="Q1255">
        <v>7</v>
      </c>
      <c r="R1255">
        <v>1</v>
      </c>
    </row>
    <row r="1256" spans="1:18" x14ac:dyDescent="0.3">
      <c r="A1256">
        <v>1255</v>
      </c>
      <c r="B1256">
        <v>49</v>
      </c>
      <c r="C1256" s="2" t="s">
        <v>19</v>
      </c>
      <c r="D1256">
        <v>2</v>
      </c>
      <c r="E1256">
        <v>4</v>
      </c>
      <c r="F1256">
        <v>1</v>
      </c>
      <c r="G1256">
        <v>1</v>
      </c>
      <c r="H1256">
        <v>2</v>
      </c>
      <c r="I1256">
        <v>1</v>
      </c>
      <c r="J1256" s="2" t="s">
        <v>18</v>
      </c>
      <c r="K1256">
        <v>3</v>
      </c>
      <c r="L1256" s="2" t="s">
        <v>19</v>
      </c>
      <c r="M1256">
        <v>12</v>
      </c>
      <c r="N1256">
        <v>3</v>
      </c>
      <c r="O1256">
        <v>4</v>
      </c>
      <c r="P1256">
        <v>5</v>
      </c>
      <c r="Q1256">
        <v>1</v>
      </c>
      <c r="R1256">
        <v>0</v>
      </c>
    </row>
    <row r="1257" spans="1:18" x14ac:dyDescent="0.3">
      <c r="A1257">
        <v>1256</v>
      </c>
      <c r="B1257">
        <v>33</v>
      </c>
      <c r="C1257" s="2" t="s">
        <v>17</v>
      </c>
      <c r="D1257">
        <v>3</v>
      </c>
      <c r="E1257">
        <v>1</v>
      </c>
      <c r="F1257">
        <v>1</v>
      </c>
      <c r="G1257">
        <v>3</v>
      </c>
      <c r="H1257">
        <v>3</v>
      </c>
      <c r="I1257">
        <v>4</v>
      </c>
      <c r="J1257" s="2" t="s">
        <v>18</v>
      </c>
      <c r="K1257">
        <v>2</v>
      </c>
      <c r="L1257" s="2" t="s">
        <v>17</v>
      </c>
      <c r="M1257">
        <v>20</v>
      </c>
      <c r="N1257">
        <v>4</v>
      </c>
      <c r="O1257">
        <v>2</v>
      </c>
      <c r="P1257">
        <v>0</v>
      </c>
      <c r="Q1257">
        <v>0</v>
      </c>
      <c r="R1257">
        <v>0</v>
      </c>
    </row>
    <row r="1258" spans="1:18" x14ac:dyDescent="0.3">
      <c r="A1258">
        <v>1257</v>
      </c>
      <c r="B1258">
        <v>38</v>
      </c>
      <c r="C1258" s="2" t="s">
        <v>19</v>
      </c>
      <c r="D1258">
        <v>2</v>
      </c>
      <c r="E1258">
        <v>3</v>
      </c>
      <c r="F1258">
        <v>1</v>
      </c>
      <c r="G1258">
        <v>2</v>
      </c>
      <c r="H1258">
        <v>1</v>
      </c>
      <c r="I1258">
        <v>2</v>
      </c>
      <c r="J1258" s="2" t="s">
        <v>20</v>
      </c>
      <c r="K1258">
        <v>4</v>
      </c>
      <c r="L1258" s="2" t="s">
        <v>19</v>
      </c>
      <c r="M1258">
        <v>14</v>
      </c>
      <c r="N1258">
        <v>3</v>
      </c>
      <c r="O1258">
        <v>2</v>
      </c>
      <c r="P1258">
        <v>6</v>
      </c>
      <c r="Q1258">
        <v>1</v>
      </c>
      <c r="R1258">
        <v>0</v>
      </c>
    </row>
    <row r="1259" spans="1:18" x14ac:dyDescent="0.3">
      <c r="A1259">
        <v>1258</v>
      </c>
      <c r="B1259">
        <v>31</v>
      </c>
      <c r="C1259" s="2" t="s">
        <v>17</v>
      </c>
      <c r="D1259">
        <v>2</v>
      </c>
      <c r="E1259">
        <v>1</v>
      </c>
      <c r="F1259">
        <v>2</v>
      </c>
      <c r="G1259">
        <v>1</v>
      </c>
      <c r="H1259">
        <v>3</v>
      </c>
      <c r="I1259">
        <v>1</v>
      </c>
      <c r="J1259" s="2" t="s">
        <v>20</v>
      </c>
      <c r="K1259">
        <v>2</v>
      </c>
      <c r="L1259" s="2" t="s">
        <v>19</v>
      </c>
      <c r="M1259">
        <v>13</v>
      </c>
      <c r="N1259">
        <v>3</v>
      </c>
      <c r="O1259">
        <v>3</v>
      </c>
      <c r="P1259">
        <v>1</v>
      </c>
      <c r="Q1259">
        <v>0</v>
      </c>
      <c r="R1259">
        <v>0</v>
      </c>
    </row>
    <row r="1260" spans="1:18" x14ac:dyDescent="0.3">
      <c r="A1260">
        <v>1259</v>
      </c>
      <c r="B1260">
        <v>29</v>
      </c>
      <c r="C1260" s="2" t="s">
        <v>19</v>
      </c>
      <c r="D1260">
        <v>3</v>
      </c>
      <c r="E1260">
        <v>4</v>
      </c>
      <c r="F1260">
        <v>1</v>
      </c>
      <c r="G1260">
        <v>2</v>
      </c>
      <c r="H1260">
        <v>1</v>
      </c>
      <c r="I1260">
        <v>1</v>
      </c>
      <c r="J1260" s="2" t="s">
        <v>21</v>
      </c>
      <c r="K1260">
        <v>3</v>
      </c>
      <c r="L1260" s="2" t="s">
        <v>19</v>
      </c>
      <c r="M1260">
        <v>13</v>
      </c>
      <c r="N1260">
        <v>3</v>
      </c>
      <c r="O1260">
        <v>3</v>
      </c>
      <c r="P1260">
        <v>1</v>
      </c>
      <c r="Q1260">
        <v>0</v>
      </c>
      <c r="R1260">
        <v>0</v>
      </c>
    </row>
    <row r="1261" spans="1:18" x14ac:dyDescent="0.3">
      <c r="A1261">
        <v>1260</v>
      </c>
      <c r="B1261">
        <v>30</v>
      </c>
      <c r="C1261" s="2" t="s">
        <v>19</v>
      </c>
      <c r="D1261">
        <v>3</v>
      </c>
      <c r="E1261">
        <v>3</v>
      </c>
      <c r="F1261">
        <v>2</v>
      </c>
      <c r="G1261">
        <v>4</v>
      </c>
      <c r="H1261">
        <v>2</v>
      </c>
      <c r="I1261">
        <v>3</v>
      </c>
      <c r="J1261" s="2" t="s">
        <v>20</v>
      </c>
      <c r="K1261">
        <v>3</v>
      </c>
      <c r="L1261" s="2" t="s">
        <v>19</v>
      </c>
      <c r="M1261">
        <v>16</v>
      </c>
      <c r="N1261">
        <v>3</v>
      </c>
      <c r="O1261">
        <v>3</v>
      </c>
      <c r="P1261">
        <v>7</v>
      </c>
      <c r="Q1261">
        <v>0</v>
      </c>
      <c r="R1261">
        <v>1</v>
      </c>
    </row>
    <row r="1262" spans="1:18" x14ac:dyDescent="0.3">
      <c r="A1262">
        <v>1261</v>
      </c>
      <c r="B1262">
        <v>32</v>
      </c>
      <c r="C1262" s="2" t="s">
        <v>19</v>
      </c>
      <c r="D1262">
        <v>1</v>
      </c>
      <c r="E1262">
        <v>2</v>
      </c>
      <c r="F1262">
        <v>1</v>
      </c>
      <c r="G1262">
        <v>1</v>
      </c>
      <c r="H1262">
        <v>1</v>
      </c>
      <c r="I1262">
        <v>2</v>
      </c>
      <c r="J1262" s="2" t="s">
        <v>18</v>
      </c>
      <c r="K1262">
        <v>2</v>
      </c>
      <c r="L1262" s="2" t="s">
        <v>19</v>
      </c>
      <c r="M1262">
        <v>14</v>
      </c>
      <c r="N1262">
        <v>3</v>
      </c>
      <c r="O1262">
        <v>3</v>
      </c>
      <c r="P1262">
        <v>7</v>
      </c>
      <c r="Q1262">
        <v>7</v>
      </c>
      <c r="R1262">
        <v>0</v>
      </c>
    </row>
    <row r="1263" spans="1:18" x14ac:dyDescent="0.3">
      <c r="A1263">
        <v>1262</v>
      </c>
      <c r="B1263">
        <v>38</v>
      </c>
      <c r="C1263" s="2" t="s">
        <v>19</v>
      </c>
      <c r="D1263">
        <v>3</v>
      </c>
      <c r="E1263">
        <v>2</v>
      </c>
      <c r="F1263">
        <v>2</v>
      </c>
      <c r="G1263">
        <v>1</v>
      </c>
      <c r="H1263">
        <v>2</v>
      </c>
      <c r="I1263">
        <v>4</v>
      </c>
      <c r="J1263" s="2" t="s">
        <v>20</v>
      </c>
      <c r="K1263">
        <v>3</v>
      </c>
      <c r="L1263" s="2" t="s">
        <v>17</v>
      </c>
      <c r="M1263">
        <v>16</v>
      </c>
      <c r="N1263">
        <v>3</v>
      </c>
      <c r="O1263">
        <v>3</v>
      </c>
      <c r="P1263">
        <v>1</v>
      </c>
      <c r="Q1263">
        <v>0</v>
      </c>
      <c r="R1263">
        <v>1</v>
      </c>
    </row>
    <row r="1264" spans="1:18" x14ac:dyDescent="0.3">
      <c r="A1264">
        <v>1263</v>
      </c>
      <c r="B1264">
        <v>43</v>
      </c>
      <c r="C1264" s="2" t="s">
        <v>17</v>
      </c>
      <c r="D1264">
        <v>3</v>
      </c>
      <c r="E1264">
        <v>3</v>
      </c>
      <c r="F1264">
        <v>2</v>
      </c>
      <c r="G1264">
        <v>2</v>
      </c>
      <c r="H1264">
        <v>1</v>
      </c>
      <c r="I1264">
        <v>3</v>
      </c>
      <c r="J1264" s="2" t="s">
        <v>20</v>
      </c>
      <c r="K1264">
        <v>2</v>
      </c>
      <c r="L1264" s="2" t="s">
        <v>17</v>
      </c>
      <c r="M1264">
        <v>16</v>
      </c>
      <c r="N1264">
        <v>3</v>
      </c>
      <c r="O1264">
        <v>3</v>
      </c>
      <c r="P1264">
        <v>1</v>
      </c>
      <c r="Q1264">
        <v>0</v>
      </c>
      <c r="R1264">
        <v>0</v>
      </c>
    </row>
    <row r="1265" spans="1:18" x14ac:dyDescent="0.3">
      <c r="A1265">
        <v>1264</v>
      </c>
      <c r="B1265">
        <v>42</v>
      </c>
      <c r="C1265" s="2" t="s">
        <v>19</v>
      </c>
      <c r="D1265">
        <v>3</v>
      </c>
      <c r="E1265">
        <v>2</v>
      </c>
      <c r="F1265">
        <v>2</v>
      </c>
      <c r="G1265">
        <v>3</v>
      </c>
      <c r="H1265">
        <v>1</v>
      </c>
      <c r="I1265">
        <v>3</v>
      </c>
      <c r="J1265" s="2" t="s">
        <v>21</v>
      </c>
      <c r="K1265">
        <v>8</v>
      </c>
      <c r="L1265" s="2" t="s">
        <v>19</v>
      </c>
      <c r="M1265">
        <v>22</v>
      </c>
      <c r="N1265">
        <v>4</v>
      </c>
      <c r="O1265">
        <v>2</v>
      </c>
      <c r="P1265">
        <v>5</v>
      </c>
      <c r="Q1265">
        <v>3</v>
      </c>
      <c r="R1265">
        <v>0</v>
      </c>
    </row>
    <row r="1266" spans="1:18" x14ac:dyDescent="0.3">
      <c r="A1266">
        <v>1265</v>
      </c>
      <c r="B1266">
        <v>55</v>
      </c>
      <c r="C1266" s="2" t="s">
        <v>19</v>
      </c>
      <c r="D1266">
        <v>3</v>
      </c>
      <c r="E1266">
        <v>3</v>
      </c>
      <c r="F1266">
        <v>1</v>
      </c>
      <c r="G1266">
        <v>2</v>
      </c>
      <c r="H1266">
        <v>5</v>
      </c>
      <c r="I1266">
        <v>1</v>
      </c>
      <c r="J1266" s="2" t="s">
        <v>20</v>
      </c>
      <c r="K1266">
        <v>8</v>
      </c>
      <c r="L1266" s="2" t="s">
        <v>19</v>
      </c>
      <c r="M1266">
        <v>12</v>
      </c>
      <c r="N1266">
        <v>3</v>
      </c>
      <c r="O1266">
        <v>3</v>
      </c>
      <c r="P1266">
        <v>1</v>
      </c>
      <c r="Q1266">
        <v>0</v>
      </c>
      <c r="R1266">
        <v>0</v>
      </c>
    </row>
    <row r="1267" spans="1:18" x14ac:dyDescent="0.3">
      <c r="A1267">
        <v>1266</v>
      </c>
      <c r="B1267">
        <v>33</v>
      </c>
      <c r="C1267" s="2" t="s">
        <v>19</v>
      </c>
      <c r="D1267">
        <v>3</v>
      </c>
      <c r="E1267">
        <v>4</v>
      </c>
      <c r="F1267">
        <v>2</v>
      </c>
      <c r="G1267">
        <v>3</v>
      </c>
      <c r="H1267">
        <v>2</v>
      </c>
      <c r="I1267">
        <v>2</v>
      </c>
      <c r="J1267" s="2" t="s">
        <v>21</v>
      </c>
      <c r="K1267">
        <v>5</v>
      </c>
      <c r="L1267" s="2" t="s">
        <v>19</v>
      </c>
      <c r="M1267">
        <v>15</v>
      </c>
      <c r="N1267">
        <v>3</v>
      </c>
      <c r="O1267">
        <v>2</v>
      </c>
      <c r="P1267">
        <v>9</v>
      </c>
      <c r="Q1267">
        <v>8</v>
      </c>
      <c r="R1267">
        <v>1</v>
      </c>
    </row>
    <row r="1268" spans="1:18" x14ac:dyDescent="0.3">
      <c r="A1268">
        <v>1267</v>
      </c>
      <c r="B1268">
        <v>41</v>
      </c>
      <c r="C1268" s="2" t="s">
        <v>19</v>
      </c>
      <c r="D1268">
        <v>1</v>
      </c>
      <c r="E1268">
        <v>3</v>
      </c>
      <c r="F1268">
        <v>2</v>
      </c>
      <c r="G1268">
        <v>3</v>
      </c>
      <c r="H1268">
        <v>1</v>
      </c>
      <c r="I1268">
        <v>4</v>
      </c>
      <c r="J1268" s="2" t="s">
        <v>21</v>
      </c>
      <c r="K1268">
        <v>1</v>
      </c>
      <c r="L1268" s="2" t="s">
        <v>19</v>
      </c>
      <c r="M1268">
        <v>20</v>
      </c>
      <c r="N1268">
        <v>4</v>
      </c>
      <c r="O1268">
        <v>3</v>
      </c>
      <c r="P1268">
        <v>5</v>
      </c>
      <c r="Q1268">
        <v>3</v>
      </c>
      <c r="R1268">
        <v>0</v>
      </c>
    </row>
    <row r="1269" spans="1:18" x14ac:dyDescent="0.3">
      <c r="A1269">
        <v>1268</v>
      </c>
      <c r="B1269">
        <v>34</v>
      </c>
      <c r="C1269" s="2" t="s">
        <v>19</v>
      </c>
      <c r="D1269">
        <v>3</v>
      </c>
      <c r="E1269">
        <v>4</v>
      </c>
      <c r="F1269">
        <v>1</v>
      </c>
      <c r="G1269">
        <v>2</v>
      </c>
      <c r="H1269">
        <v>2</v>
      </c>
      <c r="I1269">
        <v>3</v>
      </c>
      <c r="J1269" s="2" t="s">
        <v>21</v>
      </c>
      <c r="K1269">
        <v>2</v>
      </c>
      <c r="L1269" s="2" t="s">
        <v>17</v>
      </c>
      <c r="M1269">
        <v>14</v>
      </c>
      <c r="N1269">
        <v>3</v>
      </c>
      <c r="O1269">
        <v>3</v>
      </c>
      <c r="P1269">
        <v>15</v>
      </c>
      <c r="Q1269">
        <v>14</v>
      </c>
      <c r="R1269">
        <v>0</v>
      </c>
    </row>
    <row r="1270" spans="1:18" x14ac:dyDescent="0.3">
      <c r="A1270">
        <v>1269</v>
      </c>
      <c r="B1270">
        <v>53</v>
      </c>
      <c r="C1270" s="2" t="s">
        <v>19</v>
      </c>
      <c r="D1270">
        <v>1</v>
      </c>
      <c r="E1270">
        <v>1</v>
      </c>
      <c r="F1270">
        <v>1</v>
      </c>
      <c r="G1270">
        <v>2</v>
      </c>
      <c r="H1270">
        <v>4</v>
      </c>
      <c r="I1270">
        <v>3</v>
      </c>
      <c r="J1270" s="2" t="s">
        <v>20</v>
      </c>
      <c r="K1270">
        <v>0</v>
      </c>
      <c r="L1270" s="2" t="s">
        <v>17</v>
      </c>
      <c r="M1270">
        <v>20</v>
      </c>
      <c r="N1270">
        <v>4</v>
      </c>
      <c r="O1270">
        <v>2</v>
      </c>
      <c r="P1270">
        <v>3</v>
      </c>
      <c r="Q1270">
        <v>2</v>
      </c>
      <c r="R1270">
        <v>0</v>
      </c>
    </row>
    <row r="1271" spans="1:18" x14ac:dyDescent="0.3">
      <c r="A1271">
        <v>1270</v>
      </c>
      <c r="B1271">
        <v>43</v>
      </c>
      <c r="C1271" s="2" t="s">
        <v>19</v>
      </c>
      <c r="D1271">
        <v>3</v>
      </c>
      <c r="E1271">
        <v>2</v>
      </c>
      <c r="F1271">
        <v>2</v>
      </c>
      <c r="G1271">
        <v>1</v>
      </c>
      <c r="H1271">
        <v>1</v>
      </c>
      <c r="I1271">
        <v>1</v>
      </c>
      <c r="J1271" s="2" t="s">
        <v>18</v>
      </c>
      <c r="K1271">
        <v>7</v>
      </c>
      <c r="L1271" s="2" t="s">
        <v>19</v>
      </c>
      <c r="M1271">
        <v>13</v>
      </c>
      <c r="N1271">
        <v>3</v>
      </c>
      <c r="O1271">
        <v>3</v>
      </c>
      <c r="P1271">
        <v>9</v>
      </c>
      <c r="Q1271">
        <v>7</v>
      </c>
      <c r="R1271">
        <v>1</v>
      </c>
    </row>
    <row r="1272" spans="1:18" x14ac:dyDescent="0.3">
      <c r="A1272">
        <v>1271</v>
      </c>
      <c r="B1272">
        <v>34</v>
      </c>
      <c r="C1272" s="2" t="s">
        <v>19</v>
      </c>
      <c r="D1272">
        <v>2</v>
      </c>
      <c r="E1272">
        <v>4</v>
      </c>
      <c r="F1272">
        <v>1</v>
      </c>
      <c r="G1272">
        <v>1</v>
      </c>
      <c r="H1272">
        <v>2</v>
      </c>
      <c r="I1272">
        <v>1</v>
      </c>
      <c r="J1272" s="2" t="s">
        <v>18</v>
      </c>
      <c r="K1272">
        <v>5</v>
      </c>
      <c r="L1272" s="2" t="s">
        <v>19</v>
      </c>
      <c r="M1272">
        <v>12</v>
      </c>
      <c r="N1272">
        <v>3</v>
      </c>
      <c r="O1272">
        <v>3</v>
      </c>
      <c r="P1272">
        <v>2</v>
      </c>
      <c r="Q1272">
        <v>2</v>
      </c>
      <c r="R1272">
        <v>2</v>
      </c>
    </row>
    <row r="1273" spans="1:18" x14ac:dyDescent="0.3">
      <c r="A1273">
        <v>1272</v>
      </c>
      <c r="B1273">
        <v>21</v>
      </c>
      <c r="C1273" s="2" t="s">
        <v>17</v>
      </c>
      <c r="D1273">
        <v>1</v>
      </c>
      <c r="E1273">
        <v>2</v>
      </c>
      <c r="F1273">
        <v>1</v>
      </c>
      <c r="G1273">
        <v>3</v>
      </c>
      <c r="H1273">
        <v>1</v>
      </c>
      <c r="I1273">
        <v>2</v>
      </c>
      <c r="J1273" s="2" t="s">
        <v>18</v>
      </c>
      <c r="K1273">
        <v>6</v>
      </c>
      <c r="L1273" s="2" t="s">
        <v>19</v>
      </c>
      <c r="M1273">
        <v>13</v>
      </c>
      <c r="N1273">
        <v>3</v>
      </c>
      <c r="O1273">
        <v>3</v>
      </c>
      <c r="P1273">
        <v>1</v>
      </c>
      <c r="Q1273">
        <v>0</v>
      </c>
      <c r="R1273">
        <v>1</v>
      </c>
    </row>
    <row r="1274" spans="1:18" x14ac:dyDescent="0.3">
      <c r="A1274">
        <v>1273</v>
      </c>
      <c r="B1274">
        <v>38</v>
      </c>
      <c r="C1274" s="2" t="s">
        <v>19</v>
      </c>
      <c r="D1274">
        <v>2</v>
      </c>
      <c r="E1274">
        <v>4</v>
      </c>
      <c r="F1274">
        <v>1</v>
      </c>
      <c r="G1274">
        <v>2</v>
      </c>
      <c r="H1274">
        <v>1</v>
      </c>
      <c r="I1274">
        <v>1</v>
      </c>
      <c r="J1274" s="2" t="s">
        <v>20</v>
      </c>
      <c r="K1274">
        <v>9</v>
      </c>
      <c r="L1274" s="2" t="s">
        <v>19</v>
      </c>
      <c r="M1274">
        <v>11</v>
      </c>
      <c r="N1274">
        <v>3</v>
      </c>
      <c r="O1274">
        <v>3</v>
      </c>
      <c r="P1274">
        <v>5</v>
      </c>
      <c r="Q1274">
        <v>4</v>
      </c>
      <c r="R1274">
        <v>0</v>
      </c>
    </row>
    <row r="1275" spans="1:18" x14ac:dyDescent="0.3">
      <c r="A1275">
        <v>1274</v>
      </c>
      <c r="B1275">
        <v>22</v>
      </c>
      <c r="C1275" s="2" t="s">
        <v>17</v>
      </c>
      <c r="D1275">
        <v>1</v>
      </c>
      <c r="E1275">
        <v>3</v>
      </c>
      <c r="F1275">
        <v>1</v>
      </c>
      <c r="G1275">
        <v>3</v>
      </c>
      <c r="H1275">
        <v>1</v>
      </c>
      <c r="I1275">
        <v>2</v>
      </c>
      <c r="J1275" s="2" t="s">
        <v>20</v>
      </c>
      <c r="K1275">
        <v>1</v>
      </c>
      <c r="L1275" s="2" t="s">
        <v>17</v>
      </c>
      <c r="M1275">
        <v>17</v>
      </c>
      <c r="N1275">
        <v>3</v>
      </c>
      <c r="O1275">
        <v>3</v>
      </c>
      <c r="P1275">
        <v>1</v>
      </c>
      <c r="Q1275">
        <v>0</v>
      </c>
      <c r="R1275">
        <v>0</v>
      </c>
    </row>
    <row r="1276" spans="1:18" x14ac:dyDescent="0.3">
      <c r="A1276">
        <v>1275</v>
      </c>
      <c r="B1276">
        <v>31</v>
      </c>
      <c r="C1276" s="2" t="s">
        <v>19</v>
      </c>
      <c r="D1276">
        <v>1</v>
      </c>
      <c r="E1276">
        <v>1</v>
      </c>
      <c r="F1276">
        <v>1</v>
      </c>
      <c r="G1276">
        <v>2</v>
      </c>
      <c r="H1276">
        <v>2</v>
      </c>
      <c r="I1276">
        <v>4</v>
      </c>
      <c r="J1276" s="2" t="s">
        <v>20</v>
      </c>
      <c r="K1276">
        <v>4</v>
      </c>
      <c r="L1276" s="2" t="s">
        <v>19</v>
      </c>
      <c r="M1276">
        <v>14</v>
      </c>
      <c r="N1276">
        <v>3</v>
      </c>
      <c r="O1276">
        <v>3</v>
      </c>
      <c r="P1276">
        <v>12</v>
      </c>
      <c r="Q1276">
        <v>7</v>
      </c>
      <c r="R1276">
        <v>5</v>
      </c>
    </row>
    <row r="1277" spans="1:18" x14ac:dyDescent="0.3">
      <c r="A1277">
        <v>1276</v>
      </c>
      <c r="B1277">
        <v>51</v>
      </c>
      <c r="C1277" s="2" t="s">
        <v>19</v>
      </c>
      <c r="D1277">
        <v>3</v>
      </c>
      <c r="E1277">
        <v>1</v>
      </c>
      <c r="F1277">
        <v>1</v>
      </c>
      <c r="G1277">
        <v>3</v>
      </c>
      <c r="H1277">
        <v>3</v>
      </c>
      <c r="I1277">
        <v>1</v>
      </c>
      <c r="J1277" s="2" t="s">
        <v>20</v>
      </c>
      <c r="K1277">
        <v>2</v>
      </c>
      <c r="L1277" s="2" t="s">
        <v>19</v>
      </c>
      <c r="M1277">
        <v>11</v>
      </c>
      <c r="N1277">
        <v>3</v>
      </c>
      <c r="O1277">
        <v>3</v>
      </c>
      <c r="P1277">
        <v>2</v>
      </c>
      <c r="Q1277">
        <v>2</v>
      </c>
      <c r="R1277">
        <v>2</v>
      </c>
    </row>
    <row r="1278" spans="1:18" x14ac:dyDescent="0.3">
      <c r="A1278">
        <v>1277</v>
      </c>
      <c r="B1278">
        <v>37</v>
      </c>
      <c r="C1278" s="2" t="s">
        <v>19</v>
      </c>
      <c r="D1278">
        <v>2</v>
      </c>
      <c r="E1278">
        <v>2</v>
      </c>
      <c r="F1278">
        <v>1</v>
      </c>
      <c r="G1278">
        <v>2</v>
      </c>
      <c r="H1278">
        <v>2</v>
      </c>
      <c r="I1278">
        <v>2</v>
      </c>
      <c r="J1278" s="2" t="s">
        <v>20</v>
      </c>
      <c r="K1278">
        <v>1</v>
      </c>
      <c r="L1278" s="2" t="s">
        <v>19</v>
      </c>
      <c r="M1278">
        <v>14</v>
      </c>
      <c r="N1278">
        <v>3</v>
      </c>
      <c r="O1278">
        <v>3</v>
      </c>
      <c r="P1278">
        <v>5</v>
      </c>
      <c r="Q1278">
        <v>2</v>
      </c>
      <c r="R1278">
        <v>0</v>
      </c>
    </row>
    <row r="1279" spans="1:18" x14ac:dyDescent="0.3">
      <c r="A1279">
        <v>1278</v>
      </c>
      <c r="B1279">
        <v>46</v>
      </c>
      <c r="C1279" s="2" t="s">
        <v>19</v>
      </c>
      <c r="D1279">
        <v>1</v>
      </c>
      <c r="E1279">
        <v>3</v>
      </c>
      <c r="F1279">
        <v>2</v>
      </c>
      <c r="G1279">
        <v>3</v>
      </c>
      <c r="H1279">
        <v>5</v>
      </c>
      <c r="I1279">
        <v>4</v>
      </c>
      <c r="J1279" s="2" t="s">
        <v>21</v>
      </c>
      <c r="K1279">
        <v>1</v>
      </c>
      <c r="L1279" s="2" t="s">
        <v>17</v>
      </c>
      <c r="M1279">
        <v>17</v>
      </c>
      <c r="N1279">
        <v>3</v>
      </c>
      <c r="O1279">
        <v>3</v>
      </c>
      <c r="P1279">
        <v>2</v>
      </c>
      <c r="Q1279">
        <v>1</v>
      </c>
      <c r="R1279">
        <v>2</v>
      </c>
    </row>
    <row r="1280" spans="1:18" x14ac:dyDescent="0.3">
      <c r="A1280">
        <v>1279</v>
      </c>
      <c r="B1280">
        <v>36</v>
      </c>
      <c r="C1280" s="2" t="s">
        <v>19</v>
      </c>
      <c r="D1280">
        <v>3</v>
      </c>
      <c r="E1280">
        <v>4</v>
      </c>
      <c r="F1280">
        <v>1</v>
      </c>
      <c r="G1280">
        <v>2</v>
      </c>
      <c r="H1280">
        <v>3</v>
      </c>
      <c r="I1280">
        <v>1</v>
      </c>
      <c r="J1280" s="2" t="s">
        <v>20</v>
      </c>
      <c r="K1280">
        <v>7</v>
      </c>
      <c r="L1280" s="2" t="s">
        <v>17</v>
      </c>
      <c r="M1280">
        <v>13</v>
      </c>
      <c r="N1280">
        <v>3</v>
      </c>
      <c r="O1280">
        <v>3</v>
      </c>
      <c r="P1280">
        <v>12</v>
      </c>
      <c r="Q1280">
        <v>8</v>
      </c>
      <c r="R1280">
        <v>5</v>
      </c>
    </row>
    <row r="1281" spans="1:18" x14ac:dyDescent="0.3">
      <c r="A1281">
        <v>1280</v>
      </c>
      <c r="B1281">
        <v>44</v>
      </c>
      <c r="C1281" s="2" t="s">
        <v>17</v>
      </c>
      <c r="D1281">
        <v>2</v>
      </c>
      <c r="E1281">
        <v>3</v>
      </c>
      <c r="F1281">
        <v>1</v>
      </c>
      <c r="G1281">
        <v>1</v>
      </c>
      <c r="H1281">
        <v>1</v>
      </c>
      <c r="I1281">
        <v>2</v>
      </c>
      <c r="J1281" s="2" t="s">
        <v>21</v>
      </c>
      <c r="K1281">
        <v>3</v>
      </c>
      <c r="L1281" s="2" t="s">
        <v>17</v>
      </c>
      <c r="M1281">
        <v>12</v>
      </c>
      <c r="N1281">
        <v>3</v>
      </c>
      <c r="O1281">
        <v>2</v>
      </c>
      <c r="P1281">
        <v>5</v>
      </c>
      <c r="Q1281">
        <v>3</v>
      </c>
      <c r="R1281">
        <v>2</v>
      </c>
    </row>
    <row r="1282" spans="1:18" x14ac:dyDescent="0.3">
      <c r="A1282">
        <v>1281</v>
      </c>
      <c r="B1282">
        <v>37</v>
      </c>
      <c r="C1282" s="2" t="s">
        <v>19</v>
      </c>
      <c r="D1282">
        <v>2</v>
      </c>
      <c r="E1282">
        <v>3</v>
      </c>
      <c r="F1282">
        <v>1</v>
      </c>
      <c r="G1282">
        <v>2</v>
      </c>
      <c r="H1282">
        <v>2</v>
      </c>
      <c r="I1282">
        <v>2</v>
      </c>
      <c r="J1282" s="2" t="s">
        <v>21</v>
      </c>
      <c r="K1282">
        <v>2</v>
      </c>
      <c r="L1282" s="2" t="s">
        <v>19</v>
      </c>
      <c r="M1282">
        <v>13</v>
      </c>
      <c r="N1282">
        <v>3</v>
      </c>
      <c r="O1282">
        <v>2</v>
      </c>
      <c r="P1282">
        <v>10</v>
      </c>
      <c r="Q1282">
        <v>0</v>
      </c>
      <c r="R1282">
        <v>4</v>
      </c>
    </row>
    <row r="1283" spans="1:18" x14ac:dyDescent="0.3">
      <c r="A1283">
        <v>1282</v>
      </c>
      <c r="B1283">
        <v>35</v>
      </c>
      <c r="C1283" s="2" t="s">
        <v>17</v>
      </c>
      <c r="D1283">
        <v>3</v>
      </c>
      <c r="E1283">
        <v>3</v>
      </c>
      <c r="F1283">
        <v>2</v>
      </c>
      <c r="G1283">
        <v>3</v>
      </c>
      <c r="H1283">
        <v>2</v>
      </c>
      <c r="I1283">
        <v>4</v>
      </c>
      <c r="J1283" s="2" t="s">
        <v>18</v>
      </c>
      <c r="K1283">
        <v>1</v>
      </c>
      <c r="L1283" s="2" t="s">
        <v>17</v>
      </c>
      <c r="M1283">
        <v>18</v>
      </c>
      <c r="N1283">
        <v>3</v>
      </c>
      <c r="O1283">
        <v>3</v>
      </c>
      <c r="P1283">
        <v>10</v>
      </c>
      <c r="Q1283">
        <v>7</v>
      </c>
      <c r="R1283">
        <v>7</v>
      </c>
    </row>
    <row r="1284" spans="1:18" x14ac:dyDescent="0.3">
      <c r="A1284">
        <v>1283</v>
      </c>
      <c r="B1284">
        <v>33</v>
      </c>
      <c r="C1284" s="2" t="s">
        <v>19</v>
      </c>
      <c r="D1284">
        <v>1</v>
      </c>
      <c r="E1284">
        <v>4</v>
      </c>
      <c r="F1284">
        <v>2</v>
      </c>
      <c r="G1284">
        <v>4</v>
      </c>
      <c r="H1284">
        <v>1</v>
      </c>
      <c r="I1284">
        <v>4</v>
      </c>
      <c r="J1284" s="2" t="s">
        <v>20</v>
      </c>
      <c r="K1284">
        <v>0</v>
      </c>
      <c r="L1284" s="2" t="s">
        <v>19</v>
      </c>
      <c r="M1284">
        <v>19</v>
      </c>
      <c r="N1284">
        <v>3</v>
      </c>
      <c r="O1284">
        <v>3</v>
      </c>
      <c r="P1284">
        <v>10</v>
      </c>
      <c r="Q1284">
        <v>8</v>
      </c>
      <c r="R1284">
        <v>7</v>
      </c>
    </row>
    <row r="1285" spans="1:18" x14ac:dyDescent="0.3">
      <c r="A1285">
        <v>1284</v>
      </c>
      <c r="B1285">
        <v>28</v>
      </c>
      <c r="C1285" s="2" t="s">
        <v>19</v>
      </c>
      <c r="D1285">
        <v>3</v>
      </c>
      <c r="E1285">
        <v>3</v>
      </c>
      <c r="F1285">
        <v>2</v>
      </c>
      <c r="G1285">
        <v>2</v>
      </c>
      <c r="H1285">
        <v>1</v>
      </c>
      <c r="I1285">
        <v>1</v>
      </c>
      <c r="J1285" s="2" t="s">
        <v>20</v>
      </c>
      <c r="K1285">
        <v>3</v>
      </c>
      <c r="L1285" s="2" t="s">
        <v>19</v>
      </c>
      <c r="M1285">
        <v>11</v>
      </c>
      <c r="N1285">
        <v>3</v>
      </c>
      <c r="O1285">
        <v>4</v>
      </c>
      <c r="P1285">
        <v>5</v>
      </c>
      <c r="Q1285">
        <v>3</v>
      </c>
      <c r="R1285">
        <v>0</v>
      </c>
    </row>
    <row r="1286" spans="1:18" x14ac:dyDescent="0.3">
      <c r="A1286">
        <v>1285</v>
      </c>
      <c r="B1286">
        <v>39</v>
      </c>
      <c r="C1286" s="2" t="s">
        <v>19</v>
      </c>
      <c r="D1286">
        <v>1</v>
      </c>
      <c r="E1286">
        <v>3</v>
      </c>
      <c r="F1286">
        <v>2</v>
      </c>
      <c r="G1286">
        <v>3</v>
      </c>
      <c r="H1286">
        <v>3</v>
      </c>
      <c r="I1286">
        <v>3</v>
      </c>
      <c r="J1286" s="2" t="s">
        <v>18</v>
      </c>
      <c r="K1286">
        <v>7</v>
      </c>
      <c r="L1286" s="2" t="s">
        <v>19</v>
      </c>
      <c r="M1286">
        <v>21</v>
      </c>
      <c r="N1286">
        <v>4</v>
      </c>
      <c r="O1286">
        <v>3</v>
      </c>
      <c r="P1286">
        <v>4</v>
      </c>
      <c r="Q1286">
        <v>3</v>
      </c>
      <c r="R1286">
        <v>2</v>
      </c>
    </row>
    <row r="1287" spans="1:18" x14ac:dyDescent="0.3">
      <c r="A1287">
        <v>1286</v>
      </c>
      <c r="B1287">
        <v>46</v>
      </c>
      <c r="C1287" s="2" t="s">
        <v>19</v>
      </c>
      <c r="D1287">
        <v>2</v>
      </c>
      <c r="E1287">
        <v>2</v>
      </c>
      <c r="F1287">
        <v>2</v>
      </c>
      <c r="G1287">
        <v>2</v>
      </c>
      <c r="H1287">
        <v>2</v>
      </c>
      <c r="I1287">
        <v>2</v>
      </c>
      <c r="J1287" s="2" t="s">
        <v>18</v>
      </c>
      <c r="K1287">
        <v>8</v>
      </c>
      <c r="L1287" s="2" t="s">
        <v>19</v>
      </c>
      <c r="M1287">
        <v>15</v>
      </c>
      <c r="N1287">
        <v>3</v>
      </c>
      <c r="O1287">
        <v>3</v>
      </c>
      <c r="P1287">
        <v>2</v>
      </c>
      <c r="Q1287">
        <v>2</v>
      </c>
      <c r="R1287">
        <v>2</v>
      </c>
    </row>
    <row r="1288" spans="1:18" x14ac:dyDescent="0.3">
      <c r="A1288">
        <v>1287</v>
      </c>
      <c r="B1288">
        <v>40</v>
      </c>
      <c r="C1288" s="2" t="s">
        <v>19</v>
      </c>
      <c r="D1288">
        <v>2</v>
      </c>
      <c r="E1288">
        <v>3</v>
      </c>
      <c r="F1288">
        <v>1</v>
      </c>
      <c r="G1288">
        <v>3</v>
      </c>
      <c r="H1288">
        <v>1</v>
      </c>
      <c r="I1288">
        <v>4</v>
      </c>
      <c r="J1288" s="2" t="s">
        <v>20</v>
      </c>
      <c r="K1288">
        <v>4</v>
      </c>
      <c r="L1288" s="2" t="s">
        <v>19</v>
      </c>
      <c r="M1288">
        <v>17</v>
      </c>
      <c r="N1288">
        <v>3</v>
      </c>
      <c r="O1288">
        <v>2</v>
      </c>
      <c r="P1288">
        <v>4</v>
      </c>
      <c r="Q1288">
        <v>3</v>
      </c>
      <c r="R1288">
        <v>0</v>
      </c>
    </row>
    <row r="1289" spans="1:18" x14ac:dyDescent="0.3">
      <c r="A1289">
        <v>1288</v>
      </c>
      <c r="B1289">
        <v>42</v>
      </c>
      <c r="C1289" s="2" t="s">
        <v>19</v>
      </c>
      <c r="D1289">
        <v>3</v>
      </c>
      <c r="E1289">
        <v>2</v>
      </c>
      <c r="F1289">
        <v>2</v>
      </c>
      <c r="G1289">
        <v>3</v>
      </c>
      <c r="H1289">
        <v>2</v>
      </c>
      <c r="I1289">
        <v>4</v>
      </c>
      <c r="J1289" s="2" t="s">
        <v>20</v>
      </c>
      <c r="K1289">
        <v>1</v>
      </c>
      <c r="L1289" s="2" t="s">
        <v>19</v>
      </c>
      <c r="M1289">
        <v>18</v>
      </c>
      <c r="N1289">
        <v>3</v>
      </c>
      <c r="O1289">
        <v>2</v>
      </c>
      <c r="P1289">
        <v>0</v>
      </c>
      <c r="Q1289">
        <v>0</v>
      </c>
      <c r="R1289">
        <v>0</v>
      </c>
    </row>
    <row r="1290" spans="1:18" x14ac:dyDescent="0.3">
      <c r="A1290">
        <v>1289</v>
      </c>
      <c r="B1290">
        <v>35</v>
      </c>
      <c r="C1290" s="2" t="s">
        <v>19</v>
      </c>
      <c r="D1290">
        <v>2</v>
      </c>
      <c r="E1290">
        <v>2</v>
      </c>
      <c r="F1290">
        <v>1</v>
      </c>
      <c r="G1290">
        <v>1</v>
      </c>
      <c r="H1290">
        <v>2</v>
      </c>
      <c r="I1290">
        <v>4</v>
      </c>
      <c r="J1290" s="2" t="s">
        <v>21</v>
      </c>
      <c r="K1290">
        <v>2</v>
      </c>
      <c r="L1290" s="2" t="s">
        <v>19</v>
      </c>
      <c r="M1290">
        <v>14</v>
      </c>
      <c r="N1290">
        <v>3</v>
      </c>
      <c r="O1290">
        <v>3</v>
      </c>
      <c r="P1290">
        <v>7</v>
      </c>
      <c r="Q1290">
        <v>7</v>
      </c>
      <c r="R1290">
        <v>1</v>
      </c>
    </row>
    <row r="1291" spans="1:18" x14ac:dyDescent="0.3">
      <c r="A1291">
        <v>1290</v>
      </c>
      <c r="B1291">
        <v>38</v>
      </c>
      <c r="C1291" s="2" t="s">
        <v>19</v>
      </c>
      <c r="D1291">
        <v>3</v>
      </c>
      <c r="E1291">
        <v>1</v>
      </c>
      <c r="F1291">
        <v>2</v>
      </c>
      <c r="G1291">
        <v>1</v>
      </c>
      <c r="H1291">
        <v>1</v>
      </c>
      <c r="I1291">
        <v>2</v>
      </c>
      <c r="J1291" s="2" t="s">
        <v>21</v>
      </c>
      <c r="K1291">
        <v>5</v>
      </c>
      <c r="L1291" s="2" t="s">
        <v>19</v>
      </c>
      <c r="M1291">
        <v>13</v>
      </c>
      <c r="N1291">
        <v>3</v>
      </c>
      <c r="O1291">
        <v>3</v>
      </c>
      <c r="P1291">
        <v>11</v>
      </c>
      <c r="Q1291">
        <v>10</v>
      </c>
      <c r="R1291">
        <v>3</v>
      </c>
    </row>
    <row r="1292" spans="1:18" x14ac:dyDescent="0.3">
      <c r="A1292">
        <v>1291</v>
      </c>
      <c r="B1292">
        <v>34</v>
      </c>
      <c r="C1292" s="2" t="s">
        <v>17</v>
      </c>
      <c r="D1292">
        <v>1</v>
      </c>
      <c r="E1292">
        <v>4</v>
      </c>
      <c r="F1292">
        <v>2</v>
      </c>
      <c r="G1292">
        <v>3</v>
      </c>
      <c r="H1292">
        <v>2</v>
      </c>
      <c r="I1292">
        <v>4</v>
      </c>
      <c r="J1292" s="2" t="s">
        <v>20</v>
      </c>
      <c r="K1292">
        <v>0</v>
      </c>
      <c r="L1292" s="2" t="s">
        <v>19</v>
      </c>
      <c r="M1292">
        <v>17</v>
      </c>
      <c r="N1292">
        <v>3</v>
      </c>
      <c r="O1292">
        <v>2</v>
      </c>
      <c r="P1292">
        <v>7</v>
      </c>
      <c r="Q1292">
        <v>1</v>
      </c>
      <c r="R1292">
        <v>0</v>
      </c>
    </row>
    <row r="1293" spans="1:18" x14ac:dyDescent="0.3">
      <c r="A1293">
        <v>1292</v>
      </c>
      <c r="B1293">
        <v>37</v>
      </c>
      <c r="C1293" s="2" t="s">
        <v>17</v>
      </c>
      <c r="D1293">
        <v>1</v>
      </c>
      <c r="E1293">
        <v>4</v>
      </c>
      <c r="F1293">
        <v>2</v>
      </c>
      <c r="G1293">
        <v>3</v>
      </c>
      <c r="H1293">
        <v>2</v>
      </c>
      <c r="I1293">
        <v>2</v>
      </c>
      <c r="J1293" s="2" t="s">
        <v>18</v>
      </c>
      <c r="K1293">
        <v>1</v>
      </c>
      <c r="L1293" s="2" t="s">
        <v>19</v>
      </c>
      <c r="M1293">
        <v>15</v>
      </c>
      <c r="N1293">
        <v>3</v>
      </c>
      <c r="O1293">
        <v>1</v>
      </c>
      <c r="P1293">
        <v>10</v>
      </c>
      <c r="Q1293">
        <v>3</v>
      </c>
      <c r="R1293">
        <v>0</v>
      </c>
    </row>
    <row r="1294" spans="1:18" x14ac:dyDescent="0.3">
      <c r="A1294">
        <v>1293</v>
      </c>
      <c r="B1294">
        <v>39</v>
      </c>
      <c r="C1294" s="2" t="s">
        <v>19</v>
      </c>
      <c r="D1294">
        <v>3</v>
      </c>
      <c r="E1294">
        <v>3</v>
      </c>
      <c r="F1294">
        <v>2</v>
      </c>
      <c r="G1294">
        <v>3</v>
      </c>
      <c r="H1294">
        <v>2</v>
      </c>
      <c r="I1294">
        <v>4</v>
      </c>
      <c r="J1294" s="2" t="s">
        <v>21</v>
      </c>
      <c r="K1294">
        <v>0</v>
      </c>
      <c r="L1294" s="2" t="s">
        <v>19</v>
      </c>
      <c r="M1294">
        <v>18</v>
      </c>
      <c r="N1294">
        <v>3</v>
      </c>
      <c r="O1294">
        <v>3</v>
      </c>
      <c r="P1294">
        <v>2</v>
      </c>
      <c r="Q1294">
        <v>1</v>
      </c>
      <c r="R1294">
        <v>2</v>
      </c>
    </row>
    <row r="1295" spans="1:18" x14ac:dyDescent="0.3">
      <c r="A1295">
        <v>1294</v>
      </c>
      <c r="B1295">
        <v>43</v>
      </c>
      <c r="C1295" s="2" t="s">
        <v>19</v>
      </c>
      <c r="D1295">
        <v>3</v>
      </c>
      <c r="E1295">
        <v>1</v>
      </c>
      <c r="F1295">
        <v>1</v>
      </c>
      <c r="G1295">
        <v>2</v>
      </c>
      <c r="H1295">
        <v>1</v>
      </c>
      <c r="I1295">
        <v>1</v>
      </c>
      <c r="J1295" s="2" t="s">
        <v>18</v>
      </c>
      <c r="K1295">
        <v>4</v>
      </c>
      <c r="L1295" s="2" t="s">
        <v>19</v>
      </c>
      <c r="M1295">
        <v>13</v>
      </c>
      <c r="N1295">
        <v>3</v>
      </c>
      <c r="O1295">
        <v>2</v>
      </c>
      <c r="P1295">
        <v>3</v>
      </c>
      <c r="Q1295">
        <v>2</v>
      </c>
      <c r="R1295">
        <v>1</v>
      </c>
    </row>
    <row r="1296" spans="1:18" x14ac:dyDescent="0.3">
      <c r="A1296">
        <v>1295</v>
      </c>
      <c r="B1296">
        <v>41</v>
      </c>
      <c r="C1296" s="2" t="s">
        <v>19</v>
      </c>
      <c r="D1296">
        <v>3</v>
      </c>
      <c r="E1296">
        <v>2</v>
      </c>
      <c r="F1296">
        <v>1</v>
      </c>
      <c r="G1296">
        <v>4</v>
      </c>
      <c r="H1296">
        <v>2</v>
      </c>
      <c r="I1296">
        <v>2</v>
      </c>
      <c r="J1296" s="2" t="s">
        <v>18</v>
      </c>
      <c r="K1296">
        <v>3</v>
      </c>
      <c r="L1296" s="2" t="s">
        <v>19</v>
      </c>
      <c r="M1296">
        <v>12</v>
      </c>
      <c r="N1296">
        <v>3</v>
      </c>
      <c r="O1296">
        <v>1</v>
      </c>
      <c r="P1296">
        <v>3</v>
      </c>
      <c r="Q1296">
        <v>2</v>
      </c>
      <c r="R1296">
        <v>1</v>
      </c>
    </row>
    <row r="1297" spans="1:18" x14ac:dyDescent="0.3">
      <c r="A1297">
        <v>1296</v>
      </c>
      <c r="B1297">
        <v>41</v>
      </c>
      <c r="C1297" s="2" t="s">
        <v>19</v>
      </c>
      <c r="D1297">
        <v>1</v>
      </c>
      <c r="E1297">
        <v>3</v>
      </c>
      <c r="F1297">
        <v>1</v>
      </c>
      <c r="G1297">
        <v>1</v>
      </c>
      <c r="H1297">
        <v>3</v>
      </c>
      <c r="I1297">
        <v>1</v>
      </c>
      <c r="J1297" s="2" t="s">
        <v>21</v>
      </c>
      <c r="K1297">
        <v>5</v>
      </c>
      <c r="L1297" s="2" t="s">
        <v>17</v>
      </c>
      <c r="M1297">
        <v>13</v>
      </c>
      <c r="N1297">
        <v>3</v>
      </c>
      <c r="O1297">
        <v>4</v>
      </c>
      <c r="P1297">
        <v>22</v>
      </c>
      <c r="Q1297">
        <v>14</v>
      </c>
      <c r="R1297">
        <v>13</v>
      </c>
    </row>
    <row r="1298" spans="1:18" x14ac:dyDescent="0.3">
      <c r="A1298">
        <v>1297</v>
      </c>
      <c r="B1298">
        <v>30</v>
      </c>
      <c r="C1298" s="2" t="s">
        <v>19</v>
      </c>
      <c r="D1298">
        <v>3</v>
      </c>
      <c r="E1298">
        <v>1</v>
      </c>
      <c r="F1298">
        <v>1</v>
      </c>
      <c r="G1298">
        <v>1</v>
      </c>
      <c r="H1298">
        <v>3</v>
      </c>
      <c r="I1298">
        <v>3</v>
      </c>
      <c r="J1298" s="2" t="s">
        <v>18</v>
      </c>
      <c r="K1298">
        <v>9</v>
      </c>
      <c r="L1298" s="2" t="s">
        <v>19</v>
      </c>
      <c r="M1298">
        <v>14</v>
      </c>
      <c r="N1298">
        <v>3</v>
      </c>
      <c r="O1298">
        <v>3</v>
      </c>
      <c r="P1298">
        <v>7</v>
      </c>
      <c r="Q1298">
        <v>7</v>
      </c>
      <c r="R1298">
        <v>0</v>
      </c>
    </row>
    <row r="1299" spans="1:18" x14ac:dyDescent="0.3">
      <c r="A1299">
        <v>1298</v>
      </c>
      <c r="B1299">
        <v>26</v>
      </c>
      <c r="C1299" s="2" t="s">
        <v>17</v>
      </c>
      <c r="D1299">
        <v>2</v>
      </c>
      <c r="E1299">
        <v>4</v>
      </c>
      <c r="F1299">
        <v>1</v>
      </c>
      <c r="G1299">
        <v>1</v>
      </c>
      <c r="H1299">
        <v>1</v>
      </c>
      <c r="I1299">
        <v>2</v>
      </c>
      <c r="J1299" s="2" t="s">
        <v>20</v>
      </c>
      <c r="K1299">
        <v>3</v>
      </c>
      <c r="L1299" s="2" t="s">
        <v>17</v>
      </c>
      <c r="M1299">
        <v>11</v>
      </c>
      <c r="N1299">
        <v>3</v>
      </c>
      <c r="O1299">
        <v>3</v>
      </c>
      <c r="P1299">
        <v>5</v>
      </c>
      <c r="Q1299">
        <v>1</v>
      </c>
      <c r="R1299">
        <v>1</v>
      </c>
    </row>
    <row r="1300" spans="1:18" x14ac:dyDescent="0.3">
      <c r="A1300">
        <v>1299</v>
      </c>
      <c r="B1300">
        <v>46</v>
      </c>
      <c r="C1300" s="2" t="s">
        <v>17</v>
      </c>
      <c r="D1300">
        <v>2</v>
      </c>
      <c r="E1300">
        <v>4</v>
      </c>
      <c r="F1300">
        <v>2</v>
      </c>
      <c r="G1300">
        <v>3</v>
      </c>
      <c r="H1300">
        <v>2</v>
      </c>
      <c r="I1300">
        <v>3</v>
      </c>
      <c r="J1300" s="2" t="s">
        <v>20</v>
      </c>
      <c r="K1300">
        <v>4</v>
      </c>
      <c r="L1300" s="2" t="s">
        <v>19</v>
      </c>
      <c r="M1300">
        <v>22</v>
      </c>
      <c r="N1300">
        <v>4</v>
      </c>
      <c r="O1300">
        <v>4</v>
      </c>
      <c r="P1300">
        <v>9</v>
      </c>
      <c r="Q1300">
        <v>7</v>
      </c>
      <c r="R1300">
        <v>3</v>
      </c>
    </row>
    <row r="1301" spans="1:18" x14ac:dyDescent="0.3">
      <c r="A1301">
        <v>1300</v>
      </c>
      <c r="B1301">
        <v>40</v>
      </c>
      <c r="C1301" s="2" t="s">
        <v>19</v>
      </c>
      <c r="D1301">
        <v>3</v>
      </c>
      <c r="E1301">
        <v>3</v>
      </c>
      <c r="F1301">
        <v>1</v>
      </c>
      <c r="G1301">
        <v>3</v>
      </c>
      <c r="H1301">
        <v>2</v>
      </c>
      <c r="I1301">
        <v>4</v>
      </c>
      <c r="J1301" s="2" t="s">
        <v>21</v>
      </c>
      <c r="K1301">
        <v>4</v>
      </c>
      <c r="L1301" s="2" t="s">
        <v>19</v>
      </c>
      <c r="M1301">
        <v>17</v>
      </c>
      <c r="N1301">
        <v>3</v>
      </c>
      <c r="O1301">
        <v>3</v>
      </c>
      <c r="P1301">
        <v>5</v>
      </c>
      <c r="Q1301">
        <v>3</v>
      </c>
      <c r="R1301">
        <v>0</v>
      </c>
    </row>
    <row r="1302" spans="1:18" x14ac:dyDescent="0.3">
      <c r="A1302">
        <v>1301</v>
      </c>
      <c r="B1302">
        <v>34</v>
      </c>
      <c r="C1302" s="2" t="s">
        <v>19</v>
      </c>
      <c r="D1302">
        <v>2</v>
      </c>
      <c r="E1302">
        <v>2</v>
      </c>
      <c r="F1302">
        <v>2</v>
      </c>
      <c r="G1302">
        <v>4</v>
      </c>
      <c r="H1302">
        <v>2</v>
      </c>
      <c r="I1302">
        <v>3</v>
      </c>
      <c r="J1302" s="2" t="s">
        <v>20</v>
      </c>
      <c r="K1302">
        <v>1</v>
      </c>
      <c r="L1302" s="2" t="s">
        <v>19</v>
      </c>
      <c r="M1302">
        <v>21</v>
      </c>
      <c r="N1302">
        <v>4</v>
      </c>
      <c r="O1302">
        <v>3</v>
      </c>
      <c r="P1302">
        <v>10</v>
      </c>
      <c r="Q1302">
        <v>8</v>
      </c>
      <c r="R1302">
        <v>4</v>
      </c>
    </row>
    <row r="1303" spans="1:18" x14ac:dyDescent="0.3">
      <c r="A1303">
        <v>1302</v>
      </c>
      <c r="B1303">
        <v>58</v>
      </c>
      <c r="C1303" s="2" t="s">
        <v>19</v>
      </c>
      <c r="D1303">
        <v>3</v>
      </c>
      <c r="E1303">
        <v>2</v>
      </c>
      <c r="F1303">
        <v>2</v>
      </c>
      <c r="G1303">
        <v>3</v>
      </c>
      <c r="H1303">
        <v>4</v>
      </c>
      <c r="I1303">
        <v>3</v>
      </c>
      <c r="J1303" s="2" t="s">
        <v>21</v>
      </c>
      <c r="K1303">
        <v>4</v>
      </c>
      <c r="L1303" s="2" t="s">
        <v>19</v>
      </c>
      <c r="M1303">
        <v>22</v>
      </c>
      <c r="N1303">
        <v>4</v>
      </c>
      <c r="O1303">
        <v>2</v>
      </c>
      <c r="P1303">
        <v>16</v>
      </c>
      <c r="Q1303">
        <v>9</v>
      </c>
      <c r="R1303">
        <v>14</v>
      </c>
    </row>
    <row r="1304" spans="1:18" x14ac:dyDescent="0.3">
      <c r="A1304">
        <v>1303</v>
      </c>
      <c r="B1304">
        <v>35</v>
      </c>
      <c r="C1304" s="2" t="s">
        <v>19</v>
      </c>
      <c r="D1304">
        <v>1</v>
      </c>
      <c r="E1304">
        <v>2</v>
      </c>
      <c r="F1304">
        <v>2</v>
      </c>
      <c r="G1304">
        <v>1</v>
      </c>
      <c r="H1304">
        <v>1</v>
      </c>
      <c r="I1304">
        <v>3</v>
      </c>
      <c r="J1304" s="2" t="s">
        <v>20</v>
      </c>
      <c r="K1304">
        <v>0</v>
      </c>
      <c r="L1304" s="2" t="s">
        <v>19</v>
      </c>
      <c r="M1304">
        <v>16</v>
      </c>
      <c r="N1304">
        <v>3</v>
      </c>
      <c r="O1304">
        <v>4</v>
      </c>
      <c r="P1304">
        <v>5</v>
      </c>
      <c r="Q1304">
        <v>4</v>
      </c>
      <c r="R1304">
        <v>0</v>
      </c>
    </row>
    <row r="1305" spans="1:18" x14ac:dyDescent="0.3">
      <c r="A1305">
        <v>1304</v>
      </c>
      <c r="B1305">
        <v>47</v>
      </c>
      <c r="C1305" s="2" t="s">
        <v>19</v>
      </c>
      <c r="D1305">
        <v>3</v>
      </c>
      <c r="E1305">
        <v>3</v>
      </c>
      <c r="F1305">
        <v>1</v>
      </c>
      <c r="G1305">
        <v>2</v>
      </c>
      <c r="H1305">
        <v>3</v>
      </c>
      <c r="I1305">
        <v>2</v>
      </c>
      <c r="J1305" s="2" t="s">
        <v>21</v>
      </c>
      <c r="K1305">
        <v>8</v>
      </c>
      <c r="L1305" s="2" t="s">
        <v>17</v>
      </c>
      <c r="M1305">
        <v>12</v>
      </c>
      <c r="N1305">
        <v>3</v>
      </c>
      <c r="O1305">
        <v>3</v>
      </c>
      <c r="P1305">
        <v>22</v>
      </c>
      <c r="Q1305">
        <v>11</v>
      </c>
      <c r="R1305">
        <v>14</v>
      </c>
    </row>
    <row r="1306" spans="1:18" x14ac:dyDescent="0.3">
      <c r="A1306">
        <v>1305</v>
      </c>
      <c r="B1306">
        <v>40</v>
      </c>
      <c r="C1306" s="2" t="s">
        <v>19</v>
      </c>
      <c r="D1306">
        <v>3</v>
      </c>
      <c r="E1306">
        <v>2</v>
      </c>
      <c r="F1306">
        <v>1</v>
      </c>
      <c r="G1306">
        <v>2</v>
      </c>
      <c r="H1306">
        <v>2</v>
      </c>
      <c r="I1306">
        <v>1</v>
      </c>
      <c r="J1306" s="2" t="s">
        <v>21</v>
      </c>
      <c r="K1306">
        <v>2</v>
      </c>
      <c r="L1306" s="2" t="s">
        <v>19</v>
      </c>
      <c r="M1306">
        <v>12</v>
      </c>
      <c r="N1306">
        <v>3</v>
      </c>
      <c r="O1306">
        <v>3</v>
      </c>
      <c r="P1306">
        <v>7</v>
      </c>
      <c r="Q1306">
        <v>4</v>
      </c>
      <c r="R1306">
        <v>7</v>
      </c>
    </row>
    <row r="1307" spans="1:18" x14ac:dyDescent="0.3">
      <c r="A1307">
        <v>1306</v>
      </c>
      <c r="B1307">
        <v>54</v>
      </c>
      <c r="C1307" s="2" t="s">
        <v>19</v>
      </c>
      <c r="D1307">
        <v>1</v>
      </c>
      <c r="E1307">
        <v>4</v>
      </c>
      <c r="F1307">
        <v>1</v>
      </c>
      <c r="G1307">
        <v>3</v>
      </c>
      <c r="H1307">
        <v>2</v>
      </c>
      <c r="I1307">
        <v>4</v>
      </c>
      <c r="J1307" s="2" t="s">
        <v>20</v>
      </c>
      <c r="K1307">
        <v>4</v>
      </c>
      <c r="L1307" s="2" t="s">
        <v>19</v>
      </c>
      <c r="M1307">
        <v>15</v>
      </c>
      <c r="N1307">
        <v>3</v>
      </c>
      <c r="O1307">
        <v>2</v>
      </c>
      <c r="P1307">
        <v>7</v>
      </c>
      <c r="Q1307">
        <v>1</v>
      </c>
      <c r="R1307">
        <v>1</v>
      </c>
    </row>
    <row r="1308" spans="1:18" x14ac:dyDescent="0.3">
      <c r="A1308">
        <v>1307</v>
      </c>
      <c r="B1308">
        <v>31</v>
      </c>
      <c r="C1308" s="2" t="s">
        <v>19</v>
      </c>
      <c r="D1308">
        <v>1</v>
      </c>
      <c r="E1308">
        <v>1</v>
      </c>
      <c r="F1308">
        <v>1</v>
      </c>
      <c r="G1308">
        <v>2</v>
      </c>
      <c r="H1308">
        <v>3</v>
      </c>
      <c r="I1308">
        <v>1</v>
      </c>
      <c r="J1308" s="2" t="s">
        <v>20</v>
      </c>
      <c r="K1308">
        <v>2</v>
      </c>
      <c r="L1308" s="2" t="s">
        <v>19</v>
      </c>
      <c r="M1308">
        <v>14</v>
      </c>
      <c r="N1308">
        <v>3</v>
      </c>
      <c r="O1308">
        <v>3</v>
      </c>
      <c r="P1308">
        <v>3</v>
      </c>
      <c r="Q1308">
        <v>2</v>
      </c>
      <c r="R1308">
        <v>2</v>
      </c>
    </row>
    <row r="1309" spans="1:18" x14ac:dyDescent="0.3">
      <c r="A1309">
        <v>1308</v>
      </c>
      <c r="B1309">
        <v>28</v>
      </c>
      <c r="C1309" s="2" t="s">
        <v>19</v>
      </c>
      <c r="D1309">
        <v>3</v>
      </c>
      <c r="E1309">
        <v>3</v>
      </c>
      <c r="F1309">
        <v>2</v>
      </c>
      <c r="G1309">
        <v>3</v>
      </c>
      <c r="H1309">
        <v>1</v>
      </c>
      <c r="I1309">
        <v>4</v>
      </c>
      <c r="J1309" s="2" t="s">
        <v>20</v>
      </c>
      <c r="K1309">
        <v>0</v>
      </c>
      <c r="L1309" s="2" t="s">
        <v>19</v>
      </c>
      <c r="M1309">
        <v>25</v>
      </c>
      <c r="N1309">
        <v>4</v>
      </c>
      <c r="O1309">
        <v>3</v>
      </c>
      <c r="P1309">
        <v>3</v>
      </c>
      <c r="Q1309">
        <v>2</v>
      </c>
      <c r="R1309">
        <v>1</v>
      </c>
    </row>
    <row r="1310" spans="1:18" x14ac:dyDescent="0.3">
      <c r="A1310">
        <v>1309</v>
      </c>
      <c r="B1310">
        <v>38</v>
      </c>
      <c r="C1310" s="2" t="s">
        <v>19</v>
      </c>
      <c r="D1310">
        <v>1</v>
      </c>
      <c r="E1310">
        <v>2</v>
      </c>
      <c r="F1310">
        <v>1</v>
      </c>
      <c r="G1310">
        <v>1</v>
      </c>
      <c r="H1310">
        <v>2</v>
      </c>
      <c r="I1310">
        <v>4</v>
      </c>
      <c r="J1310" s="2" t="s">
        <v>20</v>
      </c>
      <c r="K1310">
        <v>2</v>
      </c>
      <c r="L1310" s="2" t="s">
        <v>17</v>
      </c>
      <c r="M1310">
        <v>20</v>
      </c>
      <c r="N1310">
        <v>4</v>
      </c>
      <c r="O1310">
        <v>2</v>
      </c>
      <c r="P1310">
        <v>4</v>
      </c>
      <c r="Q1310">
        <v>2</v>
      </c>
      <c r="R1310">
        <v>0</v>
      </c>
    </row>
    <row r="1311" spans="1:18" x14ac:dyDescent="0.3">
      <c r="A1311">
        <v>1310</v>
      </c>
      <c r="B1311">
        <v>26</v>
      </c>
      <c r="C1311" s="2" t="s">
        <v>19</v>
      </c>
      <c r="D1311">
        <v>3</v>
      </c>
      <c r="E1311">
        <v>3</v>
      </c>
      <c r="F1311">
        <v>1</v>
      </c>
      <c r="G1311">
        <v>1</v>
      </c>
      <c r="H1311">
        <v>2</v>
      </c>
      <c r="I1311">
        <v>1</v>
      </c>
      <c r="J1311" s="2" t="s">
        <v>18</v>
      </c>
      <c r="K1311">
        <v>7</v>
      </c>
      <c r="L1311" s="2" t="s">
        <v>19</v>
      </c>
      <c r="M1311">
        <v>13</v>
      </c>
      <c r="N1311">
        <v>3</v>
      </c>
      <c r="O1311">
        <v>3</v>
      </c>
      <c r="P1311">
        <v>5</v>
      </c>
      <c r="Q1311">
        <v>3</v>
      </c>
      <c r="R1311">
        <v>1</v>
      </c>
    </row>
    <row r="1312" spans="1:18" x14ac:dyDescent="0.3">
      <c r="A1312">
        <v>1311</v>
      </c>
      <c r="B1312">
        <v>58</v>
      </c>
      <c r="C1312" s="2" t="s">
        <v>19</v>
      </c>
      <c r="D1312">
        <v>1</v>
      </c>
      <c r="E1312">
        <v>1</v>
      </c>
      <c r="F1312">
        <v>2</v>
      </c>
      <c r="G1312">
        <v>1</v>
      </c>
      <c r="H1312">
        <v>4</v>
      </c>
      <c r="I1312">
        <v>3</v>
      </c>
      <c r="J1312" s="2" t="s">
        <v>20</v>
      </c>
      <c r="K1312">
        <v>2</v>
      </c>
      <c r="L1312" s="2" t="s">
        <v>17</v>
      </c>
      <c r="M1312">
        <v>14</v>
      </c>
      <c r="N1312">
        <v>3</v>
      </c>
      <c r="O1312">
        <v>3</v>
      </c>
      <c r="P1312">
        <v>2</v>
      </c>
      <c r="Q1312">
        <v>2</v>
      </c>
      <c r="R1312">
        <v>2</v>
      </c>
    </row>
    <row r="1313" spans="1:18" x14ac:dyDescent="0.3">
      <c r="A1313">
        <v>1312</v>
      </c>
      <c r="B1313">
        <v>18</v>
      </c>
      <c r="C1313" s="2" t="s">
        <v>19</v>
      </c>
      <c r="D1313">
        <v>3</v>
      </c>
      <c r="E1313">
        <v>2</v>
      </c>
      <c r="F1313">
        <v>1</v>
      </c>
      <c r="G1313">
        <v>3</v>
      </c>
      <c r="H1313">
        <v>1</v>
      </c>
      <c r="I1313">
        <v>3</v>
      </c>
      <c r="J1313" s="2" t="s">
        <v>18</v>
      </c>
      <c r="K1313">
        <v>1</v>
      </c>
      <c r="L1313" s="2" t="s">
        <v>19</v>
      </c>
      <c r="M1313">
        <v>16</v>
      </c>
      <c r="N1313">
        <v>3</v>
      </c>
      <c r="O1313">
        <v>1</v>
      </c>
      <c r="P1313">
        <v>0</v>
      </c>
      <c r="Q1313">
        <v>0</v>
      </c>
      <c r="R1313">
        <v>0</v>
      </c>
    </row>
    <row r="1314" spans="1:18" x14ac:dyDescent="0.3">
      <c r="A1314">
        <v>1313</v>
      </c>
      <c r="B1314">
        <v>31</v>
      </c>
      <c r="C1314" s="2" t="s">
        <v>17</v>
      </c>
      <c r="D1314">
        <v>3</v>
      </c>
      <c r="E1314">
        <v>4</v>
      </c>
      <c r="F1314">
        <v>2</v>
      </c>
      <c r="G1314">
        <v>3</v>
      </c>
      <c r="H1314">
        <v>1</v>
      </c>
      <c r="I1314">
        <v>2</v>
      </c>
      <c r="J1314" s="2" t="s">
        <v>20</v>
      </c>
      <c r="K1314">
        <v>0</v>
      </c>
      <c r="L1314" s="2" t="s">
        <v>19</v>
      </c>
      <c r="M1314">
        <v>17</v>
      </c>
      <c r="N1314">
        <v>3</v>
      </c>
      <c r="O1314">
        <v>3</v>
      </c>
      <c r="P1314">
        <v>1</v>
      </c>
      <c r="Q1314">
        <v>0</v>
      </c>
      <c r="R1314">
        <v>0</v>
      </c>
    </row>
    <row r="1315" spans="1:18" x14ac:dyDescent="0.3">
      <c r="A1315">
        <v>1314</v>
      </c>
      <c r="B1315">
        <v>29</v>
      </c>
      <c r="C1315" s="2" t="s">
        <v>17</v>
      </c>
      <c r="D1315">
        <v>3</v>
      </c>
      <c r="E1315">
        <v>1</v>
      </c>
      <c r="F1315">
        <v>2</v>
      </c>
      <c r="G1315">
        <v>2</v>
      </c>
      <c r="H1315">
        <v>1</v>
      </c>
      <c r="I1315">
        <v>2</v>
      </c>
      <c r="J1315" s="2" t="s">
        <v>21</v>
      </c>
      <c r="K1315">
        <v>4</v>
      </c>
      <c r="L1315" s="2" t="s">
        <v>17</v>
      </c>
      <c r="M1315">
        <v>15</v>
      </c>
      <c r="N1315">
        <v>3</v>
      </c>
      <c r="O1315">
        <v>3</v>
      </c>
      <c r="P1315">
        <v>2</v>
      </c>
      <c r="Q1315">
        <v>2</v>
      </c>
      <c r="R1315">
        <v>2</v>
      </c>
    </row>
    <row r="1316" spans="1:18" x14ac:dyDescent="0.3">
      <c r="A1316">
        <v>1315</v>
      </c>
      <c r="B1316">
        <v>45</v>
      </c>
      <c r="C1316" s="2" t="s">
        <v>19</v>
      </c>
      <c r="D1316">
        <v>1</v>
      </c>
      <c r="E1316">
        <v>3</v>
      </c>
      <c r="F1316">
        <v>2</v>
      </c>
      <c r="G1316">
        <v>3</v>
      </c>
      <c r="H1316">
        <v>2</v>
      </c>
      <c r="I1316">
        <v>3</v>
      </c>
      <c r="J1316" s="2" t="s">
        <v>20</v>
      </c>
      <c r="K1316">
        <v>4</v>
      </c>
      <c r="L1316" s="2" t="s">
        <v>19</v>
      </c>
      <c r="M1316">
        <v>22</v>
      </c>
      <c r="N1316">
        <v>4</v>
      </c>
      <c r="O1316">
        <v>4</v>
      </c>
      <c r="P1316">
        <v>8</v>
      </c>
      <c r="Q1316">
        <v>7</v>
      </c>
      <c r="R1316">
        <v>5</v>
      </c>
    </row>
    <row r="1317" spans="1:18" x14ac:dyDescent="0.3">
      <c r="A1317">
        <v>1316</v>
      </c>
      <c r="B1317">
        <v>36</v>
      </c>
      <c r="C1317" s="2" t="s">
        <v>19</v>
      </c>
      <c r="D1317">
        <v>1</v>
      </c>
      <c r="E1317">
        <v>4</v>
      </c>
      <c r="F1317">
        <v>2</v>
      </c>
      <c r="G1317">
        <v>3</v>
      </c>
      <c r="H1317">
        <v>2</v>
      </c>
      <c r="I1317">
        <v>3</v>
      </c>
      <c r="J1317" s="2" t="s">
        <v>20</v>
      </c>
      <c r="K1317">
        <v>4</v>
      </c>
      <c r="L1317" s="2" t="s">
        <v>17</v>
      </c>
      <c r="M1317">
        <v>22</v>
      </c>
      <c r="N1317">
        <v>4</v>
      </c>
      <c r="O1317">
        <v>3</v>
      </c>
      <c r="P1317">
        <v>1</v>
      </c>
      <c r="Q1317">
        <v>0</v>
      </c>
      <c r="R1317">
        <v>0</v>
      </c>
    </row>
    <row r="1318" spans="1:18" x14ac:dyDescent="0.3">
      <c r="A1318">
        <v>1317</v>
      </c>
      <c r="B1318">
        <v>43</v>
      </c>
      <c r="C1318" s="2" t="s">
        <v>19</v>
      </c>
      <c r="D1318">
        <v>1</v>
      </c>
      <c r="E1318">
        <v>1</v>
      </c>
      <c r="F1318">
        <v>2</v>
      </c>
      <c r="G1318">
        <v>3</v>
      </c>
      <c r="H1318">
        <v>2</v>
      </c>
      <c r="I1318">
        <v>4</v>
      </c>
      <c r="J1318" s="2" t="s">
        <v>20</v>
      </c>
      <c r="K1318">
        <v>1</v>
      </c>
      <c r="L1318" s="2" t="s">
        <v>19</v>
      </c>
      <c r="M1318">
        <v>20</v>
      </c>
      <c r="N1318">
        <v>4</v>
      </c>
      <c r="O1318">
        <v>3</v>
      </c>
      <c r="P1318">
        <v>7</v>
      </c>
      <c r="Q1318">
        <v>7</v>
      </c>
      <c r="R1318">
        <v>7</v>
      </c>
    </row>
    <row r="1319" spans="1:18" x14ac:dyDescent="0.3">
      <c r="A1319">
        <v>1318</v>
      </c>
      <c r="B1319">
        <v>27</v>
      </c>
      <c r="C1319" s="2" t="s">
        <v>19</v>
      </c>
      <c r="D1319">
        <v>2</v>
      </c>
      <c r="E1319">
        <v>4</v>
      </c>
      <c r="F1319">
        <v>1</v>
      </c>
      <c r="G1319">
        <v>1</v>
      </c>
      <c r="H1319">
        <v>1</v>
      </c>
      <c r="I1319">
        <v>4</v>
      </c>
      <c r="J1319" s="2" t="s">
        <v>18</v>
      </c>
      <c r="K1319">
        <v>0</v>
      </c>
      <c r="L1319" s="2" t="s">
        <v>17</v>
      </c>
      <c r="M1319">
        <v>14</v>
      </c>
      <c r="N1319">
        <v>3</v>
      </c>
      <c r="O1319">
        <v>2</v>
      </c>
      <c r="P1319">
        <v>5</v>
      </c>
      <c r="Q1319">
        <v>4</v>
      </c>
      <c r="R1319">
        <v>0</v>
      </c>
    </row>
    <row r="1320" spans="1:18" x14ac:dyDescent="0.3">
      <c r="A1320">
        <v>1319</v>
      </c>
      <c r="B1320">
        <v>29</v>
      </c>
      <c r="C1320" s="2" t="s">
        <v>19</v>
      </c>
      <c r="D1320">
        <v>1</v>
      </c>
      <c r="E1320">
        <v>4</v>
      </c>
      <c r="F1320">
        <v>1</v>
      </c>
      <c r="G1320">
        <v>1</v>
      </c>
      <c r="H1320">
        <v>1</v>
      </c>
      <c r="I1320">
        <v>1</v>
      </c>
      <c r="J1320" s="2" t="s">
        <v>20</v>
      </c>
      <c r="K1320">
        <v>3</v>
      </c>
      <c r="L1320" s="2" t="s">
        <v>19</v>
      </c>
      <c r="M1320">
        <v>13</v>
      </c>
      <c r="N1320">
        <v>3</v>
      </c>
      <c r="O1320">
        <v>4</v>
      </c>
      <c r="P1320">
        <v>11</v>
      </c>
      <c r="Q1320">
        <v>8</v>
      </c>
      <c r="R1320">
        <v>3</v>
      </c>
    </row>
    <row r="1321" spans="1:18" x14ac:dyDescent="0.3">
      <c r="A1321">
        <v>1320</v>
      </c>
      <c r="B1321">
        <v>32</v>
      </c>
      <c r="C1321" s="2" t="s">
        <v>19</v>
      </c>
      <c r="D1321">
        <v>1</v>
      </c>
      <c r="E1321">
        <v>4</v>
      </c>
      <c r="F1321">
        <v>1</v>
      </c>
      <c r="G1321">
        <v>2</v>
      </c>
      <c r="H1321">
        <v>2</v>
      </c>
      <c r="I1321">
        <v>1</v>
      </c>
      <c r="J1321" s="2" t="s">
        <v>18</v>
      </c>
      <c r="K1321">
        <v>8</v>
      </c>
      <c r="L1321" s="2" t="s">
        <v>19</v>
      </c>
      <c r="M1321">
        <v>13</v>
      </c>
      <c r="N1321">
        <v>3</v>
      </c>
      <c r="O1321">
        <v>4</v>
      </c>
      <c r="P1321">
        <v>0</v>
      </c>
      <c r="Q1321">
        <v>0</v>
      </c>
      <c r="R1321">
        <v>0</v>
      </c>
    </row>
    <row r="1322" spans="1:18" x14ac:dyDescent="0.3">
      <c r="A1322">
        <v>1321</v>
      </c>
      <c r="B1322">
        <v>42</v>
      </c>
      <c r="C1322" s="2" t="s">
        <v>19</v>
      </c>
      <c r="D1322">
        <v>1</v>
      </c>
      <c r="E1322">
        <v>3</v>
      </c>
      <c r="F1322">
        <v>2</v>
      </c>
      <c r="G1322">
        <v>3</v>
      </c>
      <c r="H1322">
        <v>1</v>
      </c>
      <c r="I1322">
        <v>3</v>
      </c>
      <c r="J1322" s="2" t="s">
        <v>20</v>
      </c>
      <c r="K1322">
        <v>3</v>
      </c>
      <c r="L1322" s="2" t="s">
        <v>19</v>
      </c>
      <c r="M1322">
        <v>22</v>
      </c>
      <c r="N1322">
        <v>4</v>
      </c>
      <c r="O1322">
        <v>2</v>
      </c>
      <c r="P1322">
        <v>6</v>
      </c>
      <c r="Q1322">
        <v>3</v>
      </c>
      <c r="R1322">
        <v>3</v>
      </c>
    </row>
    <row r="1323" spans="1:18" x14ac:dyDescent="0.3">
      <c r="A1323">
        <v>1322</v>
      </c>
      <c r="B1323">
        <v>47</v>
      </c>
      <c r="C1323" s="2" t="s">
        <v>19</v>
      </c>
      <c r="D1323">
        <v>1</v>
      </c>
      <c r="E1323">
        <v>2</v>
      </c>
      <c r="F1323">
        <v>1</v>
      </c>
      <c r="G1323">
        <v>1</v>
      </c>
      <c r="H1323">
        <v>1</v>
      </c>
      <c r="I1323">
        <v>1</v>
      </c>
      <c r="J1323" s="2" t="s">
        <v>18</v>
      </c>
      <c r="K1323">
        <v>4</v>
      </c>
      <c r="L1323" s="2" t="s">
        <v>19</v>
      </c>
      <c r="M1323">
        <v>12</v>
      </c>
      <c r="N1323">
        <v>3</v>
      </c>
      <c r="O1323">
        <v>3</v>
      </c>
      <c r="P1323">
        <v>2</v>
      </c>
      <c r="Q1323">
        <v>2</v>
      </c>
      <c r="R1323">
        <v>2</v>
      </c>
    </row>
    <row r="1324" spans="1:18" x14ac:dyDescent="0.3">
      <c r="A1324">
        <v>1323</v>
      </c>
      <c r="B1324">
        <v>46</v>
      </c>
      <c r="C1324" s="2" t="s">
        <v>19</v>
      </c>
      <c r="D1324">
        <v>2</v>
      </c>
      <c r="E1324">
        <v>4</v>
      </c>
      <c r="F1324">
        <v>2</v>
      </c>
      <c r="G1324">
        <v>1</v>
      </c>
      <c r="H1324">
        <v>3</v>
      </c>
      <c r="I1324">
        <v>4</v>
      </c>
      <c r="J1324" s="2" t="s">
        <v>21</v>
      </c>
      <c r="K1324">
        <v>3</v>
      </c>
      <c r="L1324" s="2" t="s">
        <v>19</v>
      </c>
      <c r="M1324">
        <v>14</v>
      </c>
      <c r="N1324">
        <v>3</v>
      </c>
      <c r="O1324">
        <v>2</v>
      </c>
      <c r="P1324">
        <v>9</v>
      </c>
      <c r="Q1324">
        <v>8</v>
      </c>
      <c r="R1324">
        <v>4</v>
      </c>
    </row>
    <row r="1325" spans="1:18" x14ac:dyDescent="0.3">
      <c r="A1325">
        <v>1324</v>
      </c>
      <c r="B1325">
        <v>28</v>
      </c>
      <c r="C1325" s="2" t="s">
        <v>19</v>
      </c>
      <c r="D1325">
        <v>2</v>
      </c>
      <c r="E1325">
        <v>3</v>
      </c>
      <c r="F1325">
        <v>2</v>
      </c>
      <c r="G1325">
        <v>3</v>
      </c>
      <c r="H1325">
        <v>1</v>
      </c>
      <c r="I1325">
        <v>4</v>
      </c>
      <c r="J1325" s="2" t="s">
        <v>21</v>
      </c>
      <c r="K1325">
        <v>1</v>
      </c>
      <c r="L1325" s="2" t="s">
        <v>19</v>
      </c>
      <c r="M1325">
        <v>15</v>
      </c>
      <c r="N1325">
        <v>3</v>
      </c>
      <c r="O1325">
        <v>3</v>
      </c>
      <c r="P1325">
        <v>3</v>
      </c>
      <c r="Q1325">
        <v>2</v>
      </c>
      <c r="R1325">
        <v>2</v>
      </c>
    </row>
    <row r="1326" spans="1:18" x14ac:dyDescent="0.3">
      <c r="A1326">
        <v>1325</v>
      </c>
      <c r="B1326">
        <v>29</v>
      </c>
      <c r="C1326" s="2" t="s">
        <v>19</v>
      </c>
      <c r="D1326">
        <v>1</v>
      </c>
      <c r="E1326">
        <v>4</v>
      </c>
      <c r="F1326">
        <v>2</v>
      </c>
      <c r="G1326">
        <v>2</v>
      </c>
      <c r="H1326">
        <v>2</v>
      </c>
      <c r="I1326">
        <v>3</v>
      </c>
      <c r="J1326" s="2" t="s">
        <v>21</v>
      </c>
      <c r="K1326">
        <v>2</v>
      </c>
      <c r="L1326" s="2" t="s">
        <v>19</v>
      </c>
      <c r="M1326">
        <v>17</v>
      </c>
      <c r="N1326">
        <v>3</v>
      </c>
      <c r="O1326">
        <v>3</v>
      </c>
      <c r="P1326">
        <v>7</v>
      </c>
      <c r="Q1326">
        <v>0</v>
      </c>
      <c r="R1326">
        <v>1</v>
      </c>
    </row>
    <row r="1327" spans="1:18" x14ac:dyDescent="0.3">
      <c r="A1327">
        <v>1326</v>
      </c>
      <c r="B1327">
        <v>42</v>
      </c>
      <c r="C1327" s="2" t="s">
        <v>19</v>
      </c>
      <c r="D1327">
        <v>3</v>
      </c>
      <c r="E1327">
        <v>4</v>
      </c>
      <c r="F1327">
        <v>1</v>
      </c>
      <c r="G1327">
        <v>2</v>
      </c>
      <c r="H1327">
        <v>1</v>
      </c>
      <c r="I1327">
        <v>3</v>
      </c>
      <c r="J1327" s="2" t="s">
        <v>18</v>
      </c>
      <c r="K1327">
        <v>4</v>
      </c>
      <c r="L1327" s="2" t="s">
        <v>19</v>
      </c>
      <c r="M1327">
        <v>13</v>
      </c>
      <c r="N1327">
        <v>3</v>
      </c>
      <c r="O1327">
        <v>3</v>
      </c>
      <c r="P1327">
        <v>0</v>
      </c>
      <c r="Q1327">
        <v>0</v>
      </c>
      <c r="R1327">
        <v>0</v>
      </c>
    </row>
    <row r="1328" spans="1:18" x14ac:dyDescent="0.3">
      <c r="A1328">
        <v>1327</v>
      </c>
      <c r="B1328">
        <v>32</v>
      </c>
      <c r="C1328" s="2" t="s">
        <v>17</v>
      </c>
      <c r="D1328">
        <v>1</v>
      </c>
      <c r="E1328">
        <v>3</v>
      </c>
      <c r="F1328">
        <v>2</v>
      </c>
      <c r="G1328">
        <v>2</v>
      </c>
      <c r="H1328">
        <v>2</v>
      </c>
      <c r="I1328">
        <v>2</v>
      </c>
      <c r="J1328" s="2" t="s">
        <v>18</v>
      </c>
      <c r="K1328">
        <v>7</v>
      </c>
      <c r="L1328" s="2" t="s">
        <v>17</v>
      </c>
      <c r="M1328">
        <v>12</v>
      </c>
      <c r="N1328">
        <v>3</v>
      </c>
      <c r="O1328">
        <v>2</v>
      </c>
      <c r="P1328">
        <v>2</v>
      </c>
      <c r="Q1328">
        <v>2</v>
      </c>
      <c r="R1328">
        <v>2</v>
      </c>
    </row>
    <row r="1329" spans="1:18" x14ac:dyDescent="0.3">
      <c r="A1329">
        <v>1328</v>
      </c>
      <c r="B1329">
        <v>46</v>
      </c>
      <c r="C1329" s="2" t="s">
        <v>19</v>
      </c>
      <c r="D1329">
        <v>3</v>
      </c>
      <c r="E1329">
        <v>1</v>
      </c>
      <c r="F1329">
        <v>1</v>
      </c>
      <c r="G1329">
        <v>4</v>
      </c>
      <c r="H1329">
        <v>4</v>
      </c>
      <c r="I1329">
        <v>1</v>
      </c>
      <c r="J1329" s="2" t="s">
        <v>21</v>
      </c>
      <c r="K1329">
        <v>2</v>
      </c>
      <c r="L1329" s="2" t="s">
        <v>19</v>
      </c>
      <c r="M1329">
        <v>12</v>
      </c>
      <c r="N1329">
        <v>3</v>
      </c>
      <c r="O1329">
        <v>3</v>
      </c>
      <c r="P1329">
        <v>19</v>
      </c>
      <c r="Q1329">
        <v>17</v>
      </c>
      <c r="R1329">
        <v>2</v>
      </c>
    </row>
    <row r="1330" spans="1:18" x14ac:dyDescent="0.3">
      <c r="A1330">
        <v>1329</v>
      </c>
      <c r="B1330">
        <v>27</v>
      </c>
      <c r="C1330" s="2" t="s">
        <v>19</v>
      </c>
      <c r="D1330">
        <v>1</v>
      </c>
      <c r="E1330">
        <v>2</v>
      </c>
      <c r="F1330">
        <v>1</v>
      </c>
      <c r="G1330">
        <v>2</v>
      </c>
      <c r="H1330">
        <v>2</v>
      </c>
      <c r="I1330">
        <v>3</v>
      </c>
      <c r="J1330" s="2" t="s">
        <v>20</v>
      </c>
      <c r="K1330">
        <v>1</v>
      </c>
      <c r="L1330" s="2" t="s">
        <v>19</v>
      </c>
      <c r="M1330">
        <v>21</v>
      </c>
      <c r="N1330">
        <v>4</v>
      </c>
      <c r="O1330">
        <v>3</v>
      </c>
      <c r="P1330">
        <v>9</v>
      </c>
      <c r="Q1330">
        <v>8</v>
      </c>
      <c r="R1330">
        <v>5</v>
      </c>
    </row>
    <row r="1331" spans="1:18" x14ac:dyDescent="0.3">
      <c r="A1331">
        <v>1330</v>
      </c>
      <c r="B1331">
        <v>29</v>
      </c>
      <c r="C1331" s="2" t="s">
        <v>19</v>
      </c>
      <c r="D1331">
        <v>1</v>
      </c>
      <c r="E1331">
        <v>4</v>
      </c>
      <c r="F1331">
        <v>1</v>
      </c>
      <c r="G1331">
        <v>2</v>
      </c>
      <c r="H1331">
        <v>1</v>
      </c>
      <c r="I1331">
        <v>2</v>
      </c>
      <c r="J1331" s="2" t="s">
        <v>20</v>
      </c>
      <c r="K1331">
        <v>1</v>
      </c>
      <c r="L1331" s="2" t="s">
        <v>19</v>
      </c>
      <c r="M1331">
        <v>11</v>
      </c>
      <c r="N1331">
        <v>3</v>
      </c>
      <c r="O1331">
        <v>3</v>
      </c>
      <c r="P1331">
        <v>1</v>
      </c>
      <c r="Q1331">
        <v>0</v>
      </c>
      <c r="R1331">
        <v>0</v>
      </c>
    </row>
    <row r="1332" spans="1:18" x14ac:dyDescent="0.3">
      <c r="A1332">
        <v>1331</v>
      </c>
      <c r="B1332">
        <v>43</v>
      </c>
      <c r="C1332" s="2" t="s">
        <v>19</v>
      </c>
      <c r="D1332">
        <v>3</v>
      </c>
      <c r="E1332">
        <v>1</v>
      </c>
      <c r="F1332">
        <v>1</v>
      </c>
      <c r="G1332">
        <v>2</v>
      </c>
      <c r="H1332">
        <v>5</v>
      </c>
      <c r="I1332">
        <v>3</v>
      </c>
      <c r="J1332" s="2" t="s">
        <v>20</v>
      </c>
      <c r="K1332">
        <v>7</v>
      </c>
      <c r="L1332" s="2" t="s">
        <v>19</v>
      </c>
      <c r="M1332">
        <v>13</v>
      </c>
      <c r="N1332">
        <v>3</v>
      </c>
      <c r="O1332">
        <v>3</v>
      </c>
      <c r="P1332">
        <v>16</v>
      </c>
      <c r="Q1332">
        <v>12</v>
      </c>
      <c r="R1332">
        <v>6</v>
      </c>
    </row>
    <row r="1333" spans="1:18" x14ac:dyDescent="0.3">
      <c r="A1333">
        <v>1332</v>
      </c>
      <c r="B1333">
        <v>48</v>
      </c>
      <c r="C1333" s="2" t="s">
        <v>19</v>
      </c>
      <c r="D1333">
        <v>3</v>
      </c>
      <c r="E1333">
        <v>4</v>
      </c>
      <c r="F1333">
        <v>2</v>
      </c>
      <c r="G1333">
        <v>2</v>
      </c>
      <c r="H1333">
        <v>5</v>
      </c>
      <c r="I1333">
        <v>2</v>
      </c>
      <c r="J1333" s="2" t="s">
        <v>20</v>
      </c>
      <c r="K1333">
        <v>4</v>
      </c>
      <c r="L1333" s="2" t="s">
        <v>19</v>
      </c>
      <c r="M1333">
        <v>12</v>
      </c>
      <c r="N1333">
        <v>3</v>
      </c>
      <c r="O1333">
        <v>3</v>
      </c>
      <c r="P1333">
        <v>22</v>
      </c>
      <c r="Q1333">
        <v>10</v>
      </c>
      <c r="R1333">
        <v>12</v>
      </c>
    </row>
    <row r="1334" spans="1:18" x14ac:dyDescent="0.3">
      <c r="A1334">
        <v>1333</v>
      </c>
      <c r="B1334">
        <v>29</v>
      </c>
      <c r="C1334" s="2" t="s">
        <v>17</v>
      </c>
      <c r="D1334">
        <v>2</v>
      </c>
      <c r="E1334">
        <v>4</v>
      </c>
      <c r="F1334">
        <v>2</v>
      </c>
      <c r="G1334">
        <v>4</v>
      </c>
      <c r="H1334">
        <v>1</v>
      </c>
      <c r="I1334">
        <v>4</v>
      </c>
      <c r="J1334" s="2" t="s">
        <v>18</v>
      </c>
      <c r="K1334">
        <v>1</v>
      </c>
      <c r="L1334" s="2" t="s">
        <v>17</v>
      </c>
      <c r="M1334">
        <v>24</v>
      </c>
      <c r="N1334">
        <v>4</v>
      </c>
      <c r="O1334">
        <v>2</v>
      </c>
      <c r="P1334">
        <v>1</v>
      </c>
      <c r="Q1334">
        <v>0</v>
      </c>
      <c r="R1334">
        <v>1</v>
      </c>
    </row>
    <row r="1335" spans="1:18" x14ac:dyDescent="0.3">
      <c r="A1335">
        <v>1334</v>
      </c>
      <c r="B1335">
        <v>46</v>
      </c>
      <c r="C1335" s="2" t="s">
        <v>17</v>
      </c>
      <c r="D1335">
        <v>3</v>
      </c>
      <c r="E1335">
        <v>3</v>
      </c>
      <c r="F1335">
        <v>1</v>
      </c>
      <c r="G1335">
        <v>3</v>
      </c>
      <c r="H1335">
        <v>3</v>
      </c>
      <c r="I1335">
        <v>2</v>
      </c>
      <c r="J1335" s="2" t="s">
        <v>20</v>
      </c>
      <c r="K1335">
        <v>5</v>
      </c>
      <c r="L1335" s="2" t="s">
        <v>19</v>
      </c>
      <c r="M1335">
        <v>21</v>
      </c>
      <c r="N1335">
        <v>4</v>
      </c>
      <c r="O1335">
        <v>3</v>
      </c>
      <c r="P1335">
        <v>8</v>
      </c>
      <c r="Q1335">
        <v>7</v>
      </c>
      <c r="R1335">
        <v>0</v>
      </c>
    </row>
    <row r="1336" spans="1:18" x14ac:dyDescent="0.3">
      <c r="A1336">
        <v>1335</v>
      </c>
      <c r="B1336">
        <v>27</v>
      </c>
      <c r="C1336" s="2" t="s">
        <v>19</v>
      </c>
      <c r="D1336">
        <v>3</v>
      </c>
      <c r="E1336">
        <v>4</v>
      </c>
      <c r="F1336">
        <v>1</v>
      </c>
      <c r="G1336">
        <v>2</v>
      </c>
      <c r="H1336">
        <v>1</v>
      </c>
      <c r="I1336">
        <v>4</v>
      </c>
      <c r="J1336" s="2" t="s">
        <v>20</v>
      </c>
      <c r="K1336">
        <v>0</v>
      </c>
      <c r="L1336" s="2" t="s">
        <v>19</v>
      </c>
      <c r="M1336">
        <v>19</v>
      </c>
      <c r="N1336">
        <v>3</v>
      </c>
      <c r="O1336">
        <v>2</v>
      </c>
      <c r="P1336">
        <v>7</v>
      </c>
      <c r="Q1336">
        <v>6</v>
      </c>
      <c r="R1336">
        <v>7</v>
      </c>
    </row>
    <row r="1337" spans="1:18" x14ac:dyDescent="0.3">
      <c r="A1337">
        <v>1336</v>
      </c>
      <c r="B1337">
        <v>39</v>
      </c>
      <c r="C1337" s="2" t="s">
        <v>19</v>
      </c>
      <c r="D1337">
        <v>1</v>
      </c>
      <c r="E1337">
        <v>4</v>
      </c>
      <c r="F1337">
        <v>2</v>
      </c>
      <c r="G1337">
        <v>1</v>
      </c>
      <c r="H1337">
        <v>2</v>
      </c>
      <c r="I1337">
        <v>4</v>
      </c>
      <c r="J1337" s="2" t="s">
        <v>21</v>
      </c>
      <c r="K1337">
        <v>8</v>
      </c>
      <c r="L1337" s="2" t="s">
        <v>19</v>
      </c>
      <c r="M1337">
        <v>14</v>
      </c>
      <c r="N1337">
        <v>3</v>
      </c>
      <c r="O1337">
        <v>3</v>
      </c>
      <c r="P1337">
        <v>2</v>
      </c>
      <c r="Q1337">
        <v>2</v>
      </c>
      <c r="R1337">
        <v>2</v>
      </c>
    </row>
    <row r="1338" spans="1:18" x14ac:dyDescent="0.3">
      <c r="A1338">
        <v>1337</v>
      </c>
      <c r="B1338">
        <v>55</v>
      </c>
      <c r="C1338" s="2" t="s">
        <v>19</v>
      </c>
      <c r="D1338">
        <v>1</v>
      </c>
      <c r="E1338">
        <v>2</v>
      </c>
      <c r="F1338">
        <v>2</v>
      </c>
      <c r="G1338">
        <v>2</v>
      </c>
      <c r="H1338">
        <v>1</v>
      </c>
      <c r="I1338">
        <v>4</v>
      </c>
      <c r="J1338" s="2" t="s">
        <v>20</v>
      </c>
      <c r="K1338">
        <v>2</v>
      </c>
      <c r="L1338" s="2" t="s">
        <v>19</v>
      </c>
      <c r="M1338">
        <v>20</v>
      </c>
      <c r="N1338">
        <v>4</v>
      </c>
      <c r="O1338">
        <v>4</v>
      </c>
      <c r="P1338">
        <v>5</v>
      </c>
      <c r="Q1338">
        <v>2</v>
      </c>
      <c r="R1338">
        <v>0</v>
      </c>
    </row>
    <row r="1339" spans="1:18" x14ac:dyDescent="0.3">
      <c r="A1339">
        <v>1338</v>
      </c>
      <c r="B1339">
        <v>28</v>
      </c>
      <c r="C1339" s="2" t="s">
        <v>19</v>
      </c>
      <c r="D1339">
        <v>3</v>
      </c>
      <c r="E1339">
        <v>2</v>
      </c>
      <c r="F1339">
        <v>1</v>
      </c>
      <c r="G1339">
        <v>3</v>
      </c>
      <c r="H1339">
        <v>1</v>
      </c>
      <c r="I1339">
        <v>3</v>
      </c>
      <c r="J1339" s="2" t="s">
        <v>20</v>
      </c>
      <c r="K1339">
        <v>1</v>
      </c>
      <c r="L1339" s="2" t="s">
        <v>19</v>
      </c>
      <c r="M1339">
        <v>19</v>
      </c>
      <c r="N1339">
        <v>3</v>
      </c>
      <c r="O1339">
        <v>3</v>
      </c>
      <c r="P1339">
        <v>1</v>
      </c>
      <c r="Q1339">
        <v>0</v>
      </c>
      <c r="R1339">
        <v>0</v>
      </c>
    </row>
    <row r="1340" spans="1:18" x14ac:dyDescent="0.3">
      <c r="A1340">
        <v>1339</v>
      </c>
      <c r="B1340">
        <v>30</v>
      </c>
      <c r="C1340" s="2" t="s">
        <v>17</v>
      </c>
      <c r="D1340">
        <v>3</v>
      </c>
      <c r="E1340">
        <v>2</v>
      </c>
      <c r="F1340">
        <v>1</v>
      </c>
      <c r="G1340">
        <v>1</v>
      </c>
      <c r="H1340">
        <v>1</v>
      </c>
      <c r="I1340">
        <v>1</v>
      </c>
      <c r="J1340" s="2" t="s">
        <v>18</v>
      </c>
      <c r="K1340">
        <v>6</v>
      </c>
      <c r="L1340" s="2" t="s">
        <v>19</v>
      </c>
      <c r="M1340">
        <v>13</v>
      </c>
      <c r="N1340">
        <v>3</v>
      </c>
      <c r="O1340">
        <v>2</v>
      </c>
      <c r="P1340">
        <v>1</v>
      </c>
      <c r="Q1340">
        <v>0</v>
      </c>
      <c r="R1340">
        <v>0</v>
      </c>
    </row>
    <row r="1341" spans="1:18" x14ac:dyDescent="0.3">
      <c r="A1341">
        <v>1340</v>
      </c>
      <c r="B1341">
        <v>22</v>
      </c>
      <c r="C1341" s="2" t="s">
        <v>17</v>
      </c>
      <c r="D1341">
        <v>1</v>
      </c>
      <c r="E1341">
        <v>4</v>
      </c>
      <c r="F1341">
        <v>2</v>
      </c>
      <c r="G1341">
        <v>3</v>
      </c>
      <c r="H1341">
        <v>1</v>
      </c>
      <c r="I1341">
        <v>3</v>
      </c>
      <c r="J1341" s="2" t="s">
        <v>18</v>
      </c>
      <c r="K1341">
        <v>1</v>
      </c>
      <c r="L1341" s="2" t="s">
        <v>17</v>
      </c>
      <c r="M1341">
        <v>23</v>
      </c>
      <c r="N1341">
        <v>4</v>
      </c>
      <c r="O1341">
        <v>3</v>
      </c>
      <c r="P1341">
        <v>1</v>
      </c>
      <c r="Q1341">
        <v>0</v>
      </c>
      <c r="R1341">
        <v>0</v>
      </c>
    </row>
    <row r="1342" spans="1:18" x14ac:dyDescent="0.3">
      <c r="A1342">
        <v>1341</v>
      </c>
      <c r="B1342">
        <v>36</v>
      </c>
      <c r="C1342" s="2" t="s">
        <v>19</v>
      </c>
      <c r="D1342">
        <v>1</v>
      </c>
      <c r="E1342">
        <v>2</v>
      </c>
      <c r="F1342">
        <v>1</v>
      </c>
      <c r="G1342">
        <v>2</v>
      </c>
      <c r="H1342">
        <v>2</v>
      </c>
      <c r="I1342">
        <v>3</v>
      </c>
      <c r="J1342" s="2" t="s">
        <v>20</v>
      </c>
      <c r="K1342">
        <v>4</v>
      </c>
      <c r="L1342" s="2" t="s">
        <v>17</v>
      </c>
      <c r="M1342">
        <v>13</v>
      </c>
      <c r="N1342">
        <v>3</v>
      </c>
      <c r="O1342">
        <v>3</v>
      </c>
      <c r="P1342">
        <v>10</v>
      </c>
      <c r="Q1342">
        <v>9</v>
      </c>
      <c r="R1342">
        <v>1</v>
      </c>
    </row>
    <row r="1343" spans="1:18" x14ac:dyDescent="0.3">
      <c r="A1343">
        <v>1342</v>
      </c>
      <c r="B1343">
        <v>31</v>
      </c>
      <c r="C1343" s="2" t="s">
        <v>19</v>
      </c>
      <c r="D1343">
        <v>3</v>
      </c>
      <c r="E1343">
        <v>2</v>
      </c>
      <c r="F1343">
        <v>1</v>
      </c>
      <c r="G1343">
        <v>2</v>
      </c>
      <c r="H1343">
        <v>2</v>
      </c>
      <c r="I1343">
        <v>2</v>
      </c>
      <c r="J1343" s="2" t="s">
        <v>21</v>
      </c>
      <c r="K1343">
        <v>3</v>
      </c>
      <c r="L1343" s="2" t="s">
        <v>19</v>
      </c>
      <c r="M1343">
        <v>11</v>
      </c>
      <c r="N1343">
        <v>3</v>
      </c>
      <c r="O1343">
        <v>3</v>
      </c>
      <c r="P1343">
        <v>10</v>
      </c>
      <c r="Q1343">
        <v>8</v>
      </c>
      <c r="R1343">
        <v>0</v>
      </c>
    </row>
    <row r="1344" spans="1:18" x14ac:dyDescent="0.3">
      <c r="A1344">
        <v>1343</v>
      </c>
      <c r="B1344">
        <v>34</v>
      </c>
      <c r="C1344" s="2" t="s">
        <v>19</v>
      </c>
      <c r="D1344">
        <v>3</v>
      </c>
      <c r="E1344">
        <v>3</v>
      </c>
      <c r="F1344">
        <v>1</v>
      </c>
      <c r="G1344">
        <v>3</v>
      </c>
      <c r="H1344">
        <v>3</v>
      </c>
      <c r="I1344">
        <v>1</v>
      </c>
      <c r="J1344" s="2" t="s">
        <v>20</v>
      </c>
      <c r="K1344">
        <v>2</v>
      </c>
      <c r="L1344" s="2" t="s">
        <v>17</v>
      </c>
      <c r="M1344">
        <v>13</v>
      </c>
      <c r="N1344">
        <v>3</v>
      </c>
      <c r="O1344">
        <v>3</v>
      </c>
      <c r="P1344">
        <v>5</v>
      </c>
      <c r="Q1344">
        <v>3</v>
      </c>
      <c r="R1344">
        <v>1</v>
      </c>
    </row>
    <row r="1345" spans="1:18" x14ac:dyDescent="0.3">
      <c r="A1345">
        <v>1344</v>
      </c>
      <c r="B1345">
        <v>29</v>
      </c>
      <c r="C1345" s="2" t="s">
        <v>19</v>
      </c>
      <c r="D1345">
        <v>3</v>
      </c>
      <c r="E1345">
        <v>4</v>
      </c>
      <c r="F1345">
        <v>1</v>
      </c>
      <c r="G1345">
        <v>1</v>
      </c>
      <c r="H1345">
        <v>1</v>
      </c>
      <c r="I1345">
        <v>1</v>
      </c>
      <c r="J1345" s="2" t="s">
        <v>18</v>
      </c>
      <c r="K1345">
        <v>3</v>
      </c>
      <c r="L1345" s="2" t="s">
        <v>19</v>
      </c>
      <c r="M1345">
        <v>14</v>
      </c>
      <c r="N1345">
        <v>3</v>
      </c>
      <c r="O1345">
        <v>3</v>
      </c>
      <c r="P1345">
        <v>3</v>
      </c>
      <c r="Q1345">
        <v>2</v>
      </c>
      <c r="R1345">
        <v>1</v>
      </c>
    </row>
    <row r="1346" spans="1:18" x14ac:dyDescent="0.3">
      <c r="A1346">
        <v>1345</v>
      </c>
      <c r="B1346">
        <v>37</v>
      </c>
      <c r="C1346" s="2" t="s">
        <v>19</v>
      </c>
      <c r="D1346">
        <v>1</v>
      </c>
      <c r="E1346">
        <v>4</v>
      </c>
      <c r="F1346">
        <v>2</v>
      </c>
      <c r="G1346">
        <v>3</v>
      </c>
      <c r="H1346">
        <v>2</v>
      </c>
      <c r="I1346">
        <v>4</v>
      </c>
      <c r="J1346" s="2" t="s">
        <v>20</v>
      </c>
      <c r="K1346">
        <v>5</v>
      </c>
      <c r="L1346" s="2" t="s">
        <v>17</v>
      </c>
      <c r="M1346">
        <v>22</v>
      </c>
      <c r="N1346">
        <v>4</v>
      </c>
      <c r="O1346">
        <v>3</v>
      </c>
      <c r="P1346">
        <v>5</v>
      </c>
      <c r="Q1346">
        <v>3</v>
      </c>
      <c r="R1346">
        <v>0</v>
      </c>
    </row>
    <row r="1347" spans="1:18" x14ac:dyDescent="0.3">
      <c r="A1347">
        <v>1346</v>
      </c>
      <c r="B1347">
        <v>35</v>
      </c>
      <c r="C1347" s="2" t="s">
        <v>19</v>
      </c>
      <c r="D1347">
        <v>2</v>
      </c>
      <c r="E1347">
        <v>4</v>
      </c>
      <c r="F1347">
        <v>1</v>
      </c>
      <c r="G1347">
        <v>2</v>
      </c>
      <c r="H1347">
        <v>2</v>
      </c>
      <c r="I1347">
        <v>2</v>
      </c>
      <c r="J1347" s="2" t="s">
        <v>20</v>
      </c>
      <c r="K1347">
        <v>8</v>
      </c>
      <c r="L1347" s="2" t="s">
        <v>17</v>
      </c>
      <c r="M1347">
        <v>11</v>
      </c>
      <c r="N1347">
        <v>3</v>
      </c>
      <c r="O1347">
        <v>3</v>
      </c>
      <c r="P1347">
        <v>3</v>
      </c>
      <c r="Q1347">
        <v>2</v>
      </c>
      <c r="R1347">
        <v>0</v>
      </c>
    </row>
    <row r="1348" spans="1:18" x14ac:dyDescent="0.3">
      <c r="A1348">
        <v>1347</v>
      </c>
      <c r="B1348">
        <v>45</v>
      </c>
      <c r="C1348" s="2" t="s">
        <v>19</v>
      </c>
      <c r="D1348">
        <v>2</v>
      </c>
      <c r="E1348">
        <v>2</v>
      </c>
      <c r="F1348">
        <v>1</v>
      </c>
      <c r="G1348">
        <v>2</v>
      </c>
      <c r="H1348">
        <v>2</v>
      </c>
      <c r="I1348">
        <v>1</v>
      </c>
      <c r="J1348" s="2" t="s">
        <v>20</v>
      </c>
      <c r="K1348">
        <v>3</v>
      </c>
      <c r="L1348" s="2" t="s">
        <v>19</v>
      </c>
      <c r="M1348">
        <v>13</v>
      </c>
      <c r="N1348">
        <v>3</v>
      </c>
      <c r="O1348">
        <v>2</v>
      </c>
      <c r="P1348">
        <v>9</v>
      </c>
      <c r="Q1348">
        <v>8</v>
      </c>
      <c r="R1348">
        <v>3</v>
      </c>
    </row>
    <row r="1349" spans="1:18" x14ac:dyDescent="0.3">
      <c r="A1349">
        <v>1348</v>
      </c>
      <c r="B1349">
        <v>36</v>
      </c>
      <c r="C1349" s="2" t="s">
        <v>19</v>
      </c>
      <c r="D1349">
        <v>1</v>
      </c>
      <c r="E1349">
        <v>2</v>
      </c>
      <c r="F1349">
        <v>2</v>
      </c>
      <c r="G1349">
        <v>2</v>
      </c>
      <c r="H1349">
        <v>2</v>
      </c>
      <c r="I1349">
        <v>4</v>
      </c>
      <c r="J1349" s="2" t="s">
        <v>18</v>
      </c>
      <c r="K1349">
        <v>1</v>
      </c>
      <c r="L1349" s="2" t="s">
        <v>19</v>
      </c>
      <c r="M1349">
        <v>21</v>
      </c>
      <c r="N1349">
        <v>4</v>
      </c>
      <c r="O1349">
        <v>2</v>
      </c>
      <c r="P1349">
        <v>10</v>
      </c>
      <c r="Q1349">
        <v>1</v>
      </c>
      <c r="R1349">
        <v>0</v>
      </c>
    </row>
    <row r="1350" spans="1:18" x14ac:dyDescent="0.3">
      <c r="A1350">
        <v>1349</v>
      </c>
      <c r="B1350">
        <v>40</v>
      </c>
      <c r="C1350" s="2" t="s">
        <v>19</v>
      </c>
      <c r="D1350">
        <v>1</v>
      </c>
      <c r="E1350">
        <v>1</v>
      </c>
      <c r="F1350">
        <v>1</v>
      </c>
      <c r="G1350">
        <v>1</v>
      </c>
      <c r="H1350">
        <v>4</v>
      </c>
      <c r="I1350">
        <v>1</v>
      </c>
      <c r="J1350" s="2" t="s">
        <v>21</v>
      </c>
      <c r="K1350">
        <v>7</v>
      </c>
      <c r="L1350" s="2" t="s">
        <v>19</v>
      </c>
      <c r="M1350">
        <v>11</v>
      </c>
      <c r="N1350">
        <v>3</v>
      </c>
      <c r="O1350">
        <v>3</v>
      </c>
      <c r="P1350">
        <v>19</v>
      </c>
      <c r="Q1350">
        <v>7</v>
      </c>
      <c r="R1350">
        <v>11</v>
      </c>
    </row>
    <row r="1351" spans="1:18" x14ac:dyDescent="0.3">
      <c r="A1351">
        <v>1350</v>
      </c>
      <c r="B1351">
        <v>26</v>
      </c>
      <c r="C1351" s="2" t="s">
        <v>19</v>
      </c>
      <c r="D1351">
        <v>2</v>
      </c>
      <c r="E1351">
        <v>2</v>
      </c>
      <c r="F1351">
        <v>1</v>
      </c>
      <c r="G1351">
        <v>2</v>
      </c>
      <c r="H1351">
        <v>1</v>
      </c>
      <c r="I1351">
        <v>3</v>
      </c>
      <c r="J1351" s="2" t="s">
        <v>20</v>
      </c>
      <c r="K1351">
        <v>5</v>
      </c>
      <c r="L1351" s="2" t="s">
        <v>17</v>
      </c>
      <c r="M1351">
        <v>13</v>
      </c>
      <c r="N1351">
        <v>3</v>
      </c>
      <c r="O1351">
        <v>2</v>
      </c>
      <c r="P1351">
        <v>1</v>
      </c>
      <c r="Q1351">
        <v>0</v>
      </c>
      <c r="R1351">
        <v>1</v>
      </c>
    </row>
    <row r="1352" spans="1:18" x14ac:dyDescent="0.3">
      <c r="A1352">
        <v>1351</v>
      </c>
      <c r="B1352">
        <v>27</v>
      </c>
      <c r="C1352" s="2" t="s">
        <v>19</v>
      </c>
      <c r="D1352">
        <v>2</v>
      </c>
      <c r="E1352">
        <v>1</v>
      </c>
      <c r="F1352">
        <v>1</v>
      </c>
      <c r="G1352">
        <v>1</v>
      </c>
      <c r="H1352">
        <v>2</v>
      </c>
      <c r="I1352">
        <v>3</v>
      </c>
      <c r="J1352" s="2" t="s">
        <v>18</v>
      </c>
      <c r="K1352">
        <v>4</v>
      </c>
      <c r="L1352" s="2" t="s">
        <v>19</v>
      </c>
      <c r="M1352">
        <v>14</v>
      </c>
      <c r="N1352">
        <v>3</v>
      </c>
      <c r="O1352">
        <v>2</v>
      </c>
      <c r="P1352">
        <v>8</v>
      </c>
      <c r="Q1352">
        <v>7</v>
      </c>
      <c r="R1352">
        <v>0</v>
      </c>
    </row>
    <row r="1353" spans="1:18" x14ac:dyDescent="0.3">
      <c r="A1353">
        <v>1352</v>
      </c>
      <c r="B1353">
        <v>48</v>
      </c>
      <c r="C1353" s="2" t="s">
        <v>19</v>
      </c>
      <c r="D1353">
        <v>3</v>
      </c>
      <c r="E1353">
        <v>4</v>
      </c>
      <c r="F1353">
        <v>1</v>
      </c>
      <c r="G1353">
        <v>1</v>
      </c>
      <c r="H1353">
        <v>4</v>
      </c>
      <c r="I1353">
        <v>1</v>
      </c>
      <c r="J1353" s="2" t="s">
        <v>21</v>
      </c>
      <c r="K1353">
        <v>3</v>
      </c>
      <c r="L1353" s="2" t="s">
        <v>19</v>
      </c>
      <c r="M1353">
        <v>11</v>
      </c>
      <c r="N1353">
        <v>3</v>
      </c>
      <c r="O1353">
        <v>3</v>
      </c>
      <c r="P1353">
        <v>22</v>
      </c>
      <c r="Q1353">
        <v>17</v>
      </c>
      <c r="R1353">
        <v>4</v>
      </c>
    </row>
    <row r="1354" spans="1:18" x14ac:dyDescent="0.3">
      <c r="A1354">
        <v>1353</v>
      </c>
      <c r="B1354">
        <v>44</v>
      </c>
      <c r="C1354" s="2" t="s">
        <v>19</v>
      </c>
      <c r="D1354">
        <v>1</v>
      </c>
      <c r="E1354">
        <v>2</v>
      </c>
      <c r="F1354">
        <v>2</v>
      </c>
      <c r="G1354">
        <v>4</v>
      </c>
      <c r="H1354">
        <v>2</v>
      </c>
      <c r="I1354">
        <v>2</v>
      </c>
      <c r="J1354" s="2" t="s">
        <v>20</v>
      </c>
      <c r="K1354">
        <v>2</v>
      </c>
      <c r="L1354" s="2" t="s">
        <v>19</v>
      </c>
      <c r="M1354">
        <v>15</v>
      </c>
      <c r="N1354">
        <v>3</v>
      </c>
      <c r="O1354">
        <v>3</v>
      </c>
      <c r="P1354">
        <v>2</v>
      </c>
      <c r="Q1354">
        <v>0</v>
      </c>
      <c r="R1354">
        <v>2</v>
      </c>
    </row>
    <row r="1355" spans="1:18" x14ac:dyDescent="0.3">
      <c r="A1355">
        <v>1354</v>
      </c>
      <c r="B1355">
        <v>34</v>
      </c>
      <c r="C1355" s="2" t="s">
        <v>17</v>
      </c>
      <c r="D1355">
        <v>1</v>
      </c>
      <c r="E1355">
        <v>4</v>
      </c>
      <c r="F1355">
        <v>2</v>
      </c>
      <c r="G1355">
        <v>4</v>
      </c>
      <c r="H1355">
        <v>1</v>
      </c>
      <c r="I1355">
        <v>4</v>
      </c>
      <c r="J1355" s="2" t="s">
        <v>20</v>
      </c>
      <c r="K1355">
        <v>1</v>
      </c>
      <c r="L1355" s="2" t="s">
        <v>17</v>
      </c>
      <c r="M1355">
        <v>23</v>
      </c>
      <c r="N1355">
        <v>4</v>
      </c>
      <c r="O1355">
        <v>3</v>
      </c>
      <c r="P1355">
        <v>5</v>
      </c>
      <c r="Q1355">
        <v>2</v>
      </c>
      <c r="R1355">
        <v>3</v>
      </c>
    </row>
    <row r="1356" spans="1:18" x14ac:dyDescent="0.3">
      <c r="A1356">
        <v>1355</v>
      </c>
      <c r="B1356">
        <v>56</v>
      </c>
      <c r="C1356" s="2" t="s">
        <v>17</v>
      </c>
      <c r="D1356">
        <v>2</v>
      </c>
      <c r="E1356">
        <v>1</v>
      </c>
      <c r="F1356">
        <v>2</v>
      </c>
      <c r="G1356">
        <v>3</v>
      </c>
      <c r="H1356">
        <v>1</v>
      </c>
      <c r="I1356">
        <v>4</v>
      </c>
      <c r="J1356" s="2" t="s">
        <v>18</v>
      </c>
      <c r="K1356">
        <v>1</v>
      </c>
      <c r="L1356" s="2" t="s">
        <v>19</v>
      </c>
      <c r="M1356">
        <v>16</v>
      </c>
      <c r="N1356">
        <v>3</v>
      </c>
      <c r="O1356">
        <v>3</v>
      </c>
      <c r="P1356">
        <v>4</v>
      </c>
      <c r="Q1356">
        <v>2</v>
      </c>
      <c r="R1356">
        <v>1</v>
      </c>
    </row>
    <row r="1357" spans="1:18" x14ac:dyDescent="0.3">
      <c r="A1357">
        <v>1356</v>
      </c>
      <c r="B1357">
        <v>36</v>
      </c>
      <c r="C1357" s="2" t="s">
        <v>19</v>
      </c>
      <c r="D1357">
        <v>2</v>
      </c>
      <c r="E1357">
        <v>3</v>
      </c>
      <c r="F1357">
        <v>2</v>
      </c>
      <c r="G1357">
        <v>2</v>
      </c>
      <c r="H1357">
        <v>2</v>
      </c>
      <c r="I1357">
        <v>2</v>
      </c>
      <c r="J1357" s="2" t="s">
        <v>20</v>
      </c>
      <c r="K1357">
        <v>2</v>
      </c>
      <c r="L1357" s="2" t="s">
        <v>19</v>
      </c>
      <c r="M1357">
        <v>16</v>
      </c>
      <c r="N1357">
        <v>3</v>
      </c>
      <c r="O1357">
        <v>1</v>
      </c>
      <c r="P1357">
        <v>4</v>
      </c>
      <c r="Q1357">
        <v>2</v>
      </c>
      <c r="R1357">
        <v>1</v>
      </c>
    </row>
    <row r="1358" spans="1:18" x14ac:dyDescent="0.3">
      <c r="A1358">
        <v>1357</v>
      </c>
      <c r="B1358">
        <v>41</v>
      </c>
      <c r="C1358" s="2" t="s">
        <v>19</v>
      </c>
      <c r="D1358">
        <v>3</v>
      </c>
      <c r="E1358">
        <v>3</v>
      </c>
      <c r="F1358">
        <v>1</v>
      </c>
      <c r="G1358">
        <v>3</v>
      </c>
      <c r="H1358">
        <v>2</v>
      </c>
      <c r="I1358">
        <v>3</v>
      </c>
      <c r="J1358" s="2" t="s">
        <v>20</v>
      </c>
      <c r="K1358">
        <v>5</v>
      </c>
      <c r="L1358" s="2" t="s">
        <v>19</v>
      </c>
      <c r="M1358">
        <v>21</v>
      </c>
      <c r="N1358">
        <v>4</v>
      </c>
      <c r="O1358">
        <v>3</v>
      </c>
      <c r="P1358">
        <v>5</v>
      </c>
      <c r="Q1358">
        <v>4</v>
      </c>
      <c r="R1358">
        <v>1</v>
      </c>
    </row>
    <row r="1359" spans="1:18" x14ac:dyDescent="0.3">
      <c r="A1359">
        <v>1358</v>
      </c>
      <c r="B1359">
        <v>42</v>
      </c>
      <c r="C1359" s="2" t="s">
        <v>19</v>
      </c>
      <c r="D1359">
        <v>3</v>
      </c>
      <c r="E1359">
        <v>3</v>
      </c>
      <c r="F1359">
        <v>2</v>
      </c>
      <c r="G1359">
        <v>2</v>
      </c>
      <c r="H1359">
        <v>3</v>
      </c>
      <c r="I1359">
        <v>1</v>
      </c>
      <c r="J1359" s="2" t="s">
        <v>20</v>
      </c>
      <c r="K1359">
        <v>9</v>
      </c>
      <c r="L1359" s="2" t="s">
        <v>19</v>
      </c>
      <c r="M1359">
        <v>13</v>
      </c>
      <c r="N1359">
        <v>3</v>
      </c>
      <c r="O1359">
        <v>4</v>
      </c>
      <c r="P1359">
        <v>13</v>
      </c>
      <c r="Q1359">
        <v>7</v>
      </c>
      <c r="R1359">
        <v>5</v>
      </c>
    </row>
    <row r="1360" spans="1:18" x14ac:dyDescent="0.3">
      <c r="A1360">
        <v>1359</v>
      </c>
      <c r="B1360">
        <v>31</v>
      </c>
      <c r="C1360" s="2" t="s">
        <v>19</v>
      </c>
      <c r="D1360">
        <v>2</v>
      </c>
      <c r="E1360">
        <v>3</v>
      </c>
      <c r="F1360">
        <v>1</v>
      </c>
      <c r="G1360">
        <v>1</v>
      </c>
      <c r="H1360">
        <v>2</v>
      </c>
      <c r="I1360">
        <v>1</v>
      </c>
      <c r="J1360" s="2" t="s">
        <v>21</v>
      </c>
      <c r="K1360">
        <v>2</v>
      </c>
      <c r="L1360" s="2" t="s">
        <v>17</v>
      </c>
      <c r="M1360">
        <v>11</v>
      </c>
      <c r="N1360">
        <v>3</v>
      </c>
      <c r="O1360">
        <v>3</v>
      </c>
      <c r="P1360">
        <v>5</v>
      </c>
      <c r="Q1360">
        <v>2</v>
      </c>
      <c r="R1360">
        <v>1</v>
      </c>
    </row>
    <row r="1361" spans="1:18" x14ac:dyDescent="0.3">
      <c r="A1361">
        <v>1360</v>
      </c>
      <c r="B1361">
        <v>34</v>
      </c>
      <c r="C1361" s="2" t="s">
        <v>19</v>
      </c>
      <c r="D1361">
        <v>1</v>
      </c>
      <c r="E1361">
        <v>4</v>
      </c>
      <c r="F1361">
        <v>1</v>
      </c>
      <c r="G1361">
        <v>2</v>
      </c>
      <c r="H1361">
        <v>2</v>
      </c>
      <c r="I1361">
        <v>1</v>
      </c>
      <c r="J1361" s="2" t="s">
        <v>20</v>
      </c>
      <c r="K1361">
        <v>3</v>
      </c>
      <c r="L1361" s="2" t="s">
        <v>17</v>
      </c>
      <c r="M1361">
        <v>12</v>
      </c>
      <c r="N1361">
        <v>3</v>
      </c>
      <c r="O1361">
        <v>2</v>
      </c>
      <c r="P1361">
        <v>4</v>
      </c>
      <c r="Q1361">
        <v>2</v>
      </c>
      <c r="R1361">
        <v>0</v>
      </c>
    </row>
    <row r="1362" spans="1:18" x14ac:dyDescent="0.3">
      <c r="A1362">
        <v>1361</v>
      </c>
      <c r="B1362">
        <v>31</v>
      </c>
      <c r="C1362" s="2" t="s">
        <v>19</v>
      </c>
      <c r="D1362">
        <v>3</v>
      </c>
      <c r="E1362">
        <v>1</v>
      </c>
      <c r="F1362">
        <v>1</v>
      </c>
      <c r="G1362">
        <v>4</v>
      </c>
      <c r="H1362">
        <v>1</v>
      </c>
      <c r="I1362">
        <v>1</v>
      </c>
      <c r="J1362" s="2" t="s">
        <v>21</v>
      </c>
      <c r="K1362">
        <v>8</v>
      </c>
      <c r="L1362" s="2" t="s">
        <v>19</v>
      </c>
      <c r="M1362">
        <v>12</v>
      </c>
      <c r="N1362">
        <v>3</v>
      </c>
      <c r="O1362">
        <v>2</v>
      </c>
      <c r="P1362">
        <v>2</v>
      </c>
      <c r="Q1362">
        <v>2</v>
      </c>
      <c r="R1362">
        <v>2</v>
      </c>
    </row>
    <row r="1363" spans="1:18" x14ac:dyDescent="0.3">
      <c r="A1363">
        <v>1362</v>
      </c>
      <c r="B1363">
        <v>26</v>
      </c>
      <c r="C1363" s="2" t="s">
        <v>19</v>
      </c>
      <c r="D1363">
        <v>3</v>
      </c>
      <c r="E1363">
        <v>3</v>
      </c>
      <c r="F1363">
        <v>2</v>
      </c>
      <c r="G1363">
        <v>3</v>
      </c>
      <c r="H1363">
        <v>1</v>
      </c>
      <c r="I1363">
        <v>4</v>
      </c>
      <c r="J1363" s="2" t="s">
        <v>20</v>
      </c>
      <c r="K1363">
        <v>0</v>
      </c>
      <c r="L1363" s="2" t="s">
        <v>19</v>
      </c>
      <c r="M1363">
        <v>18</v>
      </c>
      <c r="N1363">
        <v>3</v>
      </c>
      <c r="O1363">
        <v>3</v>
      </c>
      <c r="P1363">
        <v>7</v>
      </c>
      <c r="Q1363">
        <v>7</v>
      </c>
      <c r="R1363">
        <v>7</v>
      </c>
    </row>
    <row r="1364" spans="1:18" x14ac:dyDescent="0.3">
      <c r="A1364">
        <v>1363</v>
      </c>
      <c r="B1364">
        <v>45</v>
      </c>
      <c r="C1364" s="2" t="s">
        <v>19</v>
      </c>
      <c r="D1364">
        <v>1</v>
      </c>
      <c r="E1364">
        <v>2</v>
      </c>
      <c r="F1364">
        <v>1</v>
      </c>
      <c r="G1364">
        <v>2</v>
      </c>
      <c r="H1364">
        <v>2</v>
      </c>
      <c r="I1364">
        <v>1</v>
      </c>
      <c r="J1364" s="2" t="s">
        <v>18</v>
      </c>
      <c r="K1364">
        <v>4</v>
      </c>
      <c r="L1364" s="2" t="s">
        <v>19</v>
      </c>
      <c r="M1364">
        <v>12</v>
      </c>
      <c r="N1364">
        <v>3</v>
      </c>
      <c r="O1364">
        <v>3</v>
      </c>
      <c r="P1364">
        <v>4</v>
      </c>
      <c r="Q1364">
        <v>2</v>
      </c>
      <c r="R1364">
        <v>0</v>
      </c>
    </row>
    <row r="1365" spans="1:18" x14ac:dyDescent="0.3">
      <c r="A1365">
        <v>1364</v>
      </c>
      <c r="B1365">
        <v>33</v>
      </c>
      <c r="C1365" s="2" t="s">
        <v>19</v>
      </c>
      <c r="D1365">
        <v>1</v>
      </c>
      <c r="E1365">
        <v>2</v>
      </c>
      <c r="F1365">
        <v>1</v>
      </c>
      <c r="G1365">
        <v>1</v>
      </c>
      <c r="H1365">
        <v>2</v>
      </c>
      <c r="I1365">
        <v>3</v>
      </c>
      <c r="J1365" s="2" t="s">
        <v>18</v>
      </c>
      <c r="K1365">
        <v>7</v>
      </c>
      <c r="L1365" s="2" t="s">
        <v>19</v>
      </c>
      <c r="M1365">
        <v>14</v>
      </c>
      <c r="N1365">
        <v>3</v>
      </c>
      <c r="O1365">
        <v>2</v>
      </c>
      <c r="P1365">
        <v>10</v>
      </c>
      <c r="Q1365">
        <v>4</v>
      </c>
      <c r="R1365">
        <v>0</v>
      </c>
    </row>
    <row r="1366" spans="1:18" x14ac:dyDescent="0.3">
      <c r="A1366">
        <v>1365</v>
      </c>
      <c r="B1366">
        <v>28</v>
      </c>
      <c r="C1366" s="2" t="s">
        <v>19</v>
      </c>
      <c r="D1366">
        <v>2</v>
      </c>
      <c r="E1366">
        <v>3</v>
      </c>
      <c r="F1366">
        <v>1</v>
      </c>
      <c r="G1366">
        <v>2</v>
      </c>
      <c r="H1366">
        <v>2</v>
      </c>
      <c r="I1366">
        <v>1</v>
      </c>
      <c r="J1366" s="2" t="s">
        <v>20</v>
      </c>
      <c r="K1366">
        <v>4</v>
      </c>
      <c r="L1366" s="2" t="s">
        <v>17</v>
      </c>
      <c r="M1366">
        <v>12</v>
      </c>
      <c r="N1366">
        <v>3</v>
      </c>
      <c r="O1366">
        <v>3</v>
      </c>
      <c r="P1366">
        <v>7</v>
      </c>
      <c r="Q1366">
        <v>7</v>
      </c>
      <c r="R1366">
        <v>0</v>
      </c>
    </row>
    <row r="1367" spans="1:18" x14ac:dyDescent="0.3">
      <c r="A1367">
        <v>1366</v>
      </c>
      <c r="B1367">
        <v>29</v>
      </c>
      <c r="C1367" s="2" t="s">
        <v>17</v>
      </c>
      <c r="D1367">
        <v>3</v>
      </c>
      <c r="E1367">
        <v>3</v>
      </c>
      <c r="F1367">
        <v>2</v>
      </c>
      <c r="G1367">
        <v>4</v>
      </c>
      <c r="H1367">
        <v>1</v>
      </c>
      <c r="I1367">
        <v>2</v>
      </c>
      <c r="J1367" s="2" t="s">
        <v>18</v>
      </c>
      <c r="K1367">
        <v>1</v>
      </c>
      <c r="L1367" s="2" t="s">
        <v>19</v>
      </c>
      <c r="M1367">
        <v>17</v>
      </c>
      <c r="N1367">
        <v>3</v>
      </c>
      <c r="O1367">
        <v>3</v>
      </c>
      <c r="P1367">
        <v>1</v>
      </c>
      <c r="Q1367">
        <v>0</v>
      </c>
      <c r="R1367">
        <v>0</v>
      </c>
    </row>
    <row r="1368" spans="1:18" x14ac:dyDescent="0.3">
      <c r="A1368">
        <v>1367</v>
      </c>
      <c r="B1368">
        <v>39</v>
      </c>
      <c r="C1368" s="2" t="s">
        <v>19</v>
      </c>
      <c r="D1368">
        <v>1</v>
      </c>
      <c r="E1368">
        <v>1</v>
      </c>
      <c r="F1368">
        <v>1</v>
      </c>
      <c r="G1368">
        <v>2</v>
      </c>
      <c r="H1368">
        <v>2</v>
      </c>
      <c r="I1368">
        <v>3</v>
      </c>
      <c r="J1368" s="2" t="s">
        <v>20</v>
      </c>
      <c r="K1368">
        <v>0</v>
      </c>
      <c r="L1368" s="2" t="s">
        <v>19</v>
      </c>
      <c r="M1368">
        <v>19</v>
      </c>
      <c r="N1368">
        <v>3</v>
      </c>
      <c r="O1368">
        <v>3</v>
      </c>
      <c r="P1368">
        <v>3</v>
      </c>
      <c r="Q1368">
        <v>2</v>
      </c>
      <c r="R1368">
        <v>1</v>
      </c>
    </row>
    <row r="1369" spans="1:18" x14ac:dyDescent="0.3">
      <c r="A1369">
        <v>1368</v>
      </c>
      <c r="B1369">
        <v>27</v>
      </c>
      <c r="C1369" s="2" t="s">
        <v>19</v>
      </c>
      <c r="D1369">
        <v>1</v>
      </c>
      <c r="E1369">
        <v>2</v>
      </c>
      <c r="F1369">
        <v>1</v>
      </c>
      <c r="G1369">
        <v>2</v>
      </c>
      <c r="H1369">
        <v>1</v>
      </c>
      <c r="I1369">
        <v>2</v>
      </c>
      <c r="J1369" s="2" t="s">
        <v>20</v>
      </c>
      <c r="K1369">
        <v>3</v>
      </c>
      <c r="L1369" s="2" t="s">
        <v>19</v>
      </c>
      <c r="M1369">
        <v>11</v>
      </c>
      <c r="N1369">
        <v>3</v>
      </c>
      <c r="O1369">
        <v>2</v>
      </c>
      <c r="P1369">
        <v>5</v>
      </c>
      <c r="Q1369">
        <v>3</v>
      </c>
      <c r="R1369">
        <v>1</v>
      </c>
    </row>
    <row r="1370" spans="1:18" x14ac:dyDescent="0.3">
      <c r="A1370">
        <v>1369</v>
      </c>
      <c r="B1370">
        <v>34</v>
      </c>
      <c r="C1370" s="2" t="s">
        <v>19</v>
      </c>
      <c r="D1370">
        <v>1</v>
      </c>
      <c r="E1370">
        <v>3</v>
      </c>
      <c r="F1370">
        <v>2</v>
      </c>
      <c r="G1370">
        <v>2</v>
      </c>
      <c r="H1370">
        <v>2</v>
      </c>
      <c r="I1370">
        <v>4</v>
      </c>
      <c r="J1370" s="2" t="s">
        <v>20</v>
      </c>
      <c r="K1370">
        <v>1</v>
      </c>
      <c r="L1370" s="2" t="s">
        <v>17</v>
      </c>
      <c r="M1370">
        <v>15</v>
      </c>
      <c r="N1370">
        <v>3</v>
      </c>
      <c r="O1370">
        <v>3</v>
      </c>
      <c r="P1370">
        <v>15</v>
      </c>
      <c r="Q1370">
        <v>10</v>
      </c>
      <c r="R1370">
        <v>6</v>
      </c>
    </row>
    <row r="1371" spans="1:18" x14ac:dyDescent="0.3">
      <c r="A1371">
        <v>1370</v>
      </c>
      <c r="B1371">
        <v>28</v>
      </c>
      <c r="C1371" s="2" t="s">
        <v>17</v>
      </c>
      <c r="D1371">
        <v>2</v>
      </c>
      <c r="E1371">
        <v>4</v>
      </c>
      <c r="F1371">
        <v>1</v>
      </c>
      <c r="G1371">
        <v>1</v>
      </c>
      <c r="H1371">
        <v>2</v>
      </c>
      <c r="I1371">
        <v>1</v>
      </c>
      <c r="J1371" s="2" t="s">
        <v>18</v>
      </c>
      <c r="K1371">
        <v>3</v>
      </c>
      <c r="L1371" s="2" t="s">
        <v>17</v>
      </c>
      <c r="M1371">
        <v>11</v>
      </c>
      <c r="N1371">
        <v>3</v>
      </c>
      <c r="O1371">
        <v>3</v>
      </c>
      <c r="P1371">
        <v>2</v>
      </c>
      <c r="Q1371">
        <v>0</v>
      </c>
      <c r="R1371">
        <v>2</v>
      </c>
    </row>
    <row r="1372" spans="1:18" x14ac:dyDescent="0.3">
      <c r="A1372">
        <v>1371</v>
      </c>
      <c r="B1372">
        <v>47</v>
      </c>
      <c r="C1372" s="2" t="s">
        <v>19</v>
      </c>
      <c r="D1372">
        <v>1</v>
      </c>
      <c r="E1372">
        <v>3</v>
      </c>
      <c r="F1372">
        <v>2</v>
      </c>
      <c r="G1372">
        <v>3</v>
      </c>
      <c r="H1372">
        <v>2</v>
      </c>
      <c r="I1372">
        <v>3</v>
      </c>
      <c r="J1372" s="2" t="s">
        <v>20</v>
      </c>
      <c r="K1372">
        <v>1</v>
      </c>
      <c r="L1372" s="2" t="s">
        <v>19</v>
      </c>
      <c r="M1372">
        <v>18</v>
      </c>
      <c r="N1372">
        <v>3</v>
      </c>
      <c r="O1372">
        <v>4</v>
      </c>
      <c r="P1372">
        <v>8</v>
      </c>
      <c r="Q1372">
        <v>7</v>
      </c>
      <c r="R1372">
        <v>1</v>
      </c>
    </row>
    <row r="1373" spans="1:18" x14ac:dyDescent="0.3">
      <c r="A1373">
        <v>1372</v>
      </c>
      <c r="B1373">
        <v>56</v>
      </c>
      <c r="C1373" s="2" t="s">
        <v>19</v>
      </c>
      <c r="D1373">
        <v>3</v>
      </c>
      <c r="E1373">
        <v>4</v>
      </c>
      <c r="F1373">
        <v>1</v>
      </c>
      <c r="G1373">
        <v>2</v>
      </c>
      <c r="H1373">
        <v>2</v>
      </c>
      <c r="I1373">
        <v>2</v>
      </c>
      <c r="J1373" s="2" t="s">
        <v>20</v>
      </c>
      <c r="K1373">
        <v>1</v>
      </c>
      <c r="L1373" s="2" t="s">
        <v>19</v>
      </c>
      <c r="M1373">
        <v>16</v>
      </c>
      <c r="N1373">
        <v>3</v>
      </c>
      <c r="O1373">
        <v>3</v>
      </c>
      <c r="P1373">
        <v>0</v>
      </c>
      <c r="Q1373">
        <v>0</v>
      </c>
      <c r="R1373">
        <v>0</v>
      </c>
    </row>
    <row r="1374" spans="1:18" x14ac:dyDescent="0.3">
      <c r="A1374">
        <v>1373</v>
      </c>
      <c r="B1374">
        <v>39</v>
      </c>
      <c r="C1374" s="2" t="s">
        <v>19</v>
      </c>
      <c r="D1374">
        <v>2</v>
      </c>
      <c r="E1374">
        <v>1</v>
      </c>
      <c r="F1374">
        <v>2</v>
      </c>
      <c r="G1374">
        <v>3</v>
      </c>
      <c r="H1374">
        <v>2</v>
      </c>
      <c r="I1374">
        <v>4</v>
      </c>
      <c r="J1374" s="2" t="s">
        <v>20</v>
      </c>
      <c r="K1374">
        <v>1</v>
      </c>
      <c r="L1374" s="2" t="s">
        <v>19</v>
      </c>
      <c r="M1374">
        <v>25</v>
      </c>
      <c r="N1374">
        <v>4</v>
      </c>
      <c r="O1374">
        <v>3</v>
      </c>
      <c r="P1374">
        <v>10</v>
      </c>
      <c r="Q1374">
        <v>0</v>
      </c>
      <c r="R1374">
        <v>7</v>
      </c>
    </row>
    <row r="1375" spans="1:18" x14ac:dyDescent="0.3">
      <c r="A1375">
        <v>1374</v>
      </c>
      <c r="B1375">
        <v>38</v>
      </c>
      <c r="C1375" s="2" t="s">
        <v>19</v>
      </c>
      <c r="D1375">
        <v>3</v>
      </c>
      <c r="E1375">
        <v>4</v>
      </c>
      <c r="F1375">
        <v>1</v>
      </c>
      <c r="G1375">
        <v>2</v>
      </c>
      <c r="H1375">
        <v>2</v>
      </c>
      <c r="I1375">
        <v>2</v>
      </c>
      <c r="J1375" s="2" t="s">
        <v>21</v>
      </c>
      <c r="K1375">
        <v>1</v>
      </c>
      <c r="L1375" s="2" t="s">
        <v>17</v>
      </c>
      <c r="M1375">
        <v>16</v>
      </c>
      <c r="N1375">
        <v>3</v>
      </c>
      <c r="O1375">
        <v>3</v>
      </c>
      <c r="P1375">
        <v>20</v>
      </c>
      <c r="Q1375">
        <v>11</v>
      </c>
      <c r="R1375">
        <v>0</v>
      </c>
    </row>
    <row r="1376" spans="1:18" x14ac:dyDescent="0.3">
      <c r="A1376">
        <v>1375</v>
      </c>
      <c r="B1376">
        <v>58</v>
      </c>
      <c r="C1376" s="2" t="s">
        <v>19</v>
      </c>
      <c r="D1376">
        <v>3</v>
      </c>
      <c r="E1376">
        <v>4</v>
      </c>
      <c r="F1376">
        <v>1</v>
      </c>
      <c r="G1376">
        <v>1</v>
      </c>
      <c r="H1376">
        <v>4</v>
      </c>
      <c r="I1376">
        <v>1</v>
      </c>
      <c r="J1376" s="2" t="s">
        <v>20</v>
      </c>
      <c r="K1376">
        <v>4</v>
      </c>
      <c r="L1376" s="2" t="s">
        <v>17</v>
      </c>
      <c r="M1376">
        <v>13</v>
      </c>
      <c r="N1376">
        <v>3</v>
      </c>
      <c r="O1376">
        <v>2</v>
      </c>
      <c r="P1376">
        <v>1</v>
      </c>
      <c r="Q1376">
        <v>0</v>
      </c>
      <c r="R1376">
        <v>0</v>
      </c>
    </row>
    <row r="1377" spans="1:18" x14ac:dyDescent="0.3">
      <c r="A1377">
        <v>1376</v>
      </c>
      <c r="B1377">
        <v>32</v>
      </c>
      <c r="C1377" s="2" t="s">
        <v>17</v>
      </c>
      <c r="D1377">
        <v>2</v>
      </c>
      <c r="E1377">
        <v>1</v>
      </c>
      <c r="F1377">
        <v>1</v>
      </c>
      <c r="G1377">
        <v>1</v>
      </c>
      <c r="H1377">
        <v>1</v>
      </c>
      <c r="I1377">
        <v>3</v>
      </c>
      <c r="J1377" s="2" t="s">
        <v>18</v>
      </c>
      <c r="K1377">
        <v>3</v>
      </c>
      <c r="L1377" s="2" t="s">
        <v>17</v>
      </c>
      <c r="M1377">
        <v>14</v>
      </c>
      <c r="N1377">
        <v>3</v>
      </c>
      <c r="O1377">
        <v>3</v>
      </c>
      <c r="P1377">
        <v>4</v>
      </c>
      <c r="Q1377">
        <v>1</v>
      </c>
      <c r="R1377">
        <v>0</v>
      </c>
    </row>
    <row r="1378" spans="1:18" x14ac:dyDescent="0.3">
      <c r="A1378">
        <v>1377</v>
      </c>
      <c r="B1378">
        <v>38</v>
      </c>
      <c r="C1378" s="2" t="s">
        <v>19</v>
      </c>
      <c r="D1378">
        <v>2</v>
      </c>
      <c r="E1378">
        <v>2</v>
      </c>
      <c r="F1378">
        <v>2</v>
      </c>
      <c r="G1378">
        <v>3</v>
      </c>
      <c r="H1378">
        <v>1</v>
      </c>
      <c r="I1378">
        <v>4</v>
      </c>
      <c r="J1378" s="2" t="s">
        <v>21</v>
      </c>
      <c r="K1378">
        <v>2</v>
      </c>
      <c r="L1378" s="2" t="s">
        <v>19</v>
      </c>
      <c r="M1378">
        <v>19</v>
      </c>
      <c r="N1378">
        <v>3</v>
      </c>
      <c r="O1378">
        <v>4</v>
      </c>
      <c r="P1378">
        <v>5</v>
      </c>
      <c r="Q1378">
        <v>2</v>
      </c>
      <c r="R1378">
        <v>0</v>
      </c>
    </row>
    <row r="1379" spans="1:18" x14ac:dyDescent="0.3">
      <c r="A1379">
        <v>1378</v>
      </c>
      <c r="B1379">
        <v>49</v>
      </c>
      <c r="C1379" s="2" t="s">
        <v>19</v>
      </c>
      <c r="D1379">
        <v>1</v>
      </c>
      <c r="E1379">
        <v>2</v>
      </c>
      <c r="F1379">
        <v>2</v>
      </c>
      <c r="G1379">
        <v>3</v>
      </c>
      <c r="H1379">
        <v>5</v>
      </c>
      <c r="I1379">
        <v>4</v>
      </c>
      <c r="J1379" s="2" t="s">
        <v>20</v>
      </c>
      <c r="K1379">
        <v>3</v>
      </c>
      <c r="L1379" s="2" t="s">
        <v>19</v>
      </c>
      <c r="M1379">
        <v>15</v>
      </c>
      <c r="N1379">
        <v>3</v>
      </c>
      <c r="O1379">
        <v>3</v>
      </c>
      <c r="P1379">
        <v>5</v>
      </c>
      <c r="Q1379">
        <v>4</v>
      </c>
      <c r="R1379">
        <v>4</v>
      </c>
    </row>
    <row r="1380" spans="1:18" x14ac:dyDescent="0.3">
      <c r="A1380">
        <v>1379</v>
      </c>
      <c r="B1380">
        <v>42</v>
      </c>
      <c r="C1380" s="2" t="s">
        <v>19</v>
      </c>
      <c r="D1380">
        <v>1</v>
      </c>
      <c r="E1380">
        <v>2</v>
      </c>
      <c r="F1380">
        <v>2</v>
      </c>
      <c r="G1380">
        <v>1</v>
      </c>
      <c r="H1380">
        <v>2</v>
      </c>
      <c r="I1380">
        <v>1</v>
      </c>
      <c r="J1380" s="2" t="s">
        <v>21</v>
      </c>
      <c r="K1380">
        <v>3</v>
      </c>
      <c r="L1380" s="2" t="s">
        <v>17</v>
      </c>
      <c r="M1380">
        <v>12</v>
      </c>
      <c r="N1380">
        <v>3</v>
      </c>
      <c r="O1380">
        <v>3</v>
      </c>
      <c r="P1380">
        <v>0</v>
      </c>
      <c r="Q1380">
        <v>0</v>
      </c>
      <c r="R1380">
        <v>0</v>
      </c>
    </row>
    <row r="1381" spans="1:18" x14ac:dyDescent="0.3">
      <c r="A1381">
        <v>1380</v>
      </c>
      <c r="B1381">
        <v>27</v>
      </c>
      <c r="C1381" s="2" t="s">
        <v>17</v>
      </c>
      <c r="D1381">
        <v>3</v>
      </c>
      <c r="E1381">
        <v>1</v>
      </c>
      <c r="F1381">
        <v>1</v>
      </c>
      <c r="G1381">
        <v>2</v>
      </c>
      <c r="H1381">
        <v>1</v>
      </c>
      <c r="I1381">
        <v>2</v>
      </c>
      <c r="J1381" s="2" t="s">
        <v>20</v>
      </c>
      <c r="K1381">
        <v>8</v>
      </c>
      <c r="L1381" s="2" t="s">
        <v>19</v>
      </c>
      <c r="M1381">
        <v>12</v>
      </c>
      <c r="N1381">
        <v>3</v>
      </c>
      <c r="O1381">
        <v>3</v>
      </c>
      <c r="P1381">
        <v>1</v>
      </c>
      <c r="Q1381">
        <v>0</v>
      </c>
      <c r="R1381">
        <v>0</v>
      </c>
    </row>
    <row r="1382" spans="1:18" x14ac:dyDescent="0.3">
      <c r="A1382">
        <v>1381</v>
      </c>
      <c r="B1382">
        <v>35</v>
      </c>
      <c r="C1382" s="2" t="s">
        <v>19</v>
      </c>
      <c r="D1382">
        <v>1</v>
      </c>
      <c r="E1382">
        <v>2</v>
      </c>
      <c r="F1382">
        <v>2</v>
      </c>
      <c r="G1382">
        <v>3</v>
      </c>
      <c r="H1382">
        <v>2</v>
      </c>
      <c r="I1382">
        <v>2</v>
      </c>
      <c r="J1382" s="2" t="s">
        <v>20</v>
      </c>
      <c r="K1382">
        <v>1</v>
      </c>
      <c r="L1382" s="2" t="s">
        <v>19</v>
      </c>
      <c r="M1382">
        <v>16</v>
      </c>
      <c r="N1382">
        <v>3</v>
      </c>
      <c r="O1382">
        <v>1</v>
      </c>
      <c r="P1382">
        <v>5</v>
      </c>
      <c r="Q1382">
        <v>3</v>
      </c>
      <c r="R1382">
        <v>0</v>
      </c>
    </row>
    <row r="1383" spans="1:18" x14ac:dyDescent="0.3">
      <c r="A1383">
        <v>1382</v>
      </c>
      <c r="B1383">
        <v>28</v>
      </c>
      <c r="C1383" s="2" t="s">
        <v>19</v>
      </c>
      <c r="D1383">
        <v>3</v>
      </c>
      <c r="E1383">
        <v>3</v>
      </c>
      <c r="F1383">
        <v>2</v>
      </c>
      <c r="G1383">
        <v>1</v>
      </c>
      <c r="H1383">
        <v>1</v>
      </c>
      <c r="I1383">
        <v>3</v>
      </c>
      <c r="J1383" s="2" t="s">
        <v>18</v>
      </c>
      <c r="K1383">
        <v>3</v>
      </c>
      <c r="L1383" s="2" t="s">
        <v>19</v>
      </c>
      <c r="M1383">
        <v>14</v>
      </c>
      <c r="N1383">
        <v>3</v>
      </c>
      <c r="O1383">
        <v>2</v>
      </c>
      <c r="P1383">
        <v>5</v>
      </c>
      <c r="Q1383">
        <v>3</v>
      </c>
      <c r="R1383">
        <v>1</v>
      </c>
    </row>
    <row r="1384" spans="1:18" x14ac:dyDescent="0.3">
      <c r="A1384">
        <v>1383</v>
      </c>
      <c r="B1384">
        <v>31</v>
      </c>
      <c r="C1384" s="2" t="s">
        <v>19</v>
      </c>
      <c r="D1384">
        <v>2</v>
      </c>
      <c r="E1384">
        <v>3</v>
      </c>
      <c r="F1384">
        <v>2</v>
      </c>
      <c r="G1384">
        <v>1</v>
      </c>
      <c r="H1384">
        <v>1</v>
      </c>
      <c r="I1384">
        <v>1</v>
      </c>
      <c r="J1384" s="2" t="s">
        <v>21</v>
      </c>
      <c r="K1384">
        <v>3</v>
      </c>
      <c r="L1384" s="2" t="s">
        <v>17</v>
      </c>
      <c r="M1384">
        <v>13</v>
      </c>
      <c r="N1384">
        <v>3</v>
      </c>
      <c r="O1384">
        <v>4</v>
      </c>
      <c r="P1384">
        <v>4</v>
      </c>
      <c r="Q1384">
        <v>2</v>
      </c>
      <c r="R1384">
        <v>2</v>
      </c>
    </row>
    <row r="1385" spans="1:18" x14ac:dyDescent="0.3">
      <c r="A1385">
        <v>1384</v>
      </c>
      <c r="B1385">
        <v>36</v>
      </c>
      <c r="C1385" s="2" t="s">
        <v>19</v>
      </c>
      <c r="D1385">
        <v>1</v>
      </c>
      <c r="E1385">
        <v>1</v>
      </c>
      <c r="F1385">
        <v>2</v>
      </c>
      <c r="G1385">
        <v>4</v>
      </c>
      <c r="H1385">
        <v>1</v>
      </c>
      <c r="I1385">
        <v>4</v>
      </c>
      <c r="J1385" s="2" t="s">
        <v>20</v>
      </c>
      <c r="K1385">
        <v>1</v>
      </c>
      <c r="L1385" s="2" t="s">
        <v>19</v>
      </c>
      <c r="M1385">
        <v>22</v>
      </c>
      <c r="N1385">
        <v>4</v>
      </c>
      <c r="O1385">
        <v>3</v>
      </c>
      <c r="P1385">
        <v>5</v>
      </c>
      <c r="Q1385">
        <v>4</v>
      </c>
      <c r="R1385">
        <v>0</v>
      </c>
    </row>
    <row r="1386" spans="1:18" x14ac:dyDescent="0.3">
      <c r="A1386">
        <v>1385</v>
      </c>
      <c r="B1386">
        <v>34</v>
      </c>
      <c r="C1386" s="2" t="s">
        <v>19</v>
      </c>
      <c r="D1386">
        <v>3</v>
      </c>
      <c r="E1386">
        <v>1</v>
      </c>
      <c r="F1386">
        <v>2</v>
      </c>
      <c r="G1386">
        <v>3</v>
      </c>
      <c r="H1386">
        <v>3</v>
      </c>
      <c r="I1386">
        <v>4</v>
      </c>
      <c r="J1386" s="2" t="s">
        <v>18</v>
      </c>
      <c r="K1386">
        <v>1</v>
      </c>
      <c r="L1386" s="2" t="s">
        <v>19</v>
      </c>
      <c r="M1386">
        <v>21</v>
      </c>
      <c r="N1386">
        <v>4</v>
      </c>
      <c r="O1386">
        <v>2</v>
      </c>
      <c r="P1386">
        <v>14</v>
      </c>
      <c r="Q1386">
        <v>8</v>
      </c>
      <c r="R1386">
        <v>2</v>
      </c>
    </row>
    <row r="1387" spans="1:18" x14ac:dyDescent="0.3">
      <c r="A1387">
        <v>1386</v>
      </c>
      <c r="B1387">
        <v>34</v>
      </c>
      <c r="C1387" s="2" t="s">
        <v>19</v>
      </c>
      <c r="D1387">
        <v>1</v>
      </c>
      <c r="E1387">
        <v>4</v>
      </c>
      <c r="F1387">
        <v>2</v>
      </c>
      <c r="G1387">
        <v>3</v>
      </c>
      <c r="H1387">
        <v>3</v>
      </c>
      <c r="I1387">
        <v>3</v>
      </c>
      <c r="J1387" s="2" t="s">
        <v>21</v>
      </c>
      <c r="K1387">
        <v>1</v>
      </c>
      <c r="L1387" s="2" t="s">
        <v>19</v>
      </c>
      <c r="M1387">
        <v>18</v>
      </c>
      <c r="N1387">
        <v>3</v>
      </c>
      <c r="O1387">
        <v>2</v>
      </c>
      <c r="P1387">
        <v>8</v>
      </c>
      <c r="Q1387">
        <v>7</v>
      </c>
      <c r="R1387">
        <v>1</v>
      </c>
    </row>
    <row r="1388" spans="1:18" x14ac:dyDescent="0.3">
      <c r="A1388">
        <v>1387</v>
      </c>
      <c r="B1388">
        <v>26</v>
      </c>
      <c r="C1388" s="2" t="s">
        <v>19</v>
      </c>
      <c r="D1388">
        <v>3</v>
      </c>
      <c r="E1388">
        <v>3</v>
      </c>
      <c r="F1388">
        <v>1</v>
      </c>
      <c r="G1388">
        <v>1</v>
      </c>
      <c r="H1388">
        <v>1</v>
      </c>
      <c r="I1388">
        <v>1</v>
      </c>
      <c r="J1388" s="2" t="s">
        <v>18</v>
      </c>
      <c r="K1388">
        <v>9</v>
      </c>
      <c r="L1388" s="2" t="s">
        <v>19</v>
      </c>
      <c r="M1388">
        <v>13</v>
      </c>
      <c r="N1388">
        <v>3</v>
      </c>
      <c r="O1388">
        <v>2</v>
      </c>
      <c r="P1388">
        <v>7</v>
      </c>
      <c r="Q1388">
        <v>7</v>
      </c>
      <c r="R1388">
        <v>7</v>
      </c>
    </row>
    <row r="1389" spans="1:18" x14ac:dyDescent="0.3">
      <c r="A1389">
        <v>1388</v>
      </c>
      <c r="B1389">
        <v>29</v>
      </c>
      <c r="C1389" s="2" t="s">
        <v>19</v>
      </c>
      <c r="D1389">
        <v>3</v>
      </c>
      <c r="E1389">
        <v>1</v>
      </c>
      <c r="F1389">
        <v>2</v>
      </c>
      <c r="G1389">
        <v>1</v>
      </c>
      <c r="H1389">
        <v>2</v>
      </c>
      <c r="I1389">
        <v>1</v>
      </c>
      <c r="J1389" s="2" t="s">
        <v>20</v>
      </c>
      <c r="K1389">
        <v>3</v>
      </c>
      <c r="L1389" s="2" t="s">
        <v>19</v>
      </c>
      <c r="M1389">
        <v>12</v>
      </c>
      <c r="N1389">
        <v>3</v>
      </c>
      <c r="O1389">
        <v>2</v>
      </c>
      <c r="P1389">
        <v>5</v>
      </c>
      <c r="Q1389">
        <v>3</v>
      </c>
      <c r="R1389">
        <v>0</v>
      </c>
    </row>
    <row r="1390" spans="1:18" x14ac:dyDescent="0.3">
      <c r="A1390">
        <v>1389</v>
      </c>
      <c r="B1390">
        <v>32</v>
      </c>
      <c r="C1390" s="2" t="s">
        <v>19</v>
      </c>
      <c r="D1390">
        <v>1</v>
      </c>
      <c r="E1390">
        <v>3</v>
      </c>
      <c r="F1390">
        <v>1</v>
      </c>
      <c r="G1390">
        <v>3</v>
      </c>
      <c r="H1390">
        <v>2</v>
      </c>
      <c r="I1390">
        <v>4</v>
      </c>
      <c r="J1390" s="2" t="s">
        <v>21</v>
      </c>
      <c r="K1390">
        <v>0</v>
      </c>
      <c r="L1390" s="2" t="s">
        <v>19</v>
      </c>
      <c r="M1390">
        <v>18</v>
      </c>
      <c r="N1390">
        <v>3</v>
      </c>
      <c r="O1390">
        <v>3</v>
      </c>
      <c r="P1390">
        <v>5</v>
      </c>
      <c r="Q1390">
        <v>1</v>
      </c>
      <c r="R1390">
        <v>1</v>
      </c>
    </row>
    <row r="1391" spans="1:18" x14ac:dyDescent="0.3">
      <c r="A1391">
        <v>1390</v>
      </c>
      <c r="B1391">
        <v>31</v>
      </c>
      <c r="C1391" s="2" t="s">
        <v>19</v>
      </c>
      <c r="D1391">
        <v>3</v>
      </c>
      <c r="E1391">
        <v>4</v>
      </c>
      <c r="F1391">
        <v>2</v>
      </c>
      <c r="G1391">
        <v>4</v>
      </c>
      <c r="H1391">
        <v>2</v>
      </c>
      <c r="I1391">
        <v>4</v>
      </c>
      <c r="J1391" s="2" t="s">
        <v>20</v>
      </c>
      <c r="K1391">
        <v>1</v>
      </c>
      <c r="L1391" s="2" t="s">
        <v>19</v>
      </c>
      <c r="M1391">
        <v>21</v>
      </c>
      <c r="N1391">
        <v>4</v>
      </c>
      <c r="O1391">
        <v>3</v>
      </c>
      <c r="P1391">
        <v>10</v>
      </c>
      <c r="Q1391">
        <v>8</v>
      </c>
      <c r="R1391">
        <v>8</v>
      </c>
    </row>
    <row r="1392" spans="1:18" x14ac:dyDescent="0.3">
      <c r="A1392">
        <v>1391</v>
      </c>
      <c r="B1392">
        <v>28</v>
      </c>
      <c r="C1392" s="2" t="s">
        <v>17</v>
      </c>
      <c r="D1392">
        <v>3</v>
      </c>
      <c r="E1392">
        <v>3</v>
      </c>
      <c r="F1392">
        <v>1</v>
      </c>
      <c r="G1392">
        <v>2</v>
      </c>
      <c r="H1392">
        <v>1</v>
      </c>
      <c r="I1392">
        <v>1</v>
      </c>
      <c r="J1392" s="2" t="s">
        <v>21</v>
      </c>
      <c r="K1392">
        <v>5</v>
      </c>
      <c r="L1392" s="2" t="s">
        <v>19</v>
      </c>
      <c r="M1392">
        <v>12</v>
      </c>
      <c r="N1392">
        <v>3</v>
      </c>
      <c r="O1392">
        <v>2</v>
      </c>
      <c r="P1392">
        <v>4</v>
      </c>
      <c r="Q1392">
        <v>1</v>
      </c>
      <c r="R1392">
        <v>0</v>
      </c>
    </row>
    <row r="1393" spans="1:18" x14ac:dyDescent="0.3">
      <c r="A1393">
        <v>1392</v>
      </c>
      <c r="B1393">
        <v>38</v>
      </c>
      <c r="C1393" s="2" t="s">
        <v>19</v>
      </c>
      <c r="D1393">
        <v>3</v>
      </c>
      <c r="E1393">
        <v>1</v>
      </c>
      <c r="F1393">
        <v>1</v>
      </c>
      <c r="G1393">
        <v>2</v>
      </c>
      <c r="H1393">
        <v>1</v>
      </c>
      <c r="I1393">
        <v>1</v>
      </c>
      <c r="J1393" s="2" t="s">
        <v>18</v>
      </c>
      <c r="K1393">
        <v>4</v>
      </c>
      <c r="L1393" s="2" t="s">
        <v>19</v>
      </c>
      <c r="M1393">
        <v>14</v>
      </c>
      <c r="N1393">
        <v>3</v>
      </c>
      <c r="O1393">
        <v>2</v>
      </c>
      <c r="P1393">
        <v>1</v>
      </c>
      <c r="Q1393">
        <v>0</v>
      </c>
      <c r="R1393">
        <v>0</v>
      </c>
    </row>
    <row r="1394" spans="1:18" x14ac:dyDescent="0.3">
      <c r="A1394">
        <v>1393</v>
      </c>
      <c r="B1394">
        <v>35</v>
      </c>
      <c r="C1394" s="2" t="s">
        <v>19</v>
      </c>
      <c r="D1394">
        <v>1</v>
      </c>
      <c r="E1394">
        <v>3</v>
      </c>
      <c r="F1394">
        <v>1</v>
      </c>
      <c r="G1394">
        <v>1</v>
      </c>
      <c r="H1394">
        <v>2</v>
      </c>
      <c r="I1394">
        <v>1</v>
      </c>
      <c r="J1394" s="2" t="s">
        <v>20</v>
      </c>
      <c r="K1394">
        <v>3</v>
      </c>
      <c r="L1394" s="2" t="s">
        <v>17</v>
      </c>
      <c r="M1394">
        <v>11</v>
      </c>
      <c r="N1394">
        <v>3</v>
      </c>
      <c r="O1394">
        <v>3</v>
      </c>
      <c r="P1394">
        <v>10</v>
      </c>
      <c r="Q1394">
        <v>8</v>
      </c>
      <c r="R1394">
        <v>0</v>
      </c>
    </row>
    <row r="1395" spans="1:18" x14ac:dyDescent="0.3">
      <c r="A1395">
        <v>1394</v>
      </c>
      <c r="B1395">
        <v>27</v>
      </c>
      <c r="C1395" s="2" t="s">
        <v>19</v>
      </c>
      <c r="D1395">
        <v>3</v>
      </c>
      <c r="E1395">
        <v>4</v>
      </c>
      <c r="F1395">
        <v>2</v>
      </c>
      <c r="G1395">
        <v>1</v>
      </c>
      <c r="H1395">
        <v>2</v>
      </c>
      <c r="I1395">
        <v>4</v>
      </c>
      <c r="J1395" s="2" t="s">
        <v>18</v>
      </c>
      <c r="K1395">
        <v>1</v>
      </c>
      <c r="L1395" s="2" t="s">
        <v>19</v>
      </c>
      <c r="M1395">
        <v>14</v>
      </c>
      <c r="N1395">
        <v>3</v>
      </c>
      <c r="O1395">
        <v>3</v>
      </c>
      <c r="P1395">
        <v>7</v>
      </c>
      <c r="Q1395">
        <v>7</v>
      </c>
      <c r="R1395">
        <v>0</v>
      </c>
    </row>
    <row r="1396" spans="1:18" x14ac:dyDescent="0.3">
      <c r="A1396">
        <v>1395</v>
      </c>
      <c r="B1396">
        <v>32</v>
      </c>
      <c r="C1396" s="2" t="s">
        <v>19</v>
      </c>
      <c r="D1396">
        <v>1</v>
      </c>
      <c r="E1396">
        <v>4</v>
      </c>
      <c r="F1396">
        <v>2</v>
      </c>
      <c r="G1396">
        <v>4</v>
      </c>
      <c r="H1396">
        <v>2</v>
      </c>
      <c r="I1396">
        <v>4</v>
      </c>
      <c r="J1396" s="2" t="s">
        <v>18</v>
      </c>
      <c r="K1396">
        <v>1</v>
      </c>
      <c r="L1396" s="2" t="s">
        <v>19</v>
      </c>
      <c r="M1396">
        <v>24</v>
      </c>
      <c r="N1396">
        <v>4</v>
      </c>
      <c r="O1396">
        <v>3</v>
      </c>
      <c r="P1396">
        <v>1</v>
      </c>
      <c r="Q1396">
        <v>0</v>
      </c>
      <c r="R1396">
        <v>0</v>
      </c>
    </row>
    <row r="1397" spans="1:18" x14ac:dyDescent="0.3">
      <c r="A1397">
        <v>1396</v>
      </c>
      <c r="B1397">
        <v>31</v>
      </c>
      <c r="C1397" s="2" t="s">
        <v>17</v>
      </c>
      <c r="D1397">
        <v>2</v>
      </c>
      <c r="E1397">
        <v>1</v>
      </c>
      <c r="F1397">
        <v>2</v>
      </c>
      <c r="G1397">
        <v>2</v>
      </c>
      <c r="H1397">
        <v>2</v>
      </c>
      <c r="I1397">
        <v>1</v>
      </c>
      <c r="J1397" s="2" t="s">
        <v>20</v>
      </c>
      <c r="K1397">
        <v>3</v>
      </c>
      <c r="L1397" s="2" t="s">
        <v>17</v>
      </c>
      <c r="M1397">
        <v>11</v>
      </c>
      <c r="N1397">
        <v>3</v>
      </c>
      <c r="O1397">
        <v>3</v>
      </c>
      <c r="P1397">
        <v>10</v>
      </c>
      <c r="Q1397">
        <v>7</v>
      </c>
      <c r="R1397">
        <v>0</v>
      </c>
    </row>
    <row r="1398" spans="1:18" x14ac:dyDescent="0.3">
      <c r="A1398">
        <v>1397</v>
      </c>
      <c r="B1398">
        <v>53</v>
      </c>
      <c r="C1398" s="2" t="s">
        <v>17</v>
      </c>
      <c r="D1398">
        <v>2</v>
      </c>
      <c r="E1398">
        <v>1</v>
      </c>
      <c r="F1398">
        <v>2</v>
      </c>
      <c r="G1398">
        <v>1</v>
      </c>
      <c r="H1398">
        <v>3</v>
      </c>
      <c r="I1398">
        <v>1</v>
      </c>
      <c r="J1398" s="2" t="s">
        <v>18</v>
      </c>
      <c r="K1398">
        <v>6</v>
      </c>
      <c r="L1398" s="2" t="s">
        <v>17</v>
      </c>
      <c r="M1398">
        <v>13</v>
      </c>
      <c r="N1398">
        <v>3</v>
      </c>
      <c r="O1398">
        <v>2</v>
      </c>
      <c r="P1398">
        <v>2</v>
      </c>
      <c r="Q1398">
        <v>2</v>
      </c>
      <c r="R1398">
        <v>2</v>
      </c>
    </row>
    <row r="1399" spans="1:18" x14ac:dyDescent="0.3">
      <c r="A1399">
        <v>1398</v>
      </c>
      <c r="B1399">
        <v>54</v>
      </c>
      <c r="C1399" s="2" t="s">
        <v>19</v>
      </c>
      <c r="D1399">
        <v>2</v>
      </c>
      <c r="E1399">
        <v>1</v>
      </c>
      <c r="F1399">
        <v>1</v>
      </c>
      <c r="G1399">
        <v>1</v>
      </c>
      <c r="H1399">
        <v>2</v>
      </c>
      <c r="I1399">
        <v>2</v>
      </c>
      <c r="J1399" s="2" t="s">
        <v>20</v>
      </c>
      <c r="K1399">
        <v>3</v>
      </c>
      <c r="L1399" s="2" t="s">
        <v>19</v>
      </c>
      <c r="M1399">
        <v>11</v>
      </c>
      <c r="N1399">
        <v>3</v>
      </c>
      <c r="O1399">
        <v>2</v>
      </c>
      <c r="P1399">
        <v>4</v>
      </c>
      <c r="Q1399">
        <v>3</v>
      </c>
      <c r="R1399">
        <v>2</v>
      </c>
    </row>
    <row r="1400" spans="1:18" x14ac:dyDescent="0.3">
      <c r="A1400">
        <v>1399</v>
      </c>
      <c r="B1400">
        <v>33</v>
      </c>
      <c r="C1400" s="2" t="s">
        <v>19</v>
      </c>
      <c r="D1400">
        <v>2</v>
      </c>
      <c r="E1400">
        <v>4</v>
      </c>
      <c r="F1400">
        <v>2</v>
      </c>
      <c r="G1400">
        <v>3</v>
      </c>
      <c r="H1400">
        <v>2</v>
      </c>
      <c r="I1400">
        <v>3</v>
      </c>
      <c r="J1400" s="2" t="s">
        <v>21</v>
      </c>
      <c r="K1400">
        <v>1</v>
      </c>
      <c r="L1400" s="2" t="s">
        <v>19</v>
      </c>
      <c r="M1400">
        <v>20</v>
      </c>
      <c r="N1400">
        <v>4</v>
      </c>
      <c r="O1400">
        <v>3</v>
      </c>
      <c r="P1400">
        <v>9</v>
      </c>
      <c r="Q1400">
        <v>7</v>
      </c>
      <c r="R1400">
        <v>2</v>
      </c>
    </row>
    <row r="1401" spans="1:18" x14ac:dyDescent="0.3">
      <c r="A1401">
        <v>1400</v>
      </c>
      <c r="B1401">
        <v>43</v>
      </c>
      <c r="C1401" s="2" t="s">
        <v>19</v>
      </c>
      <c r="D1401">
        <v>3</v>
      </c>
      <c r="E1401">
        <v>1</v>
      </c>
      <c r="F1401">
        <v>2</v>
      </c>
      <c r="G1401">
        <v>3</v>
      </c>
      <c r="H1401">
        <v>3</v>
      </c>
      <c r="I1401">
        <v>3</v>
      </c>
      <c r="J1401" s="2" t="s">
        <v>20</v>
      </c>
      <c r="K1401">
        <v>1</v>
      </c>
      <c r="L1401" s="2" t="s">
        <v>19</v>
      </c>
      <c r="M1401">
        <v>17</v>
      </c>
      <c r="N1401">
        <v>3</v>
      </c>
      <c r="O1401">
        <v>3</v>
      </c>
      <c r="P1401">
        <v>10</v>
      </c>
      <c r="Q1401">
        <v>9</v>
      </c>
      <c r="R1401">
        <v>0</v>
      </c>
    </row>
    <row r="1402" spans="1:18" x14ac:dyDescent="0.3">
      <c r="A1402">
        <v>1401</v>
      </c>
      <c r="B1402">
        <v>38</v>
      </c>
      <c r="C1402" s="2" t="s">
        <v>19</v>
      </c>
      <c r="D1402">
        <v>2</v>
      </c>
      <c r="E1402">
        <v>4</v>
      </c>
      <c r="F1402">
        <v>1</v>
      </c>
      <c r="G1402">
        <v>1</v>
      </c>
      <c r="H1402">
        <v>1</v>
      </c>
      <c r="I1402">
        <v>2</v>
      </c>
      <c r="J1402" s="2" t="s">
        <v>20</v>
      </c>
      <c r="K1402">
        <v>5</v>
      </c>
      <c r="L1402" s="2" t="s">
        <v>17</v>
      </c>
      <c r="M1402">
        <v>11</v>
      </c>
      <c r="N1402">
        <v>3</v>
      </c>
      <c r="O1402">
        <v>3</v>
      </c>
      <c r="P1402">
        <v>6</v>
      </c>
      <c r="Q1402">
        <v>2</v>
      </c>
      <c r="R1402">
        <v>1</v>
      </c>
    </row>
    <row r="1403" spans="1:18" x14ac:dyDescent="0.3">
      <c r="A1403">
        <v>1402</v>
      </c>
      <c r="B1403">
        <v>55</v>
      </c>
      <c r="C1403" s="2" t="s">
        <v>19</v>
      </c>
      <c r="D1403">
        <v>2</v>
      </c>
      <c r="E1403">
        <v>3</v>
      </c>
      <c r="F1403">
        <v>2</v>
      </c>
      <c r="G1403">
        <v>4</v>
      </c>
      <c r="H1403">
        <v>5</v>
      </c>
      <c r="I1403">
        <v>3</v>
      </c>
      <c r="J1403" s="2" t="s">
        <v>20</v>
      </c>
      <c r="K1403">
        <v>0</v>
      </c>
      <c r="L1403" s="2" t="s">
        <v>17</v>
      </c>
      <c r="M1403">
        <v>18</v>
      </c>
      <c r="N1403">
        <v>3</v>
      </c>
      <c r="O1403">
        <v>3</v>
      </c>
      <c r="P1403">
        <v>10</v>
      </c>
      <c r="Q1403">
        <v>9</v>
      </c>
      <c r="R1403">
        <v>1</v>
      </c>
    </row>
    <row r="1404" spans="1:18" x14ac:dyDescent="0.3">
      <c r="A1404">
        <v>1403</v>
      </c>
      <c r="B1404">
        <v>31</v>
      </c>
      <c r="C1404" s="2" t="s">
        <v>19</v>
      </c>
      <c r="D1404">
        <v>1</v>
      </c>
      <c r="E1404">
        <v>4</v>
      </c>
      <c r="F1404">
        <v>1</v>
      </c>
      <c r="G1404">
        <v>1</v>
      </c>
      <c r="H1404">
        <v>1</v>
      </c>
      <c r="I1404">
        <v>1</v>
      </c>
      <c r="J1404" s="2" t="s">
        <v>21</v>
      </c>
      <c r="K1404">
        <v>5</v>
      </c>
      <c r="L1404" s="2" t="s">
        <v>17</v>
      </c>
      <c r="M1404">
        <v>11</v>
      </c>
      <c r="N1404">
        <v>3</v>
      </c>
      <c r="O1404">
        <v>3</v>
      </c>
      <c r="P1404">
        <v>1</v>
      </c>
      <c r="Q1404">
        <v>0</v>
      </c>
      <c r="R1404">
        <v>0</v>
      </c>
    </row>
    <row r="1405" spans="1:18" x14ac:dyDescent="0.3">
      <c r="A1405">
        <v>1404</v>
      </c>
      <c r="B1405">
        <v>39</v>
      </c>
      <c r="C1405" s="2" t="s">
        <v>19</v>
      </c>
      <c r="D1405">
        <v>2</v>
      </c>
      <c r="E1405">
        <v>2</v>
      </c>
      <c r="F1405">
        <v>2</v>
      </c>
      <c r="G1405">
        <v>1</v>
      </c>
      <c r="H1405">
        <v>4</v>
      </c>
      <c r="I1405">
        <v>1</v>
      </c>
      <c r="J1405" s="2" t="s">
        <v>18</v>
      </c>
      <c r="K1405">
        <v>4</v>
      </c>
      <c r="L1405" s="2" t="s">
        <v>19</v>
      </c>
      <c r="M1405">
        <v>12</v>
      </c>
      <c r="N1405">
        <v>3</v>
      </c>
      <c r="O1405">
        <v>3</v>
      </c>
      <c r="P1405">
        <v>20</v>
      </c>
      <c r="Q1405">
        <v>8</v>
      </c>
      <c r="R1405">
        <v>11</v>
      </c>
    </row>
    <row r="1406" spans="1:18" x14ac:dyDescent="0.3">
      <c r="A1406">
        <v>1405</v>
      </c>
      <c r="B1406">
        <v>42</v>
      </c>
      <c r="C1406" s="2" t="s">
        <v>19</v>
      </c>
      <c r="D1406">
        <v>2</v>
      </c>
      <c r="E1406">
        <v>4</v>
      </c>
      <c r="F1406">
        <v>1</v>
      </c>
      <c r="G1406">
        <v>2</v>
      </c>
      <c r="H1406">
        <v>2</v>
      </c>
      <c r="I1406">
        <v>1</v>
      </c>
      <c r="J1406" s="2" t="s">
        <v>18</v>
      </c>
      <c r="K1406">
        <v>3</v>
      </c>
      <c r="L1406" s="2" t="s">
        <v>19</v>
      </c>
      <c r="M1406">
        <v>12</v>
      </c>
      <c r="N1406">
        <v>3</v>
      </c>
      <c r="O1406">
        <v>3</v>
      </c>
      <c r="P1406">
        <v>20</v>
      </c>
      <c r="Q1406">
        <v>9</v>
      </c>
      <c r="R1406">
        <v>3</v>
      </c>
    </row>
    <row r="1407" spans="1:18" x14ac:dyDescent="0.3">
      <c r="A1407">
        <v>1406</v>
      </c>
      <c r="B1407">
        <v>31</v>
      </c>
      <c r="C1407" s="2" t="s">
        <v>19</v>
      </c>
      <c r="D1407">
        <v>3</v>
      </c>
      <c r="E1407">
        <v>3</v>
      </c>
      <c r="F1407">
        <v>1</v>
      </c>
      <c r="G1407">
        <v>3</v>
      </c>
      <c r="H1407">
        <v>3</v>
      </c>
      <c r="I1407">
        <v>3</v>
      </c>
      <c r="J1407" s="2" t="s">
        <v>20</v>
      </c>
      <c r="K1407">
        <v>1</v>
      </c>
      <c r="L1407" s="2" t="s">
        <v>19</v>
      </c>
      <c r="M1407">
        <v>20</v>
      </c>
      <c r="N1407">
        <v>4</v>
      </c>
      <c r="O1407">
        <v>4</v>
      </c>
      <c r="P1407">
        <v>11</v>
      </c>
      <c r="Q1407">
        <v>7</v>
      </c>
      <c r="R1407">
        <v>4</v>
      </c>
    </row>
    <row r="1408" spans="1:18" x14ac:dyDescent="0.3">
      <c r="A1408">
        <v>1407</v>
      </c>
      <c r="B1408">
        <v>54</v>
      </c>
      <c r="C1408" s="2" t="s">
        <v>19</v>
      </c>
      <c r="D1408">
        <v>3</v>
      </c>
      <c r="E1408">
        <v>3</v>
      </c>
      <c r="F1408">
        <v>1</v>
      </c>
      <c r="G1408">
        <v>3</v>
      </c>
      <c r="H1408">
        <v>2</v>
      </c>
      <c r="I1408">
        <v>3</v>
      </c>
      <c r="J1408" s="2" t="s">
        <v>18</v>
      </c>
      <c r="K1408">
        <v>1</v>
      </c>
      <c r="L1408" s="2" t="s">
        <v>17</v>
      </c>
      <c r="M1408">
        <v>19</v>
      </c>
      <c r="N1408">
        <v>3</v>
      </c>
      <c r="O1408">
        <v>3</v>
      </c>
      <c r="P1408">
        <v>5</v>
      </c>
      <c r="Q1408">
        <v>2</v>
      </c>
      <c r="R1408">
        <v>1</v>
      </c>
    </row>
    <row r="1409" spans="1:18" x14ac:dyDescent="0.3">
      <c r="A1409">
        <v>1408</v>
      </c>
      <c r="B1409">
        <v>24</v>
      </c>
      <c r="C1409" s="2" t="s">
        <v>19</v>
      </c>
      <c r="D1409">
        <v>2</v>
      </c>
      <c r="E1409">
        <v>2</v>
      </c>
      <c r="F1409">
        <v>2</v>
      </c>
      <c r="G1409">
        <v>2</v>
      </c>
      <c r="H1409">
        <v>2</v>
      </c>
      <c r="I1409">
        <v>1</v>
      </c>
      <c r="J1409" s="2" t="s">
        <v>18</v>
      </c>
      <c r="K1409">
        <v>5</v>
      </c>
      <c r="L1409" s="2" t="s">
        <v>19</v>
      </c>
      <c r="M1409">
        <v>12</v>
      </c>
      <c r="N1409">
        <v>3</v>
      </c>
      <c r="O1409">
        <v>2</v>
      </c>
      <c r="P1409">
        <v>4</v>
      </c>
      <c r="Q1409">
        <v>3</v>
      </c>
      <c r="R1409">
        <v>1</v>
      </c>
    </row>
    <row r="1410" spans="1:18" x14ac:dyDescent="0.3">
      <c r="A1410">
        <v>1409</v>
      </c>
      <c r="B1410">
        <v>23</v>
      </c>
      <c r="C1410" s="2" t="s">
        <v>19</v>
      </c>
      <c r="D1410">
        <v>2</v>
      </c>
      <c r="E1410">
        <v>4</v>
      </c>
      <c r="F1410">
        <v>1</v>
      </c>
      <c r="G1410">
        <v>1</v>
      </c>
      <c r="H1410">
        <v>1</v>
      </c>
      <c r="I1410">
        <v>1</v>
      </c>
      <c r="J1410" s="2" t="s">
        <v>18</v>
      </c>
      <c r="K1410">
        <v>3</v>
      </c>
      <c r="L1410" s="2" t="s">
        <v>19</v>
      </c>
      <c r="M1410">
        <v>13</v>
      </c>
      <c r="N1410">
        <v>3</v>
      </c>
      <c r="O1410">
        <v>4</v>
      </c>
      <c r="P1410">
        <v>5</v>
      </c>
      <c r="Q1410">
        <v>2</v>
      </c>
      <c r="R1410">
        <v>1</v>
      </c>
    </row>
    <row r="1411" spans="1:18" x14ac:dyDescent="0.3">
      <c r="A1411">
        <v>1410</v>
      </c>
      <c r="B1411">
        <v>40</v>
      </c>
      <c r="C1411" s="2" t="s">
        <v>19</v>
      </c>
      <c r="D1411">
        <v>3</v>
      </c>
      <c r="E1411">
        <v>4</v>
      </c>
      <c r="F1411">
        <v>1</v>
      </c>
      <c r="G1411">
        <v>1</v>
      </c>
      <c r="H1411">
        <v>2</v>
      </c>
      <c r="I1411">
        <v>2</v>
      </c>
      <c r="J1411" s="2" t="s">
        <v>20</v>
      </c>
      <c r="K1411">
        <v>4</v>
      </c>
      <c r="L1411" s="2" t="s">
        <v>19</v>
      </c>
      <c r="M1411">
        <v>11</v>
      </c>
      <c r="N1411">
        <v>3</v>
      </c>
      <c r="O1411">
        <v>4</v>
      </c>
      <c r="P1411">
        <v>10</v>
      </c>
      <c r="Q1411">
        <v>9</v>
      </c>
      <c r="R1411">
        <v>9</v>
      </c>
    </row>
    <row r="1412" spans="1:18" x14ac:dyDescent="0.3">
      <c r="A1412">
        <v>1411</v>
      </c>
      <c r="B1412">
        <v>40</v>
      </c>
      <c r="C1412" s="2" t="s">
        <v>19</v>
      </c>
      <c r="D1412">
        <v>2</v>
      </c>
      <c r="E1412">
        <v>2</v>
      </c>
      <c r="F1412">
        <v>1</v>
      </c>
      <c r="G1412">
        <v>1</v>
      </c>
      <c r="H1412">
        <v>2</v>
      </c>
      <c r="I1412">
        <v>2</v>
      </c>
      <c r="J1412" s="2" t="s">
        <v>20</v>
      </c>
      <c r="K1412">
        <v>3</v>
      </c>
      <c r="L1412" s="2" t="s">
        <v>19</v>
      </c>
      <c r="M1412">
        <v>14</v>
      </c>
      <c r="N1412">
        <v>3</v>
      </c>
      <c r="O1412">
        <v>3</v>
      </c>
      <c r="P1412">
        <v>11</v>
      </c>
      <c r="Q1412">
        <v>8</v>
      </c>
      <c r="R1412">
        <v>5</v>
      </c>
    </row>
    <row r="1413" spans="1:18" x14ac:dyDescent="0.3">
      <c r="A1413">
        <v>1412</v>
      </c>
      <c r="B1413">
        <v>25</v>
      </c>
      <c r="C1413" s="2" t="s">
        <v>19</v>
      </c>
      <c r="D1413">
        <v>3</v>
      </c>
      <c r="E1413">
        <v>3</v>
      </c>
      <c r="F1413">
        <v>1</v>
      </c>
      <c r="G1413">
        <v>2</v>
      </c>
      <c r="H1413">
        <v>1</v>
      </c>
      <c r="I1413">
        <v>2</v>
      </c>
      <c r="J1413" s="2" t="s">
        <v>20</v>
      </c>
      <c r="K1413">
        <v>4</v>
      </c>
      <c r="L1413" s="2" t="s">
        <v>19</v>
      </c>
      <c r="M1413">
        <v>14</v>
      </c>
      <c r="N1413">
        <v>3</v>
      </c>
      <c r="O1413">
        <v>3</v>
      </c>
      <c r="P1413">
        <v>2</v>
      </c>
      <c r="Q1413">
        <v>0</v>
      </c>
      <c r="R1413">
        <v>1</v>
      </c>
    </row>
    <row r="1414" spans="1:18" x14ac:dyDescent="0.3">
      <c r="A1414">
        <v>1413</v>
      </c>
      <c r="B1414">
        <v>30</v>
      </c>
      <c r="C1414" s="2" t="s">
        <v>19</v>
      </c>
      <c r="D1414">
        <v>2</v>
      </c>
      <c r="E1414">
        <v>4</v>
      </c>
      <c r="F1414">
        <v>1</v>
      </c>
      <c r="G1414">
        <v>1</v>
      </c>
      <c r="H1414">
        <v>1</v>
      </c>
      <c r="I1414">
        <v>2</v>
      </c>
      <c r="J1414" s="2" t="s">
        <v>20</v>
      </c>
      <c r="K1414">
        <v>3</v>
      </c>
      <c r="L1414" s="2" t="s">
        <v>19</v>
      </c>
      <c r="M1414">
        <v>13</v>
      </c>
      <c r="N1414">
        <v>3</v>
      </c>
      <c r="O1414">
        <v>2</v>
      </c>
      <c r="P1414">
        <v>12</v>
      </c>
      <c r="Q1414">
        <v>8</v>
      </c>
      <c r="R1414">
        <v>1</v>
      </c>
    </row>
    <row r="1415" spans="1:18" x14ac:dyDescent="0.3">
      <c r="A1415">
        <v>1414</v>
      </c>
      <c r="B1415">
        <v>25</v>
      </c>
      <c r="C1415" s="2" t="s">
        <v>19</v>
      </c>
      <c r="D1415">
        <v>1</v>
      </c>
      <c r="E1415">
        <v>4</v>
      </c>
      <c r="F1415">
        <v>2</v>
      </c>
      <c r="G1415">
        <v>3</v>
      </c>
      <c r="H1415">
        <v>1</v>
      </c>
      <c r="I1415">
        <v>3</v>
      </c>
      <c r="J1415" s="2" t="s">
        <v>21</v>
      </c>
      <c r="K1415">
        <v>0</v>
      </c>
      <c r="L1415" s="2" t="s">
        <v>17</v>
      </c>
      <c r="M1415">
        <v>19</v>
      </c>
      <c r="N1415">
        <v>3</v>
      </c>
      <c r="O1415">
        <v>2</v>
      </c>
      <c r="P1415">
        <v>2</v>
      </c>
      <c r="Q1415">
        <v>2</v>
      </c>
      <c r="R1415">
        <v>0</v>
      </c>
    </row>
    <row r="1416" spans="1:18" x14ac:dyDescent="0.3">
      <c r="A1416">
        <v>1415</v>
      </c>
      <c r="B1416">
        <v>47</v>
      </c>
      <c r="C1416" s="2" t="s">
        <v>19</v>
      </c>
      <c r="D1416">
        <v>3</v>
      </c>
      <c r="E1416">
        <v>1</v>
      </c>
      <c r="F1416">
        <v>2</v>
      </c>
      <c r="G1416">
        <v>3</v>
      </c>
      <c r="H1416">
        <v>3</v>
      </c>
      <c r="I1416">
        <v>4</v>
      </c>
      <c r="J1416" s="2" t="s">
        <v>18</v>
      </c>
      <c r="K1416">
        <v>2</v>
      </c>
      <c r="L1416" s="2" t="s">
        <v>19</v>
      </c>
      <c r="M1416">
        <v>23</v>
      </c>
      <c r="N1416">
        <v>4</v>
      </c>
      <c r="O1416">
        <v>3</v>
      </c>
      <c r="P1416">
        <v>17</v>
      </c>
      <c r="Q1416">
        <v>14</v>
      </c>
      <c r="R1416">
        <v>12</v>
      </c>
    </row>
    <row r="1417" spans="1:18" x14ac:dyDescent="0.3">
      <c r="A1417">
        <v>1416</v>
      </c>
      <c r="B1417">
        <v>33</v>
      </c>
      <c r="C1417" s="2" t="s">
        <v>19</v>
      </c>
      <c r="D1417">
        <v>2</v>
      </c>
      <c r="E1417">
        <v>2</v>
      </c>
      <c r="F1417">
        <v>2</v>
      </c>
      <c r="G1417">
        <v>2</v>
      </c>
      <c r="H1417">
        <v>1</v>
      </c>
      <c r="I1417">
        <v>1</v>
      </c>
      <c r="J1417" s="2" t="s">
        <v>21</v>
      </c>
      <c r="K1417">
        <v>3</v>
      </c>
      <c r="L1417" s="2" t="s">
        <v>19</v>
      </c>
      <c r="M1417">
        <v>12</v>
      </c>
      <c r="N1417">
        <v>3</v>
      </c>
      <c r="O1417">
        <v>2</v>
      </c>
      <c r="P1417">
        <v>1</v>
      </c>
      <c r="Q1417">
        <v>1</v>
      </c>
      <c r="R1417">
        <v>0</v>
      </c>
    </row>
    <row r="1418" spans="1:18" x14ac:dyDescent="0.3">
      <c r="A1418">
        <v>1417</v>
      </c>
      <c r="B1418">
        <v>38</v>
      </c>
      <c r="C1418" s="2" t="s">
        <v>19</v>
      </c>
      <c r="D1418">
        <v>2</v>
      </c>
      <c r="E1418">
        <v>4</v>
      </c>
      <c r="F1418">
        <v>2</v>
      </c>
      <c r="G1418">
        <v>3</v>
      </c>
      <c r="H1418">
        <v>2</v>
      </c>
      <c r="I1418">
        <v>2</v>
      </c>
      <c r="J1418" s="2" t="s">
        <v>20</v>
      </c>
      <c r="K1418">
        <v>3</v>
      </c>
      <c r="L1418" s="2" t="s">
        <v>19</v>
      </c>
      <c r="M1418">
        <v>15</v>
      </c>
      <c r="N1418">
        <v>3</v>
      </c>
      <c r="O1418">
        <v>3</v>
      </c>
      <c r="P1418">
        <v>15</v>
      </c>
      <c r="Q1418">
        <v>13</v>
      </c>
      <c r="R1418">
        <v>5</v>
      </c>
    </row>
    <row r="1419" spans="1:18" x14ac:dyDescent="0.3">
      <c r="A1419">
        <v>1418</v>
      </c>
      <c r="B1419">
        <v>31</v>
      </c>
      <c r="C1419" s="2" t="s">
        <v>19</v>
      </c>
      <c r="D1419">
        <v>2</v>
      </c>
      <c r="E1419">
        <v>1</v>
      </c>
      <c r="F1419">
        <v>2</v>
      </c>
      <c r="G1419">
        <v>3</v>
      </c>
      <c r="H1419">
        <v>1</v>
      </c>
      <c r="I1419">
        <v>3</v>
      </c>
      <c r="J1419" s="2" t="s">
        <v>20</v>
      </c>
      <c r="K1419">
        <v>0</v>
      </c>
      <c r="L1419" s="2" t="s">
        <v>19</v>
      </c>
      <c r="M1419">
        <v>19</v>
      </c>
      <c r="N1419">
        <v>3</v>
      </c>
      <c r="O1419">
        <v>3</v>
      </c>
      <c r="P1419">
        <v>2</v>
      </c>
      <c r="Q1419">
        <v>2</v>
      </c>
      <c r="R1419">
        <v>1</v>
      </c>
    </row>
    <row r="1420" spans="1:18" x14ac:dyDescent="0.3">
      <c r="A1420">
        <v>1419</v>
      </c>
      <c r="B1420">
        <v>38</v>
      </c>
      <c r="C1420" s="2" t="s">
        <v>19</v>
      </c>
      <c r="D1420">
        <v>2</v>
      </c>
      <c r="E1420">
        <v>1</v>
      </c>
      <c r="F1420">
        <v>1</v>
      </c>
      <c r="G1420">
        <v>2</v>
      </c>
      <c r="H1420">
        <v>2</v>
      </c>
      <c r="I1420">
        <v>1</v>
      </c>
      <c r="J1420" s="2" t="s">
        <v>20</v>
      </c>
      <c r="K1420">
        <v>4</v>
      </c>
      <c r="L1420" s="2" t="s">
        <v>19</v>
      </c>
      <c r="M1420">
        <v>11</v>
      </c>
      <c r="N1420">
        <v>3</v>
      </c>
      <c r="O1420">
        <v>3</v>
      </c>
      <c r="P1420">
        <v>8</v>
      </c>
      <c r="Q1420">
        <v>3</v>
      </c>
      <c r="R1420">
        <v>7</v>
      </c>
    </row>
    <row r="1421" spans="1:18" x14ac:dyDescent="0.3">
      <c r="A1421">
        <v>1420</v>
      </c>
      <c r="B1421">
        <v>42</v>
      </c>
      <c r="C1421" s="2" t="s">
        <v>19</v>
      </c>
      <c r="D1421">
        <v>2</v>
      </c>
      <c r="E1421">
        <v>4</v>
      </c>
      <c r="F1421">
        <v>2</v>
      </c>
      <c r="G1421">
        <v>3</v>
      </c>
      <c r="H1421">
        <v>2</v>
      </c>
      <c r="I1421">
        <v>4</v>
      </c>
      <c r="J1421" s="2" t="s">
        <v>21</v>
      </c>
      <c r="K1421">
        <v>0</v>
      </c>
      <c r="L1421" s="2" t="s">
        <v>17</v>
      </c>
      <c r="M1421">
        <v>17</v>
      </c>
      <c r="N1421">
        <v>3</v>
      </c>
      <c r="O1421">
        <v>2</v>
      </c>
      <c r="P1421">
        <v>4</v>
      </c>
      <c r="Q1421">
        <v>3</v>
      </c>
      <c r="R1421">
        <v>1</v>
      </c>
    </row>
    <row r="1422" spans="1:18" x14ac:dyDescent="0.3">
      <c r="A1422">
        <v>1421</v>
      </c>
      <c r="B1422">
        <v>41</v>
      </c>
      <c r="C1422" s="2" t="s">
        <v>19</v>
      </c>
      <c r="D1422">
        <v>3</v>
      </c>
      <c r="E1422">
        <v>4</v>
      </c>
      <c r="F1422">
        <v>2</v>
      </c>
      <c r="G1422">
        <v>3</v>
      </c>
      <c r="H1422">
        <v>1</v>
      </c>
      <c r="I1422">
        <v>4</v>
      </c>
      <c r="J1422" s="2" t="s">
        <v>20</v>
      </c>
      <c r="K1422">
        <v>3</v>
      </c>
      <c r="L1422" s="2" t="s">
        <v>19</v>
      </c>
      <c r="M1422">
        <v>22</v>
      </c>
      <c r="N1422">
        <v>4</v>
      </c>
      <c r="O1422">
        <v>3</v>
      </c>
      <c r="P1422">
        <v>5</v>
      </c>
      <c r="Q1422">
        <v>3</v>
      </c>
      <c r="R1422">
        <v>1</v>
      </c>
    </row>
    <row r="1423" spans="1:18" x14ac:dyDescent="0.3">
      <c r="A1423">
        <v>1422</v>
      </c>
      <c r="B1423">
        <v>47</v>
      </c>
      <c r="C1423" s="2" t="s">
        <v>19</v>
      </c>
      <c r="D1423">
        <v>1</v>
      </c>
      <c r="E1423">
        <v>3</v>
      </c>
      <c r="F1423">
        <v>1</v>
      </c>
      <c r="G1423">
        <v>3</v>
      </c>
      <c r="H1423">
        <v>3</v>
      </c>
      <c r="I1423">
        <v>2</v>
      </c>
      <c r="J1423" s="2" t="s">
        <v>20</v>
      </c>
      <c r="K1423">
        <v>0</v>
      </c>
      <c r="L1423" s="2" t="s">
        <v>19</v>
      </c>
      <c r="M1423">
        <v>18</v>
      </c>
      <c r="N1423">
        <v>3</v>
      </c>
      <c r="O1423">
        <v>1</v>
      </c>
      <c r="P1423">
        <v>13</v>
      </c>
      <c r="Q1423">
        <v>8</v>
      </c>
      <c r="R1423">
        <v>5</v>
      </c>
    </row>
    <row r="1424" spans="1:18" x14ac:dyDescent="0.3">
      <c r="A1424">
        <v>1423</v>
      </c>
      <c r="B1424">
        <v>35</v>
      </c>
      <c r="C1424" s="2" t="s">
        <v>19</v>
      </c>
      <c r="D1424">
        <v>2</v>
      </c>
      <c r="E1424">
        <v>4</v>
      </c>
      <c r="F1424">
        <v>1</v>
      </c>
      <c r="G1424">
        <v>2</v>
      </c>
      <c r="H1424">
        <v>1</v>
      </c>
      <c r="I1424">
        <v>1</v>
      </c>
      <c r="J1424" s="2" t="s">
        <v>20</v>
      </c>
      <c r="K1424">
        <v>7</v>
      </c>
      <c r="L1424" s="2" t="s">
        <v>17</v>
      </c>
      <c r="M1424">
        <v>11</v>
      </c>
      <c r="N1424">
        <v>3</v>
      </c>
      <c r="O1424">
        <v>3</v>
      </c>
      <c r="P1424">
        <v>2</v>
      </c>
      <c r="Q1424">
        <v>2</v>
      </c>
      <c r="R1424">
        <v>2</v>
      </c>
    </row>
    <row r="1425" spans="1:18" x14ac:dyDescent="0.3">
      <c r="A1425">
        <v>1424</v>
      </c>
      <c r="B1425">
        <v>22</v>
      </c>
      <c r="C1425" s="2" t="s">
        <v>19</v>
      </c>
      <c r="D1425">
        <v>2</v>
      </c>
      <c r="E1425">
        <v>4</v>
      </c>
      <c r="F1425">
        <v>1</v>
      </c>
      <c r="G1425">
        <v>1</v>
      </c>
      <c r="H1425">
        <v>1</v>
      </c>
      <c r="I1425">
        <v>3</v>
      </c>
      <c r="J1425" s="2" t="s">
        <v>18</v>
      </c>
      <c r="K1425">
        <v>3</v>
      </c>
      <c r="L1425" s="2" t="s">
        <v>19</v>
      </c>
      <c r="M1425">
        <v>12</v>
      </c>
      <c r="N1425">
        <v>3</v>
      </c>
      <c r="O1425">
        <v>4</v>
      </c>
      <c r="P1425">
        <v>3</v>
      </c>
      <c r="Q1425">
        <v>2</v>
      </c>
      <c r="R1425">
        <v>1</v>
      </c>
    </row>
    <row r="1426" spans="1:18" x14ac:dyDescent="0.3">
      <c r="A1426">
        <v>1425</v>
      </c>
      <c r="B1426">
        <v>35</v>
      </c>
      <c r="C1426" s="2" t="s">
        <v>19</v>
      </c>
      <c r="D1426">
        <v>2</v>
      </c>
      <c r="E1426">
        <v>2</v>
      </c>
      <c r="F1426">
        <v>2</v>
      </c>
      <c r="G1426">
        <v>3</v>
      </c>
      <c r="H1426">
        <v>2</v>
      </c>
      <c r="I1426">
        <v>3</v>
      </c>
      <c r="J1426" s="2" t="s">
        <v>18</v>
      </c>
      <c r="K1426">
        <v>1</v>
      </c>
      <c r="L1426" s="2" t="s">
        <v>19</v>
      </c>
      <c r="M1426">
        <v>19</v>
      </c>
      <c r="N1426">
        <v>3</v>
      </c>
      <c r="O1426">
        <v>3</v>
      </c>
      <c r="P1426">
        <v>10</v>
      </c>
      <c r="Q1426">
        <v>7</v>
      </c>
      <c r="R1426">
        <v>0</v>
      </c>
    </row>
    <row r="1427" spans="1:18" x14ac:dyDescent="0.3">
      <c r="A1427">
        <v>1426</v>
      </c>
      <c r="B1427">
        <v>33</v>
      </c>
      <c r="C1427" s="2" t="s">
        <v>19</v>
      </c>
      <c r="D1427">
        <v>2</v>
      </c>
      <c r="E1427">
        <v>2</v>
      </c>
      <c r="F1427">
        <v>1</v>
      </c>
      <c r="G1427">
        <v>1</v>
      </c>
      <c r="H1427">
        <v>2</v>
      </c>
      <c r="I1427">
        <v>1</v>
      </c>
      <c r="J1427" s="2" t="s">
        <v>20</v>
      </c>
      <c r="K1427">
        <v>3</v>
      </c>
      <c r="L1427" s="2" t="s">
        <v>17</v>
      </c>
      <c r="M1427">
        <v>13</v>
      </c>
      <c r="N1427">
        <v>3</v>
      </c>
      <c r="O1427">
        <v>3</v>
      </c>
      <c r="P1427">
        <v>9</v>
      </c>
      <c r="Q1427">
        <v>7</v>
      </c>
      <c r="R1427">
        <v>8</v>
      </c>
    </row>
    <row r="1428" spans="1:18" x14ac:dyDescent="0.3">
      <c r="A1428">
        <v>1427</v>
      </c>
      <c r="B1428">
        <v>32</v>
      </c>
      <c r="C1428" s="2" t="s">
        <v>19</v>
      </c>
      <c r="D1428">
        <v>2</v>
      </c>
      <c r="E1428">
        <v>3</v>
      </c>
      <c r="F1428">
        <v>1</v>
      </c>
      <c r="G1428">
        <v>2</v>
      </c>
      <c r="H1428">
        <v>1</v>
      </c>
      <c r="I1428">
        <v>2</v>
      </c>
      <c r="J1428" s="2" t="s">
        <v>18</v>
      </c>
      <c r="K1428">
        <v>4</v>
      </c>
      <c r="L1428" s="2" t="s">
        <v>19</v>
      </c>
      <c r="M1428">
        <v>13</v>
      </c>
      <c r="N1428">
        <v>3</v>
      </c>
      <c r="O1428">
        <v>3</v>
      </c>
      <c r="P1428">
        <v>6</v>
      </c>
      <c r="Q1428">
        <v>2</v>
      </c>
      <c r="R1428">
        <v>4</v>
      </c>
    </row>
    <row r="1429" spans="1:18" x14ac:dyDescent="0.3">
      <c r="A1429">
        <v>1428</v>
      </c>
      <c r="B1429">
        <v>40</v>
      </c>
      <c r="C1429" s="2" t="s">
        <v>19</v>
      </c>
      <c r="D1429">
        <v>2</v>
      </c>
      <c r="E1429">
        <v>1</v>
      </c>
      <c r="F1429">
        <v>2</v>
      </c>
      <c r="G1429">
        <v>3</v>
      </c>
      <c r="H1429">
        <v>1</v>
      </c>
      <c r="I1429">
        <v>4</v>
      </c>
      <c r="J1429" s="2" t="s">
        <v>20</v>
      </c>
      <c r="K1429">
        <v>1</v>
      </c>
      <c r="L1429" s="2" t="s">
        <v>19</v>
      </c>
      <c r="M1429">
        <v>19</v>
      </c>
      <c r="N1429">
        <v>3</v>
      </c>
      <c r="O1429">
        <v>2</v>
      </c>
      <c r="P1429">
        <v>1</v>
      </c>
      <c r="Q1429">
        <v>0</v>
      </c>
      <c r="R1429">
        <v>0</v>
      </c>
    </row>
    <row r="1430" spans="1:18" x14ac:dyDescent="0.3">
      <c r="A1430">
        <v>1429</v>
      </c>
      <c r="B1430">
        <v>32</v>
      </c>
      <c r="C1430" s="2" t="s">
        <v>19</v>
      </c>
      <c r="D1430">
        <v>2</v>
      </c>
      <c r="E1430">
        <v>2</v>
      </c>
      <c r="F1430">
        <v>1</v>
      </c>
      <c r="G1430">
        <v>2</v>
      </c>
      <c r="H1430">
        <v>1</v>
      </c>
      <c r="I1430">
        <v>2</v>
      </c>
      <c r="J1430" s="2" t="s">
        <v>20</v>
      </c>
      <c r="K1430">
        <v>7</v>
      </c>
      <c r="L1430" s="2" t="s">
        <v>19</v>
      </c>
      <c r="M1430">
        <v>14</v>
      </c>
      <c r="N1430">
        <v>3</v>
      </c>
      <c r="O1430">
        <v>3</v>
      </c>
      <c r="P1430">
        <v>2</v>
      </c>
      <c r="Q1430">
        <v>2</v>
      </c>
      <c r="R1430">
        <v>2</v>
      </c>
    </row>
    <row r="1431" spans="1:18" x14ac:dyDescent="0.3">
      <c r="A1431">
        <v>1430</v>
      </c>
      <c r="B1431">
        <v>39</v>
      </c>
      <c r="C1431" s="2" t="s">
        <v>19</v>
      </c>
      <c r="D1431">
        <v>1</v>
      </c>
      <c r="E1431">
        <v>1</v>
      </c>
      <c r="F1431">
        <v>1</v>
      </c>
      <c r="G1431">
        <v>2</v>
      </c>
      <c r="H1431">
        <v>2</v>
      </c>
      <c r="I1431">
        <v>1</v>
      </c>
      <c r="J1431" s="2" t="s">
        <v>18</v>
      </c>
      <c r="K1431">
        <v>7</v>
      </c>
      <c r="L1431" s="2" t="s">
        <v>19</v>
      </c>
      <c r="M1431">
        <v>13</v>
      </c>
      <c r="N1431">
        <v>3</v>
      </c>
      <c r="O1431">
        <v>3</v>
      </c>
      <c r="P1431">
        <v>7</v>
      </c>
      <c r="Q1431">
        <v>7</v>
      </c>
      <c r="R1431">
        <v>1</v>
      </c>
    </row>
    <row r="1432" spans="1:18" x14ac:dyDescent="0.3">
      <c r="A1432">
        <v>1431</v>
      </c>
      <c r="B1432">
        <v>38</v>
      </c>
      <c r="C1432" s="2" t="s">
        <v>19</v>
      </c>
      <c r="D1432">
        <v>3</v>
      </c>
      <c r="E1432">
        <v>2</v>
      </c>
      <c r="F1432">
        <v>1</v>
      </c>
      <c r="G1432">
        <v>1</v>
      </c>
      <c r="H1432">
        <v>3</v>
      </c>
      <c r="I1432">
        <v>1</v>
      </c>
      <c r="J1432" s="2" t="s">
        <v>20</v>
      </c>
      <c r="K1432">
        <v>3</v>
      </c>
      <c r="L1432" s="2" t="s">
        <v>19</v>
      </c>
      <c r="M1432">
        <v>12</v>
      </c>
      <c r="N1432">
        <v>3</v>
      </c>
      <c r="O1432">
        <v>3</v>
      </c>
      <c r="P1432">
        <v>18</v>
      </c>
      <c r="Q1432">
        <v>16</v>
      </c>
      <c r="R1432">
        <v>1</v>
      </c>
    </row>
    <row r="1433" spans="1:18" x14ac:dyDescent="0.3">
      <c r="A1433">
        <v>1432</v>
      </c>
      <c r="B1433">
        <v>32</v>
      </c>
      <c r="C1433" s="2" t="s">
        <v>19</v>
      </c>
      <c r="D1433">
        <v>2</v>
      </c>
      <c r="E1433">
        <v>3</v>
      </c>
      <c r="F1433">
        <v>1</v>
      </c>
      <c r="G1433">
        <v>3</v>
      </c>
      <c r="H1433">
        <v>3</v>
      </c>
      <c r="I1433">
        <v>4</v>
      </c>
      <c r="J1433" s="2" t="s">
        <v>20</v>
      </c>
      <c r="K1433">
        <v>1</v>
      </c>
      <c r="L1433" s="2" t="s">
        <v>19</v>
      </c>
      <c r="M1433">
        <v>19</v>
      </c>
      <c r="N1433">
        <v>3</v>
      </c>
      <c r="O1433">
        <v>3</v>
      </c>
      <c r="P1433">
        <v>14</v>
      </c>
      <c r="Q1433">
        <v>10</v>
      </c>
      <c r="R1433">
        <v>5</v>
      </c>
    </row>
    <row r="1434" spans="1:18" x14ac:dyDescent="0.3">
      <c r="A1434">
        <v>1433</v>
      </c>
      <c r="B1434">
        <v>37</v>
      </c>
      <c r="C1434" s="2" t="s">
        <v>19</v>
      </c>
      <c r="D1434">
        <v>3</v>
      </c>
      <c r="E1434">
        <v>3</v>
      </c>
      <c r="F1434">
        <v>2</v>
      </c>
      <c r="G1434">
        <v>4</v>
      </c>
      <c r="H1434">
        <v>3</v>
      </c>
      <c r="I1434">
        <v>4</v>
      </c>
      <c r="J1434" s="2" t="s">
        <v>20</v>
      </c>
      <c r="K1434">
        <v>0</v>
      </c>
      <c r="L1434" s="2" t="s">
        <v>17</v>
      </c>
      <c r="M1434">
        <v>25</v>
      </c>
      <c r="N1434">
        <v>4</v>
      </c>
      <c r="O1434">
        <v>3</v>
      </c>
      <c r="P1434">
        <v>16</v>
      </c>
      <c r="Q1434">
        <v>11</v>
      </c>
      <c r="R1434">
        <v>6</v>
      </c>
    </row>
    <row r="1435" spans="1:18" x14ac:dyDescent="0.3">
      <c r="A1435">
        <v>1434</v>
      </c>
      <c r="B1435">
        <v>25</v>
      </c>
      <c r="C1435" s="2" t="s">
        <v>19</v>
      </c>
      <c r="D1435">
        <v>2</v>
      </c>
      <c r="E1435">
        <v>1</v>
      </c>
      <c r="F1435">
        <v>2</v>
      </c>
      <c r="G1435">
        <v>3</v>
      </c>
      <c r="H1435">
        <v>2</v>
      </c>
      <c r="I1435">
        <v>3</v>
      </c>
      <c r="J1435" s="2" t="s">
        <v>21</v>
      </c>
      <c r="K1435">
        <v>0</v>
      </c>
      <c r="L1435" s="2" t="s">
        <v>17</v>
      </c>
      <c r="M1435">
        <v>22</v>
      </c>
      <c r="N1435">
        <v>4</v>
      </c>
      <c r="O1435">
        <v>2</v>
      </c>
      <c r="P1435">
        <v>5</v>
      </c>
      <c r="Q1435">
        <v>3</v>
      </c>
      <c r="R1435">
        <v>0</v>
      </c>
    </row>
    <row r="1436" spans="1:18" x14ac:dyDescent="0.3">
      <c r="A1436">
        <v>1435</v>
      </c>
      <c r="B1436">
        <v>52</v>
      </c>
      <c r="C1436" s="2" t="s">
        <v>19</v>
      </c>
      <c r="D1436">
        <v>2</v>
      </c>
      <c r="E1436">
        <v>1</v>
      </c>
      <c r="F1436">
        <v>2</v>
      </c>
      <c r="G1436">
        <v>3</v>
      </c>
      <c r="H1436">
        <v>1</v>
      </c>
      <c r="I1436">
        <v>4</v>
      </c>
      <c r="J1436" s="2" t="s">
        <v>21</v>
      </c>
      <c r="K1436">
        <v>2</v>
      </c>
      <c r="L1436" s="2" t="s">
        <v>19</v>
      </c>
      <c r="M1436">
        <v>15</v>
      </c>
      <c r="N1436">
        <v>3</v>
      </c>
      <c r="O1436">
        <v>2</v>
      </c>
      <c r="P1436">
        <v>9</v>
      </c>
      <c r="Q1436">
        <v>8</v>
      </c>
      <c r="R1436">
        <v>0</v>
      </c>
    </row>
    <row r="1437" spans="1:18" x14ac:dyDescent="0.3">
      <c r="A1437">
        <v>1436</v>
      </c>
      <c r="B1437">
        <v>44</v>
      </c>
      <c r="C1437" s="2" t="s">
        <v>19</v>
      </c>
      <c r="D1437">
        <v>3</v>
      </c>
      <c r="E1437">
        <v>2</v>
      </c>
      <c r="F1437">
        <v>2</v>
      </c>
      <c r="G1437">
        <v>2</v>
      </c>
      <c r="H1437">
        <v>1</v>
      </c>
      <c r="I1437">
        <v>1</v>
      </c>
      <c r="J1437" s="2" t="s">
        <v>18</v>
      </c>
      <c r="K1437">
        <v>6</v>
      </c>
      <c r="L1437" s="2" t="s">
        <v>17</v>
      </c>
      <c r="M1437">
        <v>12</v>
      </c>
      <c r="N1437">
        <v>3</v>
      </c>
      <c r="O1437">
        <v>3</v>
      </c>
      <c r="P1437">
        <v>4</v>
      </c>
      <c r="Q1437">
        <v>3</v>
      </c>
      <c r="R1437">
        <v>1</v>
      </c>
    </row>
    <row r="1438" spans="1:18" x14ac:dyDescent="0.3">
      <c r="A1438">
        <v>1437</v>
      </c>
      <c r="B1438">
        <v>21</v>
      </c>
      <c r="C1438" s="2" t="s">
        <v>19</v>
      </c>
      <c r="D1438">
        <v>1</v>
      </c>
      <c r="E1438">
        <v>3</v>
      </c>
      <c r="F1438">
        <v>1</v>
      </c>
      <c r="G1438">
        <v>1</v>
      </c>
      <c r="H1438">
        <v>1</v>
      </c>
      <c r="I1438">
        <v>1</v>
      </c>
      <c r="J1438" s="2" t="s">
        <v>18</v>
      </c>
      <c r="K1438">
        <v>5</v>
      </c>
      <c r="L1438" s="2" t="s">
        <v>17</v>
      </c>
      <c r="M1438">
        <v>11</v>
      </c>
      <c r="N1438">
        <v>3</v>
      </c>
      <c r="O1438">
        <v>3</v>
      </c>
      <c r="P1438">
        <v>2</v>
      </c>
      <c r="Q1438">
        <v>2</v>
      </c>
      <c r="R1438">
        <v>1</v>
      </c>
    </row>
    <row r="1439" spans="1:18" x14ac:dyDescent="0.3">
      <c r="A1439">
        <v>1438</v>
      </c>
      <c r="B1439">
        <v>39</v>
      </c>
      <c r="C1439" s="2" t="s">
        <v>19</v>
      </c>
      <c r="D1439">
        <v>3</v>
      </c>
      <c r="E1439">
        <v>4</v>
      </c>
      <c r="F1439">
        <v>1</v>
      </c>
      <c r="G1439">
        <v>2</v>
      </c>
      <c r="H1439">
        <v>5</v>
      </c>
      <c r="I1439">
        <v>1</v>
      </c>
      <c r="J1439" s="2" t="s">
        <v>18</v>
      </c>
      <c r="K1439">
        <v>2</v>
      </c>
      <c r="L1439" s="2" t="s">
        <v>19</v>
      </c>
      <c r="M1439">
        <v>13</v>
      </c>
      <c r="N1439">
        <v>3</v>
      </c>
      <c r="O1439">
        <v>2</v>
      </c>
      <c r="P1439">
        <v>6</v>
      </c>
      <c r="Q1439">
        <v>0</v>
      </c>
      <c r="R1439">
        <v>1</v>
      </c>
    </row>
    <row r="1440" spans="1:18" x14ac:dyDescent="0.3">
      <c r="A1440">
        <v>1439</v>
      </c>
      <c r="B1440">
        <v>23</v>
      </c>
      <c r="C1440" s="2" t="s">
        <v>17</v>
      </c>
      <c r="D1440">
        <v>3</v>
      </c>
      <c r="E1440">
        <v>4</v>
      </c>
      <c r="F1440">
        <v>2</v>
      </c>
      <c r="G1440">
        <v>3</v>
      </c>
      <c r="H1440">
        <v>1</v>
      </c>
      <c r="I1440">
        <v>4</v>
      </c>
      <c r="J1440" s="2" t="s">
        <v>20</v>
      </c>
      <c r="K1440">
        <v>1</v>
      </c>
      <c r="L1440" s="2" t="s">
        <v>19</v>
      </c>
      <c r="M1440">
        <v>19</v>
      </c>
      <c r="N1440">
        <v>3</v>
      </c>
      <c r="O1440">
        <v>2</v>
      </c>
      <c r="P1440">
        <v>1</v>
      </c>
      <c r="Q1440">
        <v>0</v>
      </c>
      <c r="R1440">
        <v>1</v>
      </c>
    </row>
    <row r="1441" spans="1:18" x14ac:dyDescent="0.3">
      <c r="A1441">
        <v>1440</v>
      </c>
      <c r="B1441">
        <v>36</v>
      </c>
      <c r="C1441" s="2" t="s">
        <v>19</v>
      </c>
      <c r="D1441">
        <v>3</v>
      </c>
      <c r="E1441">
        <v>1</v>
      </c>
      <c r="F1441">
        <v>1</v>
      </c>
      <c r="G1441">
        <v>2</v>
      </c>
      <c r="H1441">
        <v>3</v>
      </c>
      <c r="I1441">
        <v>4</v>
      </c>
      <c r="J1441" s="2" t="s">
        <v>20</v>
      </c>
      <c r="K1441">
        <v>0</v>
      </c>
      <c r="L1441" s="2" t="s">
        <v>19</v>
      </c>
      <c r="M1441">
        <v>19</v>
      </c>
      <c r="N1441">
        <v>3</v>
      </c>
      <c r="O1441">
        <v>3</v>
      </c>
      <c r="P1441">
        <v>9</v>
      </c>
      <c r="Q1441">
        <v>7</v>
      </c>
      <c r="R1441">
        <v>3</v>
      </c>
    </row>
    <row r="1442" spans="1:18" x14ac:dyDescent="0.3">
      <c r="A1442">
        <v>1441</v>
      </c>
      <c r="B1442">
        <v>36</v>
      </c>
      <c r="C1442" s="2" t="s">
        <v>19</v>
      </c>
      <c r="D1442">
        <v>2</v>
      </c>
      <c r="E1442">
        <v>4</v>
      </c>
      <c r="F1442">
        <v>1</v>
      </c>
      <c r="G1442">
        <v>1</v>
      </c>
      <c r="H1442">
        <v>2</v>
      </c>
      <c r="I1442">
        <v>2</v>
      </c>
      <c r="J1442" s="2" t="s">
        <v>21</v>
      </c>
      <c r="K1442">
        <v>7</v>
      </c>
      <c r="L1442" s="2" t="s">
        <v>19</v>
      </c>
      <c r="M1442">
        <v>13</v>
      </c>
      <c r="N1442">
        <v>3</v>
      </c>
      <c r="O1442">
        <v>3</v>
      </c>
      <c r="P1442">
        <v>4</v>
      </c>
      <c r="Q1442">
        <v>2</v>
      </c>
      <c r="R1442">
        <v>0</v>
      </c>
    </row>
    <row r="1443" spans="1:18" x14ac:dyDescent="0.3">
      <c r="A1443">
        <v>1442</v>
      </c>
      <c r="B1443">
        <v>56</v>
      </c>
      <c r="C1443" s="2" t="s">
        <v>19</v>
      </c>
      <c r="D1443">
        <v>2</v>
      </c>
      <c r="E1443">
        <v>3</v>
      </c>
      <c r="F1443">
        <v>2</v>
      </c>
      <c r="G1443">
        <v>3</v>
      </c>
      <c r="H1443">
        <v>2</v>
      </c>
      <c r="I1443">
        <v>3</v>
      </c>
      <c r="J1443" s="2" t="s">
        <v>21</v>
      </c>
      <c r="K1443">
        <v>1</v>
      </c>
      <c r="L1443" s="2" t="s">
        <v>19</v>
      </c>
      <c r="M1443">
        <v>21</v>
      </c>
      <c r="N1443">
        <v>4</v>
      </c>
      <c r="O1443">
        <v>2</v>
      </c>
      <c r="P1443">
        <v>13</v>
      </c>
      <c r="Q1443">
        <v>12</v>
      </c>
      <c r="R1443">
        <v>1</v>
      </c>
    </row>
    <row r="1444" spans="1:18" x14ac:dyDescent="0.3">
      <c r="A1444">
        <v>1443</v>
      </c>
      <c r="B1444">
        <v>29</v>
      </c>
      <c r="C1444" s="2" t="s">
        <v>17</v>
      </c>
      <c r="D1444">
        <v>2</v>
      </c>
      <c r="E1444">
        <v>1</v>
      </c>
      <c r="F1444">
        <v>1</v>
      </c>
      <c r="G1444">
        <v>1</v>
      </c>
      <c r="H1444">
        <v>1</v>
      </c>
      <c r="I1444">
        <v>4</v>
      </c>
      <c r="J1444" s="2" t="s">
        <v>20</v>
      </c>
      <c r="K1444">
        <v>9</v>
      </c>
      <c r="L1444" s="2" t="s">
        <v>17</v>
      </c>
      <c r="M1444">
        <v>14</v>
      </c>
      <c r="N1444">
        <v>3</v>
      </c>
      <c r="O1444">
        <v>4</v>
      </c>
      <c r="P1444">
        <v>2</v>
      </c>
      <c r="Q1444">
        <v>2</v>
      </c>
      <c r="R1444">
        <v>2</v>
      </c>
    </row>
    <row r="1445" spans="1:18" x14ac:dyDescent="0.3">
      <c r="A1445">
        <v>1444</v>
      </c>
      <c r="B1445">
        <v>42</v>
      </c>
      <c r="C1445" s="2" t="s">
        <v>19</v>
      </c>
      <c r="D1445">
        <v>3</v>
      </c>
      <c r="E1445">
        <v>1</v>
      </c>
      <c r="F1445">
        <v>1</v>
      </c>
      <c r="G1445">
        <v>2</v>
      </c>
      <c r="H1445">
        <v>5</v>
      </c>
      <c r="I1445">
        <v>1</v>
      </c>
      <c r="J1445" s="2" t="s">
        <v>20</v>
      </c>
      <c r="K1445">
        <v>5</v>
      </c>
      <c r="L1445" s="2" t="s">
        <v>19</v>
      </c>
      <c r="M1445">
        <v>11</v>
      </c>
      <c r="N1445">
        <v>3</v>
      </c>
      <c r="O1445">
        <v>2</v>
      </c>
      <c r="P1445">
        <v>22</v>
      </c>
      <c r="Q1445">
        <v>6</v>
      </c>
      <c r="R1445">
        <v>4</v>
      </c>
    </row>
    <row r="1446" spans="1:18" x14ac:dyDescent="0.3">
      <c r="A1446">
        <v>1445</v>
      </c>
      <c r="B1446">
        <v>56</v>
      </c>
      <c r="C1446" s="2" t="s">
        <v>17</v>
      </c>
      <c r="D1446">
        <v>2</v>
      </c>
      <c r="E1446">
        <v>4</v>
      </c>
      <c r="F1446">
        <v>1</v>
      </c>
      <c r="G1446">
        <v>2</v>
      </c>
      <c r="H1446">
        <v>1</v>
      </c>
      <c r="I1446">
        <v>1</v>
      </c>
      <c r="J1446" s="2" t="s">
        <v>20</v>
      </c>
      <c r="K1446">
        <v>8</v>
      </c>
      <c r="L1446" s="2" t="s">
        <v>19</v>
      </c>
      <c r="M1446">
        <v>11</v>
      </c>
      <c r="N1446">
        <v>3</v>
      </c>
      <c r="O1446">
        <v>1</v>
      </c>
      <c r="P1446">
        <v>10</v>
      </c>
      <c r="Q1446">
        <v>9</v>
      </c>
      <c r="R1446">
        <v>9</v>
      </c>
    </row>
    <row r="1447" spans="1:18" x14ac:dyDescent="0.3">
      <c r="A1447">
        <v>1446</v>
      </c>
      <c r="B1447">
        <v>41</v>
      </c>
      <c r="C1447" s="2" t="s">
        <v>19</v>
      </c>
      <c r="D1447">
        <v>2</v>
      </c>
      <c r="E1447">
        <v>1</v>
      </c>
      <c r="F1447">
        <v>2</v>
      </c>
      <c r="G1447">
        <v>3</v>
      </c>
      <c r="H1447">
        <v>4</v>
      </c>
      <c r="I1447">
        <v>4</v>
      </c>
      <c r="J1447" s="2" t="s">
        <v>20</v>
      </c>
      <c r="K1447">
        <v>0</v>
      </c>
      <c r="L1447" s="2" t="s">
        <v>19</v>
      </c>
      <c r="M1447">
        <v>23</v>
      </c>
      <c r="N1447">
        <v>4</v>
      </c>
      <c r="O1447">
        <v>3</v>
      </c>
      <c r="P1447">
        <v>20</v>
      </c>
      <c r="Q1447">
        <v>7</v>
      </c>
      <c r="R1447">
        <v>0</v>
      </c>
    </row>
    <row r="1448" spans="1:18" x14ac:dyDescent="0.3">
      <c r="A1448">
        <v>1447</v>
      </c>
      <c r="B1448">
        <v>34</v>
      </c>
      <c r="C1448" s="2" t="s">
        <v>19</v>
      </c>
      <c r="D1448">
        <v>3</v>
      </c>
      <c r="E1448">
        <v>4</v>
      </c>
      <c r="F1448">
        <v>1</v>
      </c>
      <c r="G1448">
        <v>2</v>
      </c>
      <c r="H1448">
        <v>2</v>
      </c>
      <c r="I1448">
        <v>3</v>
      </c>
      <c r="J1448" s="2" t="s">
        <v>20</v>
      </c>
      <c r="K1448">
        <v>1</v>
      </c>
      <c r="L1448" s="2" t="s">
        <v>19</v>
      </c>
      <c r="M1448">
        <v>21</v>
      </c>
      <c r="N1448">
        <v>4</v>
      </c>
      <c r="O1448">
        <v>3</v>
      </c>
      <c r="P1448">
        <v>8</v>
      </c>
      <c r="Q1448">
        <v>7</v>
      </c>
      <c r="R1448">
        <v>1</v>
      </c>
    </row>
    <row r="1449" spans="1:18" x14ac:dyDescent="0.3">
      <c r="A1449">
        <v>1448</v>
      </c>
      <c r="B1449">
        <v>36</v>
      </c>
      <c r="C1449" s="2" t="s">
        <v>19</v>
      </c>
      <c r="D1449">
        <v>2</v>
      </c>
      <c r="E1449">
        <v>4</v>
      </c>
      <c r="F1449">
        <v>2</v>
      </c>
      <c r="G1449">
        <v>3</v>
      </c>
      <c r="H1449">
        <v>2</v>
      </c>
      <c r="I1449">
        <v>4</v>
      </c>
      <c r="J1449" s="2" t="s">
        <v>21</v>
      </c>
      <c r="K1449">
        <v>1</v>
      </c>
      <c r="L1449" s="2" t="s">
        <v>19</v>
      </c>
      <c r="M1449">
        <v>24</v>
      </c>
      <c r="N1449">
        <v>4</v>
      </c>
      <c r="O1449">
        <v>2</v>
      </c>
      <c r="P1449">
        <v>15</v>
      </c>
      <c r="Q1449">
        <v>12</v>
      </c>
      <c r="R1449">
        <v>11</v>
      </c>
    </row>
    <row r="1450" spans="1:18" x14ac:dyDescent="0.3">
      <c r="A1450">
        <v>1449</v>
      </c>
      <c r="B1450">
        <v>41</v>
      </c>
      <c r="C1450" s="2" t="s">
        <v>19</v>
      </c>
      <c r="D1450">
        <v>3</v>
      </c>
      <c r="E1450">
        <v>3</v>
      </c>
      <c r="F1450">
        <v>1</v>
      </c>
      <c r="G1450">
        <v>2</v>
      </c>
      <c r="H1450">
        <v>2</v>
      </c>
      <c r="I1450">
        <v>2</v>
      </c>
      <c r="J1450" s="2" t="s">
        <v>21</v>
      </c>
      <c r="K1450">
        <v>9</v>
      </c>
      <c r="L1450" s="2" t="s">
        <v>19</v>
      </c>
      <c r="M1450">
        <v>11</v>
      </c>
      <c r="N1450">
        <v>3</v>
      </c>
      <c r="O1450">
        <v>3</v>
      </c>
      <c r="P1450">
        <v>5</v>
      </c>
      <c r="Q1450">
        <v>4</v>
      </c>
      <c r="R1450">
        <v>0</v>
      </c>
    </row>
    <row r="1451" spans="1:18" x14ac:dyDescent="0.3">
      <c r="A1451">
        <v>1450</v>
      </c>
      <c r="B1451">
        <v>32</v>
      </c>
      <c r="C1451" s="2" t="s">
        <v>19</v>
      </c>
      <c r="D1451">
        <v>3</v>
      </c>
      <c r="E1451">
        <v>4</v>
      </c>
      <c r="F1451">
        <v>1</v>
      </c>
      <c r="G1451">
        <v>1</v>
      </c>
      <c r="H1451">
        <v>1</v>
      </c>
      <c r="I1451">
        <v>1</v>
      </c>
      <c r="J1451" s="2" t="s">
        <v>18</v>
      </c>
      <c r="K1451">
        <v>8</v>
      </c>
      <c r="L1451" s="2" t="s">
        <v>19</v>
      </c>
      <c r="M1451">
        <v>14</v>
      </c>
      <c r="N1451">
        <v>3</v>
      </c>
      <c r="O1451">
        <v>3</v>
      </c>
      <c r="P1451">
        <v>4</v>
      </c>
      <c r="Q1451">
        <v>2</v>
      </c>
      <c r="R1451">
        <v>1</v>
      </c>
    </row>
    <row r="1452" spans="1:18" x14ac:dyDescent="0.3">
      <c r="A1452">
        <v>1451</v>
      </c>
      <c r="B1452">
        <v>35</v>
      </c>
      <c r="C1452" s="2" t="s">
        <v>19</v>
      </c>
      <c r="D1452">
        <v>2</v>
      </c>
      <c r="E1452">
        <v>3</v>
      </c>
      <c r="F1452">
        <v>1</v>
      </c>
      <c r="G1452">
        <v>3</v>
      </c>
      <c r="H1452">
        <v>3</v>
      </c>
      <c r="I1452">
        <v>4</v>
      </c>
      <c r="J1452" s="2" t="s">
        <v>18</v>
      </c>
      <c r="K1452">
        <v>1</v>
      </c>
      <c r="L1452" s="2" t="s">
        <v>17</v>
      </c>
      <c r="M1452">
        <v>16</v>
      </c>
      <c r="N1452">
        <v>3</v>
      </c>
      <c r="O1452">
        <v>3</v>
      </c>
      <c r="P1452">
        <v>9</v>
      </c>
      <c r="Q1452">
        <v>0</v>
      </c>
      <c r="R1452">
        <v>1</v>
      </c>
    </row>
    <row r="1453" spans="1:18" x14ac:dyDescent="0.3">
      <c r="A1453">
        <v>1452</v>
      </c>
      <c r="B1453">
        <v>38</v>
      </c>
      <c r="C1453" s="2" t="s">
        <v>19</v>
      </c>
      <c r="D1453">
        <v>2</v>
      </c>
      <c r="E1453">
        <v>1</v>
      </c>
      <c r="F1453">
        <v>1</v>
      </c>
      <c r="G1453">
        <v>1</v>
      </c>
      <c r="H1453">
        <v>2</v>
      </c>
      <c r="I1453">
        <v>1</v>
      </c>
      <c r="J1453" s="2" t="s">
        <v>20</v>
      </c>
      <c r="K1453">
        <v>3</v>
      </c>
      <c r="L1453" s="2" t="s">
        <v>19</v>
      </c>
      <c r="M1453">
        <v>11</v>
      </c>
      <c r="N1453">
        <v>3</v>
      </c>
      <c r="O1453">
        <v>3</v>
      </c>
      <c r="P1453">
        <v>10</v>
      </c>
      <c r="Q1453">
        <v>7</v>
      </c>
      <c r="R1453">
        <v>1</v>
      </c>
    </row>
    <row r="1454" spans="1:18" x14ac:dyDescent="0.3">
      <c r="A1454">
        <v>1453</v>
      </c>
      <c r="B1454">
        <v>50</v>
      </c>
      <c r="C1454" s="2" t="s">
        <v>17</v>
      </c>
      <c r="D1454">
        <v>2</v>
      </c>
      <c r="E1454">
        <v>2</v>
      </c>
      <c r="F1454">
        <v>1</v>
      </c>
      <c r="G1454">
        <v>1</v>
      </c>
      <c r="H1454">
        <v>2</v>
      </c>
      <c r="I1454">
        <v>1</v>
      </c>
      <c r="J1454" s="2" t="s">
        <v>21</v>
      </c>
      <c r="K1454">
        <v>7</v>
      </c>
      <c r="L1454" s="2" t="s">
        <v>19</v>
      </c>
      <c r="M1454">
        <v>12</v>
      </c>
      <c r="N1454">
        <v>3</v>
      </c>
      <c r="O1454">
        <v>3</v>
      </c>
      <c r="P1454">
        <v>6</v>
      </c>
      <c r="Q1454">
        <v>3</v>
      </c>
      <c r="R1454">
        <v>0</v>
      </c>
    </row>
    <row r="1455" spans="1:18" x14ac:dyDescent="0.3">
      <c r="A1455">
        <v>1454</v>
      </c>
      <c r="B1455">
        <v>36</v>
      </c>
      <c r="C1455" s="2" t="s">
        <v>19</v>
      </c>
      <c r="D1455">
        <v>2</v>
      </c>
      <c r="E1455">
        <v>2</v>
      </c>
      <c r="F1455">
        <v>1</v>
      </c>
      <c r="G1455">
        <v>2</v>
      </c>
      <c r="H1455">
        <v>2</v>
      </c>
      <c r="I1455">
        <v>1</v>
      </c>
      <c r="J1455" s="2" t="s">
        <v>20</v>
      </c>
      <c r="K1455">
        <v>4</v>
      </c>
      <c r="L1455" s="2" t="s">
        <v>19</v>
      </c>
      <c r="M1455">
        <v>13</v>
      </c>
      <c r="N1455">
        <v>3</v>
      </c>
      <c r="O1455">
        <v>2</v>
      </c>
      <c r="P1455">
        <v>6</v>
      </c>
      <c r="Q1455">
        <v>3</v>
      </c>
      <c r="R1455">
        <v>0</v>
      </c>
    </row>
    <row r="1456" spans="1:18" x14ac:dyDescent="0.3">
      <c r="A1456">
        <v>1455</v>
      </c>
      <c r="B1456">
        <v>45</v>
      </c>
      <c r="C1456" s="2" t="s">
        <v>19</v>
      </c>
      <c r="D1456">
        <v>3</v>
      </c>
      <c r="E1456">
        <v>4</v>
      </c>
      <c r="F1456">
        <v>1</v>
      </c>
      <c r="G1456">
        <v>3</v>
      </c>
      <c r="H1456">
        <v>2</v>
      </c>
      <c r="I1456">
        <v>3</v>
      </c>
      <c r="J1456" s="2" t="s">
        <v>18</v>
      </c>
      <c r="K1456">
        <v>8</v>
      </c>
      <c r="L1456" s="2" t="s">
        <v>19</v>
      </c>
      <c r="M1456">
        <v>15</v>
      </c>
      <c r="N1456">
        <v>3</v>
      </c>
      <c r="O1456">
        <v>3</v>
      </c>
      <c r="P1456">
        <v>5</v>
      </c>
      <c r="Q1456">
        <v>3</v>
      </c>
      <c r="R1456">
        <v>0</v>
      </c>
    </row>
    <row r="1457" spans="1:18" x14ac:dyDescent="0.3">
      <c r="A1457">
        <v>1456</v>
      </c>
      <c r="B1457">
        <v>40</v>
      </c>
      <c r="C1457" s="2" t="s">
        <v>19</v>
      </c>
      <c r="D1457">
        <v>2</v>
      </c>
      <c r="E1457">
        <v>3</v>
      </c>
      <c r="F1457">
        <v>1</v>
      </c>
      <c r="G1457">
        <v>2</v>
      </c>
      <c r="H1457">
        <v>1</v>
      </c>
      <c r="I1457">
        <v>3</v>
      </c>
      <c r="J1457" s="2" t="s">
        <v>18</v>
      </c>
      <c r="K1457">
        <v>2</v>
      </c>
      <c r="L1457" s="2" t="s">
        <v>19</v>
      </c>
      <c r="M1457">
        <v>14</v>
      </c>
      <c r="N1457">
        <v>3</v>
      </c>
      <c r="O1457">
        <v>3</v>
      </c>
      <c r="P1457">
        <v>2</v>
      </c>
      <c r="Q1457">
        <v>2</v>
      </c>
      <c r="R1457">
        <v>2</v>
      </c>
    </row>
    <row r="1458" spans="1:18" x14ac:dyDescent="0.3">
      <c r="A1458">
        <v>1457</v>
      </c>
      <c r="B1458">
        <v>35</v>
      </c>
      <c r="C1458" s="2" t="s">
        <v>19</v>
      </c>
      <c r="D1458">
        <v>2</v>
      </c>
      <c r="E1458">
        <v>3</v>
      </c>
      <c r="F1458">
        <v>2</v>
      </c>
      <c r="G1458">
        <v>2</v>
      </c>
      <c r="H1458">
        <v>2</v>
      </c>
      <c r="I1458">
        <v>3</v>
      </c>
      <c r="J1458" s="2" t="s">
        <v>20</v>
      </c>
      <c r="K1458">
        <v>7</v>
      </c>
      <c r="L1458" s="2" t="s">
        <v>17</v>
      </c>
      <c r="M1458">
        <v>14</v>
      </c>
      <c r="N1458">
        <v>3</v>
      </c>
      <c r="O1458">
        <v>4</v>
      </c>
      <c r="P1458">
        <v>10</v>
      </c>
      <c r="Q1458">
        <v>2</v>
      </c>
      <c r="R1458">
        <v>0</v>
      </c>
    </row>
    <row r="1459" spans="1:18" x14ac:dyDescent="0.3">
      <c r="A1459">
        <v>1458</v>
      </c>
      <c r="B1459">
        <v>40</v>
      </c>
      <c r="C1459" s="2" t="s">
        <v>19</v>
      </c>
      <c r="D1459">
        <v>2</v>
      </c>
      <c r="E1459">
        <v>3</v>
      </c>
      <c r="F1459">
        <v>1</v>
      </c>
      <c r="G1459">
        <v>1</v>
      </c>
      <c r="H1459">
        <v>1</v>
      </c>
      <c r="I1459">
        <v>3</v>
      </c>
      <c r="J1459" s="2" t="s">
        <v>20</v>
      </c>
      <c r="K1459">
        <v>2</v>
      </c>
      <c r="L1459" s="2" t="s">
        <v>19</v>
      </c>
      <c r="M1459">
        <v>14</v>
      </c>
      <c r="N1459">
        <v>3</v>
      </c>
      <c r="O1459">
        <v>3</v>
      </c>
      <c r="P1459">
        <v>5</v>
      </c>
      <c r="Q1459">
        <v>3</v>
      </c>
      <c r="R1459">
        <v>0</v>
      </c>
    </row>
    <row r="1460" spans="1:18" x14ac:dyDescent="0.3">
      <c r="A1460">
        <v>1459</v>
      </c>
      <c r="B1460">
        <v>35</v>
      </c>
      <c r="C1460" s="2" t="s">
        <v>19</v>
      </c>
      <c r="D1460">
        <v>2</v>
      </c>
      <c r="E1460">
        <v>3</v>
      </c>
      <c r="F1460">
        <v>1</v>
      </c>
      <c r="G1460">
        <v>1</v>
      </c>
      <c r="H1460">
        <v>1</v>
      </c>
      <c r="I1460">
        <v>1</v>
      </c>
      <c r="J1460" s="2" t="s">
        <v>20</v>
      </c>
      <c r="K1460">
        <v>3</v>
      </c>
      <c r="L1460" s="2" t="s">
        <v>19</v>
      </c>
      <c r="M1460">
        <v>12</v>
      </c>
      <c r="N1460">
        <v>3</v>
      </c>
      <c r="O1460">
        <v>3</v>
      </c>
      <c r="P1460">
        <v>4</v>
      </c>
      <c r="Q1460">
        <v>3</v>
      </c>
      <c r="R1460">
        <v>1</v>
      </c>
    </row>
    <row r="1461" spans="1:18" x14ac:dyDescent="0.3">
      <c r="A1461">
        <v>1460</v>
      </c>
      <c r="B1461">
        <v>29</v>
      </c>
      <c r="C1461" s="2" t="s">
        <v>19</v>
      </c>
      <c r="D1461">
        <v>2</v>
      </c>
      <c r="E1461">
        <v>4</v>
      </c>
      <c r="F1461">
        <v>1</v>
      </c>
      <c r="G1461">
        <v>2</v>
      </c>
      <c r="H1461">
        <v>2</v>
      </c>
      <c r="I1461">
        <v>2</v>
      </c>
      <c r="J1461" s="2" t="s">
        <v>20</v>
      </c>
      <c r="K1461">
        <v>4</v>
      </c>
      <c r="L1461" s="2" t="s">
        <v>17</v>
      </c>
      <c r="M1461">
        <v>13</v>
      </c>
      <c r="N1461">
        <v>3</v>
      </c>
      <c r="O1461">
        <v>3</v>
      </c>
      <c r="P1461">
        <v>4</v>
      </c>
      <c r="Q1461">
        <v>3</v>
      </c>
      <c r="R1461">
        <v>0</v>
      </c>
    </row>
    <row r="1462" spans="1:18" x14ac:dyDescent="0.3">
      <c r="A1462">
        <v>1461</v>
      </c>
      <c r="B1462">
        <v>29</v>
      </c>
      <c r="C1462" s="2" t="s">
        <v>19</v>
      </c>
      <c r="D1462">
        <v>2</v>
      </c>
      <c r="E1462">
        <v>4</v>
      </c>
      <c r="F1462">
        <v>1</v>
      </c>
      <c r="G1462">
        <v>2</v>
      </c>
      <c r="H1462">
        <v>1</v>
      </c>
      <c r="I1462">
        <v>1</v>
      </c>
      <c r="J1462" s="2" t="s">
        <v>18</v>
      </c>
      <c r="K1462">
        <v>5</v>
      </c>
      <c r="L1462" s="2" t="s">
        <v>19</v>
      </c>
      <c r="M1462">
        <v>14</v>
      </c>
      <c r="N1462">
        <v>3</v>
      </c>
      <c r="O1462">
        <v>1</v>
      </c>
      <c r="P1462">
        <v>5</v>
      </c>
      <c r="Q1462">
        <v>4</v>
      </c>
      <c r="R1462">
        <v>0</v>
      </c>
    </row>
    <row r="1463" spans="1:18" x14ac:dyDescent="0.3">
      <c r="A1463">
        <v>1462</v>
      </c>
      <c r="B1463">
        <v>50</v>
      </c>
      <c r="C1463" s="2" t="s">
        <v>17</v>
      </c>
      <c r="D1463">
        <v>3</v>
      </c>
      <c r="E1463">
        <v>4</v>
      </c>
      <c r="F1463">
        <v>1</v>
      </c>
      <c r="G1463">
        <v>2</v>
      </c>
      <c r="H1463">
        <v>3</v>
      </c>
      <c r="I1463">
        <v>1</v>
      </c>
      <c r="J1463" s="2" t="s">
        <v>21</v>
      </c>
      <c r="K1463">
        <v>4</v>
      </c>
      <c r="L1463" s="2" t="s">
        <v>17</v>
      </c>
      <c r="M1463">
        <v>13</v>
      </c>
      <c r="N1463">
        <v>3</v>
      </c>
      <c r="O1463">
        <v>3</v>
      </c>
      <c r="P1463">
        <v>3</v>
      </c>
      <c r="Q1463">
        <v>2</v>
      </c>
      <c r="R1463">
        <v>2</v>
      </c>
    </row>
    <row r="1464" spans="1:18" x14ac:dyDescent="0.3">
      <c r="A1464">
        <v>1463</v>
      </c>
      <c r="B1464">
        <v>39</v>
      </c>
      <c r="C1464" s="2" t="s">
        <v>19</v>
      </c>
      <c r="D1464">
        <v>1</v>
      </c>
      <c r="E1464">
        <v>2</v>
      </c>
      <c r="F1464">
        <v>1</v>
      </c>
      <c r="G1464">
        <v>2</v>
      </c>
      <c r="H1464">
        <v>4</v>
      </c>
      <c r="I1464">
        <v>1</v>
      </c>
      <c r="J1464" s="2" t="s">
        <v>20</v>
      </c>
      <c r="K1464">
        <v>3</v>
      </c>
      <c r="L1464" s="2" t="s">
        <v>19</v>
      </c>
      <c r="M1464">
        <v>11</v>
      </c>
      <c r="N1464">
        <v>3</v>
      </c>
      <c r="O1464">
        <v>2</v>
      </c>
      <c r="P1464">
        <v>20</v>
      </c>
      <c r="Q1464">
        <v>9</v>
      </c>
      <c r="R1464">
        <v>9</v>
      </c>
    </row>
    <row r="1465" spans="1:18" x14ac:dyDescent="0.3">
      <c r="A1465">
        <v>1464</v>
      </c>
      <c r="B1465">
        <v>31</v>
      </c>
      <c r="C1465" s="2" t="s">
        <v>19</v>
      </c>
      <c r="D1465">
        <v>3</v>
      </c>
      <c r="E1465">
        <v>2</v>
      </c>
      <c r="F1465">
        <v>2</v>
      </c>
      <c r="G1465">
        <v>3</v>
      </c>
      <c r="H1465">
        <v>2</v>
      </c>
      <c r="I1465">
        <v>3</v>
      </c>
      <c r="J1465" s="2" t="s">
        <v>18</v>
      </c>
      <c r="K1465">
        <v>0</v>
      </c>
      <c r="L1465" s="2" t="s">
        <v>19</v>
      </c>
      <c r="M1465">
        <v>19</v>
      </c>
      <c r="N1465">
        <v>3</v>
      </c>
      <c r="O1465">
        <v>3</v>
      </c>
      <c r="P1465">
        <v>9</v>
      </c>
      <c r="Q1465">
        <v>4</v>
      </c>
      <c r="R1465">
        <v>1</v>
      </c>
    </row>
    <row r="1466" spans="1:18" x14ac:dyDescent="0.3">
      <c r="A1466">
        <v>1465</v>
      </c>
      <c r="B1466">
        <v>26</v>
      </c>
      <c r="C1466" s="2" t="s">
        <v>19</v>
      </c>
      <c r="D1466">
        <v>3</v>
      </c>
      <c r="E1466">
        <v>4</v>
      </c>
      <c r="F1466">
        <v>1</v>
      </c>
      <c r="G1466">
        <v>2</v>
      </c>
      <c r="H1466">
        <v>1</v>
      </c>
      <c r="I1466">
        <v>3</v>
      </c>
      <c r="J1466" s="2" t="s">
        <v>18</v>
      </c>
      <c r="K1466">
        <v>0</v>
      </c>
      <c r="L1466" s="2" t="s">
        <v>19</v>
      </c>
      <c r="M1466">
        <v>18</v>
      </c>
      <c r="N1466">
        <v>3</v>
      </c>
      <c r="O1466">
        <v>3</v>
      </c>
      <c r="P1466">
        <v>4</v>
      </c>
      <c r="Q1466">
        <v>2</v>
      </c>
      <c r="R1466">
        <v>0</v>
      </c>
    </row>
    <row r="1467" spans="1:18" x14ac:dyDescent="0.3">
      <c r="A1467">
        <v>1466</v>
      </c>
      <c r="B1467">
        <v>36</v>
      </c>
      <c r="C1467" s="2" t="s">
        <v>19</v>
      </c>
      <c r="D1467">
        <v>2</v>
      </c>
      <c r="E1467">
        <v>3</v>
      </c>
      <c r="F1467">
        <v>2</v>
      </c>
      <c r="G1467">
        <v>3</v>
      </c>
      <c r="H1467">
        <v>2</v>
      </c>
      <c r="I1467">
        <v>4</v>
      </c>
      <c r="J1467" s="2" t="s">
        <v>20</v>
      </c>
      <c r="K1467">
        <v>0</v>
      </c>
      <c r="L1467" s="2" t="s">
        <v>19</v>
      </c>
      <c r="M1467">
        <v>17</v>
      </c>
      <c r="N1467">
        <v>3</v>
      </c>
      <c r="O1467">
        <v>3</v>
      </c>
      <c r="P1467">
        <v>5</v>
      </c>
      <c r="Q1467">
        <v>2</v>
      </c>
      <c r="R1467">
        <v>0</v>
      </c>
    </row>
    <row r="1468" spans="1:18" x14ac:dyDescent="0.3">
      <c r="A1468">
        <v>1467</v>
      </c>
      <c r="B1468">
        <v>39</v>
      </c>
      <c r="C1468" s="2" t="s">
        <v>19</v>
      </c>
      <c r="D1468">
        <v>1</v>
      </c>
      <c r="E1468">
        <v>4</v>
      </c>
      <c r="F1468">
        <v>2</v>
      </c>
      <c r="G1468">
        <v>2</v>
      </c>
      <c r="H1468">
        <v>3</v>
      </c>
      <c r="I1468">
        <v>1</v>
      </c>
      <c r="J1468" s="2" t="s">
        <v>20</v>
      </c>
      <c r="K1468">
        <v>4</v>
      </c>
      <c r="L1468" s="2" t="s">
        <v>19</v>
      </c>
      <c r="M1468">
        <v>15</v>
      </c>
      <c r="N1468">
        <v>3</v>
      </c>
      <c r="O1468">
        <v>3</v>
      </c>
      <c r="P1468">
        <v>7</v>
      </c>
      <c r="Q1468">
        <v>7</v>
      </c>
      <c r="R1468">
        <v>1</v>
      </c>
    </row>
    <row r="1469" spans="1:18" x14ac:dyDescent="0.3">
      <c r="A1469">
        <v>1468</v>
      </c>
      <c r="B1469">
        <v>27</v>
      </c>
      <c r="C1469" s="2" t="s">
        <v>19</v>
      </c>
      <c r="D1469">
        <v>3</v>
      </c>
      <c r="E1469">
        <v>2</v>
      </c>
      <c r="F1469">
        <v>2</v>
      </c>
      <c r="G1469">
        <v>4</v>
      </c>
      <c r="H1469">
        <v>2</v>
      </c>
      <c r="I1469">
        <v>4</v>
      </c>
      <c r="J1469" s="2" t="s">
        <v>20</v>
      </c>
      <c r="K1469">
        <v>1</v>
      </c>
      <c r="L1469" s="2" t="s">
        <v>17</v>
      </c>
      <c r="M1469">
        <v>20</v>
      </c>
      <c r="N1469">
        <v>4</v>
      </c>
      <c r="O1469">
        <v>3</v>
      </c>
      <c r="P1469">
        <v>6</v>
      </c>
      <c r="Q1469">
        <v>2</v>
      </c>
      <c r="R1469">
        <v>0</v>
      </c>
    </row>
    <row r="1470" spans="1:18" x14ac:dyDescent="0.3">
      <c r="A1470">
        <v>1469</v>
      </c>
      <c r="B1470">
        <v>49</v>
      </c>
      <c r="C1470" s="2" t="s">
        <v>19</v>
      </c>
      <c r="D1470">
        <v>3</v>
      </c>
      <c r="E1470">
        <v>4</v>
      </c>
      <c r="F1470">
        <v>1</v>
      </c>
      <c r="G1470">
        <v>2</v>
      </c>
      <c r="H1470">
        <v>2</v>
      </c>
      <c r="I1470">
        <v>2</v>
      </c>
      <c r="J1470" s="2" t="s">
        <v>20</v>
      </c>
      <c r="K1470">
        <v>2</v>
      </c>
      <c r="L1470" s="2" t="s">
        <v>19</v>
      </c>
      <c r="M1470">
        <v>14</v>
      </c>
      <c r="N1470">
        <v>3</v>
      </c>
      <c r="O1470">
        <v>2</v>
      </c>
      <c r="P1470">
        <v>9</v>
      </c>
      <c r="Q1470">
        <v>6</v>
      </c>
      <c r="R1470">
        <v>0</v>
      </c>
    </row>
    <row r="1471" spans="1:18" x14ac:dyDescent="0.3">
      <c r="A1471">
        <v>1470</v>
      </c>
      <c r="B1471">
        <v>34</v>
      </c>
      <c r="C1471" s="2" t="s">
        <v>19</v>
      </c>
      <c r="D1471">
        <v>3</v>
      </c>
      <c r="E1471">
        <v>2</v>
      </c>
      <c r="F1471">
        <v>1</v>
      </c>
      <c r="G1471">
        <v>4</v>
      </c>
      <c r="H1471">
        <v>2</v>
      </c>
      <c r="I1471">
        <v>1</v>
      </c>
      <c r="J1471" s="2" t="s">
        <v>20</v>
      </c>
      <c r="K1471">
        <v>7</v>
      </c>
      <c r="L1471" s="2" t="s">
        <v>19</v>
      </c>
      <c r="M1471">
        <v>12</v>
      </c>
      <c r="N1471">
        <v>3</v>
      </c>
      <c r="O1471">
        <v>4</v>
      </c>
      <c r="P1471">
        <v>4</v>
      </c>
      <c r="Q1471">
        <v>3</v>
      </c>
      <c r="R1471">
        <v>1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B25" sqref="B25"/>
    </sheetView>
  </sheetViews>
  <sheetFormatPr defaultRowHeight="14.4" x14ac:dyDescent="0.3"/>
  <cols>
    <col min="1" max="1" width="26.5546875" customWidth="1"/>
    <col min="2" max="2" width="155.109375" customWidth="1"/>
    <col min="3" max="3" width="144.109375" customWidth="1"/>
    <col min="11" max="11" width="9.109375" customWidth="1"/>
  </cols>
  <sheetData>
    <row r="1" spans="1:3" ht="15" thickBot="1" x14ac:dyDescent="0.35">
      <c r="A1" s="10" t="s">
        <v>37</v>
      </c>
      <c r="B1" s="10" t="s">
        <v>38</v>
      </c>
      <c r="C1" s="5"/>
    </row>
    <row r="2" spans="1:3" ht="15" customHeight="1" x14ac:dyDescent="0.3">
      <c r="A2" s="13" t="s">
        <v>0</v>
      </c>
      <c r="B2" s="14" t="s">
        <v>50</v>
      </c>
    </row>
    <row r="3" spans="1:3" ht="15" customHeight="1" x14ac:dyDescent="0.3">
      <c r="A3" s="6" t="s">
        <v>1</v>
      </c>
      <c r="B3" s="8" t="s">
        <v>51</v>
      </c>
    </row>
    <row r="4" spans="1:3" ht="15" customHeight="1" x14ac:dyDescent="0.3">
      <c r="A4" s="6" t="s">
        <v>2</v>
      </c>
      <c r="B4" s="6" t="s">
        <v>49</v>
      </c>
    </row>
    <row r="5" spans="1:3" ht="32.25" customHeight="1" x14ac:dyDescent="0.3">
      <c r="A5" s="15" t="s">
        <v>4</v>
      </c>
      <c r="B5" s="16" t="s">
        <v>57</v>
      </c>
    </row>
    <row r="6" spans="1:3" ht="15" customHeight="1" x14ac:dyDescent="0.3">
      <c r="A6" s="6" t="s">
        <v>5</v>
      </c>
      <c r="B6" s="8" t="s">
        <v>46</v>
      </c>
    </row>
    <row r="7" spans="1:3" ht="15" customHeight="1" x14ac:dyDescent="0.3">
      <c r="A7" s="6" t="s">
        <v>6</v>
      </c>
      <c r="B7" s="6" t="s">
        <v>56</v>
      </c>
    </row>
    <row r="8" spans="1:3" ht="15" customHeight="1" x14ac:dyDescent="0.3">
      <c r="A8" s="6" t="s">
        <v>53</v>
      </c>
      <c r="B8" s="6" t="s">
        <v>55</v>
      </c>
    </row>
    <row r="9" spans="1:3" ht="15" customHeight="1" x14ac:dyDescent="0.3">
      <c r="A9" s="6" t="s">
        <v>7</v>
      </c>
      <c r="B9" s="8" t="s">
        <v>47</v>
      </c>
    </row>
    <row r="10" spans="1:3" ht="15" customHeight="1" x14ac:dyDescent="0.3">
      <c r="A10" s="6" t="s">
        <v>8</v>
      </c>
      <c r="B10" s="8" t="s">
        <v>45</v>
      </c>
    </row>
    <row r="11" spans="1:3" ht="15" customHeight="1" x14ac:dyDescent="0.3">
      <c r="A11" s="6" t="s">
        <v>9</v>
      </c>
      <c r="B11" s="8" t="s">
        <v>44</v>
      </c>
    </row>
    <row r="12" spans="1:3" ht="15" customHeight="1" x14ac:dyDescent="0.3">
      <c r="A12" s="6" t="s">
        <v>10</v>
      </c>
      <c r="B12" s="8" t="s">
        <v>43</v>
      </c>
    </row>
    <row r="13" spans="1:3" ht="15" customHeight="1" x14ac:dyDescent="0.3">
      <c r="A13" s="6" t="s">
        <v>11</v>
      </c>
      <c r="B13" s="8" t="s">
        <v>42</v>
      </c>
    </row>
    <row r="14" spans="1:3" ht="15" customHeight="1" x14ac:dyDescent="0.3">
      <c r="A14" s="6" t="s">
        <v>12</v>
      </c>
      <c r="B14" s="8" t="s">
        <v>48</v>
      </c>
    </row>
    <row r="15" spans="1:3" ht="15" customHeight="1" x14ac:dyDescent="0.3">
      <c r="A15" s="6" t="s">
        <v>13</v>
      </c>
      <c r="B15" s="8" t="s">
        <v>52</v>
      </c>
    </row>
    <row r="16" spans="1:3" ht="15" customHeight="1" x14ac:dyDescent="0.3">
      <c r="A16" s="6" t="s">
        <v>14</v>
      </c>
      <c r="B16" s="8" t="s">
        <v>41</v>
      </c>
    </row>
    <row r="17" spans="1:2" ht="15" customHeight="1" x14ac:dyDescent="0.3">
      <c r="A17" s="6" t="s">
        <v>15</v>
      </c>
      <c r="B17" s="8" t="s">
        <v>40</v>
      </c>
    </row>
    <row r="18" spans="1:2" ht="15" customHeight="1" thickBot="1" x14ac:dyDescent="0.35">
      <c r="A18" s="7" t="s">
        <v>16</v>
      </c>
      <c r="B18" s="9" t="s">
        <v>39</v>
      </c>
    </row>
    <row r="21" spans="1:2" x14ac:dyDescent="0.3">
      <c r="B21" s="4"/>
    </row>
    <row r="22" spans="1:2" x14ac:dyDescent="0.3">
      <c r="B22" s="4"/>
    </row>
    <row r="23" spans="1:2" x14ac:dyDescent="0.3">
      <c r="B23" s="4"/>
    </row>
    <row r="24" spans="1:2" x14ac:dyDescent="0.3">
      <c r="B24" s="4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"/>
  <sheetViews>
    <sheetView workbookViewId="0">
      <selection activeCell="C1" sqref="C1"/>
    </sheetView>
  </sheetViews>
  <sheetFormatPr defaultRowHeight="14.4" x14ac:dyDescent="0.3"/>
  <cols>
    <col min="1" max="1" width="9" style="1"/>
    <col min="2" max="2" width="9" style="2"/>
    <col min="3" max="3" width="23.6640625" style="1" bestFit="1" customWidth="1"/>
  </cols>
  <sheetData>
    <row r="1" spans="1:3" x14ac:dyDescent="0.3">
      <c r="A1" s="3" t="s">
        <v>22</v>
      </c>
      <c r="B1" s="3" t="s">
        <v>23</v>
      </c>
      <c r="C1" s="11" t="s">
        <v>24</v>
      </c>
    </row>
    <row r="2" spans="1:3" x14ac:dyDescent="0.3">
      <c r="A2" s="1">
        <v>2010</v>
      </c>
      <c r="B2" s="2" t="s">
        <v>25</v>
      </c>
      <c r="C2" s="1">
        <v>13819618</v>
      </c>
    </row>
    <row r="3" spans="1:3" x14ac:dyDescent="0.3">
      <c r="A3" s="1">
        <v>2010</v>
      </c>
      <c r="B3" s="2" t="s">
        <v>26</v>
      </c>
      <c r="C3" s="1">
        <v>12704596</v>
      </c>
    </row>
    <row r="4" spans="1:3" x14ac:dyDescent="0.3">
      <c r="A4" s="1">
        <v>2010</v>
      </c>
      <c r="B4" s="2" t="s">
        <v>27</v>
      </c>
      <c r="C4" s="1">
        <v>12333740</v>
      </c>
    </row>
    <row r="5" spans="1:3" x14ac:dyDescent="0.3">
      <c r="A5" s="1">
        <v>2010</v>
      </c>
      <c r="B5" s="2" t="s">
        <v>28</v>
      </c>
      <c r="C5" s="1">
        <v>10791570</v>
      </c>
    </row>
    <row r="6" spans="1:3" x14ac:dyDescent="0.3">
      <c r="A6" s="1">
        <v>2010</v>
      </c>
      <c r="B6" s="2" t="s">
        <v>29</v>
      </c>
      <c r="C6" s="1">
        <v>10780255</v>
      </c>
    </row>
    <row r="7" spans="1:3" x14ac:dyDescent="0.3">
      <c r="A7" s="1">
        <v>2010</v>
      </c>
      <c r="B7" s="2" t="s">
        <v>30</v>
      </c>
      <c r="C7" s="1">
        <v>12084854</v>
      </c>
    </row>
    <row r="8" spans="1:3" x14ac:dyDescent="0.3">
      <c r="A8" s="1">
        <v>2010</v>
      </c>
      <c r="B8" s="2" t="s">
        <v>31</v>
      </c>
      <c r="C8" s="1">
        <v>12925511</v>
      </c>
    </row>
    <row r="9" spans="1:3" x14ac:dyDescent="0.3">
      <c r="A9" s="1">
        <v>2010</v>
      </c>
      <c r="B9" s="2" t="s">
        <v>32</v>
      </c>
      <c r="C9" s="1">
        <v>12525715</v>
      </c>
    </row>
    <row r="10" spans="1:3" x14ac:dyDescent="0.3">
      <c r="A10" s="1">
        <v>2010</v>
      </c>
      <c r="B10" s="2" t="s">
        <v>33</v>
      </c>
      <c r="C10" s="1">
        <v>11354912</v>
      </c>
    </row>
    <row r="11" spans="1:3" x14ac:dyDescent="0.3">
      <c r="A11" s="1">
        <v>2010</v>
      </c>
      <c r="B11" s="2" t="s">
        <v>34</v>
      </c>
      <c r="C11" s="1">
        <v>11176189</v>
      </c>
    </row>
    <row r="12" spans="1:3" x14ac:dyDescent="0.3">
      <c r="A12" s="1">
        <v>2010</v>
      </c>
      <c r="B12" s="2" t="s">
        <v>35</v>
      </c>
      <c r="C12" s="1">
        <v>11690182</v>
      </c>
    </row>
    <row r="13" spans="1:3" x14ac:dyDescent="0.3">
      <c r="A13" s="1">
        <v>2010</v>
      </c>
      <c r="B13" s="2" t="s">
        <v>36</v>
      </c>
      <c r="C13" s="1">
        <v>13037768</v>
      </c>
    </row>
    <row r="14" spans="1:3" x14ac:dyDescent="0.3">
      <c r="A14" s="1">
        <v>2011</v>
      </c>
      <c r="B14" s="2" t="s">
        <v>25</v>
      </c>
      <c r="C14" s="1">
        <v>13877850</v>
      </c>
    </row>
    <row r="15" spans="1:3" x14ac:dyDescent="0.3">
      <c r="A15" s="1">
        <v>2011</v>
      </c>
      <c r="B15" s="2" t="s">
        <v>26</v>
      </c>
      <c r="C15" s="1">
        <v>11514411</v>
      </c>
    </row>
    <row r="16" spans="1:3" x14ac:dyDescent="0.3">
      <c r="A16" s="1">
        <v>2011</v>
      </c>
      <c r="B16" s="2" t="s">
        <v>27</v>
      </c>
      <c r="C16" s="1">
        <v>11237102</v>
      </c>
    </row>
    <row r="17" spans="1:3" x14ac:dyDescent="0.3">
      <c r="A17" s="1">
        <v>2011</v>
      </c>
      <c r="B17" s="2" t="s">
        <v>28</v>
      </c>
      <c r="C17" s="1">
        <v>10061739</v>
      </c>
    </row>
    <row r="18" spans="1:3" x14ac:dyDescent="0.3">
      <c r="A18" s="1">
        <v>2011</v>
      </c>
      <c r="B18" s="2" t="s">
        <v>29</v>
      </c>
      <c r="C18" s="1">
        <v>9904669</v>
      </c>
    </row>
    <row r="19" spans="1:3" x14ac:dyDescent="0.3">
      <c r="A19" s="1">
        <v>2011</v>
      </c>
      <c r="B19" s="2" t="s">
        <v>30</v>
      </c>
      <c r="C19" s="1">
        <v>10778225</v>
      </c>
    </row>
    <row r="20" spans="1:3" x14ac:dyDescent="0.3">
      <c r="A20" s="1">
        <v>2011</v>
      </c>
      <c r="B20" s="2" t="s">
        <v>31</v>
      </c>
      <c r="C20" s="1">
        <v>10934798</v>
      </c>
    </row>
    <row r="21" spans="1:3" x14ac:dyDescent="0.3">
      <c r="A21" s="1">
        <v>2011</v>
      </c>
      <c r="B21" s="2" t="s">
        <v>32</v>
      </c>
      <c r="C21" s="1">
        <v>11743042</v>
      </c>
    </row>
    <row r="22" spans="1:3" x14ac:dyDescent="0.3">
      <c r="A22" s="1">
        <v>2011</v>
      </c>
      <c r="B22" s="2" t="s">
        <v>33</v>
      </c>
      <c r="C22" s="1">
        <v>10256249</v>
      </c>
    </row>
    <row r="23" spans="1:3" x14ac:dyDescent="0.3">
      <c r="A23" s="1">
        <v>2011</v>
      </c>
      <c r="B23" s="2" t="s">
        <v>34</v>
      </c>
      <c r="C23" s="1">
        <v>10310116</v>
      </c>
    </row>
    <row r="24" spans="1:3" x14ac:dyDescent="0.3">
      <c r="A24" s="1">
        <v>2011</v>
      </c>
      <c r="B24" s="2" t="s">
        <v>35</v>
      </c>
      <c r="C24" s="1">
        <v>10372276</v>
      </c>
    </row>
    <row r="25" spans="1:3" x14ac:dyDescent="0.3">
      <c r="A25" s="1">
        <v>2011</v>
      </c>
      <c r="B25" s="2" t="s">
        <v>36</v>
      </c>
      <c r="C25" s="1">
        <v>12605033</v>
      </c>
    </row>
    <row r="26" spans="1:3" x14ac:dyDescent="0.3">
      <c r="A26" s="1">
        <v>2012</v>
      </c>
      <c r="B26" s="2" t="s">
        <v>25</v>
      </c>
      <c r="C26" s="1">
        <v>13514727</v>
      </c>
    </row>
    <row r="27" spans="1:3" x14ac:dyDescent="0.3">
      <c r="A27" s="1">
        <v>2012</v>
      </c>
      <c r="B27" s="2" t="s">
        <v>26</v>
      </c>
      <c r="C27" s="1">
        <v>12071177</v>
      </c>
    </row>
    <row r="28" spans="1:3" x14ac:dyDescent="0.3">
      <c r="A28" s="1">
        <v>2012</v>
      </c>
      <c r="B28" s="2" t="s">
        <v>27</v>
      </c>
      <c r="C28" s="1">
        <v>11342788</v>
      </c>
    </row>
    <row r="29" spans="1:3" x14ac:dyDescent="0.3">
      <c r="A29" s="1">
        <v>2012</v>
      </c>
      <c r="B29" s="2" t="s">
        <v>28</v>
      </c>
      <c r="C29" s="1">
        <v>9747258</v>
      </c>
    </row>
    <row r="30" spans="1:3" x14ac:dyDescent="0.3">
      <c r="A30" s="1">
        <v>2012</v>
      </c>
      <c r="B30" s="2" t="s">
        <v>29</v>
      </c>
      <c r="C30" s="1">
        <v>10629640</v>
      </c>
    </row>
    <row r="31" spans="1:3" x14ac:dyDescent="0.3">
      <c r="A31" s="1">
        <v>2012</v>
      </c>
      <c r="B31" s="2" t="s">
        <v>30</v>
      </c>
      <c r="C31" s="1">
        <v>11816634</v>
      </c>
    </row>
    <row r="32" spans="1:3" x14ac:dyDescent="0.3">
      <c r="A32" s="1">
        <v>2012</v>
      </c>
      <c r="B32" s="2" t="s">
        <v>31</v>
      </c>
      <c r="C32" s="1">
        <v>12906896</v>
      </c>
    </row>
    <row r="33" spans="1:3" x14ac:dyDescent="0.3">
      <c r="A33" s="1">
        <v>2012</v>
      </c>
      <c r="B33" s="2" t="s">
        <v>32</v>
      </c>
      <c r="C33" s="1">
        <v>12768649</v>
      </c>
    </row>
    <row r="34" spans="1:3" x14ac:dyDescent="0.3">
      <c r="A34" s="1">
        <v>2012</v>
      </c>
      <c r="B34" s="2" t="s">
        <v>33</v>
      </c>
      <c r="C34" s="1">
        <v>10622166</v>
      </c>
    </row>
    <row r="35" spans="1:3" x14ac:dyDescent="0.3">
      <c r="A35" s="1">
        <v>2012</v>
      </c>
      <c r="B35" s="2" t="s">
        <v>34</v>
      </c>
      <c r="C35" s="1">
        <v>10217017</v>
      </c>
    </row>
    <row r="36" spans="1:3" x14ac:dyDescent="0.3">
      <c r="A36" s="1">
        <v>2012</v>
      </c>
      <c r="B36" s="2" t="s">
        <v>35</v>
      </c>
      <c r="C36" s="1">
        <v>10887415</v>
      </c>
    </row>
    <row r="37" spans="1:3" x14ac:dyDescent="0.3">
      <c r="A37" s="1">
        <v>2012</v>
      </c>
      <c r="B37" s="2" t="s">
        <v>36</v>
      </c>
      <c r="C37" s="1">
        <v>13663114</v>
      </c>
    </row>
    <row r="38" spans="1:3" x14ac:dyDescent="0.3">
      <c r="A38" s="1">
        <v>2013</v>
      </c>
      <c r="B38" s="2" t="s">
        <v>25</v>
      </c>
      <c r="C38" s="1">
        <v>13625984</v>
      </c>
    </row>
    <row r="39" spans="1:3" x14ac:dyDescent="0.3">
      <c r="A39" s="1">
        <v>2013</v>
      </c>
      <c r="B39" s="2" t="s">
        <v>26</v>
      </c>
      <c r="C39" s="1">
        <v>11490437</v>
      </c>
    </row>
    <row r="40" spans="1:3" x14ac:dyDescent="0.3">
      <c r="A40" s="1">
        <v>2013</v>
      </c>
      <c r="B40" s="2" t="s">
        <v>27</v>
      </c>
      <c r="C40" s="1">
        <v>11754061</v>
      </c>
    </row>
    <row r="41" spans="1:3" x14ac:dyDescent="0.3">
      <c r="A41" s="1">
        <v>2013</v>
      </c>
      <c r="B41" s="2" t="s">
        <v>28</v>
      </c>
      <c r="C41" s="1">
        <v>10173712</v>
      </c>
    </row>
    <row r="42" spans="1:3" x14ac:dyDescent="0.3">
      <c r="A42" s="1">
        <v>2013</v>
      </c>
      <c r="B42" s="2" t="s">
        <v>29</v>
      </c>
      <c r="C42" s="1">
        <v>10756228</v>
      </c>
    </row>
    <row r="43" spans="1:3" x14ac:dyDescent="0.3">
      <c r="A43" s="1">
        <v>2013</v>
      </c>
      <c r="B43" s="2" t="s">
        <v>30</v>
      </c>
      <c r="C43" s="1">
        <v>11466880</v>
      </c>
    </row>
    <row r="44" spans="1:3" x14ac:dyDescent="0.3">
      <c r="A44" s="1">
        <v>2013</v>
      </c>
      <c r="B44" s="2" t="s">
        <v>31</v>
      </c>
      <c r="C44" s="1">
        <v>13164124</v>
      </c>
    </row>
    <row r="45" spans="1:3" x14ac:dyDescent="0.3">
      <c r="A45" s="1">
        <v>2013</v>
      </c>
      <c r="B45" s="2" t="s">
        <v>32</v>
      </c>
      <c r="C45" s="1">
        <v>12408325</v>
      </c>
    </row>
    <row r="46" spans="1:3" x14ac:dyDescent="0.3">
      <c r="A46" s="1">
        <v>2013</v>
      </c>
      <c r="B46" s="2" t="s">
        <v>33</v>
      </c>
      <c r="C46" s="1">
        <v>10483801</v>
      </c>
    </row>
    <row r="47" spans="1:3" x14ac:dyDescent="0.3">
      <c r="A47" s="1">
        <v>2013</v>
      </c>
      <c r="B47" s="2" t="s">
        <v>34</v>
      </c>
      <c r="C47" s="1">
        <v>10526263</v>
      </c>
    </row>
    <row r="48" spans="1:3" x14ac:dyDescent="0.3">
      <c r="A48" s="1">
        <v>2013</v>
      </c>
      <c r="B48" s="2" t="s">
        <v>35</v>
      </c>
      <c r="C48" s="1">
        <v>10669114</v>
      </c>
    </row>
    <row r="49" spans="1:3" x14ac:dyDescent="0.3">
      <c r="A49" s="1">
        <v>2013</v>
      </c>
      <c r="B49" s="2" t="s">
        <v>36</v>
      </c>
      <c r="C49" s="1">
        <v>11992252</v>
      </c>
    </row>
    <row r="50" spans="1:3" x14ac:dyDescent="0.3">
      <c r="A50" s="1">
        <v>2014</v>
      </c>
      <c r="B50" s="2" t="s">
        <v>25</v>
      </c>
      <c r="C50" s="1">
        <v>12660213</v>
      </c>
    </row>
    <row r="51" spans="1:3" x14ac:dyDescent="0.3">
      <c r="A51" s="1">
        <v>2014</v>
      </c>
      <c r="B51" s="2" t="s">
        <v>26</v>
      </c>
      <c r="C51" s="1">
        <v>11395716</v>
      </c>
    </row>
    <row r="52" spans="1:3" x14ac:dyDescent="0.3">
      <c r="A52" s="1">
        <v>2014</v>
      </c>
      <c r="B52" s="2" t="s">
        <v>27</v>
      </c>
      <c r="C52" s="1">
        <v>10625859</v>
      </c>
    </row>
    <row r="53" spans="1:3" x14ac:dyDescent="0.3">
      <c r="A53" s="1">
        <v>2014</v>
      </c>
      <c r="B53" s="2" t="s">
        <v>28</v>
      </c>
      <c r="C53" s="1">
        <v>9924536</v>
      </c>
    </row>
    <row r="54" spans="1:3" x14ac:dyDescent="0.3">
      <c r="A54" s="1">
        <v>2014</v>
      </c>
      <c r="B54" s="2" t="s">
        <v>29</v>
      </c>
      <c r="C54" s="1">
        <v>10959988</v>
      </c>
    </row>
    <row r="55" spans="1:3" x14ac:dyDescent="0.3">
      <c r="A55" s="1">
        <v>2014</v>
      </c>
      <c r="B55" s="2" t="s">
        <v>30</v>
      </c>
      <c r="C55" s="1">
        <v>11284455</v>
      </c>
    </row>
    <row r="56" spans="1:3" x14ac:dyDescent="0.3">
      <c r="A56" s="1">
        <v>2014</v>
      </c>
      <c r="B56" s="2" t="s">
        <v>31</v>
      </c>
      <c r="C56" s="1">
        <v>12870975</v>
      </c>
    </row>
    <row r="57" spans="1:3" x14ac:dyDescent="0.3">
      <c r="A57" s="1">
        <v>2014</v>
      </c>
      <c r="B57" s="2" t="s">
        <v>32</v>
      </c>
      <c r="C57" s="1">
        <v>12023841</v>
      </c>
    </row>
    <row r="58" spans="1:3" x14ac:dyDescent="0.3">
      <c r="A58" s="1">
        <v>2014</v>
      </c>
      <c r="B58" s="2" t="s">
        <v>33</v>
      </c>
      <c r="C58" s="1">
        <v>10191836</v>
      </c>
    </row>
    <row r="59" spans="1:3" x14ac:dyDescent="0.3">
      <c r="A59" s="1">
        <v>2014</v>
      </c>
      <c r="B59" s="2" t="s">
        <v>34</v>
      </c>
      <c r="C59" s="1">
        <v>10332565</v>
      </c>
    </row>
    <row r="60" spans="1:3" x14ac:dyDescent="0.3">
      <c r="A60" s="1">
        <v>2014</v>
      </c>
      <c r="B60" s="2" t="s">
        <v>35</v>
      </c>
      <c r="C60" s="1">
        <v>10948996</v>
      </c>
    </row>
    <row r="61" spans="1:3" x14ac:dyDescent="0.3">
      <c r="A61" s="1">
        <v>2014</v>
      </c>
      <c r="B61" s="2" t="s">
        <v>36</v>
      </c>
      <c r="C61" s="1">
        <v>11595192</v>
      </c>
    </row>
    <row r="62" spans="1:3" x14ac:dyDescent="0.3">
      <c r="A62" s="1">
        <v>2015</v>
      </c>
      <c r="B62" s="2" t="s">
        <v>25</v>
      </c>
      <c r="C62" s="1">
        <v>12465838</v>
      </c>
    </row>
    <row r="63" spans="1:3" x14ac:dyDescent="0.3">
      <c r="A63" s="1">
        <v>2015</v>
      </c>
      <c r="B63" s="2" t="s">
        <v>26</v>
      </c>
      <c r="C63" s="1">
        <v>11388194</v>
      </c>
    </row>
    <row r="64" spans="1:3" x14ac:dyDescent="0.3">
      <c r="A64" s="1">
        <v>2015</v>
      </c>
      <c r="B64" s="2" t="s">
        <v>27</v>
      </c>
      <c r="C64" s="1">
        <v>11868167</v>
      </c>
    </row>
    <row r="65" spans="1:3" x14ac:dyDescent="0.3">
      <c r="A65" s="1">
        <v>2015</v>
      </c>
      <c r="B65" s="2" t="s">
        <v>28</v>
      </c>
      <c r="C65" s="1">
        <v>9932875</v>
      </c>
    </row>
    <row r="66" spans="1:3" x14ac:dyDescent="0.3">
      <c r="A66" s="1">
        <v>2015</v>
      </c>
      <c r="B66" s="2" t="s">
        <v>29</v>
      </c>
      <c r="C66" s="1">
        <v>10360991</v>
      </c>
    </row>
    <row r="67" spans="1:3" x14ac:dyDescent="0.3">
      <c r="A67" s="1">
        <v>2015</v>
      </c>
      <c r="B67" s="2" t="s">
        <v>30</v>
      </c>
      <c r="C67" s="1">
        <v>10857244</v>
      </c>
    </row>
    <row r="68" spans="1:3" x14ac:dyDescent="0.3">
      <c r="A68" s="1">
        <v>2015</v>
      </c>
      <c r="B68" s="2" t="s">
        <v>31</v>
      </c>
      <c r="C68" s="1">
        <v>11867916</v>
      </c>
    </row>
    <row r="69" spans="1:3" x14ac:dyDescent="0.3">
      <c r="A69" s="1">
        <v>2015</v>
      </c>
      <c r="B69" s="2" t="s">
        <v>32</v>
      </c>
      <c r="C69" s="1">
        <v>11428478</v>
      </c>
    </row>
    <row r="70" spans="1:3" x14ac:dyDescent="0.3">
      <c r="A70" s="1">
        <v>2015</v>
      </c>
      <c r="B70" s="2" t="s">
        <v>33</v>
      </c>
      <c r="C70" s="1">
        <v>10162141</v>
      </c>
    </row>
    <row r="71" spans="1:3" x14ac:dyDescent="0.3">
      <c r="A71" s="1">
        <v>2015</v>
      </c>
      <c r="B71" s="2" t="s">
        <v>34</v>
      </c>
      <c r="C71" s="1">
        <v>10116557</v>
      </c>
    </row>
    <row r="72" spans="1:3" x14ac:dyDescent="0.3">
      <c r="A72" s="1">
        <v>2015</v>
      </c>
      <c r="B72" s="2" t="s">
        <v>35</v>
      </c>
      <c r="C72" s="1">
        <v>10743831</v>
      </c>
    </row>
    <row r="73" spans="1:3" x14ac:dyDescent="0.3">
      <c r="A73" s="1">
        <v>2015</v>
      </c>
      <c r="B73" s="2" t="s">
        <v>36</v>
      </c>
      <c r="C73" s="1">
        <v>11913705</v>
      </c>
    </row>
    <row r="74" spans="1:3" x14ac:dyDescent="0.3">
      <c r="A74" s="1">
        <v>2016</v>
      </c>
      <c r="B74" s="2" t="s">
        <v>25</v>
      </c>
      <c r="C74" s="1">
        <v>13726294</v>
      </c>
    </row>
    <row r="75" spans="1:3" x14ac:dyDescent="0.3">
      <c r="A75" s="1">
        <v>2016</v>
      </c>
      <c r="B75" s="2" t="s">
        <v>26</v>
      </c>
      <c r="C75" s="1">
        <v>11691766</v>
      </c>
    </row>
    <row r="76" spans="1:3" x14ac:dyDescent="0.3">
      <c r="A76" s="1">
        <v>2016</v>
      </c>
      <c r="B76" s="2" t="s">
        <v>27</v>
      </c>
      <c r="C76" s="1">
        <v>11691511</v>
      </c>
    </row>
    <row r="77" spans="1:3" x14ac:dyDescent="0.3">
      <c r="A77" s="1">
        <v>2016</v>
      </c>
      <c r="B77" s="2" t="s">
        <v>28</v>
      </c>
      <c r="C77" s="1">
        <v>9603814</v>
      </c>
    </row>
    <row r="78" spans="1:3" x14ac:dyDescent="0.3">
      <c r="A78" s="1">
        <v>2016</v>
      </c>
      <c r="B78" s="2" t="s">
        <v>29</v>
      </c>
      <c r="C78" s="1">
        <v>10068737</v>
      </c>
    </row>
    <row r="79" spans="1:3" x14ac:dyDescent="0.3">
      <c r="A79" s="1">
        <v>2016</v>
      </c>
      <c r="B79" s="2" t="s">
        <v>30</v>
      </c>
      <c r="C79" s="1">
        <v>10921235</v>
      </c>
    </row>
    <row r="80" spans="1:3" x14ac:dyDescent="0.3">
      <c r="A80" s="1">
        <v>2016</v>
      </c>
      <c r="B80" s="2" t="s">
        <v>31</v>
      </c>
      <c r="C80" s="1">
        <v>11086809</v>
      </c>
    </row>
    <row r="81" spans="1:3" x14ac:dyDescent="0.3">
      <c r="A81" s="1">
        <v>2016</v>
      </c>
      <c r="B81" s="2" t="s">
        <v>32</v>
      </c>
      <c r="C81" s="1">
        <v>11367056</v>
      </c>
    </row>
    <row r="82" spans="1:3" x14ac:dyDescent="0.3">
      <c r="A82" s="1">
        <v>2016</v>
      </c>
      <c r="B82" s="2" t="s">
        <v>33</v>
      </c>
      <c r="C82" s="1">
        <v>10069273</v>
      </c>
    </row>
    <row r="83" spans="1:3" x14ac:dyDescent="0.3">
      <c r="A83" s="1">
        <v>2016</v>
      </c>
      <c r="B83" s="2" t="s">
        <v>34</v>
      </c>
      <c r="C83" s="1">
        <v>9928515</v>
      </c>
    </row>
    <row r="84" spans="1:3" x14ac:dyDescent="0.3">
      <c r="A84" s="1">
        <v>2016</v>
      </c>
      <c r="B84" s="2" t="s">
        <v>35</v>
      </c>
      <c r="C84" s="1">
        <v>11041171</v>
      </c>
    </row>
    <row r="85" spans="1:3" x14ac:dyDescent="0.3">
      <c r="A85" s="1">
        <v>2016</v>
      </c>
      <c r="B85" s="2" t="s">
        <v>36</v>
      </c>
      <c r="C85" s="1">
        <v>11669781</v>
      </c>
    </row>
    <row r="86" spans="1:3" x14ac:dyDescent="0.3">
      <c r="A86" s="1">
        <v>2017</v>
      </c>
      <c r="B86" s="2" t="s">
        <v>25</v>
      </c>
      <c r="C86" s="1">
        <v>12895070</v>
      </c>
    </row>
    <row r="87" spans="1:3" x14ac:dyDescent="0.3">
      <c r="A87" s="1">
        <v>2017</v>
      </c>
      <c r="B87" s="2" t="s">
        <v>26</v>
      </c>
      <c r="C87" s="1">
        <v>12369556</v>
      </c>
    </row>
    <row r="88" spans="1:3" x14ac:dyDescent="0.3">
      <c r="A88" s="1">
        <v>2017</v>
      </c>
      <c r="B88" s="2" t="s">
        <v>27</v>
      </c>
      <c r="C88" s="1">
        <v>11274433</v>
      </c>
    </row>
    <row r="89" spans="1:3" x14ac:dyDescent="0.3">
      <c r="A89" s="1">
        <v>2017</v>
      </c>
      <c r="B89" s="2" t="s">
        <v>28</v>
      </c>
      <c r="C89" s="1">
        <v>9455136</v>
      </c>
    </row>
    <row r="90" spans="1:3" x14ac:dyDescent="0.3">
      <c r="A90" s="1">
        <v>2017</v>
      </c>
      <c r="B90" s="2" t="s">
        <v>29</v>
      </c>
      <c r="C90" s="1">
        <v>10230609</v>
      </c>
    </row>
    <row r="91" spans="1:3" x14ac:dyDescent="0.3">
      <c r="A91" s="1">
        <v>2017</v>
      </c>
      <c r="B91" s="2" t="s">
        <v>30</v>
      </c>
      <c r="C91" s="1">
        <v>10891151</v>
      </c>
    </row>
    <row r="92" spans="1:3" x14ac:dyDescent="0.3">
      <c r="A92" s="1">
        <v>2017</v>
      </c>
      <c r="B92" s="2" t="s">
        <v>31</v>
      </c>
      <c r="C92" s="1">
        <v>11522721</v>
      </c>
    </row>
    <row r="93" spans="1:3" x14ac:dyDescent="0.3">
      <c r="A93" s="1">
        <v>2017</v>
      </c>
      <c r="B93" s="2" t="s">
        <v>32</v>
      </c>
      <c r="C93" s="1">
        <v>11353888</v>
      </c>
    </row>
    <row r="94" spans="1:3" x14ac:dyDescent="0.3">
      <c r="A94" s="1">
        <v>2017</v>
      </c>
      <c r="B94" s="2" t="s">
        <v>33</v>
      </c>
      <c r="C94" s="1">
        <v>10409382</v>
      </c>
    </row>
    <row r="95" spans="1:3" x14ac:dyDescent="0.3">
      <c r="A95" s="1">
        <v>2017</v>
      </c>
      <c r="B95" s="2" t="s">
        <v>34</v>
      </c>
      <c r="C95" s="1">
        <v>9678600</v>
      </c>
    </row>
    <row r="96" spans="1:3" x14ac:dyDescent="0.3">
      <c r="A96" s="1">
        <v>2017</v>
      </c>
      <c r="B96" s="2" t="s">
        <v>35</v>
      </c>
      <c r="C96" s="1">
        <v>9663563</v>
      </c>
    </row>
    <row r="97" spans="1:3" x14ac:dyDescent="0.3">
      <c r="A97" s="1">
        <v>2017</v>
      </c>
      <c r="B97" s="2" t="s">
        <v>36</v>
      </c>
      <c r="C97" s="1">
        <v>10507653</v>
      </c>
    </row>
    <row r="98" spans="1:3" x14ac:dyDescent="0.3">
      <c r="A98" s="1">
        <v>2018</v>
      </c>
      <c r="B98" s="2" t="s">
        <v>25</v>
      </c>
      <c r="C98" s="1">
        <v>12469996</v>
      </c>
    </row>
    <row r="99" spans="1:3" x14ac:dyDescent="0.3">
      <c r="A99" s="1">
        <v>2018</v>
      </c>
      <c r="B99" s="2" t="s">
        <v>26</v>
      </c>
      <c r="C99" s="1">
        <v>11063189</v>
      </c>
    </row>
    <row r="100" spans="1:3" x14ac:dyDescent="0.3">
      <c r="A100" s="1">
        <v>2018</v>
      </c>
      <c r="B100" s="2" t="s">
        <v>27</v>
      </c>
      <c r="C100" s="1">
        <v>10169851</v>
      </c>
    </row>
    <row r="101" spans="1:3" x14ac:dyDescent="0.3">
      <c r="A101" s="1">
        <v>2018</v>
      </c>
      <c r="B101" s="2" t="s">
        <v>28</v>
      </c>
      <c r="C101" s="1">
        <v>9508088</v>
      </c>
    </row>
    <row r="102" spans="1:3" x14ac:dyDescent="0.3">
      <c r="A102" s="1">
        <v>2018</v>
      </c>
      <c r="B102" s="2" t="s">
        <v>29</v>
      </c>
      <c r="C102" s="1">
        <v>9703509</v>
      </c>
    </row>
    <row r="103" spans="1:3" x14ac:dyDescent="0.3">
      <c r="A103" s="1">
        <v>2018</v>
      </c>
      <c r="B103" s="2" t="s">
        <v>30</v>
      </c>
      <c r="C103" s="1">
        <v>10826532</v>
      </c>
    </row>
    <row r="104" spans="1:3" x14ac:dyDescent="0.3">
      <c r="A104" s="1">
        <v>2018</v>
      </c>
      <c r="B104" s="2" t="s">
        <v>31</v>
      </c>
      <c r="C104" s="1">
        <v>11907405</v>
      </c>
    </row>
    <row r="105" spans="1:3" x14ac:dyDescent="0.3">
      <c r="A105" s="1">
        <v>2018</v>
      </c>
      <c r="B105" s="2" t="s">
        <v>32</v>
      </c>
      <c r="C105" s="1">
        <v>12473384</v>
      </c>
    </row>
    <row r="106" spans="1:3" x14ac:dyDescent="0.3">
      <c r="A106" s="1">
        <v>2018</v>
      </c>
      <c r="B106" s="2" t="s">
        <v>33</v>
      </c>
      <c r="C106" s="1">
        <v>10647890</v>
      </c>
    </row>
    <row r="107" spans="1:3" x14ac:dyDescent="0.3">
      <c r="A107" s="1">
        <v>2018</v>
      </c>
      <c r="B107" s="2" t="s">
        <v>34</v>
      </c>
      <c r="C107" s="1">
        <v>9527015</v>
      </c>
    </row>
    <row r="108" spans="1:3" x14ac:dyDescent="0.3">
      <c r="A108" s="1">
        <v>2018</v>
      </c>
      <c r="B108" s="2" t="s">
        <v>35</v>
      </c>
      <c r="C108" s="1">
        <v>9863605</v>
      </c>
    </row>
    <row r="109" spans="1:3" x14ac:dyDescent="0.3">
      <c r="A109" s="1">
        <v>2018</v>
      </c>
      <c r="B109" s="2" t="s">
        <v>36</v>
      </c>
      <c r="C109" s="1">
        <v>11704177</v>
      </c>
    </row>
    <row r="110" spans="1:3" x14ac:dyDescent="0.3">
      <c r="A110" s="1">
        <v>2019</v>
      </c>
      <c r="B110" s="2" t="s">
        <v>25</v>
      </c>
      <c r="C110" s="1">
        <v>11581251</v>
      </c>
    </row>
    <row r="111" spans="1:3" x14ac:dyDescent="0.3">
      <c r="A111" s="1">
        <v>2019</v>
      </c>
      <c r="B111" s="2" t="s">
        <v>26</v>
      </c>
      <c r="C111" s="1">
        <v>9855340</v>
      </c>
    </row>
    <row r="112" spans="1:3" x14ac:dyDescent="0.3">
      <c r="A112" s="1">
        <v>2019</v>
      </c>
      <c r="B112" s="2" t="s">
        <v>27</v>
      </c>
      <c r="C112" s="1">
        <v>10827644</v>
      </c>
    </row>
    <row r="113" spans="1:3" x14ac:dyDescent="0.3">
      <c r="A113" s="1">
        <v>2019</v>
      </c>
      <c r="B113" s="2" t="s">
        <v>28</v>
      </c>
      <c r="C113" s="1">
        <v>9279596</v>
      </c>
    </row>
    <row r="114" spans="1:3" x14ac:dyDescent="0.3">
      <c r="A114" s="1">
        <v>2019</v>
      </c>
      <c r="B114" s="2" t="s">
        <v>29</v>
      </c>
      <c r="C114" s="1">
        <v>9747081</v>
      </c>
    </row>
    <row r="115" spans="1:3" x14ac:dyDescent="0.3">
      <c r="A115" s="1">
        <v>2019</v>
      </c>
      <c r="B115" s="2" t="s">
        <v>30</v>
      </c>
      <c r="C115" s="1">
        <v>10600150</v>
      </c>
    </row>
    <row r="116" spans="1:3" x14ac:dyDescent="0.3">
      <c r="A116" s="1">
        <v>2019</v>
      </c>
      <c r="B116" s="2" t="s">
        <v>31</v>
      </c>
      <c r="C116" s="1">
        <v>11649628</v>
      </c>
    </row>
    <row r="117" spans="1:3" x14ac:dyDescent="0.3">
      <c r="A117" s="1">
        <v>2019</v>
      </c>
      <c r="B117" s="2" t="s">
        <v>32</v>
      </c>
      <c r="C117" s="1">
        <v>11190134</v>
      </c>
    </row>
    <row r="118" spans="1:3" x14ac:dyDescent="0.3">
      <c r="A118" s="1">
        <v>2019</v>
      </c>
      <c r="B118" s="2" t="s">
        <v>33</v>
      </c>
      <c r="C118" s="1">
        <v>9945277</v>
      </c>
    </row>
    <row r="119" spans="1:3" x14ac:dyDescent="0.3">
      <c r="A119" s="1">
        <v>2019</v>
      </c>
      <c r="B119" s="2" t="s">
        <v>34</v>
      </c>
      <c r="C119" s="1">
        <v>9921554</v>
      </c>
    </row>
    <row r="120" spans="1:3" x14ac:dyDescent="0.3">
      <c r="A120" s="1">
        <v>2019</v>
      </c>
      <c r="B120" s="2" t="s">
        <v>35</v>
      </c>
      <c r="C120" s="1">
        <v>10305415</v>
      </c>
    </row>
    <row r="121" spans="1:3" x14ac:dyDescent="0.3">
      <c r="A121" s="1">
        <v>2019</v>
      </c>
      <c r="B121" s="2" t="s">
        <v>36</v>
      </c>
      <c r="C121" s="1">
        <v>11974478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1"/>
  <sheetViews>
    <sheetView topLeftCell="A13" workbookViewId="0">
      <selection activeCell="K6" sqref="K6"/>
    </sheetView>
  </sheetViews>
  <sheetFormatPr defaultRowHeight="14.4" x14ac:dyDescent="0.3"/>
  <cols>
    <col min="1" max="1" width="16.33203125" bestFit="1" customWidth="1"/>
  </cols>
  <sheetData>
    <row r="1" spans="1:6" x14ac:dyDescent="0.3">
      <c r="A1" s="12" t="s">
        <v>11</v>
      </c>
      <c r="E1" t="s">
        <v>60</v>
      </c>
      <c r="F1" t="s">
        <v>64</v>
      </c>
    </row>
    <row r="2" spans="1:6" x14ac:dyDescent="0.3">
      <c r="A2">
        <v>11</v>
      </c>
      <c r="B2" t="s">
        <v>58</v>
      </c>
      <c r="C2">
        <f>MAX(A2:A1471)</f>
        <v>25</v>
      </c>
      <c r="E2" s="17" t="s">
        <v>62</v>
      </c>
      <c r="F2">
        <v>15</v>
      </c>
    </row>
    <row r="3" spans="1:6" x14ac:dyDescent="0.3">
      <c r="A3">
        <v>23</v>
      </c>
      <c r="B3" t="s">
        <v>59</v>
      </c>
      <c r="C3">
        <f>MIN(A2:A1471)</f>
        <v>11</v>
      </c>
      <c r="E3" t="s">
        <v>61</v>
      </c>
      <c r="F3">
        <v>20</v>
      </c>
    </row>
    <row r="4" spans="1:6" x14ac:dyDescent="0.3">
      <c r="A4">
        <v>15</v>
      </c>
      <c r="E4" t="s">
        <v>63</v>
      </c>
      <c r="F4">
        <v>25</v>
      </c>
    </row>
    <row r="5" spans="1:6" ht="15" thickBot="1" x14ac:dyDescent="0.35">
      <c r="A5">
        <v>11</v>
      </c>
    </row>
    <row r="6" spans="1:6" x14ac:dyDescent="0.3">
      <c r="A6">
        <v>12</v>
      </c>
      <c r="E6" s="21" t="s">
        <v>64</v>
      </c>
      <c r="F6" s="21" t="s">
        <v>66</v>
      </c>
    </row>
    <row r="7" spans="1:6" x14ac:dyDescent="0.3">
      <c r="A7">
        <v>13</v>
      </c>
      <c r="E7" s="18">
        <v>15</v>
      </c>
      <c r="F7" s="19">
        <v>919</v>
      </c>
    </row>
    <row r="8" spans="1:6" x14ac:dyDescent="0.3">
      <c r="A8">
        <v>20</v>
      </c>
      <c r="E8" s="18">
        <v>20</v>
      </c>
      <c r="F8" s="19">
        <v>380</v>
      </c>
    </row>
    <row r="9" spans="1:6" x14ac:dyDescent="0.3">
      <c r="A9">
        <v>22</v>
      </c>
      <c r="E9" s="18">
        <v>25</v>
      </c>
      <c r="F9" s="19">
        <v>171</v>
      </c>
    </row>
    <row r="10" spans="1:6" ht="15" thickBot="1" x14ac:dyDescent="0.35">
      <c r="A10">
        <v>21</v>
      </c>
      <c r="E10" s="20" t="s">
        <v>65</v>
      </c>
      <c r="F10" s="20">
        <v>0</v>
      </c>
    </row>
    <row r="11" spans="1:6" x14ac:dyDescent="0.3">
      <c r="A11">
        <v>13</v>
      </c>
    </row>
    <row r="12" spans="1:6" x14ac:dyDescent="0.3">
      <c r="A12">
        <v>13</v>
      </c>
    </row>
    <row r="13" spans="1:6" x14ac:dyDescent="0.3">
      <c r="A13">
        <v>12</v>
      </c>
    </row>
    <row r="14" spans="1:6" x14ac:dyDescent="0.3">
      <c r="A14">
        <v>17</v>
      </c>
    </row>
    <row r="15" spans="1:6" x14ac:dyDescent="0.3">
      <c r="A15">
        <v>11</v>
      </c>
    </row>
    <row r="16" spans="1:6" x14ac:dyDescent="0.3">
      <c r="A16">
        <v>14</v>
      </c>
    </row>
    <row r="17" spans="1:1" x14ac:dyDescent="0.3">
      <c r="A17">
        <v>11</v>
      </c>
    </row>
    <row r="18" spans="1:1" x14ac:dyDescent="0.3">
      <c r="A18">
        <v>12</v>
      </c>
    </row>
    <row r="19" spans="1:1" x14ac:dyDescent="0.3">
      <c r="A19">
        <v>13</v>
      </c>
    </row>
    <row r="20" spans="1:1" x14ac:dyDescent="0.3">
      <c r="A20">
        <v>16</v>
      </c>
    </row>
    <row r="21" spans="1:1" x14ac:dyDescent="0.3">
      <c r="A21">
        <v>11</v>
      </c>
    </row>
    <row r="22" spans="1:1" x14ac:dyDescent="0.3">
      <c r="A22">
        <v>18</v>
      </c>
    </row>
    <row r="23" spans="1:1" x14ac:dyDescent="0.3">
      <c r="A23">
        <v>23</v>
      </c>
    </row>
    <row r="24" spans="1:1" x14ac:dyDescent="0.3">
      <c r="A24">
        <v>11</v>
      </c>
    </row>
    <row r="25" spans="1:1" x14ac:dyDescent="0.3">
      <c r="A25">
        <v>14</v>
      </c>
    </row>
    <row r="26" spans="1:1" x14ac:dyDescent="0.3">
      <c r="A26">
        <v>11</v>
      </c>
    </row>
    <row r="27" spans="1:1" x14ac:dyDescent="0.3">
      <c r="A27">
        <v>11</v>
      </c>
    </row>
    <row r="28" spans="1:1" x14ac:dyDescent="0.3">
      <c r="A28">
        <v>22</v>
      </c>
    </row>
    <row r="29" spans="1:1" x14ac:dyDescent="0.3">
      <c r="A29">
        <v>11</v>
      </c>
    </row>
    <row r="30" spans="1:1" x14ac:dyDescent="0.3">
      <c r="A30">
        <v>14</v>
      </c>
    </row>
    <row r="31" spans="1:1" x14ac:dyDescent="0.3">
      <c r="A31">
        <v>12</v>
      </c>
    </row>
    <row r="32" spans="1:1" x14ac:dyDescent="0.3">
      <c r="A32">
        <v>11</v>
      </c>
    </row>
    <row r="33" spans="1:1" x14ac:dyDescent="0.3">
      <c r="A33">
        <v>13</v>
      </c>
    </row>
    <row r="34" spans="1:1" x14ac:dyDescent="0.3">
      <c r="A34">
        <v>13</v>
      </c>
    </row>
    <row r="35" spans="1:1" x14ac:dyDescent="0.3">
      <c r="A35">
        <v>14</v>
      </c>
    </row>
    <row r="36" spans="1:1" x14ac:dyDescent="0.3">
      <c r="A36">
        <v>16</v>
      </c>
    </row>
    <row r="37" spans="1:1" x14ac:dyDescent="0.3">
      <c r="A37">
        <v>12</v>
      </c>
    </row>
    <row r="38" spans="1:1" x14ac:dyDescent="0.3">
      <c r="A38">
        <v>14</v>
      </c>
    </row>
    <row r="39" spans="1:1" x14ac:dyDescent="0.3">
      <c r="A39">
        <v>13</v>
      </c>
    </row>
    <row r="40" spans="1:1" x14ac:dyDescent="0.3">
      <c r="A40">
        <v>14</v>
      </c>
    </row>
    <row r="41" spans="1:1" x14ac:dyDescent="0.3">
      <c r="A41">
        <v>19</v>
      </c>
    </row>
    <row r="42" spans="1:1" x14ac:dyDescent="0.3">
      <c r="A42">
        <v>12</v>
      </c>
    </row>
    <row r="43" spans="1:1" x14ac:dyDescent="0.3">
      <c r="A43">
        <v>13</v>
      </c>
    </row>
    <row r="44" spans="1:1" x14ac:dyDescent="0.3">
      <c r="A44">
        <v>12</v>
      </c>
    </row>
    <row r="45" spans="1:1" x14ac:dyDescent="0.3">
      <c r="A45">
        <v>15</v>
      </c>
    </row>
    <row r="46" spans="1:1" x14ac:dyDescent="0.3">
      <c r="A46">
        <v>23</v>
      </c>
    </row>
    <row r="47" spans="1:1" x14ac:dyDescent="0.3">
      <c r="A47">
        <v>12</v>
      </c>
    </row>
    <row r="48" spans="1:1" x14ac:dyDescent="0.3">
      <c r="A48">
        <v>20</v>
      </c>
    </row>
    <row r="49" spans="1:1" x14ac:dyDescent="0.3">
      <c r="A49">
        <v>21</v>
      </c>
    </row>
    <row r="50" spans="1:1" x14ac:dyDescent="0.3">
      <c r="A50">
        <v>21</v>
      </c>
    </row>
    <row r="51" spans="1:1" x14ac:dyDescent="0.3">
      <c r="A51">
        <v>19</v>
      </c>
    </row>
    <row r="52" spans="1:1" x14ac:dyDescent="0.3">
      <c r="A52">
        <v>13</v>
      </c>
    </row>
    <row r="53" spans="1:1" x14ac:dyDescent="0.3">
      <c r="A53">
        <v>13</v>
      </c>
    </row>
    <row r="54" spans="1:1" x14ac:dyDescent="0.3">
      <c r="A54">
        <v>21</v>
      </c>
    </row>
    <row r="55" spans="1:1" x14ac:dyDescent="0.3">
      <c r="A55">
        <v>13</v>
      </c>
    </row>
    <row r="56" spans="1:1" x14ac:dyDescent="0.3">
      <c r="A56">
        <v>19</v>
      </c>
    </row>
    <row r="57" spans="1:1" x14ac:dyDescent="0.3">
      <c r="A57">
        <v>12</v>
      </c>
    </row>
    <row r="58" spans="1:1" x14ac:dyDescent="0.3">
      <c r="A58">
        <v>22</v>
      </c>
    </row>
    <row r="59" spans="1:1" x14ac:dyDescent="0.3">
      <c r="A59">
        <v>15</v>
      </c>
    </row>
    <row r="60" spans="1:1" x14ac:dyDescent="0.3">
      <c r="A60">
        <v>22</v>
      </c>
    </row>
    <row r="61" spans="1:1" x14ac:dyDescent="0.3">
      <c r="A61">
        <v>18</v>
      </c>
    </row>
    <row r="62" spans="1:1" x14ac:dyDescent="0.3">
      <c r="A62">
        <v>22</v>
      </c>
    </row>
    <row r="63" spans="1:1" x14ac:dyDescent="0.3">
      <c r="A63">
        <v>11</v>
      </c>
    </row>
    <row r="64" spans="1:1" x14ac:dyDescent="0.3">
      <c r="A64">
        <v>12</v>
      </c>
    </row>
    <row r="65" spans="1:1" x14ac:dyDescent="0.3">
      <c r="A65">
        <v>11</v>
      </c>
    </row>
    <row r="66" spans="1:1" x14ac:dyDescent="0.3">
      <c r="A66">
        <v>13</v>
      </c>
    </row>
    <row r="67" spans="1:1" x14ac:dyDescent="0.3">
      <c r="A67">
        <v>14</v>
      </c>
    </row>
    <row r="68" spans="1:1" x14ac:dyDescent="0.3">
      <c r="A68">
        <v>13</v>
      </c>
    </row>
    <row r="69" spans="1:1" x14ac:dyDescent="0.3">
      <c r="A69">
        <v>17</v>
      </c>
    </row>
    <row r="70" spans="1:1" x14ac:dyDescent="0.3">
      <c r="A70">
        <v>13</v>
      </c>
    </row>
    <row r="71" spans="1:1" x14ac:dyDescent="0.3">
      <c r="A71">
        <v>17</v>
      </c>
    </row>
    <row r="72" spans="1:1" x14ac:dyDescent="0.3">
      <c r="A72">
        <v>11</v>
      </c>
    </row>
    <row r="73" spans="1:1" x14ac:dyDescent="0.3">
      <c r="A73">
        <v>23</v>
      </c>
    </row>
    <row r="74" spans="1:1" x14ac:dyDescent="0.3">
      <c r="A74">
        <v>17</v>
      </c>
    </row>
    <row r="75" spans="1:1" x14ac:dyDescent="0.3">
      <c r="A75">
        <v>17</v>
      </c>
    </row>
    <row r="76" spans="1:1" x14ac:dyDescent="0.3">
      <c r="A76">
        <v>12</v>
      </c>
    </row>
    <row r="77" spans="1:1" x14ac:dyDescent="0.3">
      <c r="A77">
        <v>23</v>
      </c>
    </row>
    <row r="78" spans="1:1" x14ac:dyDescent="0.3">
      <c r="A78">
        <v>14</v>
      </c>
    </row>
    <row r="79" spans="1:1" x14ac:dyDescent="0.3">
      <c r="A79">
        <v>14</v>
      </c>
    </row>
    <row r="80" spans="1:1" x14ac:dyDescent="0.3">
      <c r="A80">
        <v>13</v>
      </c>
    </row>
    <row r="81" spans="1:1" x14ac:dyDescent="0.3">
      <c r="A81">
        <v>22</v>
      </c>
    </row>
    <row r="82" spans="1:1" x14ac:dyDescent="0.3">
      <c r="A82">
        <v>12</v>
      </c>
    </row>
    <row r="83" spans="1:1" x14ac:dyDescent="0.3">
      <c r="A83">
        <v>18</v>
      </c>
    </row>
    <row r="84" spans="1:1" x14ac:dyDescent="0.3">
      <c r="A84">
        <v>14</v>
      </c>
    </row>
    <row r="85" spans="1:1" x14ac:dyDescent="0.3">
      <c r="A85">
        <v>12</v>
      </c>
    </row>
    <row r="86" spans="1:1" x14ac:dyDescent="0.3">
      <c r="A86">
        <v>15</v>
      </c>
    </row>
    <row r="87" spans="1:1" x14ac:dyDescent="0.3">
      <c r="A87">
        <v>11</v>
      </c>
    </row>
    <row r="88" spans="1:1" x14ac:dyDescent="0.3">
      <c r="A88">
        <v>13</v>
      </c>
    </row>
    <row r="89" spans="1:1" x14ac:dyDescent="0.3">
      <c r="A89">
        <v>23</v>
      </c>
    </row>
    <row r="90" spans="1:1" x14ac:dyDescent="0.3">
      <c r="A90">
        <v>19</v>
      </c>
    </row>
    <row r="91" spans="1:1" x14ac:dyDescent="0.3">
      <c r="A91">
        <v>16</v>
      </c>
    </row>
    <row r="92" spans="1:1" x14ac:dyDescent="0.3">
      <c r="A92">
        <v>22</v>
      </c>
    </row>
    <row r="93" spans="1:1" x14ac:dyDescent="0.3">
      <c r="A93">
        <v>22</v>
      </c>
    </row>
    <row r="94" spans="1:1" x14ac:dyDescent="0.3">
      <c r="A94">
        <v>12</v>
      </c>
    </row>
    <row r="95" spans="1:1" x14ac:dyDescent="0.3">
      <c r="A95">
        <v>13</v>
      </c>
    </row>
    <row r="96" spans="1:1" x14ac:dyDescent="0.3">
      <c r="A96">
        <v>16</v>
      </c>
    </row>
    <row r="97" spans="1:1" x14ac:dyDescent="0.3">
      <c r="A97">
        <v>12</v>
      </c>
    </row>
    <row r="98" spans="1:1" x14ac:dyDescent="0.3">
      <c r="A98">
        <v>21</v>
      </c>
    </row>
    <row r="99" spans="1:1" x14ac:dyDescent="0.3">
      <c r="A99">
        <v>15</v>
      </c>
    </row>
    <row r="100" spans="1:1" x14ac:dyDescent="0.3">
      <c r="A100">
        <v>13</v>
      </c>
    </row>
    <row r="101" spans="1:1" x14ac:dyDescent="0.3">
      <c r="A101">
        <v>12</v>
      </c>
    </row>
    <row r="102" spans="1:1" x14ac:dyDescent="0.3">
      <c r="A102">
        <v>22</v>
      </c>
    </row>
    <row r="103" spans="1:1" x14ac:dyDescent="0.3">
      <c r="A103">
        <v>13</v>
      </c>
    </row>
    <row r="104" spans="1:1" x14ac:dyDescent="0.3">
      <c r="A104">
        <v>18</v>
      </c>
    </row>
    <row r="105" spans="1:1" x14ac:dyDescent="0.3">
      <c r="A105">
        <v>14</v>
      </c>
    </row>
    <row r="106" spans="1:1" x14ac:dyDescent="0.3">
      <c r="A106">
        <v>14</v>
      </c>
    </row>
    <row r="107" spans="1:1" x14ac:dyDescent="0.3">
      <c r="A107">
        <v>21</v>
      </c>
    </row>
    <row r="108" spans="1:1" x14ac:dyDescent="0.3">
      <c r="A108">
        <v>19</v>
      </c>
    </row>
    <row r="109" spans="1:1" x14ac:dyDescent="0.3">
      <c r="A109">
        <v>11</v>
      </c>
    </row>
    <row r="110" spans="1:1" x14ac:dyDescent="0.3">
      <c r="A110">
        <v>11</v>
      </c>
    </row>
    <row r="111" spans="1:1" x14ac:dyDescent="0.3">
      <c r="A111">
        <v>15</v>
      </c>
    </row>
    <row r="112" spans="1:1" x14ac:dyDescent="0.3">
      <c r="A112">
        <v>20</v>
      </c>
    </row>
    <row r="113" spans="1:1" x14ac:dyDescent="0.3">
      <c r="A113">
        <v>24</v>
      </c>
    </row>
    <row r="114" spans="1:1" x14ac:dyDescent="0.3">
      <c r="A114">
        <v>12</v>
      </c>
    </row>
    <row r="115" spans="1:1" x14ac:dyDescent="0.3">
      <c r="A115">
        <v>12</v>
      </c>
    </row>
    <row r="116" spans="1:1" x14ac:dyDescent="0.3">
      <c r="A116">
        <v>15</v>
      </c>
    </row>
    <row r="117" spans="1:1" x14ac:dyDescent="0.3">
      <c r="A117">
        <v>12</v>
      </c>
    </row>
    <row r="118" spans="1:1" x14ac:dyDescent="0.3">
      <c r="A118">
        <v>12</v>
      </c>
    </row>
    <row r="119" spans="1:1" x14ac:dyDescent="0.3">
      <c r="A119">
        <v>14</v>
      </c>
    </row>
    <row r="120" spans="1:1" x14ac:dyDescent="0.3">
      <c r="A120">
        <v>22</v>
      </c>
    </row>
    <row r="121" spans="1:1" x14ac:dyDescent="0.3">
      <c r="A121">
        <v>12</v>
      </c>
    </row>
    <row r="122" spans="1:1" x14ac:dyDescent="0.3">
      <c r="A122">
        <v>25</v>
      </c>
    </row>
    <row r="123" spans="1:1" x14ac:dyDescent="0.3">
      <c r="A123">
        <v>13</v>
      </c>
    </row>
    <row r="124" spans="1:1" x14ac:dyDescent="0.3">
      <c r="A124">
        <v>18</v>
      </c>
    </row>
    <row r="125" spans="1:1" x14ac:dyDescent="0.3">
      <c r="A125">
        <v>13</v>
      </c>
    </row>
    <row r="126" spans="1:1" x14ac:dyDescent="0.3">
      <c r="A126">
        <v>18</v>
      </c>
    </row>
    <row r="127" spans="1:1" x14ac:dyDescent="0.3">
      <c r="A127">
        <v>19</v>
      </c>
    </row>
    <row r="128" spans="1:1" x14ac:dyDescent="0.3">
      <c r="A128">
        <v>12</v>
      </c>
    </row>
    <row r="129" spans="1:1" x14ac:dyDescent="0.3">
      <c r="A129">
        <v>19</v>
      </c>
    </row>
    <row r="130" spans="1:1" x14ac:dyDescent="0.3">
      <c r="A130">
        <v>14</v>
      </c>
    </row>
    <row r="131" spans="1:1" x14ac:dyDescent="0.3">
      <c r="A131">
        <v>14</v>
      </c>
    </row>
    <row r="132" spans="1:1" x14ac:dyDescent="0.3">
      <c r="A132">
        <v>12</v>
      </c>
    </row>
    <row r="133" spans="1:1" x14ac:dyDescent="0.3">
      <c r="A133">
        <v>11</v>
      </c>
    </row>
    <row r="134" spans="1:1" x14ac:dyDescent="0.3">
      <c r="A134">
        <v>11</v>
      </c>
    </row>
    <row r="135" spans="1:1" x14ac:dyDescent="0.3">
      <c r="A135">
        <v>13</v>
      </c>
    </row>
    <row r="136" spans="1:1" x14ac:dyDescent="0.3">
      <c r="A136">
        <v>23</v>
      </c>
    </row>
    <row r="137" spans="1:1" x14ac:dyDescent="0.3">
      <c r="A137">
        <v>20</v>
      </c>
    </row>
    <row r="138" spans="1:1" x14ac:dyDescent="0.3">
      <c r="A138">
        <v>15</v>
      </c>
    </row>
    <row r="139" spans="1:1" x14ac:dyDescent="0.3">
      <c r="A139">
        <v>14</v>
      </c>
    </row>
    <row r="140" spans="1:1" x14ac:dyDescent="0.3">
      <c r="A140">
        <v>18</v>
      </c>
    </row>
    <row r="141" spans="1:1" x14ac:dyDescent="0.3">
      <c r="A141">
        <v>19</v>
      </c>
    </row>
    <row r="142" spans="1:1" x14ac:dyDescent="0.3">
      <c r="A142">
        <v>22</v>
      </c>
    </row>
    <row r="143" spans="1:1" x14ac:dyDescent="0.3">
      <c r="A143">
        <v>13</v>
      </c>
    </row>
    <row r="144" spans="1:1" x14ac:dyDescent="0.3">
      <c r="A144">
        <v>20</v>
      </c>
    </row>
    <row r="145" spans="1:1" x14ac:dyDescent="0.3">
      <c r="A145">
        <v>14</v>
      </c>
    </row>
    <row r="146" spans="1:1" x14ac:dyDescent="0.3">
      <c r="A146">
        <v>17</v>
      </c>
    </row>
    <row r="147" spans="1:1" x14ac:dyDescent="0.3">
      <c r="A147">
        <v>14</v>
      </c>
    </row>
    <row r="148" spans="1:1" x14ac:dyDescent="0.3">
      <c r="A148">
        <v>13</v>
      </c>
    </row>
    <row r="149" spans="1:1" x14ac:dyDescent="0.3">
      <c r="A149">
        <v>13</v>
      </c>
    </row>
    <row r="150" spans="1:1" x14ac:dyDescent="0.3">
      <c r="A150">
        <v>21</v>
      </c>
    </row>
    <row r="151" spans="1:1" x14ac:dyDescent="0.3">
      <c r="A151">
        <v>14</v>
      </c>
    </row>
    <row r="152" spans="1:1" x14ac:dyDescent="0.3">
      <c r="A152">
        <v>11</v>
      </c>
    </row>
    <row r="153" spans="1:1" x14ac:dyDescent="0.3">
      <c r="A153">
        <v>13</v>
      </c>
    </row>
    <row r="154" spans="1:1" x14ac:dyDescent="0.3">
      <c r="A154">
        <v>20</v>
      </c>
    </row>
    <row r="155" spans="1:1" x14ac:dyDescent="0.3">
      <c r="A155">
        <v>18</v>
      </c>
    </row>
    <row r="156" spans="1:1" x14ac:dyDescent="0.3">
      <c r="A156">
        <v>14</v>
      </c>
    </row>
    <row r="157" spans="1:1" x14ac:dyDescent="0.3">
      <c r="A157">
        <v>13</v>
      </c>
    </row>
    <row r="158" spans="1:1" x14ac:dyDescent="0.3">
      <c r="A158">
        <v>17</v>
      </c>
    </row>
    <row r="159" spans="1:1" x14ac:dyDescent="0.3">
      <c r="A159">
        <v>20</v>
      </c>
    </row>
    <row r="160" spans="1:1" x14ac:dyDescent="0.3">
      <c r="A160">
        <v>11</v>
      </c>
    </row>
    <row r="161" spans="1:1" x14ac:dyDescent="0.3">
      <c r="A161">
        <v>18</v>
      </c>
    </row>
    <row r="162" spans="1:1" x14ac:dyDescent="0.3">
      <c r="A162">
        <v>24</v>
      </c>
    </row>
    <row r="163" spans="1:1" x14ac:dyDescent="0.3">
      <c r="A163">
        <v>18</v>
      </c>
    </row>
    <row r="164" spans="1:1" x14ac:dyDescent="0.3">
      <c r="A164">
        <v>11</v>
      </c>
    </row>
    <row r="165" spans="1:1" x14ac:dyDescent="0.3">
      <c r="A165">
        <v>16</v>
      </c>
    </row>
    <row r="166" spans="1:1" x14ac:dyDescent="0.3">
      <c r="A166">
        <v>15</v>
      </c>
    </row>
    <row r="167" spans="1:1" x14ac:dyDescent="0.3">
      <c r="A167">
        <v>15</v>
      </c>
    </row>
    <row r="168" spans="1:1" x14ac:dyDescent="0.3">
      <c r="A168">
        <v>12</v>
      </c>
    </row>
    <row r="169" spans="1:1" x14ac:dyDescent="0.3">
      <c r="A169">
        <v>12</v>
      </c>
    </row>
    <row r="170" spans="1:1" x14ac:dyDescent="0.3">
      <c r="A170">
        <v>22</v>
      </c>
    </row>
    <row r="171" spans="1:1" x14ac:dyDescent="0.3">
      <c r="A171">
        <v>20</v>
      </c>
    </row>
    <row r="172" spans="1:1" x14ac:dyDescent="0.3">
      <c r="A172">
        <v>16</v>
      </c>
    </row>
    <row r="173" spans="1:1" x14ac:dyDescent="0.3">
      <c r="A173">
        <v>21</v>
      </c>
    </row>
    <row r="174" spans="1:1" x14ac:dyDescent="0.3">
      <c r="A174">
        <v>12</v>
      </c>
    </row>
    <row r="175" spans="1:1" x14ac:dyDescent="0.3">
      <c r="A175">
        <v>11</v>
      </c>
    </row>
    <row r="176" spans="1:1" x14ac:dyDescent="0.3">
      <c r="A176">
        <v>11</v>
      </c>
    </row>
    <row r="177" spans="1:1" x14ac:dyDescent="0.3">
      <c r="A177">
        <v>18</v>
      </c>
    </row>
    <row r="178" spans="1:1" x14ac:dyDescent="0.3">
      <c r="A178">
        <v>14</v>
      </c>
    </row>
    <row r="179" spans="1:1" x14ac:dyDescent="0.3">
      <c r="A179">
        <v>22</v>
      </c>
    </row>
    <row r="180" spans="1:1" x14ac:dyDescent="0.3">
      <c r="A180">
        <v>25</v>
      </c>
    </row>
    <row r="181" spans="1:1" x14ac:dyDescent="0.3">
      <c r="A181">
        <v>12</v>
      </c>
    </row>
    <row r="182" spans="1:1" x14ac:dyDescent="0.3">
      <c r="A182">
        <v>23</v>
      </c>
    </row>
    <row r="183" spans="1:1" x14ac:dyDescent="0.3">
      <c r="A183">
        <v>15</v>
      </c>
    </row>
    <row r="184" spans="1:1" x14ac:dyDescent="0.3">
      <c r="A184">
        <v>22</v>
      </c>
    </row>
    <row r="185" spans="1:1" x14ac:dyDescent="0.3">
      <c r="A185">
        <v>15</v>
      </c>
    </row>
    <row r="186" spans="1:1" x14ac:dyDescent="0.3">
      <c r="A186">
        <v>11</v>
      </c>
    </row>
    <row r="187" spans="1:1" x14ac:dyDescent="0.3">
      <c r="A187">
        <v>13</v>
      </c>
    </row>
    <row r="188" spans="1:1" x14ac:dyDescent="0.3">
      <c r="A188">
        <v>14</v>
      </c>
    </row>
    <row r="189" spans="1:1" x14ac:dyDescent="0.3">
      <c r="A189">
        <v>11</v>
      </c>
    </row>
    <row r="190" spans="1:1" x14ac:dyDescent="0.3">
      <c r="A190">
        <v>17</v>
      </c>
    </row>
    <row r="191" spans="1:1" x14ac:dyDescent="0.3">
      <c r="A191">
        <v>18</v>
      </c>
    </row>
    <row r="192" spans="1:1" x14ac:dyDescent="0.3">
      <c r="A192">
        <v>14</v>
      </c>
    </row>
    <row r="193" spans="1:1" x14ac:dyDescent="0.3">
      <c r="A193">
        <v>16</v>
      </c>
    </row>
    <row r="194" spans="1:1" x14ac:dyDescent="0.3">
      <c r="A194">
        <v>13</v>
      </c>
    </row>
    <row r="195" spans="1:1" x14ac:dyDescent="0.3">
      <c r="A195">
        <v>14</v>
      </c>
    </row>
    <row r="196" spans="1:1" x14ac:dyDescent="0.3">
      <c r="A196">
        <v>23</v>
      </c>
    </row>
    <row r="197" spans="1:1" x14ac:dyDescent="0.3">
      <c r="A197">
        <v>12</v>
      </c>
    </row>
    <row r="198" spans="1:1" x14ac:dyDescent="0.3">
      <c r="A198">
        <v>11</v>
      </c>
    </row>
    <row r="199" spans="1:1" x14ac:dyDescent="0.3">
      <c r="A199">
        <v>16</v>
      </c>
    </row>
    <row r="200" spans="1:1" x14ac:dyDescent="0.3">
      <c r="A200">
        <v>14</v>
      </c>
    </row>
    <row r="201" spans="1:1" x14ac:dyDescent="0.3">
      <c r="A201">
        <v>18</v>
      </c>
    </row>
    <row r="202" spans="1:1" x14ac:dyDescent="0.3">
      <c r="A202">
        <v>19</v>
      </c>
    </row>
    <row r="203" spans="1:1" x14ac:dyDescent="0.3">
      <c r="A203">
        <v>15</v>
      </c>
    </row>
    <row r="204" spans="1:1" x14ac:dyDescent="0.3">
      <c r="A204">
        <v>17</v>
      </c>
    </row>
    <row r="205" spans="1:1" x14ac:dyDescent="0.3">
      <c r="A205">
        <v>15</v>
      </c>
    </row>
    <row r="206" spans="1:1" x14ac:dyDescent="0.3">
      <c r="A206">
        <v>19</v>
      </c>
    </row>
    <row r="207" spans="1:1" x14ac:dyDescent="0.3">
      <c r="A207">
        <v>22</v>
      </c>
    </row>
    <row r="208" spans="1:1" x14ac:dyDescent="0.3">
      <c r="A208">
        <v>16</v>
      </c>
    </row>
    <row r="209" spans="1:1" x14ac:dyDescent="0.3">
      <c r="A209">
        <v>13</v>
      </c>
    </row>
    <row r="210" spans="1:1" x14ac:dyDescent="0.3">
      <c r="A210">
        <v>14</v>
      </c>
    </row>
    <row r="211" spans="1:1" x14ac:dyDescent="0.3">
      <c r="A211">
        <v>16</v>
      </c>
    </row>
    <row r="212" spans="1:1" x14ac:dyDescent="0.3">
      <c r="A212">
        <v>11</v>
      </c>
    </row>
    <row r="213" spans="1:1" x14ac:dyDescent="0.3">
      <c r="A213">
        <v>22</v>
      </c>
    </row>
    <row r="214" spans="1:1" x14ac:dyDescent="0.3">
      <c r="A214">
        <v>14</v>
      </c>
    </row>
    <row r="215" spans="1:1" x14ac:dyDescent="0.3">
      <c r="A215">
        <v>16</v>
      </c>
    </row>
    <row r="216" spans="1:1" x14ac:dyDescent="0.3">
      <c r="A216">
        <v>11</v>
      </c>
    </row>
    <row r="217" spans="1:1" x14ac:dyDescent="0.3">
      <c r="A217">
        <v>18</v>
      </c>
    </row>
    <row r="218" spans="1:1" x14ac:dyDescent="0.3">
      <c r="A218">
        <v>15</v>
      </c>
    </row>
    <row r="219" spans="1:1" x14ac:dyDescent="0.3">
      <c r="A219">
        <v>14</v>
      </c>
    </row>
    <row r="220" spans="1:1" x14ac:dyDescent="0.3">
      <c r="A220">
        <v>12</v>
      </c>
    </row>
    <row r="221" spans="1:1" x14ac:dyDescent="0.3">
      <c r="A221">
        <v>14</v>
      </c>
    </row>
    <row r="222" spans="1:1" x14ac:dyDescent="0.3">
      <c r="A222">
        <v>16</v>
      </c>
    </row>
    <row r="223" spans="1:1" x14ac:dyDescent="0.3">
      <c r="A223">
        <v>21</v>
      </c>
    </row>
    <row r="224" spans="1:1" x14ac:dyDescent="0.3">
      <c r="A224">
        <v>14</v>
      </c>
    </row>
    <row r="225" spans="1:1" x14ac:dyDescent="0.3">
      <c r="A225">
        <v>12</v>
      </c>
    </row>
    <row r="226" spans="1:1" x14ac:dyDescent="0.3">
      <c r="A226">
        <v>12</v>
      </c>
    </row>
    <row r="227" spans="1:1" x14ac:dyDescent="0.3">
      <c r="A227">
        <v>17</v>
      </c>
    </row>
    <row r="228" spans="1:1" x14ac:dyDescent="0.3">
      <c r="A228">
        <v>17</v>
      </c>
    </row>
    <row r="229" spans="1:1" x14ac:dyDescent="0.3">
      <c r="A229">
        <v>14</v>
      </c>
    </row>
    <row r="230" spans="1:1" x14ac:dyDescent="0.3">
      <c r="A230">
        <v>14</v>
      </c>
    </row>
    <row r="231" spans="1:1" x14ac:dyDescent="0.3">
      <c r="A231">
        <v>13</v>
      </c>
    </row>
    <row r="232" spans="1:1" x14ac:dyDescent="0.3">
      <c r="A232">
        <v>15</v>
      </c>
    </row>
    <row r="233" spans="1:1" x14ac:dyDescent="0.3">
      <c r="A233">
        <v>11</v>
      </c>
    </row>
    <row r="234" spans="1:1" x14ac:dyDescent="0.3">
      <c r="A234">
        <v>17</v>
      </c>
    </row>
    <row r="235" spans="1:1" x14ac:dyDescent="0.3">
      <c r="A235">
        <v>11</v>
      </c>
    </row>
    <row r="236" spans="1:1" x14ac:dyDescent="0.3">
      <c r="A236">
        <v>13</v>
      </c>
    </row>
    <row r="237" spans="1:1" x14ac:dyDescent="0.3">
      <c r="A237">
        <v>22</v>
      </c>
    </row>
    <row r="238" spans="1:1" x14ac:dyDescent="0.3">
      <c r="A238">
        <v>20</v>
      </c>
    </row>
    <row r="239" spans="1:1" x14ac:dyDescent="0.3">
      <c r="A239">
        <v>18</v>
      </c>
    </row>
    <row r="240" spans="1:1" x14ac:dyDescent="0.3">
      <c r="A240">
        <v>11</v>
      </c>
    </row>
    <row r="241" spans="1:1" x14ac:dyDescent="0.3">
      <c r="A241">
        <v>14</v>
      </c>
    </row>
    <row r="242" spans="1:1" x14ac:dyDescent="0.3">
      <c r="A242">
        <v>14</v>
      </c>
    </row>
    <row r="243" spans="1:1" x14ac:dyDescent="0.3">
      <c r="A243">
        <v>18</v>
      </c>
    </row>
    <row r="244" spans="1:1" x14ac:dyDescent="0.3">
      <c r="A244">
        <v>16</v>
      </c>
    </row>
    <row r="245" spans="1:1" x14ac:dyDescent="0.3">
      <c r="A245">
        <v>17</v>
      </c>
    </row>
    <row r="246" spans="1:1" x14ac:dyDescent="0.3">
      <c r="A246">
        <v>11</v>
      </c>
    </row>
    <row r="247" spans="1:1" x14ac:dyDescent="0.3">
      <c r="A247">
        <v>12</v>
      </c>
    </row>
    <row r="248" spans="1:1" x14ac:dyDescent="0.3">
      <c r="A248">
        <v>13</v>
      </c>
    </row>
    <row r="249" spans="1:1" x14ac:dyDescent="0.3">
      <c r="A249">
        <v>13</v>
      </c>
    </row>
    <row r="250" spans="1:1" x14ac:dyDescent="0.3">
      <c r="A250">
        <v>14</v>
      </c>
    </row>
    <row r="251" spans="1:1" x14ac:dyDescent="0.3">
      <c r="A251">
        <v>17</v>
      </c>
    </row>
    <row r="252" spans="1:1" x14ac:dyDescent="0.3">
      <c r="A252">
        <v>11</v>
      </c>
    </row>
    <row r="253" spans="1:1" x14ac:dyDescent="0.3">
      <c r="A253">
        <v>25</v>
      </c>
    </row>
    <row r="254" spans="1:1" x14ac:dyDescent="0.3">
      <c r="A254">
        <v>19</v>
      </c>
    </row>
    <row r="255" spans="1:1" x14ac:dyDescent="0.3">
      <c r="A255">
        <v>13</v>
      </c>
    </row>
    <row r="256" spans="1:1" x14ac:dyDescent="0.3">
      <c r="A256">
        <v>14</v>
      </c>
    </row>
    <row r="257" spans="1:1" x14ac:dyDescent="0.3">
      <c r="A257">
        <v>12</v>
      </c>
    </row>
    <row r="258" spans="1:1" x14ac:dyDescent="0.3">
      <c r="A258">
        <v>11</v>
      </c>
    </row>
    <row r="259" spans="1:1" x14ac:dyDescent="0.3">
      <c r="A259">
        <v>19</v>
      </c>
    </row>
    <row r="260" spans="1:1" x14ac:dyDescent="0.3">
      <c r="A260">
        <v>11</v>
      </c>
    </row>
    <row r="261" spans="1:1" x14ac:dyDescent="0.3">
      <c r="A261">
        <v>11</v>
      </c>
    </row>
    <row r="262" spans="1:1" x14ac:dyDescent="0.3">
      <c r="A262">
        <v>20</v>
      </c>
    </row>
    <row r="263" spans="1:1" x14ac:dyDescent="0.3">
      <c r="A263">
        <v>18</v>
      </c>
    </row>
    <row r="264" spans="1:1" x14ac:dyDescent="0.3">
      <c r="A264">
        <v>13</v>
      </c>
    </row>
    <row r="265" spans="1:1" x14ac:dyDescent="0.3">
      <c r="A265">
        <v>12</v>
      </c>
    </row>
    <row r="266" spans="1:1" x14ac:dyDescent="0.3">
      <c r="A266">
        <v>11</v>
      </c>
    </row>
    <row r="267" spans="1:1" x14ac:dyDescent="0.3">
      <c r="A267">
        <v>19</v>
      </c>
    </row>
    <row r="268" spans="1:1" x14ac:dyDescent="0.3">
      <c r="A268">
        <v>21</v>
      </c>
    </row>
    <row r="269" spans="1:1" x14ac:dyDescent="0.3">
      <c r="A269">
        <v>12</v>
      </c>
    </row>
    <row r="270" spans="1:1" x14ac:dyDescent="0.3">
      <c r="A270">
        <v>14</v>
      </c>
    </row>
    <row r="271" spans="1:1" x14ac:dyDescent="0.3">
      <c r="A271">
        <v>11</v>
      </c>
    </row>
    <row r="272" spans="1:1" x14ac:dyDescent="0.3">
      <c r="A272">
        <v>14</v>
      </c>
    </row>
    <row r="273" spans="1:1" x14ac:dyDescent="0.3">
      <c r="A273">
        <v>12</v>
      </c>
    </row>
    <row r="274" spans="1:1" x14ac:dyDescent="0.3">
      <c r="A274">
        <v>23</v>
      </c>
    </row>
    <row r="275" spans="1:1" x14ac:dyDescent="0.3">
      <c r="A275">
        <v>14</v>
      </c>
    </row>
    <row r="276" spans="1:1" x14ac:dyDescent="0.3">
      <c r="A276">
        <v>17</v>
      </c>
    </row>
    <row r="277" spans="1:1" x14ac:dyDescent="0.3">
      <c r="A277">
        <v>18</v>
      </c>
    </row>
    <row r="278" spans="1:1" x14ac:dyDescent="0.3">
      <c r="A278">
        <v>18</v>
      </c>
    </row>
    <row r="279" spans="1:1" x14ac:dyDescent="0.3">
      <c r="A279">
        <v>24</v>
      </c>
    </row>
    <row r="280" spans="1:1" x14ac:dyDescent="0.3">
      <c r="A280">
        <v>20</v>
      </c>
    </row>
    <row r="281" spans="1:1" x14ac:dyDescent="0.3">
      <c r="A281">
        <v>14</v>
      </c>
    </row>
    <row r="282" spans="1:1" x14ac:dyDescent="0.3">
      <c r="A282">
        <v>16</v>
      </c>
    </row>
    <row r="283" spans="1:1" x14ac:dyDescent="0.3">
      <c r="A283">
        <v>25</v>
      </c>
    </row>
    <row r="284" spans="1:1" x14ac:dyDescent="0.3">
      <c r="A284">
        <v>18</v>
      </c>
    </row>
    <row r="285" spans="1:1" x14ac:dyDescent="0.3">
      <c r="A285">
        <v>19</v>
      </c>
    </row>
    <row r="286" spans="1:1" x14ac:dyDescent="0.3">
      <c r="A286">
        <v>13</v>
      </c>
    </row>
    <row r="287" spans="1:1" x14ac:dyDescent="0.3">
      <c r="A287">
        <v>12</v>
      </c>
    </row>
    <row r="288" spans="1:1" x14ac:dyDescent="0.3">
      <c r="A288">
        <v>22</v>
      </c>
    </row>
    <row r="289" spans="1:1" x14ac:dyDescent="0.3">
      <c r="A289">
        <v>14</v>
      </c>
    </row>
    <row r="290" spans="1:1" x14ac:dyDescent="0.3">
      <c r="A290">
        <v>13</v>
      </c>
    </row>
    <row r="291" spans="1:1" x14ac:dyDescent="0.3">
      <c r="A291">
        <v>21</v>
      </c>
    </row>
    <row r="292" spans="1:1" x14ac:dyDescent="0.3">
      <c r="A292">
        <v>11</v>
      </c>
    </row>
    <row r="293" spans="1:1" x14ac:dyDescent="0.3">
      <c r="A293">
        <v>12</v>
      </c>
    </row>
    <row r="294" spans="1:1" x14ac:dyDescent="0.3">
      <c r="A294">
        <v>11</v>
      </c>
    </row>
    <row r="295" spans="1:1" x14ac:dyDescent="0.3">
      <c r="A295">
        <v>12</v>
      </c>
    </row>
    <row r="296" spans="1:1" x14ac:dyDescent="0.3">
      <c r="A296">
        <v>12</v>
      </c>
    </row>
    <row r="297" spans="1:1" x14ac:dyDescent="0.3">
      <c r="A297">
        <v>14</v>
      </c>
    </row>
    <row r="298" spans="1:1" x14ac:dyDescent="0.3">
      <c r="A298">
        <v>13</v>
      </c>
    </row>
    <row r="299" spans="1:1" x14ac:dyDescent="0.3">
      <c r="A299">
        <v>15</v>
      </c>
    </row>
    <row r="300" spans="1:1" x14ac:dyDescent="0.3">
      <c r="A300">
        <v>18</v>
      </c>
    </row>
    <row r="301" spans="1:1" x14ac:dyDescent="0.3">
      <c r="A301">
        <v>18</v>
      </c>
    </row>
    <row r="302" spans="1:1" x14ac:dyDescent="0.3">
      <c r="A302">
        <v>19</v>
      </c>
    </row>
    <row r="303" spans="1:1" x14ac:dyDescent="0.3">
      <c r="A303">
        <v>12</v>
      </c>
    </row>
    <row r="304" spans="1:1" x14ac:dyDescent="0.3">
      <c r="A304">
        <v>19</v>
      </c>
    </row>
    <row r="305" spans="1:1" x14ac:dyDescent="0.3">
      <c r="A305">
        <v>11</v>
      </c>
    </row>
    <row r="306" spans="1:1" x14ac:dyDescent="0.3">
      <c r="A306">
        <v>17</v>
      </c>
    </row>
    <row r="307" spans="1:1" x14ac:dyDescent="0.3">
      <c r="A307">
        <v>15</v>
      </c>
    </row>
    <row r="308" spans="1:1" x14ac:dyDescent="0.3">
      <c r="A308">
        <v>14</v>
      </c>
    </row>
    <row r="309" spans="1:1" x14ac:dyDescent="0.3">
      <c r="A309">
        <v>17</v>
      </c>
    </row>
    <row r="310" spans="1:1" x14ac:dyDescent="0.3">
      <c r="A310">
        <v>13</v>
      </c>
    </row>
    <row r="311" spans="1:1" x14ac:dyDescent="0.3">
      <c r="A311">
        <v>12</v>
      </c>
    </row>
    <row r="312" spans="1:1" x14ac:dyDescent="0.3">
      <c r="A312">
        <v>12</v>
      </c>
    </row>
    <row r="313" spans="1:1" x14ac:dyDescent="0.3">
      <c r="A313">
        <v>18</v>
      </c>
    </row>
    <row r="314" spans="1:1" x14ac:dyDescent="0.3">
      <c r="A314">
        <v>18</v>
      </c>
    </row>
    <row r="315" spans="1:1" x14ac:dyDescent="0.3">
      <c r="A315">
        <v>11</v>
      </c>
    </row>
    <row r="316" spans="1:1" x14ac:dyDescent="0.3">
      <c r="A316">
        <v>14</v>
      </c>
    </row>
    <row r="317" spans="1:1" x14ac:dyDescent="0.3">
      <c r="A317">
        <v>19</v>
      </c>
    </row>
    <row r="318" spans="1:1" x14ac:dyDescent="0.3">
      <c r="A318">
        <v>12</v>
      </c>
    </row>
    <row r="319" spans="1:1" x14ac:dyDescent="0.3">
      <c r="A319">
        <v>15</v>
      </c>
    </row>
    <row r="320" spans="1:1" x14ac:dyDescent="0.3">
      <c r="A320">
        <v>12</v>
      </c>
    </row>
    <row r="321" spans="1:1" x14ac:dyDescent="0.3">
      <c r="A321">
        <v>11</v>
      </c>
    </row>
    <row r="322" spans="1:1" x14ac:dyDescent="0.3">
      <c r="A322">
        <v>11</v>
      </c>
    </row>
    <row r="323" spans="1:1" x14ac:dyDescent="0.3">
      <c r="A323">
        <v>12</v>
      </c>
    </row>
    <row r="324" spans="1:1" x14ac:dyDescent="0.3">
      <c r="A324">
        <v>16</v>
      </c>
    </row>
    <row r="325" spans="1:1" x14ac:dyDescent="0.3">
      <c r="A325">
        <v>13</v>
      </c>
    </row>
    <row r="326" spans="1:1" x14ac:dyDescent="0.3">
      <c r="A326">
        <v>13</v>
      </c>
    </row>
    <row r="327" spans="1:1" x14ac:dyDescent="0.3">
      <c r="A327">
        <v>24</v>
      </c>
    </row>
    <row r="328" spans="1:1" x14ac:dyDescent="0.3">
      <c r="A328">
        <v>15</v>
      </c>
    </row>
    <row r="329" spans="1:1" x14ac:dyDescent="0.3">
      <c r="A329">
        <v>18</v>
      </c>
    </row>
    <row r="330" spans="1:1" x14ac:dyDescent="0.3">
      <c r="A330">
        <v>14</v>
      </c>
    </row>
    <row r="331" spans="1:1" x14ac:dyDescent="0.3">
      <c r="A331">
        <v>11</v>
      </c>
    </row>
    <row r="332" spans="1:1" x14ac:dyDescent="0.3">
      <c r="A332">
        <v>11</v>
      </c>
    </row>
    <row r="333" spans="1:1" x14ac:dyDescent="0.3">
      <c r="A333">
        <v>13</v>
      </c>
    </row>
    <row r="334" spans="1:1" x14ac:dyDescent="0.3">
      <c r="A334">
        <v>12</v>
      </c>
    </row>
    <row r="335" spans="1:1" x14ac:dyDescent="0.3">
      <c r="A335">
        <v>16</v>
      </c>
    </row>
    <row r="336" spans="1:1" x14ac:dyDescent="0.3">
      <c r="A336">
        <v>14</v>
      </c>
    </row>
    <row r="337" spans="1:1" x14ac:dyDescent="0.3">
      <c r="A337">
        <v>22</v>
      </c>
    </row>
    <row r="338" spans="1:1" x14ac:dyDescent="0.3">
      <c r="A338">
        <v>11</v>
      </c>
    </row>
    <row r="339" spans="1:1" x14ac:dyDescent="0.3">
      <c r="A339">
        <v>17</v>
      </c>
    </row>
    <row r="340" spans="1:1" x14ac:dyDescent="0.3">
      <c r="A340">
        <v>13</v>
      </c>
    </row>
    <row r="341" spans="1:1" x14ac:dyDescent="0.3">
      <c r="A341">
        <v>18</v>
      </c>
    </row>
    <row r="342" spans="1:1" x14ac:dyDescent="0.3">
      <c r="A342">
        <v>16</v>
      </c>
    </row>
    <row r="343" spans="1:1" x14ac:dyDescent="0.3">
      <c r="A343">
        <v>14</v>
      </c>
    </row>
    <row r="344" spans="1:1" x14ac:dyDescent="0.3">
      <c r="A344">
        <v>14</v>
      </c>
    </row>
    <row r="345" spans="1:1" x14ac:dyDescent="0.3">
      <c r="A345">
        <v>14</v>
      </c>
    </row>
    <row r="346" spans="1:1" x14ac:dyDescent="0.3">
      <c r="A346">
        <v>13</v>
      </c>
    </row>
    <row r="347" spans="1:1" x14ac:dyDescent="0.3">
      <c r="A347">
        <v>12</v>
      </c>
    </row>
    <row r="348" spans="1:1" x14ac:dyDescent="0.3">
      <c r="A348">
        <v>15</v>
      </c>
    </row>
    <row r="349" spans="1:1" x14ac:dyDescent="0.3">
      <c r="A349">
        <v>19</v>
      </c>
    </row>
    <row r="350" spans="1:1" x14ac:dyDescent="0.3">
      <c r="A350">
        <v>14</v>
      </c>
    </row>
    <row r="351" spans="1:1" x14ac:dyDescent="0.3">
      <c r="A351">
        <v>14</v>
      </c>
    </row>
    <row r="352" spans="1:1" x14ac:dyDescent="0.3">
      <c r="A352">
        <v>11</v>
      </c>
    </row>
    <row r="353" spans="1:1" x14ac:dyDescent="0.3">
      <c r="A353">
        <v>13</v>
      </c>
    </row>
    <row r="354" spans="1:1" x14ac:dyDescent="0.3">
      <c r="A354">
        <v>21</v>
      </c>
    </row>
    <row r="355" spans="1:1" x14ac:dyDescent="0.3">
      <c r="A355">
        <v>13</v>
      </c>
    </row>
    <row r="356" spans="1:1" x14ac:dyDescent="0.3">
      <c r="A356">
        <v>12</v>
      </c>
    </row>
    <row r="357" spans="1:1" x14ac:dyDescent="0.3">
      <c r="A357">
        <v>17</v>
      </c>
    </row>
    <row r="358" spans="1:1" x14ac:dyDescent="0.3">
      <c r="A358">
        <v>23</v>
      </c>
    </row>
    <row r="359" spans="1:1" x14ac:dyDescent="0.3">
      <c r="A359">
        <v>11</v>
      </c>
    </row>
    <row r="360" spans="1:1" x14ac:dyDescent="0.3">
      <c r="A360">
        <v>15</v>
      </c>
    </row>
    <row r="361" spans="1:1" x14ac:dyDescent="0.3">
      <c r="A361">
        <v>11</v>
      </c>
    </row>
    <row r="362" spans="1:1" x14ac:dyDescent="0.3">
      <c r="A362">
        <v>11</v>
      </c>
    </row>
    <row r="363" spans="1:1" x14ac:dyDescent="0.3">
      <c r="A363">
        <v>13</v>
      </c>
    </row>
    <row r="364" spans="1:1" x14ac:dyDescent="0.3">
      <c r="A364">
        <v>24</v>
      </c>
    </row>
    <row r="365" spans="1:1" x14ac:dyDescent="0.3">
      <c r="A365">
        <v>13</v>
      </c>
    </row>
    <row r="366" spans="1:1" x14ac:dyDescent="0.3">
      <c r="A366">
        <v>20</v>
      </c>
    </row>
    <row r="367" spans="1:1" x14ac:dyDescent="0.3">
      <c r="A367">
        <v>14</v>
      </c>
    </row>
    <row r="368" spans="1:1" x14ac:dyDescent="0.3">
      <c r="A368">
        <v>18</v>
      </c>
    </row>
    <row r="369" spans="1:1" x14ac:dyDescent="0.3">
      <c r="A369">
        <v>15</v>
      </c>
    </row>
    <row r="370" spans="1:1" x14ac:dyDescent="0.3">
      <c r="A370">
        <v>12</v>
      </c>
    </row>
    <row r="371" spans="1:1" x14ac:dyDescent="0.3">
      <c r="A371">
        <v>16</v>
      </c>
    </row>
    <row r="372" spans="1:1" x14ac:dyDescent="0.3">
      <c r="A372">
        <v>15</v>
      </c>
    </row>
    <row r="373" spans="1:1" x14ac:dyDescent="0.3">
      <c r="A373">
        <v>16</v>
      </c>
    </row>
    <row r="374" spans="1:1" x14ac:dyDescent="0.3">
      <c r="A374">
        <v>19</v>
      </c>
    </row>
    <row r="375" spans="1:1" x14ac:dyDescent="0.3">
      <c r="A375">
        <v>11</v>
      </c>
    </row>
    <row r="376" spans="1:1" x14ac:dyDescent="0.3">
      <c r="A376">
        <v>16</v>
      </c>
    </row>
    <row r="377" spans="1:1" x14ac:dyDescent="0.3">
      <c r="A377">
        <v>24</v>
      </c>
    </row>
    <row r="378" spans="1:1" x14ac:dyDescent="0.3">
      <c r="A378">
        <v>11</v>
      </c>
    </row>
    <row r="379" spans="1:1" x14ac:dyDescent="0.3">
      <c r="A379">
        <v>13</v>
      </c>
    </row>
    <row r="380" spans="1:1" x14ac:dyDescent="0.3">
      <c r="A380">
        <v>13</v>
      </c>
    </row>
    <row r="381" spans="1:1" x14ac:dyDescent="0.3">
      <c r="A381">
        <v>13</v>
      </c>
    </row>
    <row r="382" spans="1:1" x14ac:dyDescent="0.3">
      <c r="A382">
        <v>12</v>
      </c>
    </row>
    <row r="383" spans="1:1" x14ac:dyDescent="0.3">
      <c r="A383">
        <v>18</v>
      </c>
    </row>
    <row r="384" spans="1:1" x14ac:dyDescent="0.3">
      <c r="A384">
        <v>22</v>
      </c>
    </row>
    <row r="385" spans="1:1" x14ac:dyDescent="0.3">
      <c r="A385">
        <v>13</v>
      </c>
    </row>
    <row r="386" spans="1:1" x14ac:dyDescent="0.3">
      <c r="A386">
        <v>13</v>
      </c>
    </row>
    <row r="387" spans="1:1" x14ac:dyDescent="0.3">
      <c r="A387">
        <v>23</v>
      </c>
    </row>
    <row r="388" spans="1:1" x14ac:dyDescent="0.3">
      <c r="A388">
        <v>12</v>
      </c>
    </row>
    <row r="389" spans="1:1" x14ac:dyDescent="0.3">
      <c r="A389">
        <v>12</v>
      </c>
    </row>
    <row r="390" spans="1:1" x14ac:dyDescent="0.3">
      <c r="A390">
        <v>16</v>
      </c>
    </row>
    <row r="391" spans="1:1" x14ac:dyDescent="0.3">
      <c r="A391">
        <v>12</v>
      </c>
    </row>
    <row r="392" spans="1:1" x14ac:dyDescent="0.3">
      <c r="A392">
        <v>11</v>
      </c>
    </row>
    <row r="393" spans="1:1" x14ac:dyDescent="0.3">
      <c r="A393">
        <v>22</v>
      </c>
    </row>
    <row r="394" spans="1:1" x14ac:dyDescent="0.3">
      <c r="A394">
        <v>11</v>
      </c>
    </row>
    <row r="395" spans="1:1" x14ac:dyDescent="0.3">
      <c r="A395">
        <v>15</v>
      </c>
    </row>
    <row r="396" spans="1:1" x14ac:dyDescent="0.3">
      <c r="A396">
        <v>12</v>
      </c>
    </row>
    <row r="397" spans="1:1" x14ac:dyDescent="0.3">
      <c r="A397">
        <v>20</v>
      </c>
    </row>
    <row r="398" spans="1:1" x14ac:dyDescent="0.3">
      <c r="A398">
        <v>14</v>
      </c>
    </row>
    <row r="399" spans="1:1" x14ac:dyDescent="0.3">
      <c r="A399">
        <v>11</v>
      </c>
    </row>
    <row r="400" spans="1:1" x14ac:dyDescent="0.3">
      <c r="A400">
        <v>15</v>
      </c>
    </row>
    <row r="401" spans="1:1" x14ac:dyDescent="0.3">
      <c r="A401">
        <v>12</v>
      </c>
    </row>
    <row r="402" spans="1:1" x14ac:dyDescent="0.3">
      <c r="A402">
        <v>14</v>
      </c>
    </row>
    <row r="403" spans="1:1" x14ac:dyDescent="0.3">
      <c r="A403">
        <v>11</v>
      </c>
    </row>
    <row r="404" spans="1:1" x14ac:dyDescent="0.3">
      <c r="A404">
        <v>11</v>
      </c>
    </row>
    <row r="405" spans="1:1" x14ac:dyDescent="0.3">
      <c r="A405">
        <v>16</v>
      </c>
    </row>
    <row r="406" spans="1:1" x14ac:dyDescent="0.3">
      <c r="A406">
        <v>12</v>
      </c>
    </row>
    <row r="407" spans="1:1" x14ac:dyDescent="0.3">
      <c r="A407">
        <v>13</v>
      </c>
    </row>
    <row r="408" spans="1:1" x14ac:dyDescent="0.3">
      <c r="A408">
        <v>14</v>
      </c>
    </row>
    <row r="409" spans="1:1" x14ac:dyDescent="0.3">
      <c r="A409">
        <v>21</v>
      </c>
    </row>
    <row r="410" spans="1:1" x14ac:dyDescent="0.3">
      <c r="A410">
        <v>13</v>
      </c>
    </row>
    <row r="411" spans="1:1" x14ac:dyDescent="0.3">
      <c r="A411">
        <v>11</v>
      </c>
    </row>
    <row r="412" spans="1:1" x14ac:dyDescent="0.3">
      <c r="A412">
        <v>20</v>
      </c>
    </row>
    <row r="413" spans="1:1" x14ac:dyDescent="0.3">
      <c r="A413">
        <v>11</v>
      </c>
    </row>
    <row r="414" spans="1:1" x14ac:dyDescent="0.3">
      <c r="A414">
        <v>14</v>
      </c>
    </row>
    <row r="415" spans="1:1" x14ac:dyDescent="0.3">
      <c r="A415">
        <v>11</v>
      </c>
    </row>
    <row r="416" spans="1:1" x14ac:dyDescent="0.3">
      <c r="A416">
        <v>16</v>
      </c>
    </row>
    <row r="417" spans="1:1" x14ac:dyDescent="0.3">
      <c r="A417">
        <v>16</v>
      </c>
    </row>
    <row r="418" spans="1:1" x14ac:dyDescent="0.3">
      <c r="A418">
        <v>23</v>
      </c>
    </row>
    <row r="419" spans="1:1" x14ac:dyDescent="0.3">
      <c r="A419">
        <v>14</v>
      </c>
    </row>
    <row r="420" spans="1:1" x14ac:dyDescent="0.3">
      <c r="A420">
        <v>22</v>
      </c>
    </row>
    <row r="421" spans="1:1" x14ac:dyDescent="0.3">
      <c r="A421">
        <v>15</v>
      </c>
    </row>
    <row r="422" spans="1:1" x14ac:dyDescent="0.3">
      <c r="A422">
        <v>18</v>
      </c>
    </row>
    <row r="423" spans="1:1" x14ac:dyDescent="0.3">
      <c r="A423">
        <v>16</v>
      </c>
    </row>
    <row r="424" spans="1:1" x14ac:dyDescent="0.3">
      <c r="A424">
        <v>12</v>
      </c>
    </row>
    <row r="425" spans="1:1" x14ac:dyDescent="0.3">
      <c r="A425">
        <v>11</v>
      </c>
    </row>
    <row r="426" spans="1:1" x14ac:dyDescent="0.3">
      <c r="A426">
        <v>12</v>
      </c>
    </row>
    <row r="427" spans="1:1" x14ac:dyDescent="0.3">
      <c r="A427">
        <v>15</v>
      </c>
    </row>
    <row r="428" spans="1:1" x14ac:dyDescent="0.3">
      <c r="A428">
        <v>14</v>
      </c>
    </row>
    <row r="429" spans="1:1" x14ac:dyDescent="0.3">
      <c r="A429">
        <v>19</v>
      </c>
    </row>
    <row r="430" spans="1:1" x14ac:dyDescent="0.3">
      <c r="A430">
        <v>13</v>
      </c>
    </row>
    <row r="431" spans="1:1" x14ac:dyDescent="0.3">
      <c r="A431">
        <v>13</v>
      </c>
    </row>
    <row r="432" spans="1:1" x14ac:dyDescent="0.3">
      <c r="A432">
        <v>15</v>
      </c>
    </row>
    <row r="433" spans="1:1" x14ac:dyDescent="0.3">
      <c r="A433">
        <v>11</v>
      </c>
    </row>
    <row r="434" spans="1:1" x14ac:dyDescent="0.3">
      <c r="A434">
        <v>12</v>
      </c>
    </row>
    <row r="435" spans="1:1" x14ac:dyDescent="0.3">
      <c r="A435">
        <v>19</v>
      </c>
    </row>
    <row r="436" spans="1:1" x14ac:dyDescent="0.3">
      <c r="A436">
        <v>25</v>
      </c>
    </row>
    <row r="437" spans="1:1" x14ac:dyDescent="0.3">
      <c r="A437">
        <v>12</v>
      </c>
    </row>
    <row r="438" spans="1:1" x14ac:dyDescent="0.3">
      <c r="A438">
        <v>13</v>
      </c>
    </row>
    <row r="439" spans="1:1" x14ac:dyDescent="0.3">
      <c r="A439">
        <v>14</v>
      </c>
    </row>
    <row r="440" spans="1:1" x14ac:dyDescent="0.3">
      <c r="A440">
        <v>12</v>
      </c>
    </row>
    <row r="441" spans="1:1" x14ac:dyDescent="0.3">
      <c r="A441">
        <v>12</v>
      </c>
    </row>
    <row r="442" spans="1:1" x14ac:dyDescent="0.3">
      <c r="A442">
        <v>15</v>
      </c>
    </row>
    <row r="443" spans="1:1" x14ac:dyDescent="0.3">
      <c r="A443">
        <v>17</v>
      </c>
    </row>
    <row r="444" spans="1:1" x14ac:dyDescent="0.3">
      <c r="A444">
        <v>14</v>
      </c>
    </row>
    <row r="445" spans="1:1" x14ac:dyDescent="0.3">
      <c r="A445">
        <v>16</v>
      </c>
    </row>
    <row r="446" spans="1:1" x14ac:dyDescent="0.3">
      <c r="A446">
        <v>14</v>
      </c>
    </row>
    <row r="447" spans="1:1" x14ac:dyDescent="0.3">
      <c r="A447">
        <v>23</v>
      </c>
    </row>
    <row r="448" spans="1:1" x14ac:dyDescent="0.3">
      <c r="A448">
        <v>14</v>
      </c>
    </row>
    <row r="449" spans="1:1" x14ac:dyDescent="0.3">
      <c r="A449">
        <v>11</v>
      </c>
    </row>
    <row r="450" spans="1:1" x14ac:dyDescent="0.3">
      <c r="A450">
        <v>15</v>
      </c>
    </row>
    <row r="451" spans="1:1" x14ac:dyDescent="0.3">
      <c r="A451">
        <v>11</v>
      </c>
    </row>
    <row r="452" spans="1:1" x14ac:dyDescent="0.3">
      <c r="A452">
        <v>13</v>
      </c>
    </row>
    <row r="453" spans="1:1" x14ac:dyDescent="0.3">
      <c r="A453">
        <v>21</v>
      </c>
    </row>
    <row r="454" spans="1:1" x14ac:dyDescent="0.3">
      <c r="A454">
        <v>19</v>
      </c>
    </row>
    <row r="455" spans="1:1" x14ac:dyDescent="0.3">
      <c r="A455">
        <v>11</v>
      </c>
    </row>
    <row r="456" spans="1:1" x14ac:dyDescent="0.3">
      <c r="A456">
        <v>12</v>
      </c>
    </row>
    <row r="457" spans="1:1" x14ac:dyDescent="0.3">
      <c r="A457">
        <v>19</v>
      </c>
    </row>
    <row r="458" spans="1:1" x14ac:dyDescent="0.3">
      <c r="A458">
        <v>21</v>
      </c>
    </row>
    <row r="459" spans="1:1" x14ac:dyDescent="0.3">
      <c r="A459">
        <v>14</v>
      </c>
    </row>
    <row r="460" spans="1:1" x14ac:dyDescent="0.3">
      <c r="A460">
        <v>15</v>
      </c>
    </row>
    <row r="461" spans="1:1" x14ac:dyDescent="0.3">
      <c r="A461">
        <v>17</v>
      </c>
    </row>
    <row r="462" spans="1:1" x14ac:dyDescent="0.3">
      <c r="A462">
        <v>12</v>
      </c>
    </row>
    <row r="463" spans="1:1" x14ac:dyDescent="0.3">
      <c r="A463">
        <v>16</v>
      </c>
    </row>
    <row r="464" spans="1:1" x14ac:dyDescent="0.3">
      <c r="A464">
        <v>12</v>
      </c>
    </row>
    <row r="465" spans="1:1" x14ac:dyDescent="0.3">
      <c r="A465">
        <v>18</v>
      </c>
    </row>
    <row r="466" spans="1:1" x14ac:dyDescent="0.3">
      <c r="A466">
        <v>17</v>
      </c>
    </row>
    <row r="467" spans="1:1" x14ac:dyDescent="0.3">
      <c r="A467">
        <v>11</v>
      </c>
    </row>
    <row r="468" spans="1:1" x14ac:dyDescent="0.3">
      <c r="A468">
        <v>16</v>
      </c>
    </row>
    <row r="469" spans="1:1" x14ac:dyDescent="0.3">
      <c r="A469">
        <v>13</v>
      </c>
    </row>
    <row r="470" spans="1:1" x14ac:dyDescent="0.3">
      <c r="A470">
        <v>12</v>
      </c>
    </row>
    <row r="471" spans="1:1" x14ac:dyDescent="0.3">
      <c r="A471">
        <v>12</v>
      </c>
    </row>
    <row r="472" spans="1:1" x14ac:dyDescent="0.3">
      <c r="A472">
        <v>13</v>
      </c>
    </row>
    <row r="473" spans="1:1" x14ac:dyDescent="0.3">
      <c r="A473">
        <v>19</v>
      </c>
    </row>
    <row r="474" spans="1:1" x14ac:dyDescent="0.3">
      <c r="A474">
        <v>12</v>
      </c>
    </row>
    <row r="475" spans="1:1" x14ac:dyDescent="0.3">
      <c r="A475">
        <v>17</v>
      </c>
    </row>
    <row r="476" spans="1:1" x14ac:dyDescent="0.3">
      <c r="A476">
        <v>11</v>
      </c>
    </row>
    <row r="477" spans="1:1" x14ac:dyDescent="0.3">
      <c r="A477">
        <v>20</v>
      </c>
    </row>
    <row r="478" spans="1:1" x14ac:dyDescent="0.3">
      <c r="A478">
        <v>21</v>
      </c>
    </row>
    <row r="479" spans="1:1" x14ac:dyDescent="0.3">
      <c r="A479">
        <v>11</v>
      </c>
    </row>
    <row r="480" spans="1:1" x14ac:dyDescent="0.3">
      <c r="A480">
        <v>11</v>
      </c>
    </row>
    <row r="481" spans="1:1" x14ac:dyDescent="0.3">
      <c r="A481">
        <v>16</v>
      </c>
    </row>
    <row r="482" spans="1:1" x14ac:dyDescent="0.3">
      <c r="A482">
        <v>18</v>
      </c>
    </row>
    <row r="483" spans="1:1" x14ac:dyDescent="0.3">
      <c r="A483">
        <v>13</v>
      </c>
    </row>
    <row r="484" spans="1:1" x14ac:dyDescent="0.3">
      <c r="A484">
        <v>17</v>
      </c>
    </row>
    <row r="485" spans="1:1" x14ac:dyDescent="0.3">
      <c r="A485">
        <v>14</v>
      </c>
    </row>
    <row r="486" spans="1:1" x14ac:dyDescent="0.3">
      <c r="A486">
        <v>22</v>
      </c>
    </row>
    <row r="487" spans="1:1" x14ac:dyDescent="0.3">
      <c r="A487">
        <v>12</v>
      </c>
    </row>
    <row r="488" spans="1:1" x14ac:dyDescent="0.3">
      <c r="A488">
        <v>11</v>
      </c>
    </row>
    <row r="489" spans="1:1" x14ac:dyDescent="0.3">
      <c r="A489">
        <v>13</v>
      </c>
    </row>
    <row r="490" spans="1:1" x14ac:dyDescent="0.3">
      <c r="A490">
        <v>13</v>
      </c>
    </row>
    <row r="491" spans="1:1" x14ac:dyDescent="0.3">
      <c r="A491">
        <v>14</v>
      </c>
    </row>
    <row r="492" spans="1:1" x14ac:dyDescent="0.3">
      <c r="A492">
        <v>17</v>
      </c>
    </row>
    <row r="493" spans="1:1" x14ac:dyDescent="0.3">
      <c r="A493">
        <v>13</v>
      </c>
    </row>
    <row r="494" spans="1:1" x14ac:dyDescent="0.3">
      <c r="A494">
        <v>11</v>
      </c>
    </row>
    <row r="495" spans="1:1" x14ac:dyDescent="0.3">
      <c r="A495">
        <v>11</v>
      </c>
    </row>
    <row r="496" spans="1:1" x14ac:dyDescent="0.3">
      <c r="A496">
        <v>18</v>
      </c>
    </row>
    <row r="497" spans="1:1" x14ac:dyDescent="0.3">
      <c r="A497">
        <v>11</v>
      </c>
    </row>
    <row r="498" spans="1:1" x14ac:dyDescent="0.3">
      <c r="A498">
        <v>11</v>
      </c>
    </row>
    <row r="499" spans="1:1" x14ac:dyDescent="0.3">
      <c r="A499">
        <v>12</v>
      </c>
    </row>
    <row r="500" spans="1:1" x14ac:dyDescent="0.3">
      <c r="A500">
        <v>20</v>
      </c>
    </row>
    <row r="501" spans="1:1" x14ac:dyDescent="0.3">
      <c r="A501">
        <v>12</v>
      </c>
    </row>
    <row r="502" spans="1:1" x14ac:dyDescent="0.3">
      <c r="A502">
        <v>12</v>
      </c>
    </row>
    <row r="503" spans="1:1" x14ac:dyDescent="0.3">
      <c r="A503">
        <v>20</v>
      </c>
    </row>
    <row r="504" spans="1:1" x14ac:dyDescent="0.3">
      <c r="A504">
        <v>20</v>
      </c>
    </row>
    <row r="505" spans="1:1" x14ac:dyDescent="0.3">
      <c r="A505">
        <v>12</v>
      </c>
    </row>
    <row r="506" spans="1:1" x14ac:dyDescent="0.3">
      <c r="A506">
        <v>14</v>
      </c>
    </row>
    <row r="507" spans="1:1" x14ac:dyDescent="0.3">
      <c r="A507">
        <v>13</v>
      </c>
    </row>
    <row r="508" spans="1:1" x14ac:dyDescent="0.3">
      <c r="A508">
        <v>15</v>
      </c>
    </row>
    <row r="509" spans="1:1" x14ac:dyDescent="0.3">
      <c r="A509">
        <v>14</v>
      </c>
    </row>
    <row r="510" spans="1:1" x14ac:dyDescent="0.3">
      <c r="A510">
        <v>13</v>
      </c>
    </row>
    <row r="511" spans="1:1" x14ac:dyDescent="0.3">
      <c r="A511">
        <v>23</v>
      </c>
    </row>
    <row r="512" spans="1:1" x14ac:dyDescent="0.3">
      <c r="A512">
        <v>15</v>
      </c>
    </row>
    <row r="513" spans="1:1" x14ac:dyDescent="0.3">
      <c r="A513">
        <v>11</v>
      </c>
    </row>
    <row r="514" spans="1:1" x14ac:dyDescent="0.3">
      <c r="A514">
        <v>13</v>
      </c>
    </row>
    <row r="515" spans="1:1" x14ac:dyDescent="0.3">
      <c r="A515">
        <v>11</v>
      </c>
    </row>
    <row r="516" spans="1:1" x14ac:dyDescent="0.3">
      <c r="A516">
        <v>11</v>
      </c>
    </row>
    <row r="517" spans="1:1" x14ac:dyDescent="0.3">
      <c r="A517">
        <v>18</v>
      </c>
    </row>
    <row r="518" spans="1:1" x14ac:dyDescent="0.3">
      <c r="A518">
        <v>16</v>
      </c>
    </row>
    <row r="519" spans="1:1" x14ac:dyDescent="0.3">
      <c r="A519">
        <v>22</v>
      </c>
    </row>
    <row r="520" spans="1:1" x14ac:dyDescent="0.3">
      <c r="A520">
        <v>20</v>
      </c>
    </row>
    <row r="521" spans="1:1" x14ac:dyDescent="0.3">
      <c r="A521">
        <v>18</v>
      </c>
    </row>
    <row r="522" spans="1:1" x14ac:dyDescent="0.3">
      <c r="A522">
        <v>12</v>
      </c>
    </row>
    <row r="523" spans="1:1" x14ac:dyDescent="0.3">
      <c r="A523">
        <v>20</v>
      </c>
    </row>
    <row r="524" spans="1:1" x14ac:dyDescent="0.3">
      <c r="A524">
        <v>17</v>
      </c>
    </row>
    <row r="525" spans="1:1" x14ac:dyDescent="0.3">
      <c r="A525">
        <v>11</v>
      </c>
    </row>
    <row r="526" spans="1:1" x14ac:dyDescent="0.3">
      <c r="A526">
        <v>14</v>
      </c>
    </row>
    <row r="527" spans="1:1" x14ac:dyDescent="0.3">
      <c r="A527">
        <v>14</v>
      </c>
    </row>
    <row r="528" spans="1:1" x14ac:dyDescent="0.3">
      <c r="A528">
        <v>11</v>
      </c>
    </row>
    <row r="529" spans="1:1" x14ac:dyDescent="0.3">
      <c r="A529">
        <v>12</v>
      </c>
    </row>
    <row r="530" spans="1:1" x14ac:dyDescent="0.3">
      <c r="A530">
        <v>14</v>
      </c>
    </row>
    <row r="531" spans="1:1" x14ac:dyDescent="0.3">
      <c r="A531">
        <v>13</v>
      </c>
    </row>
    <row r="532" spans="1:1" x14ac:dyDescent="0.3">
      <c r="A532">
        <v>11</v>
      </c>
    </row>
    <row r="533" spans="1:1" x14ac:dyDescent="0.3">
      <c r="A533">
        <v>15</v>
      </c>
    </row>
    <row r="534" spans="1:1" x14ac:dyDescent="0.3">
      <c r="A534">
        <v>12</v>
      </c>
    </row>
    <row r="535" spans="1:1" x14ac:dyDescent="0.3">
      <c r="A535">
        <v>21</v>
      </c>
    </row>
    <row r="536" spans="1:1" x14ac:dyDescent="0.3">
      <c r="A536">
        <v>19</v>
      </c>
    </row>
    <row r="537" spans="1:1" x14ac:dyDescent="0.3">
      <c r="A537">
        <v>15</v>
      </c>
    </row>
    <row r="538" spans="1:1" x14ac:dyDescent="0.3">
      <c r="A538">
        <v>14</v>
      </c>
    </row>
    <row r="539" spans="1:1" x14ac:dyDescent="0.3">
      <c r="A539">
        <v>21</v>
      </c>
    </row>
    <row r="540" spans="1:1" x14ac:dyDescent="0.3">
      <c r="A540">
        <v>12</v>
      </c>
    </row>
    <row r="541" spans="1:1" x14ac:dyDescent="0.3">
      <c r="A541">
        <v>15</v>
      </c>
    </row>
    <row r="542" spans="1:1" x14ac:dyDescent="0.3">
      <c r="A542">
        <v>13</v>
      </c>
    </row>
    <row r="543" spans="1:1" x14ac:dyDescent="0.3">
      <c r="A543">
        <v>14</v>
      </c>
    </row>
    <row r="544" spans="1:1" x14ac:dyDescent="0.3">
      <c r="A544">
        <v>14</v>
      </c>
    </row>
    <row r="545" spans="1:1" x14ac:dyDescent="0.3">
      <c r="A545">
        <v>14</v>
      </c>
    </row>
    <row r="546" spans="1:1" x14ac:dyDescent="0.3">
      <c r="A546">
        <v>12</v>
      </c>
    </row>
    <row r="547" spans="1:1" x14ac:dyDescent="0.3">
      <c r="A547">
        <v>23</v>
      </c>
    </row>
    <row r="548" spans="1:1" x14ac:dyDescent="0.3">
      <c r="A548">
        <v>11</v>
      </c>
    </row>
    <row r="549" spans="1:1" x14ac:dyDescent="0.3">
      <c r="A549">
        <v>12</v>
      </c>
    </row>
    <row r="550" spans="1:1" x14ac:dyDescent="0.3">
      <c r="A550">
        <v>18</v>
      </c>
    </row>
    <row r="551" spans="1:1" x14ac:dyDescent="0.3">
      <c r="A551">
        <v>11</v>
      </c>
    </row>
    <row r="552" spans="1:1" x14ac:dyDescent="0.3">
      <c r="A552">
        <v>14</v>
      </c>
    </row>
    <row r="553" spans="1:1" x14ac:dyDescent="0.3">
      <c r="A553">
        <v>15</v>
      </c>
    </row>
    <row r="554" spans="1:1" x14ac:dyDescent="0.3">
      <c r="A554">
        <v>11</v>
      </c>
    </row>
    <row r="555" spans="1:1" x14ac:dyDescent="0.3">
      <c r="A555">
        <v>20</v>
      </c>
    </row>
    <row r="556" spans="1:1" x14ac:dyDescent="0.3">
      <c r="A556">
        <v>19</v>
      </c>
    </row>
    <row r="557" spans="1:1" x14ac:dyDescent="0.3">
      <c r="A557">
        <v>14</v>
      </c>
    </row>
    <row r="558" spans="1:1" x14ac:dyDescent="0.3">
      <c r="A558">
        <v>17</v>
      </c>
    </row>
    <row r="559" spans="1:1" x14ac:dyDescent="0.3">
      <c r="A559">
        <v>11</v>
      </c>
    </row>
    <row r="560" spans="1:1" x14ac:dyDescent="0.3">
      <c r="A560">
        <v>15</v>
      </c>
    </row>
    <row r="561" spans="1:1" x14ac:dyDescent="0.3">
      <c r="A561">
        <v>13</v>
      </c>
    </row>
    <row r="562" spans="1:1" x14ac:dyDescent="0.3">
      <c r="A562">
        <v>14</v>
      </c>
    </row>
    <row r="563" spans="1:1" x14ac:dyDescent="0.3">
      <c r="A563">
        <v>11</v>
      </c>
    </row>
    <row r="564" spans="1:1" x14ac:dyDescent="0.3">
      <c r="A564">
        <v>13</v>
      </c>
    </row>
    <row r="565" spans="1:1" x14ac:dyDescent="0.3">
      <c r="A565">
        <v>23</v>
      </c>
    </row>
    <row r="566" spans="1:1" x14ac:dyDescent="0.3">
      <c r="A566">
        <v>13</v>
      </c>
    </row>
    <row r="567" spans="1:1" x14ac:dyDescent="0.3">
      <c r="A567">
        <v>18</v>
      </c>
    </row>
    <row r="568" spans="1:1" x14ac:dyDescent="0.3">
      <c r="A568">
        <v>12</v>
      </c>
    </row>
    <row r="569" spans="1:1" x14ac:dyDescent="0.3">
      <c r="A569">
        <v>22</v>
      </c>
    </row>
    <row r="570" spans="1:1" x14ac:dyDescent="0.3">
      <c r="A570">
        <v>13</v>
      </c>
    </row>
    <row r="571" spans="1:1" x14ac:dyDescent="0.3">
      <c r="A571">
        <v>15</v>
      </c>
    </row>
    <row r="572" spans="1:1" x14ac:dyDescent="0.3">
      <c r="A572">
        <v>18</v>
      </c>
    </row>
    <row r="573" spans="1:1" x14ac:dyDescent="0.3">
      <c r="A573">
        <v>14</v>
      </c>
    </row>
    <row r="574" spans="1:1" x14ac:dyDescent="0.3">
      <c r="A574">
        <v>12</v>
      </c>
    </row>
    <row r="575" spans="1:1" x14ac:dyDescent="0.3">
      <c r="A575">
        <v>17</v>
      </c>
    </row>
    <row r="576" spans="1:1" x14ac:dyDescent="0.3">
      <c r="A576">
        <v>16</v>
      </c>
    </row>
    <row r="577" spans="1:1" x14ac:dyDescent="0.3">
      <c r="A577">
        <v>11</v>
      </c>
    </row>
    <row r="578" spans="1:1" x14ac:dyDescent="0.3">
      <c r="A578">
        <v>19</v>
      </c>
    </row>
    <row r="579" spans="1:1" x14ac:dyDescent="0.3">
      <c r="A579">
        <v>13</v>
      </c>
    </row>
    <row r="580" spans="1:1" x14ac:dyDescent="0.3">
      <c r="A580">
        <v>12</v>
      </c>
    </row>
    <row r="581" spans="1:1" x14ac:dyDescent="0.3">
      <c r="A581">
        <v>11</v>
      </c>
    </row>
    <row r="582" spans="1:1" x14ac:dyDescent="0.3">
      <c r="A582">
        <v>16</v>
      </c>
    </row>
    <row r="583" spans="1:1" x14ac:dyDescent="0.3">
      <c r="A583">
        <v>21</v>
      </c>
    </row>
    <row r="584" spans="1:1" x14ac:dyDescent="0.3">
      <c r="A584">
        <v>24</v>
      </c>
    </row>
    <row r="585" spans="1:1" x14ac:dyDescent="0.3">
      <c r="A585">
        <v>17</v>
      </c>
    </row>
    <row r="586" spans="1:1" x14ac:dyDescent="0.3">
      <c r="A586">
        <v>13</v>
      </c>
    </row>
    <row r="587" spans="1:1" x14ac:dyDescent="0.3">
      <c r="A587">
        <v>21</v>
      </c>
    </row>
    <row r="588" spans="1:1" x14ac:dyDescent="0.3">
      <c r="A588">
        <v>11</v>
      </c>
    </row>
    <row r="589" spans="1:1" x14ac:dyDescent="0.3">
      <c r="A589">
        <v>20</v>
      </c>
    </row>
    <row r="590" spans="1:1" x14ac:dyDescent="0.3">
      <c r="A590">
        <v>16</v>
      </c>
    </row>
    <row r="591" spans="1:1" x14ac:dyDescent="0.3">
      <c r="A591">
        <v>11</v>
      </c>
    </row>
    <row r="592" spans="1:1" x14ac:dyDescent="0.3">
      <c r="A592">
        <v>11</v>
      </c>
    </row>
    <row r="593" spans="1:1" x14ac:dyDescent="0.3">
      <c r="A593">
        <v>15</v>
      </c>
    </row>
    <row r="594" spans="1:1" x14ac:dyDescent="0.3">
      <c r="A594">
        <v>11</v>
      </c>
    </row>
    <row r="595" spans="1:1" x14ac:dyDescent="0.3">
      <c r="A595">
        <v>15</v>
      </c>
    </row>
    <row r="596" spans="1:1" x14ac:dyDescent="0.3">
      <c r="A596">
        <v>24</v>
      </c>
    </row>
    <row r="597" spans="1:1" x14ac:dyDescent="0.3">
      <c r="A597">
        <v>12</v>
      </c>
    </row>
    <row r="598" spans="1:1" x14ac:dyDescent="0.3">
      <c r="A598">
        <v>13</v>
      </c>
    </row>
    <row r="599" spans="1:1" x14ac:dyDescent="0.3">
      <c r="A599">
        <v>13</v>
      </c>
    </row>
    <row r="600" spans="1:1" x14ac:dyDescent="0.3">
      <c r="A600">
        <v>17</v>
      </c>
    </row>
    <row r="601" spans="1:1" x14ac:dyDescent="0.3">
      <c r="A601">
        <v>13</v>
      </c>
    </row>
    <row r="602" spans="1:1" x14ac:dyDescent="0.3">
      <c r="A602">
        <v>12</v>
      </c>
    </row>
    <row r="603" spans="1:1" x14ac:dyDescent="0.3">
      <c r="A603">
        <v>14</v>
      </c>
    </row>
    <row r="604" spans="1:1" x14ac:dyDescent="0.3">
      <c r="A604">
        <v>24</v>
      </c>
    </row>
    <row r="605" spans="1:1" x14ac:dyDescent="0.3">
      <c r="A605">
        <v>14</v>
      </c>
    </row>
    <row r="606" spans="1:1" x14ac:dyDescent="0.3">
      <c r="A606">
        <v>13</v>
      </c>
    </row>
    <row r="607" spans="1:1" x14ac:dyDescent="0.3">
      <c r="A607">
        <v>15</v>
      </c>
    </row>
    <row r="608" spans="1:1" x14ac:dyDescent="0.3">
      <c r="A608">
        <v>16</v>
      </c>
    </row>
    <row r="609" spans="1:1" x14ac:dyDescent="0.3">
      <c r="A609">
        <v>18</v>
      </c>
    </row>
    <row r="610" spans="1:1" x14ac:dyDescent="0.3">
      <c r="A610">
        <v>16</v>
      </c>
    </row>
    <row r="611" spans="1:1" x14ac:dyDescent="0.3">
      <c r="A611">
        <v>24</v>
      </c>
    </row>
    <row r="612" spans="1:1" x14ac:dyDescent="0.3">
      <c r="A612">
        <v>16</v>
      </c>
    </row>
    <row r="613" spans="1:1" x14ac:dyDescent="0.3">
      <c r="A613">
        <v>21</v>
      </c>
    </row>
    <row r="614" spans="1:1" x14ac:dyDescent="0.3">
      <c r="A614">
        <v>20</v>
      </c>
    </row>
    <row r="615" spans="1:1" x14ac:dyDescent="0.3">
      <c r="A615">
        <v>19</v>
      </c>
    </row>
    <row r="616" spans="1:1" x14ac:dyDescent="0.3">
      <c r="A616">
        <v>14</v>
      </c>
    </row>
    <row r="617" spans="1:1" x14ac:dyDescent="0.3">
      <c r="A617">
        <v>11</v>
      </c>
    </row>
    <row r="618" spans="1:1" x14ac:dyDescent="0.3">
      <c r="A618">
        <v>14</v>
      </c>
    </row>
    <row r="619" spans="1:1" x14ac:dyDescent="0.3">
      <c r="A619">
        <v>12</v>
      </c>
    </row>
    <row r="620" spans="1:1" x14ac:dyDescent="0.3">
      <c r="A620">
        <v>13</v>
      </c>
    </row>
    <row r="621" spans="1:1" x14ac:dyDescent="0.3">
      <c r="A621">
        <v>22</v>
      </c>
    </row>
    <row r="622" spans="1:1" x14ac:dyDescent="0.3">
      <c r="A622">
        <v>11</v>
      </c>
    </row>
    <row r="623" spans="1:1" x14ac:dyDescent="0.3">
      <c r="A623">
        <v>14</v>
      </c>
    </row>
    <row r="624" spans="1:1" x14ac:dyDescent="0.3">
      <c r="A624">
        <v>11</v>
      </c>
    </row>
    <row r="625" spans="1:1" x14ac:dyDescent="0.3">
      <c r="A625">
        <v>12</v>
      </c>
    </row>
    <row r="626" spans="1:1" x14ac:dyDescent="0.3">
      <c r="A626">
        <v>18</v>
      </c>
    </row>
    <row r="627" spans="1:1" x14ac:dyDescent="0.3">
      <c r="A627">
        <v>12</v>
      </c>
    </row>
    <row r="628" spans="1:1" x14ac:dyDescent="0.3">
      <c r="A628">
        <v>12</v>
      </c>
    </row>
    <row r="629" spans="1:1" x14ac:dyDescent="0.3">
      <c r="A629">
        <v>22</v>
      </c>
    </row>
    <row r="630" spans="1:1" x14ac:dyDescent="0.3">
      <c r="A630">
        <v>19</v>
      </c>
    </row>
    <row r="631" spans="1:1" x14ac:dyDescent="0.3">
      <c r="A631">
        <v>13</v>
      </c>
    </row>
    <row r="632" spans="1:1" x14ac:dyDescent="0.3">
      <c r="A632">
        <v>22</v>
      </c>
    </row>
    <row r="633" spans="1:1" x14ac:dyDescent="0.3">
      <c r="A633">
        <v>24</v>
      </c>
    </row>
    <row r="634" spans="1:1" x14ac:dyDescent="0.3">
      <c r="A634">
        <v>14</v>
      </c>
    </row>
    <row r="635" spans="1:1" x14ac:dyDescent="0.3">
      <c r="A635">
        <v>21</v>
      </c>
    </row>
    <row r="636" spans="1:1" x14ac:dyDescent="0.3">
      <c r="A636">
        <v>18</v>
      </c>
    </row>
    <row r="637" spans="1:1" x14ac:dyDescent="0.3">
      <c r="A637">
        <v>20</v>
      </c>
    </row>
    <row r="638" spans="1:1" x14ac:dyDescent="0.3">
      <c r="A638">
        <v>19</v>
      </c>
    </row>
    <row r="639" spans="1:1" x14ac:dyDescent="0.3">
      <c r="A639">
        <v>12</v>
      </c>
    </row>
    <row r="640" spans="1:1" x14ac:dyDescent="0.3">
      <c r="A640">
        <v>12</v>
      </c>
    </row>
    <row r="641" spans="1:1" x14ac:dyDescent="0.3">
      <c r="A641">
        <v>16</v>
      </c>
    </row>
    <row r="642" spans="1:1" x14ac:dyDescent="0.3">
      <c r="A642">
        <v>17</v>
      </c>
    </row>
    <row r="643" spans="1:1" x14ac:dyDescent="0.3">
      <c r="A643">
        <v>14</v>
      </c>
    </row>
    <row r="644" spans="1:1" x14ac:dyDescent="0.3">
      <c r="A644">
        <v>19</v>
      </c>
    </row>
    <row r="645" spans="1:1" x14ac:dyDescent="0.3">
      <c r="A645">
        <v>13</v>
      </c>
    </row>
    <row r="646" spans="1:1" x14ac:dyDescent="0.3">
      <c r="A646">
        <v>19</v>
      </c>
    </row>
    <row r="647" spans="1:1" x14ac:dyDescent="0.3">
      <c r="A647">
        <v>19</v>
      </c>
    </row>
    <row r="648" spans="1:1" x14ac:dyDescent="0.3">
      <c r="A648">
        <v>14</v>
      </c>
    </row>
    <row r="649" spans="1:1" x14ac:dyDescent="0.3">
      <c r="A649">
        <v>16</v>
      </c>
    </row>
    <row r="650" spans="1:1" x14ac:dyDescent="0.3">
      <c r="A650">
        <v>15</v>
      </c>
    </row>
    <row r="651" spans="1:1" x14ac:dyDescent="0.3">
      <c r="A651">
        <v>18</v>
      </c>
    </row>
    <row r="652" spans="1:1" x14ac:dyDescent="0.3">
      <c r="A652">
        <v>13</v>
      </c>
    </row>
    <row r="653" spans="1:1" x14ac:dyDescent="0.3">
      <c r="A653">
        <v>22</v>
      </c>
    </row>
    <row r="654" spans="1:1" x14ac:dyDescent="0.3">
      <c r="A654">
        <v>13</v>
      </c>
    </row>
    <row r="655" spans="1:1" x14ac:dyDescent="0.3">
      <c r="A655">
        <v>11</v>
      </c>
    </row>
    <row r="656" spans="1:1" x14ac:dyDescent="0.3">
      <c r="A656">
        <v>11</v>
      </c>
    </row>
    <row r="657" spans="1:1" x14ac:dyDescent="0.3">
      <c r="A657">
        <v>11</v>
      </c>
    </row>
    <row r="658" spans="1:1" x14ac:dyDescent="0.3">
      <c r="A658">
        <v>24</v>
      </c>
    </row>
    <row r="659" spans="1:1" x14ac:dyDescent="0.3">
      <c r="A659">
        <v>14</v>
      </c>
    </row>
    <row r="660" spans="1:1" x14ac:dyDescent="0.3">
      <c r="A660">
        <v>13</v>
      </c>
    </row>
    <row r="661" spans="1:1" x14ac:dyDescent="0.3">
      <c r="A661">
        <v>14</v>
      </c>
    </row>
    <row r="662" spans="1:1" x14ac:dyDescent="0.3">
      <c r="A662">
        <v>14</v>
      </c>
    </row>
    <row r="663" spans="1:1" x14ac:dyDescent="0.3">
      <c r="A663">
        <v>21</v>
      </c>
    </row>
    <row r="664" spans="1:1" x14ac:dyDescent="0.3">
      <c r="A664">
        <v>13</v>
      </c>
    </row>
    <row r="665" spans="1:1" x14ac:dyDescent="0.3">
      <c r="A665">
        <v>19</v>
      </c>
    </row>
    <row r="666" spans="1:1" x14ac:dyDescent="0.3">
      <c r="A666">
        <v>17</v>
      </c>
    </row>
    <row r="667" spans="1:1" x14ac:dyDescent="0.3">
      <c r="A667">
        <v>18</v>
      </c>
    </row>
    <row r="668" spans="1:1" x14ac:dyDescent="0.3">
      <c r="A668">
        <v>19</v>
      </c>
    </row>
    <row r="669" spans="1:1" x14ac:dyDescent="0.3">
      <c r="A669">
        <v>13</v>
      </c>
    </row>
    <row r="670" spans="1:1" x14ac:dyDescent="0.3">
      <c r="A670">
        <v>18</v>
      </c>
    </row>
    <row r="671" spans="1:1" x14ac:dyDescent="0.3">
      <c r="A671">
        <v>21</v>
      </c>
    </row>
    <row r="672" spans="1:1" x14ac:dyDescent="0.3">
      <c r="A672">
        <v>19</v>
      </c>
    </row>
    <row r="673" spans="1:1" x14ac:dyDescent="0.3">
      <c r="A673">
        <v>14</v>
      </c>
    </row>
    <row r="674" spans="1:1" x14ac:dyDescent="0.3">
      <c r="A674">
        <v>17</v>
      </c>
    </row>
    <row r="675" spans="1:1" x14ac:dyDescent="0.3">
      <c r="A675">
        <v>11</v>
      </c>
    </row>
    <row r="676" spans="1:1" x14ac:dyDescent="0.3">
      <c r="A676">
        <v>13</v>
      </c>
    </row>
    <row r="677" spans="1:1" x14ac:dyDescent="0.3">
      <c r="A677">
        <v>15</v>
      </c>
    </row>
    <row r="678" spans="1:1" x14ac:dyDescent="0.3">
      <c r="A678">
        <v>25</v>
      </c>
    </row>
    <row r="679" spans="1:1" x14ac:dyDescent="0.3">
      <c r="A679">
        <v>11</v>
      </c>
    </row>
    <row r="680" spans="1:1" x14ac:dyDescent="0.3">
      <c r="A680">
        <v>17</v>
      </c>
    </row>
    <row r="681" spans="1:1" x14ac:dyDescent="0.3">
      <c r="A681">
        <v>13</v>
      </c>
    </row>
    <row r="682" spans="1:1" x14ac:dyDescent="0.3">
      <c r="A682">
        <v>18</v>
      </c>
    </row>
    <row r="683" spans="1:1" x14ac:dyDescent="0.3">
      <c r="A683">
        <v>13</v>
      </c>
    </row>
    <row r="684" spans="1:1" x14ac:dyDescent="0.3">
      <c r="A684">
        <v>20</v>
      </c>
    </row>
    <row r="685" spans="1:1" x14ac:dyDescent="0.3">
      <c r="A685">
        <v>18</v>
      </c>
    </row>
    <row r="686" spans="1:1" x14ac:dyDescent="0.3">
      <c r="A686">
        <v>12</v>
      </c>
    </row>
    <row r="687" spans="1:1" x14ac:dyDescent="0.3">
      <c r="A687">
        <v>12</v>
      </c>
    </row>
    <row r="688" spans="1:1" x14ac:dyDescent="0.3">
      <c r="A688">
        <v>13</v>
      </c>
    </row>
    <row r="689" spans="1:1" x14ac:dyDescent="0.3">
      <c r="A689">
        <v>21</v>
      </c>
    </row>
    <row r="690" spans="1:1" x14ac:dyDescent="0.3">
      <c r="A690">
        <v>13</v>
      </c>
    </row>
    <row r="691" spans="1:1" x14ac:dyDescent="0.3">
      <c r="A691">
        <v>19</v>
      </c>
    </row>
    <row r="692" spans="1:1" x14ac:dyDescent="0.3">
      <c r="A692">
        <v>11</v>
      </c>
    </row>
    <row r="693" spans="1:1" x14ac:dyDescent="0.3">
      <c r="A693">
        <v>14</v>
      </c>
    </row>
    <row r="694" spans="1:1" x14ac:dyDescent="0.3">
      <c r="A694">
        <v>12</v>
      </c>
    </row>
    <row r="695" spans="1:1" x14ac:dyDescent="0.3">
      <c r="A695">
        <v>11</v>
      </c>
    </row>
    <row r="696" spans="1:1" x14ac:dyDescent="0.3">
      <c r="A696">
        <v>14</v>
      </c>
    </row>
    <row r="697" spans="1:1" x14ac:dyDescent="0.3">
      <c r="A697">
        <v>11</v>
      </c>
    </row>
    <row r="698" spans="1:1" x14ac:dyDescent="0.3">
      <c r="A698">
        <v>12</v>
      </c>
    </row>
    <row r="699" spans="1:1" x14ac:dyDescent="0.3">
      <c r="A699">
        <v>15</v>
      </c>
    </row>
    <row r="700" spans="1:1" x14ac:dyDescent="0.3">
      <c r="A700">
        <v>16</v>
      </c>
    </row>
    <row r="701" spans="1:1" x14ac:dyDescent="0.3">
      <c r="A701">
        <v>15</v>
      </c>
    </row>
    <row r="702" spans="1:1" x14ac:dyDescent="0.3">
      <c r="A702">
        <v>24</v>
      </c>
    </row>
    <row r="703" spans="1:1" x14ac:dyDescent="0.3">
      <c r="A703">
        <v>13</v>
      </c>
    </row>
    <row r="704" spans="1:1" x14ac:dyDescent="0.3">
      <c r="A704">
        <v>11</v>
      </c>
    </row>
    <row r="705" spans="1:1" x14ac:dyDescent="0.3">
      <c r="A705">
        <v>13</v>
      </c>
    </row>
    <row r="706" spans="1:1" x14ac:dyDescent="0.3">
      <c r="A706">
        <v>13</v>
      </c>
    </row>
    <row r="707" spans="1:1" x14ac:dyDescent="0.3">
      <c r="A707">
        <v>18</v>
      </c>
    </row>
    <row r="708" spans="1:1" x14ac:dyDescent="0.3">
      <c r="A708">
        <v>16</v>
      </c>
    </row>
    <row r="709" spans="1:1" x14ac:dyDescent="0.3">
      <c r="A709">
        <v>19</v>
      </c>
    </row>
    <row r="710" spans="1:1" x14ac:dyDescent="0.3">
      <c r="A710">
        <v>13</v>
      </c>
    </row>
    <row r="711" spans="1:1" x14ac:dyDescent="0.3">
      <c r="A711">
        <v>22</v>
      </c>
    </row>
    <row r="712" spans="1:1" x14ac:dyDescent="0.3">
      <c r="A712">
        <v>11</v>
      </c>
    </row>
    <row r="713" spans="1:1" x14ac:dyDescent="0.3">
      <c r="A713">
        <v>20</v>
      </c>
    </row>
    <row r="714" spans="1:1" x14ac:dyDescent="0.3">
      <c r="A714">
        <v>18</v>
      </c>
    </row>
    <row r="715" spans="1:1" x14ac:dyDescent="0.3">
      <c r="A715">
        <v>14</v>
      </c>
    </row>
    <row r="716" spans="1:1" x14ac:dyDescent="0.3">
      <c r="A716">
        <v>22</v>
      </c>
    </row>
    <row r="717" spans="1:1" x14ac:dyDescent="0.3">
      <c r="A717">
        <v>13</v>
      </c>
    </row>
    <row r="718" spans="1:1" x14ac:dyDescent="0.3">
      <c r="A718">
        <v>17</v>
      </c>
    </row>
    <row r="719" spans="1:1" x14ac:dyDescent="0.3">
      <c r="A719">
        <v>14</v>
      </c>
    </row>
    <row r="720" spans="1:1" x14ac:dyDescent="0.3">
      <c r="A720">
        <v>15</v>
      </c>
    </row>
    <row r="721" spans="1:1" x14ac:dyDescent="0.3">
      <c r="A721">
        <v>17</v>
      </c>
    </row>
    <row r="722" spans="1:1" x14ac:dyDescent="0.3">
      <c r="A722">
        <v>11</v>
      </c>
    </row>
    <row r="723" spans="1:1" x14ac:dyDescent="0.3">
      <c r="A723">
        <v>18</v>
      </c>
    </row>
    <row r="724" spans="1:1" x14ac:dyDescent="0.3">
      <c r="A724">
        <v>17</v>
      </c>
    </row>
    <row r="725" spans="1:1" x14ac:dyDescent="0.3">
      <c r="A725">
        <v>13</v>
      </c>
    </row>
    <row r="726" spans="1:1" x14ac:dyDescent="0.3">
      <c r="A726">
        <v>15</v>
      </c>
    </row>
    <row r="727" spans="1:1" x14ac:dyDescent="0.3">
      <c r="A727">
        <v>24</v>
      </c>
    </row>
    <row r="728" spans="1:1" x14ac:dyDescent="0.3">
      <c r="A728">
        <v>12</v>
      </c>
    </row>
    <row r="729" spans="1:1" x14ac:dyDescent="0.3">
      <c r="A729">
        <v>15</v>
      </c>
    </row>
    <row r="730" spans="1:1" x14ac:dyDescent="0.3">
      <c r="A730">
        <v>11</v>
      </c>
    </row>
    <row r="731" spans="1:1" x14ac:dyDescent="0.3">
      <c r="A731">
        <v>11</v>
      </c>
    </row>
    <row r="732" spans="1:1" x14ac:dyDescent="0.3">
      <c r="A732">
        <v>12</v>
      </c>
    </row>
    <row r="733" spans="1:1" x14ac:dyDescent="0.3">
      <c r="A733">
        <v>15</v>
      </c>
    </row>
    <row r="734" spans="1:1" x14ac:dyDescent="0.3">
      <c r="A734">
        <v>17</v>
      </c>
    </row>
    <row r="735" spans="1:1" x14ac:dyDescent="0.3">
      <c r="A735">
        <v>12</v>
      </c>
    </row>
    <row r="736" spans="1:1" x14ac:dyDescent="0.3">
      <c r="A736">
        <v>15</v>
      </c>
    </row>
    <row r="737" spans="1:1" x14ac:dyDescent="0.3">
      <c r="A737">
        <v>13</v>
      </c>
    </row>
    <row r="738" spans="1:1" x14ac:dyDescent="0.3">
      <c r="A738">
        <v>14</v>
      </c>
    </row>
    <row r="739" spans="1:1" x14ac:dyDescent="0.3">
      <c r="A739">
        <v>14</v>
      </c>
    </row>
    <row r="740" spans="1:1" x14ac:dyDescent="0.3">
      <c r="A740">
        <v>16</v>
      </c>
    </row>
    <row r="741" spans="1:1" x14ac:dyDescent="0.3">
      <c r="A741">
        <v>18</v>
      </c>
    </row>
    <row r="742" spans="1:1" x14ac:dyDescent="0.3">
      <c r="A742">
        <v>20</v>
      </c>
    </row>
    <row r="743" spans="1:1" x14ac:dyDescent="0.3">
      <c r="A743">
        <v>13</v>
      </c>
    </row>
    <row r="744" spans="1:1" x14ac:dyDescent="0.3">
      <c r="A744">
        <v>18</v>
      </c>
    </row>
    <row r="745" spans="1:1" x14ac:dyDescent="0.3">
      <c r="A745">
        <v>13</v>
      </c>
    </row>
    <row r="746" spans="1:1" x14ac:dyDescent="0.3">
      <c r="A746">
        <v>15</v>
      </c>
    </row>
    <row r="747" spans="1:1" x14ac:dyDescent="0.3">
      <c r="A747">
        <v>14</v>
      </c>
    </row>
    <row r="748" spans="1:1" x14ac:dyDescent="0.3">
      <c r="A748">
        <v>22</v>
      </c>
    </row>
    <row r="749" spans="1:1" x14ac:dyDescent="0.3">
      <c r="A749">
        <v>12</v>
      </c>
    </row>
    <row r="750" spans="1:1" x14ac:dyDescent="0.3">
      <c r="A750">
        <v>18</v>
      </c>
    </row>
    <row r="751" spans="1:1" x14ac:dyDescent="0.3">
      <c r="A751">
        <v>15</v>
      </c>
    </row>
    <row r="752" spans="1:1" x14ac:dyDescent="0.3">
      <c r="A752">
        <v>18</v>
      </c>
    </row>
    <row r="753" spans="1:1" x14ac:dyDescent="0.3">
      <c r="A753">
        <v>12</v>
      </c>
    </row>
    <row r="754" spans="1:1" x14ac:dyDescent="0.3">
      <c r="A754">
        <v>16</v>
      </c>
    </row>
    <row r="755" spans="1:1" x14ac:dyDescent="0.3">
      <c r="A755">
        <v>13</v>
      </c>
    </row>
    <row r="756" spans="1:1" x14ac:dyDescent="0.3">
      <c r="A756">
        <v>19</v>
      </c>
    </row>
    <row r="757" spans="1:1" x14ac:dyDescent="0.3">
      <c r="A757">
        <v>13</v>
      </c>
    </row>
    <row r="758" spans="1:1" x14ac:dyDescent="0.3">
      <c r="A758">
        <v>12</v>
      </c>
    </row>
    <row r="759" spans="1:1" x14ac:dyDescent="0.3">
      <c r="A759">
        <v>11</v>
      </c>
    </row>
    <row r="760" spans="1:1" x14ac:dyDescent="0.3">
      <c r="A760">
        <v>14</v>
      </c>
    </row>
    <row r="761" spans="1:1" x14ac:dyDescent="0.3">
      <c r="A761">
        <v>16</v>
      </c>
    </row>
    <row r="762" spans="1:1" x14ac:dyDescent="0.3">
      <c r="A762">
        <v>12</v>
      </c>
    </row>
    <row r="763" spans="1:1" x14ac:dyDescent="0.3">
      <c r="A763">
        <v>14</v>
      </c>
    </row>
    <row r="764" spans="1:1" x14ac:dyDescent="0.3">
      <c r="A764">
        <v>14</v>
      </c>
    </row>
    <row r="765" spans="1:1" x14ac:dyDescent="0.3">
      <c r="A765">
        <v>19</v>
      </c>
    </row>
    <row r="766" spans="1:1" x14ac:dyDescent="0.3">
      <c r="A766">
        <v>22</v>
      </c>
    </row>
    <row r="767" spans="1:1" x14ac:dyDescent="0.3">
      <c r="A767">
        <v>16</v>
      </c>
    </row>
    <row r="768" spans="1:1" x14ac:dyDescent="0.3">
      <c r="A768">
        <v>11</v>
      </c>
    </row>
    <row r="769" spans="1:1" x14ac:dyDescent="0.3">
      <c r="A769">
        <v>15</v>
      </c>
    </row>
    <row r="770" spans="1:1" x14ac:dyDescent="0.3">
      <c r="A770">
        <v>14</v>
      </c>
    </row>
    <row r="771" spans="1:1" x14ac:dyDescent="0.3">
      <c r="A771">
        <v>13</v>
      </c>
    </row>
    <row r="772" spans="1:1" x14ac:dyDescent="0.3">
      <c r="A772">
        <v>17</v>
      </c>
    </row>
    <row r="773" spans="1:1" x14ac:dyDescent="0.3">
      <c r="A773">
        <v>11</v>
      </c>
    </row>
    <row r="774" spans="1:1" x14ac:dyDescent="0.3">
      <c r="A774">
        <v>19</v>
      </c>
    </row>
    <row r="775" spans="1:1" x14ac:dyDescent="0.3">
      <c r="A775">
        <v>11</v>
      </c>
    </row>
    <row r="776" spans="1:1" x14ac:dyDescent="0.3">
      <c r="A776">
        <v>15</v>
      </c>
    </row>
    <row r="777" spans="1:1" x14ac:dyDescent="0.3">
      <c r="A777">
        <v>13</v>
      </c>
    </row>
    <row r="778" spans="1:1" x14ac:dyDescent="0.3">
      <c r="A778">
        <v>14</v>
      </c>
    </row>
    <row r="779" spans="1:1" x14ac:dyDescent="0.3">
      <c r="A779">
        <v>13</v>
      </c>
    </row>
    <row r="780" spans="1:1" x14ac:dyDescent="0.3">
      <c r="A780">
        <v>23</v>
      </c>
    </row>
    <row r="781" spans="1:1" x14ac:dyDescent="0.3">
      <c r="A781">
        <v>12</v>
      </c>
    </row>
    <row r="782" spans="1:1" x14ac:dyDescent="0.3">
      <c r="A782">
        <v>12</v>
      </c>
    </row>
    <row r="783" spans="1:1" x14ac:dyDescent="0.3">
      <c r="A783">
        <v>16</v>
      </c>
    </row>
    <row r="784" spans="1:1" x14ac:dyDescent="0.3">
      <c r="A784">
        <v>15</v>
      </c>
    </row>
    <row r="785" spans="1:1" x14ac:dyDescent="0.3">
      <c r="A785">
        <v>13</v>
      </c>
    </row>
    <row r="786" spans="1:1" x14ac:dyDescent="0.3">
      <c r="A786">
        <v>18</v>
      </c>
    </row>
    <row r="787" spans="1:1" x14ac:dyDescent="0.3">
      <c r="A787">
        <v>20</v>
      </c>
    </row>
    <row r="788" spans="1:1" x14ac:dyDescent="0.3">
      <c r="A788">
        <v>19</v>
      </c>
    </row>
    <row r="789" spans="1:1" x14ac:dyDescent="0.3">
      <c r="A789">
        <v>18</v>
      </c>
    </row>
    <row r="790" spans="1:1" x14ac:dyDescent="0.3">
      <c r="A790">
        <v>13</v>
      </c>
    </row>
    <row r="791" spans="1:1" x14ac:dyDescent="0.3">
      <c r="A791">
        <v>14</v>
      </c>
    </row>
    <row r="792" spans="1:1" x14ac:dyDescent="0.3">
      <c r="A792">
        <v>15</v>
      </c>
    </row>
    <row r="793" spans="1:1" x14ac:dyDescent="0.3">
      <c r="A793">
        <v>22</v>
      </c>
    </row>
    <row r="794" spans="1:1" x14ac:dyDescent="0.3">
      <c r="A794">
        <v>22</v>
      </c>
    </row>
    <row r="795" spans="1:1" x14ac:dyDescent="0.3">
      <c r="A795">
        <v>16</v>
      </c>
    </row>
    <row r="796" spans="1:1" x14ac:dyDescent="0.3">
      <c r="A796">
        <v>17</v>
      </c>
    </row>
    <row r="797" spans="1:1" x14ac:dyDescent="0.3">
      <c r="A797">
        <v>14</v>
      </c>
    </row>
    <row r="798" spans="1:1" x14ac:dyDescent="0.3">
      <c r="A798">
        <v>15</v>
      </c>
    </row>
    <row r="799" spans="1:1" x14ac:dyDescent="0.3">
      <c r="A799">
        <v>20</v>
      </c>
    </row>
    <row r="800" spans="1:1" x14ac:dyDescent="0.3">
      <c r="A800">
        <v>20</v>
      </c>
    </row>
    <row r="801" spans="1:1" x14ac:dyDescent="0.3">
      <c r="A801">
        <v>17</v>
      </c>
    </row>
    <row r="802" spans="1:1" x14ac:dyDescent="0.3">
      <c r="A802">
        <v>15</v>
      </c>
    </row>
    <row r="803" spans="1:1" x14ac:dyDescent="0.3">
      <c r="A803">
        <v>14</v>
      </c>
    </row>
    <row r="804" spans="1:1" x14ac:dyDescent="0.3">
      <c r="A804">
        <v>17</v>
      </c>
    </row>
    <row r="805" spans="1:1" x14ac:dyDescent="0.3">
      <c r="A805">
        <v>17</v>
      </c>
    </row>
    <row r="806" spans="1:1" x14ac:dyDescent="0.3">
      <c r="A806">
        <v>22</v>
      </c>
    </row>
    <row r="807" spans="1:1" x14ac:dyDescent="0.3">
      <c r="A807">
        <v>13</v>
      </c>
    </row>
    <row r="808" spans="1:1" x14ac:dyDescent="0.3">
      <c r="A808">
        <v>19</v>
      </c>
    </row>
    <row r="809" spans="1:1" x14ac:dyDescent="0.3">
      <c r="A809">
        <v>14</v>
      </c>
    </row>
    <row r="810" spans="1:1" x14ac:dyDescent="0.3">
      <c r="A810">
        <v>22</v>
      </c>
    </row>
    <row r="811" spans="1:1" x14ac:dyDescent="0.3">
      <c r="A811">
        <v>17</v>
      </c>
    </row>
    <row r="812" spans="1:1" x14ac:dyDescent="0.3">
      <c r="A812">
        <v>12</v>
      </c>
    </row>
    <row r="813" spans="1:1" x14ac:dyDescent="0.3">
      <c r="A813">
        <v>16</v>
      </c>
    </row>
    <row r="814" spans="1:1" x14ac:dyDescent="0.3">
      <c r="A814">
        <v>11</v>
      </c>
    </row>
    <row r="815" spans="1:1" x14ac:dyDescent="0.3">
      <c r="A815">
        <v>11</v>
      </c>
    </row>
    <row r="816" spans="1:1" x14ac:dyDescent="0.3">
      <c r="A816">
        <v>14</v>
      </c>
    </row>
    <row r="817" spans="1:1" x14ac:dyDescent="0.3">
      <c r="A817">
        <v>11</v>
      </c>
    </row>
    <row r="818" spans="1:1" x14ac:dyDescent="0.3">
      <c r="A818">
        <v>15</v>
      </c>
    </row>
    <row r="819" spans="1:1" x14ac:dyDescent="0.3">
      <c r="A819">
        <v>20</v>
      </c>
    </row>
    <row r="820" spans="1:1" x14ac:dyDescent="0.3">
      <c r="A820">
        <v>12</v>
      </c>
    </row>
    <row r="821" spans="1:1" x14ac:dyDescent="0.3">
      <c r="A821">
        <v>17</v>
      </c>
    </row>
    <row r="822" spans="1:1" x14ac:dyDescent="0.3">
      <c r="A822">
        <v>11</v>
      </c>
    </row>
    <row r="823" spans="1:1" x14ac:dyDescent="0.3">
      <c r="A823">
        <v>17</v>
      </c>
    </row>
    <row r="824" spans="1:1" x14ac:dyDescent="0.3">
      <c r="A824">
        <v>11</v>
      </c>
    </row>
    <row r="825" spans="1:1" x14ac:dyDescent="0.3">
      <c r="A825">
        <v>14</v>
      </c>
    </row>
    <row r="826" spans="1:1" x14ac:dyDescent="0.3">
      <c r="A826">
        <v>19</v>
      </c>
    </row>
    <row r="827" spans="1:1" x14ac:dyDescent="0.3">
      <c r="A827">
        <v>15</v>
      </c>
    </row>
    <row r="828" spans="1:1" x14ac:dyDescent="0.3">
      <c r="A828">
        <v>13</v>
      </c>
    </row>
    <row r="829" spans="1:1" x14ac:dyDescent="0.3">
      <c r="A829">
        <v>14</v>
      </c>
    </row>
    <row r="830" spans="1:1" x14ac:dyDescent="0.3">
      <c r="A830">
        <v>12</v>
      </c>
    </row>
    <row r="831" spans="1:1" x14ac:dyDescent="0.3">
      <c r="A831">
        <v>17</v>
      </c>
    </row>
    <row r="832" spans="1:1" x14ac:dyDescent="0.3">
      <c r="A832">
        <v>11</v>
      </c>
    </row>
    <row r="833" spans="1:1" x14ac:dyDescent="0.3">
      <c r="A833">
        <v>12</v>
      </c>
    </row>
    <row r="834" spans="1:1" x14ac:dyDescent="0.3">
      <c r="A834">
        <v>13</v>
      </c>
    </row>
    <row r="835" spans="1:1" x14ac:dyDescent="0.3">
      <c r="A835">
        <v>13</v>
      </c>
    </row>
    <row r="836" spans="1:1" x14ac:dyDescent="0.3">
      <c r="A836">
        <v>20</v>
      </c>
    </row>
    <row r="837" spans="1:1" x14ac:dyDescent="0.3">
      <c r="A837">
        <v>17</v>
      </c>
    </row>
    <row r="838" spans="1:1" x14ac:dyDescent="0.3">
      <c r="A838">
        <v>13</v>
      </c>
    </row>
    <row r="839" spans="1:1" x14ac:dyDescent="0.3">
      <c r="A839">
        <v>17</v>
      </c>
    </row>
    <row r="840" spans="1:1" x14ac:dyDescent="0.3">
      <c r="A840">
        <v>12</v>
      </c>
    </row>
    <row r="841" spans="1:1" x14ac:dyDescent="0.3">
      <c r="A841">
        <v>13</v>
      </c>
    </row>
    <row r="842" spans="1:1" x14ac:dyDescent="0.3">
      <c r="A842">
        <v>12</v>
      </c>
    </row>
    <row r="843" spans="1:1" x14ac:dyDescent="0.3">
      <c r="A843">
        <v>22</v>
      </c>
    </row>
    <row r="844" spans="1:1" x14ac:dyDescent="0.3">
      <c r="A844">
        <v>11</v>
      </c>
    </row>
    <row r="845" spans="1:1" x14ac:dyDescent="0.3">
      <c r="A845">
        <v>22</v>
      </c>
    </row>
    <row r="846" spans="1:1" x14ac:dyDescent="0.3">
      <c r="A846">
        <v>18</v>
      </c>
    </row>
    <row r="847" spans="1:1" x14ac:dyDescent="0.3">
      <c r="A847">
        <v>13</v>
      </c>
    </row>
    <row r="848" spans="1:1" x14ac:dyDescent="0.3">
      <c r="A848">
        <v>18</v>
      </c>
    </row>
    <row r="849" spans="1:1" x14ac:dyDescent="0.3">
      <c r="A849">
        <v>20</v>
      </c>
    </row>
    <row r="850" spans="1:1" x14ac:dyDescent="0.3">
      <c r="A850">
        <v>13</v>
      </c>
    </row>
    <row r="851" spans="1:1" x14ac:dyDescent="0.3">
      <c r="A851">
        <v>13</v>
      </c>
    </row>
    <row r="852" spans="1:1" x14ac:dyDescent="0.3">
      <c r="A852">
        <v>12</v>
      </c>
    </row>
    <row r="853" spans="1:1" x14ac:dyDescent="0.3">
      <c r="A853">
        <v>13</v>
      </c>
    </row>
    <row r="854" spans="1:1" x14ac:dyDescent="0.3">
      <c r="A854">
        <v>13</v>
      </c>
    </row>
    <row r="855" spans="1:1" x14ac:dyDescent="0.3">
      <c r="A855">
        <v>25</v>
      </c>
    </row>
    <row r="856" spans="1:1" x14ac:dyDescent="0.3">
      <c r="A856">
        <v>19</v>
      </c>
    </row>
    <row r="857" spans="1:1" x14ac:dyDescent="0.3">
      <c r="A857">
        <v>13</v>
      </c>
    </row>
    <row r="858" spans="1:1" x14ac:dyDescent="0.3">
      <c r="A858">
        <v>12</v>
      </c>
    </row>
    <row r="859" spans="1:1" x14ac:dyDescent="0.3">
      <c r="A859">
        <v>11</v>
      </c>
    </row>
    <row r="860" spans="1:1" x14ac:dyDescent="0.3">
      <c r="A860">
        <v>18</v>
      </c>
    </row>
    <row r="861" spans="1:1" x14ac:dyDescent="0.3">
      <c r="A861">
        <v>18</v>
      </c>
    </row>
    <row r="862" spans="1:1" x14ac:dyDescent="0.3">
      <c r="A862">
        <v>11</v>
      </c>
    </row>
    <row r="863" spans="1:1" x14ac:dyDescent="0.3">
      <c r="A863">
        <v>23</v>
      </c>
    </row>
    <row r="864" spans="1:1" x14ac:dyDescent="0.3">
      <c r="A864">
        <v>13</v>
      </c>
    </row>
    <row r="865" spans="1:1" x14ac:dyDescent="0.3">
      <c r="A865">
        <v>13</v>
      </c>
    </row>
    <row r="866" spans="1:1" x14ac:dyDescent="0.3">
      <c r="A866">
        <v>17</v>
      </c>
    </row>
    <row r="867" spans="1:1" x14ac:dyDescent="0.3">
      <c r="A867">
        <v>19</v>
      </c>
    </row>
    <row r="868" spans="1:1" x14ac:dyDescent="0.3">
      <c r="A868">
        <v>12</v>
      </c>
    </row>
    <row r="869" spans="1:1" x14ac:dyDescent="0.3">
      <c r="A869">
        <v>22</v>
      </c>
    </row>
    <row r="870" spans="1:1" x14ac:dyDescent="0.3">
      <c r="A870">
        <v>12</v>
      </c>
    </row>
    <row r="871" spans="1:1" x14ac:dyDescent="0.3">
      <c r="A871">
        <v>11</v>
      </c>
    </row>
    <row r="872" spans="1:1" x14ac:dyDescent="0.3">
      <c r="A872">
        <v>15</v>
      </c>
    </row>
    <row r="873" spans="1:1" x14ac:dyDescent="0.3">
      <c r="A873">
        <v>13</v>
      </c>
    </row>
    <row r="874" spans="1:1" x14ac:dyDescent="0.3">
      <c r="A874">
        <v>12</v>
      </c>
    </row>
    <row r="875" spans="1:1" x14ac:dyDescent="0.3">
      <c r="A875">
        <v>14</v>
      </c>
    </row>
    <row r="876" spans="1:1" x14ac:dyDescent="0.3">
      <c r="A876">
        <v>13</v>
      </c>
    </row>
    <row r="877" spans="1:1" x14ac:dyDescent="0.3">
      <c r="A877">
        <v>25</v>
      </c>
    </row>
    <row r="878" spans="1:1" x14ac:dyDescent="0.3">
      <c r="A878">
        <v>17</v>
      </c>
    </row>
    <row r="879" spans="1:1" x14ac:dyDescent="0.3">
      <c r="A879">
        <v>11</v>
      </c>
    </row>
    <row r="880" spans="1:1" x14ac:dyDescent="0.3">
      <c r="A880">
        <v>16</v>
      </c>
    </row>
    <row r="881" spans="1:1" x14ac:dyDescent="0.3">
      <c r="A881">
        <v>18</v>
      </c>
    </row>
    <row r="882" spans="1:1" x14ac:dyDescent="0.3">
      <c r="A882">
        <v>20</v>
      </c>
    </row>
    <row r="883" spans="1:1" x14ac:dyDescent="0.3">
      <c r="A883">
        <v>14</v>
      </c>
    </row>
    <row r="884" spans="1:1" x14ac:dyDescent="0.3">
      <c r="A884">
        <v>21</v>
      </c>
    </row>
    <row r="885" spans="1:1" x14ac:dyDescent="0.3">
      <c r="A885">
        <v>13</v>
      </c>
    </row>
    <row r="886" spans="1:1" x14ac:dyDescent="0.3">
      <c r="A886">
        <v>12</v>
      </c>
    </row>
    <row r="887" spans="1:1" x14ac:dyDescent="0.3">
      <c r="A887">
        <v>14</v>
      </c>
    </row>
    <row r="888" spans="1:1" x14ac:dyDescent="0.3">
      <c r="A888">
        <v>21</v>
      </c>
    </row>
    <row r="889" spans="1:1" x14ac:dyDescent="0.3">
      <c r="A889">
        <v>17</v>
      </c>
    </row>
    <row r="890" spans="1:1" x14ac:dyDescent="0.3">
      <c r="A890">
        <v>11</v>
      </c>
    </row>
    <row r="891" spans="1:1" x14ac:dyDescent="0.3">
      <c r="A891">
        <v>14</v>
      </c>
    </row>
    <row r="892" spans="1:1" x14ac:dyDescent="0.3">
      <c r="A892">
        <v>17</v>
      </c>
    </row>
    <row r="893" spans="1:1" x14ac:dyDescent="0.3">
      <c r="A893">
        <v>13</v>
      </c>
    </row>
    <row r="894" spans="1:1" x14ac:dyDescent="0.3">
      <c r="A894">
        <v>25</v>
      </c>
    </row>
    <row r="895" spans="1:1" x14ac:dyDescent="0.3">
      <c r="A895">
        <v>15</v>
      </c>
    </row>
    <row r="896" spans="1:1" x14ac:dyDescent="0.3">
      <c r="A896">
        <v>14</v>
      </c>
    </row>
    <row r="897" spans="1:1" x14ac:dyDescent="0.3">
      <c r="A897">
        <v>12</v>
      </c>
    </row>
    <row r="898" spans="1:1" x14ac:dyDescent="0.3">
      <c r="A898">
        <v>19</v>
      </c>
    </row>
    <row r="899" spans="1:1" x14ac:dyDescent="0.3">
      <c r="A899">
        <v>17</v>
      </c>
    </row>
    <row r="900" spans="1:1" x14ac:dyDescent="0.3">
      <c r="A900">
        <v>14</v>
      </c>
    </row>
    <row r="901" spans="1:1" x14ac:dyDescent="0.3">
      <c r="A901">
        <v>13</v>
      </c>
    </row>
    <row r="902" spans="1:1" x14ac:dyDescent="0.3">
      <c r="A902">
        <v>12</v>
      </c>
    </row>
    <row r="903" spans="1:1" x14ac:dyDescent="0.3">
      <c r="A903">
        <v>11</v>
      </c>
    </row>
    <row r="904" spans="1:1" x14ac:dyDescent="0.3">
      <c r="A904">
        <v>11</v>
      </c>
    </row>
    <row r="905" spans="1:1" x14ac:dyDescent="0.3">
      <c r="A905">
        <v>11</v>
      </c>
    </row>
    <row r="906" spans="1:1" x14ac:dyDescent="0.3">
      <c r="A906">
        <v>12</v>
      </c>
    </row>
    <row r="907" spans="1:1" x14ac:dyDescent="0.3">
      <c r="A907">
        <v>14</v>
      </c>
    </row>
    <row r="908" spans="1:1" x14ac:dyDescent="0.3">
      <c r="A908">
        <v>17</v>
      </c>
    </row>
    <row r="909" spans="1:1" x14ac:dyDescent="0.3">
      <c r="A909">
        <v>11</v>
      </c>
    </row>
    <row r="910" spans="1:1" x14ac:dyDescent="0.3">
      <c r="A910">
        <v>14</v>
      </c>
    </row>
    <row r="911" spans="1:1" x14ac:dyDescent="0.3">
      <c r="A911">
        <v>12</v>
      </c>
    </row>
    <row r="912" spans="1:1" x14ac:dyDescent="0.3">
      <c r="A912">
        <v>22</v>
      </c>
    </row>
    <row r="913" spans="1:1" x14ac:dyDescent="0.3">
      <c r="A913">
        <v>14</v>
      </c>
    </row>
    <row r="914" spans="1:1" x14ac:dyDescent="0.3">
      <c r="A914">
        <v>20</v>
      </c>
    </row>
    <row r="915" spans="1:1" x14ac:dyDescent="0.3">
      <c r="A915">
        <v>16</v>
      </c>
    </row>
    <row r="916" spans="1:1" x14ac:dyDescent="0.3">
      <c r="A916">
        <v>15</v>
      </c>
    </row>
    <row r="917" spans="1:1" x14ac:dyDescent="0.3">
      <c r="A917">
        <v>20</v>
      </c>
    </row>
    <row r="918" spans="1:1" x14ac:dyDescent="0.3">
      <c r="A918">
        <v>14</v>
      </c>
    </row>
    <row r="919" spans="1:1" x14ac:dyDescent="0.3">
      <c r="A919">
        <v>12</v>
      </c>
    </row>
    <row r="920" spans="1:1" x14ac:dyDescent="0.3">
      <c r="A920">
        <v>24</v>
      </c>
    </row>
    <row r="921" spans="1:1" x14ac:dyDescent="0.3">
      <c r="A921">
        <v>12</v>
      </c>
    </row>
    <row r="922" spans="1:1" x14ac:dyDescent="0.3">
      <c r="A922">
        <v>13</v>
      </c>
    </row>
    <row r="923" spans="1:1" x14ac:dyDescent="0.3">
      <c r="A923">
        <v>11</v>
      </c>
    </row>
    <row r="924" spans="1:1" x14ac:dyDescent="0.3">
      <c r="A924">
        <v>14</v>
      </c>
    </row>
    <row r="925" spans="1:1" x14ac:dyDescent="0.3">
      <c r="A925">
        <v>11</v>
      </c>
    </row>
    <row r="926" spans="1:1" x14ac:dyDescent="0.3">
      <c r="A926">
        <v>14</v>
      </c>
    </row>
    <row r="927" spans="1:1" x14ac:dyDescent="0.3">
      <c r="A927">
        <v>16</v>
      </c>
    </row>
    <row r="928" spans="1:1" x14ac:dyDescent="0.3">
      <c r="A928">
        <v>14</v>
      </c>
    </row>
    <row r="929" spans="1:1" x14ac:dyDescent="0.3">
      <c r="A929">
        <v>11</v>
      </c>
    </row>
    <row r="930" spans="1:1" x14ac:dyDescent="0.3">
      <c r="A930">
        <v>11</v>
      </c>
    </row>
    <row r="931" spans="1:1" x14ac:dyDescent="0.3">
      <c r="A931">
        <v>12</v>
      </c>
    </row>
    <row r="932" spans="1:1" x14ac:dyDescent="0.3">
      <c r="A932">
        <v>14</v>
      </c>
    </row>
    <row r="933" spans="1:1" x14ac:dyDescent="0.3">
      <c r="A933">
        <v>18</v>
      </c>
    </row>
    <row r="934" spans="1:1" x14ac:dyDescent="0.3">
      <c r="A934">
        <v>13</v>
      </c>
    </row>
    <row r="935" spans="1:1" x14ac:dyDescent="0.3">
      <c r="A935">
        <v>11</v>
      </c>
    </row>
    <row r="936" spans="1:1" x14ac:dyDescent="0.3">
      <c r="A936">
        <v>18</v>
      </c>
    </row>
    <row r="937" spans="1:1" x14ac:dyDescent="0.3">
      <c r="A937">
        <v>15</v>
      </c>
    </row>
    <row r="938" spans="1:1" x14ac:dyDescent="0.3">
      <c r="A938">
        <v>22</v>
      </c>
    </row>
    <row r="939" spans="1:1" x14ac:dyDescent="0.3">
      <c r="A939">
        <v>13</v>
      </c>
    </row>
    <row r="940" spans="1:1" x14ac:dyDescent="0.3">
      <c r="A940">
        <v>12</v>
      </c>
    </row>
    <row r="941" spans="1:1" x14ac:dyDescent="0.3">
      <c r="A941">
        <v>18</v>
      </c>
    </row>
    <row r="942" spans="1:1" x14ac:dyDescent="0.3">
      <c r="A942">
        <v>13</v>
      </c>
    </row>
    <row r="943" spans="1:1" x14ac:dyDescent="0.3">
      <c r="A943">
        <v>12</v>
      </c>
    </row>
    <row r="944" spans="1:1" x14ac:dyDescent="0.3">
      <c r="A944">
        <v>12</v>
      </c>
    </row>
    <row r="945" spans="1:1" x14ac:dyDescent="0.3">
      <c r="A945">
        <v>12</v>
      </c>
    </row>
    <row r="946" spans="1:1" x14ac:dyDescent="0.3">
      <c r="A946">
        <v>11</v>
      </c>
    </row>
    <row r="947" spans="1:1" x14ac:dyDescent="0.3">
      <c r="A947">
        <v>11</v>
      </c>
    </row>
    <row r="948" spans="1:1" x14ac:dyDescent="0.3">
      <c r="A948">
        <v>12</v>
      </c>
    </row>
    <row r="949" spans="1:1" x14ac:dyDescent="0.3">
      <c r="A949">
        <v>19</v>
      </c>
    </row>
    <row r="950" spans="1:1" x14ac:dyDescent="0.3">
      <c r="A950">
        <v>23</v>
      </c>
    </row>
    <row r="951" spans="1:1" x14ac:dyDescent="0.3">
      <c r="A951">
        <v>11</v>
      </c>
    </row>
    <row r="952" spans="1:1" x14ac:dyDescent="0.3">
      <c r="A952">
        <v>19</v>
      </c>
    </row>
    <row r="953" spans="1:1" x14ac:dyDescent="0.3">
      <c r="A953">
        <v>13</v>
      </c>
    </row>
    <row r="954" spans="1:1" x14ac:dyDescent="0.3">
      <c r="A954">
        <v>11</v>
      </c>
    </row>
    <row r="955" spans="1:1" x14ac:dyDescent="0.3">
      <c r="A955">
        <v>12</v>
      </c>
    </row>
    <row r="956" spans="1:1" x14ac:dyDescent="0.3">
      <c r="A956">
        <v>13</v>
      </c>
    </row>
    <row r="957" spans="1:1" x14ac:dyDescent="0.3">
      <c r="A957">
        <v>14</v>
      </c>
    </row>
    <row r="958" spans="1:1" x14ac:dyDescent="0.3">
      <c r="A958">
        <v>14</v>
      </c>
    </row>
    <row r="959" spans="1:1" x14ac:dyDescent="0.3">
      <c r="A959">
        <v>16</v>
      </c>
    </row>
    <row r="960" spans="1:1" x14ac:dyDescent="0.3">
      <c r="A960">
        <v>11</v>
      </c>
    </row>
    <row r="961" spans="1:1" x14ac:dyDescent="0.3">
      <c r="A961">
        <v>13</v>
      </c>
    </row>
    <row r="962" spans="1:1" x14ac:dyDescent="0.3">
      <c r="A962">
        <v>17</v>
      </c>
    </row>
    <row r="963" spans="1:1" x14ac:dyDescent="0.3">
      <c r="A963">
        <v>11</v>
      </c>
    </row>
    <row r="964" spans="1:1" x14ac:dyDescent="0.3">
      <c r="A964">
        <v>11</v>
      </c>
    </row>
    <row r="965" spans="1:1" x14ac:dyDescent="0.3">
      <c r="A965">
        <v>15</v>
      </c>
    </row>
    <row r="966" spans="1:1" x14ac:dyDescent="0.3">
      <c r="A966">
        <v>12</v>
      </c>
    </row>
    <row r="967" spans="1:1" x14ac:dyDescent="0.3">
      <c r="A967">
        <v>11</v>
      </c>
    </row>
    <row r="968" spans="1:1" x14ac:dyDescent="0.3">
      <c r="A968">
        <v>14</v>
      </c>
    </row>
    <row r="969" spans="1:1" x14ac:dyDescent="0.3">
      <c r="A969">
        <v>22</v>
      </c>
    </row>
    <row r="970" spans="1:1" x14ac:dyDescent="0.3">
      <c r="A970">
        <v>16</v>
      </c>
    </row>
    <row r="971" spans="1:1" x14ac:dyDescent="0.3">
      <c r="A971">
        <v>11</v>
      </c>
    </row>
    <row r="972" spans="1:1" x14ac:dyDescent="0.3">
      <c r="A972">
        <v>14</v>
      </c>
    </row>
    <row r="973" spans="1:1" x14ac:dyDescent="0.3">
      <c r="A973">
        <v>16</v>
      </c>
    </row>
    <row r="974" spans="1:1" x14ac:dyDescent="0.3">
      <c r="A974">
        <v>15</v>
      </c>
    </row>
    <row r="975" spans="1:1" x14ac:dyDescent="0.3">
      <c r="A975">
        <v>12</v>
      </c>
    </row>
    <row r="976" spans="1:1" x14ac:dyDescent="0.3">
      <c r="A976">
        <v>20</v>
      </c>
    </row>
    <row r="977" spans="1:1" x14ac:dyDescent="0.3">
      <c r="A977">
        <v>17</v>
      </c>
    </row>
    <row r="978" spans="1:1" x14ac:dyDescent="0.3">
      <c r="A978">
        <v>12</v>
      </c>
    </row>
    <row r="979" spans="1:1" x14ac:dyDescent="0.3">
      <c r="A979">
        <v>20</v>
      </c>
    </row>
    <row r="980" spans="1:1" x14ac:dyDescent="0.3">
      <c r="A980">
        <v>20</v>
      </c>
    </row>
    <row r="981" spans="1:1" x14ac:dyDescent="0.3">
      <c r="A981">
        <v>13</v>
      </c>
    </row>
    <row r="982" spans="1:1" x14ac:dyDescent="0.3">
      <c r="A982">
        <v>14</v>
      </c>
    </row>
    <row r="983" spans="1:1" x14ac:dyDescent="0.3">
      <c r="A983">
        <v>18</v>
      </c>
    </row>
    <row r="984" spans="1:1" x14ac:dyDescent="0.3">
      <c r="A984">
        <v>11</v>
      </c>
    </row>
    <row r="985" spans="1:1" x14ac:dyDescent="0.3">
      <c r="A985">
        <v>11</v>
      </c>
    </row>
    <row r="986" spans="1:1" x14ac:dyDescent="0.3">
      <c r="A986">
        <v>11</v>
      </c>
    </row>
    <row r="987" spans="1:1" x14ac:dyDescent="0.3">
      <c r="A987">
        <v>15</v>
      </c>
    </row>
    <row r="988" spans="1:1" x14ac:dyDescent="0.3">
      <c r="A988">
        <v>12</v>
      </c>
    </row>
    <row r="989" spans="1:1" x14ac:dyDescent="0.3">
      <c r="A989">
        <v>11</v>
      </c>
    </row>
    <row r="990" spans="1:1" x14ac:dyDescent="0.3">
      <c r="A990">
        <v>14</v>
      </c>
    </row>
    <row r="991" spans="1:1" x14ac:dyDescent="0.3">
      <c r="A991">
        <v>15</v>
      </c>
    </row>
    <row r="992" spans="1:1" x14ac:dyDescent="0.3">
      <c r="A992">
        <v>13</v>
      </c>
    </row>
    <row r="993" spans="1:1" x14ac:dyDescent="0.3">
      <c r="A993">
        <v>13</v>
      </c>
    </row>
    <row r="994" spans="1:1" x14ac:dyDescent="0.3">
      <c r="A994">
        <v>21</v>
      </c>
    </row>
    <row r="995" spans="1:1" x14ac:dyDescent="0.3">
      <c r="A995">
        <v>11</v>
      </c>
    </row>
    <row r="996" spans="1:1" x14ac:dyDescent="0.3">
      <c r="A996">
        <v>11</v>
      </c>
    </row>
    <row r="997" spans="1:1" x14ac:dyDescent="0.3">
      <c r="A997">
        <v>14</v>
      </c>
    </row>
    <row r="998" spans="1:1" x14ac:dyDescent="0.3">
      <c r="A998">
        <v>11</v>
      </c>
    </row>
    <row r="999" spans="1:1" x14ac:dyDescent="0.3">
      <c r="A999">
        <v>13</v>
      </c>
    </row>
    <row r="1000" spans="1:1" x14ac:dyDescent="0.3">
      <c r="A1000">
        <v>12</v>
      </c>
    </row>
    <row r="1001" spans="1:1" x14ac:dyDescent="0.3">
      <c r="A1001">
        <v>14</v>
      </c>
    </row>
    <row r="1002" spans="1:1" x14ac:dyDescent="0.3">
      <c r="A1002">
        <v>13</v>
      </c>
    </row>
    <row r="1003" spans="1:1" x14ac:dyDescent="0.3">
      <c r="A1003">
        <v>18</v>
      </c>
    </row>
    <row r="1004" spans="1:1" x14ac:dyDescent="0.3">
      <c r="A1004">
        <v>11</v>
      </c>
    </row>
    <row r="1005" spans="1:1" x14ac:dyDescent="0.3">
      <c r="A1005">
        <v>11</v>
      </c>
    </row>
    <row r="1006" spans="1:1" x14ac:dyDescent="0.3">
      <c r="A1006">
        <v>12</v>
      </c>
    </row>
    <row r="1007" spans="1:1" x14ac:dyDescent="0.3">
      <c r="A1007">
        <v>13</v>
      </c>
    </row>
    <row r="1008" spans="1:1" x14ac:dyDescent="0.3">
      <c r="A1008">
        <v>20</v>
      </c>
    </row>
    <row r="1009" spans="1:1" x14ac:dyDescent="0.3">
      <c r="A1009">
        <v>12</v>
      </c>
    </row>
    <row r="1010" spans="1:1" x14ac:dyDescent="0.3">
      <c r="A1010">
        <v>19</v>
      </c>
    </row>
    <row r="1011" spans="1:1" x14ac:dyDescent="0.3">
      <c r="A1011">
        <v>21</v>
      </c>
    </row>
    <row r="1012" spans="1:1" x14ac:dyDescent="0.3">
      <c r="A1012">
        <v>13</v>
      </c>
    </row>
    <row r="1013" spans="1:1" x14ac:dyDescent="0.3">
      <c r="A1013">
        <v>16</v>
      </c>
    </row>
    <row r="1014" spans="1:1" x14ac:dyDescent="0.3">
      <c r="A1014">
        <v>12</v>
      </c>
    </row>
    <row r="1015" spans="1:1" x14ac:dyDescent="0.3">
      <c r="A1015">
        <v>14</v>
      </c>
    </row>
    <row r="1016" spans="1:1" x14ac:dyDescent="0.3">
      <c r="A1016">
        <v>11</v>
      </c>
    </row>
    <row r="1017" spans="1:1" x14ac:dyDescent="0.3">
      <c r="A1017">
        <v>14</v>
      </c>
    </row>
    <row r="1018" spans="1:1" x14ac:dyDescent="0.3">
      <c r="A1018">
        <v>12</v>
      </c>
    </row>
    <row r="1019" spans="1:1" x14ac:dyDescent="0.3">
      <c r="A1019">
        <v>14</v>
      </c>
    </row>
    <row r="1020" spans="1:1" x14ac:dyDescent="0.3">
      <c r="A1020">
        <v>16</v>
      </c>
    </row>
    <row r="1021" spans="1:1" x14ac:dyDescent="0.3">
      <c r="A1021">
        <v>13</v>
      </c>
    </row>
    <row r="1022" spans="1:1" x14ac:dyDescent="0.3">
      <c r="A1022">
        <v>12</v>
      </c>
    </row>
    <row r="1023" spans="1:1" x14ac:dyDescent="0.3">
      <c r="A1023">
        <v>12</v>
      </c>
    </row>
    <row r="1024" spans="1:1" x14ac:dyDescent="0.3">
      <c r="A1024">
        <v>14</v>
      </c>
    </row>
    <row r="1025" spans="1:1" x14ac:dyDescent="0.3">
      <c r="A1025">
        <v>22</v>
      </c>
    </row>
    <row r="1026" spans="1:1" x14ac:dyDescent="0.3">
      <c r="A1026">
        <v>19</v>
      </c>
    </row>
    <row r="1027" spans="1:1" x14ac:dyDescent="0.3">
      <c r="A1027">
        <v>12</v>
      </c>
    </row>
    <row r="1028" spans="1:1" x14ac:dyDescent="0.3">
      <c r="A1028">
        <v>12</v>
      </c>
    </row>
    <row r="1029" spans="1:1" x14ac:dyDescent="0.3">
      <c r="A1029">
        <v>17</v>
      </c>
    </row>
    <row r="1030" spans="1:1" x14ac:dyDescent="0.3">
      <c r="A1030">
        <v>12</v>
      </c>
    </row>
    <row r="1031" spans="1:1" x14ac:dyDescent="0.3">
      <c r="A1031">
        <v>11</v>
      </c>
    </row>
    <row r="1032" spans="1:1" x14ac:dyDescent="0.3">
      <c r="A1032">
        <v>18</v>
      </c>
    </row>
    <row r="1033" spans="1:1" x14ac:dyDescent="0.3">
      <c r="A1033">
        <v>11</v>
      </c>
    </row>
    <row r="1034" spans="1:1" x14ac:dyDescent="0.3">
      <c r="A1034">
        <v>23</v>
      </c>
    </row>
    <row r="1035" spans="1:1" x14ac:dyDescent="0.3">
      <c r="A1035">
        <v>11</v>
      </c>
    </row>
    <row r="1036" spans="1:1" x14ac:dyDescent="0.3">
      <c r="A1036">
        <v>18</v>
      </c>
    </row>
    <row r="1037" spans="1:1" x14ac:dyDescent="0.3">
      <c r="A1037">
        <v>18</v>
      </c>
    </row>
    <row r="1038" spans="1:1" x14ac:dyDescent="0.3">
      <c r="A1038">
        <v>13</v>
      </c>
    </row>
    <row r="1039" spans="1:1" x14ac:dyDescent="0.3">
      <c r="A1039">
        <v>18</v>
      </c>
    </row>
    <row r="1040" spans="1:1" x14ac:dyDescent="0.3">
      <c r="A1040">
        <v>11</v>
      </c>
    </row>
    <row r="1041" spans="1:1" x14ac:dyDescent="0.3">
      <c r="A1041">
        <v>15</v>
      </c>
    </row>
    <row r="1042" spans="1:1" x14ac:dyDescent="0.3">
      <c r="A1042">
        <v>11</v>
      </c>
    </row>
    <row r="1043" spans="1:1" x14ac:dyDescent="0.3">
      <c r="A1043">
        <v>18</v>
      </c>
    </row>
    <row r="1044" spans="1:1" x14ac:dyDescent="0.3">
      <c r="A1044">
        <v>14</v>
      </c>
    </row>
    <row r="1045" spans="1:1" x14ac:dyDescent="0.3">
      <c r="A1045">
        <v>12</v>
      </c>
    </row>
    <row r="1046" spans="1:1" x14ac:dyDescent="0.3">
      <c r="A1046">
        <v>14</v>
      </c>
    </row>
    <row r="1047" spans="1:1" x14ac:dyDescent="0.3">
      <c r="A1047">
        <v>14</v>
      </c>
    </row>
    <row r="1048" spans="1:1" x14ac:dyDescent="0.3">
      <c r="A1048">
        <v>13</v>
      </c>
    </row>
    <row r="1049" spans="1:1" x14ac:dyDescent="0.3">
      <c r="A1049">
        <v>14</v>
      </c>
    </row>
    <row r="1050" spans="1:1" x14ac:dyDescent="0.3">
      <c r="A1050">
        <v>18</v>
      </c>
    </row>
    <row r="1051" spans="1:1" x14ac:dyDescent="0.3">
      <c r="A1051">
        <v>15</v>
      </c>
    </row>
    <row r="1052" spans="1:1" x14ac:dyDescent="0.3">
      <c r="A1052">
        <v>13</v>
      </c>
    </row>
    <row r="1053" spans="1:1" x14ac:dyDescent="0.3">
      <c r="A1053">
        <v>12</v>
      </c>
    </row>
    <row r="1054" spans="1:1" x14ac:dyDescent="0.3">
      <c r="A1054">
        <v>13</v>
      </c>
    </row>
    <row r="1055" spans="1:1" x14ac:dyDescent="0.3">
      <c r="A1055">
        <v>24</v>
      </c>
    </row>
    <row r="1056" spans="1:1" x14ac:dyDescent="0.3">
      <c r="A1056">
        <v>14</v>
      </c>
    </row>
    <row r="1057" spans="1:1" x14ac:dyDescent="0.3">
      <c r="A1057">
        <v>14</v>
      </c>
    </row>
    <row r="1058" spans="1:1" x14ac:dyDescent="0.3">
      <c r="A1058">
        <v>15</v>
      </c>
    </row>
    <row r="1059" spans="1:1" x14ac:dyDescent="0.3">
      <c r="A1059">
        <v>11</v>
      </c>
    </row>
    <row r="1060" spans="1:1" x14ac:dyDescent="0.3">
      <c r="A1060">
        <v>23</v>
      </c>
    </row>
    <row r="1061" spans="1:1" x14ac:dyDescent="0.3">
      <c r="A1061">
        <v>13</v>
      </c>
    </row>
    <row r="1062" spans="1:1" x14ac:dyDescent="0.3">
      <c r="A1062">
        <v>11</v>
      </c>
    </row>
    <row r="1063" spans="1:1" x14ac:dyDescent="0.3">
      <c r="A1063">
        <v>13</v>
      </c>
    </row>
    <row r="1064" spans="1:1" x14ac:dyDescent="0.3">
      <c r="A1064">
        <v>18</v>
      </c>
    </row>
    <row r="1065" spans="1:1" x14ac:dyDescent="0.3">
      <c r="A1065">
        <v>14</v>
      </c>
    </row>
    <row r="1066" spans="1:1" x14ac:dyDescent="0.3">
      <c r="A1066">
        <v>21</v>
      </c>
    </row>
    <row r="1067" spans="1:1" x14ac:dyDescent="0.3">
      <c r="A1067">
        <v>16</v>
      </c>
    </row>
    <row r="1068" spans="1:1" x14ac:dyDescent="0.3">
      <c r="A1068">
        <v>11</v>
      </c>
    </row>
    <row r="1069" spans="1:1" x14ac:dyDescent="0.3">
      <c r="A1069">
        <v>17</v>
      </c>
    </row>
    <row r="1070" spans="1:1" x14ac:dyDescent="0.3">
      <c r="A1070">
        <v>11</v>
      </c>
    </row>
    <row r="1071" spans="1:1" x14ac:dyDescent="0.3">
      <c r="A1071">
        <v>14</v>
      </c>
    </row>
    <row r="1072" spans="1:1" x14ac:dyDescent="0.3">
      <c r="A1072">
        <v>14</v>
      </c>
    </row>
    <row r="1073" spans="1:1" x14ac:dyDescent="0.3">
      <c r="A1073">
        <v>25</v>
      </c>
    </row>
    <row r="1074" spans="1:1" x14ac:dyDescent="0.3">
      <c r="A1074">
        <v>13</v>
      </c>
    </row>
    <row r="1075" spans="1:1" x14ac:dyDescent="0.3">
      <c r="A1075">
        <v>14</v>
      </c>
    </row>
    <row r="1076" spans="1:1" x14ac:dyDescent="0.3">
      <c r="A1076">
        <v>17</v>
      </c>
    </row>
    <row r="1077" spans="1:1" x14ac:dyDescent="0.3">
      <c r="A1077">
        <v>25</v>
      </c>
    </row>
    <row r="1078" spans="1:1" x14ac:dyDescent="0.3">
      <c r="A1078">
        <v>20</v>
      </c>
    </row>
    <row r="1079" spans="1:1" x14ac:dyDescent="0.3">
      <c r="A1079">
        <v>13</v>
      </c>
    </row>
    <row r="1080" spans="1:1" x14ac:dyDescent="0.3">
      <c r="A1080">
        <v>13</v>
      </c>
    </row>
    <row r="1081" spans="1:1" x14ac:dyDescent="0.3">
      <c r="A1081">
        <v>18</v>
      </c>
    </row>
    <row r="1082" spans="1:1" x14ac:dyDescent="0.3">
      <c r="A1082">
        <v>12</v>
      </c>
    </row>
    <row r="1083" spans="1:1" x14ac:dyDescent="0.3">
      <c r="A1083">
        <v>19</v>
      </c>
    </row>
    <row r="1084" spans="1:1" x14ac:dyDescent="0.3">
      <c r="A1084">
        <v>14</v>
      </c>
    </row>
    <row r="1085" spans="1:1" x14ac:dyDescent="0.3">
      <c r="A1085">
        <v>14</v>
      </c>
    </row>
    <row r="1086" spans="1:1" x14ac:dyDescent="0.3">
      <c r="A1086">
        <v>14</v>
      </c>
    </row>
    <row r="1087" spans="1:1" x14ac:dyDescent="0.3">
      <c r="A1087">
        <v>12</v>
      </c>
    </row>
    <row r="1088" spans="1:1" x14ac:dyDescent="0.3">
      <c r="A1088">
        <v>13</v>
      </c>
    </row>
    <row r="1089" spans="1:1" x14ac:dyDescent="0.3">
      <c r="A1089">
        <v>25</v>
      </c>
    </row>
    <row r="1090" spans="1:1" x14ac:dyDescent="0.3">
      <c r="A1090">
        <v>14</v>
      </c>
    </row>
    <row r="1091" spans="1:1" x14ac:dyDescent="0.3">
      <c r="A1091">
        <v>17</v>
      </c>
    </row>
    <row r="1092" spans="1:1" x14ac:dyDescent="0.3">
      <c r="A1092">
        <v>13</v>
      </c>
    </row>
    <row r="1093" spans="1:1" x14ac:dyDescent="0.3">
      <c r="A1093">
        <v>13</v>
      </c>
    </row>
    <row r="1094" spans="1:1" x14ac:dyDescent="0.3">
      <c r="A1094">
        <v>20</v>
      </c>
    </row>
    <row r="1095" spans="1:1" x14ac:dyDescent="0.3">
      <c r="A1095">
        <v>14</v>
      </c>
    </row>
    <row r="1096" spans="1:1" x14ac:dyDescent="0.3">
      <c r="A1096">
        <v>12</v>
      </c>
    </row>
    <row r="1097" spans="1:1" x14ac:dyDescent="0.3">
      <c r="A1097">
        <v>12</v>
      </c>
    </row>
    <row r="1098" spans="1:1" x14ac:dyDescent="0.3">
      <c r="A1098">
        <v>21</v>
      </c>
    </row>
    <row r="1099" spans="1:1" x14ac:dyDescent="0.3">
      <c r="A1099">
        <v>14</v>
      </c>
    </row>
    <row r="1100" spans="1:1" x14ac:dyDescent="0.3">
      <c r="A1100">
        <v>18</v>
      </c>
    </row>
    <row r="1101" spans="1:1" x14ac:dyDescent="0.3">
      <c r="A1101">
        <v>12</v>
      </c>
    </row>
    <row r="1102" spans="1:1" x14ac:dyDescent="0.3">
      <c r="A1102">
        <v>23</v>
      </c>
    </row>
    <row r="1103" spans="1:1" x14ac:dyDescent="0.3">
      <c r="A1103">
        <v>12</v>
      </c>
    </row>
    <row r="1104" spans="1:1" x14ac:dyDescent="0.3">
      <c r="A1104">
        <v>21</v>
      </c>
    </row>
    <row r="1105" spans="1:1" x14ac:dyDescent="0.3">
      <c r="A1105">
        <v>14</v>
      </c>
    </row>
    <row r="1106" spans="1:1" x14ac:dyDescent="0.3">
      <c r="A1106">
        <v>18</v>
      </c>
    </row>
    <row r="1107" spans="1:1" x14ac:dyDescent="0.3">
      <c r="A1107">
        <v>13</v>
      </c>
    </row>
    <row r="1108" spans="1:1" x14ac:dyDescent="0.3">
      <c r="A1108">
        <v>11</v>
      </c>
    </row>
    <row r="1109" spans="1:1" x14ac:dyDescent="0.3">
      <c r="A1109">
        <v>11</v>
      </c>
    </row>
    <row r="1110" spans="1:1" x14ac:dyDescent="0.3">
      <c r="A1110">
        <v>19</v>
      </c>
    </row>
    <row r="1111" spans="1:1" x14ac:dyDescent="0.3">
      <c r="A1111">
        <v>12</v>
      </c>
    </row>
    <row r="1112" spans="1:1" x14ac:dyDescent="0.3">
      <c r="A1112">
        <v>12</v>
      </c>
    </row>
    <row r="1113" spans="1:1" x14ac:dyDescent="0.3">
      <c r="A1113">
        <v>16</v>
      </c>
    </row>
    <row r="1114" spans="1:1" x14ac:dyDescent="0.3">
      <c r="A1114">
        <v>11</v>
      </c>
    </row>
    <row r="1115" spans="1:1" x14ac:dyDescent="0.3">
      <c r="A1115">
        <v>14</v>
      </c>
    </row>
    <row r="1116" spans="1:1" x14ac:dyDescent="0.3">
      <c r="A1116">
        <v>12</v>
      </c>
    </row>
    <row r="1117" spans="1:1" x14ac:dyDescent="0.3">
      <c r="A1117">
        <v>13</v>
      </c>
    </row>
    <row r="1118" spans="1:1" x14ac:dyDescent="0.3">
      <c r="A1118">
        <v>21</v>
      </c>
    </row>
    <row r="1119" spans="1:1" x14ac:dyDescent="0.3">
      <c r="A1119">
        <v>17</v>
      </c>
    </row>
    <row r="1120" spans="1:1" x14ac:dyDescent="0.3">
      <c r="A1120">
        <v>21</v>
      </c>
    </row>
    <row r="1121" spans="1:1" x14ac:dyDescent="0.3">
      <c r="A1121">
        <v>11</v>
      </c>
    </row>
    <row r="1122" spans="1:1" x14ac:dyDescent="0.3">
      <c r="A1122">
        <v>12</v>
      </c>
    </row>
    <row r="1123" spans="1:1" x14ac:dyDescent="0.3">
      <c r="A1123">
        <v>13</v>
      </c>
    </row>
    <row r="1124" spans="1:1" x14ac:dyDescent="0.3">
      <c r="A1124">
        <v>18</v>
      </c>
    </row>
    <row r="1125" spans="1:1" x14ac:dyDescent="0.3">
      <c r="A1125">
        <v>16</v>
      </c>
    </row>
    <row r="1126" spans="1:1" x14ac:dyDescent="0.3">
      <c r="A1126">
        <v>11</v>
      </c>
    </row>
    <row r="1127" spans="1:1" x14ac:dyDescent="0.3">
      <c r="A1127">
        <v>19</v>
      </c>
    </row>
    <row r="1128" spans="1:1" x14ac:dyDescent="0.3">
      <c r="A1128">
        <v>16</v>
      </c>
    </row>
    <row r="1129" spans="1:1" x14ac:dyDescent="0.3">
      <c r="A1129">
        <v>16</v>
      </c>
    </row>
    <row r="1130" spans="1:1" x14ac:dyDescent="0.3">
      <c r="A1130">
        <v>13</v>
      </c>
    </row>
    <row r="1131" spans="1:1" x14ac:dyDescent="0.3">
      <c r="A1131">
        <v>22</v>
      </c>
    </row>
    <row r="1132" spans="1:1" x14ac:dyDescent="0.3">
      <c r="A1132">
        <v>17</v>
      </c>
    </row>
    <row r="1133" spans="1:1" x14ac:dyDescent="0.3">
      <c r="A1133">
        <v>14</v>
      </c>
    </row>
    <row r="1134" spans="1:1" x14ac:dyDescent="0.3">
      <c r="A1134">
        <v>15</v>
      </c>
    </row>
    <row r="1135" spans="1:1" x14ac:dyDescent="0.3">
      <c r="A1135">
        <v>12</v>
      </c>
    </row>
    <row r="1136" spans="1:1" x14ac:dyDescent="0.3">
      <c r="A1136">
        <v>18</v>
      </c>
    </row>
    <row r="1137" spans="1:1" x14ac:dyDescent="0.3">
      <c r="A1137">
        <v>15</v>
      </c>
    </row>
    <row r="1138" spans="1:1" x14ac:dyDescent="0.3">
      <c r="A1138">
        <v>17</v>
      </c>
    </row>
    <row r="1139" spans="1:1" x14ac:dyDescent="0.3">
      <c r="A1139">
        <v>14</v>
      </c>
    </row>
    <row r="1140" spans="1:1" x14ac:dyDescent="0.3">
      <c r="A1140">
        <v>15</v>
      </c>
    </row>
    <row r="1141" spans="1:1" x14ac:dyDescent="0.3">
      <c r="A1141">
        <v>17</v>
      </c>
    </row>
    <row r="1142" spans="1:1" x14ac:dyDescent="0.3">
      <c r="A1142">
        <v>14</v>
      </c>
    </row>
    <row r="1143" spans="1:1" x14ac:dyDescent="0.3">
      <c r="A1143">
        <v>12</v>
      </c>
    </row>
    <row r="1144" spans="1:1" x14ac:dyDescent="0.3">
      <c r="A1144">
        <v>14</v>
      </c>
    </row>
    <row r="1145" spans="1:1" x14ac:dyDescent="0.3">
      <c r="A1145">
        <v>15</v>
      </c>
    </row>
    <row r="1146" spans="1:1" x14ac:dyDescent="0.3">
      <c r="A1146">
        <v>13</v>
      </c>
    </row>
    <row r="1147" spans="1:1" x14ac:dyDescent="0.3">
      <c r="A1147">
        <v>12</v>
      </c>
    </row>
    <row r="1148" spans="1:1" x14ac:dyDescent="0.3">
      <c r="A1148">
        <v>13</v>
      </c>
    </row>
    <row r="1149" spans="1:1" x14ac:dyDescent="0.3">
      <c r="A1149">
        <v>14</v>
      </c>
    </row>
    <row r="1150" spans="1:1" x14ac:dyDescent="0.3">
      <c r="A1150">
        <v>13</v>
      </c>
    </row>
    <row r="1151" spans="1:1" x14ac:dyDescent="0.3">
      <c r="A1151">
        <v>11</v>
      </c>
    </row>
    <row r="1152" spans="1:1" x14ac:dyDescent="0.3">
      <c r="A1152">
        <v>11</v>
      </c>
    </row>
    <row r="1153" spans="1:1" x14ac:dyDescent="0.3">
      <c r="A1153">
        <v>21</v>
      </c>
    </row>
    <row r="1154" spans="1:1" x14ac:dyDescent="0.3">
      <c r="A1154">
        <v>18</v>
      </c>
    </row>
    <row r="1155" spans="1:1" x14ac:dyDescent="0.3">
      <c r="A1155">
        <v>12</v>
      </c>
    </row>
    <row r="1156" spans="1:1" x14ac:dyDescent="0.3">
      <c r="A1156">
        <v>11</v>
      </c>
    </row>
    <row r="1157" spans="1:1" x14ac:dyDescent="0.3">
      <c r="A1157">
        <v>15</v>
      </c>
    </row>
    <row r="1158" spans="1:1" x14ac:dyDescent="0.3">
      <c r="A1158">
        <v>13</v>
      </c>
    </row>
    <row r="1159" spans="1:1" x14ac:dyDescent="0.3">
      <c r="A1159">
        <v>12</v>
      </c>
    </row>
    <row r="1160" spans="1:1" x14ac:dyDescent="0.3">
      <c r="A1160">
        <v>17</v>
      </c>
    </row>
    <row r="1161" spans="1:1" x14ac:dyDescent="0.3">
      <c r="A1161">
        <v>13</v>
      </c>
    </row>
    <row r="1162" spans="1:1" x14ac:dyDescent="0.3">
      <c r="A1162">
        <v>19</v>
      </c>
    </row>
    <row r="1163" spans="1:1" x14ac:dyDescent="0.3">
      <c r="A1163">
        <v>19</v>
      </c>
    </row>
    <row r="1164" spans="1:1" x14ac:dyDescent="0.3">
      <c r="A1164">
        <v>17</v>
      </c>
    </row>
    <row r="1165" spans="1:1" x14ac:dyDescent="0.3">
      <c r="A1165">
        <v>11</v>
      </c>
    </row>
    <row r="1166" spans="1:1" x14ac:dyDescent="0.3">
      <c r="A1166">
        <v>15</v>
      </c>
    </row>
    <row r="1167" spans="1:1" x14ac:dyDescent="0.3">
      <c r="A1167">
        <v>11</v>
      </c>
    </row>
    <row r="1168" spans="1:1" x14ac:dyDescent="0.3">
      <c r="A1168">
        <v>25</v>
      </c>
    </row>
    <row r="1169" spans="1:1" x14ac:dyDescent="0.3">
      <c r="A1169">
        <v>14</v>
      </c>
    </row>
    <row r="1170" spans="1:1" x14ac:dyDescent="0.3">
      <c r="A1170">
        <v>13</v>
      </c>
    </row>
    <row r="1171" spans="1:1" x14ac:dyDescent="0.3">
      <c r="A1171">
        <v>17</v>
      </c>
    </row>
    <row r="1172" spans="1:1" x14ac:dyDescent="0.3">
      <c r="A1172">
        <v>13</v>
      </c>
    </row>
    <row r="1173" spans="1:1" x14ac:dyDescent="0.3">
      <c r="A1173">
        <v>14</v>
      </c>
    </row>
    <row r="1174" spans="1:1" x14ac:dyDescent="0.3">
      <c r="A1174">
        <v>11</v>
      </c>
    </row>
    <row r="1175" spans="1:1" x14ac:dyDescent="0.3">
      <c r="A1175">
        <v>12</v>
      </c>
    </row>
    <row r="1176" spans="1:1" x14ac:dyDescent="0.3">
      <c r="A1176">
        <v>17</v>
      </c>
    </row>
    <row r="1177" spans="1:1" x14ac:dyDescent="0.3">
      <c r="A1177">
        <v>21</v>
      </c>
    </row>
    <row r="1178" spans="1:1" x14ac:dyDescent="0.3">
      <c r="A1178">
        <v>16</v>
      </c>
    </row>
    <row r="1179" spans="1:1" x14ac:dyDescent="0.3">
      <c r="A1179">
        <v>15</v>
      </c>
    </row>
    <row r="1180" spans="1:1" x14ac:dyDescent="0.3">
      <c r="A1180">
        <v>19</v>
      </c>
    </row>
    <row r="1181" spans="1:1" x14ac:dyDescent="0.3">
      <c r="A1181">
        <v>12</v>
      </c>
    </row>
    <row r="1182" spans="1:1" x14ac:dyDescent="0.3">
      <c r="A1182">
        <v>11</v>
      </c>
    </row>
    <row r="1183" spans="1:1" x14ac:dyDescent="0.3">
      <c r="A1183">
        <v>19</v>
      </c>
    </row>
    <row r="1184" spans="1:1" x14ac:dyDescent="0.3">
      <c r="A1184">
        <v>15</v>
      </c>
    </row>
    <row r="1185" spans="1:1" x14ac:dyDescent="0.3">
      <c r="A1185">
        <v>20</v>
      </c>
    </row>
    <row r="1186" spans="1:1" x14ac:dyDescent="0.3">
      <c r="A1186">
        <v>25</v>
      </c>
    </row>
    <row r="1187" spans="1:1" x14ac:dyDescent="0.3">
      <c r="A1187">
        <v>24</v>
      </c>
    </row>
    <row r="1188" spans="1:1" x14ac:dyDescent="0.3">
      <c r="A1188">
        <v>24</v>
      </c>
    </row>
    <row r="1189" spans="1:1" x14ac:dyDescent="0.3">
      <c r="A1189">
        <v>15</v>
      </c>
    </row>
    <row r="1190" spans="1:1" x14ac:dyDescent="0.3">
      <c r="A1190">
        <v>13</v>
      </c>
    </row>
    <row r="1191" spans="1:1" x14ac:dyDescent="0.3">
      <c r="A1191">
        <v>14</v>
      </c>
    </row>
    <row r="1192" spans="1:1" x14ac:dyDescent="0.3">
      <c r="A1192">
        <v>13</v>
      </c>
    </row>
    <row r="1193" spans="1:1" x14ac:dyDescent="0.3">
      <c r="A1193">
        <v>11</v>
      </c>
    </row>
    <row r="1194" spans="1:1" x14ac:dyDescent="0.3">
      <c r="A1194">
        <v>16</v>
      </c>
    </row>
    <row r="1195" spans="1:1" x14ac:dyDescent="0.3">
      <c r="A1195">
        <v>22</v>
      </c>
    </row>
    <row r="1196" spans="1:1" x14ac:dyDescent="0.3">
      <c r="A1196">
        <v>14</v>
      </c>
    </row>
    <row r="1197" spans="1:1" x14ac:dyDescent="0.3">
      <c r="A1197">
        <v>14</v>
      </c>
    </row>
    <row r="1198" spans="1:1" x14ac:dyDescent="0.3">
      <c r="A1198">
        <v>16</v>
      </c>
    </row>
    <row r="1199" spans="1:1" x14ac:dyDescent="0.3">
      <c r="A1199">
        <v>11</v>
      </c>
    </row>
    <row r="1200" spans="1:1" x14ac:dyDescent="0.3">
      <c r="A1200">
        <v>25</v>
      </c>
    </row>
    <row r="1201" spans="1:1" x14ac:dyDescent="0.3">
      <c r="A1201">
        <v>14</v>
      </c>
    </row>
    <row r="1202" spans="1:1" x14ac:dyDescent="0.3">
      <c r="A1202">
        <v>18</v>
      </c>
    </row>
    <row r="1203" spans="1:1" x14ac:dyDescent="0.3">
      <c r="A1203">
        <v>11</v>
      </c>
    </row>
    <row r="1204" spans="1:1" x14ac:dyDescent="0.3">
      <c r="A1204">
        <v>19</v>
      </c>
    </row>
    <row r="1205" spans="1:1" x14ac:dyDescent="0.3">
      <c r="A1205">
        <v>15</v>
      </c>
    </row>
    <row r="1206" spans="1:1" x14ac:dyDescent="0.3">
      <c r="A1206">
        <v>11</v>
      </c>
    </row>
    <row r="1207" spans="1:1" x14ac:dyDescent="0.3">
      <c r="A1207">
        <v>12</v>
      </c>
    </row>
    <row r="1208" spans="1:1" x14ac:dyDescent="0.3">
      <c r="A1208">
        <v>20</v>
      </c>
    </row>
    <row r="1209" spans="1:1" x14ac:dyDescent="0.3">
      <c r="A1209">
        <v>12</v>
      </c>
    </row>
    <row r="1210" spans="1:1" x14ac:dyDescent="0.3">
      <c r="A1210">
        <v>14</v>
      </c>
    </row>
    <row r="1211" spans="1:1" x14ac:dyDescent="0.3">
      <c r="A1211">
        <v>20</v>
      </c>
    </row>
    <row r="1212" spans="1:1" x14ac:dyDescent="0.3">
      <c r="A1212">
        <v>18</v>
      </c>
    </row>
    <row r="1213" spans="1:1" x14ac:dyDescent="0.3">
      <c r="A1213">
        <v>14</v>
      </c>
    </row>
    <row r="1214" spans="1:1" x14ac:dyDescent="0.3">
      <c r="A1214">
        <v>12</v>
      </c>
    </row>
    <row r="1215" spans="1:1" x14ac:dyDescent="0.3">
      <c r="A1215">
        <v>21</v>
      </c>
    </row>
    <row r="1216" spans="1:1" x14ac:dyDescent="0.3">
      <c r="A1216">
        <v>19</v>
      </c>
    </row>
    <row r="1217" spans="1:1" x14ac:dyDescent="0.3">
      <c r="A1217">
        <v>14</v>
      </c>
    </row>
    <row r="1218" spans="1:1" x14ac:dyDescent="0.3">
      <c r="A1218">
        <v>17</v>
      </c>
    </row>
    <row r="1219" spans="1:1" x14ac:dyDescent="0.3">
      <c r="A1219">
        <v>16</v>
      </c>
    </row>
    <row r="1220" spans="1:1" x14ac:dyDescent="0.3">
      <c r="A1220">
        <v>12</v>
      </c>
    </row>
    <row r="1221" spans="1:1" x14ac:dyDescent="0.3">
      <c r="A1221">
        <v>17</v>
      </c>
    </row>
    <row r="1222" spans="1:1" x14ac:dyDescent="0.3">
      <c r="A1222">
        <v>15</v>
      </c>
    </row>
    <row r="1223" spans="1:1" x14ac:dyDescent="0.3">
      <c r="A1223">
        <v>23</v>
      </c>
    </row>
    <row r="1224" spans="1:1" x14ac:dyDescent="0.3">
      <c r="A1224">
        <v>11</v>
      </c>
    </row>
    <row r="1225" spans="1:1" x14ac:dyDescent="0.3">
      <c r="A1225">
        <v>11</v>
      </c>
    </row>
    <row r="1226" spans="1:1" x14ac:dyDescent="0.3">
      <c r="A1226">
        <v>15</v>
      </c>
    </row>
    <row r="1227" spans="1:1" x14ac:dyDescent="0.3">
      <c r="A1227">
        <v>11</v>
      </c>
    </row>
    <row r="1228" spans="1:1" x14ac:dyDescent="0.3">
      <c r="A1228">
        <v>13</v>
      </c>
    </row>
    <row r="1229" spans="1:1" x14ac:dyDescent="0.3">
      <c r="A1229">
        <v>14</v>
      </c>
    </row>
    <row r="1230" spans="1:1" x14ac:dyDescent="0.3">
      <c r="A1230">
        <v>19</v>
      </c>
    </row>
    <row r="1231" spans="1:1" x14ac:dyDescent="0.3">
      <c r="A1231">
        <v>16</v>
      </c>
    </row>
    <row r="1232" spans="1:1" x14ac:dyDescent="0.3">
      <c r="A1232">
        <v>13</v>
      </c>
    </row>
    <row r="1233" spans="1:1" x14ac:dyDescent="0.3">
      <c r="A1233">
        <v>14</v>
      </c>
    </row>
    <row r="1234" spans="1:1" x14ac:dyDescent="0.3">
      <c r="A1234">
        <v>16</v>
      </c>
    </row>
    <row r="1235" spans="1:1" x14ac:dyDescent="0.3">
      <c r="A1235">
        <v>12</v>
      </c>
    </row>
    <row r="1236" spans="1:1" x14ac:dyDescent="0.3">
      <c r="A1236">
        <v>11</v>
      </c>
    </row>
    <row r="1237" spans="1:1" x14ac:dyDescent="0.3">
      <c r="A1237">
        <v>12</v>
      </c>
    </row>
    <row r="1238" spans="1:1" x14ac:dyDescent="0.3">
      <c r="A1238">
        <v>13</v>
      </c>
    </row>
    <row r="1239" spans="1:1" x14ac:dyDescent="0.3">
      <c r="A1239">
        <v>15</v>
      </c>
    </row>
    <row r="1240" spans="1:1" x14ac:dyDescent="0.3">
      <c r="A1240">
        <v>13</v>
      </c>
    </row>
    <row r="1241" spans="1:1" x14ac:dyDescent="0.3">
      <c r="A1241">
        <v>20</v>
      </c>
    </row>
    <row r="1242" spans="1:1" x14ac:dyDescent="0.3">
      <c r="A1242">
        <v>15</v>
      </c>
    </row>
    <row r="1243" spans="1:1" x14ac:dyDescent="0.3">
      <c r="A1243">
        <v>13</v>
      </c>
    </row>
    <row r="1244" spans="1:1" x14ac:dyDescent="0.3">
      <c r="A1244">
        <v>14</v>
      </c>
    </row>
    <row r="1245" spans="1:1" x14ac:dyDescent="0.3">
      <c r="A1245">
        <v>21</v>
      </c>
    </row>
    <row r="1246" spans="1:1" x14ac:dyDescent="0.3">
      <c r="A1246">
        <v>16</v>
      </c>
    </row>
    <row r="1247" spans="1:1" x14ac:dyDescent="0.3">
      <c r="A1247">
        <v>14</v>
      </c>
    </row>
    <row r="1248" spans="1:1" x14ac:dyDescent="0.3">
      <c r="A1248">
        <v>11</v>
      </c>
    </row>
    <row r="1249" spans="1:1" x14ac:dyDescent="0.3">
      <c r="A1249">
        <v>19</v>
      </c>
    </row>
    <row r="1250" spans="1:1" x14ac:dyDescent="0.3">
      <c r="A1250">
        <v>11</v>
      </c>
    </row>
    <row r="1251" spans="1:1" x14ac:dyDescent="0.3">
      <c r="A1251">
        <v>13</v>
      </c>
    </row>
    <row r="1252" spans="1:1" x14ac:dyDescent="0.3">
      <c r="A1252">
        <v>12</v>
      </c>
    </row>
    <row r="1253" spans="1:1" x14ac:dyDescent="0.3">
      <c r="A1253">
        <v>11</v>
      </c>
    </row>
    <row r="1254" spans="1:1" x14ac:dyDescent="0.3">
      <c r="A1254">
        <v>14</v>
      </c>
    </row>
    <row r="1255" spans="1:1" x14ac:dyDescent="0.3">
      <c r="A1255">
        <v>15</v>
      </c>
    </row>
    <row r="1256" spans="1:1" x14ac:dyDescent="0.3">
      <c r="A1256">
        <v>12</v>
      </c>
    </row>
    <row r="1257" spans="1:1" x14ac:dyDescent="0.3">
      <c r="A1257">
        <v>20</v>
      </c>
    </row>
    <row r="1258" spans="1:1" x14ac:dyDescent="0.3">
      <c r="A1258">
        <v>14</v>
      </c>
    </row>
    <row r="1259" spans="1:1" x14ac:dyDescent="0.3">
      <c r="A1259">
        <v>13</v>
      </c>
    </row>
    <row r="1260" spans="1:1" x14ac:dyDescent="0.3">
      <c r="A1260">
        <v>13</v>
      </c>
    </row>
    <row r="1261" spans="1:1" x14ac:dyDescent="0.3">
      <c r="A1261">
        <v>16</v>
      </c>
    </row>
    <row r="1262" spans="1:1" x14ac:dyDescent="0.3">
      <c r="A1262">
        <v>14</v>
      </c>
    </row>
    <row r="1263" spans="1:1" x14ac:dyDescent="0.3">
      <c r="A1263">
        <v>16</v>
      </c>
    </row>
    <row r="1264" spans="1:1" x14ac:dyDescent="0.3">
      <c r="A1264">
        <v>16</v>
      </c>
    </row>
    <row r="1265" spans="1:1" x14ac:dyDescent="0.3">
      <c r="A1265">
        <v>22</v>
      </c>
    </row>
    <row r="1266" spans="1:1" x14ac:dyDescent="0.3">
      <c r="A1266">
        <v>12</v>
      </c>
    </row>
    <row r="1267" spans="1:1" x14ac:dyDescent="0.3">
      <c r="A1267">
        <v>15</v>
      </c>
    </row>
    <row r="1268" spans="1:1" x14ac:dyDescent="0.3">
      <c r="A1268">
        <v>20</v>
      </c>
    </row>
    <row r="1269" spans="1:1" x14ac:dyDescent="0.3">
      <c r="A1269">
        <v>14</v>
      </c>
    </row>
    <row r="1270" spans="1:1" x14ac:dyDescent="0.3">
      <c r="A1270">
        <v>20</v>
      </c>
    </row>
    <row r="1271" spans="1:1" x14ac:dyDescent="0.3">
      <c r="A1271">
        <v>13</v>
      </c>
    </row>
    <row r="1272" spans="1:1" x14ac:dyDescent="0.3">
      <c r="A1272">
        <v>12</v>
      </c>
    </row>
    <row r="1273" spans="1:1" x14ac:dyDescent="0.3">
      <c r="A1273">
        <v>13</v>
      </c>
    </row>
    <row r="1274" spans="1:1" x14ac:dyDescent="0.3">
      <c r="A1274">
        <v>11</v>
      </c>
    </row>
    <row r="1275" spans="1:1" x14ac:dyDescent="0.3">
      <c r="A1275">
        <v>17</v>
      </c>
    </row>
    <row r="1276" spans="1:1" x14ac:dyDescent="0.3">
      <c r="A1276">
        <v>14</v>
      </c>
    </row>
    <row r="1277" spans="1:1" x14ac:dyDescent="0.3">
      <c r="A1277">
        <v>11</v>
      </c>
    </row>
    <row r="1278" spans="1:1" x14ac:dyDescent="0.3">
      <c r="A1278">
        <v>14</v>
      </c>
    </row>
    <row r="1279" spans="1:1" x14ac:dyDescent="0.3">
      <c r="A1279">
        <v>17</v>
      </c>
    </row>
    <row r="1280" spans="1:1" x14ac:dyDescent="0.3">
      <c r="A1280">
        <v>13</v>
      </c>
    </row>
    <row r="1281" spans="1:1" x14ac:dyDescent="0.3">
      <c r="A1281">
        <v>12</v>
      </c>
    </row>
    <row r="1282" spans="1:1" x14ac:dyDescent="0.3">
      <c r="A1282">
        <v>13</v>
      </c>
    </row>
    <row r="1283" spans="1:1" x14ac:dyDescent="0.3">
      <c r="A1283">
        <v>18</v>
      </c>
    </row>
    <row r="1284" spans="1:1" x14ac:dyDescent="0.3">
      <c r="A1284">
        <v>19</v>
      </c>
    </row>
    <row r="1285" spans="1:1" x14ac:dyDescent="0.3">
      <c r="A1285">
        <v>11</v>
      </c>
    </row>
    <row r="1286" spans="1:1" x14ac:dyDescent="0.3">
      <c r="A1286">
        <v>21</v>
      </c>
    </row>
    <row r="1287" spans="1:1" x14ac:dyDescent="0.3">
      <c r="A1287">
        <v>15</v>
      </c>
    </row>
    <row r="1288" spans="1:1" x14ac:dyDescent="0.3">
      <c r="A1288">
        <v>17</v>
      </c>
    </row>
    <row r="1289" spans="1:1" x14ac:dyDescent="0.3">
      <c r="A1289">
        <v>18</v>
      </c>
    </row>
    <row r="1290" spans="1:1" x14ac:dyDescent="0.3">
      <c r="A1290">
        <v>14</v>
      </c>
    </row>
    <row r="1291" spans="1:1" x14ac:dyDescent="0.3">
      <c r="A1291">
        <v>13</v>
      </c>
    </row>
    <row r="1292" spans="1:1" x14ac:dyDescent="0.3">
      <c r="A1292">
        <v>17</v>
      </c>
    </row>
    <row r="1293" spans="1:1" x14ac:dyDescent="0.3">
      <c r="A1293">
        <v>15</v>
      </c>
    </row>
    <row r="1294" spans="1:1" x14ac:dyDescent="0.3">
      <c r="A1294">
        <v>18</v>
      </c>
    </row>
    <row r="1295" spans="1:1" x14ac:dyDescent="0.3">
      <c r="A1295">
        <v>13</v>
      </c>
    </row>
    <row r="1296" spans="1:1" x14ac:dyDescent="0.3">
      <c r="A1296">
        <v>12</v>
      </c>
    </row>
    <row r="1297" spans="1:1" x14ac:dyDescent="0.3">
      <c r="A1297">
        <v>13</v>
      </c>
    </row>
    <row r="1298" spans="1:1" x14ac:dyDescent="0.3">
      <c r="A1298">
        <v>14</v>
      </c>
    </row>
    <row r="1299" spans="1:1" x14ac:dyDescent="0.3">
      <c r="A1299">
        <v>11</v>
      </c>
    </row>
    <row r="1300" spans="1:1" x14ac:dyDescent="0.3">
      <c r="A1300">
        <v>22</v>
      </c>
    </row>
    <row r="1301" spans="1:1" x14ac:dyDescent="0.3">
      <c r="A1301">
        <v>17</v>
      </c>
    </row>
    <row r="1302" spans="1:1" x14ac:dyDescent="0.3">
      <c r="A1302">
        <v>21</v>
      </c>
    </row>
    <row r="1303" spans="1:1" x14ac:dyDescent="0.3">
      <c r="A1303">
        <v>22</v>
      </c>
    </row>
    <row r="1304" spans="1:1" x14ac:dyDescent="0.3">
      <c r="A1304">
        <v>16</v>
      </c>
    </row>
    <row r="1305" spans="1:1" x14ac:dyDescent="0.3">
      <c r="A1305">
        <v>12</v>
      </c>
    </row>
    <row r="1306" spans="1:1" x14ac:dyDescent="0.3">
      <c r="A1306">
        <v>12</v>
      </c>
    </row>
    <row r="1307" spans="1:1" x14ac:dyDescent="0.3">
      <c r="A1307">
        <v>15</v>
      </c>
    </row>
    <row r="1308" spans="1:1" x14ac:dyDescent="0.3">
      <c r="A1308">
        <v>14</v>
      </c>
    </row>
    <row r="1309" spans="1:1" x14ac:dyDescent="0.3">
      <c r="A1309">
        <v>25</v>
      </c>
    </row>
    <row r="1310" spans="1:1" x14ac:dyDescent="0.3">
      <c r="A1310">
        <v>20</v>
      </c>
    </row>
    <row r="1311" spans="1:1" x14ac:dyDescent="0.3">
      <c r="A1311">
        <v>13</v>
      </c>
    </row>
    <row r="1312" spans="1:1" x14ac:dyDescent="0.3">
      <c r="A1312">
        <v>14</v>
      </c>
    </row>
    <row r="1313" spans="1:1" x14ac:dyDescent="0.3">
      <c r="A1313">
        <v>16</v>
      </c>
    </row>
    <row r="1314" spans="1:1" x14ac:dyDescent="0.3">
      <c r="A1314">
        <v>17</v>
      </c>
    </row>
    <row r="1315" spans="1:1" x14ac:dyDescent="0.3">
      <c r="A1315">
        <v>15</v>
      </c>
    </row>
    <row r="1316" spans="1:1" x14ac:dyDescent="0.3">
      <c r="A1316">
        <v>22</v>
      </c>
    </row>
    <row r="1317" spans="1:1" x14ac:dyDescent="0.3">
      <c r="A1317">
        <v>22</v>
      </c>
    </row>
    <row r="1318" spans="1:1" x14ac:dyDescent="0.3">
      <c r="A1318">
        <v>20</v>
      </c>
    </row>
    <row r="1319" spans="1:1" x14ac:dyDescent="0.3">
      <c r="A1319">
        <v>14</v>
      </c>
    </row>
    <row r="1320" spans="1:1" x14ac:dyDescent="0.3">
      <c r="A1320">
        <v>13</v>
      </c>
    </row>
    <row r="1321" spans="1:1" x14ac:dyDescent="0.3">
      <c r="A1321">
        <v>13</v>
      </c>
    </row>
    <row r="1322" spans="1:1" x14ac:dyDescent="0.3">
      <c r="A1322">
        <v>22</v>
      </c>
    </row>
    <row r="1323" spans="1:1" x14ac:dyDescent="0.3">
      <c r="A1323">
        <v>12</v>
      </c>
    </row>
    <row r="1324" spans="1:1" x14ac:dyDescent="0.3">
      <c r="A1324">
        <v>14</v>
      </c>
    </row>
    <row r="1325" spans="1:1" x14ac:dyDescent="0.3">
      <c r="A1325">
        <v>15</v>
      </c>
    </row>
    <row r="1326" spans="1:1" x14ac:dyDescent="0.3">
      <c r="A1326">
        <v>17</v>
      </c>
    </row>
    <row r="1327" spans="1:1" x14ac:dyDescent="0.3">
      <c r="A1327">
        <v>13</v>
      </c>
    </row>
    <row r="1328" spans="1:1" x14ac:dyDescent="0.3">
      <c r="A1328">
        <v>12</v>
      </c>
    </row>
    <row r="1329" spans="1:1" x14ac:dyDescent="0.3">
      <c r="A1329">
        <v>12</v>
      </c>
    </row>
    <row r="1330" spans="1:1" x14ac:dyDescent="0.3">
      <c r="A1330">
        <v>21</v>
      </c>
    </row>
    <row r="1331" spans="1:1" x14ac:dyDescent="0.3">
      <c r="A1331">
        <v>11</v>
      </c>
    </row>
    <row r="1332" spans="1:1" x14ac:dyDescent="0.3">
      <c r="A1332">
        <v>13</v>
      </c>
    </row>
    <row r="1333" spans="1:1" x14ac:dyDescent="0.3">
      <c r="A1333">
        <v>12</v>
      </c>
    </row>
    <row r="1334" spans="1:1" x14ac:dyDescent="0.3">
      <c r="A1334">
        <v>24</v>
      </c>
    </row>
    <row r="1335" spans="1:1" x14ac:dyDescent="0.3">
      <c r="A1335">
        <v>21</v>
      </c>
    </row>
    <row r="1336" spans="1:1" x14ac:dyDescent="0.3">
      <c r="A1336">
        <v>19</v>
      </c>
    </row>
    <row r="1337" spans="1:1" x14ac:dyDescent="0.3">
      <c r="A1337">
        <v>14</v>
      </c>
    </row>
    <row r="1338" spans="1:1" x14ac:dyDescent="0.3">
      <c r="A1338">
        <v>20</v>
      </c>
    </row>
    <row r="1339" spans="1:1" x14ac:dyDescent="0.3">
      <c r="A1339">
        <v>19</v>
      </c>
    </row>
    <row r="1340" spans="1:1" x14ac:dyDescent="0.3">
      <c r="A1340">
        <v>13</v>
      </c>
    </row>
    <row r="1341" spans="1:1" x14ac:dyDescent="0.3">
      <c r="A1341">
        <v>23</v>
      </c>
    </row>
    <row r="1342" spans="1:1" x14ac:dyDescent="0.3">
      <c r="A1342">
        <v>13</v>
      </c>
    </row>
    <row r="1343" spans="1:1" x14ac:dyDescent="0.3">
      <c r="A1343">
        <v>11</v>
      </c>
    </row>
    <row r="1344" spans="1:1" x14ac:dyDescent="0.3">
      <c r="A1344">
        <v>13</v>
      </c>
    </row>
    <row r="1345" spans="1:1" x14ac:dyDescent="0.3">
      <c r="A1345">
        <v>14</v>
      </c>
    </row>
    <row r="1346" spans="1:1" x14ac:dyDescent="0.3">
      <c r="A1346">
        <v>22</v>
      </c>
    </row>
    <row r="1347" spans="1:1" x14ac:dyDescent="0.3">
      <c r="A1347">
        <v>11</v>
      </c>
    </row>
    <row r="1348" spans="1:1" x14ac:dyDescent="0.3">
      <c r="A1348">
        <v>13</v>
      </c>
    </row>
    <row r="1349" spans="1:1" x14ac:dyDescent="0.3">
      <c r="A1349">
        <v>21</v>
      </c>
    </row>
    <row r="1350" spans="1:1" x14ac:dyDescent="0.3">
      <c r="A1350">
        <v>11</v>
      </c>
    </row>
    <row r="1351" spans="1:1" x14ac:dyDescent="0.3">
      <c r="A1351">
        <v>13</v>
      </c>
    </row>
    <row r="1352" spans="1:1" x14ac:dyDescent="0.3">
      <c r="A1352">
        <v>14</v>
      </c>
    </row>
    <row r="1353" spans="1:1" x14ac:dyDescent="0.3">
      <c r="A1353">
        <v>11</v>
      </c>
    </row>
    <row r="1354" spans="1:1" x14ac:dyDescent="0.3">
      <c r="A1354">
        <v>15</v>
      </c>
    </row>
    <row r="1355" spans="1:1" x14ac:dyDescent="0.3">
      <c r="A1355">
        <v>23</v>
      </c>
    </row>
    <row r="1356" spans="1:1" x14ac:dyDescent="0.3">
      <c r="A1356">
        <v>16</v>
      </c>
    </row>
    <row r="1357" spans="1:1" x14ac:dyDescent="0.3">
      <c r="A1357">
        <v>16</v>
      </c>
    </row>
    <row r="1358" spans="1:1" x14ac:dyDescent="0.3">
      <c r="A1358">
        <v>21</v>
      </c>
    </row>
    <row r="1359" spans="1:1" x14ac:dyDescent="0.3">
      <c r="A1359">
        <v>13</v>
      </c>
    </row>
    <row r="1360" spans="1:1" x14ac:dyDescent="0.3">
      <c r="A1360">
        <v>11</v>
      </c>
    </row>
    <row r="1361" spans="1:1" x14ac:dyDescent="0.3">
      <c r="A1361">
        <v>12</v>
      </c>
    </row>
    <row r="1362" spans="1:1" x14ac:dyDescent="0.3">
      <c r="A1362">
        <v>12</v>
      </c>
    </row>
    <row r="1363" spans="1:1" x14ac:dyDescent="0.3">
      <c r="A1363">
        <v>18</v>
      </c>
    </row>
    <row r="1364" spans="1:1" x14ac:dyDescent="0.3">
      <c r="A1364">
        <v>12</v>
      </c>
    </row>
    <row r="1365" spans="1:1" x14ac:dyDescent="0.3">
      <c r="A1365">
        <v>14</v>
      </c>
    </row>
    <row r="1366" spans="1:1" x14ac:dyDescent="0.3">
      <c r="A1366">
        <v>12</v>
      </c>
    </row>
    <row r="1367" spans="1:1" x14ac:dyDescent="0.3">
      <c r="A1367">
        <v>17</v>
      </c>
    </row>
    <row r="1368" spans="1:1" x14ac:dyDescent="0.3">
      <c r="A1368">
        <v>19</v>
      </c>
    </row>
    <row r="1369" spans="1:1" x14ac:dyDescent="0.3">
      <c r="A1369">
        <v>11</v>
      </c>
    </row>
    <row r="1370" spans="1:1" x14ac:dyDescent="0.3">
      <c r="A1370">
        <v>15</v>
      </c>
    </row>
    <row r="1371" spans="1:1" x14ac:dyDescent="0.3">
      <c r="A1371">
        <v>11</v>
      </c>
    </row>
    <row r="1372" spans="1:1" x14ac:dyDescent="0.3">
      <c r="A1372">
        <v>18</v>
      </c>
    </row>
    <row r="1373" spans="1:1" x14ac:dyDescent="0.3">
      <c r="A1373">
        <v>16</v>
      </c>
    </row>
    <row r="1374" spans="1:1" x14ac:dyDescent="0.3">
      <c r="A1374">
        <v>25</v>
      </c>
    </row>
    <row r="1375" spans="1:1" x14ac:dyDescent="0.3">
      <c r="A1375">
        <v>16</v>
      </c>
    </row>
    <row r="1376" spans="1:1" x14ac:dyDescent="0.3">
      <c r="A1376">
        <v>13</v>
      </c>
    </row>
    <row r="1377" spans="1:1" x14ac:dyDescent="0.3">
      <c r="A1377">
        <v>14</v>
      </c>
    </row>
    <row r="1378" spans="1:1" x14ac:dyDescent="0.3">
      <c r="A1378">
        <v>19</v>
      </c>
    </row>
    <row r="1379" spans="1:1" x14ac:dyDescent="0.3">
      <c r="A1379">
        <v>15</v>
      </c>
    </row>
    <row r="1380" spans="1:1" x14ac:dyDescent="0.3">
      <c r="A1380">
        <v>12</v>
      </c>
    </row>
    <row r="1381" spans="1:1" x14ac:dyDescent="0.3">
      <c r="A1381">
        <v>12</v>
      </c>
    </row>
    <row r="1382" spans="1:1" x14ac:dyDescent="0.3">
      <c r="A1382">
        <v>16</v>
      </c>
    </row>
    <row r="1383" spans="1:1" x14ac:dyDescent="0.3">
      <c r="A1383">
        <v>14</v>
      </c>
    </row>
    <row r="1384" spans="1:1" x14ac:dyDescent="0.3">
      <c r="A1384">
        <v>13</v>
      </c>
    </row>
    <row r="1385" spans="1:1" x14ac:dyDescent="0.3">
      <c r="A1385">
        <v>22</v>
      </c>
    </row>
    <row r="1386" spans="1:1" x14ac:dyDescent="0.3">
      <c r="A1386">
        <v>21</v>
      </c>
    </row>
    <row r="1387" spans="1:1" x14ac:dyDescent="0.3">
      <c r="A1387">
        <v>18</v>
      </c>
    </row>
    <row r="1388" spans="1:1" x14ac:dyDescent="0.3">
      <c r="A1388">
        <v>13</v>
      </c>
    </row>
    <row r="1389" spans="1:1" x14ac:dyDescent="0.3">
      <c r="A1389">
        <v>12</v>
      </c>
    </row>
    <row r="1390" spans="1:1" x14ac:dyDescent="0.3">
      <c r="A1390">
        <v>18</v>
      </c>
    </row>
    <row r="1391" spans="1:1" x14ac:dyDescent="0.3">
      <c r="A1391">
        <v>21</v>
      </c>
    </row>
    <row r="1392" spans="1:1" x14ac:dyDescent="0.3">
      <c r="A1392">
        <v>12</v>
      </c>
    </row>
    <row r="1393" spans="1:1" x14ac:dyDescent="0.3">
      <c r="A1393">
        <v>14</v>
      </c>
    </row>
    <row r="1394" spans="1:1" x14ac:dyDescent="0.3">
      <c r="A1394">
        <v>11</v>
      </c>
    </row>
    <row r="1395" spans="1:1" x14ac:dyDescent="0.3">
      <c r="A1395">
        <v>14</v>
      </c>
    </row>
    <row r="1396" spans="1:1" x14ac:dyDescent="0.3">
      <c r="A1396">
        <v>24</v>
      </c>
    </row>
    <row r="1397" spans="1:1" x14ac:dyDescent="0.3">
      <c r="A1397">
        <v>11</v>
      </c>
    </row>
    <row r="1398" spans="1:1" x14ac:dyDescent="0.3">
      <c r="A1398">
        <v>13</v>
      </c>
    </row>
    <row r="1399" spans="1:1" x14ac:dyDescent="0.3">
      <c r="A1399">
        <v>11</v>
      </c>
    </row>
    <row r="1400" spans="1:1" x14ac:dyDescent="0.3">
      <c r="A1400">
        <v>20</v>
      </c>
    </row>
    <row r="1401" spans="1:1" x14ac:dyDescent="0.3">
      <c r="A1401">
        <v>17</v>
      </c>
    </row>
    <row r="1402" spans="1:1" x14ac:dyDescent="0.3">
      <c r="A1402">
        <v>11</v>
      </c>
    </row>
    <row r="1403" spans="1:1" x14ac:dyDescent="0.3">
      <c r="A1403">
        <v>18</v>
      </c>
    </row>
    <row r="1404" spans="1:1" x14ac:dyDescent="0.3">
      <c r="A1404">
        <v>11</v>
      </c>
    </row>
    <row r="1405" spans="1:1" x14ac:dyDescent="0.3">
      <c r="A1405">
        <v>12</v>
      </c>
    </row>
    <row r="1406" spans="1:1" x14ac:dyDescent="0.3">
      <c r="A1406">
        <v>12</v>
      </c>
    </row>
    <row r="1407" spans="1:1" x14ac:dyDescent="0.3">
      <c r="A1407">
        <v>20</v>
      </c>
    </row>
    <row r="1408" spans="1:1" x14ac:dyDescent="0.3">
      <c r="A1408">
        <v>19</v>
      </c>
    </row>
    <row r="1409" spans="1:1" x14ac:dyDescent="0.3">
      <c r="A1409">
        <v>12</v>
      </c>
    </row>
    <row r="1410" spans="1:1" x14ac:dyDescent="0.3">
      <c r="A1410">
        <v>13</v>
      </c>
    </row>
    <row r="1411" spans="1:1" x14ac:dyDescent="0.3">
      <c r="A1411">
        <v>11</v>
      </c>
    </row>
    <row r="1412" spans="1:1" x14ac:dyDescent="0.3">
      <c r="A1412">
        <v>14</v>
      </c>
    </row>
    <row r="1413" spans="1:1" x14ac:dyDescent="0.3">
      <c r="A1413">
        <v>14</v>
      </c>
    </row>
    <row r="1414" spans="1:1" x14ac:dyDescent="0.3">
      <c r="A1414">
        <v>13</v>
      </c>
    </row>
    <row r="1415" spans="1:1" x14ac:dyDescent="0.3">
      <c r="A1415">
        <v>19</v>
      </c>
    </row>
    <row r="1416" spans="1:1" x14ac:dyDescent="0.3">
      <c r="A1416">
        <v>23</v>
      </c>
    </row>
    <row r="1417" spans="1:1" x14ac:dyDescent="0.3">
      <c r="A1417">
        <v>12</v>
      </c>
    </row>
    <row r="1418" spans="1:1" x14ac:dyDescent="0.3">
      <c r="A1418">
        <v>15</v>
      </c>
    </row>
    <row r="1419" spans="1:1" x14ac:dyDescent="0.3">
      <c r="A1419">
        <v>19</v>
      </c>
    </row>
    <row r="1420" spans="1:1" x14ac:dyDescent="0.3">
      <c r="A1420">
        <v>11</v>
      </c>
    </row>
    <row r="1421" spans="1:1" x14ac:dyDescent="0.3">
      <c r="A1421">
        <v>17</v>
      </c>
    </row>
    <row r="1422" spans="1:1" x14ac:dyDescent="0.3">
      <c r="A1422">
        <v>22</v>
      </c>
    </row>
    <row r="1423" spans="1:1" x14ac:dyDescent="0.3">
      <c r="A1423">
        <v>18</v>
      </c>
    </row>
    <row r="1424" spans="1:1" x14ac:dyDescent="0.3">
      <c r="A1424">
        <v>11</v>
      </c>
    </row>
    <row r="1425" spans="1:1" x14ac:dyDescent="0.3">
      <c r="A1425">
        <v>12</v>
      </c>
    </row>
    <row r="1426" spans="1:1" x14ac:dyDescent="0.3">
      <c r="A1426">
        <v>19</v>
      </c>
    </row>
    <row r="1427" spans="1:1" x14ac:dyDescent="0.3">
      <c r="A1427">
        <v>13</v>
      </c>
    </row>
    <row r="1428" spans="1:1" x14ac:dyDescent="0.3">
      <c r="A1428">
        <v>13</v>
      </c>
    </row>
    <row r="1429" spans="1:1" x14ac:dyDescent="0.3">
      <c r="A1429">
        <v>19</v>
      </c>
    </row>
    <row r="1430" spans="1:1" x14ac:dyDescent="0.3">
      <c r="A1430">
        <v>14</v>
      </c>
    </row>
    <row r="1431" spans="1:1" x14ac:dyDescent="0.3">
      <c r="A1431">
        <v>13</v>
      </c>
    </row>
    <row r="1432" spans="1:1" x14ac:dyDescent="0.3">
      <c r="A1432">
        <v>12</v>
      </c>
    </row>
    <row r="1433" spans="1:1" x14ac:dyDescent="0.3">
      <c r="A1433">
        <v>19</v>
      </c>
    </row>
    <row r="1434" spans="1:1" x14ac:dyDescent="0.3">
      <c r="A1434">
        <v>25</v>
      </c>
    </row>
    <row r="1435" spans="1:1" x14ac:dyDescent="0.3">
      <c r="A1435">
        <v>22</v>
      </c>
    </row>
    <row r="1436" spans="1:1" x14ac:dyDescent="0.3">
      <c r="A1436">
        <v>15</v>
      </c>
    </row>
    <row r="1437" spans="1:1" x14ac:dyDescent="0.3">
      <c r="A1437">
        <v>12</v>
      </c>
    </row>
    <row r="1438" spans="1:1" x14ac:dyDescent="0.3">
      <c r="A1438">
        <v>11</v>
      </c>
    </row>
    <row r="1439" spans="1:1" x14ac:dyDescent="0.3">
      <c r="A1439">
        <v>13</v>
      </c>
    </row>
    <row r="1440" spans="1:1" x14ac:dyDescent="0.3">
      <c r="A1440">
        <v>19</v>
      </c>
    </row>
    <row r="1441" spans="1:1" x14ac:dyDescent="0.3">
      <c r="A1441">
        <v>19</v>
      </c>
    </row>
    <row r="1442" spans="1:1" x14ac:dyDescent="0.3">
      <c r="A1442">
        <v>13</v>
      </c>
    </row>
    <row r="1443" spans="1:1" x14ac:dyDescent="0.3">
      <c r="A1443">
        <v>21</v>
      </c>
    </row>
    <row r="1444" spans="1:1" x14ac:dyDescent="0.3">
      <c r="A1444">
        <v>14</v>
      </c>
    </row>
    <row r="1445" spans="1:1" x14ac:dyDescent="0.3">
      <c r="A1445">
        <v>11</v>
      </c>
    </row>
    <row r="1446" spans="1:1" x14ac:dyDescent="0.3">
      <c r="A1446">
        <v>11</v>
      </c>
    </row>
    <row r="1447" spans="1:1" x14ac:dyDescent="0.3">
      <c r="A1447">
        <v>23</v>
      </c>
    </row>
    <row r="1448" spans="1:1" x14ac:dyDescent="0.3">
      <c r="A1448">
        <v>21</v>
      </c>
    </row>
    <row r="1449" spans="1:1" x14ac:dyDescent="0.3">
      <c r="A1449">
        <v>24</v>
      </c>
    </row>
    <row r="1450" spans="1:1" x14ac:dyDescent="0.3">
      <c r="A1450">
        <v>11</v>
      </c>
    </row>
    <row r="1451" spans="1:1" x14ac:dyDescent="0.3">
      <c r="A1451">
        <v>14</v>
      </c>
    </row>
    <row r="1452" spans="1:1" x14ac:dyDescent="0.3">
      <c r="A1452">
        <v>16</v>
      </c>
    </row>
    <row r="1453" spans="1:1" x14ac:dyDescent="0.3">
      <c r="A1453">
        <v>11</v>
      </c>
    </row>
    <row r="1454" spans="1:1" x14ac:dyDescent="0.3">
      <c r="A1454">
        <v>12</v>
      </c>
    </row>
    <row r="1455" spans="1:1" x14ac:dyDescent="0.3">
      <c r="A1455">
        <v>13</v>
      </c>
    </row>
    <row r="1456" spans="1:1" x14ac:dyDescent="0.3">
      <c r="A1456">
        <v>15</v>
      </c>
    </row>
    <row r="1457" spans="1:1" x14ac:dyDescent="0.3">
      <c r="A1457">
        <v>14</v>
      </c>
    </row>
    <row r="1458" spans="1:1" x14ac:dyDescent="0.3">
      <c r="A1458">
        <v>14</v>
      </c>
    </row>
    <row r="1459" spans="1:1" x14ac:dyDescent="0.3">
      <c r="A1459">
        <v>14</v>
      </c>
    </row>
    <row r="1460" spans="1:1" x14ac:dyDescent="0.3">
      <c r="A1460">
        <v>12</v>
      </c>
    </row>
    <row r="1461" spans="1:1" x14ac:dyDescent="0.3">
      <c r="A1461">
        <v>13</v>
      </c>
    </row>
    <row r="1462" spans="1:1" x14ac:dyDescent="0.3">
      <c r="A1462">
        <v>14</v>
      </c>
    </row>
    <row r="1463" spans="1:1" x14ac:dyDescent="0.3">
      <c r="A1463">
        <v>13</v>
      </c>
    </row>
    <row r="1464" spans="1:1" x14ac:dyDescent="0.3">
      <c r="A1464">
        <v>11</v>
      </c>
    </row>
    <row r="1465" spans="1:1" x14ac:dyDescent="0.3">
      <c r="A1465">
        <v>19</v>
      </c>
    </row>
    <row r="1466" spans="1:1" x14ac:dyDescent="0.3">
      <c r="A1466">
        <v>18</v>
      </c>
    </row>
    <row r="1467" spans="1:1" x14ac:dyDescent="0.3">
      <c r="A1467">
        <v>17</v>
      </c>
    </row>
    <row r="1468" spans="1:1" x14ac:dyDescent="0.3">
      <c r="A1468">
        <v>15</v>
      </c>
    </row>
    <row r="1469" spans="1:1" x14ac:dyDescent="0.3">
      <c r="A1469">
        <v>20</v>
      </c>
    </row>
    <row r="1470" spans="1:1" x14ac:dyDescent="0.3">
      <c r="A1470">
        <v>14</v>
      </c>
    </row>
    <row r="1471" spans="1:1" x14ac:dyDescent="0.3">
      <c r="A1471">
        <v>12</v>
      </c>
    </row>
  </sheetData>
  <sortState ref="E7:E9">
    <sortCondition ref="E7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71"/>
  <sheetViews>
    <sheetView topLeftCell="A19" workbookViewId="0">
      <selection activeCell="Q8" sqref="Q8"/>
    </sheetView>
  </sheetViews>
  <sheetFormatPr defaultRowHeight="14.4" x14ac:dyDescent="0.3"/>
  <sheetData>
    <row r="1" spans="1:7" x14ac:dyDescent="0.3">
      <c r="A1" s="12" t="s">
        <v>1</v>
      </c>
      <c r="B1" t="s">
        <v>1</v>
      </c>
      <c r="F1" t="s">
        <v>67</v>
      </c>
      <c r="G1" t="s">
        <v>68</v>
      </c>
    </row>
    <row r="2" spans="1:7" x14ac:dyDescent="0.3">
      <c r="A2" s="2" t="s">
        <v>17</v>
      </c>
      <c r="B2">
        <f>IF(A2="Yes",1,0)</f>
        <v>1</v>
      </c>
      <c r="D2" t="s">
        <v>58</v>
      </c>
      <c r="E2">
        <v>1</v>
      </c>
      <c r="F2">
        <v>0</v>
      </c>
      <c r="G2">
        <v>0</v>
      </c>
    </row>
    <row r="3" spans="1:7" x14ac:dyDescent="0.3">
      <c r="A3" s="2" t="s">
        <v>19</v>
      </c>
      <c r="B3">
        <f t="shared" ref="B3:B66" si="0">IF(A3="Yes",1,0)</f>
        <v>0</v>
      </c>
      <c r="D3" t="s">
        <v>59</v>
      </c>
      <c r="E3">
        <v>0</v>
      </c>
      <c r="F3">
        <v>1</v>
      </c>
      <c r="G3">
        <v>1</v>
      </c>
    </row>
    <row r="4" spans="1:7" ht="15" thickBot="1" x14ac:dyDescent="0.35">
      <c r="A4" s="2" t="s">
        <v>17</v>
      </c>
      <c r="B4">
        <f t="shared" si="0"/>
        <v>1</v>
      </c>
    </row>
    <row r="5" spans="1:7" x14ac:dyDescent="0.3">
      <c r="A5" s="2" t="s">
        <v>19</v>
      </c>
      <c r="B5">
        <f t="shared" si="0"/>
        <v>0</v>
      </c>
      <c r="E5" s="21" t="s">
        <v>68</v>
      </c>
      <c r="F5" s="21" t="s">
        <v>66</v>
      </c>
    </row>
    <row r="6" spans="1:7" x14ac:dyDescent="0.3">
      <c r="A6" s="2" t="s">
        <v>19</v>
      </c>
      <c r="B6">
        <f t="shared" si="0"/>
        <v>0</v>
      </c>
      <c r="E6" s="18">
        <v>0</v>
      </c>
      <c r="F6" s="19">
        <v>1233</v>
      </c>
    </row>
    <row r="7" spans="1:7" x14ac:dyDescent="0.3">
      <c r="A7" s="2" t="s">
        <v>19</v>
      </c>
      <c r="B7">
        <f t="shared" si="0"/>
        <v>0</v>
      </c>
      <c r="E7" s="18">
        <v>1</v>
      </c>
      <c r="F7" s="19">
        <v>237</v>
      </c>
    </row>
    <row r="8" spans="1:7" ht="15" thickBot="1" x14ac:dyDescent="0.35">
      <c r="A8" s="2" t="s">
        <v>19</v>
      </c>
      <c r="B8">
        <f t="shared" si="0"/>
        <v>0</v>
      </c>
      <c r="E8" s="20" t="s">
        <v>65</v>
      </c>
      <c r="F8" s="20">
        <v>0</v>
      </c>
    </row>
    <row r="9" spans="1:7" x14ac:dyDescent="0.3">
      <c r="A9" s="2" t="s">
        <v>19</v>
      </c>
      <c r="B9">
        <f t="shared" si="0"/>
        <v>0</v>
      </c>
    </row>
    <row r="10" spans="1:7" x14ac:dyDescent="0.3">
      <c r="A10" s="2" t="s">
        <v>19</v>
      </c>
      <c r="B10">
        <f t="shared" si="0"/>
        <v>0</v>
      </c>
    </row>
    <row r="11" spans="1:7" x14ac:dyDescent="0.3">
      <c r="A11" s="2" t="s">
        <v>19</v>
      </c>
      <c r="B11">
        <f t="shared" si="0"/>
        <v>0</v>
      </c>
    </row>
    <row r="12" spans="1:7" x14ac:dyDescent="0.3">
      <c r="A12" s="2" t="s">
        <v>19</v>
      </c>
      <c r="B12">
        <f t="shared" si="0"/>
        <v>0</v>
      </c>
    </row>
    <row r="13" spans="1:7" x14ac:dyDescent="0.3">
      <c r="A13" s="2" t="s">
        <v>19</v>
      </c>
      <c r="B13">
        <f t="shared" si="0"/>
        <v>0</v>
      </c>
    </row>
    <row r="14" spans="1:7" x14ac:dyDescent="0.3">
      <c r="A14" s="2" t="s">
        <v>19</v>
      </c>
      <c r="B14">
        <f t="shared" si="0"/>
        <v>0</v>
      </c>
    </row>
    <row r="15" spans="1:7" x14ac:dyDescent="0.3">
      <c r="A15" s="2" t="s">
        <v>19</v>
      </c>
      <c r="B15">
        <f t="shared" si="0"/>
        <v>0</v>
      </c>
    </row>
    <row r="16" spans="1:7" x14ac:dyDescent="0.3">
      <c r="A16" s="2" t="s">
        <v>17</v>
      </c>
      <c r="B16">
        <f t="shared" si="0"/>
        <v>1</v>
      </c>
    </row>
    <row r="17" spans="1:2" x14ac:dyDescent="0.3">
      <c r="A17" s="2" t="s">
        <v>19</v>
      </c>
      <c r="B17">
        <f t="shared" si="0"/>
        <v>0</v>
      </c>
    </row>
    <row r="18" spans="1:2" x14ac:dyDescent="0.3">
      <c r="A18" s="2" t="s">
        <v>19</v>
      </c>
      <c r="B18">
        <f t="shared" si="0"/>
        <v>0</v>
      </c>
    </row>
    <row r="19" spans="1:2" x14ac:dyDescent="0.3">
      <c r="A19" s="2" t="s">
        <v>19</v>
      </c>
      <c r="B19">
        <f t="shared" si="0"/>
        <v>0</v>
      </c>
    </row>
    <row r="20" spans="1:2" x14ac:dyDescent="0.3">
      <c r="A20" s="2" t="s">
        <v>19</v>
      </c>
      <c r="B20">
        <f t="shared" si="0"/>
        <v>0</v>
      </c>
    </row>
    <row r="21" spans="1:2" x14ac:dyDescent="0.3">
      <c r="A21" s="2" t="s">
        <v>19</v>
      </c>
      <c r="B21">
        <f t="shared" si="0"/>
        <v>0</v>
      </c>
    </row>
    <row r="22" spans="1:2" x14ac:dyDescent="0.3">
      <c r="A22" s="2" t="s">
        <v>19</v>
      </c>
      <c r="B22">
        <f t="shared" si="0"/>
        <v>0</v>
      </c>
    </row>
    <row r="23" spans="1:2" x14ac:dyDescent="0.3">
      <c r="A23" s="2" t="s">
        <v>17</v>
      </c>
      <c r="B23">
        <f t="shared" si="0"/>
        <v>1</v>
      </c>
    </row>
    <row r="24" spans="1:2" x14ac:dyDescent="0.3">
      <c r="A24" s="2" t="s">
        <v>19</v>
      </c>
      <c r="B24">
        <f t="shared" si="0"/>
        <v>0</v>
      </c>
    </row>
    <row r="25" spans="1:2" x14ac:dyDescent="0.3">
      <c r="A25" s="2" t="s">
        <v>19</v>
      </c>
      <c r="B25">
        <f t="shared" si="0"/>
        <v>0</v>
      </c>
    </row>
    <row r="26" spans="1:2" x14ac:dyDescent="0.3">
      <c r="A26" s="2" t="s">
        <v>17</v>
      </c>
      <c r="B26">
        <f t="shared" si="0"/>
        <v>1</v>
      </c>
    </row>
    <row r="27" spans="1:2" x14ac:dyDescent="0.3">
      <c r="A27" s="2" t="s">
        <v>19</v>
      </c>
      <c r="B27">
        <f t="shared" si="0"/>
        <v>0</v>
      </c>
    </row>
    <row r="28" spans="1:2" x14ac:dyDescent="0.3">
      <c r="A28" s="2" t="s">
        <v>17</v>
      </c>
      <c r="B28">
        <f t="shared" si="0"/>
        <v>1</v>
      </c>
    </row>
    <row r="29" spans="1:2" x14ac:dyDescent="0.3">
      <c r="A29" s="2" t="s">
        <v>19</v>
      </c>
      <c r="B29">
        <f t="shared" si="0"/>
        <v>0</v>
      </c>
    </row>
    <row r="30" spans="1:2" x14ac:dyDescent="0.3">
      <c r="A30" s="2" t="s">
        <v>19</v>
      </c>
      <c r="B30">
        <f t="shared" si="0"/>
        <v>0</v>
      </c>
    </row>
    <row r="31" spans="1:2" x14ac:dyDescent="0.3">
      <c r="A31" s="2" t="s">
        <v>19</v>
      </c>
      <c r="B31">
        <f t="shared" si="0"/>
        <v>0</v>
      </c>
    </row>
    <row r="32" spans="1:2" x14ac:dyDescent="0.3">
      <c r="A32" s="2" t="s">
        <v>19</v>
      </c>
      <c r="B32">
        <f t="shared" si="0"/>
        <v>0</v>
      </c>
    </row>
    <row r="33" spans="1:2" x14ac:dyDescent="0.3">
      <c r="A33" s="2" t="s">
        <v>19</v>
      </c>
      <c r="B33">
        <f t="shared" si="0"/>
        <v>0</v>
      </c>
    </row>
    <row r="34" spans="1:2" x14ac:dyDescent="0.3">
      <c r="A34" s="2" t="s">
        <v>19</v>
      </c>
      <c r="B34">
        <f t="shared" si="0"/>
        <v>0</v>
      </c>
    </row>
    <row r="35" spans="1:2" x14ac:dyDescent="0.3">
      <c r="A35" s="2" t="s">
        <v>17</v>
      </c>
      <c r="B35">
        <f t="shared" si="0"/>
        <v>1</v>
      </c>
    </row>
    <row r="36" spans="1:2" x14ac:dyDescent="0.3">
      <c r="A36" s="2" t="s">
        <v>17</v>
      </c>
      <c r="B36">
        <f t="shared" si="0"/>
        <v>1</v>
      </c>
    </row>
    <row r="37" spans="1:2" x14ac:dyDescent="0.3">
      <c r="A37" s="2" t="s">
        <v>19</v>
      </c>
      <c r="B37">
        <f t="shared" si="0"/>
        <v>0</v>
      </c>
    </row>
    <row r="38" spans="1:2" x14ac:dyDescent="0.3">
      <c r="A38" s="2" t="s">
        <v>17</v>
      </c>
      <c r="B38">
        <f t="shared" si="0"/>
        <v>1</v>
      </c>
    </row>
    <row r="39" spans="1:2" x14ac:dyDescent="0.3">
      <c r="A39" s="2" t="s">
        <v>19</v>
      </c>
      <c r="B39">
        <f t="shared" si="0"/>
        <v>0</v>
      </c>
    </row>
    <row r="40" spans="1:2" x14ac:dyDescent="0.3">
      <c r="A40" s="2" t="s">
        <v>19</v>
      </c>
      <c r="B40">
        <f t="shared" si="0"/>
        <v>0</v>
      </c>
    </row>
    <row r="41" spans="1:2" x14ac:dyDescent="0.3">
      <c r="A41" s="2" t="s">
        <v>19</v>
      </c>
      <c r="B41">
        <f t="shared" si="0"/>
        <v>0</v>
      </c>
    </row>
    <row r="42" spans="1:2" x14ac:dyDescent="0.3">
      <c r="A42" s="2" t="s">
        <v>19</v>
      </c>
      <c r="B42">
        <f t="shared" si="0"/>
        <v>0</v>
      </c>
    </row>
    <row r="43" spans="1:2" x14ac:dyDescent="0.3">
      <c r="A43" s="2" t="s">
        <v>19</v>
      </c>
      <c r="B43">
        <f t="shared" si="0"/>
        <v>0</v>
      </c>
    </row>
    <row r="44" spans="1:2" x14ac:dyDescent="0.3">
      <c r="A44" s="2" t="s">
        <v>17</v>
      </c>
      <c r="B44">
        <f t="shared" si="0"/>
        <v>1</v>
      </c>
    </row>
    <row r="45" spans="1:2" x14ac:dyDescent="0.3">
      <c r="A45" s="2" t="s">
        <v>19</v>
      </c>
      <c r="B45">
        <f t="shared" si="0"/>
        <v>0</v>
      </c>
    </row>
    <row r="46" spans="1:2" x14ac:dyDescent="0.3">
      <c r="A46" s="2" t="s">
        <v>19</v>
      </c>
      <c r="B46">
        <f t="shared" si="0"/>
        <v>0</v>
      </c>
    </row>
    <row r="47" spans="1:2" x14ac:dyDescent="0.3">
      <c r="A47" s="2" t="s">
        <v>17</v>
      </c>
      <c r="B47">
        <f t="shared" si="0"/>
        <v>1</v>
      </c>
    </row>
    <row r="48" spans="1:2" x14ac:dyDescent="0.3">
      <c r="A48" s="2" t="s">
        <v>19</v>
      </c>
      <c r="B48">
        <f t="shared" si="0"/>
        <v>0</v>
      </c>
    </row>
    <row r="49" spans="1:2" x14ac:dyDescent="0.3">
      <c r="A49" s="2" t="s">
        <v>19</v>
      </c>
      <c r="B49">
        <f t="shared" si="0"/>
        <v>0</v>
      </c>
    </row>
    <row r="50" spans="1:2" x14ac:dyDescent="0.3">
      <c r="A50" s="2" t="s">
        <v>19</v>
      </c>
      <c r="B50">
        <f t="shared" si="0"/>
        <v>0</v>
      </c>
    </row>
    <row r="51" spans="1:2" x14ac:dyDescent="0.3">
      <c r="A51" s="2" t="s">
        <v>19</v>
      </c>
      <c r="B51">
        <f t="shared" si="0"/>
        <v>0</v>
      </c>
    </row>
    <row r="52" spans="1:2" x14ac:dyDescent="0.3">
      <c r="A52" s="2" t="s">
        <v>17</v>
      </c>
      <c r="B52">
        <f t="shared" si="0"/>
        <v>1</v>
      </c>
    </row>
    <row r="53" spans="1:2" x14ac:dyDescent="0.3">
      <c r="A53" s="2" t="s">
        <v>17</v>
      </c>
      <c r="B53">
        <f t="shared" si="0"/>
        <v>1</v>
      </c>
    </row>
    <row r="54" spans="1:2" x14ac:dyDescent="0.3">
      <c r="A54" s="2" t="s">
        <v>19</v>
      </c>
      <c r="B54">
        <f t="shared" si="0"/>
        <v>0</v>
      </c>
    </row>
    <row r="55" spans="1:2" x14ac:dyDescent="0.3">
      <c r="A55" s="2" t="s">
        <v>19</v>
      </c>
      <c r="B55">
        <f t="shared" si="0"/>
        <v>0</v>
      </c>
    </row>
    <row r="56" spans="1:2" x14ac:dyDescent="0.3">
      <c r="A56" s="2" t="s">
        <v>19</v>
      </c>
      <c r="B56">
        <f t="shared" si="0"/>
        <v>0</v>
      </c>
    </row>
    <row r="57" spans="1:2" x14ac:dyDescent="0.3">
      <c r="A57" s="2" t="s">
        <v>19</v>
      </c>
      <c r="B57">
        <f t="shared" si="0"/>
        <v>0</v>
      </c>
    </row>
    <row r="58" spans="1:2" x14ac:dyDescent="0.3">
      <c r="A58" s="2" t="s">
        <v>19</v>
      </c>
      <c r="B58">
        <f t="shared" si="0"/>
        <v>0</v>
      </c>
    </row>
    <row r="59" spans="1:2" x14ac:dyDescent="0.3">
      <c r="A59" s="2" t="s">
        <v>19</v>
      </c>
      <c r="B59">
        <f t="shared" si="0"/>
        <v>0</v>
      </c>
    </row>
    <row r="60" spans="1:2" x14ac:dyDescent="0.3">
      <c r="A60" s="2" t="s">
        <v>19</v>
      </c>
      <c r="B60">
        <f t="shared" si="0"/>
        <v>0</v>
      </c>
    </row>
    <row r="61" spans="1:2" x14ac:dyDescent="0.3">
      <c r="A61" s="2" t="s">
        <v>19</v>
      </c>
      <c r="B61">
        <f t="shared" si="0"/>
        <v>0</v>
      </c>
    </row>
    <row r="62" spans="1:2" x14ac:dyDescent="0.3">
      <c r="A62" s="2" t="s">
        <v>19</v>
      </c>
      <c r="B62">
        <f t="shared" si="0"/>
        <v>0</v>
      </c>
    </row>
    <row r="63" spans="1:2" x14ac:dyDescent="0.3">
      <c r="A63" s="2" t="s">
        <v>19</v>
      </c>
      <c r="B63">
        <f t="shared" si="0"/>
        <v>0</v>
      </c>
    </row>
    <row r="64" spans="1:2" x14ac:dyDescent="0.3">
      <c r="A64" s="2" t="s">
        <v>19</v>
      </c>
      <c r="B64">
        <f t="shared" si="0"/>
        <v>0</v>
      </c>
    </row>
    <row r="65" spans="1:2" x14ac:dyDescent="0.3">
      <c r="A65" s="2" t="s">
        <v>19</v>
      </c>
      <c r="B65">
        <f t="shared" si="0"/>
        <v>0</v>
      </c>
    </row>
    <row r="66" spans="1:2" x14ac:dyDescent="0.3">
      <c r="A66" s="2" t="s">
        <v>19</v>
      </c>
      <c r="B66">
        <f t="shared" si="0"/>
        <v>0</v>
      </c>
    </row>
    <row r="67" spans="1:2" x14ac:dyDescent="0.3">
      <c r="A67" s="2" t="s">
        <v>19</v>
      </c>
      <c r="B67">
        <f t="shared" ref="B67:B130" si="1">IF(A67="Yes",1,0)</f>
        <v>0</v>
      </c>
    </row>
    <row r="68" spans="1:2" x14ac:dyDescent="0.3">
      <c r="A68" s="2" t="s">
        <v>19</v>
      </c>
      <c r="B68">
        <f t="shared" si="1"/>
        <v>0</v>
      </c>
    </row>
    <row r="69" spans="1:2" x14ac:dyDescent="0.3">
      <c r="A69" s="2" t="s">
        <v>19</v>
      </c>
      <c r="B69">
        <f t="shared" si="1"/>
        <v>0</v>
      </c>
    </row>
    <row r="70" spans="1:2" x14ac:dyDescent="0.3">
      <c r="A70" s="2" t="s">
        <v>19</v>
      </c>
      <c r="B70">
        <f t="shared" si="1"/>
        <v>0</v>
      </c>
    </row>
    <row r="71" spans="1:2" x14ac:dyDescent="0.3">
      <c r="A71" s="2" t="s">
        <v>17</v>
      </c>
      <c r="B71">
        <f t="shared" si="1"/>
        <v>1</v>
      </c>
    </row>
    <row r="72" spans="1:2" x14ac:dyDescent="0.3">
      <c r="A72" s="2" t="s">
        <v>19</v>
      </c>
      <c r="B72">
        <f t="shared" si="1"/>
        <v>0</v>
      </c>
    </row>
    <row r="73" spans="1:2" x14ac:dyDescent="0.3">
      <c r="A73" s="2" t="s">
        <v>19</v>
      </c>
      <c r="B73">
        <f t="shared" si="1"/>
        <v>0</v>
      </c>
    </row>
    <row r="74" spans="1:2" x14ac:dyDescent="0.3">
      <c r="A74" s="2" t="s">
        <v>19</v>
      </c>
      <c r="B74">
        <f t="shared" si="1"/>
        <v>0</v>
      </c>
    </row>
    <row r="75" spans="1:2" x14ac:dyDescent="0.3">
      <c r="A75" s="2" t="s">
        <v>19</v>
      </c>
      <c r="B75">
        <f t="shared" si="1"/>
        <v>0</v>
      </c>
    </row>
    <row r="76" spans="1:2" x14ac:dyDescent="0.3">
      <c r="A76" s="2" t="s">
        <v>19</v>
      </c>
      <c r="B76">
        <f t="shared" si="1"/>
        <v>0</v>
      </c>
    </row>
    <row r="77" spans="1:2" x14ac:dyDescent="0.3">
      <c r="A77" s="2" t="s">
        <v>19</v>
      </c>
      <c r="B77">
        <f t="shared" si="1"/>
        <v>0</v>
      </c>
    </row>
    <row r="78" spans="1:2" x14ac:dyDescent="0.3">
      <c r="A78" s="2" t="s">
        <v>19</v>
      </c>
      <c r="B78">
        <f t="shared" si="1"/>
        <v>0</v>
      </c>
    </row>
    <row r="79" spans="1:2" x14ac:dyDescent="0.3">
      <c r="A79" s="2" t="s">
        <v>19</v>
      </c>
      <c r="B79">
        <f t="shared" si="1"/>
        <v>0</v>
      </c>
    </row>
    <row r="80" spans="1:2" x14ac:dyDescent="0.3">
      <c r="A80" s="2" t="s">
        <v>19</v>
      </c>
      <c r="B80">
        <f t="shared" si="1"/>
        <v>0</v>
      </c>
    </row>
    <row r="81" spans="1:2" x14ac:dyDescent="0.3">
      <c r="A81" s="2" t="s">
        <v>19</v>
      </c>
      <c r="B81">
        <f t="shared" si="1"/>
        <v>0</v>
      </c>
    </row>
    <row r="82" spans="1:2" x14ac:dyDescent="0.3">
      <c r="A82" s="2" t="s">
        <v>19</v>
      </c>
      <c r="B82">
        <f t="shared" si="1"/>
        <v>0</v>
      </c>
    </row>
    <row r="83" spans="1:2" x14ac:dyDescent="0.3">
      <c r="A83" s="2" t="s">
        <v>19</v>
      </c>
      <c r="B83">
        <f t="shared" si="1"/>
        <v>0</v>
      </c>
    </row>
    <row r="84" spans="1:2" x14ac:dyDescent="0.3">
      <c r="A84" s="2" t="s">
        <v>19</v>
      </c>
      <c r="B84">
        <f t="shared" si="1"/>
        <v>0</v>
      </c>
    </row>
    <row r="85" spans="1:2" x14ac:dyDescent="0.3">
      <c r="A85" s="2" t="s">
        <v>19</v>
      </c>
      <c r="B85">
        <f t="shared" si="1"/>
        <v>0</v>
      </c>
    </row>
    <row r="86" spans="1:2" x14ac:dyDescent="0.3">
      <c r="A86" s="2" t="s">
        <v>19</v>
      </c>
      <c r="B86">
        <f t="shared" si="1"/>
        <v>0</v>
      </c>
    </row>
    <row r="87" spans="1:2" x14ac:dyDescent="0.3">
      <c r="A87" s="2" t="s">
        <v>19</v>
      </c>
      <c r="B87">
        <f t="shared" si="1"/>
        <v>0</v>
      </c>
    </row>
    <row r="88" spans="1:2" x14ac:dyDescent="0.3">
      <c r="A88" s="2" t="s">
        <v>19</v>
      </c>
      <c r="B88">
        <f t="shared" si="1"/>
        <v>0</v>
      </c>
    </row>
    <row r="89" spans="1:2" x14ac:dyDescent="0.3">
      <c r="A89" s="2" t="s">
        <v>19</v>
      </c>
      <c r="B89">
        <f t="shared" si="1"/>
        <v>0</v>
      </c>
    </row>
    <row r="90" spans="1:2" x14ac:dyDescent="0.3">
      <c r="A90" s="2" t="s">
        <v>19</v>
      </c>
      <c r="B90">
        <f t="shared" si="1"/>
        <v>0</v>
      </c>
    </row>
    <row r="91" spans="1:2" x14ac:dyDescent="0.3">
      <c r="A91" s="2" t="s">
        <v>17</v>
      </c>
      <c r="B91">
        <f t="shared" si="1"/>
        <v>1</v>
      </c>
    </row>
    <row r="92" spans="1:2" x14ac:dyDescent="0.3">
      <c r="A92" s="2" t="s">
        <v>19</v>
      </c>
      <c r="B92">
        <f t="shared" si="1"/>
        <v>0</v>
      </c>
    </row>
    <row r="93" spans="1:2" x14ac:dyDescent="0.3">
      <c r="A93" s="2" t="s">
        <v>19</v>
      </c>
      <c r="B93">
        <f t="shared" si="1"/>
        <v>0</v>
      </c>
    </row>
    <row r="94" spans="1:2" x14ac:dyDescent="0.3">
      <c r="A94" s="2" t="s">
        <v>19</v>
      </c>
      <c r="B94">
        <f t="shared" si="1"/>
        <v>0</v>
      </c>
    </row>
    <row r="95" spans="1:2" x14ac:dyDescent="0.3">
      <c r="A95" s="2" t="s">
        <v>19</v>
      </c>
      <c r="B95">
        <f t="shared" si="1"/>
        <v>0</v>
      </c>
    </row>
    <row r="96" spans="1:2" x14ac:dyDescent="0.3">
      <c r="A96" s="2" t="s">
        <v>19</v>
      </c>
      <c r="B96">
        <f t="shared" si="1"/>
        <v>0</v>
      </c>
    </row>
    <row r="97" spans="1:2" x14ac:dyDescent="0.3">
      <c r="A97" s="2" t="s">
        <v>19</v>
      </c>
      <c r="B97">
        <f t="shared" si="1"/>
        <v>0</v>
      </c>
    </row>
    <row r="98" spans="1:2" x14ac:dyDescent="0.3">
      <c r="A98" s="2" t="s">
        <v>19</v>
      </c>
      <c r="B98">
        <f t="shared" si="1"/>
        <v>0</v>
      </c>
    </row>
    <row r="99" spans="1:2" x14ac:dyDescent="0.3">
      <c r="A99" s="2" t="s">
        <v>19</v>
      </c>
      <c r="B99">
        <f t="shared" si="1"/>
        <v>0</v>
      </c>
    </row>
    <row r="100" spans="1:2" x14ac:dyDescent="0.3">
      <c r="A100" s="2" t="s">
        <v>19</v>
      </c>
      <c r="B100">
        <f t="shared" si="1"/>
        <v>0</v>
      </c>
    </row>
    <row r="101" spans="1:2" x14ac:dyDescent="0.3">
      <c r="A101" s="2" t="s">
        <v>19</v>
      </c>
      <c r="B101">
        <f t="shared" si="1"/>
        <v>0</v>
      </c>
    </row>
    <row r="102" spans="1:2" x14ac:dyDescent="0.3">
      <c r="A102" s="2" t="s">
        <v>17</v>
      </c>
      <c r="B102">
        <f t="shared" si="1"/>
        <v>1</v>
      </c>
    </row>
    <row r="103" spans="1:2" x14ac:dyDescent="0.3">
      <c r="A103" s="2" t="s">
        <v>19</v>
      </c>
      <c r="B103">
        <f t="shared" si="1"/>
        <v>0</v>
      </c>
    </row>
    <row r="104" spans="1:2" x14ac:dyDescent="0.3">
      <c r="A104" s="2" t="s">
        <v>17</v>
      </c>
      <c r="B104">
        <f t="shared" si="1"/>
        <v>1</v>
      </c>
    </row>
    <row r="105" spans="1:2" x14ac:dyDescent="0.3">
      <c r="A105" s="2" t="s">
        <v>19</v>
      </c>
      <c r="B105">
        <f t="shared" si="1"/>
        <v>0</v>
      </c>
    </row>
    <row r="106" spans="1:2" x14ac:dyDescent="0.3">
      <c r="A106" s="2" t="s">
        <v>19</v>
      </c>
      <c r="B106">
        <f t="shared" si="1"/>
        <v>0</v>
      </c>
    </row>
    <row r="107" spans="1:2" x14ac:dyDescent="0.3">
      <c r="A107" s="2" t="s">
        <v>19</v>
      </c>
      <c r="B107">
        <f t="shared" si="1"/>
        <v>0</v>
      </c>
    </row>
    <row r="108" spans="1:2" x14ac:dyDescent="0.3">
      <c r="A108" s="2" t="s">
        <v>19</v>
      </c>
      <c r="B108">
        <f t="shared" si="1"/>
        <v>0</v>
      </c>
    </row>
    <row r="109" spans="1:2" x14ac:dyDescent="0.3">
      <c r="A109" s="2" t="s">
        <v>17</v>
      </c>
      <c r="B109">
        <f t="shared" si="1"/>
        <v>1</v>
      </c>
    </row>
    <row r="110" spans="1:2" x14ac:dyDescent="0.3">
      <c r="A110" s="2" t="s">
        <v>19</v>
      </c>
      <c r="B110">
        <f t="shared" si="1"/>
        <v>0</v>
      </c>
    </row>
    <row r="111" spans="1:2" x14ac:dyDescent="0.3">
      <c r="A111" s="2" t="s">
        <v>19</v>
      </c>
      <c r="B111">
        <f t="shared" si="1"/>
        <v>0</v>
      </c>
    </row>
    <row r="112" spans="1:2" x14ac:dyDescent="0.3">
      <c r="A112" s="2" t="s">
        <v>19</v>
      </c>
      <c r="B112">
        <f t="shared" si="1"/>
        <v>0</v>
      </c>
    </row>
    <row r="113" spans="1:2" x14ac:dyDescent="0.3">
      <c r="A113" s="2" t="s">
        <v>17</v>
      </c>
      <c r="B113">
        <f t="shared" si="1"/>
        <v>1</v>
      </c>
    </row>
    <row r="114" spans="1:2" x14ac:dyDescent="0.3">
      <c r="A114" s="2" t="s">
        <v>19</v>
      </c>
      <c r="B114">
        <f t="shared" si="1"/>
        <v>0</v>
      </c>
    </row>
    <row r="115" spans="1:2" x14ac:dyDescent="0.3">
      <c r="A115" s="2" t="s">
        <v>19</v>
      </c>
      <c r="B115">
        <f t="shared" si="1"/>
        <v>0</v>
      </c>
    </row>
    <row r="116" spans="1:2" x14ac:dyDescent="0.3">
      <c r="A116" s="2" t="s">
        <v>19</v>
      </c>
      <c r="B116">
        <f t="shared" si="1"/>
        <v>0</v>
      </c>
    </row>
    <row r="117" spans="1:2" x14ac:dyDescent="0.3">
      <c r="A117" s="2" t="s">
        <v>19</v>
      </c>
      <c r="B117">
        <f t="shared" si="1"/>
        <v>0</v>
      </c>
    </row>
    <row r="118" spans="1:2" x14ac:dyDescent="0.3">
      <c r="A118" s="2" t="s">
        <v>19</v>
      </c>
      <c r="B118">
        <f t="shared" si="1"/>
        <v>0</v>
      </c>
    </row>
    <row r="119" spans="1:2" x14ac:dyDescent="0.3">
      <c r="A119" s="2" t="s">
        <v>19</v>
      </c>
      <c r="B119">
        <f t="shared" si="1"/>
        <v>0</v>
      </c>
    </row>
    <row r="120" spans="1:2" x14ac:dyDescent="0.3">
      <c r="A120" s="2" t="s">
        <v>19</v>
      </c>
      <c r="B120">
        <f t="shared" si="1"/>
        <v>0</v>
      </c>
    </row>
    <row r="121" spans="1:2" x14ac:dyDescent="0.3">
      <c r="A121" s="2" t="s">
        <v>19</v>
      </c>
      <c r="B121">
        <f t="shared" si="1"/>
        <v>0</v>
      </c>
    </row>
    <row r="122" spans="1:2" x14ac:dyDescent="0.3">
      <c r="A122" s="2" t="s">
        <v>19</v>
      </c>
      <c r="B122">
        <f t="shared" si="1"/>
        <v>0</v>
      </c>
    </row>
    <row r="123" spans="1:2" x14ac:dyDescent="0.3">
      <c r="A123" s="2" t="s">
        <v>19</v>
      </c>
      <c r="B123">
        <f t="shared" si="1"/>
        <v>0</v>
      </c>
    </row>
    <row r="124" spans="1:2" x14ac:dyDescent="0.3">
      <c r="A124" s="2" t="s">
        <v>17</v>
      </c>
      <c r="B124">
        <f t="shared" si="1"/>
        <v>1</v>
      </c>
    </row>
    <row r="125" spans="1:2" x14ac:dyDescent="0.3">
      <c r="A125" s="2" t="s">
        <v>19</v>
      </c>
      <c r="B125">
        <f t="shared" si="1"/>
        <v>0</v>
      </c>
    </row>
    <row r="126" spans="1:2" x14ac:dyDescent="0.3">
      <c r="A126" s="2" t="s">
        <v>17</v>
      </c>
      <c r="B126">
        <f t="shared" si="1"/>
        <v>1</v>
      </c>
    </row>
    <row r="127" spans="1:2" x14ac:dyDescent="0.3">
      <c r="A127" s="2" t="s">
        <v>19</v>
      </c>
      <c r="B127">
        <f t="shared" si="1"/>
        <v>0</v>
      </c>
    </row>
    <row r="128" spans="1:2" x14ac:dyDescent="0.3">
      <c r="A128" s="2" t="s">
        <v>17</v>
      </c>
      <c r="B128">
        <f t="shared" si="1"/>
        <v>1</v>
      </c>
    </row>
    <row r="129" spans="1:2" x14ac:dyDescent="0.3">
      <c r="A129" s="2" t="s">
        <v>17</v>
      </c>
      <c r="B129">
        <f t="shared" si="1"/>
        <v>1</v>
      </c>
    </row>
    <row r="130" spans="1:2" x14ac:dyDescent="0.3">
      <c r="A130" s="2" t="s">
        <v>19</v>
      </c>
      <c r="B130">
        <f t="shared" si="1"/>
        <v>0</v>
      </c>
    </row>
    <row r="131" spans="1:2" x14ac:dyDescent="0.3">
      <c r="A131" s="2" t="s">
        <v>19</v>
      </c>
      <c r="B131">
        <f t="shared" ref="B131:B194" si="2">IF(A131="Yes",1,0)</f>
        <v>0</v>
      </c>
    </row>
    <row r="132" spans="1:2" x14ac:dyDescent="0.3">
      <c r="A132" s="2" t="s">
        <v>19</v>
      </c>
      <c r="B132">
        <f t="shared" si="2"/>
        <v>0</v>
      </c>
    </row>
    <row r="133" spans="1:2" x14ac:dyDescent="0.3">
      <c r="A133" s="2" t="s">
        <v>19</v>
      </c>
      <c r="B133">
        <f t="shared" si="2"/>
        <v>0</v>
      </c>
    </row>
    <row r="134" spans="1:2" x14ac:dyDescent="0.3">
      <c r="A134" s="2" t="s">
        <v>17</v>
      </c>
      <c r="B134">
        <f t="shared" si="2"/>
        <v>1</v>
      </c>
    </row>
    <row r="135" spans="1:2" x14ac:dyDescent="0.3">
      <c r="A135" s="2" t="s">
        <v>19</v>
      </c>
      <c r="B135">
        <f t="shared" si="2"/>
        <v>0</v>
      </c>
    </row>
    <row r="136" spans="1:2" x14ac:dyDescent="0.3">
      <c r="A136" s="2" t="s">
        <v>19</v>
      </c>
      <c r="B136">
        <f t="shared" si="2"/>
        <v>0</v>
      </c>
    </row>
    <row r="137" spans="1:2" x14ac:dyDescent="0.3">
      <c r="A137" s="2" t="s">
        <v>19</v>
      </c>
      <c r="B137">
        <f t="shared" si="2"/>
        <v>0</v>
      </c>
    </row>
    <row r="138" spans="1:2" x14ac:dyDescent="0.3">
      <c r="A138" s="2" t="s">
        <v>17</v>
      </c>
      <c r="B138">
        <f t="shared" si="2"/>
        <v>1</v>
      </c>
    </row>
    <row r="139" spans="1:2" x14ac:dyDescent="0.3">
      <c r="A139" s="2" t="s">
        <v>19</v>
      </c>
      <c r="B139">
        <f t="shared" si="2"/>
        <v>0</v>
      </c>
    </row>
    <row r="140" spans="1:2" x14ac:dyDescent="0.3">
      <c r="A140" s="2" t="s">
        <v>19</v>
      </c>
      <c r="B140">
        <f t="shared" si="2"/>
        <v>0</v>
      </c>
    </row>
    <row r="141" spans="1:2" x14ac:dyDescent="0.3">
      <c r="A141" s="2" t="s">
        <v>19</v>
      </c>
      <c r="B141">
        <f t="shared" si="2"/>
        <v>0</v>
      </c>
    </row>
    <row r="142" spans="1:2" x14ac:dyDescent="0.3">
      <c r="A142" s="2" t="s">
        <v>17</v>
      </c>
      <c r="B142">
        <f t="shared" si="2"/>
        <v>1</v>
      </c>
    </row>
    <row r="143" spans="1:2" x14ac:dyDescent="0.3">
      <c r="A143" s="2" t="s">
        <v>19</v>
      </c>
      <c r="B143">
        <f t="shared" si="2"/>
        <v>0</v>
      </c>
    </row>
    <row r="144" spans="1:2" x14ac:dyDescent="0.3">
      <c r="A144" s="2" t="s">
        <v>19</v>
      </c>
      <c r="B144">
        <f t="shared" si="2"/>
        <v>0</v>
      </c>
    </row>
    <row r="145" spans="1:2" x14ac:dyDescent="0.3">
      <c r="A145" s="2" t="s">
        <v>19</v>
      </c>
      <c r="B145">
        <f t="shared" si="2"/>
        <v>0</v>
      </c>
    </row>
    <row r="146" spans="1:2" x14ac:dyDescent="0.3">
      <c r="A146" s="2" t="s">
        <v>19</v>
      </c>
      <c r="B146">
        <f t="shared" si="2"/>
        <v>0</v>
      </c>
    </row>
    <row r="147" spans="1:2" x14ac:dyDescent="0.3">
      <c r="A147" s="2" t="s">
        <v>19</v>
      </c>
      <c r="B147">
        <f t="shared" si="2"/>
        <v>0</v>
      </c>
    </row>
    <row r="148" spans="1:2" x14ac:dyDescent="0.3">
      <c r="A148" s="2" t="s">
        <v>19</v>
      </c>
      <c r="B148">
        <f t="shared" si="2"/>
        <v>0</v>
      </c>
    </row>
    <row r="149" spans="1:2" x14ac:dyDescent="0.3">
      <c r="A149" s="2" t="s">
        <v>19</v>
      </c>
      <c r="B149">
        <f t="shared" si="2"/>
        <v>0</v>
      </c>
    </row>
    <row r="150" spans="1:2" x14ac:dyDescent="0.3">
      <c r="A150" s="2" t="s">
        <v>19</v>
      </c>
      <c r="B150">
        <f t="shared" si="2"/>
        <v>0</v>
      </c>
    </row>
    <row r="151" spans="1:2" x14ac:dyDescent="0.3">
      <c r="A151" s="2" t="s">
        <v>19</v>
      </c>
      <c r="B151">
        <f t="shared" si="2"/>
        <v>0</v>
      </c>
    </row>
    <row r="152" spans="1:2" x14ac:dyDescent="0.3">
      <c r="A152" s="2" t="s">
        <v>19</v>
      </c>
      <c r="B152">
        <f t="shared" si="2"/>
        <v>0</v>
      </c>
    </row>
    <row r="153" spans="1:2" x14ac:dyDescent="0.3">
      <c r="A153" s="2" t="s">
        <v>19</v>
      </c>
      <c r="B153">
        <f t="shared" si="2"/>
        <v>0</v>
      </c>
    </row>
    <row r="154" spans="1:2" x14ac:dyDescent="0.3">
      <c r="A154" s="2" t="s">
        <v>19</v>
      </c>
      <c r="B154">
        <f t="shared" si="2"/>
        <v>0</v>
      </c>
    </row>
    <row r="155" spans="1:2" x14ac:dyDescent="0.3">
      <c r="A155" s="2" t="s">
        <v>19</v>
      </c>
      <c r="B155">
        <f t="shared" si="2"/>
        <v>0</v>
      </c>
    </row>
    <row r="156" spans="1:2" x14ac:dyDescent="0.3">
      <c r="A156" s="2" t="s">
        <v>19</v>
      </c>
      <c r="B156">
        <f t="shared" si="2"/>
        <v>0</v>
      </c>
    </row>
    <row r="157" spans="1:2" x14ac:dyDescent="0.3">
      <c r="A157" s="2" t="s">
        <v>19</v>
      </c>
      <c r="B157">
        <f t="shared" si="2"/>
        <v>0</v>
      </c>
    </row>
    <row r="158" spans="1:2" x14ac:dyDescent="0.3">
      <c r="A158" s="2" t="s">
        <v>19</v>
      </c>
      <c r="B158">
        <f t="shared" si="2"/>
        <v>0</v>
      </c>
    </row>
    <row r="159" spans="1:2" x14ac:dyDescent="0.3">
      <c r="A159" s="2" t="s">
        <v>19</v>
      </c>
      <c r="B159">
        <f t="shared" si="2"/>
        <v>0</v>
      </c>
    </row>
    <row r="160" spans="1:2" x14ac:dyDescent="0.3">
      <c r="A160" s="2" t="s">
        <v>19</v>
      </c>
      <c r="B160">
        <f t="shared" si="2"/>
        <v>0</v>
      </c>
    </row>
    <row r="161" spans="1:2" x14ac:dyDescent="0.3">
      <c r="A161" s="2" t="s">
        <v>19</v>
      </c>
      <c r="B161">
        <f t="shared" si="2"/>
        <v>0</v>
      </c>
    </row>
    <row r="162" spans="1:2" x14ac:dyDescent="0.3">
      <c r="A162" s="2" t="s">
        <v>19</v>
      </c>
      <c r="B162">
        <f t="shared" si="2"/>
        <v>0</v>
      </c>
    </row>
    <row r="163" spans="1:2" x14ac:dyDescent="0.3">
      <c r="A163" s="2" t="s">
        <v>19</v>
      </c>
      <c r="B163">
        <f t="shared" si="2"/>
        <v>0</v>
      </c>
    </row>
    <row r="164" spans="1:2" x14ac:dyDescent="0.3">
      <c r="A164" s="2" t="s">
        <v>19</v>
      </c>
      <c r="B164">
        <f t="shared" si="2"/>
        <v>0</v>
      </c>
    </row>
    <row r="165" spans="1:2" x14ac:dyDescent="0.3">
      <c r="A165" s="2" t="s">
        <v>19</v>
      </c>
      <c r="B165">
        <f t="shared" si="2"/>
        <v>0</v>
      </c>
    </row>
    <row r="166" spans="1:2" x14ac:dyDescent="0.3">
      <c r="A166" s="2" t="s">
        <v>19</v>
      </c>
      <c r="B166">
        <f t="shared" si="2"/>
        <v>0</v>
      </c>
    </row>
    <row r="167" spans="1:2" x14ac:dyDescent="0.3">
      <c r="A167" s="2" t="s">
        <v>19</v>
      </c>
      <c r="B167">
        <f t="shared" si="2"/>
        <v>0</v>
      </c>
    </row>
    <row r="168" spans="1:2" x14ac:dyDescent="0.3">
      <c r="A168" s="2" t="s">
        <v>19</v>
      </c>
      <c r="B168">
        <f t="shared" si="2"/>
        <v>0</v>
      </c>
    </row>
    <row r="169" spans="1:2" x14ac:dyDescent="0.3">
      <c r="A169" s="2" t="s">
        <v>19</v>
      </c>
      <c r="B169">
        <f t="shared" si="2"/>
        <v>0</v>
      </c>
    </row>
    <row r="170" spans="1:2" x14ac:dyDescent="0.3">
      <c r="A170" s="2" t="s">
        <v>19</v>
      </c>
      <c r="B170">
        <f t="shared" si="2"/>
        <v>0</v>
      </c>
    </row>
    <row r="171" spans="1:2" x14ac:dyDescent="0.3">
      <c r="A171" s="2" t="s">
        <v>19</v>
      </c>
      <c r="B171">
        <f t="shared" si="2"/>
        <v>0</v>
      </c>
    </row>
    <row r="172" spans="1:2" x14ac:dyDescent="0.3">
      <c r="A172" s="2" t="s">
        <v>19</v>
      </c>
      <c r="B172">
        <f t="shared" si="2"/>
        <v>0</v>
      </c>
    </row>
    <row r="173" spans="1:2" x14ac:dyDescent="0.3">
      <c r="A173" s="2" t="s">
        <v>17</v>
      </c>
      <c r="B173">
        <f t="shared" si="2"/>
        <v>1</v>
      </c>
    </row>
    <row r="174" spans="1:2" x14ac:dyDescent="0.3">
      <c r="A174" s="2" t="s">
        <v>19</v>
      </c>
      <c r="B174">
        <f t="shared" si="2"/>
        <v>0</v>
      </c>
    </row>
    <row r="175" spans="1:2" x14ac:dyDescent="0.3">
      <c r="A175" s="2" t="s">
        <v>19</v>
      </c>
      <c r="B175">
        <f t="shared" si="2"/>
        <v>0</v>
      </c>
    </row>
    <row r="176" spans="1:2" x14ac:dyDescent="0.3">
      <c r="A176" s="2" t="s">
        <v>19</v>
      </c>
      <c r="B176">
        <f t="shared" si="2"/>
        <v>0</v>
      </c>
    </row>
    <row r="177" spans="1:2" x14ac:dyDescent="0.3">
      <c r="A177" s="2" t="s">
        <v>19</v>
      </c>
      <c r="B177">
        <f t="shared" si="2"/>
        <v>0</v>
      </c>
    </row>
    <row r="178" spans="1:2" x14ac:dyDescent="0.3">
      <c r="A178" s="2" t="s">
        <v>19</v>
      </c>
      <c r="B178">
        <f t="shared" si="2"/>
        <v>0</v>
      </c>
    </row>
    <row r="179" spans="1:2" x14ac:dyDescent="0.3">
      <c r="A179" s="2" t="s">
        <v>17</v>
      </c>
      <c r="B179">
        <f t="shared" si="2"/>
        <v>1</v>
      </c>
    </row>
    <row r="180" spans="1:2" x14ac:dyDescent="0.3">
      <c r="A180" s="2" t="s">
        <v>19</v>
      </c>
      <c r="B180">
        <f t="shared" si="2"/>
        <v>0</v>
      </c>
    </row>
    <row r="181" spans="1:2" x14ac:dyDescent="0.3">
      <c r="A181" s="2" t="s">
        <v>19</v>
      </c>
      <c r="B181">
        <f t="shared" si="2"/>
        <v>0</v>
      </c>
    </row>
    <row r="182" spans="1:2" x14ac:dyDescent="0.3">
      <c r="A182" s="2" t="s">
        <v>19</v>
      </c>
      <c r="B182">
        <f t="shared" si="2"/>
        <v>0</v>
      </c>
    </row>
    <row r="183" spans="1:2" x14ac:dyDescent="0.3">
      <c r="A183" s="2" t="s">
        <v>19</v>
      </c>
      <c r="B183">
        <f t="shared" si="2"/>
        <v>0</v>
      </c>
    </row>
    <row r="184" spans="1:2" x14ac:dyDescent="0.3">
      <c r="A184" s="2" t="s">
        <v>17</v>
      </c>
      <c r="B184">
        <f t="shared" si="2"/>
        <v>1</v>
      </c>
    </row>
    <row r="185" spans="1:2" x14ac:dyDescent="0.3">
      <c r="A185" s="2" t="s">
        <v>19</v>
      </c>
      <c r="B185">
        <f t="shared" si="2"/>
        <v>0</v>
      </c>
    </row>
    <row r="186" spans="1:2" x14ac:dyDescent="0.3">
      <c r="A186" s="2" t="s">
        <v>19</v>
      </c>
      <c r="B186">
        <f t="shared" si="2"/>
        <v>0</v>
      </c>
    </row>
    <row r="187" spans="1:2" x14ac:dyDescent="0.3">
      <c r="A187" s="2" t="s">
        <v>19</v>
      </c>
      <c r="B187">
        <f t="shared" si="2"/>
        <v>0</v>
      </c>
    </row>
    <row r="188" spans="1:2" x14ac:dyDescent="0.3">
      <c r="A188" s="2" t="s">
        <v>19</v>
      </c>
      <c r="B188">
        <f t="shared" si="2"/>
        <v>0</v>
      </c>
    </row>
    <row r="189" spans="1:2" x14ac:dyDescent="0.3">
      <c r="A189" s="2" t="s">
        <v>19</v>
      </c>
      <c r="B189">
        <f t="shared" si="2"/>
        <v>0</v>
      </c>
    </row>
    <row r="190" spans="1:2" x14ac:dyDescent="0.3">
      <c r="A190" s="2" t="s">
        <v>19</v>
      </c>
      <c r="B190">
        <f t="shared" si="2"/>
        <v>0</v>
      </c>
    </row>
    <row r="191" spans="1:2" x14ac:dyDescent="0.3">
      <c r="A191" s="2" t="s">
        <v>19</v>
      </c>
      <c r="B191">
        <f t="shared" si="2"/>
        <v>0</v>
      </c>
    </row>
    <row r="192" spans="1:2" x14ac:dyDescent="0.3">
      <c r="A192" s="2" t="s">
        <v>19</v>
      </c>
      <c r="B192">
        <f t="shared" si="2"/>
        <v>0</v>
      </c>
    </row>
    <row r="193" spans="1:2" x14ac:dyDescent="0.3">
      <c r="A193" s="2" t="s">
        <v>19</v>
      </c>
      <c r="B193">
        <f t="shared" si="2"/>
        <v>0</v>
      </c>
    </row>
    <row r="194" spans="1:2" x14ac:dyDescent="0.3">
      <c r="A194" s="2" t="s">
        <v>17</v>
      </c>
      <c r="B194">
        <f t="shared" si="2"/>
        <v>1</v>
      </c>
    </row>
    <row r="195" spans="1:2" x14ac:dyDescent="0.3">
      <c r="A195" s="2" t="s">
        <v>19</v>
      </c>
      <c r="B195">
        <f t="shared" ref="B195:B258" si="3">IF(A195="Yes",1,0)</f>
        <v>0</v>
      </c>
    </row>
    <row r="196" spans="1:2" x14ac:dyDescent="0.3">
      <c r="A196" s="2" t="s">
        <v>19</v>
      </c>
      <c r="B196">
        <f t="shared" si="3"/>
        <v>0</v>
      </c>
    </row>
    <row r="197" spans="1:2" x14ac:dyDescent="0.3">
      <c r="A197" s="2" t="s">
        <v>19</v>
      </c>
      <c r="B197">
        <f t="shared" si="3"/>
        <v>0</v>
      </c>
    </row>
    <row r="198" spans="1:2" x14ac:dyDescent="0.3">
      <c r="A198" s="2" t="s">
        <v>19</v>
      </c>
      <c r="B198">
        <f t="shared" si="3"/>
        <v>0</v>
      </c>
    </row>
    <row r="199" spans="1:2" x14ac:dyDescent="0.3">
      <c r="A199" s="2" t="s">
        <v>19</v>
      </c>
      <c r="B199">
        <f t="shared" si="3"/>
        <v>0</v>
      </c>
    </row>
    <row r="200" spans="1:2" x14ac:dyDescent="0.3">
      <c r="A200" s="2" t="s">
        <v>19</v>
      </c>
      <c r="B200">
        <f t="shared" si="3"/>
        <v>0</v>
      </c>
    </row>
    <row r="201" spans="1:2" x14ac:dyDescent="0.3">
      <c r="A201" s="2" t="s">
        <v>19</v>
      </c>
      <c r="B201">
        <f t="shared" si="3"/>
        <v>0</v>
      </c>
    </row>
    <row r="202" spans="1:2" x14ac:dyDescent="0.3">
      <c r="A202" s="2" t="s">
        <v>19</v>
      </c>
      <c r="B202">
        <f t="shared" si="3"/>
        <v>0</v>
      </c>
    </row>
    <row r="203" spans="1:2" x14ac:dyDescent="0.3">
      <c r="A203" s="2" t="s">
        <v>19</v>
      </c>
      <c r="B203">
        <f t="shared" si="3"/>
        <v>0</v>
      </c>
    </row>
    <row r="204" spans="1:2" x14ac:dyDescent="0.3">
      <c r="A204" s="2" t="s">
        <v>19</v>
      </c>
      <c r="B204">
        <f t="shared" si="3"/>
        <v>0</v>
      </c>
    </row>
    <row r="205" spans="1:2" x14ac:dyDescent="0.3">
      <c r="A205" s="2" t="s">
        <v>19</v>
      </c>
      <c r="B205">
        <f t="shared" si="3"/>
        <v>0</v>
      </c>
    </row>
    <row r="206" spans="1:2" x14ac:dyDescent="0.3">
      <c r="A206" s="2" t="s">
        <v>17</v>
      </c>
      <c r="B206">
        <f t="shared" si="3"/>
        <v>1</v>
      </c>
    </row>
    <row r="207" spans="1:2" x14ac:dyDescent="0.3">
      <c r="A207" s="2" t="s">
        <v>17</v>
      </c>
      <c r="B207">
        <f t="shared" si="3"/>
        <v>1</v>
      </c>
    </row>
    <row r="208" spans="1:2" x14ac:dyDescent="0.3">
      <c r="A208" s="2" t="s">
        <v>19</v>
      </c>
      <c r="B208">
        <f t="shared" si="3"/>
        <v>0</v>
      </c>
    </row>
    <row r="209" spans="1:2" x14ac:dyDescent="0.3">
      <c r="A209" s="2" t="s">
        <v>19</v>
      </c>
      <c r="B209">
        <f t="shared" si="3"/>
        <v>0</v>
      </c>
    </row>
    <row r="210" spans="1:2" x14ac:dyDescent="0.3">
      <c r="A210" s="2" t="s">
        <v>19</v>
      </c>
      <c r="B210">
        <f t="shared" si="3"/>
        <v>0</v>
      </c>
    </row>
    <row r="211" spans="1:2" x14ac:dyDescent="0.3">
      <c r="A211" s="2" t="s">
        <v>19</v>
      </c>
      <c r="B211">
        <f t="shared" si="3"/>
        <v>0</v>
      </c>
    </row>
    <row r="212" spans="1:2" x14ac:dyDescent="0.3">
      <c r="A212" s="2" t="s">
        <v>17</v>
      </c>
      <c r="B212">
        <f t="shared" si="3"/>
        <v>1</v>
      </c>
    </row>
    <row r="213" spans="1:2" x14ac:dyDescent="0.3">
      <c r="A213" s="2" t="s">
        <v>19</v>
      </c>
      <c r="B213">
        <f t="shared" si="3"/>
        <v>0</v>
      </c>
    </row>
    <row r="214" spans="1:2" x14ac:dyDescent="0.3">
      <c r="A214" s="2" t="s">
        <v>19</v>
      </c>
      <c r="B214">
        <f t="shared" si="3"/>
        <v>0</v>
      </c>
    </row>
    <row r="215" spans="1:2" x14ac:dyDescent="0.3">
      <c r="A215" s="2" t="s">
        <v>19</v>
      </c>
      <c r="B215">
        <f t="shared" si="3"/>
        <v>0</v>
      </c>
    </row>
    <row r="216" spans="1:2" x14ac:dyDescent="0.3">
      <c r="A216" s="2" t="s">
        <v>17</v>
      </c>
      <c r="B216">
        <f t="shared" si="3"/>
        <v>1</v>
      </c>
    </row>
    <row r="217" spans="1:2" x14ac:dyDescent="0.3">
      <c r="A217" s="2" t="s">
        <v>19</v>
      </c>
      <c r="B217">
        <f t="shared" si="3"/>
        <v>0</v>
      </c>
    </row>
    <row r="218" spans="1:2" x14ac:dyDescent="0.3">
      <c r="A218" s="2" t="s">
        <v>17</v>
      </c>
      <c r="B218">
        <f t="shared" si="3"/>
        <v>1</v>
      </c>
    </row>
    <row r="219" spans="1:2" x14ac:dyDescent="0.3">
      <c r="A219" s="2" t="s">
        <v>17</v>
      </c>
      <c r="B219">
        <f t="shared" si="3"/>
        <v>1</v>
      </c>
    </row>
    <row r="220" spans="1:2" x14ac:dyDescent="0.3">
      <c r="A220" s="2" t="s">
        <v>19</v>
      </c>
      <c r="B220">
        <f t="shared" si="3"/>
        <v>0</v>
      </c>
    </row>
    <row r="221" spans="1:2" x14ac:dyDescent="0.3">
      <c r="A221" s="2" t="s">
        <v>19</v>
      </c>
      <c r="B221">
        <f t="shared" si="3"/>
        <v>0</v>
      </c>
    </row>
    <row r="222" spans="1:2" x14ac:dyDescent="0.3">
      <c r="A222" s="2" t="s">
        <v>19</v>
      </c>
      <c r="B222">
        <f t="shared" si="3"/>
        <v>0</v>
      </c>
    </row>
    <row r="223" spans="1:2" x14ac:dyDescent="0.3">
      <c r="A223" s="2" t="s">
        <v>19</v>
      </c>
      <c r="B223">
        <f t="shared" si="3"/>
        <v>0</v>
      </c>
    </row>
    <row r="224" spans="1:2" x14ac:dyDescent="0.3">
      <c r="A224" s="2" t="s">
        <v>19</v>
      </c>
      <c r="B224">
        <f t="shared" si="3"/>
        <v>0</v>
      </c>
    </row>
    <row r="225" spans="1:2" x14ac:dyDescent="0.3">
      <c r="A225" s="2" t="s">
        <v>19</v>
      </c>
      <c r="B225">
        <f t="shared" si="3"/>
        <v>0</v>
      </c>
    </row>
    <row r="226" spans="1:2" x14ac:dyDescent="0.3">
      <c r="A226" s="2" t="s">
        <v>19</v>
      </c>
      <c r="B226">
        <f t="shared" si="3"/>
        <v>0</v>
      </c>
    </row>
    <row r="227" spans="1:2" x14ac:dyDescent="0.3">
      <c r="A227" s="2" t="s">
        <v>19</v>
      </c>
      <c r="B227">
        <f t="shared" si="3"/>
        <v>0</v>
      </c>
    </row>
    <row r="228" spans="1:2" x14ac:dyDescent="0.3">
      <c r="A228" s="2" t="s">
        <v>19</v>
      </c>
      <c r="B228">
        <f t="shared" si="3"/>
        <v>0</v>
      </c>
    </row>
    <row r="229" spans="1:2" x14ac:dyDescent="0.3">
      <c r="A229" s="2" t="s">
        <v>19</v>
      </c>
      <c r="B229">
        <f t="shared" si="3"/>
        <v>0</v>
      </c>
    </row>
    <row r="230" spans="1:2" x14ac:dyDescent="0.3">
      <c r="A230" s="2" t="s">
        <v>19</v>
      </c>
      <c r="B230">
        <f t="shared" si="3"/>
        <v>0</v>
      </c>
    </row>
    <row r="231" spans="1:2" x14ac:dyDescent="0.3">
      <c r="A231" s="2" t="s">
        <v>17</v>
      </c>
      <c r="B231">
        <f t="shared" si="3"/>
        <v>1</v>
      </c>
    </row>
    <row r="232" spans="1:2" x14ac:dyDescent="0.3">
      <c r="A232" s="2" t="s">
        <v>19</v>
      </c>
      <c r="B232">
        <f t="shared" si="3"/>
        <v>0</v>
      </c>
    </row>
    <row r="233" spans="1:2" x14ac:dyDescent="0.3">
      <c r="A233" s="2" t="s">
        <v>19</v>
      </c>
      <c r="B233">
        <f t="shared" si="3"/>
        <v>0</v>
      </c>
    </row>
    <row r="234" spans="1:2" x14ac:dyDescent="0.3">
      <c r="A234" s="2" t="s">
        <v>19</v>
      </c>
      <c r="B234">
        <f t="shared" si="3"/>
        <v>0</v>
      </c>
    </row>
    <row r="235" spans="1:2" x14ac:dyDescent="0.3">
      <c r="A235" s="2" t="s">
        <v>19</v>
      </c>
      <c r="B235">
        <f t="shared" si="3"/>
        <v>0</v>
      </c>
    </row>
    <row r="236" spans="1:2" x14ac:dyDescent="0.3">
      <c r="A236" s="2" t="s">
        <v>17</v>
      </c>
      <c r="B236">
        <f t="shared" si="3"/>
        <v>1</v>
      </c>
    </row>
    <row r="237" spans="1:2" x14ac:dyDescent="0.3">
      <c r="A237" s="2" t="s">
        <v>19</v>
      </c>
      <c r="B237">
        <f t="shared" si="3"/>
        <v>0</v>
      </c>
    </row>
    <row r="238" spans="1:2" x14ac:dyDescent="0.3">
      <c r="A238" s="2" t="s">
        <v>17</v>
      </c>
      <c r="B238">
        <f t="shared" si="3"/>
        <v>1</v>
      </c>
    </row>
    <row r="239" spans="1:2" x14ac:dyDescent="0.3">
      <c r="A239" s="2" t="s">
        <v>19</v>
      </c>
      <c r="B239">
        <f t="shared" si="3"/>
        <v>0</v>
      </c>
    </row>
    <row r="240" spans="1:2" x14ac:dyDescent="0.3">
      <c r="A240" s="2" t="s">
        <v>19</v>
      </c>
      <c r="B240">
        <f t="shared" si="3"/>
        <v>0</v>
      </c>
    </row>
    <row r="241" spans="1:2" x14ac:dyDescent="0.3">
      <c r="A241" s="2" t="s">
        <v>17</v>
      </c>
      <c r="B241">
        <f t="shared" si="3"/>
        <v>1</v>
      </c>
    </row>
    <row r="242" spans="1:2" x14ac:dyDescent="0.3">
      <c r="A242" s="2" t="s">
        <v>19</v>
      </c>
      <c r="B242">
        <f t="shared" si="3"/>
        <v>0</v>
      </c>
    </row>
    <row r="243" spans="1:2" x14ac:dyDescent="0.3">
      <c r="A243" s="2" t="s">
        <v>19</v>
      </c>
      <c r="B243">
        <f t="shared" si="3"/>
        <v>0</v>
      </c>
    </row>
    <row r="244" spans="1:2" x14ac:dyDescent="0.3">
      <c r="A244" s="2" t="s">
        <v>19</v>
      </c>
      <c r="B244">
        <f t="shared" si="3"/>
        <v>0</v>
      </c>
    </row>
    <row r="245" spans="1:2" x14ac:dyDescent="0.3">
      <c r="A245" s="2" t="s">
        <v>19</v>
      </c>
      <c r="B245">
        <f t="shared" si="3"/>
        <v>0</v>
      </c>
    </row>
    <row r="246" spans="1:2" x14ac:dyDescent="0.3">
      <c r="A246" s="2" t="s">
        <v>19</v>
      </c>
      <c r="B246">
        <f t="shared" si="3"/>
        <v>0</v>
      </c>
    </row>
    <row r="247" spans="1:2" x14ac:dyDescent="0.3">
      <c r="A247" s="2" t="s">
        <v>19</v>
      </c>
      <c r="B247">
        <f t="shared" si="3"/>
        <v>0</v>
      </c>
    </row>
    <row r="248" spans="1:2" x14ac:dyDescent="0.3">
      <c r="A248" s="2" t="s">
        <v>19</v>
      </c>
      <c r="B248">
        <f t="shared" si="3"/>
        <v>0</v>
      </c>
    </row>
    <row r="249" spans="1:2" x14ac:dyDescent="0.3">
      <c r="A249" s="2" t="s">
        <v>19</v>
      </c>
      <c r="B249">
        <f t="shared" si="3"/>
        <v>0</v>
      </c>
    </row>
    <row r="250" spans="1:2" x14ac:dyDescent="0.3">
      <c r="A250" s="2" t="s">
        <v>19</v>
      </c>
      <c r="B250">
        <f t="shared" si="3"/>
        <v>0</v>
      </c>
    </row>
    <row r="251" spans="1:2" x14ac:dyDescent="0.3">
      <c r="A251" s="2" t="s">
        <v>19</v>
      </c>
      <c r="B251">
        <f t="shared" si="3"/>
        <v>0</v>
      </c>
    </row>
    <row r="252" spans="1:2" x14ac:dyDescent="0.3">
      <c r="A252" s="2" t="s">
        <v>17</v>
      </c>
      <c r="B252">
        <f t="shared" si="3"/>
        <v>1</v>
      </c>
    </row>
    <row r="253" spans="1:2" x14ac:dyDescent="0.3">
      <c r="A253" s="2" t="s">
        <v>19</v>
      </c>
      <c r="B253">
        <f t="shared" si="3"/>
        <v>0</v>
      </c>
    </row>
    <row r="254" spans="1:2" x14ac:dyDescent="0.3">
      <c r="A254" s="2" t="s">
        <v>19</v>
      </c>
      <c r="B254">
        <f t="shared" si="3"/>
        <v>0</v>
      </c>
    </row>
    <row r="255" spans="1:2" x14ac:dyDescent="0.3">
      <c r="A255" s="2" t="s">
        <v>19</v>
      </c>
      <c r="B255">
        <f t="shared" si="3"/>
        <v>0</v>
      </c>
    </row>
    <row r="256" spans="1:2" x14ac:dyDescent="0.3">
      <c r="A256" s="2" t="s">
        <v>19</v>
      </c>
      <c r="B256">
        <f t="shared" si="3"/>
        <v>0</v>
      </c>
    </row>
    <row r="257" spans="1:2" x14ac:dyDescent="0.3">
      <c r="A257" s="2" t="s">
        <v>19</v>
      </c>
      <c r="B257">
        <f t="shared" si="3"/>
        <v>0</v>
      </c>
    </row>
    <row r="258" spans="1:2" x14ac:dyDescent="0.3">
      <c r="A258" s="2" t="s">
        <v>19</v>
      </c>
      <c r="B258">
        <f t="shared" si="3"/>
        <v>0</v>
      </c>
    </row>
    <row r="259" spans="1:2" x14ac:dyDescent="0.3">
      <c r="A259" s="2" t="s">
        <v>19</v>
      </c>
      <c r="B259">
        <f t="shared" ref="B259:B322" si="4">IF(A259="Yes",1,0)</f>
        <v>0</v>
      </c>
    </row>
    <row r="260" spans="1:2" x14ac:dyDescent="0.3">
      <c r="A260" s="2" t="s">
        <v>19</v>
      </c>
      <c r="B260">
        <f t="shared" si="4"/>
        <v>0</v>
      </c>
    </row>
    <row r="261" spans="1:2" x14ac:dyDescent="0.3">
      <c r="A261" s="2" t="s">
        <v>17</v>
      </c>
      <c r="B261">
        <f t="shared" si="4"/>
        <v>1</v>
      </c>
    </row>
    <row r="262" spans="1:2" x14ac:dyDescent="0.3">
      <c r="A262" s="2" t="s">
        <v>19</v>
      </c>
      <c r="B262">
        <f t="shared" si="4"/>
        <v>0</v>
      </c>
    </row>
    <row r="263" spans="1:2" x14ac:dyDescent="0.3">
      <c r="A263" s="2" t="s">
        <v>19</v>
      </c>
      <c r="B263">
        <f t="shared" si="4"/>
        <v>0</v>
      </c>
    </row>
    <row r="264" spans="1:2" x14ac:dyDescent="0.3">
      <c r="A264" s="2" t="s">
        <v>19</v>
      </c>
      <c r="B264">
        <f t="shared" si="4"/>
        <v>0</v>
      </c>
    </row>
    <row r="265" spans="1:2" x14ac:dyDescent="0.3">
      <c r="A265" s="2" t="s">
        <v>19</v>
      </c>
      <c r="B265">
        <f t="shared" si="4"/>
        <v>0</v>
      </c>
    </row>
    <row r="266" spans="1:2" x14ac:dyDescent="0.3">
      <c r="A266" s="2" t="s">
        <v>17</v>
      </c>
      <c r="B266">
        <f t="shared" si="4"/>
        <v>1</v>
      </c>
    </row>
    <row r="267" spans="1:2" x14ac:dyDescent="0.3">
      <c r="A267" s="2" t="s">
        <v>19</v>
      </c>
      <c r="B267">
        <f t="shared" si="4"/>
        <v>0</v>
      </c>
    </row>
    <row r="268" spans="1:2" x14ac:dyDescent="0.3">
      <c r="A268" s="2" t="s">
        <v>19</v>
      </c>
      <c r="B268">
        <f t="shared" si="4"/>
        <v>0</v>
      </c>
    </row>
    <row r="269" spans="1:2" x14ac:dyDescent="0.3">
      <c r="A269" s="2" t="s">
        <v>19</v>
      </c>
      <c r="B269">
        <f t="shared" si="4"/>
        <v>0</v>
      </c>
    </row>
    <row r="270" spans="1:2" x14ac:dyDescent="0.3">
      <c r="A270" s="2" t="s">
        <v>19</v>
      </c>
      <c r="B270">
        <f t="shared" si="4"/>
        <v>0</v>
      </c>
    </row>
    <row r="271" spans="1:2" x14ac:dyDescent="0.3">
      <c r="A271" s="2" t="s">
        <v>19</v>
      </c>
      <c r="B271">
        <f t="shared" si="4"/>
        <v>0</v>
      </c>
    </row>
    <row r="272" spans="1:2" x14ac:dyDescent="0.3">
      <c r="A272" s="2" t="s">
        <v>19</v>
      </c>
      <c r="B272">
        <f t="shared" si="4"/>
        <v>0</v>
      </c>
    </row>
    <row r="273" spans="1:2" x14ac:dyDescent="0.3">
      <c r="A273" s="2" t="s">
        <v>17</v>
      </c>
      <c r="B273">
        <f t="shared" si="4"/>
        <v>1</v>
      </c>
    </row>
    <row r="274" spans="1:2" x14ac:dyDescent="0.3">
      <c r="A274" s="2" t="s">
        <v>19</v>
      </c>
      <c r="B274">
        <f t="shared" si="4"/>
        <v>0</v>
      </c>
    </row>
    <row r="275" spans="1:2" x14ac:dyDescent="0.3">
      <c r="A275" s="2" t="s">
        <v>19</v>
      </c>
      <c r="B275">
        <f t="shared" si="4"/>
        <v>0</v>
      </c>
    </row>
    <row r="276" spans="1:2" x14ac:dyDescent="0.3">
      <c r="A276" s="2" t="s">
        <v>19</v>
      </c>
      <c r="B276">
        <f t="shared" si="4"/>
        <v>0</v>
      </c>
    </row>
    <row r="277" spans="1:2" x14ac:dyDescent="0.3">
      <c r="A277" s="2" t="s">
        <v>19</v>
      </c>
      <c r="B277">
        <f t="shared" si="4"/>
        <v>0</v>
      </c>
    </row>
    <row r="278" spans="1:2" x14ac:dyDescent="0.3">
      <c r="A278" s="2" t="s">
        <v>19</v>
      </c>
      <c r="B278">
        <f t="shared" si="4"/>
        <v>0</v>
      </c>
    </row>
    <row r="279" spans="1:2" x14ac:dyDescent="0.3">
      <c r="A279" s="2" t="s">
        <v>19</v>
      </c>
      <c r="B279">
        <f t="shared" si="4"/>
        <v>0</v>
      </c>
    </row>
    <row r="280" spans="1:2" x14ac:dyDescent="0.3">
      <c r="A280" s="2" t="s">
        <v>19</v>
      </c>
      <c r="B280">
        <f t="shared" si="4"/>
        <v>0</v>
      </c>
    </row>
    <row r="281" spans="1:2" x14ac:dyDescent="0.3">
      <c r="A281" s="2" t="s">
        <v>19</v>
      </c>
      <c r="B281">
        <f t="shared" si="4"/>
        <v>0</v>
      </c>
    </row>
    <row r="282" spans="1:2" x14ac:dyDescent="0.3">
      <c r="A282" s="2" t="s">
        <v>19</v>
      </c>
      <c r="B282">
        <f t="shared" si="4"/>
        <v>0</v>
      </c>
    </row>
    <row r="283" spans="1:2" x14ac:dyDescent="0.3">
      <c r="A283" s="2" t="s">
        <v>19</v>
      </c>
      <c r="B283">
        <f t="shared" si="4"/>
        <v>0</v>
      </c>
    </row>
    <row r="284" spans="1:2" x14ac:dyDescent="0.3">
      <c r="A284" s="2" t="s">
        <v>19</v>
      </c>
      <c r="B284">
        <f t="shared" si="4"/>
        <v>0</v>
      </c>
    </row>
    <row r="285" spans="1:2" x14ac:dyDescent="0.3">
      <c r="A285" s="2" t="s">
        <v>19</v>
      </c>
      <c r="B285">
        <f t="shared" si="4"/>
        <v>0</v>
      </c>
    </row>
    <row r="286" spans="1:2" x14ac:dyDescent="0.3">
      <c r="A286" s="2" t="s">
        <v>19</v>
      </c>
      <c r="B286">
        <f t="shared" si="4"/>
        <v>0</v>
      </c>
    </row>
    <row r="287" spans="1:2" x14ac:dyDescent="0.3">
      <c r="A287" s="2" t="s">
        <v>19</v>
      </c>
      <c r="B287">
        <f t="shared" si="4"/>
        <v>0</v>
      </c>
    </row>
    <row r="288" spans="1:2" x14ac:dyDescent="0.3">
      <c r="A288" s="2" t="s">
        <v>17</v>
      </c>
      <c r="B288">
        <f t="shared" si="4"/>
        <v>1</v>
      </c>
    </row>
    <row r="289" spans="1:2" x14ac:dyDescent="0.3">
      <c r="A289" s="2" t="s">
        <v>19</v>
      </c>
      <c r="B289">
        <f t="shared" si="4"/>
        <v>0</v>
      </c>
    </row>
    <row r="290" spans="1:2" x14ac:dyDescent="0.3">
      <c r="A290" s="2" t="s">
        <v>17</v>
      </c>
      <c r="B290">
        <f t="shared" si="4"/>
        <v>1</v>
      </c>
    </row>
    <row r="291" spans="1:2" x14ac:dyDescent="0.3">
      <c r="A291" s="2" t="s">
        <v>19</v>
      </c>
      <c r="B291">
        <f t="shared" si="4"/>
        <v>0</v>
      </c>
    </row>
    <row r="292" spans="1:2" x14ac:dyDescent="0.3">
      <c r="A292" s="2" t="s">
        <v>19</v>
      </c>
      <c r="B292">
        <f t="shared" si="4"/>
        <v>0</v>
      </c>
    </row>
    <row r="293" spans="1:2" x14ac:dyDescent="0.3">
      <c r="A293" s="2" t="s">
        <v>19</v>
      </c>
      <c r="B293">
        <f t="shared" si="4"/>
        <v>0</v>
      </c>
    </row>
    <row r="294" spans="1:2" x14ac:dyDescent="0.3">
      <c r="A294" s="2" t="s">
        <v>19</v>
      </c>
      <c r="B294">
        <f t="shared" si="4"/>
        <v>0</v>
      </c>
    </row>
    <row r="295" spans="1:2" x14ac:dyDescent="0.3">
      <c r="A295" s="2" t="s">
        <v>17</v>
      </c>
      <c r="B295">
        <f t="shared" si="4"/>
        <v>1</v>
      </c>
    </row>
    <row r="296" spans="1:2" x14ac:dyDescent="0.3">
      <c r="A296" s="2" t="s">
        <v>19</v>
      </c>
      <c r="B296">
        <f t="shared" si="4"/>
        <v>0</v>
      </c>
    </row>
    <row r="297" spans="1:2" x14ac:dyDescent="0.3">
      <c r="A297" s="2" t="s">
        <v>19</v>
      </c>
      <c r="B297">
        <f t="shared" si="4"/>
        <v>0</v>
      </c>
    </row>
    <row r="298" spans="1:2" x14ac:dyDescent="0.3">
      <c r="A298" s="2" t="s">
        <v>17</v>
      </c>
      <c r="B298">
        <f t="shared" si="4"/>
        <v>1</v>
      </c>
    </row>
    <row r="299" spans="1:2" x14ac:dyDescent="0.3">
      <c r="A299" s="2" t="s">
        <v>19</v>
      </c>
      <c r="B299">
        <f t="shared" si="4"/>
        <v>0</v>
      </c>
    </row>
    <row r="300" spans="1:2" x14ac:dyDescent="0.3">
      <c r="A300" s="2" t="s">
        <v>19</v>
      </c>
      <c r="B300">
        <f t="shared" si="4"/>
        <v>0</v>
      </c>
    </row>
    <row r="301" spans="1:2" x14ac:dyDescent="0.3">
      <c r="A301" s="2" t="s">
        <v>19</v>
      </c>
      <c r="B301">
        <f t="shared" si="4"/>
        <v>0</v>
      </c>
    </row>
    <row r="302" spans="1:2" x14ac:dyDescent="0.3">
      <c r="A302" s="2" t="s">
        <v>19</v>
      </c>
      <c r="B302">
        <f t="shared" si="4"/>
        <v>0</v>
      </c>
    </row>
    <row r="303" spans="1:2" x14ac:dyDescent="0.3">
      <c r="A303" s="2" t="s">
        <v>19</v>
      </c>
      <c r="B303">
        <f t="shared" si="4"/>
        <v>0</v>
      </c>
    </row>
    <row r="304" spans="1:2" x14ac:dyDescent="0.3">
      <c r="A304" s="2" t="s">
        <v>19</v>
      </c>
      <c r="B304">
        <f t="shared" si="4"/>
        <v>0</v>
      </c>
    </row>
    <row r="305" spans="1:2" x14ac:dyDescent="0.3">
      <c r="A305" s="2" t="s">
        <v>19</v>
      </c>
      <c r="B305">
        <f t="shared" si="4"/>
        <v>0</v>
      </c>
    </row>
    <row r="306" spans="1:2" x14ac:dyDescent="0.3">
      <c r="A306" s="2" t="s">
        <v>19</v>
      </c>
      <c r="B306">
        <f t="shared" si="4"/>
        <v>0</v>
      </c>
    </row>
    <row r="307" spans="1:2" x14ac:dyDescent="0.3">
      <c r="A307" s="2" t="s">
        <v>19</v>
      </c>
      <c r="B307">
        <f t="shared" si="4"/>
        <v>0</v>
      </c>
    </row>
    <row r="308" spans="1:2" x14ac:dyDescent="0.3">
      <c r="A308" s="2" t="s">
        <v>19</v>
      </c>
      <c r="B308">
        <f t="shared" si="4"/>
        <v>0</v>
      </c>
    </row>
    <row r="309" spans="1:2" x14ac:dyDescent="0.3">
      <c r="A309" s="2" t="s">
        <v>19</v>
      </c>
      <c r="B309">
        <f t="shared" si="4"/>
        <v>0</v>
      </c>
    </row>
    <row r="310" spans="1:2" x14ac:dyDescent="0.3">
      <c r="A310" s="2" t="s">
        <v>19</v>
      </c>
      <c r="B310">
        <f t="shared" si="4"/>
        <v>0</v>
      </c>
    </row>
    <row r="311" spans="1:2" x14ac:dyDescent="0.3">
      <c r="A311" s="2" t="s">
        <v>19</v>
      </c>
      <c r="B311">
        <f t="shared" si="4"/>
        <v>0</v>
      </c>
    </row>
    <row r="312" spans="1:2" x14ac:dyDescent="0.3">
      <c r="A312" s="2" t="s">
        <v>19</v>
      </c>
      <c r="B312">
        <f t="shared" si="4"/>
        <v>0</v>
      </c>
    </row>
    <row r="313" spans="1:2" x14ac:dyDescent="0.3">
      <c r="A313" s="2" t="s">
        <v>19</v>
      </c>
      <c r="B313">
        <f t="shared" si="4"/>
        <v>0</v>
      </c>
    </row>
    <row r="314" spans="1:2" x14ac:dyDescent="0.3">
      <c r="A314" s="2" t="s">
        <v>19</v>
      </c>
      <c r="B314">
        <f t="shared" si="4"/>
        <v>0</v>
      </c>
    </row>
    <row r="315" spans="1:2" x14ac:dyDescent="0.3">
      <c r="A315" s="2" t="s">
        <v>19</v>
      </c>
      <c r="B315">
        <f t="shared" si="4"/>
        <v>0</v>
      </c>
    </row>
    <row r="316" spans="1:2" x14ac:dyDescent="0.3">
      <c r="A316" s="2" t="s">
        <v>19</v>
      </c>
      <c r="B316">
        <f t="shared" si="4"/>
        <v>0</v>
      </c>
    </row>
    <row r="317" spans="1:2" x14ac:dyDescent="0.3">
      <c r="A317" s="2" t="s">
        <v>19</v>
      </c>
      <c r="B317">
        <f t="shared" si="4"/>
        <v>0</v>
      </c>
    </row>
    <row r="318" spans="1:2" x14ac:dyDescent="0.3">
      <c r="A318" s="2" t="s">
        <v>19</v>
      </c>
      <c r="B318">
        <f t="shared" si="4"/>
        <v>0</v>
      </c>
    </row>
    <row r="319" spans="1:2" x14ac:dyDescent="0.3">
      <c r="A319" s="2" t="s">
        <v>17</v>
      </c>
      <c r="B319">
        <f t="shared" si="4"/>
        <v>1</v>
      </c>
    </row>
    <row r="320" spans="1:2" x14ac:dyDescent="0.3">
      <c r="A320" s="2" t="s">
        <v>19</v>
      </c>
      <c r="B320">
        <f t="shared" si="4"/>
        <v>0</v>
      </c>
    </row>
    <row r="321" spans="1:2" x14ac:dyDescent="0.3">
      <c r="A321" s="2" t="s">
        <v>19</v>
      </c>
      <c r="B321">
        <f t="shared" si="4"/>
        <v>0</v>
      </c>
    </row>
    <row r="322" spans="1:2" x14ac:dyDescent="0.3">
      <c r="A322" s="2" t="s">
        <v>19</v>
      </c>
      <c r="B322">
        <f t="shared" si="4"/>
        <v>0</v>
      </c>
    </row>
    <row r="323" spans="1:2" x14ac:dyDescent="0.3">
      <c r="A323" s="2" t="s">
        <v>19</v>
      </c>
      <c r="B323">
        <f t="shared" ref="B323:B386" si="5">IF(A323="Yes",1,0)</f>
        <v>0</v>
      </c>
    </row>
    <row r="324" spans="1:2" x14ac:dyDescent="0.3">
      <c r="A324" s="2" t="s">
        <v>19</v>
      </c>
      <c r="B324">
        <f t="shared" si="5"/>
        <v>0</v>
      </c>
    </row>
    <row r="325" spans="1:2" x14ac:dyDescent="0.3">
      <c r="A325" s="2" t="s">
        <v>17</v>
      </c>
      <c r="B325">
        <f t="shared" si="5"/>
        <v>1</v>
      </c>
    </row>
    <row r="326" spans="1:2" x14ac:dyDescent="0.3">
      <c r="A326" s="2" t="s">
        <v>19</v>
      </c>
      <c r="B326">
        <f t="shared" si="5"/>
        <v>0</v>
      </c>
    </row>
    <row r="327" spans="1:2" x14ac:dyDescent="0.3">
      <c r="A327" s="2" t="s">
        <v>19</v>
      </c>
      <c r="B327">
        <f t="shared" si="5"/>
        <v>0</v>
      </c>
    </row>
    <row r="328" spans="1:2" x14ac:dyDescent="0.3">
      <c r="A328" s="2" t="s">
        <v>19</v>
      </c>
      <c r="B328">
        <f t="shared" si="5"/>
        <v>0</v>
      </c>
    </row>
    <row r="329" spans="1:2" x14ac:dyDescent="0.3">
      <c r="A329" s="2" t="s">
        <v>17</v>
      </c>
      <c r="B329">
        <f t="shared" si="5"/>
        <v>1</v>
      </c>
    </row>
    <row r="330" spans="1:2" x14ac:dyDescent="0.3">
      <c r="A330" s="2" t="s">
        <v>19</v>
      </c>
      <c r="B330">
        <f t="shared" si="5"/>
        <v>0</v>
      </c>
    </row>
    <row r="331" spans="1:2" x14ac:dyDescent="0.3">
      <c r="A331" s="2" t="s">
        <v>19</v>
      </c>
      <c r="B331">
        <f t="shared" si="5"/>
        <v>0</v>
      </c>
    </row>
    <row r="332" spans="1:2" x14ac:dyDescent="0.3">
      <c r="A332" s="2" t="s">
        <v>19</v>
      </c>
      <c r="B332">
        <f t="shared" si="5"/>
        <v>0</v>
      </c>
    </row>
    <row r="333" spans="1:2" x14ac:dyDescent="0.3">
      <c r="A333" s="2" t="s">
        <v>19</v>
      </c>
      <c r="B333">
        <f t="shared" si="5"/>
        <v>0</v>
      </c>
    </row>
    <row r="334" spans="1:2" x14ac:dyDescent="0.3">
      <c r="A334" s="2" t="s">
        <v>19</v>
      </c>
      <c r="B334">
        <f t="shared" si="5"/>
        <v>0</v>
      </c>
    </row>
    <row r="335" spans="1:2" x14ac:dyDescent="0.3">
      <c r="A335" s="2" t="s">
        <v>19</v>
      </c>
      <c r="B335">
        <f t="shared" si="5"/>
        <v>0</v>
      </c>
    </row>
    <row r="336" spans="1:2" x14ac:dyDescent="0.3">
      <c r="A336" s="2" t="s">
        <v>19</v>
      </c>
      <c r="B336">
        <f t="shared" si="5"/>
        <v>0</v>
      </c>
    </row>
    <row r="337" spans="1:2" x14ac:dyDescent="0.3">
      <c r="A337" s="2" t="s">
        <v>19</v>
      </c>
      <c r="B337">
        <f t="shared" si="5"/>
        <v>0</v>
      </c>
    </row>
    <row r="338" spans="1:2" x14ac:dyDescent="0.3">
      <c r="A338" s="2" t="s">
        <v>17</v>
      </c>
      <c r="B338">
        <f t="shared" si="5"/>
        <v>1</v>
      </c>
    </row>
    <row r="339" spans="1:2" x14ac:dyDescent="0.3">
      <c r="A339" s="2" t="s">
        <v>19</v>
      </c>
      <c r="B339">
        <f t="shared" si="5"/>
        <v>0</v>
      </c>
    </row>
    <row r="340" spans="1:2" x14ac:dyDescent="0.3">
      <c r="A340" s="2" t="s">
        <v>19</v>
      </c>
      <c r="B340">
        <f t="shared" si="5"/>
        <v>0</v>
      </c>
    </row>
    <row r="341" spans="1:2" x14ac:dyDescent="0.3">
      <c r="A341" s="2" t="s">
        <v>19</v>
      </c>
      <c r="B341">
        <f t="shared" si="5"/>
        <v>0</v>
      </c>
    </row>
    <row r="342" spans="1:2" x14ac:dyDescent="0.3">
      <c r="A342" s="2" t="s">
        <v>19</v>
      </c>
      <c r="B342">
        <f t="shared" si="5"/>
        <v>0</v>
      </c>
    </row>
    <row r="343" spans="1:2" x14ac:dyDescent="0.3">
      <c r="A343" s="2" t="s">
        <v>19</v>
      </c>
      <c r="B343">
        <f t="shared" si="5"/>
        <v>0</v>
      </c>
    </row>
    <row r="344" spans="1:2" x14ac:dyDescent="0.3">
      <c r="A344" s="2" t="s">
        <v>19</v>
      </c>
      <c r="B344">
        <f t="shared" si="5"/>
        <v>0</v>
      </c>
    </row>
    <row r="345" spans="1:2" x14ac:dyDescent="0.3">
      <c r="A345" s="2" t="s">
        <v>19</v>
      </c>
      <c r="B345">
        <f t="shared" si="5"/>
        <v>0</v>
      </c>
    </row>
    <row r="346" spans="1:2" x14ac:dyDescent="0.3">
      <c r="A346" s="2" t="s">
        <v>19</v>
      </c>
      <c r="B346">
        <f t="shared" si="5"/>
        <v>0</v>
      </c>
    </row>
    <row r="347" spans="1:2" x14ac:dyDescent="0.3">
      <c r="A347" s="2" t="s">
        <v>19</v>
      </c>
      <c r="B347">
        <f t="shared" si="5"/>
        <v>0</v>
      </c>
    </row>
    <row r="348" spans="1:2" x14ac:dyDescent="0.3">
      <c r="A348" s="2" t="s">
        <v>19</v>
      </c>
      <c r="B348">
        <f t="shared" si="5"/>
        <v>0</v>
      </c>
    </row>
    <row r="349" spans="1:2" x14ac:dyDescent="0.3">
      <c r="A349" s="2" t="s">
        <v>19</v>
      </c>
      <c r="B349">
        <f t="shared" si="5"/>
        <v>0</v>
      </c>
    </row>
    <row r="350" spans="1:2" x14ac:dyDescent="0.3">
      <c r="A350" s="2" t="s">
        <v>19</v>
      </c>
      <c r="B350">
        <f t="shared" si="5"/>
        <v>0</v>
      </c>
    </row>
    <row r="351" spans="1:2" x14ac:dyDescent="0.3">
      <c r="A351" s="2" t="s">
        <v>19</v>
      </c>
      <c r="B351">
        <f t="shared" si="5"/>
        <v>0</v>
      </c>
    </row>
    <row r="352" spans="1:2" x14ac:dyDescent="0.3">
      <c r="A352" s="2" t="s">
        <v>19</v>
      </c>
      <c r="B352">
        <f t="shared" si="5"/>
        <v>0</v>
      </c>
    </row>
    <row r="353" spans="1:2" x14ac:dyDescent="0.3">
      <c r="A353" s="2" t="s">
        <v>19</v>
      </c>
      <c r="B353">
        <f t="shared" si="5"/>
        <v>0</v>
      </c>
    </row>
    <row r="354" spans="1:2" x14ac:dyDescent="0.3">
      <c r="A354" s="2" t="s">
        <v>19</v>
      </c>
      <c r="B354">
        <f t="shared" si="5"/>
        <v>0</v>
      </c>
    </row>
    <row r="355" spans="1:2" x14ac:dyDescent="0.3">
      <c r="A355" s="2" t="s">
        <v>19</v>
      </c>
      <c r="B355">
        <f t="shared" si="5"/>
        <v>0</v>
      </c>
    </row>
    <row r="356" spans="1:2" x14ac:dyDescent="0.3">
      <c r="A356" s="2" t="s">
        <v>19</v>
      </c>
      <c r="B356">
        <f t="shared" si="5"/>
        <v>0</v>
      </c>
    </row>
    <row r="357" spans="1:2" x14ac:dyDescent="0.3">
      <c r="A357" s="2" t="s">
        <v>19</v>
      </c>
      <c r="B357">
        <f t="shared" si="5"/>
        <v>0</v>
      </c>
    </row>
    <row r="358" spans="1:2" x14ac:dyDescent="0.3">
      <c r="A358" s="2" t="s">
        <v>19</v>
      </c>
      <c r="B358">
        <f t="shared" si="5"/>
        <v>0</v>
      </c>
    </row>
    <row r="359" spans="1:2" x14ac:dyDescent="0.3">
      <c r="A359" s="2" t="s">
        <v>17</v>
      </c>
      <c r="B359">
        <f t="shared" si="5"/>
        <v>1</v>
      </c>
    </row>
    <row r="360" spans="1:2" x14ac:dyDescent="0.3">
      <c r="A360" s="2" t="s">
        <v>19</v>
      </c>
      <c r="B360">
        <f t="shared" si="5"/>
        <v>0</v>
      </c>
    </row>
    <row r="361" spans="1:2" x14ac:dyDescent="0.3">
      <c r="A361" s="2" t="s">
        <v>19</v>
      </c>
      <c r="B361">
        <f t="shared" si="5"/>
        <v>0</v>
      </c>
    </row>
    <row r="362" spans="1:2" x14ac:dyDescent="0.3">
      <c r="A362" s="2" t="s">
        <v>19</v>
      </c>
      <c r="B362">
        <f t="shared" si="5"/>
        <v>0</v>
      </c>
    </row>
    <row r="363" spans="1:2" x14ac:dyDescent="0.3">
      <c r="A363" s="2" t="s">
        <v>19</v>
      </c>
      <c r="B363">
        <f t="shared" si="5"/>
        <v>0</v>
      </c>
    </row>
    <row r="364" spans="1:2" x14ac:dyDescent="0.3">
      <c r="A364" s="2" t="s">
        <v>19</v>
      </c>
      <c r="B364">
        <f t="shared" si="5"/>
        <v>0</v>
      </c>
    </row>
    <row r="365" spans="1:2" x14ac:dyDescent="0.3">
      <c r="A365" s="2" t="s">
        <v>17</v>
      </c>
      <c r="B365">
        <f t="shared" si="5"/>
        <v>1</v>
      </c>
    </row>
    <row r="366" spans="1:2" x14ac:dyDescent="0.3">
      <c r="A366" s="2" t="s">
        <v>19</v>
      </c>
      <c r="B366">
        <f t="shared" si="5"/>
        <v>0</v>
      </c>
    </row>
    <row r="367" spans="1:2" x14ac:dyDescent="0.3">
      <c r="A367" s="2" t="s">
        <v>19</v>
      </c>
      <c r="B367">
        <f t="shared" si="5"/>
        <v>0</v>
      </c>
    </row>
    <row r="368" spans="1:2" x14ac:dyDescent="0.3">
      <c r="A368" s="2" t="s">
        <v>17</v>
      </c>
      <c r="B368">
        <f t="shared" si="5"/>
        <v>1</v>
      </c>
    </row>
    <row r="369" spans="1:2" x14ac:dyDescent="0.3">
      <c r="A369" s="2" t="s">
        <v>19</v>
      </c>
      <c r="B369">
        <f t="shared" si="5"/>
        <v>0</v>
      </c>
    </row>
    <row r="370" spans="1:2" x14ac:dyDescent="0.3">
      <c r="A370" s="2" t="s">
        <v>17</v>
      </c>
      <c r="B370">
        <f t="shared" si="5"/>
        <v>1</v>
      </c>
    </row>
    <row r="371" spans="1:2" x14ac:dyDescent="0.3">
      <c r="A371" s="2" t="s">
        <v>19</v>
      </c>
      <c r="B371">
        <f t="shared" si="5"/>
        <v>0</v>
      </c>
    </row>
    <row r="372" spans="1:2" x14ac:dyDescent="0.3">
      <c r="A372" s="2" t="s">
        <v>17</v>
      </c>
      <c r="B372">
        <f t="shared" si="5"/>
        <v>1</v>
      </c>
    </row>
    <row r="373" spans="1:2" x14ac:dyDescent="0.3">
      <c r="A373" s="2" t="s">
        <v>19</v>
      </c>
      <c r="B373">
        <f t="shared" si="5"/>
        <v>0</v>
      </c>
    </row>
    <row r="374" spans="1:2" x14ac:dyDescent="0.3">
      <c r="A374" s="2" t="s">
        <v>19</v>
      </c>
      <c r="B374">
        <f t="shared" si="5"/>
        <v>0</v>
      </c>
    </row>
    <row r="375" spans="1:2" x14ac:dyDescent="0.3">
      <c r="A375" s="2" t="s">
        <v>19</v>
      </c>
      <c r="B375">
        <f t="shared" si="5"/>
        <v>0</v>
      </c>
    </row>
    <row r="376" spans="1:2" x14ac:dyDescent="0.3">
      <c r="A376" s="2" t="s">
        <v>19</v>
      </c>
      <c r="B376">
        <f t="shared" si="5"/>
        <v>0</v>
      </c>
    </row>
    <row r="377" spans="1:2" x14ac:dyDescent="0.3">
      <c r="A377" s="2" t="s">
        <v>19</v>
      </c>
      <c r="B377">
        <f t="shared" si="5"/>
        <v>0</v>
      </c>
    </row>
    <row r="378" spans="1:2" x14ac:dyDescent="0.3">
      <c r="A378" s="2" t="s">
        <v>19</v>
      </c>
      <c r="B378">
        <f t="shared" si="5"/>
        <v>0</v>
      </c>
    </row>
    <row r="379" spans="1:2" x14ac:dyDescent="0.3">
      <c r="A379" s="2" t="s">
        <v>19</v>
      </c>
      <c r="B379">
        <f t="shared" si="5"/>
        <v>0</v>
      </c>
    </row>
    <row r="380" spans="1:2" x14ac:dyDescent="0.3">
      <c r="A380" s="2" t="s">
        <v>17</v>
      </c>
      <c r="B380">
        <f t="shared" si="5"/>
        <v>1</v>
      </c>
    </row>
    <row r="381" spans="1:2" x14ac:dyDescent="0.3">
      <c r="A381" s="2" t="s">
        <v>19</v>
      </c>
      <c r="B381">
        <f t="shared" si="5"/>
        <v>0</v>
      </c>
    </row>
    <row r="382" spans="1:2" x14ac:dyDescent="0.3">
      <c r="A382" s="2" t="s">
        <v>19</v>
      </c>
      <c r="B382">
        <f t="shared" si="5"/>
        <v>0</v>
      </c>
    </row>
    <row r="383" spans="1:2" x14ac:dyDescent="0.3">
      <c r="A383" s="2" t="s">
        <v>19</v>
      </c>
      <c r="B383">
        <f t="shared" si="5"/>
        <v>0</v>
      </c>
    </row>
    <row r="384" spans="1:2" x14ac:dyDescent="0.3">
      <c r="A384" s="2" t="s">
        <v>17</v>
      </c>
      <c r="B384">
        <f t="shared" si="5"/>
        <v>1</v>
      </c>
    </row>
    <row r="385" spans="1:2" x14ac:dyDescent="0.3">
      <c r="A385" s="2" t="s">
        <v>19</v>
      </c>
      <c r="B385">
        <f t="shared" si="5"/>
        <v>0</v>
      </c>
    </row>
    <row r="386" spans="1:2" x14ac:dyDescent="0.3">
      <c r="A386" s="2" t="s">
        <v>19</v>
      </c>
      <c r="B386">
        <f t="shared" si="5"/>
        <v>0</v>
      </c>
    </row>
    <row r="387" spans="1:2" x14ac:dyDescent="0.3">
      <c r="A387" s="2" t="s">
        <v>17</v>
      </c>
      <c r="B387">
        <f t="shared" ref="B387:B450" si="6">IF(A387="Yes",1,0)</f>
        <v>1</v>
      </c>
    </row>
    <row r="388" spans="1:2" x14ac:dyDescent="0.3">
      <c r="A388" s="2" t="s">
        <v>19</v>
      </c>
      <c r="B388">
        <f t="shared" si="6"/>
        <v>0</v>
      </c>
    </row>
    <row r="389" spans="1:2" x14ac:dyDescent="0.3">
      <c r="A389" s="2" t="s">
        <v>19</v>
      </c>
      <c r="B389">
        <f t="shared" si="6"/>
        <v>0</v>
      </c>
    </row>
    <row r="390" spans="1:2" x14ac:dyDescent="0.3">
      <c r="A390" s="2" t="s">
        <v>19</v>
      </c>
      <c r="B390">
        <f t="shared" si="6"/>
        <v>0</v>
      </c>
    </row>
    <row r="391" spans="1:2" x14ac:dyDescent="0.3">
      <c r="A391" s="2" t="s">
        <v>19</v>
      </c>
      <c r="B391">
        <f t="shared" si="6"/>
        <v>0</v>
      </c>
    </row>
    <row r="392" spans="1:2" x14ac:dyDescent="0.3">
      <c r="A392" s="2" t="s">
        <v>19</v>
      </c>
      <c r="B392">
        <f t="shared" si="6"/>
        <v>0</v>
      </c>
    </row>
    <row r="393" spans="1:2" x14ac:dyDescent="0.3">
      <c r="A393" s="2" t="s">
        <v>19</v>
      </c>
      <c r="B393">
        <f t="shared" si="6"/>
        <v>0</v>
      </c>
    </row>
    <row r="394" spans="1:2" x14ac:dyDescent="0.3">
      <c r="A394" s="2" t="s">
        <v>19</v>
      </c>
      <c r="B394">
        <f t="shared" si="6"/>
        <v>0</v>
      </c>
    </row>
    <row r="395" spans="1:2" x14ac:dyDescent="0.3">
      <c r="A395" s="2" t="s">
        <v>19</v>
      </c>
      <c r="B395">
        <f t="shared" si="6"/>
        <v>0</v>
      </c>
    </row>
    <row r="396" spans="1:2" x14ac:dyDescent="0.3">
      <c r="A396" s="2" t="s">
        <v>19</v>
      </c>
      <c r="B396">
        <f t="shared" si="6"/>
        <v>0</v>
      </c>
    </row>
    <row r="397" spans="1:2" x14ac:dyDescent="0.3">
      <c r="A397" s="2" t="s">
        <v>19</v>
      </c>
      <c r="B397">
        <f t="shared" si="6"/>
        <v>0</v>
      </c>
    </row>
    <row r="398" spans="1:2" x14ac:dyDescent="0.3">
      <c r="A398" s="2" t="s">
        <v>19</v>
      </c>
      <c r="B398">
        <f t="shared" si="6"/>
        <v>0</v>
      </c>
    </row>
    <row r="399" spans="1:2" x14ac:dyDescent="0.3">
      <c r="A399" s="2" t="s">
        <v>19</v>
      </c>
      <c r="B399">
        <f t="shared" si="6"/>
        <v>0</v>
      </c>
    </row>
    <row r="400" spans="1:2" x14ac:dyDescent="0.3">
      <c r="A400" s="2" t="s">
        <v>19</v>
      </c>
      <c r="B400">
        <f t="shared" si="6"/>
        <v>0</v>
      </c>
    </row>
    <row r="401" spans="1:2" x14ac:dyDescent="0.3">
      <c r="A401" s="2" t="s">
        <v>19</v>
      </c>
      <c r="B401">
        <f t="shared" si="6"/>
        <v>0</v>
      </c>
    </row>
    <row r="402" spans="1:2" x14ac:dyDescent="0.3">
      <c r="A402" s="2" t="s">
        <v>19</v>
      </c>
      <c r="B402">
        <f t="shared" si="6"/>
        <v>0</v>
      </c>
    </row>
    <row r="403" spans="1:2" x14ac:dyDescent="0.3">
      <c r="A403" s="2" t="s">
        <v>19</v>
      </c>
      <c r="B403">
        <f t="shared" si="6"/>
        <v>0</v>
      </c>
    </row>
    <row r="404" spans="1:2" x14ac:dyDescent="0.3">
      <c r="A404" s="2" t="s">
        <v>19</v>
      </c>
      <c r="B404">
        <f t="shared" si="6"/>
        <v>0</v>
      </c>
    </row>
    <row r="405" spans="1:2" x14ac:dyDescent="0.3">
      <c r="A405" s="2" t="s">
        <v>19</v>
      </c>
      <c r="B405">
        <f t="shared" si="6"/>
        <v>0</v>
      </c>
    </row>
    <row r="406" spans="1:2" x14ac:dyDescent="0.3">
      <c r="A406" s="2" t="s">
        <v>19</v>
      </c>
      <c r="B406">
        <f t="shared" si="6"/>
        <v>0</v>
      </c>
    </row>
    <row r="407" spans="1:2" x14ac:dyDescent="0.3">
      <c r="A407" s="2" t="s">
        <v>17</v>
      </c>
      <c r="B407">
        <f t="shared" si="6"/>
        <v>1</v>
      </c>
    </row>
    <row r="408" spans="1:2" x14ac:dyDescent="0.3">
      <c r="A408" s="2" t="s">
        <v>19</v>
      </c>
      <c r="B408">
        <f t="shared" si="6"/>
        <v>0</v>
      </c>
    </row>
    <row r="409" spans="1:2" x14ac:dyDescent="0.3">
      <c r="A409" s="2" t="s">
        <v>19</v>
      </c>
      <c r="B409">
        <f t="shared" si="6"/>
        <v>0</v>
      </c>
    </row>
    <row r="410" spans="1:2" x14ac:dyDescent="0.3">
      <c r="A410" s="2" t="s">
        <v>19</v>
      </c>
      <c r="B410">
        <f t="shared" si="6"/>
        <v>0</v>
      </c>
    </row>
    <row r="411" spans="1:2" x14ac:dyDescent="0.3">
      <c r="A411" s="2" t="s">
        <v>19</v>
      </c>
      <c r="B411">
        <f t="shared" si="6"/>
        <v>0</v>
      </c>
    </row>
    <row r="412" spans="1:2" x14ac:dyDescent="0.3">
      <c r="A412" s="2" t="s">
        <v>19</v>
      </c>
      <c r="B412">
        <f t="shared" si="6"/>
        <v>0</v>
      </c>
    </row>
    <row r="413" spans="1:2" x14ac:dyDescent="0.3">
      <c r="A413" s="2" t="s">
        <v>19</v>
      </c>
      <c r="B413">
        <f t="shared" si="6"/>
        <v>0</v>
      </c>
    </row>
    <row r="414" spans="1:2" x14ac:dyDescent="0.3">
      <c r="A414" s="2" t="s">
        <v>19</v>
      </c>
      <c r="B414">
        <f t="shared" si="6"/>
        <v>0</v>
      </c>
    </row>
    <row r="415" spans="1:2" x14ac:dyDescent="0.3">
      <c r="A415" s="2" t="s">
        <v>19</v>
      </c>
      <c r="B415">
        <f t="shared" si="6"/>
        <v>0</v>
      </c>
    </row>
    <row r="416" spans="1:2" x14ac:dyDescent="0.3">
      <c r="A416" s="2" t="s">
        <v>17</v>
      </c>
      <c r="B416">
        <f t="shared" si="6"/>
        <v>1</v>
      </c>
    </row>
    <row r="417" spans="1:2" x14ac:dyDescent="0.3">
      <c r="A417" s="2" t="s">
        <v>17</v>
      </c>
      <c r="B417">
        <f t="shared" si="6"/>
        <v>1</v>
      </c>
    </row>
    <row r="418" spans="1:2" x14ac:dyDescent="0.3">
      <c r="A418" s="2" t="s">
        <v>19</v>
      </c>
      <c r="B418">
        <f t="shared" si="6"/>
        <v>0</v>
      </c>
    </row>
    <row r="419" spans="1:2" x14ac:dyDescent="0.3">
      <c r="A419" s="2" t="s">
        <v>19</v>
      </c>
      <c r="B419">
        <f t="shared" si="6"/>
        <v>0</v>
      </c>
    </row>
    <row r="420" spans="1:2" x14ac:dyDescent="0.3">
      <c r="A420" s="2" t="s">
        <v>19</v>
      </c>
      <c r="B420">
        <f t="shared" si="6"/>
        <v>0</v>
      </c>
    </row>
    <row r="421" spans="1:2" x14ac:dyDescent="0.3">
      <c r="A421" s="2" t="s">
        <v>19</v>
      </c>
      <c r="B421">
        <f t="shared" si="6"/>
        <v>0</v>
      </c>
    </row>
    <row r="422" spans="1:2" x14ac:dyDescent="0.3">
      <c r="A422" s="2" t="s">
        <v>19</v>
      </c>
      <c r="B422">
        <f t="shared" si="6"/>
        <v>0</v>
      </c>
    </row>
    <row r="423" spans="1:2" x14ac:dyDescent="0.3">
      <c r="A423" s="2" t="s">
        <v>17</v>
      </c>
      <c r="B423">
        <f t="shared" si="6"/>
        <v>1</v>
      </c>
    </row>
    <row r="424" spans="1:2" x14ac:dyDescent="0.3">
      <c r="A424" s="2" t="s">
        <v>17</v>
      </c>
      <c r="B424">
        <f t="shared" si="6"/>
        <v>1</v>
      </c>
    </row>
    <row r="425" spans="1:2" x14ac:dyDescent="0.3">
      <c r="A425" s="2" t="s">
        <v>19</v>
      </c>
      <c r="B425">
        <f t="shared" si="6"/>
        <v>0</v>
      </c>
    </row>
    <row r="426" spans="1:2" x14ac:dyDescent="0.3">
      <c r="A426" s="2" t="s">
        <v>19</v>
      </c>
      <c r="B426">
        <f t="shared" si="6"/>
        <v>0</v>
      </c>
    </row>
    <row r="427" spans="1:2" x14ac:dyDescent="0.3">
      <c r="A427" s="2" t="s">
        <v>19</v>
      </c>
      <c r="B427">
        <f t="shared" si="6"/>
        <v>0</v>
      </c>
    </row>
    <row r="428" spans="1:2" x14ac:dyDescent="0.3">
      <c r="A428" s="2" t="s">
        <v>19</v>
      </c>
      <c r="B428">
        <f t="shared" si="6"/>
        <v>0</v>
      </c>
    </row>
    <row r="429" spans="1:2" x14ac:dyDescent="0.3">
      <c r="A429" s="2" t="s">
        <v>19</v>
      </c>
      <c r="B429">
        <f t="shared" si="6"/>
        <v>0</v>
      </c>
    </row>
    <row r="430" spans="1:2" x14ac:dyDescent="0.3">
      <c r="A430" s="2" t="s">
        <v>19</v>
      </c>
      <c r="B430">
        <f t="shared" si="6"/>
        <v>0</v>
      </c>
    </row>
    <row r="431" spans="1:2" x14ac:dyDescent="0.3">
      <c r="A431" s="2" t="s">
        <v>19</v>
      </c>
      <c r="B431">
        <f t="shared" si="6"/>
        <v>0</v>
      </c>
    </row>
    <row r="432" spans="1:2" x14ac:dyDescent="0.3">
      <c r="A432" s="2" t="s">
        <v>19</v>
      </c>
      <c r="B432">
        <f t="shared" si="6"/>
        <v>0</v>
      </c>
    </row>
    <row r="433" spans="1:2" x14ac:dyDescent="0.3">
      <c r="A433" s="2" t="s">
        <v>19</v>
      </c>
      <c r="B433">
        <f t="shared" si="6"/>
        <v>0</v>
      </c>
    </row>
    <row r="434" spans="1:2" x14ac:dyDescent="0.3">
      <c r="A434" s="2" t="s">
        <v>19</v>
      </c>
      <c r="B434">
        <f t="shared" si="6"/>
        <v>0</v>
      </c>
    </row>
    <row r="435" spans="1:2" x14ac:dyDescent="0.3">
      <c r="A435" s="2" t="s">
        <v>19</v>
      </c>
      <c r="B435">
        <f t="shared" si="6"/>
        <v>0</v>
      </c>
    </row>
    <row r="436" spans="1:2" x14ac:dyDescent="0.3">
      <c r="A436" s="2" t="s">
        <v>19</v>
      </c>
      <c r="B436">
        <f t="shared" si="6"/>
        <v>0</v>
      </c>
    </row>
    <row r="437" spans="1:2" x14ac:dyDescent="0.3">
      <c r="A437" s="2" t="s">
        <v>17</v>
      </c>
      <c r="B437">
        <f t="shared" si="6"/>
        <v>1</v>
      </c>
    </row>
    <row r="438" spans="1:2" x14ac:dyDescent="0.3">
      <c r="A438" s="2" t="s">
        <v>17</v>
      </c>
      <c r="B438">
        <f t="shared" si="6"/>
        <v>1</v>
      </c>
    </row>
    <row r="439" spans="1:2" x14ac:dyDescent="0.3">
      <c r="A439" s="2" t="s">
        <v>19</v>
      </c>
      <c r="B439">
        <f t="shared" si="6"/>
        <v>0</v>
      </c>
    </row>
    <row r="440" spans="1:2" x14ac:dyDescent="0.3">
      <c r="A440" s="2" t="s">
        <v>19</v>
      </c>
      <c r="B440">
        <f t="shared" si="6"/>
        <v>0</v>
      </c>
    </row>
    <row r="441" spans="1:2" x14ac:dyDescent="0.3">
      <c r="A441" s="2" t="s">
        <v>17</v>
      </c>
      <c r="B441">
        <f t="shared" si="6"/>
        <v>1</v>
      </c>
    </row>
    <row r="442" spans="1:2" x14ac:dyDescent="0.3">
      <c r="A442" s="2" t="s">
        <v>17</v>
      </c>
      <c r="B442">
        <f t="shared" si="6"/>
        <v>1</v>
      </c>
    </row>
    <row r="443" spans="1:2" x14ac:dyDescent="0.3">
      <c r="A443" s="2" t="s">
        <v>19</v>
      </c>
      <c r="B443">
        <f t="shared" si="6"/>
        <v>0</v>
      </c>
    </row>
    <row r="444" spans="1:2" x14ac:dyDescent="0.3">
      <c r="A444" s="2" t="s">
        <v>19</v>
      </c>
      <c r="B444">
        <f t="shared" si="6"/>
        <v>0</v>
      </c>
    </row>
    <row r="445" spans="1:2" x14ac:dyDescent="0.3">
      <c r="A445" s="2" t="s">
        <v>17</v>
      </c>
      <c r="B445">
        <f t="shared" si="6"/>
        <v>1</v>
      </c>
    </row>
    <row r="446" spans="1:2" x14ac:dyDescent="0.3">
      <c r="A446" s="2" t="s">
        <v>19</v>
      </c>
      <c r="B446">
        <f t="shared" si="6"/>
        <v>0</v>
      </c>
    </row>
    <row r="447" spans="1:2" x14ac:dyDescent="0.3">
      <c r="A447" s="2" t="s">
        <v>19</v>
      </c>
      <c r="B447">
        <f t="shared" si="6"/>
        <v>0</v>
      </c>
    </row>
    <row r="448" spans="1:2" x14ac:dyDescent="0.3">
      <c r="A448" s="2" t="s">
        <v>19</v>
      </c>
      <c r="B448">
        <f t="shared" si="6"/>
        <v>0</v>
      </c>
    </row>
    <row r="449" spans="1:2" x14ac:dyDescent="0.3">
      <c r="A449" s="2" t="s">
        <v>19</v>
      </c>
      <c r="B449">
        <f t="shared" si="6"/>
        <v>0</v>
      </c>
    </row>
    <row r="450" spans="1:2" x14ac:dyDescent="0.3">
      <c r="A450" s="2" t="s">
        <v>19</v>
      </c>
      <c r="B450">
        <f t="shared" si="6"/>
        <v>0</v>
      </c>
    </row>
    <row r="451" spans="1:2" x14ac:dyDescent="0.3">
      <c r="A451" s="2" t="s">
        <v>19</v>
      </c>
      <c r="B451">
        <f t="shared" ref="B451:B514" si="7">IF(A451="Yes",1,0)</f>
        <v>0</v>
      </c>
    </row>
    <row r="452" spans="1:2" x14ac:dyDescent="0.3">
      <c r="A452" s="2" t="s">
        <v>19</v>
      </c>
      <c r="B452">
        <f t="shared" si="7"/>
        <v>0</v>
      </c>
    </row>
    <row r="453" spans="1:2" x14ac:dyDescent="0.3">
      <c r="A453" s="2" t="s">
        <v>19</v>
      </c>
      <c r="B453">
        <f t="shared" si="7"/>
        <v>0</v>
      </c>
    </row>
    <row r="454" spans="1:2" x14ac:dyDescent="0.3">
      <c r="A454" s="2" t="s">
        <v>19</v>
      </c>
      <c r="B454">
        <f t="shared" si="7"/>
        <v>0</v>
      </c>
    </row>
    <row r="455" spans="1:2" x14ac:dyDescent="0.3">
      <c r="A455" s="2" t="s">
        <v>17</v>
      </c>
      <c r="B455">
        <f t="shared" si="7"/>
        <v>1</v>
      </c>
    </row>
    <row r="456" spans="1:2" x14ac:dyDescent="0.3">
      <c r="A456" s="2" t="s">
        <v>19</v>
      </c>
      <c r="B456">
        <f t="shared" si="7"/>
        <v>0</v>
      </c>
    </row>
    <row r="457" spans="1:2" x14ac:dyDescent="0.3">
      <c r="A457" s="2" t="s">
        <v>19</v>
      </c>
      <c r="B457">
        <f t="shared" si="7"/>
        <v>0</v>
      </c>
    </row>
    <row r="458" spans="1:2" x14ac:dyDescent="0.3">
      <c r="A458" s="2" t="s">
        <v>19</v>
      </c>
      <c r="B458">
        <f t="shared" si="7"/>
        <v>0</v>
      </c>
    </row>
    <row r="459" spans="1:2" x14ac:dyDescent="0.3">
      <c r="A459" s="2" t="s">
        <v>17</v>
      </c>
      <c r="B459">
        <f t="shared" si="7"/>
        <v>1</v>
      </c>
    </row>
    <row r="460" spans="1:2" x14ac:dyDescent="0.3">
      <c r="A460" s="2" t="s">
        <v>19</v>
      </c>
      <c r="B460">
        <f t="shared" si="7"/>
        <v>0</v>
      </c>
    </row>
    <row r="461" spans="1:2" x14ac:dyDescent="0.3">
      <c r="A461" s="2" t="s">
        <v>19</v>
      </c>
      <c r="B461">
        <f t="shared" si="7"/>
        <v>0</v>
      </c>
    </row>
    <row r="462" spans="1:2" x14ac:dyDescent="0.3">
      <c r="A462" s="2" t="s">
        <v>19</v>
      </c>
      <c r="B462">
        <f t="shared" si="7"/>
        <v>0</v>
      </c>
    </row>
    <row r="463" spans="1:2" x14ac:dyDescent="0.3">
      <c r="A463" s="2" t="s">
        <v>19</v>
      </c>
      <c r="B463">
        <f t="shared" si="7"/>
        <v>0</v>
      </c>
    </row>
    <row r="464" spans="1:2" x14ac:dyDescent="0.3">
      <c r="A464" s="2" t="s">
        <v>19</v>
      </c>
      <c r="B464">
        <f t="shared" si="7"/>
        <v>0</v>
      </c>
    </row>
    <row r="465" spans="1:2" x14ac:dyDescent="0.3">
      <c r="A465" s="2" t="s">
        <v>17</v>
      </c>
      <c r="B465">
        <f t="shared" si="7"/>
        <v>1</v>
      </c>
    </row>
    <row r="466" spans="1:2" x14ac:dyDescent="0.3">
      <c r="A466" s="2" t="s">
        <v>19</v>
      </c>
      <c r="B466">
        <f t="shared" si="7"/>
        <v>0</v>
      </c>
    </row>
    <row r="467" spans="1:2" x14ac:dyDescent="0.3">
      <c r="A467" s="2" t="s">
        <v>19</v>
      </c>
      <c r="B467">
        <f t="shared" si="7"/>
        <v>0</v>
      </c>
    </row>
    <row r="468" spans="1:2" x14ac:dyDescent="0.3">
      <c r="A468" s="2" t="s">
        <v>19</v>
      </c>
      <c r="B468">
        <f t="shared" si="7"/>
        <v>0</v>
      </c>
    </row>
    <row r="469" spans="1:2" x14ac:dyDescent="0.3">
      <c r="A469" s="2" t="s">
        <v>19</v>
      </c>
      <c r="B469">
        <f t="shared" si="7"/>
        <v>0</v>
      </c>
    </row>
    <row r="470" spans="1:2" x14ac:dyDescent="0.3">
      <c r="A470" s="2" t="s">
        <v>19</v>
      </c>
      <c r="B470">
        <f t="shared" si="7"/>
        <v>0</v>
      </c>
    </row>
    <row r="471" spans="1:2" x14ac:dyDescent="0.3">
      <c r="A471" s="2" t="s">
        <v>17</v>
      </c>
      <c r="B471">
        <f t="shared" si="7"/>
        <v>1</v>
      </c>
    </row>
    <row r="472" spans="1:2" x14ac:dyDescent="0.3">
      <c r="A472" s="2" t="s">
        <v>19</v>
      </c>
      <c r="B472">
        <f t="shared" si="7"/>
        <v>0</v>
      </c>
    </row>
    <row r="473" spans="1:2" x14ac:dyDescent="0.3">
      <c r="A473" s="2" t="s">
        <v>19</v>
      </c>
      <c r="B473">
        <f t="shared" si="7"/>
        <v>0</v>
      </c>
    </row>
    <row r="474" spans="1:2" x14ac:dyDescent="0.3">
      <c r="A474" s="2" t="s">
        <v>19</v>
      </c>
      <c r="B474">
        <f t="shared" si="7"/>
        <v>0</v>
      </c>
    </row>
    <row r="475" spans="1:2" x14ac:dyDescent="0.3">
      <c r="A475" s="2" t="s">
        <v>19</v>
      </c>
      <c r="B475">
        <f t="shared" si="7"/>
        <v>0</v>
      </c>
    </row>
    <row r="476" spans="1:2" x14ac:dyDescent="0.3">
      <c r="A476" s="2" t="s">
        <v>19</v>
      </c>
      <c r="B476">
        <f t="shared" si="7"/>
        <v>0</v>
      </c>
    </row>
    <row r="477" spans="1:2" x14ac:dyDescent="0.3">
      <c r="A477" s="2" t="s">
        <v>19</v>
      </c>
      <c r="B477">
        <f t="shared" si="7"/>
        <v>0</v>
      </c>
    </row>
    <row r="478" spans="1:2" x14ac:dyDescent="0.3">
      <c r="A478" s="2" t="s">
        <v>19</v>
      </c>
      <c r="B478">
        <f t="shared" si="7"/>
        <v>0</v>
      </c>
    </row>
    <row r="479" spans="1:2" x14ac:dyDescent="0.3">
      <c r="A479" s="2" t="s">
        <v>19</v>
      </c>
      <c r="B479">
        <f t="shared" si="7"/>
        <v>0</v>
      </c>
    </row>
    <row r="480" spans="1:2" x14ac:dyDescent="0.3">
      <c r="A480" s="2" t="s">
        <v>19</v>
      </c>
      <c r="B480">
        <f t="shared" si="7"/>
        <v>0</v>
      </c>
    </row>
    <row r="481" spans="1:2" x14ac:dyDescent="0.3">
      <c r="A481" s="2" t="s">
        <v>17</v>
      </c>
      <c r="B481">
        <f t="shared" si="7"/>
        <v>1</v>
      </c>
    </row>
    <row r="482" spans="1:2" x14ac:dyDescent="0.3">
      <c r="A482" s="2" t="s">
        <v>17</v>
      </c>
      <c r="B482">
        <f t="shared" si="7"/>
        <v>1</v>
      </c>
    </row>
    <row r="483" spans="1:2" x14ac:dyDescent="0.3">
      <c r="A483" s="2" t="s">
        <v>19</v>
      </c>
      <c r="B483">
        <f t="shared" si="7"/>
        <v>0</v>
      </c>
    </row>
    <row r="484" spans="1:2" x14ac:dyDescent="0.3">
      <c r="A484" s="2" t="s">
        <v>17</v>
      </c>
      <c r="B484">
        <f t="shared" si="7"/>
        <v>1</v>
      </c>
    </row>
    <row r="485" spans="1:2" x14ac:dyDescent="0.3">
      <c r="A485" s="2" t="s">
        <v>19</v>
      </c>
      <c r="B485">
        <f t="shared" si="7"/>
        <v>0</v>
      </c>
    </row>
    <row r="486" spans="1:2" x14ac:dyDescent="0.3">
      <c r="A486" s="2" t="s">
        <v>19</v>
      </c>
      <c r="B486">
        <f t="shared" si="7"/>
        <v>0</v>
      </c>
    </row>
    <row r="487" spans="1:2" x14ac:dyDescent="0.3">
      <c r="A487" s="2" t="s">
        <v>19</v>
      </c>
      <c r="B487">
        <f t="shared" si="7"/>
        <v>0</v>
      </c>
    </row>
    <row r="488" spans="1:2" x14ac:dyDescent="0.3">
      <c r="A488" s="2" t="s">
        <v>19</v>
      </c>
      <c r="B488">
        <f t="shared" si="7"/>
        <v>0</v>
      </c>
    </row>
    <row r="489" spans="1:2" x14ac:dyDescent="0.3">
      <c r="A489" s="2" t="s">
        <v>19</v>
      </c>
      <c r="B489">
        <f t="shared" si="7"/>
        <v>0</v>
      </c>
    </row>
    <row r="490" spans="1:2" x14ac:dyDescent="0.3">
      <c r="A490" s="2" t="s">
        <v>19</v>
      </c>
      <c r="B490">
        <f t="shared" si="7"/>
        <v>0</v>
      </c>
    </row>
    <row r="491" spans="1:2" x14ac:dyDescent="0.3">
      <c r="A491" s="2" t="s">
        <v>19</v>
      </c>
      <c r="B491">
        <f t="shared" si="7"/>
        <v>0</v>
      </c>
    </row>
    <row r="492" spans="1:2" x14ac:dyDescent="0.3">
      <c r="A492" s="2" t="s">
        <v>19</v>
      </c>
      <c r="B492">
        <f t="shared" si="7"/>
        <v>0</v>
      </c>
    </row>
    <row r="493" spans="1:2" x14ac:dyDescent="0.3">
      <c r="A493" s="2" t="s">
        <v>19</v>
      </c>
      <c r="B493">
        <f t="shared" si="7"/>
        <v>0</v>
      </c>
    </row>
    <row r="494" spans="1:2" x14ac:dyDescent="0.3">
      <c r="A494" s="2" t="s">
        <v>19</v>
      </c>
      <c r="B494">
        <f t="shared" si="7"/>
        <v>0</v>
      </c>
    </row>
    <row r="495" spans="1:2" x14ac:dyDescent="0.3">
      <c r="A495" s="2" t="s">
        <v>19</v>
      </c>
      <c r="B495">
        <f t="shared" si="7"/>
        <v>0</v>
      </c>
    </row>
    <row r="496" spans="1:2" x14ac:dyDescent="0.3">
      <c r="A496" s="2" t="s">
        <v>19</v>
      </c>
      <c r="B496">
        <f t="shared" si="7"/>
        <v>0</v>
      </c>
    </row>
    <row r="497" spans="1:2" x14ac:dyDescent="0.3">
      <c r="A497" s="2" t="s">
        <v>17</v>
      </c>
      <c r="B497">
        <f t="shared" si="7"/>
        <v>1</v>
      </c>
    </row>
    <row r="498" spans="1:2" x14ac:dyDescent="0.3">
      <c r="A498" s="2" t="s">
        <v>19</v>
      </c>
      <c r="B498">
        <f t="shared" si="7"/>
        <v>0</v>
      </c>
    </row>
    <row r="499" spans="1:2" x14ac:dyDescent="0.3">
      <c r="A499" s="2" t="s">
        <v>19</v>
      </c>
      <c r="B499">
        <f t="shared" si="7"/>
        <v>0</v>
      </c>
    </row>
    <row r="500" spans="1:2" x14ac:dyDescent="0.3">
      <c r="A500" s="2" t="s">
        <v>19</v>
      </c>
      <c r="B500">
        <f t="shared" si="7"/>
        <v>0</v>
      </c>
    </row>
    <row r="501" spans="1:2" x14ac:dyDescent="0.3">
      <c r="A501" s="2" t="s">
        <v>19</v>
      </c>
      <c r="B501">
        <f t="shared" si="7"/>
        <v>0</v>
      </c>
    </row>
    <row r="502" spans="1:2" x14ac:dyDescent="0.3">
      <c r="A502" s="2" t="s">
        <v>19</v>
      </c>
      <c r="B502">
        <f t="shared" si="7"/>
        <v>0</v>
      </c>
    </row>
    <row r="503" spans="1:2" x14ac:dyDescent="0.3">
      <c r="A503" s="2" t="s">
        <v>19</v>
      </c>
      <c r="B503">
        <f t="shared" si="7"/>
        <v>0</v>
      </c>
    </row>
    <row r="504" spans="1:2" x14ac:dyDescent="0.3">
      <c r="A504" s="2" t="s">
        <v>19</v>
      </c>
      <c r="B504">
        <f t="shared" si="7"/>
        <v>0</v>
      </c>
    </row>
    <row r="505" spans="1:2" x14ac:dyDescent="0.3">
      <c r="A505" s="2" t="s">
        <v>19</v>
      </c>
      <c r="B505">
        <f t="shared" si="7"/>
        <v>0</v>
      </c>
    </row>
    <row r="506" spans="1:2" x14ac:dyDescent="0.3">
      <c r="A506" s="2" t="s">
        <v>17</v>
      </c>
      <c r="B506">
        <f t="shared" si="7"/>
        <v>1</v>
      </c>
    </row>
    <row r="507" spans="1:2" x14ac:dyDescent="0.3">
      <c r="A507" s="2" t="s">
        <v>19</v>
      </c>
      <c r="B507">
        <f t="shared" si="7"/>
        <v>0</v>
      </c>
    </row>
    <row r="508" spans="1:2" x14ac:dyDescent="0.3">
      <c r="A508" s="2" t="s">
        <v>19</v>
      </c>
      <c r="B508">
        <f t="shared" si="7"/>
        <v>0</v>
      </c>
    </row>
    <row r="509" spans="1:2" x14ac:dyDescent="0.3">
      <c r="A509" s="2" t="s">
        <v>19</v>
      </c>
      <c r="B509">
        <f t="shared" si="7"/>
        <v>0</v>
      </c>
    </row>
    <row r="510" spans="1:2" x14ac:dyDescent="0.3">
      <c r="A510" s="2" t="s">
        <v>19</v>
      </c>
      <c r="B510">
        <f t="shared" si="7"/>
        <v>0</v>
      </c>
    </row>
    <row r="511" spans="1:2" x14ac:dyDescent="0.3">
      <c r="A511" s="2" t="s">
        <v>19</v>
      </c>
      <c r="B511">
        <f t="shared" si="7"/>
        <v>0</v>
      </c>
    </row>
    <row r="512" spans="1:2" x14ac:dyDescent="0.3">
      <c r="A512" s="2" t="s">
        <v>19</v>
      </c>
      <c r="B512">
        <f t="shared" si="7"/>
        <v>0</v>
      </c>
    </row>
    <row r="513" spans="1:2" x14ac:dyDescent="0.3">
      <c r="A513" s="2" t="s">
        <v>19</v>
      </c>
      <c r="B513">
        <f t="shared" si="7"/>
        <v>0</v>
      </c>
    </row>
    <row r="514" spans="1:2" x14ac:dyDescent="0.3">
      <c r="A514" s="2" t="s">
        <v>19</v>
      </c>
      <c r="B514">
        <f t="shared" si="7"/>
        <v>0</v>
      </c>
    </row>
    <row r="515" spans="1:2" x14ac:dyDescent="0.3">
      <c r="A515" s="2" t="s">
        <v>17</v>
      </c>
      <c r="B515">
        <f t="shared" ref="B515:B578" si="8">IF(A515="Yes",1,0)</f>
        <v>1</v>
      </c>
    </row>
    <row r="516" spans="1:2" x14ac:dyDescent="0.3">
      <c r="A516" s="2" t="s">
        <v>17</v>
      </c>
      <c r="B516">
        <f t="shared" si="8"/>
        <v>1</v>
      </c>
    </row>
    <row r="517" spans="1:2" x14ac:dyDescent="0.3">
      <c r="A517" s="2" t="s">
        <v>19</v>
      </c>
      <c r="B517">
        <f t="shared" si="8"/>
        <v>0</v>
      </c>
    </row>
    <row r="518" spans="1:2" x14ac:dyDescent="0.3">
      <c r="A518" s="2" t="s">
        <v>19</v>
      </c>
      <c r="B518">
        <f t="shared" si="8"/>
        <v>0</v>
      </c>
    </row>
    <row r="519" spans="1:2" x14ac:dyDescent="0.3">
      <c r="A519" s="2" t="s">
        <v>19</v>
      </c>
      <c r="B519">
        <f t="shared" si="8"/>
        <v>0</v>
      </c>
    </row>
    <row r="520" spans="1:2" x14ac:dyDescent="0.3">
      <c r="A520" s="2" t="s">
        <v>19</v>
      </c>
      <c r="B520">
        <f t="shared" si="8"/>
        <v>0</v>
      </c>
    </row>
    <row r="521" spans="1:2" x14ac:dyDescent="0.3">
      <c r="A521" s="2" t="s">
        <v>19</v>
      </c>
      <c r="B521">
        <f t="shared" si="8"/>
        <v>0</v>
      </c>
    </row>
    <row r="522" spans="1:2" x14ac:dyDescent="0.3">
      <c r="A522" s="2" t="s">
        <v>19</v>
      </c>
      <c r="B522">
        <f t="shared" si="8"/>
        <v>0</v>
      </c>
    </row>
    <row r="523" spans="1:2" x14ac:dyDescent="0.3">
      <c r="A523" s="2" t="s">
        <v>19</v>
      </c>
      <c r="B523">
        <f t="shared" si="8"/>
        <v>0</v>
      </c>
    </row>
    <row r="524" spans="1:2" x14ac:dyDescent="0.3">
      <c r="A524" s="2" t="s">
        <v>19</v>
      </c>
      <c r="B524">
        <f t="shared" si="8"/>
        <v>0</v>
      </c>
    </row>
    <row r="525" spans="1:2" x14ac:dyDescent="0.3">
      <c r="A525" s="2" t="s">
        <v>19</v>
      </c>
      <c r="B525">
        <f t="shared" si="8"/>
        <v>0</v>
      </c>
    </row>
    <row r="526" spans="1:2" x14ac:dyDescent="0.3">
      <c r="A526" s="2" t="s">
        <v>19</v>
      </c>
      <c r="B526">
        <f t="shared" si="8"/>
        <v>0</v>
      </c>
    </row>
    <row r="527" spans="1:2" x14ac:dyDescent="0.3">
      <c r="A527" s="2" t="s">
        <v>17</v>
      </c>
      <c r="B527">
        <f t="shared" si="8"/>
        <v>1</v>
      </c>
    </row>
    <row r="528" spans="1:2" x14ac:dyDescent="0.3">
      <c r="A528" s="2" t="s">
        <v>19</v>
      </c>
      <c r="B528">
        <f t="shared" si="8"/>
        <v>0</v>
      </c>
    </row>
    <row r="529" spans="1:2" x14ac:dyDescent="0.3">
      <c r="A529" s="2" t="s">
        <v>19</v>
      </c>
      <c r="B529">
        <f t="shared" si="8"/>
        <v>0</v>
      </c>
    </row>
    <row r="530" spans="1:2" x14ac:dyDescent="0.3">
      <c r="A530" s="2" t="s">
        <v>17</v>
      </c>
      <c r="B530">
        <f t="shared" si="8"/>
        <v>1</v>
      </c>
    </row>
    <row r="531" spans="1:2" x14ac:dyDescent="0.3">
      <c r="A531" s="2" t="s">
        <v>19</v>
      </c>
      <c r="B531">
        <f t="shared" si="8"/>
        <v>0</v>
      </c>
    </row>
    <row r="532" spans="1:2" x14ac:dyDescent="0.3">
      <c r="A532" s="2" t="s">
        <v>19</v>
      </c>
      <c r="B532">
        <f t="shared" si="8"/>
        <v>0</v>
      </c>
    </row>
    <row r="533" spans="1:2" x14ac:dyDescent="0.3">
      <c r="A533" s="2" t="s">
        <v>19</v>
      </c>
      <c r="B533">
        <f t="shared" si="8"/>
        <v>0</v>
      </c>
    </row>
    <row r="534" spans="1:2" x14ac:dyDescent="0.3">
      <c r="A534" s="2" t="s">
        <v>19</v>
      </c>
      <c r="B534">
        <f t="shared" si="8"/>
        <v>0</v>
      </c>
    </row>
    <row r="535" spans="1:2" x14ac:dyDescent="0.3">
      <c r="A535" s="2" t="s">
        <v>19</v>
      </c>
      <c r="B535">
        <f t="shared" si="8"/>
        <v>0</v>
      </c>
    </row>
    <row r="536" spans="1:2" x14ac:dyDescent="0.3">
      <c r="A536" s="2" t="s">
        <v>19</v>
      </c>
      <c r="B536">
        <f t="shared" si="8"/>
        <v>0</v>
      </c>
    </row>
    <row r="537" spans="1:2" x14ac:dyDescent="0.3">
      <c r="A537" s="2" t="s">
        <v>19</v>
      </c>
      <c r="B537">
        <f t="shared" si="8"/>
        <v>0</v>
      </c>
    </row>
    <row r="538" spans="1:2" x14ac:dyDescent="0.3">
      <c r="A538" s="2" t="s">
        <v>19</v>
      </c>
      <c r="B538">
        <f t="shared" si="8"/>
        <v>0</v>
      </c>
    </row>
    <row r="539" spans="1:2" x14ac:dyDescent="0.3">
      <c r="A539" s="2" t="s">
        <v>19</v>
      </c>
      <c r="B539">
        <f t="shared" si="8"/>
        <v>0</v>
      </c>
    </row>
    <row r="540" spans="1:2" x14ac:dyDescent="0.3">
      <c r="A540" s="2" t="s">
        <v>19</v>
      </c>
      <c r="B540">
        <f t="shared" si="8"/>
        <v>0</v>
      </c>
    </row>
    <row r="541" spans="1:2" x14ac:dyDescent="0.3">
      <c r="A541" s="2" t="s">
        <v>19</v>
      </c>
      <c r="B541">
        <f t="shared" si="8"/>
        <v>0</v>
      </c>
    </row>
    <row r="542" spans="1:2" x14ac:dyDescent="0.3">
      <c r="A542" s="2" t="s">
        <v>17</v>
      </c>
      <c r="B542">
        <f t="shared" si="8"/>
        <v>1</v>
      </c>
    </row>
    <row r="543" spans="1:2" x14ac:dyDescent="0.3">
      <c r="A543" s="2" t="s">
        <v>19</v>
      </c>
      <c r="B543">
        <f t="shared" si="8"/>
        <v>0</v>
      </c>
    </row>
    <row r="544" spans="1:2" x14ac:dyDescent="0.3">
      <c r="A544" s="2" t="s">
        <v>19</v>
      </c>
      <c r="B544">
        <f t="shared" si="8"/>
        <v>0</v>
      </c>
    </row>
    <row r="545" spans="1:2" x14ac:dyDescent="0.3">
      <c r="A545" s="2" t="s">
        <v>19</v>
      </c>
      <c r="B545">
        <f t="shared" si="8"/>
        <v>0</v>
      </c>
    </row>
    <row r="546" spans="1:2" x14ac:dyDescent="0.3">
      <c r="A546" s="2" t="s">
        <v>19</v>
      </c>
      <c r="B546">
        <f t="shared" si="8"/>
        <v>0</v>
      </c>
    </row>
    <row r="547" spans="1:2" x14ac:dyDescent="0.3">
      <c r="A547" s="2" t="s">
        <v>19</v>
      </c>
      <c r="B547">
        <f t="shared" si="8"/>
        <v>0</v>
      </c>
    </row>
    <row r="548" spans="1:2" x14ac:dyDescent="0.3">
      <c r="A548" s="2" t="s">
        <v>19</v>
      </c>
      <c r="B548">
        <f t="shared" si="8"/>
        <v>0</v>
      </c>
    </row>
    <row r="549" spans="1:2" x14ac:dyDescent="0.3">
      <c r="A549" s="2" t="s">
        <v>17</v>
      </c>
      <c r="B549">
        <f t="shared" si="8"/>
        <v>1</v>
      </c>
    </row>
    <row r="550" spans="1:2" x14ac:dyDescent="0.3">
      <c r="A550" s="2" t="s">
        <v>19</v>
      </c>
      <c r="B550">
        <f t="shared" si="8"/>
        <v>0</v>
      </c>
    </row>
    <row r="551" spans="1:2" x14ac:dyDescent="0.3">
      <c r="A551" s="2" t="s">
        <v>19</v>
      </c>
      <c r="B551">
        <f t="shared" si="8"/>
        <v>0</v>
      </c>
    </row>
    <row r="552" spans="1:2" x14ac:dyDescent="0.3">
      <c r="A552" s="2" t="s">
        <v>19</v>
      </c>
      <c r="B552">
        <f t="shared" si="8"/>
        <v>0</v>
      </c>
    </row>
    <row r="553" spans="1:2" x14ac:dyDescent="0.3">
      <c r="A553" s="2" t="s">
        <v>19</v>
      </c>
      <c r="B553">
        <f t="shared" si="8"/>
        <v>0</v>
      </c>
    </row>
    <row r="554" spans="1:2" x14ac:dyDescent="0.3">
      <c r="A554" s="2" t="s">
        <v>19</v>
      </c>
      <c r="B554">
        <f t="shared" si="8"/>
        <v>0</v>
      </c>
    </row>
    <row r="555" spans="1:2" x14ac:dyDescent="0.3">
      <c r="A555" s="2" t="s">
        <v>19</v>
      </c>
      <c r="B555">
        <f t="shared" si="8"/>
        <v>0</v>
      </c>
    </row>
    <row r="556" spans="1:2" x14ac:dyDescent="0.3">
      <c r="A556" s="2" t="s">
        <v>19</v>
      </c>
      <c r="B556">
        <f t="shared" si="8"/>
        <v>0</v>
      </c>
    </row>
    <row r="557" spans="1:2" x14ac:dyDescent="0.3">
      <c r="A557" s="2" t="s">
        <v>19</v>
      </c>
      <c r="B557">
        <f t="shared" si="8"/>
        <v>0</v>
      </c>
    </row>
    <row r="558" spans="1:2" x14ac:dyDescent="0.3">
      <c r="A558" s="2" t="s">
        <v>19</v>
      </c>
      <c r="B558">
        <f t="shared" si="8"/>
        <v>0</v>
      </c>
    </row>
    <row r="559" spans="1:2" x14ac:dyDescent="0.3">
      <c r="A559" s="2" t="s">
        <v>19</v>
      </c>
      <c r="B559">
        <f t="shared" si="8"/>
        <v>0</v>
      </c>
    </row>
    <row r="560" spans="1:2" x14ac:dyDescent="0.3">
      <c r="A560" s="2" t="s">
        <v>19</v>
      </c>
      <c r="B560">
        <f t="shared" si="8"/>
        <v>0</v>
      </c>
    </row>
    <row r="561" spans="1:2" x14ac:dyDescent="0.3">
      <c r="A561" s="2" t="s">
        <v>19</v>
      </c>
      <c r="B561">
        <f t="shared" si="8"/>
        <v>0</v>
      </c>
    </row>
    <row r="562" spans="1:2" x14ac:dyDescent="0.3">
      <c r="A562" s="2" t="s">
        <v>19</v>
      </c>
      <c r="B562">
        <f t="shared" si="8"/>
        <v>0</v>
      </c>
    </row>
    <row r="563" spans="1:2" x14ac:dyDescent="0.3">
      <c r="A563" s="2" t="s">
        <v>19</v>
      </c>
      <c r="B563">
        <f t="shared" si="8"/>
        <v>0</v>
      </c>
    </row>
    <row r="564" spans="1:2" x14ac:dyDescent="0.3">
      <c r="A564" s="2" t="s">
        <v>17</v>
      </c>
      <c r="B564">
        <f t="shared" si="8"/>
        <v>1</v>
      </c>
    </row>
    <row r="565" spans="1:2" x14ac:dyDescent="0.3">
      <c r="A565" s="2" t="s">
        <v>19</v>
      </c>
      <c r="B565">
        <f t="shared" si="8"/>
        <v>0</v>
      </c>
    </row>
    <row r="566" spans="1:2" x14ac:dyDescent="0.3">
      <c r="A566" s="2" t="s">
        <v>19</v>
      </c>
      <c r="B566">
        <f t="shared" si="8"/>
        <v>0</v>
      </c>
    </row>
    <row r="567" spans="1:2" x14ac:dyDescent="0.3">
      <c r="A567" s="2" t="s">
        <v>19</v>
      </c>
      <c r="B567">
        <f t="shared" si="8"/>
        <v>0</v>
      </c>
    </row>
    <row r="568" spans="1:2" x14ac:dyDescent="0.3">
      <c r="A568" s="2" t="s">
        <v>17</v>
      </c>
      <c r="B568">
        <f t="shared" si="8"/>
        <v>1</v>
      </c>
    </row>
    <row r="569" spans="1:2" x14ac:dyDescent="0.3">
      <c r="A569" s="2" t="s">
        <v>19</v>
      </c>
      <c r="B569">
        <f t="shared" si="8"/>
        <v>0</v>
      </c>
    </row>
    <row r="570" spans="1:2" x14ac:dyDescent="0.3">
      <c r="A570" s="2" t="s">
        <v>17</v>
      </c>
      <c r="B570">
        <f t="shared" si="8"/>
        <v>1</v>
      </c>
    </row>
    <row r="571" spans="1:2" x14ac:dyDescent="0.3">
      <c r="A571" s="2" t="s">
        <v>19</v>
      </c>
      <c r="B571">
        <f t="shared" si="8"/>
        <v>0</v>
      </c>
    </row>
    <row r="572" spans="1:2" x14ac:dyDescent="0.3">
      <c r="A572" s="2" t="s">
        <v>19</v>
      </c>
      <c r="B572">
        <f t="shared" si="8"/>
        <v>0</v>
      </c>
    </row>
    <row r="573" spans="1:2" x14ac:dyDescent="0.3">
      <c r="A573" s="2" t="s">
        <v>19</v>
      </c>
      <c r="B573">
        <f t="shared" si="8"/>
        <v>0</v>
      </c>
    </row>
    <row r="574" spans="1:2" x14ac:dyDescent="0.3">
      <c r="A574" s="2" t="s">
        <v>19</v>
      </c>
      <c r="B574">
        <f t="shared" si="8"/>
        <v>0</v>
      </c>
    </row>
    <row r="575" spans="1:2" x14ac:dyDescent="0.3">
      <c r="A575" s="2" t="s">
        <v>17</v>
      </c>
      <c r="B575">
        <f t="shared" si="8"/>
        <v>1</v>
      </c>
    </row>
    <row r="576" spans="1:2" x14ac:dyDescent="0.3">
      <c r="A576" s="2" t="s">
        <v>19</v>
      </c>
      <c r="B576">
        <f t="shared" si="8"/>
        <v>0</v>
      </c>
    </row>
    <row r="577" spans="1:2" x14ac:dyDescent="0.3">
      <c r="A577" s="2" t="s">
        <v>19</v>
      </c>
      <c r="B577">
        <f t="shared" si="8"/>
        <v>0</v>
      </c>
    </row>
    <row r="578" spans="1:2" x14ac:dyDescent="0.3">
      <c r="A578" s="2" t="s">
        <v>19</v>
      </c>
      <c r="B578">
        <f t="shared" si="8"/>
        <v>0</v>
      </c>
    </row>
    <row r="579" spans="1:2" x14ac:dyDescent="0.3">
      <c r="A579" s="2" t="s">
        <v>19</v>
      </c>
      <c r="B579">
        <f t="shared" ref="B579:B642" si="9">IF(A579="Yes",1,0)</f>
        <v>0</v>
      </c>
    </row>
    <row r="580" spans="1:2" x14ac:dyDescent="0.3">
      <c r="A580" s="2" t="s">
        <v>19</v>
      </c>
      <c r="B580">
        <f t="shared" si="9"/>
        <v>0</v>
      </c>
    </row>
    <row r="581" spans="1:2" x14ac:dyDescent="0.3">
      <c r="A581" s="2" t="s">
        <v>19</v>
      </c>
      <c r="B581">
        <f t="shared" si="9"/>
        <v>0</v>
      </c>
    </row>
    <row r="582" spans="1:2" x14ac:dyDescent="0.3">
      <c r="A582" s="2" t="s">
        <v>19</v>
      </c>
      <c r="B582">
        <f t="shared" si="9"/>
        <v>0</v>
      </c>
    </row>
    <row r="583" spans="1:2" x14ac:dyDescent="0.3">
      <c r="A583" s="2" t="s">
        <v>19</v>
      </c>
      <c r="B583">
        <f t="shared" si="9"/>
        <v>0</v>
      </c>
    </row>
    <row r="584" spans="1:2" x14ac:dyDescent="0.3">
      <c r="A584" s="2" t="s">
        <v>19</v>
      </c>
      <c r="B584">
        <f t="shared" si="9"/>
        <v>0</v>
      </c>
    </row>
    <row r="585" spans="1:2" x14ac:dyDescent="0.3">
      <c r="A585" s="2" t="s">
        <v>19</v>
      </c>
      <c r="B585">
        <f t="shared" si="9"/>
        <v>0</v>
      </c>
    </row>
    <row r="586" spans="1:2" x14ac:dyDescent="0.3">
      <c r="A586" s="2" t="s">
        <v>19</v>
      </c>
      <c r="B586">
        <f t="shared" si="9"/>
        <v>0</v>
      </c>
    </row>
    <row r="587" spans="1:2" x14ac:dyDescent="0.3">
      <c r="A587" s="2" t="s">
        <v>17</v>
      </c>
      <c r="B587">
        <f t="shared" si="9"/>
        <v>1</v>
      </c>
    </row>
    <row r="588" spans="1:2" x14ac:dyDescent="0.3">
      <c r="A588" s="2" t="s">
        <v>19</v>
      </c>
      <c r="B588">
        <f t="shared" si="9"/>
        <v>0</v>
      </c>
    </row>
    <row r="589" spans="1:2" x14ac:dyDescent="0.3">
      <c r="A589" s="2" t="s">
        <v>19</v>
      </c>
      <c r="B589">
        <f t="shared" si="9"/>
        <v>0</v>
      </c>
    </row>
    <row r="590" spans="1:2" x14ac:dyDescent="0.3">
      <c r="A590" s="2" t="s">
        <v>19</v>
      </c>
      <c r="B590">
        <f t="shared" si="9"/>
        <v>0</v>
      </c>
    </row>
    <row r="591" spans="1:2" x14ac:dyDescent="0.3">
      <c r="A591" s="2" t="s">
        <v>17</v>
      </c>
      <c r="B591">
        <f t="shared" si="9"/>
        <v>1</v>
      </c>
    </row>
    <row r="592" spans="1:2" x14ac:dyDescent="0.3">
      <c r="A592" s="2" t="s">
        <v>19</v>
      </c>
      <c r="B592">
        <f t="shared" si="9"/>
        <v>0</v>
      </c>
    </row>
    <row r="593" spans="1:2" x14ac:dyDescent="0.3">
      <c r="A593" s="2" t="s">
        <v>17</v>
      </c>
      <c r="B593">
        <f t="shared" si="9"/>
        <v>1</v>
      </c>
    </row>
    <row r="594" spans="1:2" x14ac:dyDescent="0.3">
      <c r="A594" s="2" t="s">
        <v>19</v>
      </c>
      <c r="B594">
        <f t="shared" si="9"/>
        <v>0</v>
      </c>
    </row>
    <row r="595" spans="1:2" x14ac:dyDescent="0.3">
      <c r="A595" s="2" t="s">
        <v>19</v>
      </c>
      <c r="B595">
        <f t="shared" si="9"/>
        <v>0</v>
      </c>
    </row>
    <row r="596" spans="1:2" x14ac:dyDescent="0.3">
      <c r="A596" s="2" t="s">
        <v>19</v>
      </c>
      <c r="B596">
        <f t="shared" si="9"/>
        <v>0</v>
      </c>
    </row>
    <row r="597" spans="1:2" x14ac:dyDescent="0.3">
      <c r="A597" s="2" t="s">
        <v>17</v>
      </c>
      <c r="B597">
        <f t="shared" si="9"/>
        <v>1</v>
      </c>
    </row>
    <row r="598" spans="1:2" x14ac:dyDescent="0.3">
      <c r="A598" s="2" t="s">
        <v>19</v>
      </c>
      <c r="B598">
        <f t="shared" si="9"/>
        <v>0</v>
      </c>
    </row>
    <row r="599" spans="1:2" x14ac:dyDescent="0.3">
      <c r="A599" s="2" t="s">
        <v>19</v>
      </c>
      <c r="B599">
        <f t="shared" si="9"/>
        <v>0</v>
      </c>
    </row>
    <row r="600" spans="1:2" x14ac:dyDescent="0.3">
      <c r="A600" s="2" t="s">
        <v>17</v>
      </c>
      <c r="B600">
        <f t="shared" si="9"/>
        <v>1</v>
      </c>
    </row>
    <row r="601" spans="1:2" x14ac:dyDescent="0.3">
      <c r="A601" s="2" t="s">
        <v>19</v>
      </c>
      <c r="B601">
        <f t="shared" si="9"/>
        <v>0</v>
      </c>
    </row>
    <row r="602" spans="1:2" x14ac:dyDescent="0.3">
      <c r="A602" s="2" t="s">
        <v>19</v>
      </c>
      <c r="B602">
        <f t="shared" si="9"/>
        <v>0</v>
      </c>
    </row>
    <row r="603" spans="1:2" x14ac:dyDescent="0.3">
      <c r="A603" s="2" t="s">
        <v>19</v>
      </c>
      <c r="B603">
        <f t="shared" si="9"/>
        <v>0</v>
      </c>
    </row>
    <row r="604" spans="1:2" x14ac:dyDescent="0.3">
      <c r="A604" s="2" t="s">
        <v>19</v>
      </c>
      <c r="B604">
        <f t="shared" si="9"/>
        <v>0</v>
      </c>
    </row>
    <row r="605" spans="1:2" x14ac:dyDescent="0.3">
      <c r="A605" s="2" t="s">
        <v>19</v>
      </c>
      <c r="B605">
        <f t="shared" si="9"/>
        <v>0</v>
      </c>
    </row>
    <row r="606" spans="1:2" x14ac:dyDescent="0.3">
      <c r="A606" s="2" t="s">
        <v>19</v>
      </c>
      <c r="B606">
        <f t="shared" si="9"/>
        <v>0</v>
      </c>
    </row>
    <row r="607" spans="1:2" x14ac:dyDescent="0.3">
      <c r="A607" s="2" t="s">
        <v>19</v>
      </c>
      <c r="B607">
        <f t="shared" si="9"/>
        <v>0</v>
      </c>
    </row>
    <row r="608" spans="1:2" x14ac:dyDescent="0.3">
      <c r="A608" s="2" t="s">
        <v>19</v>
      </c>
      <c r="B608">
        <f t="shared" si="9"/>
        <v>0</v>
      </c>
    </row>
    <row r="609" spans="1:2" x14ac:dyDescent="0.3">
      <c r="A609" s="2" t="s">
        <v>17</v>
      </c>
      <c r="B609">
        <f t="shared" si="9"/>
        <v>1</v>
      </c>
    </row>
    <row r="610" spans="1:2" x14ac:dyDescent="0.3">
      <c r="A610" s="2" t="s">
        <v>17</v>
      </c>
      <c r="B610">
        <f t="shared" si="9"/>
        <v>1</v>
      </c>
    </row>
    <row r="611" spans="1:2" x14ac:dyDescent="0.3">
      <c r="A611" s="2" t="s">
        <v>19</v>
      </c>
      <c r="B611">
        <f t="shared" si="9"/>
        <v>0</v>
      </c>
    </row>
    <row r="612" spans="1:2" x14ac:dyDescent="0.3">
      <c r="A612" s="2" t="s">
        <v>19</v>
      </c>
      <c r="B612">
        <f t="shared" si="9"/>
        <v>0</v>
      </c>
    </row>
    <row r="613" spans="1:2" x14ac:dyDescent="0.3">
      <c r="A613" s="2" t="s">
        <v>19</v>
      </c>
      <c r="B613">
        <f t="shared" si="9"/>
        <v>0</v>
      </c>
    </row>
    <row r="614" spans="1:2" x14ac:dyDescent="0.3">
      <c r="A614" s="2" t="s">
        <v>19</v>
      </c>
      <c r="B614">
        <f t="shared" si="9"/>
        <v>0</v>
      </c>
    </row>
    <row r="615" spans="1:2" x14ac:dyDescent="0.3">
      <c r="A615" s="2" t="s">
        <v>19</v>
      </c>
      <c r="B615">
        <f t="shared" si="9"/>
        <v>0</v>
      </c>
    </row>
    <row r="616" spans="1:2" x14ac:dyDescent="0.3">
      <c r="A616" s="2" t="s">
        <v>17</v>
      </c>
      <c r="B616">
        <f t="shared" si="9"/>
        <v>1</v>
      </c>
    </row>
    <row r="617" spans="1:2" x14ac:dyDescent="0.3">
      <c r="A617" s="2" t="s">
        <v>19</v>
      </c>
      <c r="B617">
        <f t="shared" si="9"/>
        <v>0</v>
      </c>
    </row>
    <row r="618" spans="1:2" x14ac:dyDescent="0.3">
      <c r="A618" s="2" t="s">
        <v>19</v>
      </c>
      <c r="B618">
        <f t="shared" si="9"/>
        <v>0</v>
      </c>
    </row>
    <row r="619" spans="1:2" x14ac:dyDescent="0.3">
      <c r="A619" s="2" t="s">
        <v>19</v>
      </c>
      <c r="B619">
        <f t="shared" si="9"/>
        <v>0</v>
      </c>
    </row>
    <row r="620" spans="1:2" x14ac:dyDescent="0.3">
      <c r="A620" s="2" t="s">
        <v>19</v>
      </c>
      <c r="B620">
        <f t="shared" si="9"/>
        <v>0</v>
      </c>
    </row>
    <row r="621" spans="1:2" x14ac:dyDescent="0.3">
      <c r="A621" s="2" t="s">
        <v>19</v>
      </c>
      <c r="B621">
        <f t="shared" si="9"/>
        <v>0</v>
      </c>
    </row>
    <row r="622" spans="1:2" x14ac:dyDescent="0.3">
      <c r="A622" s="2" t="s">
        <v>19</v>
      </c>
      <c r="B622">
        <f t="shared" si="9"/>
        <v>0</v>
      </c>
    </row>
    <row r="623" spans="1:2" x14ac:dyDescent="0.3">
      <c r="A623" s="2" t="s">
        <v>19</v>
      </c>
      <c r="B623">
        <f t="shared" si="9"/>
        <v>0</v>
      </c>
    </row>
    <row r="624" spans="1:2" x14ac:dyDescent="0.3">
      <c r="A624" s="2" t="s">
        <v>19</v>
      </c>
      <c r="B624">
        <f t="shared" si="9"/>
        <v>0</v>
      </c>
    </row>
    <row r="625" spans="1:2" x14ac:dyDescent="0.3">
      <c r="A625" s="2" t="s">
        <v>19</v>
      </c>
      <c r="B625">
        <f t="shared" si="9"/>
        <v>0</v>
      </c>
    </row>
    <row r="626" spans="1:2" x14ac:dyDescent="0.3">
      <c r="A626" s="2" t="s">
        <v>19</v>
      </c>
      <c r="B626">
        <f t="shared" si="9"/>
        <v>0</v>
      </c>
    </row>
    <row r="627" spans="1:2" x14ac:dyDescent="0.3">
      <c r="A627" s="2" t="s">
        <v>19</v>
      </c>
      <c r="B627">
        <f t="shared" si="9"/>
        <v>0</v>
      </c>
    </row>
    <row r="628" spans="1:2" x14ac:dyDescent="0.3">
      <c r="A628" s="2" t="s">
        <v>19</v>
      </c>
      <c r="B628">
        <f t="shared" si="9"/>
        <v>0</v>
      </c>
    </row>
    <row r="629" spans="1:2" x14ac:dyDescent="0.3">
      <c r="A629" s="2" t="s">
        <v>19</v>
      </c>
      <c r="B629">
        <f t="shared" si="9"/>
        <v>0</v>
      </c>
    </row>
    <row r="630" spans="1:2" x14ac:dyDescent="0.3">
      <c r="A630" s="2" t="s">
        <v>19</v>
      </c>
      <c r="B630">
        <f t="shared" si="9"/>
        <v>0</v>
      </c>
    </row>
    <row r="631" spans="1:2" x14ac:dyDescent="0.3">
      <c r="A631" s="2" t="s">
        <v>19</v>
      </c>
      <c r="B631">
        <f t="shared" si="9"/>
        <v>0</v>
      </c>
    </row>
    <row r="632" spans="1:2" x14ac:dyDescent="0.3">
      <c r="A632" s="2" t="s">
        <v>19</v>
      </c>
      <c r="B632">
        <f t="shared" si="9"/>
        <v>0</v>
      </c>
    </row>
    <row r="633" spans="1:2" x14ac:dyDescent="0.3">
      <c r="A633" s="2" t="s">
        <v>19</v>
      </c>
      <c r="B633">
        <f t="shared" si="9"/>
        <v>0</v>
      </c>
    </row>
    <row r="634" spans="1:2" x14ac:dyDescent="0.3">
      <c r="A634" s="2" t="s">
        <v>19</v>
      </c>
      <c r="B634">
        <f t="shared" si="9"/>
        <v>0</v>
      </c>
    </row>
    <row r="635" spans="1:2" x14ac:dyDescent="0.3">
      <c r="A635" s="2" t="s">
        <v>19</v>
      </c>
      <c r="B635">
        <f t="shared" si="9"/>
        <v>0</v>
      </c>
    </row>
    <row r="636" spans="1:2" x14ac:dyDescent="0.3">
      <c r="A636" s="2" t="s">
        <v>19</v>
      </c>
      <c r="B636">
        <f t="shared" si="9"/>
        <v>0</v>
      </c>
    </row>
    <row r="637" spans="1:2" x14ac:dyDescent="0.3">
      <c r="A637" s="2" t="s">
        <v>19</v>
      </c>
      <c r="B637">
        <f t="shared" si="9"/>
        <v>0</v>
      </c>
    </row>
    <row r="638" spans="1:2" x14ac:dyDescent="0.3">
      <c r="A638" s="2" t="s">
        <v>17</v>
      </c>
      <c r="B638">
        <f t="shared" si="9"/>
        <v>1</v>
      </c>
    </row>
    <row r="639" spans="1:2" x14ac:dyDescent="0.3">
      <c r="A639" s="2" t="s">
        <v>19</v>
      </c>
      <c r="B639">
        <f t="shared" si="9"/>
        <v>0</v>
      </c>
    </row>
    <row r="640" spans="1:2" x14ac:dyDescent="0.3">
      <c r="A640" s="2" t="s">
        <v>19</v>
      </c>
      <c r="B640">
        <f t="shared" si="9"/>
        <v>0</v>
      </c>
    </row>
    <row r="641" spans="1:2" x14ac:dyDescent="0.3">
      <c r="A641" s="2" t="s">
        <v>19</v>
      </c>
      <c r="B641">
        <f t="shared" si="9"/>
        <v>0</v>
      </c>
    </row>
    <row r="642" spans="1:2" x14ac:dyDescent="0.3">
      <c r="A642" s="2" t="s">
        <v>19</v>
      </c>
      <c r="B642">
        <f t="shared" si="9"/>
        <v>0</v>
      </c>
    </row>
    <row r="643" spans="1:2" x14ac:dyDescent="0.3">
      <c r="A643" s="2" t="s">
        <v>19</v>
      </c>
      <c r="B643">
        <f t="shared" ref="B643:B706" si="10">IF(A643="Yes",1,0)</f>
        <v>0</v>
      </c>
    </row>
    <row r="644" spans="1:2" x14ac:dyDescent="0.3">
      <c r="A644" s="2" t="s">
        <v>19</v>
      </c>
      <c r="B644">
        <f t="shared" si="10"/>
        <v>0</v>
      </c>
    </row>
    <row r="645" spans="1:2" x14ac:dyDescent="0.3">
      <c r="A645" s="2" t="s">
        <v>19</v>
      </c>
      <c r="B645">
        <f t="shared" si="10"/>
        <v>0</v>
      </c>
    </row>
    <row r="646" spans="1:2" x14ac:dyDescent="0.3">
      <c r="A646" s="2" t="s">
        <v>19</v>
      </c>
      <c r="B646">
        <f t="shared" si="10"/>
        <v>0</v>
      </c>
    </row>
    <row r="647" spans="1:2" x14ac:dyDescent="0.3">
      <c r="A647" s="2" t="s">
        <v>17</v>
      </c>
      <c r="B647">
        <f t="shared" si="10"/>
        <v>1</v>
      </c>
    </row>
    <row r="648" spans="1:2" x14ac:dyDescent="0.3">
      <c r="A648" s="2" t="s">
        <v>19</v>
      </c>
      <c r="B648">
        <f t="shared" si="10"/>
        <v>0</v>
      </c>
    </row>
    <row r="649" spans="1:2" x14ac:dyDescent="0.3">
      <c r="A649" s="2" t="s">
        <v>19</v>
      </c>
      <c r="B649">
        <f t="shared" si="10"/>
        <v>0</v>
      </c>
    </row>
    <row r="650" spans="1:2" x14ac:dyDescent="0.3">
      <c r="A650" s="2" t="s">
        <v>19</v>
      </c>
      <c r="B650">
        <f t="shared" si="10"/>
        <v>0</v>
      </c>
    </row>
    <row r="651" spans="1:2" x14ac:dyDescent="0.3">
      <c r="A651" s="2" t="s">
        <v>19</v>
      </c>
      <c r="B651">
        <f t="shared" si="10"/>
        <v>0</v>
      </c>
    </row>
    <row r="652" spans="1:2" x14ac:dyDescent="0.3">
      <c r="A652" s="2" t="s">
        <v>19</v>
      </c>
      <c r="B652">
        <f t="shared" si="10"/>
        <v>0</v>
      </c>
    </row>
    <row r="653" spans="1:2" x14ac:dyDescent="0.3">
      <c r="A653" s="2" t="s">
        <v>19</v>
      </c>
      <c r="B653">
        <f t="shared" si="10"/>
        <v>0</v>
      </c>
    </row>
    <row r="654" spans="1:2" x14ac:dyDescent="0.3">
      <c r="A654" s="2" t="s">
        <v>19</v>
      </c>
      <c r="B654">
        <f t="shared" si="10"/>
        <v>0</v>
      </c>
    </row>
    <row r="655" spans="1:2" x14ac:dyDescent="0.3">
      <c r="A655" s="2" t="s">
        <v>19</v>
      </c>
      <c r="B655">
        <f t="shared" si="10"/>
        <v>0</v>
      </c>
    </row>
    <row r="656" spans="1:2" x14ac:dyDescent="0.3">
      <c r="A656" s="2" t="s">
        <v>19</v>
      </c>
      <c r="B656">
        <f t="shared" si="10"/>
        <v>0</v>
      </c>
    </row>
    <row r="657" spans="1:2" x14ac:dyDescent="0.3">
      <c r="A657" s="2" t="s">
        <v>19</v>
      </c>
      <c r="B657">
        <f t="shared" si="10"/>
        <v>0</v>
      </c>
    </row>
    <row r="658" spans="1:2" x14ac:dyDescent="0.3">
      <c r="A658" s="2" t="s">
        <v>17</v>
      </c>
      <c r="B658">
        <f t="shared" si="10"/>
        <v>1</v>
      </c>
    </row>
    <row r="659" spans="1:2" x14ac:dyDescent="0.3">
      <c r="A659" s="2" t="s">
        <v>19</v>
      </c>
      <c r="B659">
        <f t="shared" si="10"/>
        <v>0</v>
      </c>
    </row>
    <row r="660" spans="1:2" x14ac:dyDescent="0.3">
      <c r="A660" s="2" t="s">
        <v>19</v>
      </c>
      <c r="B660">
        <f t="shared" si="10"/>
        <v>0</v>
      </c>
    </row>
    <row r="661" spans="1:2" x14ac:dyDescent="0.3">
      <c r="A661" s="2" t="s">
        <v>19</v>
      </c>
      <c r="B661">
        <f t="shared" si="10"/>
        <v>0</v>
      </c>
    </row>
    <row r="662" spans="1:2" x14ac:dyDescent="0.3">
      <c r="A662" s="2" t="s">
        <v>17</v>
      </c>
      <c r="B662">
        <f t="shared" si="10"/>
        <v>1</v>
      </c>
    </row>
    <row r="663" spans="1:2" x14ac:dyDescent="0.3">
      <c r="A663" s="2" t="s">
        <v>19</v>
      </c>
      <c r="B663">
        <f t="shared" si="10"/>
        <v>0</v>
      </c>
    </row>
    <row r="664" spans="1:2" x14ac:dyDescent="0.3">
      <c r="A664" s="2" t="s">
        <v>17</v>
      </c>
      <c r="B664">
        <f t="shared" si="10"/>
        <v>1</v>
      </c>
    </row>
    <row r="665" spans="1:2" x14ac:dyDescent="0.3">
      <c r="A665" s="2" t="s">
        <v>17</v>
      </c>
      <c r="B665">
        <f t="shared" si="10"/>
        <v>1</v>
      </c>
    </row>
    <row r="666" spans="1:2" x14ac:dyDescent="0.3">
      <c r="A666" s="2" t="s">
        <v>19</v>
      </c>
      <c r="B666">
        <f t="shared" si="10"/>
        <v>0</v>
      </c>
    </row>
    <row r="667" spans="1:2" x14ac:dyDescent="0.3">
      <c r="A667" s="2" t="s">
        <v>19</v>
      </c>
      <c r="B667">
        <f t="shared" si="10"/>
        <v>0</v>
      </c>
    </row>
    <row r="668" spans="1:2" x14ac:dyDescent="0.3">
      <c r="A668" s="2" t="s">
        <v>17</v>
      </c>
      <c r="B668">
        <f t="shared" si="10"/>
        <v>1</v>
      </c>
    </row>
    <row r="669" spans="1:2" x14ac:dyDescent="0.3">
      <c r="A669" s="2" t="s">
        <v>17</v>
      </c>
      <c r="B669">
        <f t="shared" si="10"/>
        <v>1</v>
      </c>
    </row>
    <row r="670" spans="1:2" x14ac:dyDescent="0.3">
      <c r="A670" s="2" t="s">
        <v>19</v>
      </c>
      <c r="B670">
        <f t="shared" si="10"/>
        <v>0</v>
      </c>
    </row>
    <row r="671" spans="1:2" x14ac:dyDescent="0.3">
      <c r="A671" s="2" t="s">
        <v>17</v>
      </c>
      <c r="B671">
        <f t="shared" si="10"/>
        <v>1</v>
      </c>
    </row>
    <row r="672" spans="1:2" x14ac:dyDescent="0.3">
      <c r="A672" s="2" t="s">
        <v>19</v>
      </c>
      <c r="B672">
        <f t="shared" si="10"/>
        <v>0</v>
      </c>
    </row>
    <row r="673" spans="1:2" x14ac:dyDescent="0.3">
      <c r="A673" s="2" t="s">
        <v>19</v>
      </c>
      <c r="B673">
        <f t="shared" si="10"/>
        <v>0</v>
      </c>
    </row>
    <row r="674" spans="1:2" x14ac:dyDescent="0.3">
      <c r="A674" s="2" t="s">
        <v>19</v>
      </c>
      <c r="B674">
        <f t="shared" si="10"/>
        <v>0</v>
      </c>
    </row>
    <row r="675" spans="1:2" x14ac:dyDescent="0.3">
      <c r="A675" s="2" t="s">
        <v>19</v>
      </c>
      <c r="B675">
        <f t="shared" si="10"/>
        <v>0</v>
      </c>
    </row>
    <row r="676" spans="1:2" x14ac:dyDescent="0.3">
      <c r="A676" s="2" t="s">
        <v>19</v>
      </c>
      <c r="B676">
        <f t="shared" si="10"/>
        <v>0</v>
      </c>
    </row>
    <row r="677" spans="1:2" x14ac:dyDescent="0.3">
      <c r="A677" s="2" t="s">
        <v>19</v>
      </c>
      <c r="B677">
        <f t="shared" si="10"/>
        <v>0</v>
      </c>
    </row>
    <row r="678" spans="1:2" x14ac:dyDescent="0.3">
      <c r="A678" s="2" t="s">
        <v>19</v>
      </c>
      <c r="B678">
        <f t="shared" si="10"/>
        <v>0</v>
      </c>
    </row>
    <row r="679" spans="1:2" x14ac:dyDescent="0.3">
      <c r="A679" s="2" t="s">
        <v>19</v>
      </c>
      <c r="B679">
        <f t="shared" si="10"/>
        <v>0</v>
      </c>
    </row>
    <row r="680" spans="1:2" x14ac:dyDescent="0.3">
      <c r="A680" s="2" t="s">
        <v>19</v>
      </c>
      <c r="B680">
        <f t="shared" si="10"/>
        <v>0</v>
      </c>
    </row>
    <row r="681" spans="1:2" x14ac:dyDescent="0.3">
      <c r="A681" s="2" t="s">
        <v>19</v>
      </c>
      <c r="B681">
        <f t="shared" si="10"/>
        <v>0</v>
      </c>
    </row>
    <row r="682" spans="1:2" x14ac:dyDescent="0.3">
      <c r="A682" s="2" t="s">
        <v>19</v>
      </c>
      <c r="B682">
        <f t="shared" si="10"/>
        <v>0</v>
      </c>
    </row>
    <row r="683" spans="1:2" x14ac:dyDescent="0.3">
      <c r="A683" s="2" t="s">
        <v>19</v>
      </c>
      <c r="B683">
        <f t="shared" si="10"/>
        <v>0</v>
      </c>
    </row>
    <row r="684" spans="1:2" x14ac:dyDescent="0.3">
      <c r="A684" s="2" t="s">
        <v>19</v>
      </c>
      <c r="B684">
        <f t="shared" si="10"/>
        <v>0</v>
      </c>
    </row>
    <row r="685" spans="1:2" x14ac:dyDescent="0.3">
      <c r="A685" s="2" t="s">
        <v>17</v>
      </c>
      <c r="B685">
        <f t="shared" si="10"/>
        <v>1</v>
      </c>
    </row>
    <row r="686" spans="1:2" x14ac:dyDescent="0.3">
      <c r="A686" s="2" t="s">
        <v>19</v>
      </c>
      <c r="B686">
        <f t="shared" si="10"/>
        <v>0</v>
      </c>
    </row>
    <row r="687" spans="1:2" x14ac:dyDescent="0.3">
      <c r="A687" s="2" t="s">
        <v>19</v>
      </c>
      <c r="B687">
        <f t="shared" si="10"/>
        <v>0</v>
      </c>
    </row>
    <row r="688" spans="1:2" x14ac:dyDescent="0.3">
      <c r="A688" s="2" t="s">
        <v>19</v>
      </c>
      <c r="B688">
        <f t="shared" si="10"/>
        <v>0</v>
      </c>
    </row>
    <row r="689" spans="1:2" x14ac:dyDescent="0.3">
      <c r="A689" s="2" t="s">
        <v>19</v>
      </c>
      <c r="B689">
        <f t="shared" si="10"/>
        <v>0</v>
      </c>
    </row>
    <row r="690" spans="1:2" x14ac:dyDescent="0.3">
      <c r="A690" s="2" t="s">
        <v>17</v>
      </c>
      <c r="B690">
        <f t="shared" si="10"/>
        <v>1</v>
      </c>
    </row>
    <row r="691" spans="1:2" x14ac:dyDescent="0.3">
      <c r="A691" s="2" t="s">
        <v>17</v>
      </c>
      <c r="B691">
        <f t="shared" si="10"/>
        <v>1</v>
      </c>
    </row>
    <row r="692" spans="1:2" x14ac:dyDescent="0.3">
      <c r="A692" s="2" t="s">
        <v>19</v>
      </c>
      <c r="B692">
        <f t="shared" si="10"/>
        <v>0</v>
      </c>
    </row>
    <row r="693" spans="1:2" x14ac:dyDescent="0.3">
      <c r="A693" s="2" t="s">
        <v>19</v>
      </c>
      <c r="B693">
        <f t="shared" si="10"/>
        <v>0</v>
      </c>
    </row>
    <row r="694" spans="1:2" x14ac:dyDescent="0.3">
      <c r="A694" s="2" t="s">
        <v>19</v>
      </c>
      <c r="B694">
        <f t="shared" si="10"/>
        <v>0</v>
      </c>
    </row>
    <row r="695" spans="1:2" x14ac:dyDescent="0.3">
      <c r="A695" s="2" t="s">
        <v>17</v>
      </c>
      <c r="B695">
        <f t="shared" si="10"/>
        <v>1</v>
      </c>
    </row>
    <row r="696" spans="1:2" x14ac:dyDescent="0.3">
      <c r="A696" s="2" t="s">
        <v>19</v>
      </c>
      <c r="B696">
        <f t="shared" si="10"/>
        <v>0</v>
      </c>
    </row>
    <row r="697" spans="1:2" x14ac:dyDescent="0.3">
      <c r="A697" s="2" t="s">
        <v>17</v>
      </c>
      <c r="B697">
        <f t="shared" si="10"/>
        <v>1</v>
      </c>
    </row>
    <row r="698" spans="1:2" x14ac:dyDescent="0.3">
      <c r="A698" s="2" t="s">
        <v>19</v>
      </c>
      <c r="B698">
        <f t="shared" si="10"/>
        <v>0</v>
      </c>
    </row>
    <row r="699" spans="1:2" x14ac:dyDescent="0.3">
      <c r="A699" s="2" t="s">
        <v>19</v>
      </c>
      <c r="B699">
        <f t="shared" si="10"/>
        <v>0</v>
      </c>
    </row>
    <row r="700" spans="1:2" x14ac:dyDescent="0.3">
      <c r="A700" s="2" t="s">
        <v>19</v>
      </c>
      <c r="B700">
        <f t="shared" si="10"/>
        <v>0</v>
      </c>
    </row>
    <row r="701" spans="1:2" x14ac:dyDescent="0.3">
      <c r="A701" s="2" t="s">
        <v>19</v>
      </c>
      <c r="B701">
        <f t="shared" si="10"/>
        <v>0</v>
      </c>
    </row>
    <row r="702" spans="1:2" x14ac:dyDescent="0.3">
      <c r="A702" s="2" t="s">
        <v>17</v>
      </c>
      <c r="B702">
        <f t="shared" si="10"/>
        <v>1</v>
      </c>
    </row>
    <row r="703" spans="1:2" x14ac:dyDescent="0.3">
      <c r="A703" s="2" t="s">
        <v>19</v>
      </c>
      <c r="B703">
        <f t="shared" si="10"/>
        <v>0</v>
      </c>
    </row>
    <row r="704" spans="1:2" x14ac:dyDescent="0.3">
      <c r="A704" s="2" t="s">
        <v>19</v>
      </c>
      <c r="B704">
        <f t="shared" si="10"/>
        <v>0</v>
      </c>
    </row>
    <row r="705" spans="1:2" x14ac:dyDescent="0.3">
      <c r="A705" s="2" t="s">
        <v>19</v>
      </c>
      <c r="B705">
        <f t="shared" si="10"/>
        <v>0</v>
      </c>
    </row>
    <row r="706" spans="1:2" x14ac:dyDescent="0.3">
      <c r="A706" s="2" t="s">
        <v>19</v>
      </c>
      <c r="B706">
        <f t="shared" si="10"/>
        <v>0</v>
      </c>
    </row>
    <row r="707" spans="1:2" x14ac:dyDescent="0.3">
      <c r="A707" s="2" t="s">
        <v>19</v>
      </c>
      <c r="B707">
        <f t="shared" ref="B707:B770" si="11">IF(A707="Yes",1,0)</f>
        <v>0</v>
      </c>
    </row>
    <row r="708" spans="1:2" x14ac:dyDescent="0.3">
      <c r="A708" s="2" t="s">
        <v>17</v>
      </c>
      <c r="B708">
        <f t="shared" si="11"/>
        <v>1</v>
      </c>
    </row>
    <row r="709" spans="1:2" x14ac:dyDescent="0.3">
      <c r="A709" s="2" t="s">
        <v>19</v>
      </c>
      <c r="B709">
        <f t="shared" si="11"/>
        <v>0</v>
      </c>
    </row>
    <row r="710" spans="1:2" x14ac:dyDescent="0.3">
      <c r="A710" s="2" t="s">
        <v>19</v>
      </c>
      <c r="B710">
        <f t="shared" si="11"/>
        <v>0</v>
      </c>
    </row>
    <row r="711" spans="1:2" x14ac:dyDescent="0.3">
      <c r="A711" s="2" t="s">
        <v>17</v>
      </c>
      <c r="B711">
        <f t="shared" si="11"/>
        <v>1</v>
      </c>
    </row>
    <row r="712" spans="1:2" x14ac:dyDescent="0.3">
      <c r="A712" s="2" t="s">
        <v>19</v>
      </c>
      <c r="B712">
        <f t="shared" si="11"/>
        <v>0</v>
      </c>
    </row>
    <row r="713" spans="1:2" x14ac:dyDescent="0.3">
      <c r="A713" s="2" t="s">
        <v>17</v>
      </c>
      <c r="B713">
        <f t="shared" si="11"/>
        <v>1</v>
      </c>
    </row>
    <row r="714" spans="1:2" x14ac:dyDescent="0.3">
      <c r="A714" s="2" t="s">
        <v>19</v>
      </c>
      <c r="B714">
        <f t="shared" si="11"/>
        <v>0</v>
      </c>
    </row>
    <row r="715" spans="1:2" x14ac:dyDescent="0.3">
      <c r="A715" s="2" t="s">
        <v>19</v>
      </c>
      <c r="B715">
        <f t="shared" si="11"/>
        <v>0</v>
      </c>
    </row>
    <row r="716" spans="1:2" x14ac:dyDescent="0.3">
      <c r="A716" s="2" t="s">
        <v>19</v>
      </c>
      <c r="B716">
        <f t="shared" si="11"/>
        <v>0</v>
      </c>
    </row>
    <row r="717" spans="1:2" x14ac:dyDescent="0.3">
      <c r="A717" s="2" t="s">
        <v>19</v>
      </c>
      <c r="B717">
        <f t="shared" si="11"/>
        <v>0</v>
      </c>
    </row>
    <row r="718" spans="1:2" x14ac:dyDescent="0.3">
      <c r="A718" s="2" t="s">
        <v>19</v>
      </c>
      <c r="B718">
        <f t="shared" si="11"/>
        <v>0</v>
      </c>
    </row>
    <row r="719" spans="1:2" x14ac:dyDescent="0.3">
      <c r="A719" s="2" t="s">
        <v>19</v>
      </c>
      <c r="B719">
        <f t="shared" si="11"/>
        <v>0</v>
      </c>
    </row>
    <row r="720" spans="1:2" x14ac:dyDescent="0.3">
      <c r="A720" s="2" t="s">
        <v>19</v>
      </c>
      <c r="B720">
        <f t="shared" si="11"/>
        <v>0</v>
      </c>
    </row>
    <row r="721" spans="1:2" x14ac:dyDescent="0.3">
      <c r="A721" s="2" t="s">
        <v>19</v>
      </c>
      <c r="B721">
        <f t="shared" si="11"/>
        <v>0</v>
      </c>
    </row>
    <row r="722" spans="1:2" x14ac:dyDescent="0.3">
      <c r="A722" s="2" t="s">
        <v>17</v>
      </c>
      <c r="B722">
        <f t="shared" si="11"/>
        <v>1</v>
      </c>
    </row>
    <row r="723" spans="1:2" x14ac:dyDescent="0.3">
      <c r="A723" s="2" t="s">
        <v>19</v>
      </c>
      <c r="B723">
        <f t="shared" si="11"/>
        <v>0</v>
      </c>
    </row>
    <row r="724" spans="1:2" x14ac:dyDescent="0.3">
      <c r="A724" s="2" t="s">
        <v>19</v>
      </c>
      <c r="B724">
        <f t="shared" si="11"/>
        <v>0</v>
      </c>
    </row>
    <row r="725" spans="1:2" x14ac:dyDescent="0.3">
      <c r="A725" s="2" t="s">
        <v>19</v>
      </c>
      <c r="B725">
        <f t="shared" si="11"/>
        <v>0</v>
      </c>
    </row>
    <row r="726" spans="1:2" x14ac:dyDescent="0.3">
      <c r="A726" s="2" t="s">
        <v>19</v>
      </c>
      <c r="B726">
        <f t="shared" si="11"/>
        <v>0</v>
      </c>
    </row>
    <row r="727" spans="1:2" x14ac:dyDescent="0.3">
      <c r="A727" s="2" t="s">
        <v>17</v>
      </c>
      <c r="B727">
        <f t="shared" si="11"/>
        <v>1</v>
      </c>
    </row>
    <row r="728" spans="1:2" x14ac:dyDescent="0.3">
      <c r="A728" s="2" t="s">
        <v>19</v>
      </c>
      <c r="B728">
        <f t="shared" si="11"/>
        <v>0</v>
      </c>
    </row>
    <row r="729" spans="1:2" x14ac:dyDescent="0.3">
      <c r="A729" s="2" t="s">
        <v>19</v>
      </c>
      <c r="B729">
        <f t="shared" si="11"/>
        <v>0</v>
      </c>
    </row>
    <row r="730" spans="1:2" x14ac:dyDescent="0.3">
      <c r="A730" s="2" t="s">
        <v>19</v>
      </c>
      <c r="B730">
        <f t="shared" si="11"/>
        <v>0</v>
      </c>
    </row>
    <row r="731" spans="1:2" x14ac:dyDescent="0.3">
      <c r="A731" s="2" t="s">
        <v>19</v>
      </c>
      <c r="B731">
        <f t="shared" si="11"/>
        <v>0</v>
      </c>
    </row>
    <row r="732" spans="1:2" x14ac:dyDescent="0.3">
      <c r="A732" s="2" t="s">
        <v>19</v>
      </c>
      <c r="B732">
        <f t="shared" si="11"/>
        <v>0</v>
      </c>
    </row>
    <row r="733" spans="1:2" x14ac:dyDescent="0.3">
      <c r="A733" s="2" t="s">
        <v>17</v>
      </c>
      <c r="B733">
        <f t="shared" si="11"/>
        <v>1</v>
      </c>
    </row>
    <row r="734" spans="1:2" x14ac:dyDescent="0.3">
      <c r="A734" s="2" t="s">
        <v>17</v>
      </c>
      <c r="B734">
        <f t="shared" si="11"/>
        <v>1</v>
      </c>
    </row>
    <row r="735" spans="1:2" x14ac:dyDescent="0.3">
      <c r="A735" s="2" t="s">
        <v>19</v>
      </c>
      <c r="B735">
        <f t="shared" si="11"/>
        <v>0</v>
      </c>
    </row>
    <row r="736" spans="1:2" x14ac:dyDescent="0.3">
      <c r="A736" s="2" t="s">
        <v>19</v>
      </c>
      <c r="B736">
        <f t="shared" si="11"/>
        <v>0</v>
      </c>
    </row>
    <row r="737" spans="1:2" x14ac:dyDescent="0.3">
      <c r="A737" s="2" t="s">
        <v>19</v>
      </c>
      <c r="B737">
        <f t="shared" si="11"/>
        <v>0</v>
      </c>
    </row>
    <row r="738" spans="1:2" x14ac:dyDescent="0.3">
      <c r="A738" s="2" t="s">
        <v>19</v>
      </c>
      <c r="B738">
        <f t="shared" si="11"/>
        <v>0</v>
      </c>
    </row>
    <row r="739" spans="1:2" x14ac:dyDescent="0.3">
      <c r="A739" s="2" t="s">
        <v>19</v>
      </c>
      <c r="B739">
        <f t="shared" si="11"/>
        <v>0</v>
      </c>
    </row>
    <row r="740" spans="1:2" x14ac:dyDescent="0.3">
      <c r="A740" s="2" t="s">
        <v>19</v>
      </c>
      <c r="B740">
        <f t="shared" si="11"/>
        <v>0</v>
      </c>
    </row>
    <row r="741" spans="1:2" x14ac:dyDescent="0.3">
      <c r="A741" s="2" t="s">
        <v>19</v>
      </c>
      <c r="B741">
        <f t="shared" si="11"/>
        <v>0</v>
      </c>
    </row>
    <row r="742" spans="1:2" x14ac:dyDescent="0.3">
      <c r="A742" s="2" t="s">
        <v>19</v>
      </c>
      <c r="B742">
        <f t="shared" si="11"/>
        <v>0</v>
      </c>
    </row>
    <row r="743" spans="1:2" x14ac:dyDescent="0.3">
      <c r="A743" s="2" t="s">
        <v>19</v>
      </c>
      <c r="B743">
        <f t="shared" si="11"/>
        <v>0</v>
      </c>
    </row>
    <row r="744" spans="1:2" x14ac:dyDescent="0.3">
      <c r="A744" s="2" t="s">
        <v>19</v>
      </c>
      <c r="B744">
        <f t="shared" si="11"/>
        <v>0</v>
      </c>
    </row>
    <row r="745" spans="1:2" x14ac:dyDescent="0.3">
      <c r="A745" s="2" t="s">
        <v>19</v>
      </c>
      <c r="B745">
        <f t="shared" si="11"/>
        <v>0</v>
      </c>
    </row>
    <row r="746" spans="1:2" x14ac:dyDescent="0.3">
      <c r="A746" s="2" t="s">
        <v>17</v>
      </c>
      <c r="B746">
        <f t="shared" si="11"/>
        <v>1</v>
      </c>
    </row>
    <row r="747" spans="1:2" x14ac:dyDescent="0.3">
      <c r="A747" s="2" t="s">
        <v>19</v>
      </c>
      <c r="B747">
        <f t="shared" si="11"/>
        <v>0</v>
      </c>
    </row>
    <row r="748" spans="1:2" x14ac:dyDescent="0.3">
      <c r="A748" s="2" t="s">
        <v>19</v>
      </c>
      <c r="B748">
        <f t="shared" si="11"/>
        <v>0</v>
      </c>
    </row>
    <row r="749" spans="1:2" x14ac:dyDescent="0.3">
      <c r="A749" s="2" t="s">
        <v>19</v>
      </c>
      <c r="B749">
        <f t="shared" si="11"/>
        <v>0</v>
      </c>
    </row>
    <row r="750" spans="1:2" x14ac:dyDescent="0.3">
      <c r="A750" s="2" t="s">
        <v>17</v>
      </c>
      <c r="B750">
        <f t="shared" si="11"/>
        <v>1</v>
      </c>
    </row>
    <row r="751" spans="1:2" x14ac:dyDescent="0.3">
      <c r="A751" s="2" t="s">
        <v>17</v>
      </c>
      <c r="B751">
        <f t="shared" si="11"/>
        <v>1</v>
      </c>
    </row>
    <row r="752" spans="1:2" x14ac:dyDescent="0.3">
      <c r="A752" s="2" t="s">
        <v>19</v>
      </c>
      <c r="B752">
        <f t="shared" si="11"/>
        <v>0</v>
      </c>
    </row>
    <row r="753" spans="1:2" x14ac:dyDescent="0.3">
      <c r="A753" s="2" t="s">
        <v>19</v>
      </c>
      <c r="B753">
        <f t="shared" si="11"/>
        <v>0</v>
      </c>
    </row>
    <row r="754" spans="1:2" x14ac:dyDescent="0.3">
      <c r="A754" s="2" t="s">
        <v>17</v>
      </c>
      <c r="B754">
        <f t="shared" si="11"/>
        <v>1</v>
      </c>
    </row>
    <row r="755" spans="1:2" x14ac:dyDescent="0.3">
      <c r="A755" s="2" t="s">
        <v>19</v>
      </c>
      <c r="B755">
        <f t="shared" si="11"/>
        <v>0</v>
      </c>
    </row>
    <row r="756" spans="1:2" x14ac:dyDescent="0.3">
      <c r="A756" s="2" t="s">
        <v>19</v>
      </c>
      <c r="B756">
        <f t="shared" si="11"/>
        <v>0</v>
      </c>
    </row>
    <row r="757" spans="1:2" x14ac:dyDescent="0.3">
      <c r="A757" s="2" t="s">
        <v>19</v>
      </c>
      <c r="B757">
        <f t="shared" si="11"/>
        <v>0</v>
      </c>
    </row>
    <row r="758" spans="1:2" x14ac:dyDescent="0.3">
      <c r="A758" s="2" t="s">
        <v>19</v>
      </c>
      <c r="B758">
        <f t="shared" si="11"/>
        <v>0</v>
      </c>
    </row>
    <row r="759" spans="1:2" x14ac:dyDescent="0.3">
      <c r="A759" s="2" t="s">
        <v>19</v>
      </c>
      <c r="B759">
        <f t="shared" si="11"/>
        <v>0</v>
      </c>
    </row>
    <row r="760" spans="1:2" x14ac:dyDescent="0.3">
      <c r="A760" s="2" t="s">
        <v>19</v>
      </c>
      <c r="B760">
        <f t="shared" si="11"/>
        <v>0</v>
      </c>
    </row>
    <row r="761" spans="1:2" x14ac:dyDescent="0.3">
      <c r="A761" s="2" t="s">
        <v>19</v>
      </c>
      <c r="B761">
        <f t="shared" si="11"/>
        <v>0</v>
      </c>
    </row>
    <row r="762" spans="1:2" x14ac:dyDescent="0.3">
      <c r="A762" s="2" t="s">
        <v>19</v>
      </c>
      <c r="B762">
        <f t="shared" si="11"/>
        <v>0</v>
      </c>
    </row>
    <row r="763" spans="1:2" x14ac:dyDescent="0.3">
      <c r="A763" s="2" t="s">
        <v>17</v>
      </c>
      <c r="B763">
        <f t="shared" si="11"/>
        <v>1</v>
      </c>
    </row>
    <row r="764" spans="1:2" x14ac:dyDescent="0.3">
      <c r="A764" s="2" t="s">
        <v>17</v>
      </c>
      <c r="B764">
        <f t="shared" si="11"/>
        <v>1</v>
      </c>
    </row>
    <row r="765" spans="1:2" x14ac:dyDescent="0.3">
      <c r="A765" s="2" t="s">
        <v>19</v>
      </c>
      <c r="B765">
        <f t="shared" si="11"/>
        <v>0</v>
      </c>
    </row>
    <row r="766" spans="1:2" x14ac:dyDescent="0.3">
      <c r="A766" s="2" t="s">
        <v>19</v>
      </c>
      <c r="B766">
        <f t="shared" si="11"/>
        <v>0</v>
      </c>
    </row>
    <row r="767" spans="1:2" x14ac:dyDescent="0.3">
      <c r="A767" s="2" t="s">
        <v>19</v>
      </c>
      <c r="B767">
        <f t="shared" si="11"/>
        <v>0</v>
      </c>
    </row>
    <row r="768" spans="1:2" x14ac:dyDescent="0.3">
      <c r="A768" s="2" t="s">
        <v>19</v>
      </c>
      <c r="B768">
        <f t="shared" si="11"/>
        <v>0</v>
      </c>
    </row>
    <row r="769" spans="1:2" x14ac:dyDescent="0.3">
      <c r="A769" s="2" t="s">
        <v>19</v>
      </c>
      <c r="B769">
        <f t="shared" si="11"/>
        <v>0</v>
      </c>
    </row>
    <row r="770" spans="1:2" x14ac:dyDescent="0.3">
      <c r="A770" s="2" t="s">
        <v>19</v>
      </c>
      <c r="B770">
        <f t="shared" si="11"/>
        <v>0</v>
      </c>
    </row>
    <row r="771" spans="1:2" x14ac:dyDescent="0.3">
      <c r="A771" s="2" t="s">
        <v>19</v>
      </c>
      <c r="B771">
        <f t="shared" ref="B771:B834" si="12">IF(A771="Yes",1,0)</f>
        <v>0</v>
      </c>
    </row>
    <row r="772" spans="1:2" x14ac:dyDescent="0.3">
      <c r="A772" s="2" t="s">
        <v>19</v>
      </c>
      <c r="B772">
        <f t="shared" si="12"/>
        <v>0</v>
      </c>
    </row>
    <row r="773" spans="1:2" x14ac:dyDescent="0.3">
      <c r="A773" s="2" t="s">
        <v>19</v>
      </c>
      <c r="B773">
        <f t="shared" si="12"/>
        <v>0</v>
      </c>
    </row>
    <row r="774" spans="1:2" x14ac:dyDescent="0.3">
      <c r="A774" s="2" t="s">
        <v>19</v>
      </c>
      <c r="B774">
        <f t="shared" si="12"/>
        <v>0</v>
      </c>
    </row>
    <row r="775" spans="1:2" x14ac:dyDescent="0.3">
      <c r="A775" s="2" t="s">
        <v>19</v>
      </c>
      <c r="B775">
        <f t="shared" si="12"/>
        <v>0</v>
      </c>
    </row>
    <row r="776" spans="1:2" x14ac:dyDescent="0.3">
      <c r="A776" s="2" t="s">
        <v>19</v>
      </c>
      <c r="B776">
        <f t="shared" si="12"/>
        <v>0</v>
      </c>
    </row>
    <row r="777" spans="1:2" x14ac:dyDescent="0.3">
      <c r="A777" s="2" t="s">
        <v>19</v>
      </c>
      <c r="B777">
        <f t="shared" si="12"/>
        <v>0</v>
      </c>
    </row>
    <row r="778" spans="1:2" x14ac:dyDescent="0.3">
      <c r="A778" s="2" t="s">
        <v>17</v>
      </c>
      <c r="B778">
        <f t="shared" si="12"/>
        <v>1</v>
      </c>
    </row>
    <row r="779" spans="1:2" x14ac:dyDescent="0.3">
      <c r="A779" s="2" t="s">
        <v>17</v>
      </c>
      <c r="B779">
        <f t="shared" si="12"/>
        <v>1</v>
      </c>
    </row>
    <row r="780" spans="1:2" x14ac:dyDescent="0.3">
      <c r="A780" s="2" t="s">
        <v>19</v>
      </c>
      <c r="B780">
        <f t="shared" si="12"/>
        <v>0</v>
      </c>
    </row>
    <row r="781" spans="1:2" x14ac:dyDescent="0.3">
      <c r="A781" s="2" t="s">
        <v>17</v>
      </c>
      <c r="B781">
        <f t="shared" si="12"/>
        <v>1</v>
      </c>
    </row>
    <row r="782" spans="1:2" x14ac:dyDescent="0.3">
      <c r="A782" s="2" t="s">
        <v>17</v>
      </c>
      <c r="B782">
        <f t="shared" si="12"/>
        <v>1</v>
      </c>
    </row>
    <row r="783" spans="1:2" x14ac:dyDescent="0.3">
      <c r="A783" s="2" t="s">
        <v>19</v>
      </c>
      <c r="B783">
        <f t="shared" si="12"/>
        <v>0</v>
      </c>
    </row>
    <row r="784" spans="1:2" x14ac:dyDescent="0.3">
      <c r="A784" s="2" t="s">
        <v>19</v>
      </c>
      <c r="B784">
        <f t="shared" si="12"/>
        <v>0</v>
      </c>
    </row>
    <row r="785" spans="1:2" x14ac:dyDescent="0.3">
      <c r="A785" s="2" t="s">
        <v>19</v>
      </c>
      <c r="B785">
        <f t="shared" si="12"/>
        <v>0</v>
      </c>
    </row>
    <row r="786" spans="1:2" x14ac:dyDescent="0.3">
      <c r="A786" s="2" t="s">
        <v>19</v>
      </c>
      <c r="B786">
        <f t="shared" si="12"/>
        <v>0</v>
      </c>
    </row>
    <row r="787" spans="1:2" x14ac:dyDescent="0.3">
      <c r="A787" s="2" t="s">
        <v>19</v>
      </c>
      <c r="B787">
        <f t="shared" si="12"/>
        <v>0</v>
      </c>
    </row>
    <row r="788" spans="1:2" x14ac:dyDescent="0.3">
      <c r="A788" s="2" t="s">
        <v>19</v>
      </c>
      <c r="B788">
        <f t="shared" si="12"/>
        <v>0</v>
      </c>
    </row>
    <row r="789" spans="1:2" x14ac:dyDescent="0.3">
      <c r="A789" s="2" t="s">
        <v>19</v>
      </c>
      <c r="B789">
        <f t="shared" si="12"/>
        <v>0</v>
      </c>
    </row>
    <row r="790" spans="1:2" x14ac:dyDescent="0.3">
      <c r="A790" s="2" t="s">
        <v>19</v>
      </c>
      <c r="B790">
        <f t="shared" si="12"/>
        <v>0</v>
      </c>
    </row>
    <row r="791" spans="1:2" x14ac:dyDescent="0.3">
      <c r="A791" s="2" t="s">
        <v>17</v>
      </c>
      <c r="B791">
        <f t="shared" si="12"/>
        <v>1</v>
      </c>
    </row>
    <row r="792" spans="1:2" x14ac:dyDescent="0.3">
      <c r="A792" s="2" t="s">
        <v>19</v>
      </c>
      <c r="B792">
        <f t="shared" si="12"/>
        <v>0</v>
      </c>
    </row>
    <row r="793" spans="1:2" x14ac:dyDescent="0.3">
      <c r="A793" s="2" t="s">
        <v>17</v>
      </c>
      <c r="B793">
        <f t="shared" si="12"/>
        <v>1</v>
      </c>
    </row>
    <row r="794" spans="1:2" x14ac:dyDescent="0.3">
      <c r="A794" s="2" t="s">
        <v>17</v>
      </c>
      <c r="B794">
        <f t="shared" si="12"/>
        <v>1</v>
      </c>
    </row>
    <row r="795" spans="1:2" x14ac:dyDescent="0.3">
      <c r="A795" s="2" t="s">
        <v>19</v>
      </c>
      <c r="B795">
        <f t="shared" si="12"/>
        <v>0</v>
      </c>
    </row>
    <row r="796" spans="1:2" x14ac:dyDescent="0.3">
      <c r="A796" s="2" t="s">
        <v>19</v>
      </c>
      <c r="B796">
        <f t="shared" si="12"/>
        <v>0</v>
      </c>
    </row>
    <row r="797" spans="1:2" x14ac:dyDescent="0.3">
      <c r="A797" s="2" t="s">
        <v>19</v>
      </c>
      <c r="B797">
        <f t="shared" si="12"/>
        <v>0</v>
      </c>
    </row>
    <row r="798" spans="1:2" x14ac:dyDescent="0.3">
      <c r="A798" s="2" t="s">
        <v>17</v>
      </c>
      <c r="B798">
        <f t="shared" si="12"/>
        <v>1</v>
      </c>
    </row>
    <row r="799" spans="1:2" x14ac:dyDescent="0.3">
      <c r="A799" s="2" t="s">
        <v>17</v>
      </c>
      <c r="B799">
        <f t="shared" si="12"/>
        <v>1</v>
      </c>
    </row>
    <row r="800" spans="1:2" x14ac:dyDescent="0.3">
      <c r="A800" s="2" t="s">
        <v>17</v>
      </c>
      <c r="B800">
        <f t="shared" si="12"/>
        <v>1</v>
      </c>
    </row>
    <row r="801" spans="1:2" x14ac:dyDescent="0.3">
      <c r="A801" s="2" t="s">
        <v>19</v>
      </c>
      <c r="B801">
        <f t="shared" si="12"/>
        <v>0</v>
      </c>
    </row>
    <row r="802" spans="1:2" x14ac:dyDescent="0.3">
      <c r="A802" s="2" t="s">
        <v>17</v>
      </c>
      <c r="B802">
        <f t="shared" si="12"/>
        <v>1</v>
      </c>
    </row>
    <row r="803" spans="1:2" x14ac:dyDescent="0.3">
      <c r="A803" s="2" t="s">
        <v>17</v>
      </c>
      <c r="B803">
        <f t="shared" si="12"/>
        <v>1</v>
      </c>
    </row>
    <row r="804" spans="1:2" x14ac:dyDescent="0.3">
      <c r="A804" s="2" t="s">
        <v>19</v>
      </c>
      <c r="B804">
        <f t="shared" si="12"/>
        <v>0</v>
      </c>
    </row>
    <row r="805" spans="1:2" x14ac:dyDescent="0.3">
      <c r="A805" s="2" t="s">
        <v>19</v>
      </c>
      <c r="B805">
        <f t="shared" si="12"/>
        <v>0</v>
      </c>
    </row>
    <row r="806" spans="1:2" x14ac:dyDescent="0.3">
      <c r="A806" s="2" t="s">
        <v>19</v>
      </c>
      <c r="B806">
        <f t="shared" si="12"/>
        <v>0</v>
      </c>
    </row>
    <row r="807" spans="1:2" x14ac:dyDescent="0.3">
      <c r="A807" s="2" t="s">
        <v>19</v>
      </c>
      <c r="B807">
        <f t="shared" si="12"/>
        <v>0</v>
      </c>
    </row>
    <row r="808" spans="1:2" x14ac:dyDescent="0.3">
      <c r="A808" s="2" t="s">
        <v>19</v>
      </c>
      <c r="B808">
        <f t="shared" si="12"/>
        <v>0</v>
      </c>
    </row>
    <row r="809" spans="1:2" x14ac:dyDescent="0.3">
      <c r="A809" s="2" t="s">
        <v>19</v>
      </c>
      <c r="B809">
        <f t="shared" si="12"/>
        <v>0</v>
      </c>
    </row>
    <row r="810" spans="1:2" x14ac:dyDescent="0.3">
      <c r="A810" s="2" t="s">
        <v>19</v>
      </c>
      <c r="B810">
        <f t="shared" si="12"/>
        <v>0</v>
      </c>
    </row>
    <row r="811" spans="1:2" x14ac:dyDescent="0.3">
      <c r="A811" s="2" t="s">
        <v>19</v>
      </c>
      <c r="B811">
        <f t="shared" si="12"/>
        <v>0</v>
      </c>
    </row>
    <row r="812" spans="1:2" x14ac:dyDescent="0.3">
      <c r="A812" s="2" t="s">
        <v>19</v>
      </c>
      <c r="B812">
        <f t="shared" si="12"/>
        <v>0</v>
      </c>
    </row>
    <row r="813" spans="1:2" x14ac:dyDescent="0.3">
      <c r="A813" s="2" t="s">
        <v>19</v>
      </c>
      <c r="B813">
        <f t="shared" si="12"/>
        <v>0</v>
      </c>
    </row>
    <row r="814" spans="1:2" x14ac:dyDescent="0.3">
      <c r="A814" s="2" t="s">
        <v>19</v>
      </c>
      <c r="B814">
        <f t="shared" si="12"/>
        <v>0</v>
      </c>
    </row>
    <row r="815" spans="1:2" x14ac:dyDescent="0.3">
      <c r="A815" s="2" t="s">
        <v>17</v>
      </c>
      <c r="B815">
        <f t="shared" si="12"/>
        <v>1</v>
      </c>
    </row>
    <row r="816" spans="1:2" x14ac:dyDescent="0.3">
      <c r="A816" s="2" t="s">
        <v>19</v>
      </c>
      <c r="B816">
        <f t="shared" si="12"/>
        <v>0</v>
      </c>
    </row>
    <row r="817" spans="1:2" x14ac:dyDescent="0.3">
      <c r="A817" s="2" t="s">
        <v>19</v>
      </c>
      <c r="B817">
        <f t="shared" si="12"/>
        <v>0</v>
      </c>
    </row>
    <row r="818" spans="1:2" x14ac:dyDescent="0.3">
      <c r="A818" s="2" t="s">
        <v>19</v>
      </c>
      <c r="B818">
        <f t="shared" si="12"/>
        <v>0</v>
      </c>
    </row>
    <row r="819" spans="1:2" x14ac:dyDescent="0.3">
      <c r="A819" s="2" t="s">
        <v>19</v>
      </c>
      <c r="B819">
        <f t="shared" si="12"/>
        <v>0</v>
      </c>
    </row>
    <row r="820" spans="1:2" x14ac:dyDescent="0.3">
      <c r="A820" s="2" t="s">
        <v>19</v>
      </c>
      <c r="B820">
        <f t="shared" si="12"/>
        <v>0</v>
      </c>
    </row>
    <row r="821" spans="1:2" x14ac:dyDescent="0.3">
      <c r="A821" s="2" t="s">
        <v>19</v>
      </c>
      <c r="B821">
        <f t="shared" si="12"/>
        <v>0</v>
      </c>
    </row>
    <row r="822" spans="1:2" x14ac:dyDescent="0.3">
      <c r="A822" s="2" t="s">
        <v>19</v>
      </c>
      <c r="B822">
        <f t="shared" si="12"/>
        <v>0</v>
      </c>
    </row>
    <row r="823" spans="1:2" x14ac:dyDescent="0.3">
      <c r="A823" s="2" t="s">
        <v>19</v>
      </c>
      <c r="B823">
        <f t="shared" si="12"/>
        <v>0</v>
      </c>
    </row>
    <row r="824" spans="1:2" x14ac:dyDescent="0.3">
      <c r="A824" s="2" t="s">
        <v>19</v>
      </c>
      <c r="B824">
        <f t="shared" si="12"/>
        <v>0</v>
      </c>
    </row>
    <row r="825" spans="1:2" x14ac:dyDescent="0.3">
      <c r="A825" s="2" t="s">
        <v>19</v>
      </c>
      <c r="B825">
        <f t="shared" si="12"/>
        <v>0</v>
      </c>
    </row>
    <row r="826" spans="1:2" x14ac:dyDescent="0.3">
      <c r="A826" s="2" t="s">
        <v>19</v>
      </c>
      <c r="B826">
        <f t="shared" si="12"/>
        <v>0</v>
      </c>
    </row>
    <row r="827" spans="1:2" x14ac:dyDescent="0.3">
      <c r="A827" s="2" t="s">
        <v>19</v>
      </c>
      <c r="B827">
        <f t="shared" si="12"/>
        <v>0</v>
      </c>
    </row>
    <row r="828" spans="1:2" x14ac:dyDescent="0.3">
      <c r="A828" s="2" t="s">
        <v>19</v>
      </c>
      <c r="B828">
        <f t="shared" si="12"/>
        <v>0</v>
      </c>
    </row>
    <row r="829" spans="1:2" x14ac:dyDescent="0.3">
      <c r="A829" s="2" t="s">
        <v>19</v>
      </c>
      <c r="B829">
        <f t="shared" si="12"/>
        <v>0</v>
      </c>
    </row>
    <row r="830" spans="1:2" x14ac:dyDescent="0.3">
      <c r="A830" s="2" t="s">
        <v>17</v>
      </c>
      <c r="B830">
        <f t="shared" si="12"/>
        <v>1</v>
      </c>
    </row>
    <row r="831" spans="1:2" x14ac:dyDescent="0.3">
      <c r="A831" s="2" t="s">
        <v>17</v>
      </c>
      <c r="B831">
        <f t="shared" si="12"/>
        <v>1</v>
      </c>
    </row>
    <row r="832" spans="1:2" x14ac:dyDescent="0.3">
      <c r="A832" s="2" t="s">
        <v>19</v>
      </c>
      <c r="B832">
        <f t="shared" si="12"/>
        <v>0</v>
      </c>
    </row>
    <row r="833" spans="1:2" x14ac:dyDescent="0.3">
      <c r="A833" s="2" t="s">
        <v>17</v>
      </c>
      <c r="B833">
        <f t="shared" si="12"/>
        <v>1</v>
      </c>
    </row>
    <row r="834" spans="1:2" x14ac:dyDescent="0.3">
      <c r="A834" s="2" t="s">
        <v>19</v>
      </c>
      <c r="B834">
        <f t="shared" si="12"/>
        <v>0</v>
      </c>
    </row>
    <row r="835" spans="1:2" x14ac:dyDescent="0.3">
      <c r="A835" s="2" t="s">
        <v>19</v>
      </c>
      <c r="B835">
        <f t="shared" ref="B835:B898" si="13">IF(A835="Yes",1,0)</f>
        <v>0</v>
      </c>
    </row>
    <row r="836" spans="1:2" x14ac:dyDescent="0.3">
      <c r="A836" s="2" t="s">
        <v>19</v>
      </c>
      <c r="B836">
        <f t="shared" si="13"/>
        <v>0</v>
      </c>
    </row>
    <row r="837" spans="1:2" x14ac:dyDescent="0.3">
      <c r="A837" s="2" t="s">
        <v>19</v>
      </c>
      <c r="B837">
        <f t="shared" si="13"/>
        <v>0</v>
      </c>
    </row>
    <row r="838" spans="1:2" x14ac:dyDescent="0.3">
      <c r="A838" s="2" t="s">
        <v>17</v>
      </c>
      <c r="B838">
        <f t="shared" si="13"/>
        <v>1</v>
      </c>
    </row>
    <row r="839" spans="1:2" x14ac:dyDescent="0.3">
      <c r="A839" s="2" t="s">
        <v>19</v>
      </c>
      <c r="B839">
        <f t="shared" si="13"/>
        <v>0</v>
      </c>
    </row>
    <row r="840" spans="1:2" x14ac:dyDescent="0.3">
      <c r="A840" s="2" t="s">
        <v>17</v>
      </c>
      <c r="B840">
        <f t="shared" si="13"/>
        <v>1</v>
      </c>
    </row>
    <row r="841" spans="1:2" x14ac:dyDescent="0.3">
      <c r="A841" s="2" t="s">
        <v>19</v>
      </c>
      <c r="B841">
        <f t="shared" si="13"/>
        <v>0</v>
      </c>
    </row>
    <row r="842" spans="1:2" x14ac:dyDescent="0.3">
      <c r="A842" s="2" t="s">
        <v>19</v>
      </c>
      <c r="B842">
        <f t="shared" si="13"/>
        <v>0</v>
      </c>
    </row>
    <row r="843" spans="1:2" x14ac:dyDescent="0.3">
      <c r="A843" s="2" t="s">
        <v>19</v>
      </c>
      <c r="B843">
        <f t="shared" si="13"/>
        <v>0</v>
      </c>
    </row>
    <row r="844" spans="1:2" x14ac:dyDescent="0.3">
      <c r="A844" s="2" t="s">
        <v>17</v>
      </c>
      <c r="B844">
        <f t="shared" si="13"/>
        <v>1</v>
      </c>
    </row>
    <row r="845" spans="1:2" x14ac:dyDescent="0.3">
      <c r="A845" s="2" t="s">
        <v>19</v>
      </c>
      <c r="B845">
        <f t="shared" si="13"/>
        <v>0</v>
      </c>
    </row>
    <row r="846" spans="1:2" x14ac:dyDescent="0.3">
      <c r="A846" s="2" t="s">
        <v>19</v>
      </c>
      <c r="B846">
        <f t="shared" si="13"/>
        <v>0</v>
      </c>
    </row>
    <row r="847" spans="1:2" x14ac:dyDescent="0.3">
      <c r="A847" s="2" t="s">
        <v>19</v>
      </c>
      <c r="B847">
        <f t="shared" si="13"/>
        <v>0</v>
      </c>
    </row>
    <row r="848" spans="1:2" x14ac:dyDescent="0.3">
      <c r="A848" s="2" t="s">
        <v>19</v>
      </c>
      <c r="B848">
        <f t="shared" si="13"/>
        <v>0</v>
      </c>
    </row>
    <row r="849" spans="1:2" x14ac:dyDescent="0.3">
      <c r="A849" s="2" t="s">
        <v>19</v>
      </c>
      <c r="B849">
        <f t="shared" si="13"/>
        <v>0</v>
      </c>
    </row>
    <row r="850" spans="1:2" x14ac:dyDescent="0.3">
      <c r="A850" s="2" t="s">
        <v>19</v>
      </c>
      <c r="B850">
        <f t="shared" si="13"/>
        <v>0</v>
      </c>
    </row>
    <row r="851" spans="1:2" x14ac:dyDescent="0.3">
      <c r="A851" s="2" t="s">
        <v>17</v>
      </c>
      <c r="B851">
        <f t="shared" si="13"/>
        <v>1</v>
      </c>
    </row>
    <row r="852" spans="1:2" x14ac:dyDescent="0.3">
      <c r="A852" s="2" t="s">
        <v>19</v>
      </c>
      <c r="B852">
        <f t="shared" si="13"/>
        <v>0</v>
      </c>
    </row>
    <row r="853" spans="1:2" x14ac:dyDescent="0.3">
      <c r="A853" s="2" t="s">
        <v>19</v>
      </c>
      <c r="B853">
        <f t="shared" si="13"/>
        <v>0</v>
      </c>
    </row>
    <row r="854" spans="1:2" x14ac:dyDescent="0.3">
      <c r="A854" s="2" t="s">
        <v>19</v>
      </c>
      <c r="B854">
        <f t="shared" si="13"/>
        <v>0</v>
      </c>
    </row>
    <row r="855" spans="1:2" x14ac:dyDescent="0.3">
      <c r="A855" s="2" t="s">
        <v>19</v>
      </c>
      <c r="B855">
        <f t="shared" si="13"/>
        <v>0</v>
      </c>
    </row>
    <row r="856" spans="1:2" x14ac:dyDescent="0.3">
      <c r="A856" s="2" t="s">
        <v>19</v>
      </c>
      <c r="B856">
        <f t="shared" si="13"/>
        <v>0</v>
      </c>
    </row>
    <row r="857" spans="1:2" x14ac:dyDescent="0.3">
      <c r="A857" s="2" t="s">
        <v>19</v>
      </c>
      <c r="B857">
        <f t="shared" si="13"/>
        <v>0</v>
      </c>
    </row>
    <row r="858" spans="1:2" x14ac:dyDescent="0.3">
      <c r="A858" s="2" t="s">
        <v>19</v>
      </c>
      <c r="B858">
        <f t="shared" si="13"/>
        <v>0</v>
      </c>
    </row>
    <row r="859" spans="1:2" x14ac:dyDescent="0.3">
      <c r="A859" s="2" t="s">
        <v>17</v>
      </c>
      <c r="B859">
        <f t="shared" si="13"/>
        <v>1</v>
      </c>
    </row>
    <row r="860" spans="1:2" x14ac:dyDescent="0.3">
      <c r="A860" s="2" t="s">
        <v>19</v>
      </c>
      <c r="B860">
        <f t="shared" si="13"/>
        <v>0</v>
      </c>
    </row>
    <row r="861" spans="1:2" x14ac:dyDescent="0.3">
      <c r="A861" s="2" t="s">
        <v>19</v>
      </c>
      <c r="B861">
        <f t="shared" si="13"/>
        <v>0</v>
      </c>
    </row>
    <row r="862" spans="1:2" x14ac:dyDescent="0.3">
      <c r="A862" s="2" t="s">
        <v>17</v>
      </c>
      <c r="B862">
        <f t="shared" si="13"/>
        <v>1</v>
      </c>
    </row>
    <row r="863" spans="1:2" x14ac:dyDescent="0.3">
      <c r="A863" s="2" t="s">
        <v>19</v>
      </c>
      <c r="B863">
        <f t="shared" si="13"/>
        <v>0</v>
      </c>
    </row>
    <row r="864" spans="1:2" x14ac:dyDescent="0.3">
      <c r="A864" s="2" t="s">
        <v>19</v>
      </c>
      <c r="B864">
        <f t="shared" si="13"/>
        <v>0</v>
      </c>
    </row>
    <row r="865" spans="1:2" x14ac:dyDescent="0.3">
      <c r="A865" s="2" t="s">
        <v>19</v>
      </c>
      <c r="B865">
        <f t="shared" si="13"/>
        <v>0</v>
      </c>
    </row>
    <row r="866" spans="1:2" x14ac:dyDescent="0.3">
      <c r="A866" s="2" t="s">
        <v>17</v>
      </c>
      <c r="B866">
        <f t="shared" si="13"/>
        <v>1</v>
      </c>
    </row>
    <row r="867" spans="1:2" x14ac:dyDescent="0.3">
      <c r="A867" s="2" t="s">
        <v>19</v>
      </c>
      <c r="B867">
        <f t="shared" si="13"/>
        <v>0</v>
      </c>
    </row>
    <row r="868" spans="1:2" x14ac:dyDescent="0.3">
      <c r="A868" s="2" t="s">
        <v>19</v>
      </c>
      <c r="B868">
        <f t="shared" si="13"/>
        <v>0</v>
      </c>
    </row>
    <row r="869" spans="1:2" x14ac:dyDescent="0.3">
      <c r="A869" s="2" t="s">
        <v>19</v>
      </c>
      <c r="B869">
        <f t="shared" si="13"/>
        <v>0</v>
      </c>
    </row>
    <row r="870" spans="1:2" x14ac:dyDescent="0.3">
      <c r="A870" s="2" t="s">
        <v>19</v>
      </c>
      <c r="B870">
        <f t="shared" si="13"/>
        <v>0</v>
      </c>
    </row>
    <row r="871" spans="1:2" x14ac:dyDescent="0.3">
      <c r="A871" s="2" t="s">
        <v>19</v>
      </c>
      <c r="B871">
        <f t="shared" si="13"/>
        <v>0</v>
      </c>
    </row>
    <row r="872" spans="1:2" x14ac:dyDescent="0.3">
      <c r="A872" s="2" t="s">
        <v>19</v>
      </c>
      <c r="B872">
        <f t="shared" si="13"/>
        <v>0</v>
      </c>
    </row>
    <row r="873" spans="1:2" x14ac:dyDescent="0.3">
      <c r="A873" s="2" t="s">
        <v>17</v>
      </c>
      <c r="B873">
        <f t="shared" si="13"/>
        <v>1</v>
      </c>
    </row>
    <row r="874" spans="1:2" x14ac:dyDescent="0.3">
      <c r="A874" s="2" t="s">
        <v>19</v>
      </c>
      <c r="B874">
        <f t="shared" si="13"/>
        <v>0</v>
      </c>
    </row>
    <row r="875" spans="1:2" x14ac:dyDescent="0.3">
      <c r="A875" s="2" t="s">
        <v>19</v>
      </c>
      <c r="B875">
        <f t="shared" si="13"/>
        <v>0</v>
      </c>
    </row>
    <row r="876" spans="1:2" x14ac:dyDescent="0.3">
      <c r="A876" s="2" t="s">
        <v>19</v>
      </c>
      <c r="B876">
        <f t="shared" si="13"/>
        <v>0</v>
      </c>
    </row>
    <row r="877" spans="1:2" x14ac:dyDescent="0.3">
      <c r="A877" s="2" t="s">
        <v>19</v>
      </c>
      <c r="B877">
        <f t="shared" si="13"/>
        <v>0</v>
      </c>
    </row>
    <row r="878" spans="1:2" x14ac:dyDescent="0.3">
      <c r="A878" s="2" t="s">
        <v>19</v>
      </c>
      <c r="B878">
        <f t="shared" si="13"/>
        <v>0</v>
      </c>
    </row>
    <row r="879" spans="1:2" x14ac:dyDescent="0.3">
      <c r="A879" s="2" t="s">
        <v>19</v>
      </c>
      <c r="B879">
        <f t="shared" si="13"/>
        <v>0</v>
      </c>
    </row>
    <row r="880" spans="1:2" x14ac:dyDescent="0.3">
      <c r="A880" s="2" t="s">
        <v>19</v>
      </c>
      <c r="B880">
        <f t="shared" si="13"/>
        <v>0</v>
      </c>
    </row>
    <row r="881" spans="1:2" x14ac:dyDescent="0.3">
      <c r="A881" s="2" t="s">
        <v>19</v>
      </c>
      <c r="B881">
        <f t="shared" si="13"/>
        <v>0</v>
      </c>
    </row>
    <row r="882" spans="1:2" x14ac:dyDescent="0.3">
      <c r="A882" s="2" t="s">
        <v>19</v>
      </c>
      <c r="B882">
        <f t="shared" si="13"/>
        <v>0</v>
      </c>
    </row>
    <row r="883" spans="1:2" x14ac:dyDescent="0.3">
      <c r="A883" s="2" t="s">
        <v>19</v>
      </c>
      <c r="B883">
        <f t="shared" si="13"/>
        <v>0</v>
      </c>
    </row>
    <row r="884" spans="1:2" x14ac:dyDescent="0.3">
      <c r="A884" s="2" t="s">
        <v>19</v>
      </c>
      <c r="B884">
        <f t="shared" si="13"/>
        <v>0</v>
      </c>
    </row>
    <row r="885" spans="1:2" x14ac:dyDescent="0.3">
      <c r="A885" s="2" t="s">
        <v>19</v>
      </c>
      <c r="B885">
        <f t="shared" si="13"/>
        <v>0</v>
      </c>
    </row>
    <row r="886" spans="1:2" x14ac:dyDescent="0.3">
      <c r="A886" s="2" t="s">
        <v>19</v>
      </c>
      <c r="B886">
        <f t="shared" si="13"/>
        <v>0</v>
      </c>
    </row>
    <row r="887" spans="1:2" x14ac:dyDescent="0.3">
      <c r="A887" s="2" t="s">
        <v>19</v>
      </c>
      <c r="B887">
        <f t="shared" si="13"/>
        <v>0</v>
      </c>
    </row>
    <row r="888" spans="1:2" x14ac:dyDescent="0.3">
      <c r="A888" s="2" t="s">
        <v>19</v>
      </c>
      <c r="B888">
        <f t="shared" si="13"/>
        <v>0</v>
      </c>
    </row>
    <row r="889" spans="1:2" x14ac:dyDescent="0.3">
      <c r="A889" s="2" t="s">
        <v>19</v>
      </c>
      <c r="B889">
        <f t="shared" si="13"/>
        <v>0</v>
      </c>
    </row>
    <row r="890" spans="1:2" x14ac:dyDescent="0.3">
      <c r="A890" s="2" t="s">
        <v>19</v>
      </c>
      <c r="B890">
        <f t="shared" si="13"/>
        <v>0</v>
      </c>
    </row>
    <row r="891" spans="1:2" x14ac:dyDescent="0.3">
      <c r="A891" s="2" t="s">
        <v>19</v>
      </c>
      <c r="B891">
        <f t="shared" si="13"/>
        <v>0</v>
      </c>
    </row>
    <row r="892" spans="1:2" x14ac:dyDescent="0.3">
      <c r="A892" s="2" t="s">
        <v>19</v>
      </c>
      <c r="B892">
        <f t="shared" si="13"/>
        <v>0</v>
      </c>
    </row>
    <row r="893" spans="1:2" x14ac:dyDescent="0.3">
      <c r="A893" s="2" t="s">
        <v>19</v>
      </c>
      <c r="B893">
        <f t="shared" si="13"/>
        <v>0</v>
      </c>
    </row>
    <row r="894" spans="1:2" x14ac:dyDescent="0.3">
      <c r="A894" s="2" t="s">
        <v>17</v>
      </c>
      <c r="B894">
        <f t="shared" si="13"/>
        <v>1</v>
      </c>
    </row>
    <row r="895" spans="1:2" x14ac:dyDescent="0.3">
      <c r="A895" s="2" t="s">
        <v>19</v>
      </c>
      <c r="B895">
        <f t="shared" si="13"/>
        <v>0</v>
      </c>
    </row>
    <row r="896" spans="1:2" x14ac:dyDescent="0.3">
      <c r="A896" s="2" t="s">
        <v>19</v>
      </c>
      <c r="B896">
        <f t="shared" si="13"/>
        <v>0</v>
      </c>
    </row>
    <row r="897" spans="1:2" x14ac:dyDescent="0.3">
      <c r="A897" s="2" t="s">
        <v>19</v>
      </c>
      <c r="B897">
        <f t="shared" si="13"/>
        <v>0</v>
      </c>
    </row>
    <row r="898" spans="1:2" x14ac:dyDescent="0.3">
      <c r="A898" s="2" t="s">
        <v>19</v>
      </c>
      <c r="B898">
        <f t="shared" si="13"/>
        <v>0</v>
      </c>
    </row>
    <row r="899" spans="1:2" x14ac:dyDescent="0.3">
      <c r="A899" s="2" t="s">
        <v>19</v>
      </c>
      <c r="B899">
        <f t="shared" ref="B899:B962" si="14">IF(A899="Yes",1,0)</f>
        <v>0</v>
      </c>
    </row>
    <row r="900" spans="1:2" x14ac:dyDescent="0.3">
      <c r="A900" s="2" t="s">
        <v>19</v>
      </c>
      <c r="B900">
        <f t="shared" si="14"/>
        <v>0</v>
      </c>
    </row>
    <row r="901" spans="1:2" x14ac:dyDescent="0.3">
      <c r="A901" s="2" t="s">
        <v>19</v>
      </c>
      <c r="B901">
        <f t="shared" si="14"/>
        <v>0</v>
      </c>
    </row>
    <row r="902" spans="1:2" x14ac:dyDescent="0.3">
      <c r="A902" s="2" t="s">
        <v>19</v>
      </c>
      <c r="B902">
        <f t="shared" si="14"/>
        <v>0</v>
      </c>
    </row>
    <row r="903" spans="1:2" x14ac:dyDescent="0.3">
      <c r="A903" s="2" t="s">
        <v>19</v>
      </c>
      <c r="B903">
        <f t="shared" si="14"/>
        <v>0</v>
      </c>
    </row>
    <row r="904" spans="1:2" x14ac:dyDescent="0.3">
      <c r="A904" s="2" t="s">
        <v>19</v>
      </c>
      <c r="B904">
        <f t="shared" si="14"/>
        <v>0</v>
      </c>
    </row>
    <row r="905" spans="1:2" x14ac:dyDescent="0.3">
      <c r="A905" s="2" t="s">
        <v>19</v>
      </c>
      <c r="B905">
        <f t="shared" si="14"/>
        <v>0</v>
      </c>
    </row>
    <row r="906" spans="1:2" x14ac:dyDescent="0.3">
      <c r="A906" s="2" t="s">
        <v>19</v>
      </c>
      <c r="B906">
        <f t="shared" si="14"/>
        <v>0</v>
      </c>
    </row>
    <row r="907" spans="1:2" x14ac:dyDescent="0.3">
      <c r="A907" s="2" t="s">
        <v>19</v>
      </c>
      <c r="B907">
        <f t="shared" si="14"/>
        <v>0</v>
      </c>
    </row>
    <row r="908" spans="1:2" x14ac:dyDescent="0.3">
      <c r="A908" s="2" t="s">
        <v>19</v>
      </c>
      <c r="B908">
        <f t="shared" si="14"/>
        <v>0</v>
      </c>
    </row>
    <row r="909" spans="1:2" x14ac:dyDescent="0.3">
      <c r="A909" s="2" t="s">
        <v>19</v>
      </c>
      <c r="B909">
        <f t="shared" si="14"/>
        <v>0</v>
      </c>
    </row>
    <row r="910" spans="1:2" x14ac:dyDescent="0.3">
      <c r="A910" s="2" t="s">
        <v>19</v>
      </c>
      <c r="B910">
        <f t="shared" si="14"/>
        <v>0</v>
      </c>
    </row>
    <row r="911" spans="1:2" x14ac:dyDescent="0.3">
      <c r="A911" s="2" t="s">
        <v>19</v>
      </c>
      <c r="B911">
        <f t="shared" si="14"/>
        <v>0</v>
      </c>
    </row>
    <row r="912" spans="1:2" x14ac:dyDescent="0.3">
      <c r="A912" s="2" t="s">
        <v>19</v>
      </c>
      <c r="B912">
        <f t="shared" si="14"/>
        <v>0</v>
      </c>
    </row>
    <row r="913" spans="1:2" x14ac:dyDescent="0.3">
      <c r="A913" s="2" t="s">
        <v>17</v>
      </c>
      <c r="B913">
        <f t="shared" si="14"/>
        <v>1</v>
      </c>
    </row>
    <row r="914" spans="1:2" x14ac:dyDescent="0.3">
      <c r="A914" s="2" t="s">
        <v>19</v>
      </c>
      <c r="B914">
        <f t="shared" si="14"/>
        <v>0</v>
      </c>
    </row>
    <row r="915" spans="1:2" x14ac:dyDescent="0.3">
      <c r="A915" s="2" t="s">
        <v>17</v>
      </c>
      <c r="B915">
        <f t="shared" si="14"/>
        <v>1</v>
      </c>
    </row>
    <row r="916" spans="1:2" x14ac:dyDescent="0.3">
      <c r="A916" s="2" t="s">
        <v>19</v>
      </c>
      <c r="B916">
        <f t="shared" si="14"/>
        <v>0</v>
      </c>
    </row>
    <row r="917" spans="1:2" x14ac:dyDescent="0.3">
      <c r="A917" s="2" t="s">
        <v>17</v>
      </c>
      <c r="B917">
        <f t="shared" si="14"/>
        <v>1</v>
      </c>
    </row>
    <row r="918" spans="1:2" x14ac:dyDescent="0.3">
      <c r="A918" s="2" t="s">
        <v>19</v>
      </c>
      <c r="B918">
        <f t="shared" si="14"/>
        <v>0</v>
      </c>
    </row>
    <row r="919" spans="1:2" x14ac:dyDescent="0.3">
      <c r="A919" s="2" t="s">
        <v>19</v>
      </c>
      <c r="B919">
        <f t="shared" si="14"/>
        <v>0</v>
      </c>
    </row>
    <row r="920" spans="1:2" x14ac:dyDescent="0.3">
      <c r="A920" s="2" t="s">
        <v>19</v>
      </c>
      <c r="B920">
        <f t="shared" si="14"/>
        <v>0</v>
      </c>
    </row>
    <row r="921" spans="1:2" x14ac:dyDescent="0.3">
      <c r="A921" s="2" t="s">
        <v>19</v>
      </c>
      <c r="B921">
        <f t="shared" si="14"/>
        <v>0</v>
      </c>
    </row>
    <row r="922" spans="1:2" x14ac:dyDescent="0.3">
      <c r="A922" s="2" t="s">
        <v>19</v>
      </c>
      <c r="B922">
        <f t="shared" si="14"/>
        <v>0</v>
      </c>
    </row>
    <row r="923" spans="1:2" x14ac:dyDescent="0.3">
      <c r="A923" s="2" t="s">
        <v>19</v>
      </c>
      <c r="B923">
        <f t="shared" si="14"/>
        <v>0</v>
      </c>
    </row>
    <row r="924" spans="1:2" x14ac:dyDescent="0.3">
      <c r="A924" s="2" t="s">
        <v>19</v>
      </c>
      <c r="B924">
        <f t="shared" si="14"/>
        <v>0</v>
      </c>
    </row>
    <row r="925" spans="1:2" x14ac:dyDescent="0.3">
      <c r="A925" s="2" t="s">
        <v>19</v>
      </c>
      <c r="B925">
        <f t="shared" si="14"/>
        <v>0</v>
      </c>
    </row>
    <row r="926" spans="1:2" x14ac:dyDescent="0.3">
      <c r="A926" s="2" t="s">
        <v>19</v>
      </c>
      <c r="B926">
        <f t="shared" si="14"/>
        <v>0</v>
      </c>
    </row>
    <row r="927" spans="1:2" x14ac:dyDescent="0.3">
      <c r="A927" s="2" t="s">
        <v>19</v>
      </c>
      <c r="B927">
        <f t="shared" si="14"/>
        <v>0</v>
      </c>
    </row>
    <row r="928" spans="1:2" x14ac:dyDescent="0.3">
      <c r="A928" s="2" t="s">
        <v>19</v>
      </c>
      <c r="B928">
        <f t="shared" si="14"/>
        <v>0</v>
      </c>
    </row>
    <row r="929" spans="1:2" x14ac:dyDescent="0.3">
      <c r="A929" s="2" t="s">
        <v>19</v>
      </c>
      <c r="B929">
        <f t="shared" si="14"/>
        <v>0</v>
      </c>
    </row>
    <row r="930" spans="1:2" x14ac:dyDescent="0.3">
      <c r="A930" s="2" t="s">
        <v>17</v>
      </c>
      <c r="B930">
        <f t="shared" si="14"/>
        <v>1</v>
      </c>
    </row>
    <row r="931" spans="1:2" x14ac:dyDescent="0.3">
      <c r="A931" s="2" t="s">
        <v>19</v>
      </c>
      <c r="B931">
        <f t="shared" si="14"/>
        <v>0</v>
      </c>
    </row>
    <row r="932" spans="1:2" x14ac:dyDescent="0.3">
      <c r="A932" s="2" t="s">
        <v>19</v>
      </c>
      <c r="B932">
        <f t="shared" si="14"/>
        <v>0</v>
      </c>
    </row>
    <row r="933" spans="1:2" x14ac:dyDescent="0.3">
      <c r="A933" s="2" t="s">
        <v>19</v>
      </c>
      <c r="B933">
        <f t="shared" si="14"/>
        <v>0</v>
      </c>
    </row>
    <row r="934" spans="1:2" x14ac:dyDescent="0.3">
      <c r="A934" s="2" t="s">
        <v>17</v>
      </c>
      <c r="B934">
        <f t="shared" si="14"/>
        <v>1</v>
      </c>
    </row>
    <row r="935" spans="1:2" x14ac:dyDescent="0.3">
      <c r="A935" s="2" t="s">
        <v>19</v>
      </c>
      <c r="B935">
        <f t="shared" si="14"/>
        <v>0</v>
      </c>
    </row>
    <row r="936" spans="1:2" x14ac:dyDescent="0.3">
      <c r="A936" s="2" t="s">
        <v>19</v>
      </c>
      <c r="B936">
        <f t="shared" si="14"/>
        <v>0</v>
      </c>
    </row>
    <row r="937" spans="1:2" x14ac:dyDescent="0.3">
      <c r="A937" s="2" t="s">
        <v>19</v>
      </c>
      <c r="B937">
        <f t="shared" si="14"/>
        <v>0</v>
      </c>
    </row>
    <row r="938" spans="1:2" x14ac:dyDescent="0.3">
      <c r="A938" s="2" t="s">
        <v>19</v>
      </c>
      <c r="B938">
        <f t="shared" si="14"/>
        <v>0</v>
      </c>
    </row>
    <row r="939" spans="1:2" x14ac:dyDescent="0.3">
      <c r="A939" s="2" t="s">
        <v>19</v>
      </c>
      <c r="B939">
        <f t="shared" si="14"/>
        <v>0</v>
      </c>
    </row>
    <row r="940" spans="1:2" x14ac:dyDescent="0.3">
      <c r="A940" s="2" t="s">
        <v>19</v>
      </c>
      <c r="B940">
        <f t="shared" si="14"/>
        <v>0</v>
      </c>
    </row>
    <row r="941" spans="1:2" x14ac:dyDescent="0.3">
      <c r="A941" s="2" t="s">
        <v>17</v>
      </c>
      <c r="B941">
        <f t="shared" si="14"/>
        <v>1</v>
      </c>
    </row>
    <row r="942" spans="1:2" x14ac:dyDescent="0.3">
      <c r="A942" s="2" t="s">
        <v>17</v>
      </c>
      <c r="B942">
        <f t="shared" si="14"/>
        <v>1</v>
      </c>
    </row>
    <row r="943" spans="1:2" x14ac:dyDescent="0.3">
      <c r="A943" s="2" t="s">
        <v>19</v>
      </c>
      <c r="B943">
        <f t="shared" si="14"/>
        <v>0</v>
      </c>
    </row>
    <row r="944" spans="1:2" x14ac:dyDescent="0.3">
      <c r="A944" s="2" t="s">
        <v>19</v>
      </c>
      <c r="B944">
        <f t="shared" si="14"/>
        <v>0</v>
      </c>
    </row>
    <row r="945" spans="1:2" x14ac:dyDescent="0.3">
      <c r="A945" s="2" t="s">
        <v>19</v>
      </c>
      <c r="B945">
        <f t="shared" si="14"/>
        <v>0</v>
      </c>
    </row>
    <row r="946" spans="1:2" x14ac:dyDescent="0.3">
      <c r="A946" s="2" t="s">
        <v>19</v>
      </c>
      <c r="B946">
        <f t="shared" si="14"/>
        <v>0</v>
      </c>
    </row>
    <row r="947" spans="1:2" x14ac:dyDescent="0.3">
      <c r="A947" s="2" t="s">
        <v>19</v>
      </c>
      <c r="B947">
        <f t="shared" si="14"/>
        <v>0</v>
      </c>
    </row>
    <row r="948" spans="1:2" x14ac:dyDescent="0.3">
      <c r="A948" s="2" t="s">
        <v>17</v>
      </c>
      <c r="B948">
        <f t="shared" si="14"/>
        <v>1</v>
      </c>
    </row>
    <row r="949" spans="1:2" x14ac:dyDescent="0.3">
      <c r="A949" s="2" t="s">
        <v>17</v>
      </c>
      <c r="B949">
        <f t="shared" si="14"/>
        <v>1</v>
      </c>
    </row>
    <row r="950" spans="1:2" x14ac:dyDescent="0.3">
      <c r="A950" s="2" t="s">
        <v>19</v>
      </c>
      <c r="B950">
        <f t="shared" si="14"/>
        <v>0</v>
      </c>
    </row>
    <row r="951" spans="1:2" x14ac:dyDescent="0.3">
      <c r="A951" s="2" t="s">
        <v>19</v>
      </c>
      <c r="B951">
        <f t="shared" si="14"/>
        <v>0</v>
      </c>
    </row>
    <row r="952" spans="1:2" x14ac:dyDescent="0.3">
      <c r="A952" s="2" t="s">
        <v>19</v>
      </c>
      <c r="B952">
        <f t="shared" si="14"/>
        <v>0</v>
      </c>
    </row>
    <row r="953" spans="1:2" x14ac:dyDescent="0.3">
      <c r="A953" s="2" t="s">
        <v>19</v>
      </c>
      <c r="B953">
        <f t="shared" si="14"/>
        <v>0</v>
      </c>
    </row>
    <row r="954" spans="1:2" x14ac:dyDescent="0.3">
      <c r="A954" s="2" t="s">
        <v>17</v>
      </c>
      <c r="B954">
        <f t="shared" si="14"/>
        <v>1</v>
      </c>
    </row>
    <row r="955" spans="1:2" x14ac:dyDescent="0.3">
      <c r="A955" s="2" t="s">
        <v>17</v>
      </c>
      <c r="B955">
        <f t="shared" si="14"/>
        <v>1</v>
      </c>
    </row>
    <row r="956" spans="1:2" x14ac:dyDescent="0.3">
      <c r="A956" s="2" t="s">
        <v>19</v>
      </c>
      <c r="B956">
        <f t="shared" si="14"/>
        <v>0</v>
      </c>
    </row>
    <row r="957" spans="1:2" x14ac:dyDescent="0.3">
      <c r="A957" s="2" t="s">
        <v>19</v>
      </c>
      <c r="B957">
        <f t="shared" si="14"/>
        <v>0</v>
      </c>
    </row>
    <row r="958" spans="1:2" x14ac:dyDescent="0.3">
      <c r="A958" s="2" t="s">
        <v>19</v>
      </c>
      <c r="B958">
        <f t="shared" si="14"/>
        <v>0</v>
      </c>
    </row>
    <row r="959" spans="1:2" x14ac:dyDescent="0.3">
      <c r="A959" s="2" t="s">
        <v>19</v>
      </c>
      <c r="B959">
        <f t="shared" si="14"/>
        <v>0</v>
      </c>
    </row>
    <row r="960" spans="1:2" x14ac:dyDescent="0.3">
      <c r="A960" s="2" t="s">
        <v>19</v>
      </c>
      <c r="B960">
        <f t="shared" si="14"/>
        <v>0</v>
      </c>
    </row>
    <row r="961" spans="1:2" x14ac:dyDescent="0.3">
      <c r="A961" s="2" t="s">
        <v>19</v>
      </c>
      <c r="B961">
        <f t="shared" si="14"/>
        <v>0</v>
      </c>
    </row>
    <row r="962" spans="1:2" x14ac:dyDescent="0.3">
      <c r="A962" s="2" t="s">
        <v>19</v>
      </c>
      <c r="B962">
        <f t="shared" si="14"/>
        <v>0</v>
      </c>
    </row>
    <row r="963" spans="1:2" x14ac:dyDescent="0.3">
      <c r="A963" s="2" t="s">
        <v>19</v>
      </c>
      <c r="B963">
        <f t="shared" ref="B963:B1026" si="15">IF(A963="Yes",1,0)</f>
        <v>0</v>
      </c>
    </row>
    <row r="964" spans="1:2" x14ac:dyDescent="0.3">
      <c r="A964" s="2" t="s">
        <v>19</v>
      </c>
      <c r="B964">
        <f t="shared" si="15"/>
        <v>0</v>
      </c>
    </row>
    <row r="965" spans="1:2" x14ac:dyDescent="0.3">
      <c r="A965" s="2" t="s">
        <v>19</v>
      </c>
      <c r="B965">
        <f t="shared" si="15"/>
        <v>0</v>
      </c>
    </row>
    <row r="966" spans="1:2" x14ac:dyDescent="0.3">
      <c r="A966" s="2" t="s">
        <v>19</v>
      </c>
      <c r="B966">
        <f t="shared" si="15"/>
        <v>0</v>
      </c>
    </row>
    <row r="967" spans="1:2" x14ac:dyDescent="0.3">
      <c r="A967" s="2" t="s">
        <v>19</v>
      </c>
      <c r="B967">
        <f t="shared" si="15"/>
        <v>0</v>
      </c>
    </row>
    <row r="968" spans="1:2" x14ac:dyDescent="0.3">
      <c r="A968" s="2" t="s">
        <v>17</v>
      </c>
      <c r="B968">
        <f t="shared" si="15"/>
        <v>1</v>
      </c>
    </row>
    <row r="969" spans="1:2" x14ac:dyDescent="0.3">
      <c r="A969" s="2" t="s">
        <v>19</v>
      </c>
      <c r="B969">
        <f t="shared" si="15"/>
        <v>0</v>
      </c>
    </row>
    <row r="970" spans="1:2" x14ac:dyDescent="0.3">
      <c r="A970" s="2" t="s">
        <v>19</v>
      </c>
      <c r="B970">
        <f t="shared" si="15"/>
        <v>0</v>
      </c>
    </row>
    <row r="971" spans="1:2" x14ac:dyDescent="0.3">
      <c r="A971" s="2" t="s">
        <v>19</v>
      </c>
      <c r="B971">
        <f t="shared" si="15"/>
        <v>0</v>
      </c>
    </row>
    <row r="972" spans="1:2" x14ac:dyDescent="0.3">
      <c r="A972" s="2" t="s">
        <v>19</v>
      </c>
      <c r="B972">
        <f t="shared" si="15"/>
        <v>0</v>
      </c>
    </row>
    <row r="973" spans="1:2" x14ac:dyDescent="0.3">
      <c r="A973" s="2" t="s">
        <v>19</v>
      </c>
      <c r="B973">
        <f t="shared" si="15"/>
        <v>0</v>
      </c>
    </row>
    <row r="974" spans="1:2" x14ac:dyDescent="0.3">
      <c r="A974" s="2" t="s">
        <v>19</v>
      </c>
      <c r="B974">
        <f t="shared" si="15"/>
        <v>0</v>
      </c>
    </row>
    <row r="975" spans="1:2" x14ac:dyDescent="0.3">
      <c r="A975" s="2" t="s">
        <v>19</v>
      </c>
      <c r="B975">
        <f t="shared" si="15"/>
        <v>0</v>
      </c>
    </row>
    <row r="976" spans="1:2" x14ac:dyDescent="0.3">
      <c r="A976" s="2" t="s">
        <v>19</v>
      </c>
      <c r="B976">
        <f t="shared" si="15"/>
        <v>0</v>
      </c>
    </row>
    <row r="977" spans="1:2" x14ac:dyDescent="0.3">
      <c r="A977" s="2" t="s">
        <v>17</v>
      </c>
      <c r="B977">
        <f t="shared" si="15"/>
        <v>1</v>
      </c>
    </row>
    <row r="978" spans="1:2" x14ac:dyDescent="0.3">
      <c r="A978" s="2" t="s">
        <v>19</v>
      </c>
      <c r="B978">
        <f t="shared" si="15"/>
        <v>0</v>
      </c>
    </row>
    <row r="979" spans="1:2" x14ac:dyDescent="0.3">
      <c r="A979" s="2" t="s">
        <v>19</v>
      </c>
      <c r="B979">
        <f t="shared" si="15"/>
        <v>0</v>
      </c>
    </row>
    <row r="980" spans="1:2" x14ac:dyDescent="0.3">
      <c r="A980" s="2" t="s">
        <v>19</v>
      </c>
      <c r="B980">
        <f t="shared" si="15"/>
        <v>0</v>
      </c>
    </row>
    <row r="981" spans="1:2" x14ac:dyDescent="0.3">
      <c r="A981" s="2" t="s">
        <v>19</v>
      </c>
      <c r="B981">
        <f t="shared" si="15"/>
        <v>0</v>
      </c>
    </row>
    <row r="982" spans="1:2" x14ac:dyDescent="0.3">
      <c r="A982" s="2" t="s">
        <v>17</v>
      </c>
      <c r="B982">
        <f t="shared" si="15"/>
        <v>1</v>
      </c>
    </row>
    <row r="983" spans="1:2" x14ac:dyDescent="0.3">
      <c r="A983" s="2" t="s">
        <v>17</v>
      </c>
      <c r="B983">
        <f t="shared" si="15"/>
        <v>1</v>
      </c>
    </row>
    <row r="984" spans="1:2" x14ac:dyDescent="0.3">
      <c r="A984" s="2" t="s">
        <v>19</v>
      </c>
      <c r="B984">
        <f t="shared" si="15"/>
        <v>0</v>
      </c>
    </row>
    <row r="985" spans="1:2" x14ac:dyDescent="0.3">
      <c r="A985" s="2" t="s">
        <v>19</v>
      </c>
      <c r="B985">
        <f t="shared" si="15"/>
        <v>0</v>
      </c>
    </row>
    <row r="986" spans="1:2" x14ac:dyDescent="0.3">
      <c r="A986" s="2" t="s">
        <v>19</v>
      </c>
      <c r="B986">
        <f t="shared" si="15"/>
        <v>0</v>
      </c>
    </row>
    <row r="987" spans="1:2" x14ac:dyDescent="0.3">
      <c r="A987" s="2" t="s">
        <v>17</v>
      </c>
      <c r="B987">
        <f t="shared" si="15"/>
        <v>1</v>
      </c>
    </row>
    <row r="988" spans="1:2" x14ac:dyDescent="0.3">
      <c r="A988" s="2" t="s">
        <v>19</v>
      </c>
      <c r="B988">
        <f t="shared" si="15"/>
        <v>0</v>
      </c>
    </row>
    <row r="989" spans="1:2" x14ac:dyDescent="0.3">
      <c r="A989" s="2" t="s">
        <v>19</v>
      </c>
      <c r="B989">
        <f t="shared" si="15"/>
        <v>0</v>
      </c>
    </row>
    <row r="990" spans="1:2" x14ac:dyDescent="0.3">
      <c r="A990" s="2" t="s">
        <v>19</v>
      </c>
      <c r="B990">
        <f t="shared" si="15"/>
        <v>0</v>
      </c>
    </row>
    <row r="991" spans="1:2" x14ac:dyDescent="0.3">
      <c r="A991" s="2" t="s">
        <v>19</v>
      </c>
      <c r="B991">
        <f t="shared" si="15"/>
        <v>0</v>
      </c>
    </row>
    <row r="992" spans="1:2" x14ac:dyDescent="0.3">
      <c r="A992" s="2" t="s">
        <v>19</v>
      </c>
      <c r="B992">
        <f t="shared" si="15"/>
        <v>0</v>
      </c>
    </row>
    <row r="993" spans="1:2" x14ac:dyDescent="0.3">
      <c r="A993" s="2" t="s">
        <v>19</v>
      </c>
      <c r="B993">
        <f t="shared" si="15"/>
        <v>0</v>
      </c>
    </row>
    <row r="994" spans="1:2" x14ac:dyDescent="0.3">
      <c r="A994" s="2" t="s">
        <v>19</v>
      </c>
      <c r="B994">
        <f t="shared" si="15"/>
        <v>0</v>
      </c>
    </row>
    <row r="995" spans="1:2" x14ac:dyDescent="0.3">
      <c r="A995" s="2" t="s">
        <v>19</v>
      </c>
      <c r="B995">
        <f t="shared" si="15"/>
        <v>0</v>
      </c>
    </row>
    <row r="996" spans="1:2" x14ac:dyDescent="0.3">
      <c r="A996" s="2" t="s">
        <v>19</v>
      </c>
      <c r="B996">
        <f t="shared" si="15"/>
        <v>0</v>
      </c>
    </row>
    <row r="997" spans="1:2" x14ac:dyDescent="0.3">
      <c r="A997" s="2" t="s">
        <v>19</v>
      </c>
      <c r="B997">
        <f t="shared" si="15"/>
        <v>0</v>
      </c>
    </row>
    <row r="998" spans="1:2" x14ac:dyDescent="0.3">
      <c r="A998" s="2" t="s">
        <v>19</v>
      </c>
      <c r="B998">
        <f t="shared" si="15"/>
        <v>0</v>
      </c>
    </row>
    <row r="999" spans="1:2" x14ac:dyDescent="0.3">
      <c r="A999" s="2" t="s">
        <v>17</v>
      </c>
      <c r="B999">
        <f t="shared" si="15"/>
        <v>1</v>
      </c>
    </row>
    <row r="1000" spans="1:2" x14ac:dyDescent="0.3">
      <c r="A1000" s="2" t="s">
        <v>19</v>
      </c>
      <c r="B1000">
        <f t="shared" si="15"/>
        <v>0</v>
      </c>
    </row>
    <row r="1001" spans="1:2" x14ac:dyDescent="0.3">
      <c r="A1001" s="2" t="s">
        <v>19</v>
      </c>
      <c r="B1001">
        <f t="shared" si="15"/>
        <v>0</v>
      </c>
    </row>
    <row r="1002" spans="1:2" x14ac:dyDescent="0.3">
      <c r="A1002" s="2" t="s">
        <v>19</v>
      </c>
      <c r="B1002">
        <f t="shared" si="15"/>
        <v>0</v>
      </c>
    </row>
    <row r="1003" spans="1:2" x14ac:dyDescent="0.3">
      <c r="A1003" s="2" t="s">
        <v>19</v>
      </c>
      <c r="B1003">
        <f t="shared" si="15"/>
        <v>0</v>
      </c>
    </row>
    <row r="1004" spans="1:2" x14ac:dyDescent="0.3">
      <c r="A1004" s="2" t="s">
        <v>19</v>
      </c>
      <c r="B1004">
        <f t="shared" si="15"/>
        <v>0</v>
      </c>
    </row>
    <row r="1005" spans="1:2" x14ac:dyDescent="0.3">
      <c r="A1005" s="2" t="s">
        <v>19</v>
      </c>
      <c r="B1005">
        <f t="shared" si="15"/>
        <v>0</v>
      </c>
    </row>
    <row r="1006" spans="1:2" x14ac:dyDescent="0.3">
      <c r="A1006" s="2" t="s">
        <v>19</v>
      </c>
      <c r="B1006">
        <f t="shared" si="15"/>
        <v>0</v>
      </c>
    </row>
    <row r="1007" spans="1:2" x14ac:dyDescent="0.3">
      <c r="A1007" s="2" t="s">
        <v>19</v>
      </c>
      <c r="B1007">
        <f t="shared" si="15"/>
        <v>0</v>
      </c>
    </row>
    <row r="1008" spans="1:2" x14ac:dyDescent="0.3">
      <c r="A1008" s="2" t="s">
        <v>17</v>
      </c>
      <c r="B1008">
        <f t="shared" si="15"/>
        <v>1</v>
      </c>
    </row>
    <row r="1009" spans="1:2" x14ac:dyDescent="0.3">
      <c r="A1009" s="2" t="s">
        <v>17</v>
      </c>
      <c r="B1009">
        <f t="shared" si="15"/>
        <v>1</v>
      </c>
    </row>
    <row r="1010" spans="1:2" x14ac:dyDescent="0.3">
      <c r="A1010" s="2" t="s">
        <v>19</v>
      </c>
      <c r="B1010">
        <f t="shared" si="15"/>
        <v>0</v>
      </c>
    </row>
    <row r="1011" spans="1:2" x14ac:dyDescent="0.3">
      <c r="A1011" s="2" t="s">
        <v>19</v>
      </c>
      <c r="B1011">
        <f t="shared" si="15"/>
        <v>0</v>
      </c>
    </row>
    <row r="1012" spans="1:2" x14ac:dyDescent="0.3">
      <c r="A1012" s="2" t="s">
        <v>19</v>
      </c>
      <c r="B1012">
        <f t="shared" si="15"/>
        <v>0</v>
      </c>
    </row>
    <row r="1013" spans="1:2" x14ac:dyDescent="0.3">
      <c r="A1013" s="2" t="s">
        <v>19</v>
      </c>
      <c r="B1013">
        <f t="shared" si="15"/>
        <v>0</v>
      </c>
    </row>
    <row r="1014" spans="1:2" x14ac:dyDescent="0.3">
      <c r="A1014" s="2" t="s">
        <v>17</v>
      </c>
      <c r="B1014">
        <f t="shared" si="15"/>
        <v>1</v>
      </c>
    </row>
    <row r="1015" spans="1:2" x14ac:dyDescent="0.3">
      <c r="A1015" s="2" t="s">
        <v>19</v>
      </c>
      <c r="B1015">
        <f t="shared" si="15"/>
        <v>0</v>
      </c>
    </row>
    <row r="1016" spans="1:2" x14ac:dyDescent="0.3">
      <c r="A1016" s="2" t="s">
        <v>19</v>
      </c>
      <c r="B1016">
        <f t="shared" si="15"/>
        <v>0</v>
      </c>
    </row>
    <row r="1017" spans="1:2" x14ac:dyDescent="0.3">
      <c r="A1017" s="2" t="s">
        <v>19</v>
      </c>
      <c r="B1017">
        <f t="shared" si="15"/>
        <v>0</v>
      </c>
    </row>
    <row r="1018" spans="1:2" x14ac:dyDescent="0.3">
      <c r="A1018" s="2" t="s">
        <v>17</v>
      </c>
      <c r="B1018">
        <f t="shared" si="15"/>
        <v>1</v>
      </c>
    </row>
    <row r="1019" spans="1:2" x14ac:dyDescent="0.3">
      <c r="A1019" s="2" t="s">
        <v>19</v>
      </c>
      <c r="B1019">
        <f t="shared" si="15"/>
        <v>0</v>
      </c>
    </row>
    <row r="1020" spans="1:2" x14ac:dyDescent="0.3">
      <c r="A1020" s="2" t="s">
        <v>19</v>
      </c>
      <c r="B1020">
        <f t="shared" si="15"/>
        <v>0</v>
      </c>
    </row>
    <row r="1021" spans="1:2" x14ac:dyDescent="0.3">
      <c r="A1021" s="2" t="s">
        <v>19</v>
      </c>
      <c r="B1021">
        <f t="shared" si="15"/>
        <v>0</v>
      </c>
    </row>
    <row r="1022" spans="1:2" x14ac:dyDescent="0.3">
      <c r="A1022" s="2" t="s">
        <v>19</v>
      </c>
      <c r="B1022">
        <f t="shared" si="15"/>
        <v>0</v>
      </c>
    </row>
    <row r="1023" spans="1:2" x14ac:dyDescent="0.3">
      <c r="A1023" s="2" t="s">
        <v>17</v>
      </c>
      <c r="B1023">
        <f t="shared" si="15"/>
        <v>1</v>
      </c>
    </row>
    <row r="1024" spans="1:2" x14ac:dyDescent="0.3">
      <c r="A1024" s="2" t="s">
        <v>19</v>
      </c>
      <c r="B1024">
        <f t="shared" si="15"/>
        <v>0</v>
      </c>
    </row>
    <row r="1025" spans="1:2" x14ac:dyDescent="0.3">
      <c r="A1025" s="2" t="s">
        <v>19</v>
      </c>
      <c r="B1025">
        <f t="shared" si="15"/>
        <v>0</v>
      </c>
    </row>
    <row r="1026" spans="1:2" x14ac:dyDescent="0.3">
      <c r="A1026" s="2" t="s">
        <v>19</v>
      </c>
      <c r="B1026">
        <f t="shared" si="15"/>
        <v>0</v>
      </c>
    </row>
    <row r="1027" spans="1:2" x14ac:dyDescent="0.3">
      <c r="A1027" s="2" t="s">
        <v>19</v>
      </c>
      <c r="B1027">
        <f t="shared" ref="B1027:B1090" si="16">IF(A1027="Yes",1,0)</f>
        <v>0</v>
      </c>
    </row>
    <row r="1028" spans="1:2" x14ac:dyDescent="0.3">
      <c r="A1028" s="2" t="s">
        <v>19</v>
      </c>
      <c r="B1028">
        <f t="shared" si="16"/>
        <v>0</v>
      </c>
    </row>
    <row r="1029" spans="1:2" x14ac:dyDescent="0.3">
      <c r="A1029" s="2" t="s">
        <v>19</v>
      </c>
      <c r="B1029">
        <f t="shared" si="16"/>
        <v>0</v>
      </c>
    </row>
    <row r="1030" spans="1:2" x14ac:dyDescent="0.3">
      <c r="A1030" s="2" t="s">
        <v>19</v>
      </c>
      <c r="B1030">
        <f t="shared" si="16"/>
        <v>0</v>
      </c>
    </row>
    <row r="1031" spans="1:2" x14ac:dyDescent="0.3">
      <c r="A1031" s="2" t="s">
        <v>19</v>
      </c>
      <c r="B1031">
        <f t="shared" si="16"/>
        <v>0</v>
      </c>
    </row>
    <row r="1032" spans="1:2" x14ac:dyDescent="0.3">
      <c r="A1032" s="2" t="s">
        <v>19</v>
      </c>
      <c r="B1032">
        <f t="shared" si="16"/>
        <v>0</v>
      </c>
    </row>
    <row r="1033" spans="1:2" x14ac:dyDescent="0.3">
      <c r="A1033" s="2" t="s">
        <v>17</v>
      </c>
      <c r="B1033">
        <f t="shared" si="16"/>
        <v>1</v>
      </c>
    </row>
    <row r="1034" spans="1:2" x14ac:dyDescent="0.3">
      <c r="A1034" s="2" t="s">
        <v>17</v>
      </c>
      <c r="B1034">
        <f t="shared" si="16"/>
        <v>1</v>
      </c>
    </row>
    <row r="1035" spans="1:2" x14ac:dyDescent="0.3">
      <c r="A1035" s="2" t="s">
        <v>17</v>
      </c>
      <c r="B1035">
        <f t="shared" si="16"/>
        <v>1</v>
      </c>
    </row>
    <row r="1036" spans="1:2" x14ac:dyDescent="0.3">
      <c r="A1036" s="2" t="s">
        <v>19</v>
      </c>
      <c r="B1036">
        <f t="shared" si="16"/>
        <v>0</v>
      </c>
    </row>
    <row r="1037" spans="1:2" x14ac:dyDescent="0.3">
      <c r="A1037" s="2" t="s">
        <v>19</v>
      </c>
      <c r="B1037">
        <f t="shared" si="16"/>
        <v>0</v>
      </c>
    </row>
    <row r="1038" spans="1:2" x14ac:dyDescent="0.3">
      <c r="A1038" s="2" t="s">
        <v>17</v>
      </c>
      <c r="B1038">
        <f t="shared" si="16"/>
        <v>1</v>
      </c>
    </row>
    <row r="1039" spans="1:2" x14ac:dyDescent="0.3">
      <c r="A1039" s="2" t="s">
        <v>19</v>
      </c>
      <c r="B1039">
        <f t="shared" si="16"/>
        <v>0</v>
      </c>
    </row>
    <row r="1040" spans="1:2" x14ac:dyDescent="0.3">
      <c r="A1040" s="2" t="s">
        <v>19</v>
      </c>
      <c r="B1040">
        <f t="shared" si="16"/>
        <v>0</v>
      </c>
    </row>
    <row r="1041" spans="1:2" x14ac:dyDescent="0.3">
      <c r="A1041" s="2" t="s">
        <v>17</v>
      </c>
      <c r="B1041">
        <f t="shared" si="16"/>
        <v>1</v>
      </c>
    </row>
    <row r="1042" spans="1:2" x14ac:dyDescent="0.3">
      <c r="A1042" s="2" t="s">
        <v>19</v>
      </c>
      <c r="B1042">
        <f t="shared" si="16"/>
        <v>0</v>
      </c>
    </row>
    <row r="1043" spans="1:2" x14ac:dyDescent="0.3">
      <c r="A1043" s="2" t="s">
        <v>19</v>
      </c>
      <c r="B1043">
        <f t="shared" si="16"/>
        <v>0</v>
      </c>
    </row>
    <row r="1044" spans="1:2" x14ac:dyDescent="0.3">
      <c r="A1044" s="2" t="s">
        <v>19</v>
      </c>
      <c r="B1044">
        <f t="shared" si="16"/>
        <v>0</v>
      </c>
    </row>
    <row r="1045" spans="1:2" x14ac:dyDescent="0.3">
      <c r="A1045" s="2" t="s">
        <v>19</v>
      </c>
      <c r="B1045">
        <f t="shared" si="16"/>
        <v>0</v>
      </c>
    </row>
    <row r="1046" spans="1:2" x14ac:dyDescent="0.3">
      <c r="A1046" s="2" t="s">
        <v>19</v>
      </c>
      <c r="B1046">
        <f t="shared" si="16"/>
        <v>0</v>
      </c>
    </row>
    <row r="1047" spans="1:2" x14ac:dyDescent="0.3">
      <c r="A1047" s="2" t="s">
        <v>19</v>
      </c>
      <c r="B1047">
        <f t="shared" si="16"/>
        <v>0</v>
      </c>
    </row>
    <row r="1048" spans="1:2" x14ac:dyDescent="0.3">
      <c r="A1048" s="2" t="s">
        <v>19</v>
      </c>
      <c r="B1048">
        <f t="shared" si="16"/>
        <v>0</v>
      </c>
    </row>
    <row r="1049" spans="1:2" x14ac:dyDescent="0.3">
      <c r="A1049" s="2" t="s">
        <v>19</v>
      </c>
      <c r="B1049">
        <f t="shared" si="16"/>
        <v>0</v>
      </c>
    </row>
    <row r="1050" spans="1:2" x14ac:dyDescent="0.3">
      <c r="A1050" s="2" t="s">
        <v>19</v>
      </c>
      <c r="B1050">
        <f t="shared" si="16"/>
        <v>0</v>
      </c>
    </row>
    <row r="1051" spans="1:2" x14ac:dyDescent="0.3">
      <c r="A1051" s="2" t="s">
        <v>19</v>
      </c>
      <c r="B1051">
        <f t="shared" si="16"/>
        <v>0</v>
      </c>
    </row>
    <row r="1052" spans="1:2" x14ac:dyDescent="0.3">
      <c r="A1052" s="2" t="s">
        <v>19</v>
      </c>
      <c r="B1052">
        <f t="shared" si="16"/>
        <v>0</v>
      </c>
    </row>
    <row r="1053" spans="1:2" x14ac:dyDescent="0.3">
      <c r="A1053" s="2" t="s">
        <v>19</v>
      </c>
      <c r="B1053">
        <f t="shared" si="16"/>
        <v>0</v>
      </c>
    </row>
    <row r="1054" spans="1:2" x14ac:dyDescent="0.3">
      <c r="A1054" s="2" t="s">
        <v>19</v>
      </c>
      <c r="B1054">
        <f t="shared" si="16"/>
        <v>0</v>
      </c>
    </row>
    <row r="1055" spans="1:2" x14ac:dyDescent="0.3">
      <c r="A1055" s="2" t="s">
        <v>19</v>
      </c>
      <c r="B1055">
        <f t="shared" si="16"/>
        <v>0</v>
      </c>
    </row>
    <row r="1056" spans="1:2" x14ac:dyDescent="0.3">
      <c r="A1056" s="2" t="s">
        <v>19</v>
      </c>
      <c r="B1056">
        <f t="shared" si="16"/>
        <v>0</v>
      </c>
    </row>
    <row r="1057" spans="1:2" x14ac:dyDescent="0.3">
      <c r="A1057" s="2" t="s">
        <v>19</v>
      </c>
      <c r="B1057">
        <f t="shared" si="16"/>
        <v>0</v>
      </c>
    </row>
    <row r="1058" spans="1:2" x14ac:dyDescent="0.3">
      <c r="A1058" s="2" t="s">
        <v>17</v>
      </c>
      <c r="B1058">
        <f t="shared" si="16"/>
        <v>1</v>
      </c>
    </row>
    <row r="1059" spans="1:2" x14ac:dyDescent="0.3">
      <c r="A1059" s="2" t="s">
        <v>17</v>
      </c>
      <c r="B1059">
        <f t="shared" si="16"/>
        <v>1</v>
      </c>
    </row>
    <row r="1060" spans="1:2" x14ac:dyDescent="0.3">
      <c r="A1060" s="2" t="s">
        <v>17</v>
      </c>
      <c r="B1060">
        <f t="shared" si="16"/>
        <v>1</v>
      </c>
    </row>
    <row r="1061" spans="1:2" x14ac:dyDescent="0.3">
      <c r="A1061" s="2" t="s">
        <v>19</v>
      </c>
      <c r="B1061">
        <f t="shared" si="16"/>
        <v>0</v>
      </c>
    </row>
    <row r="1062" spans="1:2" x14ac:dyDescent="0.3">
      <c r="A1062" s="2" t="s">
        <v>17</v>
      </c>
      <c r="B1062">
        <f t="shared" si="16"/>
        <v>1</v>
      </c>
    </row>
    <row r="1063" spans="1:2" x14ac:dyDescent="0.3">
      <c r="A1063" s="2" t="s">
        <v>19</v>
      </c>
      <c r="B1063">
        <f t="shared" si="16"/>
        <v>0</v>
      </c>
    </row>
    <row r="1064" spans="1:2" x14ac:dyDescent="0.3">
      <c r="A1064" s="2" t="s">
        <v>19</v>
      </c>
      <c r="B1064">
        <f t="shared" si="16"/>
        <v>0</v>
      </c>
    </row>
    <row r="1065" spans="1:2" x14ac:dyDescent="0.3">
      <c r="A1065" s="2" t="s">
        <v>19</v>
      </c>
      <c r="B1065">
        <f t="shared" si="16"/>
        <v>0</v>
      </c>
    </row>
    <row r="1066" spans="1:2" x14ac:dyDescent="0.3">
      <c r="A1066" s="2" t="s">
        <v>19</v>
      </c>
      <c r="B1066">
        <f t="shared" si="16"/>
        <v>0</v>
      </c>
    </row>
    <row r="1067" spans="1:2" x14ac:dyDescent="0.3">
      <c r="A1067" s="2" t="s">
        <v>19</v>
      </c>
      <c r="B1067">
        <f t="shared" si="16"/>
        <v>0</v>
      </c>
    </row>
    <row r="1068" spans="1:2" x14ac:dyDescent="0.3">
      <c r="A1068" s="2" t="s">
        <v>19</v>
      </c>
      <c r="B1068">
        <f t="shared" si="16"/>
        <v>0</v>
      </c>
    </row>
    <row r="1069" spans="1:2" x14ac:dyDescent="0.3">
      <c r="A1069" s="2" t="s">
        <v>19</v>
      </c>
      <c r="B1069">
        <f t="shared" si="16"/>
        <v>0</v>
      </c>
    </row>
    <row r="1070" spans="1:2" x14ac:dyDescent="0.3">
      <c r="A1070" s="2" t="s">
        <v>17</v>
      </c>
      <c r="B1070">
        <f t="shared" si="16"/>
        <v>1</v>
      </c>
    </row>
    <row r="1071" spans="1:2" x14ac:dyDescent="0.3">
      <c r="A1071" s="2" t="s">
        <v>19</v>
      </c>
      <c r="B1071">
        <f t="shared" si="16"/>
        <v>0</v>
      </c>
    </row>
    <row r="1072" spans="1:2" x14ac:dyDescent="0.3">
      <c r="A1072" s="2" t="s">
        <v>19</v>
      </c>
      <c r="B1072">
        <f t="shared" si="16"/>
        <v>0</v>
      </c>
    </row>
    <row r="1073" spans="1:2" x14ac:dyDescent="0.3">
      <c r="A1073" s="2" t="s">
        <v>19</v>
      </c>
      <c r="B1073">
        <f t="shared" si="16"/>
        <v>0</v>
      </c>
    </row>
    <row r="1074" spans="1:2" x14ac:dyDescent="0.3">
      <c r="A1074" s="2" t="s">
        <v>19</v>
      </c>
      <c r="B1074">
        <f t="shared" si="16"/>
        <v>0</v>
      </c>
    </row>
    <row r="1075" spans="1:2" x14ac:dyDescent="0.3">
      <c r="A1075" s="2" t="s">
        <v>19</v>
      </c>
      <c r="B1075">
        <f t="shared" si="16"/>
        <v>0</v>
      </c>
    </row>
    <row r="1076" spans="1:2" x14ac:dyDescent="0.3">
      <c r="A1076" s="2" t="s">
        <v>19</v>
      </c>
      <c r="B1076">
        <f t="shared" si="16"/>
        <v>0</v>
      </c>
    </row>
    <row r="1077" spans="1:2" x14ac:dyDescent="0.3">
      <c r="A1077" s="2" t="s">
        <v>19</v>
      </c>
      <c r="B1077">
        <f t="shared" si="16"/>
        <v>0</v>
      </c>
    </row>
    <row r="1078" spans="1:2" x14ac:dyDescent="0.3">
      <c r="A1078" s="2" t="s">
        <v>19</v>
      </c>
      <c r="B1078">
        <f t="shared" si="16"/>
        <v>0</v>
      </c>
    </row>
    <row r="1079" spans="1:2" x14ac:dyDescent="0.3">
      <c r="A1079" s="2" t="s">
        <v>17</v>
      </c>
      <c r="B1079">
        <f t="shared" si="16"/>
        <v>1</v>
      </c>
    </row>
    <row r="1080" spans="1:2" x14ac:dyDescent="0.3">
      <c r="A1080" s="2" t="s">
        <v>19</v>
      </c>
      <c r="B1080">
        <f t="shared" si="16"/>
        <v>0</v>
      </c>
    </row>
    <row r="1081" spans="1:2" x14ac:dyDescent="0.3">
      <c r="A1081" s="2" t="s">
        <v>19</v>
      </c>
      <c r="B1081">
        <f t="shared" si="16"/>
        <v>0</v>
      </c>
    </row>
    <row r="1082" spans="1:2" x14ac:dyDescent="0.3">
      <c r="A1082" s="2" t="s">
        <v>19</v>
      </c>
      <c r="B1082">
        <f t="shared" si="16"/>
        <v>0</v>
      </c>
    </row>
    <row r="1083" spans="1:2" x14ac:dyDescent="0.3">
      <c r="A1083" s="2" t="s">
        <v>19</v>
      </c>
      <c r="B1083">
        <f t="shared" si="16"/>
        <v>0</v>
      </c>
    </row>
    <row r="1084" spans="1:2" x14ac:dyDescent="0.3">
      <c r="A1084" s="2" t="s">
        <v>19</v>
      </c>
      <c r="B1084">
        <f t="shared" si="16"/>
        <v>0</v>
      </c>
    </row>
    <row r="1085" spans="1:2" x14ac:dyDescent="0.3">
      <c r="A1085" s="2" t="s">
        <v>17</v>
      </c>
      <c r="B1085">
        <f t="shared" si="16"/>
        <v>1</v>
      </c>
    </row>
    <row r="1086" spans="1:2" x14ac:dyDescent="0.3">
      <c r="A1086" s="2" t="s">
        <v>19</v>
      </c>
      <c r="B1086">
        <f t="shared" si="16"/>
        <v>0</v>
      </c>
    </row>
    <row r="1087" spans="1:2" x14ac:dyDescent="0.3">
      <c r="A1087" s="2" t="s">
        <v>17</v>
      </c>
      <c r="B1087">
        <f t="shared" si="16"/>
        <v>1</v>
      </c>
    </row>
    <row r="1088" spans="1:2" x14ac:dyDescent="0.3">
      <c r="A1088" s="2" t="s">
        <v>19</v>
      </c>
      <c r="B1088">
        <f t="shared" si="16"/>
        <v>0</v>
      </c>
    </row>
    <row r="1089" spans="1:2" x14ac:dyDescent="0.3">
      <c r="A1089" s="2" t="s">
        <v>19</v>
      </c>
      <c r="B1089">
        <f t="shared" si="16"/>
        <v>0</v>
      </c>
    </row>
    <row r="1090" spans="1:2" x14ac:dyDescent="0.3">
      <c r="A1090" s="2" t="s">
        <v>19</v>
      </c>
      <c r="B1090">
        <f t="shared" si="16"/>
        <v>0</v>
      </c>
    </row>
    <row r="1091" spans="1:2" x14ac:dyDescent="0.3">
      <c r="A1091" s="2" t="s">
        <v>19</v>
      </c>
      <c r="B1091">
        <f t="shared" ref="B1091:B1154" si="17">IF(A1091="Yes",1,0)</f>
        <v>0</v>
      </c>
    </row>
    <row r="1092" spans="1:2" x14ac:dyDescent="0.3">
      <c r="A1092" s="2" t="s">
        <v>19</v>
      </c>
      <c r="B1092">
        <f t="shared" si="17"/>
        <v>0</v>
      </c>
    </row>
    <row r="1093" spans="1:2" x14ac:dyDescent="0.3">
      <c r="A1093" s="2" t="s">
        <v>19</v>
      </c>
      <c r="B1093">
        <f t="shared" si="17"/>
        <v>0</v>
      </c>
    </row>
    <row r="1094" spans="1:2" x14ac:dyDescent="0.3">
      <c r="A1094" s="2" t="s">
        <v>19</v>
      </c>
      <c r="B1094">
        <f t="shared" si="17"/>
        <v>0</v>
      </c>
    </row>
    <row r="1095" spans="1:2" x14ac:dyDescent="0.3">
      <c r="A1095" s="2" t="s">
        <v>19</v>
      </c>
      <c r="B1095">
        <f t="shared" si="17"/>
        <v>0</v>
      </c>
    </row>
    <row r="1096" spans="1:2" x14ac:dyDescent="0.3">
      <c r="A1096" s="2" t="s">
        <v>19</v>
      </c>
      <c r="B1096">
        <f t="shared" si="17"/>
        <v>0</v>
      </c>
    </row>
    <row r="1097" spans="1:2" x14ac:dyDescent="0.3">
      <c r="A1097" s="2" t="s">
        <v>19</v>
      </c>
      <c r="B1097">
        <f t="shared" si="17"/>
        <v>0</v>
      </c>
    </row>
    <row r="1098" spans="1:2" x14ac:dyDescent="0.3">
      <c r="A1098" s="2" t="s">
        <v>19</v>
      </c>
      <c r="B1098">
        <f t="shared" si="17"/>
        <v>0</v>
      </c>
    </row>
    <row r="1099" spans="1:2" x14ac:dyDescent="0.3">
      <c r="A1099" s="2" t="s">
        <v>19</v>
      </c>
      <c r="B1099">
        <f t="shared" si="17"/>
        <v>0</v>
      </c>
    </row>
    <row r="1100" spans="1:2" x14ac:dyDescent="0.3">
      <c r="A1100" s="2" t="s">
        <v>19</v>
      </c>
      <c r="B1100">
        <f t="shared" si="17"/>
        <v>0</v>
      </c>
    </row>
    <row r="1101" spans="1:2" x14ac:dyDescent="0.3">
      <c r="A1101" s="2" t="s">
        <v>19</v>
      </c>
      <c r="B1101">
        <f t="shared" si="17"/>
        <v>0</v>
      </c>
    </row>
    <row r="1102" spans="1:2" x14ac:dyDescent="0.3">
      <c r="A1102" s="2" t="s">
        <v>19</v>
      </c>
      <c r="B1102">
        <f t="shared" si="17"/>
        <v>0</v>
      </c>
    </row>
    <row r="1103" spans="1:2" x14ac:dyDescent="0.3">
      <c r="A1103" s="2" t="s">
        <v>19</v>
      </c>
      <c r="B1103">
        <f t="shared" si="17"/>
        <v>0</v>
      </c>
    </row>
    <row r="1104" spans="1:2" x14ac:dyDescent="0.3">
      <c r="A1104" s="2" t="s">
        <v>19</v>
      </c>
      <c r="B1104">
        <f t="shared" si="17"/>
        <v>0</v>
      </c>
    </row>
    <row r="1105" spans="1:2" x14ac:dyDescent="0.3">
      <c r="A1105" s="2" t="s">
        <v>19</v>
      </c>
      <c r="B1105">
        <f t="shared" si="17"/>
        <v>0</v>
      </c>
    </row>
    <row r="1106" spans="1:2" x14ac:dyDescent="0.3">
      <c r="A1106" s="2" t="s">
        <v>19</v>
      </c>
      <c r="B1106">
        <f t="shared" si="17"/>
        <v>0</v>
      </c>
    </row>
    <row r="1107" spans="1:2" x14ac:dyDescent="0.3">
      <c r="A1107" s="2" t="s">
        <v>19</v>
      </c>
      <c r="B1107">
        <f t="shared" si="17"/>
        <v>0</v>
      </c>
    </row>
    <row r="1108" spans="1:2" x14ac:dyDescent="0.3">
      <c r="A1108" s="2" t="s">
        <v>17</v>
      </c>
      <c r="B1108">
        <f t="shared" si="17"/>
        <v>1</v>
      </c>
    </row>
    <row r="1109" spans="1:2" x14ac:dyDescent="0.3">
      <c r="A1109" s="2" t="s">
        <v>19</v>
      </c>
      <c r="B1109">
        <f t="shared" si="17"/>
        <v>0</v>
      </c>
    </row>
    <row r="1110" spans="1:2" x14ac:dyDescent="0.3">
      <c r="A1110" s="2" t="s">
        <v>19</v>
      </c>
      <c r="B1110">
        <f t="shared" si="17"/>
        <v>0</v>
      </c>
    </row>
    <row r="1111" spans="1:2" x14ac:dyDescent="0.3">
      <c r="A1111" s="2" t="s">
        <v>19</v>
      </c>
      <c r="B1111">
        <f t="shared" si="17"/>
        <v>0</v>
      </c>
    </row>
    <row r="1112" spans="1:2" x14ac:dyDescent="0.3">
      <c r="A1112" s="2" t="s">
        <v>17</v>
      </c>
      <c r="B1112">
        <f t="shared" si="17"/>
        <v>1</v>
      </c>
    </row>
    <row r="1113" spans="1:2" x14ac:dyDescent="0.3">
      <c r="A1113" s="2" t="s">
        <v>17</v>
      </c>
      <c r="B1113">
        <f t="shared" si="17"/>
        <v>1</v>
      </c>
    </row>
    <row r="1114" spans="1:2" x14ac:dyDescent="0.3">
      <c r="A1114" s="2" t="s">
        <v>17</v>
      </c>
      <c r="B1114">
        <f t="shared" si="17"/>
        <v>1</v>
      </c>
    </row>
    <row r="1115" spans="1:2" x14ac:dyDescent="0.3">
      <c r="A1115" s="2" t="s">
        <v>19</v>
      </c>
      <c r="B1115">
        <f t="shared" si="17"/>
        <v>0</v>
      </c>
    </row>
    <row r="1116" spans="1:2" x14ac:dyDescent="0.3">
      <c r="A1116" s="2" t="s">
        <v>19</v>
      </c>
      <c r="B1116">
        <f t="shared" si="17"/>
        <v>0</v>
      </c>
    </row>
    <row r="1117" spans="1:2" x14ac:dyDescent="0.3">
      <c r="A1117" s="2" t="s">
        <v>19</v>
      </c>
      <c r="B1117">
        <f t="shared" si="17"/>
        <v>0</v>
      </c>
    </row>
    <row r="1118" spans="1:2" x14ac:dyDescent="0.3">
      <c r="A1118" s="2" t="s">
        <v>19</v>
      </c>
      <c r="B1118">
        <f t="shared" si="17"/>
        <v>0</v>
      </c>
    </row>
    <row r="1119" spans="1:2" x14ac:dyDescent="0.3">
      <c r="A1119" s="2" t="s">
        <v>19</v>
      </c>
      <c r="B1119">
        <f t="shared" si="17"/>
        <v>0</v>
      </c>
    </row>
    <row r="1120" spans="1:2" x14ac:dyDescent="0.3">
      <c r="A1120" s="2" t="s">
        <v>19</v>
      </c>
      <c r="B1120">
        <f t="shared" si="17"/>
        <v>0</v>
      </c>
    </row>
    <row r="1121" spans="1:2" x14ac:dyDescent="0.3">
      <c r="A1121" s="2" t="s">
        <v>19</v>
      </c>
      <c r="B1121">
        <f t="shared" si="17"/>
        <v>0</v>
      </c>
    </row>
    <row r="1122" spans="1:2" x14ac:dyDescent="0.3">
      <c r="A1122" s="2" t="s">
        <v>19</v>
      </c>
      <c r="B1122">
        <f t="shared" si="17"/>
        <v>0</v>
      </c>
    </row>
    <row r="1123" spans="1:2" x14ac:dyDescent="0.3">
      <c r="A1123" s="2" t="s">
        <v>19</v>
      </c>
      <c r="B1123">
        <f t="shared" si="17"/>
        <v>0</v>
      </c>
    </row>
    <row r="1124" spans="1:2" x14ac:dyDescent="0.3">
      <c r="A1124" s="2" t="s">
        <v>19</v>
      </c>
      <c r="B1124">
        <f t="shared" si="17"/>
        <v>0</v>
      </c>
    </row>
    <row r="1125" spans="1:2" x14ac:dyDescent="0.3">
      <c r="A1125" s="2" t="s">
        <v>19</v>
      </c>
      <c r="B1125">
        <f t="shared" si="17"/>
        <v>0</v>
      </c>
    </row>
    <row r="1126" spans="1:2" x14ac:dyDescent="0.3">
      <c r="A1126" s="2" t="s">
        <v>19</v>
      </c>
      <c r="B1126">
        <f t="shared" si="17"/>
        <v>0</v>
      </c>
    </row>
    <row r="1127" spans="1:2" x14ac:dyDescent="0.3">
      <c r="A1127" s="2" t="s">
        <v>19</v>
      </c>
      <c r="B1127">
        <f t="shared" si="17"/>
        <v>0</v>
      </c>
    </row>
    <row r="1128" spans="1:2" x14ac:dyDescent="0.3">
      <c r="A1128" s="2" t="s">
        <v>19</v>
      </c>
      <c r="B1128">
        <f t="shared" si="17"/>
        <v>0</v>
      </c>
    </row>
    <row r="1129" spans="1:2" x14ac:dyDescent="0.3">
      <c r="A1129" s="2" t="s">
        <v>19</v>
      </c>
      <c r="B1129">
        <f t="shared" si="17"/>
        <v>0</v>
      </c>
    </row>
    <row r="1130" spans="1:2" x14ac:dyDescent="0.3">
      <c r="A1130" s="2" t="s">
        <v>19</v>
      </c>
      <c r="B1130">
        <f t="shared" si="17"/>
        <v>0</v>
      </c>
    </row>
    <row r="1131" spans="1:2" x14ac:dyDescent="0.3">
      <c r="A1131" s="2" t="s">
        <v>19</v>
      </c>
      <c r="B1131">
        <f t="shared" si="17"/>
        <v>0</v>
      </c>
    </row>
    <row r="1132" spans="1:2" x14ac:dyDescent="0.3">
      <c r="A1132" s="2" t="s">
        <v>19</v>
      </c>
      <c r="B1132">
        <f t="shared" si="17"/>
        <v>0</v>
      </c>
    </row>
    <row r="1133" spans="1:2" x14ac:dyDescent="0.3">
      <c r="A1133" s="2" t="s">
        <v>19</v>
      </c>
      <c r="B1133">
        <f t="shared" si="17"/>
        <v>0</v>
      </c>
    </row>
    <row r="1134" spans="1:2" x14ac:dyDescent="0.3">
      <c r="A1134" s="2" t="s">
        <v>19</v>
      </c>
      <c r="B1134">
        <f t="shared" si="17"/>
        <v>0</v>
      </c>
    </row>
    <row r="1135" spans="1:2" x14ac:dyDescent="0.3">
      <c r="A1135" s="2" t="s">
        <v>19</v>
      </c>
      <c r="B1135">
        <f t="shared" si="17"/>
        <v>0</v>
      </c>
    </row>
    <row r="1136" spans="1:2" x14ac:dyDescent="0.3">
      <c r="A1136" s="2" t="s">
        <v>19</v>
      </c>
      <c r="B1136">
        <f t="shared" si="17"/>
        <v>0</v>
      </c>
    </row>
    <row r="1137" spans="1:2" x14ac:dyDescent="0.3">
      <c r="A1137" s="2" t="s">
        <v>19</v>
      </c>
      <c r="B1137">
        <f t="shared" si="17"/>
        <v>0</v>
      </c>
    </row>
    <row r="1138" spans="1:2" x14ac:dyDescent="0.3">
      <c r="A1138" s="2" t="s">
        <v>17</v>
      </c>
      <c r="B1138">
        <f t="shared" si="17"/>
        <v>1</v>
      </c>
    </row>
    <row r="1139" spans="1:2" x14ac:dyDescent="0.3">
      <c r="A1139" s="2" t="s">
        <v>19</v>
      </c>
      <c r="B1139">
        <f t="shared" si="17"/>
        <v>0</v>
      </c>
    </row>
    <row r="1140" spans="1:2" x14ac:dyDescent="0.3">
      <c r="A1140" s="2" t="s">
        <v>19</v>
      </c>
      <c r="B1140">
        <f t="shared" si="17"/>
        <v>0</v>
      </c>
    </row>
    <row r="1141" spans="1:2" x14ac:dyDescent="0.3">
      <c r="A1141" s="2" t="s">
        <v>19</v>
      </c>
      <c r="B1141">
        <f t="shared" si="17"/>
        <v>0</v>
      </c>
    </row>
    <row r="1142" spans="1:2" x14ac:dyDescent="0.3">
      <c r="A1142" s="2" t="s">
        <v>19</v>
      </c>
      <c r="B1142">
        <f t="shared" si="17"/>
        <v>0</v>
      </c>
    </row>
    <row r="1143" spans="1:2" x14ac:dyDescent="0.3">
      <c r="A1143" s="2" t="s">
        <v>19</v>
      </c>
      <c r="B1143">
        <f t="shared" si="17"/>
        <v>0</v>
      </c>
    </row>
    <row r="1144" spans="1:2" x14ac:dyDescent="0.3">
      <c r="A1144" s="2" t="s">
        <v>19</v>
      </c>
      <c r="B1144">
        <f t="shared" si="17"/>
        <v>0</v>
      </c>
    </row>
    <row r="1145" spans="1:2" x14ac:dyDescent="0.3">
      <c r="A1145" s="2" t="s">
        <v>19</v>
      </c>
      <c r="B1145">
        <f t="shared" si="17"/>
        <v>0</v>
      </c>
    </row>
    <row r="1146" spans="1:2" x14ac:dyDescent="0.3">
      <c r="A1146" s="2" t="s">
        <v>19</v>
      </c>
      <c r="B1146">
        <f t="shared" si="17"/>
        <v>0</v>
      </c>
    </row>
    <row r="1147" spans="1:2" x14ac:dyDescent="0.3">
      <c r="A1147" s="2" t="s">
        <v>19</v>
      </c>
      <c r="B1147">
        <f t="shared" si="17"/>
        <v>0</v>
      </c>
    </row>
    <row r="1148" spans="1:2" x14ac:dyDescent="0.3">
      <c r="A1148" s="2" t="s">
        <v>19</v>
      </c>
      <c r="B1148">
        <f t="shared" si="17"/>
        <v>0</v>
      </c>
    </row>
    <row r="1149" spans="1:2" x14ac:dyDescent="0.3">
      <c r="A1149" s="2" t="s">
        <v>19</v>
      </c>
      <c r="B1149">
        <f t="shared" si="17"/>
        <v>0</v>
      </c>
    </row>
    <row r="1150" spans="1:2" x14ac:dyDescent="0.3">
      <c r="A1150" s="2" t="s">
        <v>19</v>
      </c>
      <c r="B1150">
        <f t="shared" si="17"/>
        <v>0</v>
      </c>
    </row>
    <row r="1151" spans="1:2" x14ac:dyDescent="0.3">
      <c r="A1151" s="2" t="s">
        <v>19</v>
      </c>
      <c r="B1151">
        <f t="shared" si="17"/>
        <v>0</v>
      </c>
    </row>
    <row r="1152" spans="1:2" x14ac:dyDescent="0.3">
      <c r="A1152" s="2" t="s">
        <v>19</v>
      </c>
      <c r="B1152">
        <f t="shared" si="17"/>
        <v>0</v>
      </c>
    </row>
    <row r="1153" spans="1:2" x14ac:dyDescent="0.3">
      <c r="A1153" s="2" t="s">
        <v>19</v>
      </c>
      <c r="B1153">
        <f t="shared" si="17"/>
        <v>0</v>
      </c>
    </row>
    <row r="1154" spans="1:2" x14ac:dyDescent="0.3">
      <c r="A1154" s="2" t="s">
        <v>19</v>
      </c>
      <c r="B1154">
        <f t="shared" si="17"/>
        <v>0</v>
      </c>
    </row>
    <row r="1155" spans="1:2" x14ac:dyDescent="0.3">
      <c r="A1155" s="2" t="s">
        <v>17</v>
      </c>
      <c r="B1155">
        <f t="shared" ref="B1155:B1218" si="18">IF(A1155="Yes",1,0)</f>
        <v>1</v>
      </c>
    </row>
    <row r="1156" spans="1:2" x14ac:dyDescent="0.3">
      <c r="A1156" s="2" t="s">
        <v>19</v>
      </c>
      <c r="B1156">
        <f t="shared" si="18"/>
        <v>0</v>
      </c>
    </row>
    <row r="1157" spans="1:2" x14ac:dyDescent="0.3">
      <c r="A1157" s="2" t="s">
        <v>19</v>
      </c>
      <c r="B1157">
        <f t="shared" si="18"/>
        <v>0</v>
      </c>
    </row>
    <row r="1158" spans="1:2" x14ac:dyDescent="0.3">
      <c r="A1158" s="2" t="s">
        <v>19</v>
      </c>
      <c r="B1158">
        <f t="shared" si="18"/>
        <v>0</v>
      </c>
    </row>
    <row r="1159" spans="1:2" x14ac:dyDescent="0.3">
      <c r="A1159" s="2" t="s">
        <v>19</v>
      </c>
      <c r="B1159">
        <f t="shared" si="18"/>
        <v>0</v>
      </c>
    </row>
    <row r="1160" spans="1:2" x14ac:dyDescent="0.3">
      <c r="A1160" s="2" t="s">
        <v>19</v>
      </c>
      <c r="B1160">
        <f t="shared" si="18"/>
        <v>0</v>
      </c>
    </row>
    <row r="1161" spans="1:2" x14ac:dyDescent="0.3">
      <c r="A1161" s="2" t="s">
        <v>19</v>
      </c>
      <c r="B1161">
        <f t="shared" si="18"/>
        <v>0</v>
      </c>
    </row>
    <row r="1162" spans="1:2" x14ac:dyDescent="0.3">
      <c r="A1162" s="2" t="s">
        <v>19</v>
      </c>
      <c r="B1162">
        <f t="shared" si="18"/>
        <v>0</v>
      </c>
    </row>
    <row r="1163" spans="1:2" x14ac:dyDescent="0.3">
      <c r="A1163" s="2" t="s">
        <v>19</v>
      </c>
      <c r="B1163">
        <f t="shared" si="18"/>
        <v>0</v>
      </c>
    </row>
    <row r="1164" spans="1:2" x14ac:dyDescent="0.3">
      <c r="A1164" s="2" t="s">
        <v>17</v>
      </c>
      <c r="B1164">
        <f t="shared" si="18"/>
        <v>1</v>
      </c>
    </row>
    <row r="1165" spans="1:2" x14ac:dyDescent="0.3">
      <c r="A1165" s="2" t="s">
        <v>19</v>
      </c>
      <c r="B1165">
        <f t="shared" si="18"/>
        <v>0</v>
      </c>
    </row>
    <row r="1166" spans="1:2" x14ac:dyDescent="0.3">
      <c r="A1166" s="2" t="s">
        <v>19</v>
      </c>
      <c r="B1166">
        <f t="shared" si="18"/>
        <v>0</v>
      </c>
    </row>
    <row r="1167" spans="1:2" x14ac:dyDescent="0.3">
      <c r="A1167" s="2" t="s">
        <v>19</v>
      </c>
      <c r="B1167">
        <f t="shared" si="18"/>
        <v>0</v>
      </c>
    </row>
    <row r="1168" spans="1:2" x14ac:dyDescent="0.3">
      <c r="A1168" s="2" t="s">
        <v>19</v>
      </c>
      <c r="B1168">
        <f t="shared" si="18"/>
        <v>0</v>
      </c>
    </row>
    <row r="1169" spans="1:2" x14ac:dyDescent="0.3">
      <c r="A1169" s="2" t="s">
        <v>17</v>
      </c>
      <c r="B1169">
        <f t="shared" si="18"/>
        <v>1</v>
      </c>
    </row>
    <row r="1170" spans="1:2" x14ac:dyDescent="0.3">
      <c r="A1170" s="2" t="s">
        <v>19</v>
      </c>
      <c r="B1170">
        <f t="shared" si="18"/>
        <v>0</v>
      </c>
    </row>
    <row r="1171" spans="1:2" x14ac:dyDescent="0.3">
      <c r="A1171" s="2" t="s">
        <v>19</v>
      </c>
      <c r="B1171">
        <f t="shared" si="18"/>
        <v>0</v>
      </c>
    </row>
    <row r="1172" spans="1:2" x14ac:dyDescent="0.3">
      <c r="A1172" s="2" t="s">
        <v>19</v>
      </c>
      <c r="B1172">
        <f t="shared" si="18"/>
        <v>0</v>
      </c>
    </row>
    <row r="1173" spans="1:2" x14ac:dyDescent="0.3">
      <c r="A1173" s="2" t="s">
        <v>17</v>
      </c>
      <c r="B1173">
        <f t="shared" si="18"/>
        <v>1</v>
      </c>
    </row>
    <row r="1174" spans="1:2" x14ac:dyDescent="0.3">
      <c r="A1174" s="2" t="s">
        <v>19</v>
      </c>
      <c r="B1174">
        <f t="shared" si="18"/>
        <v>0</v>
      </c>
    </row>
    <row r="1175" spans="1:2" x14ac:dyDescent="0.3">
      <c r="A1175" s="2" t="s">
        <v>19</v>
      </c>
      <c r="B1175">
        <f t="shared" si="18"/>
        <v>0</v>
      </c>
    </row>
    <row r="1176" spans="1:2" x14ac:dyDescent="0.3">
      <c r="A1176" s="2" t="s">
        <v>19</v>
      </c>
      <c r="B1176">
        <f t="shared" si="18"/>
        <v>0</v>
      </c>
    </row>
    <row r="1177" spans="1:2" x14ac:dyDescent="0.3">
      <c r="A1177" s="2" t="s">
        <v>19</v>
      </c>
      <c r="B1177">
        <f t="shared" si="18"/>
        <v>0</v>
      </c>
    </row>
    <row r="1178" spans="1:2" x14ac:dyDescent="0.3">
      <c r="A1178" s="2" t="s">
        <v>19</v>
      </c>
      <c r="B1178">
        <f t="shared" si="18"/>
        <v>0</v>
      </c>
    </row>
    <row r="1179" spans="1:2" x14ac:dyDescent="0.3">
      <c r="A1179" s="2" t="s">
        <v>19</v>
      </c>
      <c r="B1179">
        <f t="shared" si="18"/>
        <v>0</v>
      </c>
    </row>
    <row r="1180" spans="1:2" x14ac:dyDescent="0.3">
      <c r="A1180" s="2" t="s">
        <v>19</v>
      </c>
      <c r="B1180">
        <f t="shared" si="18"/>
        <v>0</v>
      </c>
    </row>
    <row r="1181" spans="1:2" x14ac:dyDescent="0.3">
      <c r="A1181" s="2" t="s">
        <v>19</v>
      </c>
      <c r="B1181">
        <f t="shared" si="18"/>
        <v>0</v>
      </c>
    </row>
    <row r="1182" spans="1:2" x14ac:dyDescent="0.3">
      <c r="A1182" s="2" t="s">
        <v>19</v>
      </c>
      <c r="B1182">
        <f t="shared" si="18"/>
        <v>0</v>
      </c>
    </row>
    <row r="1183" spans="1:2" x14ac:dyDescent="0.3">
      <c r="A1183" s="2" t="s">
        <v>19</v>
      </c>
      <c r="B1183">
        <f t="shared" si="18"/>
        <v>0</v>
      </c>
    </row>
    <row r="1184" spans="1:2" x14ac:dyDescent="0.3">
      <c r="A1184" s="2" t="s">
        <v>19</v>
      </c>
      <c r="B1184">
        <f t="shared" si="18"/>
        <v>0</v>
      </c>
    </row>
    <row r="1185" spans="1:2" x14ac:dyDescent="0.3">
      <c r="A1185" s="2" t="s">
        <v>19</v>
      </c>
      <c r="B1185">
        <f t="shared" si="18"/>
        <v>0</v>
      </c>
    </row>
    <row r="1186" spans="1:2" x14ac:dyDescent="0.3">
      <c r="A1186" s="2" t="s">
        <v>19</v>
      </c>
      <c r="B1186">
        <f t="shared" si="18"/>
        <v>0</v>
      </c>
    </row>
    <row r="1187" spans="1:2" x14ac:dyDescent="0.3">
      <c r="A1187" s="2" t="s">
        <v>19</v>
      </c>
      <c r="B1187">
        <f t="shared" si="18"/>
        <v>0</v>
      </c>
    </row>
    <row r="1188" spans="1:2" x14ac:dyDescent="0.3">
      <c r="A1188" s="2" t="s">
        <v>17</v>
      </c>
      <c r="B1188">
        <f t="shared" si="18"/>
        <v>1</v>
      </c>
    </row>
    <row r="1189" spans="1:2" x14ac:dyDescent="0.3">
      <c r="A1189" s="2" t="s">
        <v>19</v>
      </c>
      <c r="B1189">
        <f t="shared" si="18"/>
        <v>0</v>
      </c>
    </row>
    <row r="1190" spans="1:2" x14ac:dyDescent="0.3">
      <c r="A1190" s="2" t="s">
        <v>19</v>
      </c>
      <c r="B1190">
        <f t="shared" si="18"/>
        <v>0</v>
      </c>
    </row>
    <row r="1191" spans="1:2" x14ac:dyDescent="0.3">
      <c r="A1191" s="2" t="s">
        <v>19</v>
      </c>
      <c r="B1191">
        <f t="shared" si="18"/>
        <v>0</v>
      </c>
    </row>
    <row r="1192" spans="1:2" x14ac:dyDescent="0.3">
      <c r="A1192" s="2" t="s">
        <v>19</v>
      </c>
      <c r="B1192">
        <f t="shared" si="18"/>
        <v>0</v>
      </c>
    </row>
    <row r="1193" spans="1:2" x14ac:dyDescent="0.3">
      <c r="A1193" s="2" t="s">
        <v>19</v>
      </c>
      <c r="B1193">
        <f t="shared" si="18"/>
        <v>0</v>
      </c>
    </row>
    <row r="1194" spans="1:2" x14ac:dyDescent="0.3">
      <c r="A1194" s="2" t="s">
        <v>19</v>
      </c>
      <c r="B1194">
        <f t="shared" si="18"/>
        <v>0</v>
      </c>
    </row>
    <row r="1195" spans="1:2" x14ac:dyDescent="0.3">
      <c r="A1195" s="2" t="s">
        <v>19</v>
      </c>
      <c r="B1195">
        <f t="shared" si="18"/>
        <v>0</v>
      </c>
    </row>
    <row r="1196" spans="1:2" x14ac:dyDescent="0.3">
      <c r="A1196" s="2" t="s">
        <v>19</v>
      </c>
      <c r="B1196">
        <f t="shared" si="18"/>
        <v>0</v>
      </c>
    </row>
    <row r="1197" spans="1:2" x14ac:dyDescent="0.3">
      <c r="A1197" s="2" t="s">
        <v>19</v>
      </c>
      <c r="B1197">
        <f t="shared" si="18"/>
        <v>0</v>
      </c>
    </row>
    <row r="1198" spans="1:2" x14ac:dyDescent="0.3">
      <c r="A1198" s="2" t="s">
        <v>19</v>
      </c>
      <c r="B1198">
        <f t="shared" si="18"/>
        <v>0</v>
      </c>
    </row>
    <row r="1199" spans="1:2" x14ac:dyDescent="0.3">
      <c r="A1199" s="2" t="s">
        <v>19</v>
      </c>
      <c r="B1199">
        <f t="shared" si="18"/>
        <v>0</v>
      </c>
    </row>
    <row r="1200" spans="1:2" x14ac:dyDescent="0.3">
      <c r="A1200" s="2" t="s">
        <v>19</v>
      </c>
      <c r="B1200">
        <f t="shared" si="18"/>
        <v>0</v>
      </c>
    </row>
    <row r="1201" spans="1:2" x14ac:dyDescent="0.3">
      <c r="A1201" s="2" t="s">
        <v>19</v>
      </c>
      <c r="B1201">
        <f t="shared" si="18"/>
        <v>0</v>
      </c>
    </row>
    <row r="1202" spans="1:2" x14ac:dyDescent="0.3">
      <c r="A1202" s="2" t="s">
        <v>19</v>
      </c>
      <c r="B1202">
        <f t="shared" si="18"/>
        <v>0</v>
      </c>
    </row>
    <row r="1203" spans="1:2" x14ac:dyDescent="0.3">
      <c r="A1203" s="2" t="s">
        <v>17</v>
      </c>
      <c r="B1203">
        <f t="shared" si="18"/>
        <v>1</v>
      </c>
    </row>
    <row r="1204" spans="1:2" x14ac:dyDescent="0.3">
      <c r="A1204" s="2" t="s">
        <v>19</v>
      </c>
      <c r="B1204">
        <f t="shared" si="18"/>
        <v>0</v>
      </c>
    </row>
    <row r="1205" spans="1:2" x14ac:dyDescent="0.3">
      <c r="A1205" s="2" t="s">
        <v>19</v>
      </c>
      <c r="B1205">
        <f t="shared" si="18"/>
        <v>0</v>
      </c>
    </row>
    <row r="1206" spans="1:2" x14ac:dyDescent="0.3">
      <c r="A1206" s="2" t="s">
        <v>17</v>
      </c>
      <c r="B1206">
        <f t="shared" si="18"/>
        <v>1</v>
      </c>
    </row>
    <row r="1207" spans="1:2" x14ac:dyDescent="0.3">
      <c r="A1207" s="2" t="s">
        <v>17</v>
      </c>
      <c r="B1207">
        <f t="shared" si="18"/>
        <v>1</v>
      </c>
    </row>
    <row r="1208" spans="1:2" x14ac:dyDescent="0.3">
      <c r="A1208" s="2" t="s">
        <v>19</v>
      </c>
      <c r="B1208">
        <f t="shared" si="18"/>
        <v>0</v>
      </c>
    </row>
    <row r="1209" spans="1:2" x14ac:dyDescent="0.3">
      <c r="A1209" s="2" t="s">
        <v>19</v>
      </c>
      <c r="B1209">
        <f t="shared" si="18"/>
        <v>0</v>
      </c>
    </row>
    <row r="1210" spans="1:2" x14ac:dyDescent="0.3">
      <c r="A1210" s="2" t="s">
        <v>19</v>
      </c>
      <c r="B1210">
        <f t="shared" si="18"/>
        <v>0</v>
      </c>
    </row>
    <row r="1211" spans="1:2" x14ac:dyDescent="0.3">
      <c r="A1211" s="2" t="s">
        <v>19</v>
      </c>
      <c r="B1211">
        <f t="shared" si="18"/>
        <v>0</v>
      </c>
    </row>
    <row r="1212" spans="1:2" x14ac:dyDescent="0.3">
      <c r="A1212" s="2" t="s">
        <v>19</v>
      </c>
      <c r="B1212">
        <f t="shared" si="18"/>
        <v>0</v>
      </c>
    </row>
    <row r="1213" spans="1:2" x14ac:dyDescent="0.3">
      <c r="A1213" s="2" t="s">
        <v>19</v>
      </c>
      <c r="B1213">
        <f t="shared" si="18"/>
        <v>0</v>
      </c>
    </row>
    <row r="1214" spans="1:2" x14ac:dyDescent="0.3">
      <c r="A1214" s="2" t="s">
        <v>19</v>
      </c>
      <c r="B1214">
        <f t="shared" si="18"/>
        <v>0</v>
      </c>
    </row>
    <row r="1215" spans="1:2" x14ac:dyDescent="0.3">
      <c r="A1215" s="2" t="s">
        <v>17</v>
      </c>
      <c r="B1215">
        <f t="shared" si="18"/>
        <v>1</v>
      </c>
    </row>
    <row r="1216" spans="1:2" x14ac:dyDescent="0.3">
      <c r="A1216" s="2" t="s">
        <v>19</v>
      </c>
      <c r="B1216">
        <f t="shared" si="18"/>
        <v>0</v>
      </c>
    </row>
    <row r="1217" spans="1:2" x14ac:dyDescent="0.3">
      <c r="A1217" s="2" t="s">
        <v>19</v>
      </c>
      <c r="B1217">
        <f t="shared" si="18"/>
        <v>0</v>
      </c>
    </row>
    <row r="1218" spans="1:2" x14ac:dyDescent="0.3">
      <c r="A1218" s="2" t="s">
        <v>19</v>
      </c>
      <c r="B1218">
        <f t="shared" si="18"/>
        <v>0</v>
      </c>
    </row>
    <row r="1219" spans="1:2" x14ac:dyDescent="0.3">
      <c r="A1219" s="2" t="s">
        <v>19</v>
      </c>
      <c r="B1219">
        <f t="shared" ref="B1219:B1282" si="19">IF(A1219="Yes",1,0)</f>
        <v>0</v>
      </c>
    </row>
    <row r="1220" spans="1:2" x14ac:dyDescent="0.3">
      <c r="A1220" s="2" t="s">
        <v>19</v>
      </c>
      <c r="B1220">
        <f t="shared" si="19"/>
        <v>0</v>
      </c>
    </row>
    <row r="1221" spans="1:2" x14ac:dyDescent="0.3">
      <c r="A1221" s="2" t="s">
        <v>19</v>
      </c>
      <c r="B1221">
        <f t="shared" si="19"/>
        <v>0</v>
      </c>
    </row>
    <row r="1222" spans="1:2" x14ac:dyDescent="0.3">
      <c r="A1222" s="2" t="s">
        <v>19</v>
      </c>
      <c r="B1222">
        <f t="shared" si="19"/>
        <v>0</v>
      </c>
    </row>
    <row r="1223" spans="1:2" x14ac:dyDescent="0.3">
      <c r="A1223" s="2" t="s">
        <v>19</v>
      </c>
      <c r="B1223">
        <f t="shared" si="19"/>
        <v>0</v>
      </c>
    </row>
    <row r="1224" spans="1:2" x14ac:dyDescent="0.3">
      <c r="A1224" s="2" t="s">
        <v>17</v>
      </c>
      <c r="B1224">
        <f t="shared" si="19"/>
        <v>1</v>
      </c>
    </row>
    <row r="1225" spans="1:2" x14ac:dyDescent="0.3">
      <c r="A1225" s="2" t="s">
        <v>17</v>
      </c>
      <c r="B1225">
        <f t="shared" si="19"/>
        <v>1</v>
      </c>
    </row>
    <row r="1226" spans="1:2" x14ac:dyDescent="0.3">
      <c r="A1226" s="2" t="s">
        <v>19</v>
      </c>
      <c r="B1226">
        <f t="shared" si="19"/>
        <v>0</v>
      </c>
    </row>
    <row r="1227" spans="1:2" x14ac:dyDescent="0.3">
      <c r="A1227" s="2" t="s">
        <v>19</v>
      </c>
      <c r="B1227">
        <f t="shared" si="19"/>
        <v>0</v>
      </c>
    </row>
    <row r="1228" spans="1:2" x14ac:dyDescent="0.3">
      <c r="A1228" s="2" t="s">
        <v>19</v>
      </c>
      <c r="B1228">
        <f t="shared" si="19"/>
        <v>0</v>
      </c>
    </row>
    <row r="1229" spans="1:2" x14ac:dyDescent="0.3">
      <c r="A1229" s="2" t="s">
        <v>19</v>
      </c>
      <c r="B1229">
        <f t="shared" si="19"/>
        <v>0</v>
      </c>
    </row>
    <row r="1230" spans="1:2" x14ac:dyDescent="0.3">
      <c r="A1230" s="2" t="s">
        <v>19</v>
      </c>
      <c r="B1230">
        <f t="shared" si="19"/>
        <v>0</v>
      </c>
    </row>
    <row r="1231" spans="1:2" x14ac:dyDescent="0.3">
      <c r="A1231" s="2" t="s">
        <v>19</v>
      </c>
      <c r="B1231">
        <f t="shared" si="19"/>
        <v>0</v>
      </c>
    </row>
    <row r="1232" spans="1:2" x14ac:dyDescent="0.3">
      <c r="A1232" s="2" t="s">
        <v>19</v>
      </c>
      <c r="B1232">
        <f t="shared" si="19"/>
        <v>0</v>
      </c>
    </row>
    <row r="1233" spans="1:2" x14ac:dyDescent="0.3">
      <c r="A1233" s="2" t="s">
        <v>19</v>
      </c>
      <c r="B1233">
        <f t="shared" si="19"/>
        <v>0</v>
      </c>
    </row>
    <row r="1234" spans="1:2" x14ac:dyDescent="0.3">
      <c r="A1234" s="2" t="s">
        <v>19</v>
      </c>
      <c r="B1234">
        <f t="shared" si="19"/>
        <v>0</v>
      </c>
    </row>
    <row r="1235" spans="1:2" x14ac:dyDescent="0.3">
      <c r="A1235" s="2" t="s">
        <v>19</v>
      </c>
      <c r="B1235">
        <f t="shared" si="19"/>
        <v>0</v>
      </c>
    </row>
    <row r="1236" spans="1:2" x14ac:dyDescent="0.3">
      <c r="A1236" s="2" t="s">
        <v>19</v>
      </c>
      <c r="B1236">
        <f t="shared" si="19"/>
        <v>0</v>
      </c>
    </row>
    <row r="1237" spans="1:2" x14ac:dyDescent="0.3">
      <c r="A1237" s="2" t="s">
        <v>19</v>
      </c>
      <c r="B1237">
        <f t="shared" si="19"/>
        <v>0</v>
      </c>
    </row>
    <row r="1238" spans="1:2" x14ac:dyDescent="0.3">
      <c r="A1238" s="2" t="s">
        <v>17</v>
      </c>
      <c r="B1238">
        <f t="shared" si="19"/>
        <v>1</v>
      </c>
    </row>
    <row r="1239" spans="1:2" x14ac:dyDescent="0.3">
      <c r="A1239" s="2" t="s">
        <v>17</v>
      </c>
      <c r="B1239">
        <f t="shared" si="19"/>
        <v>1</v>
      </c>
    </row>
    <row r="1240" spans="1:2" x14ac:dyDescent="0.3">
      <c r="A1240" s="2" t="s">
        <v>19</v>
      </c>
      <c r="B1240">
        <f t="shared" si="19"/>
        <v>0</v>
      </c>
    </row>
    <row r="1241" spans="1:2" x14ac:dyDescent="0.3">
      <c r="A1241" s="2" t="s">
        <v>19</v>
      </c>
      <c r="B1241">
        <f t="shared" si="19"/>
        <v>0</v>
      </c>
    </row>
    <row r="1242" spans="1:2" x14ac:dyDescent="0.3">
      <c r="A1242" s="2" t="s">
        <v>19</v>
      </c>
      <c r="B1242">
        <f t="shared" si="19"/>
        <v>0</v>
      </c>
    </row>
    <row r="1243" spans="1:2" x14ac:dyDescent="0.3">
      <c r="A1243" s="2" t="s">
        <v>19</v>
      </c>
      <c r="B1243">
        <f t="shared" si="19"/>
        <v>0</v>
      </c>
    </row>
    <row r="1244" spans="1:2" x14ac:dyDescent="0.3">
      <c r="A1244" s="2" t="s">
        <v>19</v>
      </c>
      <c r="B1244">
        <f t="shared" si="19"/>
        <v>0</v>
      </c>
    </row>
    <row r="1245" spans="1:2" x14ac:dyDescent="0.3">
      <c r="A1245" s="2" t="s">
        <v>19</v>
      </c>
      <c r="B1245">
        <f t="shared" si="19"/>
        <v>0</v>
      </c>
    </row>
    <row r="1246" spans="1:2" x14ac:dyDescent="0.3">
      <c r="A1246" s="2" t="s">
        <v>19</v>
      </c>
      <c r="B1246">
        <f t="shared" si="19"/>
        <v>0</v>
      </c>
    </row>
    <row r="1247" spans="1:2" x14ac:dyDescent="0.3">
      <c r="A1247" s="2" t="s">
        <v>19</v>
      </c>
      <c r="B1247">
        <f t="shared" si="19"/>
        <v>0</v>
      </c>
    </row>
    <row r="1248" spans="1:2" x14ac:dyDescent="0.3">
      <c r="A1248" s="2" t="s">
        <v>17</v>
      </c>
      <c r="B1248">
        <f t="shared" si="19"/>
        <v>1</v>
      </c>
    </row>
    <row r="1249" spans="1:2" x14ac:dyDescent="0.3">
      <c r="A1249" s="2" t="s">
        <v>19</v>
      </c>
      <c r="B1249">
        <f t="shared" si="19"/>
        <v>0</v>
      </c>
    </row>
    <row r="1250" spans="1:2" x14ac:dyDescent="0.3">
      <c r="A1250" s="2" t="s">
        <v>19</v>
      </c>
      <c r="B1250">
        <f t="shared" si="19"/>
        <v>0</v>
      </c>
    </row>
    <row r="1251" spans="1:2" x14ac:dyDescent="0.3">
      <c r="A1251" s="2" t="s">
        <v>17</v>
      </c>
      <c r="B1251">
        <f t="shared" si="19"/>
        <v>1</v>
      </c>
    </row>
    <row r="1252" spans="1:2" x14ac:dyDescent="0.3">
      <c r="A1252" s="2" t="s">
        <v>19</v>
      </c>
      <c r="B1252">
        <f t="shared" si="19"/>
        <v>0</v>
      </c>
    </row>
    <row r="1253" spans="1:2" x14ac:dyDescent="0.3">
      <c r="A1253" s="2" t="s">
        <v>19</v>
      </c>
      <c r="B1253">
        <f t="shared" si="19"/>
        <v>0</v>
      </c>
    </row>
    <row r="1254" spans="1:2" x14ac:dyDescent="0.3">
      <c r="A1254" s="2" t="s">
        <v>19</v>
      </c>
      <c r="B1254">
        <f t="shared" si="19"/>
        <v>0</v>
      </c>
    </row>
    <row r="1255" spans="1:2" x14ac:dyDescent="0.3">
      <c r="A1255" s="2" t="s">
        <v>19</v>
      </c>
      <c r="B1255">
        <f t="shared" si="19"/>
        <v>0</v>
      </c>
    </row>
    <row r="1256" spans="1:2" x14ac:dyDescent="0.3">
      <c r="A1256" s="2" t="s">
        <v>19</v>
      </c>
      <c r="B1256">
        <f t="shared" si="19"/>
        <v>0</v>
      </c>
    </row>
    <row r="1257" spans="1:2" x14ac:dyDescent="0.3">
      <c r="A1257" s="2" t="s">
        <v>17</v>
      </c>
      <c r="B1257">
        <f t="shared" si="19"/>
        <v>1</v>
      </c>
    </row>
    <row r="1258" spans="1:2" x14ac:dyDescent="0.3">
      <c r="A1258" s="2" t="s">
        <v>19</v>
      </c>
      <c r="B1258">
        <f t="shared" si="19"/>
        <v>0</v>
      </c>
    </row>
    <row r="1259" spans="1:2" x14ac:dyDescent="0.3">
      <c r="A1259" s="2" t="s">
        <v>17</v>
      </c>
      <c r="B1259">
        <f t="shared" si="19"/>
        <v>1</v>
      </c>
    </row>
    <row r="1260" spans="1:2" x14ac:dyDescent="0.3">
      <c r="A1260" s="2" t="s">
        <v>19</v>
      </c>
      <c r="B1260">
        <f t="shared" si="19"/>
        <v>0</v>
      </c>
    </row>
    <row r="1261" spans="1:2" x14ac:dyDescent="0.3">
      <c r="A1261" s="2" t="s">
        <v>19</v>
      </c>
      <c r="B1261">
        <f t="shared" si="19"/>
        <v>0</v>
      </c>
    </row>
    <row r="1262" spans="1:2" x14ac:dyDescent="0.3">
      <c r="A1262" s="2" t="s">
        <v>19</v>
      </c>
      <c r="B1262">
        <f t="shared" si="19"/>
        <v>0</v>
      </c>
    </row>
    <row r="1263" spans="1:2" x14ac:dyDescent="0.3">
      <c r="A1263" s="2" t="s">
        <v>19</v>
      </c>
      <c r="B1263">
        <f t="shared" si="19"/>
        <v>0</v>
      </c>
    </row>
    <row r="1264" spans="1:2" x14ac:dyDescent="0.3">
      <c r="A1264" s="2" t="s">
        <v>17</v>
      </c>
      <c r="B1264">
        <f t="shared" si="19"/>
        <v>1</v>
      </c>
    </row>
    <row r="1265" spans="1:2" x14ac:dyDescent="0.3">
      <c r="A1265" s="2" t="s">
        <v>19</v>
      </c>
      <c r="B1265">
        <f t="shared" si="19"/>
        <v>0</v>
      </c>
    </row>
    <row r="1266" spans="1:2" x14ac:dyDescent="0.3">
      <c r="A1266" s="2" t="s">
        <v>19</v>
      </c>
      <c r="B1266">
        <f t="shared" si="19"/>
        <v>0</v>
      </c>
    </row>
    <row r="1267" spans="1:2" x14ac:dyDescent="0.3">
      <c r="A1267" s="2" t="s">
        <v>19</v>
      </c>
      <c r="B1267">
        <f t="shared" si="19"/>
        <v>0</v>
      </c>
    </row>
    <row r="1268" spans="1:2" x14ac:dyDescent="0.3">
      <c r="A1268" s="2" t="s">
        <v>19</v>
      </c>
      <c r="B1268">
        <f t="shared" si="19"/>
        <v>0</v>
      </c>
    </row>
    <row r="1269" spans="1:2" x14ac:dyDescent="0.3">
      <c r="A1269" s="2" t="s">
        <v>19</v>
      </c>
      <c r="B1269">
        <f t="shared" si="19"/>
        <v>0</v>
      </c>
    </row>
    <row r="1270" spans="1:2" x14ac:dyDescent="0.3">
      <c r="A1270" s="2" t="s">
        <v>19</v>
      </c>
      <c r="B1270">
        <f t="shared" si="19"/>
        <v>0</v>
      </c>
    </row>
    <row r="1271" spans="1:2" x14ac:dyDescent="0.3">
      <c r="A1271" s="2" t="s">
        <v>19</v>
      </c>
      <c r="B1271">
        <f t="shared" si="19"/>
        <v>0</v>
      </c>
    </row>
    <row r="1272" spans="1:2" x14ac:dyDescent="0.3">
      <c r="A1272" s="2" t="s">
        <v>19</v>
      </c>
      <c r="B1272">
        <f t="shared" si="19"/>
        <v>0</v>
      </c>
    </row>
    <row r="1273" spans="1:2" x14ac:dyDescent="0.3">
      <c r="A1273" s="2" t="s">
        <v>17</v>
      </c>
      <c r="B1273">
        <f t="shared" si="19"/>
        <v>1</v>
      </c>
    </row>
    <row r="1274" spans="1:2" x14ac:dyDescent="0.3">
      <c r="A1274" s="2" t="s">
        <v>19</v>
      </c>
      <c r="B1274">
        <f t="shared" si="19"/>
        <v>0</v>
      </c>
    </row>
    <row r="1275" spans="1:2" x14ac:dyDescent="0.3">
      <c r="A1275" s="2" t="s">
        <v>17</v>
      </c>
      <c r="B1275">
        <f t="shared" si="19"/>
        <v>1</v>
      </c>
    </row>
    <row r="1276" spans="1:2" x14ac:dyDescent="0.3">
      <c r="A1276" s="2" t="s">
        <v>19</v>
      </c>
      <c r="B1276">
        <f t="shared" si="19"/>
        <v>0</v>
      </c>
    </row>
    <row r="1277" spans="1:2" x14ac:dyDescent="0.3">
      <c r="A1277" s="2" t="s">
        <v>19</v>
      </c>
      <c r="B1277">
        <f t="shared" si="19"/>
        <v>0</v>
      </c>
    </row>
    <row r="1278" spans="1:2" x14ac:dyDescent="0.3">
      <c r="A1278" s="2" t="s">
        <v>19</v>
      </c>
      <c r="B1278">
        <f t="shared" si="19"/>
        <v>0</v>
      </c>
    </row>
    <row r="1279" spans="1:2" x14ac:dyDescent="0.3">
      <c r="A1279" s="2" t="s">
        <v>19</v>
      </c>
      <c r="B1279">
        <f t="shared" si="19"/>
        <v>0</v>
      </c>
    </row>
    <row r="1280" spans="1:2" x14ac:dyDescent="0.3">
      <c r="A1280" s="2" t="s">
        <v>19</v>
      </c>
      <c r="B1280">
        <f t="shared" si="19"/>
        <v>0</v>
      </c>
    </row>
    <row r="1281" spans="1:2" x14ac:dyDescent="0.3">
      <c r="A1281" s="2" t="s">
        <v>17</v>
      </c>
      <c r="B1281">
        <f t="shared" si="19"/>
        <v>1</v>
      </c>
    </row>
    <row r="1282" spans="1:2" x14ac:dyDescent="0.3">
      <c r="A1282" s="2" t="s">
        <v>19</v>
      </c>
      <c r="B1282">
        <f t="shared" si="19"/>
        <v>0</v>
      </c>
    </row>
    <row r="1283" spans="1:2" x14ac:dyDescent="0.3">
      <c r="A1283" s="2" t="s">
        <v>17</v>
      </c>
      <c r="B1283">
        <f t="shared" ref="B1283:B1346" si="20">IF(A1283="Yes",1,0)</f>
        <v>1</v>
      </c>
    </row>
    <row r="1284" spans="1:2" x14ac:dyDescent="0.3">
      <c r="A1284" s="2" t="s">
        <v>19</v>
      </c>
      <c r="B1284">
        <f t="shared" si="20"/>
        <v>0</v>
      </c>
    </row>
    <row r="1285" spans="1:2" x14ac:dyDescent="0.3">
      <c r="A1285" s="2" t="s">
        <v>19</v>
      </c>
      <c r="B1285">
        <f t="shared" si="20"/>
        <v>0</v>
      </c>
    </row>
    <row r="1286" spans="1:2" x14ac:dyDescent="0.3">
      <c r="A1286" s="2" t="s">
        <v>19</v>
      </c>
      <c r="B1286">
        <f t="shared" si="20"/>
        <v>0</v>
      </c>
    </row>
    <row r="1287" spans="1:2" x14ac:dyDescent="0.3">
      <c r="A1287" s="2" t="s">
        <v>19</v>
      </c>
      <c r="B1287">
        <f t="shared" si="20"/>
        <v>0</v>
      </c>
    </row>
    <row r="1288" spans="1:2" x14ac:dyDescent="0.3">
      <c r="A1288" s="2" t="s">
        <v>19</v>
      </c>
      <c r="B1288">
        <f t="shared" si="20"/>
        <v>0</v>
      </c>
    </row>
    <row r="1289" spans="1:2" x14ac:dyDescent="0.3">
      <c r="A1289" s="2" t="s">
        <v>19</v>
      </c>
      <c r="B1289">
        <f t="shared" si="20"/>
        <v>0</v>
      </c>
    </row>
    <row r="1290" spans="1:2" x14ac:dyDescent="0.3">
      <c r="A1290" s="2" t="s">
        <v>19</v>
      </c>
      <c r="B1290">
        <f t="shared" si="20"/>
        <v>0</v>
      </c>
    </row>
    <row r="1291" spans="1:2" x14ac:dyDescent="0.3">
      <c r="A1291" s="2" t="s">
        <v>19</v>
      </c>
      <c r="B1291">
        <f t="shared" si="20"/>
        <v>0</v>
      </c>
    </row>
    <row r="1292" spans="1:2" x14ac:dyDescent="0.3">
      <c r="A1292" s="2" t="s">
        <v>17</v>
      </c>
      <c r="B1292">
        <f t="shared" si="20"/>
        <v>1</v>
      </c>
    </row>
    <row r="1293" spans="1:2" x14ac:dyDescent="0.3">
      <c r="A1293" s="2" t="s">
        <v>17</v>
      </c>
      <c r="B1293">
        <f t="shared" si="20"/>
        <v>1</v>
      </c>
    </row>
    <row r="1294" spans="1:2" x14ac:dyDescent="0.3">
      <c r="A1294" s="2" t="s">
        <v>19</v>
      </c>
      <c r="B1294">
        <f t="shared" si="20"/>
        <v>0</v>
      </c>
    </row>
    <row r="1295" spans="1:2" x14ac:dyDescent="0.3">
      <c r="A1295" s="2" t="s">
        <v>19</v>
      </c>
      <c r="B1295">
        <f t="shared" si="20"/>
        <v>0</v>
      </c>
    </row>
    <row r="1296" spans="1:2" x14ac:dyDescent="0.3">
      <c r="A1296" s="2" t="s">
        <v>19</v>
      </c>
      <c r="B1296">
        <f t="shared" si="20"/>
        <v>0</v>
      </c>
    </row>
    <row r="1297" spans="1:2" x14ac:dyDescent="0.3">
      <c r="A1297" s="2" t="s">
        <v>19</v>
      </c>
      <c r="B1297">
        <f t="shared" si="20"/>
        <v>0</v>
      </c>
    </row>
    <row r="1298" spans="1:2" x14ac:dyDescent="0.3">
      <c r="A1298" s="2" t="s">
        <v>19</v>
      </c>
      <c r="B1298">
        <f t="shared" si="20"/>
        <v>0</v>
      </c>
    </row>
    <row r="1299" spans="1:2" x14ac:dyDescent="0.3">
      <c r="A1299" s="2" t="s">
        <v>17</v>
      </c>
      <c r="B1299">
        <f t="shared" si="20"/>
        <v>1</v>
      </c>
    </row>
    <row r="1300" spans="1:2" x14ac:dyDescent="0.3">
      <c r="A1300" s="2" t="s">
        <v>17</v>
      </c>
      <c r="B1300">
        <f t="shared" si="20"/>
        <v>1</v>
      </c>
    </row>
    <row r="1301" spans="1:2" x14ac:dyDescent="0.3">
      <c r="A1301" s="2" t="s">
        <v>19</v>
      </c>
      <c r="B1301">
        <f t="shared" si="20"/>
        <v>0</v>
      </c>
    </row>
    <row r="1302" spans="1:2" x14ac:dyDescent="0.3">
      <c r="A1302" s="2" t="s">
        <v>19</v>
      </c>
      <c r="B1302">
        <f t="shared" si="20"/>
        <v>0</v>
      </c>
    </row>
    <row r="1303" spans="1:2" x14ac:dyDescent="0.3">
      <c r="A1303" s="2" t="s">
        <v>19</v>
      </c>
      <c r="B1303">
        <f t="shared" si="20"/>
        <v>0</v>
      </c>
    </row>
    <row r="1304" spans="1:2" x14ac:dyDescent="0.3">
      <c r="A1304" s="2" t="s">
        <v>19</v>
      </c>
      <c r="B1304">
        <f t="shared" si="20"/>
        <v>0</v>
      </c>
    </row>
    <row r="1305" spans="1:2" x14ac:dyDescent="0.3">
      <c r="A1305" s="2" t="s">
        <v>19</v>
      </c>
      <c r="B1305">
        <f t="shared" si="20"/>
        <v>0</v>
      </c>
    </row>
    <row r="1306" spans="1:2" x14ac:dyDescent="0.3">
      <c r="A1306" s="2" t="s">
        <v>19</v>
      </c>
      <c r="B1306">
        <f t="shared" si="20"/>
        <v>0</v>
      </c>
    </row>
    <row r="1307" spans="1:2" x14ac:dyDescent="0.3">
      <c r="A1307" s="2" t="s">
        <v>19</v>
      </c>
      <c r="B1307">
        <f t="shared" si="20"/>
        <v>0</v>
      </c>
    </row>
    <row r="1308" spans="1:2" x14ac:dyDescent="0.3">
      <c r="A1308" s="2" t="s">
        <v>19</v>
      </c>
      <c r="B1308">
        <f t="shared" si="20"/>
        <v>0</v>
      </c>
    </row>
    <row r="1309" spans="1:2" x14ac:dyDescent="0.3">
      <c r="A1309" s="2" t="s">
        <v>19</v>
      </c>
      <c r="B1309">
        <f t="shared" si="20"/>
        <v>0</v>
      </c>
    </row>
    <row r="1310" spans="1:2" x14ac:dyDescent="0.3">
      <c r="A1310" s="2" t="s">
        <v>19</v>
      </c>
      <c r="B1310">
        <f t="shared" si="20"/>
        <v>0</v>
      </c>
    </row>
    <row r="1311" spans="1:2" x14ac:dyDescent="0.3">
      <c r="A1311" s="2" t="s">
        <v>19</v>
      </c>
      <c r="B1311">
        <f t="shared" si="20"/>
        <v>0</v>
      </c>
    </row>
    <row r="1312" spans="1:2" x14ac:dyDescent="0.3">
      <c r="A1312" s="2" t="s">
        <v>19</v>
      </c>
      <c r="B1312">
        <f t="shared" si="20"/>
        <v>0</v>
      </c>
    </row>
    <row r="1313" spans="1:2" x14ac:dyDescent="0.3">
      <c r="A1313" s="2" t="s">
        <v>19</v>
      </c>
      <c r="B1313">
        <f t="shared" si="20"/>
        <v>0</v>
      </c>
    </row>
    <row r="1314" spans="1:2" x14ac:dyDescent="0.3">
      <c r="A1314" s="2" t="s">
        <v>17</v>
      </c>
      <c r="B1314">
        <f t="shared" si="20"/>
        <v>1</v>
      </c>
    </row>
    <row r="1315" spans="1:2" x14ac:dyDescent="0.3">
      <c r="A1315" s="2" t="s">
        <v>17</v>
      </c>
      <c r="B1315">
        <f t="shared" si="20"/>
        <v>1</v>
      </c>
    </row>
    <row r="1316" spans="1:2" x14ac:dyDescent="0.3">
      <c r="A1316" s="2" t="s">
        <v>19</v>
      </c>
      <c r="B1316">
        <f t="shared" si="20"/>
        <v>0</v>
      </c>
    </row>
    <row r="1317" spans="1:2" x14ac:dyDescent="0.3">
      <c r="A1317" s="2" t="s">
        <v>19</v>
      </c>
      <c r="B1317">
        <f t="shared" si="20"/>
        <v>0</v>
      </c>
    </row>
    <row r="1318" spans="1:2" x14ac:dyDescent="0.3">
      <c r="A1318" s="2" t="s">
        <v>19</v>
      </c>
      <c r="B1318">
        <f t="shared" si="20"/>
        <v>0</v>
      </c>
    </row>
    <row r="1319" spans="1:2" x14ac:dyDescent="0.3">
      <c r="A1319" s="2" t="s">
        <v>19</v>
      </c>
      <c r="B1319">
        <f t="shared" si="20"/>
        <v>0</v>
      </c>
    </row>
    <row r="1320" spans="1:2" x14ac:dyDescent="0.3">
      <c r="A1320" s="2" t="s">
        <v>19</v>
      </c>
      <c r="B1320">
        <f t="shared" si="20"/>
        <v>0</v>
      </c>
    </row>
    <row r="1321" spans="1:2" x14ac:dyDescent="0.3">
      <c r="A1321" s="2" t="s">
        <v>19</v>
      </c>
      <c r="B1321">
        <f t="shared" si="20"/>
        <v>0</v>
      </c>
    </row>
    <row r="1322" spans="1:2" x14ac:dyDescent="0.3">
      <c r="A1322" s="2" t="s">
        <v>19</v>
      </c>
      <c r="B1322">
        <f t="shared" si="20"/>
        <v>0</v>
      </c>
    </row>
    <row r="1323" spans="1:2" x14ac:dyDescent="0.3">
      <c r="A1323" s="2" t="s">
        <v>19</v>
      </c>
      <c r="B1323">
        <f t="shared" si="20"/>
        <v>0</v>
      </c>
    </row>
    <row r="1324" spans="1:2" x14ac:dyDescent="0.3">
      <c r="A1324" s="2" t="s">
        <v>19</v>
      </c>
      <c r="B1324">
        <f t="shared" si="20"/>
        <v>0</v>
      </c>
    </row>
    <row r="1325" spans="1:2" x14ac:dyDescent="0.3">
      <c r="A1325" s="2" t="s">
        <v>19</v>
      </c>
      <c r="B1325">
        <f t="shared" si="20"/>
        <v>0</v>
      </c>
    </row>
    <row r="1326" spans="1:2" x14ac:dyDescent="0.3">
      <c r="A1326" s="2" t="s">
        <v>19</v>
      </c>
      <c r="B1326">
        <f t="shared" si="20"/>
        <v>0</v>
      </c>
    </row>
    <row r="1327" spans="1:2" x14ac:dyDescent="0.3">
      <c r="A1327" s="2" t="s">
        <v>19</v>
      </c>
      <c r="B1327">
        <f t="shared" si="20"/>
        <v>0</v>
      </c>
    </row>
    <row r="1328" spans="1:2" x14ac:dyDescent="0.3">
      <c r="A1328" s="2" t="s">
        <v>17</v>
      </c>
      <c r="B1328">
        <f t="shared" si="20"/>
        <v>1</v>
      </c>
    </row>
    <row r="1329" spans="1:2" x14ac:dyDescent="0.3">
      <c r="A1329" s="2" t="s">
        <v>19</v>
      </c>
      <c r="B1329">
        <f t="shared" si="20"/>
        <v>0</v>
      </c>
    </row>
    <row r="1330" spans="1:2" x14ac:dyDescent="0.3">
      <c r="A1330" s="2" t="s">
        <v>19</v>
      </c>
      <c r="B1330">
        <f t="shared" si="20"/>
        <v>0</v>
      </c>
    </row>
    <row r="1331" spans="1:2" x14ac:dyDescent="0.3">
      <c r="A1331" s="2" t="s">
        <v>19</v>
      </c>
      <c r="B1331">
        <f t="shared" si="20"/>
        <v>0</v>
      </c>
    </row>
    <row r="1332" spans="1:2" x14ac:dyDescent="0.3">
      <c r="A1332" s="2" t="s">
        <v>19</v>
      </c>
      <c r="B1332">
        <f t="shared" si="20"/>
        <v>0</v>
      </c>
    </row>
    <row r="1333" spans="1:2" x14ac:dyDescent="0.3">
      <c r="A1333" s="2" t="s">
        <v>19</v>
      </c>
      <c r="B1333">
        <f t="shared" si="20"/>
        <v>0</v>
      </c>
    </row>
    <row r="1334" spans="1:2" x14ac:dyDescent="0.3">
      <c r="A1334" s="2" t="s">
        <v>17</v>
      </c>
      <c r="B1334">
        <f t="shared" si="20"/>
        <v>1</v>
      </c>
    </row>
    <row r="1335" spans="1:2" x14ac:dyDescent="0.3">
      <c r="A1335" s="2" t="s">
        <v>17</v>
      </c>
      <c r="B1335">
        <f t="shared" si="20"/>
        <v>1</v>
      </c>
    </row>
    <row r="1336" spans="1:2" x14ac:dyDescent="0.3">
      <c r="A1336" s="2" t="s">
        <v>19</v>
      </c>
      <c r="B1336">
        <f t="shared" si="20"/>
        <v>0</v>
      </c>
    </row>
    <row r="1337" spans="1:2" x14ac:dyDescent="0.3">
      <c r="A1337" s="2" t="s">
        <v>19</v>
      </c>
      <c r="B1337">
        <f t="shared" si="20"/>
        <v>0</v>
      </c>
    </row>
    <row r="1338" spans="1:2" x14ac:dyDescent="0.3">
      <c r="A1338" s="2" t="s">
        <v>19</v>
      </c>
      <c r="B1338">
        <f t="shared" si="20"/>
        <v>0</v>
      </c>
    </row>
    <row r="1339" spans="1:2" x14ac:dyDescent="0.3">
      <c r="A1339" s="2" t="s">
        <v>19</v>
      </c>
      <c r="B1339">
        <f t="shared" si="20"/>
        <v>0</v>
      </c>
    </row>
    <row r="1340" spans="1:2" x14ac:dyDescent="0.3">
      <c r="A1340" s="2" t="s">
        <v>17</v>
      </c>
      <c r="B1340">
        <f t="shared" si="20"/>
        <v>1</v>
      </c>
    </row>
    <row r="1341" spans="1:2" x14ac:dyDescent="0.3">
      <c r="A1341" s="2" t="s">
        <v>17</v>
      </c>
      <c r="B1341">
        <f t="shared" si="20"/>
        <v>1</v>
      </c>
    </row>
    <row r="1342" spans="1:2" x14ac:dyDescent="0.3">
      <c r="A1342" s="2" t="s">
        <v>19</v>
      </c>
      <c r="B1342">
        <f t="shared" si="20"/>
        <v>0</v>
      </c>
    </row>
    <row r="1343" spans="1:2" x14ac:dyDescent="0.3">
      <c r="A1343" s="2" t="s">
        <v>19</v>
      </c>
      <c r="B1343">
        <f t="shared" si="20"/>
        <v>0</v>
      </c>
    </row>
    <row r="1344" spans="1:2" x14ac:dyDescent="0.3">
      <c r="A1344" s="2" t="s">
        <v>19</v>
      </c>
      <c r="B1344">
        <f t="shared" si="20"/>
        <v>0</v>
      </c>
    </row>
    <row r="1345" spans="1:2" x14ac:dyDescent="0.3">
      <c r="A1345" s="2" t="s">
        <v>19</v>
      </c>
      <c r="B1345">
        <f t="shared" si="20"/>
        <v>0</v>
      </c>
    </row>
    <row r="1346" spans="1:2" x14ac:dyDescent="0.3">
      <c r="A1346" s="2" t="s">
        <v>19</v>
      </c>
      <c r="B1346">
        <f t="shared" si="20"/>
        <v>0</v>
      </c>
    </row>
    <row r="1347" spans="1:2" x14ac:dyDescent="0.3">
      <c r="A1347" s="2" t="s">
        <v>19</v>
      </c>
      <c r="B1347">
        <f t="shared" ref="B1347:B1410" si="21">IF(A1347="Yes",1,0)</f>
        <v>0</v>
      </c>
    </row>
    <row r="1348" spans="1:2" x14ac:dyDescent="0.3">
      <c r="A1348" s="2" t="s">
        <v>19</v>
      </c>
      <c r="B1348">
        <f t="shared" si="21"/>
        <v>0</v>
      </c>
    </row>
    <row r="1349" spans="1:2" x14ac:dyDescent="0.3">
      <c r="A1349" s="2" t="s">
        <v>19</v>
      </c>
      <c r="B1349">
        <f t="shared" si="21"/>
        <v>0</v>
      </c>
    </row>
    <row r="1350" spans="1:2" x14ac:dyDescent="0.3">
      <c r="A1350" s="2" t="s">
        <v>19</v>
      </c>
      <c r="B1350">
        <f t="shared" si="21"/>
        <v>0</v>
      </c>
    </row>
    <row r="1351" spans="1:2" x14ac:dyDescent="0.3">
      <c r="A1351" s="2" t="s">
        <v>19</v>
      </c>
      <c r="B1351">
        <f t="shared" si="21"/>
        <v>0</v>
      </c>
    </row>
    <row r="1352" spans="1:2" x14ac:dyDescent="0.3">
      <c r="A1352" s="2" t="s">
        <v>19</v>
      </c>
      <c r="B1352">
        <f t="shared" si="21"/>
        <v>0</v>
      </c>
    </row>
    <row r="1353" spans="1:2" x14ac:dyDescent="0.3">
      <c r="A1353" s="2" t="s">
        <v>19</v>
      </c>
      <c r="B1353">
        <f t="shared" si="21"/>
        <v>0</v>
      </c>
    </row>
    <row r="1354" spans="1:2" x14ac:dyDescent="0.3">
      <c r="A1354" s="2" t="s">
        <v>19</v>
      </c>
      <c r="B1354">
        <f t="shared" si="21"/>
        <v>0</v>
      </c>
    </row>
    <row r="1355" spans="1:2" x14ac:dyDescent="0.3">
      <c r="A1355" s="2" t="s">
        <v>17</v>
      </c>
      <c r="B1355">
        <f t="shared" si="21"/>
        <v>1</v>
      </c>
    </row>
    <row r="1356" spans="1:2" x14ac:dyDescent="0.3">
      <c r="A1356" s="2" t="s">
        <v>17</v>
      </c>
      <c r="B1356">
        <f t="shared" si="21"/>
        <v>1</v>
      </c>
    </row>
    <row r="1357" spans="1:2" x14ac:dyDescent="0.3">
      <c r="A1357" s="2" t="s">
        <v>19</v>
      </c>
      <c r="B1357">
        <f t="shared" si="21"/>
        <v>0</v>
      </c>
    </row>
    <row r="1358" spans="1:2" x14ac:dyDescent="0.3">
      <c r="A1358" s="2" t="s">
        <v>19</v>
      </c>
      <c r="B1358">
        <f t="shared" si="21"/>
        <v>0</v>
      </c>
    </row>
    <row r="1359" spans="1:2" x14ac:dyDescent="0.3">
      <c r="A1359" s="2" t="s">
        <v>19</v>
      </c>
      <c r="B1359">
        <f t="shared" si="21"/>
        <v>0</v>
      </c>
    </row>
    <row r="1360" spans="1:2" x14ac:dyDescent="0.3">
      <c r="A1360" s="2" t="s">
        <v>19</v>
      </c>
      <c r="B1360">
        <f t="shared" si="21"/>
        <v>0</v>
      </c>
    </row>
    <row r="1361" spans="1:2" x14ac:dyDescent="0.3">
      <c r="A1361" s="2" t="s">
        <v>19</v>
      </c>
      <c r="B1361">
        <f t="shared" si="21"/>
        <v>0</v>
      </c>
    </row>
    <row r="1362" spans="1:2" x14ac:dyDescent="0.3">
      <c r="A1362" s="2" t="s">
        <v>19</v>
      </c>
      <c r="B1362">
        <f t="shared" si="21"/>
        <v>0</v>
      </c>
    </row>
    <row r="1363" spans="1:2" x14ac:dyDescent="0.3">
      <c r="A1363" s="2" t="s">
        <v>19</v>
      </c>
      <c r="B1363">
        <f t="shared" si="21"/>
        <v>0</v>
      </c>
    </row>
    <row r="1364" spans="1:2" x14ac:dyDescent="0.3">
      <c r="A1364" s="2" t="s">
        <v>19</v>
      </c>
      <c r="B1364">
        <f t="shared" si="21"/>
        <v>0</v>
      </c>
    </row>
    <row r="1365" spans="1:2" x14ac:dyDescent="0.3">
      <c r="A1365" s="2" t="s">
        <v>19</v>
      </c>
      <c r="B1365">
        <f t="shared" si="21"/>
        <v>0</v>
      </c>
    </row>
    <row r="1366" spans="1:2" x14ac:dyDescent="0.3">
      <c r="A1366" s="2" t="s">
        <v>19</v>
      </c>
      <c r="B1366">
        <f t="shared" si="21"/>
        <v>0</v>
      </c>
    </row>
    <row r="1367" spans="1:2" x14ac:dyDescent="0.3">
      <c r="A1367" s="2" t="s">
        <v>17</v>
      </c>
      <c r="B1367">
        <f t="shared" si="21"/>
        <v>1</v>
      </c>
    </row>
    <row r="1368" spans="1:2" x14ac:dyDescent="0.3">
      <c r="A1368" s="2" t="s">
        <v>19</v>
      </c>
      <c r="B1368">
        <f t="shared" si="21"/>
        <v>0</v>
      </c>
    </row>
    <row r="1369" spans="1:2" x14ac:dyDescent="0.3">
      <c r="A1369" s="2" t="s">
        <v>19</v>
      </c>
      <c r="B1369">
        <f t="shared" si="21"/>
        <v>0</v>
      </c>
    </row>
    <row r="1370" spans="1:2" x14ac:dyDescent="0.3">
      <c r="A1370" s="2" t="s">
        <v>19</v>
      </c>
      <c r="B1370">
        <f t="shared" si="21"/>
        <v>0</v>
      </c>
    </row>
    <row r="1371" spans="1:2" x14ac:dyDescent="0.3">
      <c r="A1371" s="2" t="s">
        <v>17</v>
      </c>
      <c r="B1371">
        <f t="shared" si="21"/>
        <v>1</v>
      </c>
    </row>
    <row r="1372" spans="1:2" x14ac:dyDescent="0.3">
      <c r="A1372" s="2" t="s">
        <v>19</v>
      </c>
      <c r="B1372">
        <f t="shared" si="21"/>
        <v>0</v>
      </c>
    </row>
    <row r="1373" spans="1:2" x14ac:dyDescent="0.3">
      <c r="A1373" s="2" t="s">
        <v>19</v>
      </c>
      <c r="B1373">
        <f t="shared" si="21"/>
        <v>0</v>
      </c>
    </row>
    <row r="1374" spans="1:2" x14ac:dyDescent="0.3">
      <c r="A1374" s="2" t="s">
        <v>19</v>
      </c>
      <c r="B1374">
        <f t="shared" si="21"/>
        <v>0</v>
      </c>
    </row>
    <row r="1375" spans="1:2" x14ac:dyDescent="0.3">
      <c r="A1375" s="2" t="s">
        <v>19</v>
      </c>
      <c r="B1375">
        <f t="shared" si="21"/>
        <v>0</v>
      </c>
    </row>
    <row r="1376" spans="1:2" x14ac:dyDescent="0.3">
      <c r="A1376" s="2" t="s">
        <v>19</v>
      </c>
      <c r="B1376">
        <f t="shared" si="21"/>
        <v>0</v>
      </c>
    </row>
    <row r="1377" spans="1:2" x14ac:dyDescent="0.3">
      <c r="A1377" s="2" t="s">
        <v>17</v>
      </c>
      <c r="B1377">
        <f t="shared" si="21"/>
        <v>1</v>
      </c>
    </row>
    <row r="1378" spans="1:2" x14ac:dyDescent="0.3">
      <c r="A1378" s="2" t="s">
        <v>19</v>
      </c>
      <c r="B1378">
        <f t="shared" si="21"/>
        <v>0</v>
      </c>
    </row>
    <row r="1379" spans="1:2" x14ac:dyDescent="0.3">
      <c r="A1379" s="2" t="s">
        <v>19</v>
      </c>
      <c r="B1379">
        <f t="shared" si="21"/>
        <v>0</v>
      </c>
    </row>
    <row r="1380" spans="1:2" x14ac:dyDescent="0.3">
      <c r="A1380" s="2" t="s">
        <v>19</v>
      </c>
      <c r="B1380">
        <f t="shared" si="21"/>
        <v>0</v>
      </c>
    </row>
    <row r="1381" spans="1:2" x14ac:dyDescent="0.3">
      <c r="A1381" s="2" t="s">
        <v>17</v>
      </c>
      <c r="B1381">
        <f t="shared" si="21"/>
        <v>1</v>
      </c>
    </row>
    <row r="1382" spans="1:2" x14ac:dyDescent="0.3">
      <c r="A1382" s="2" t="s">
        <v>19</v>
      </c>
      <c r="B1382">
        <f t="shared" si="21"/>
        <v>0</v>
      </c>
    </row>
    <row r="1383" spans="1:2" x14ac:dyDescent="0.3">
      <c r="A1383" s="2" t="s">
        <v>19</v>
      </c>
      <c r="B1383">
        <f t="shared" si="21"/>
        <v>0</v>
      </c>
    </row>
    <row r="1384" spans="1:2" x14ac:dyDescent="0.3">
      <c r="A1384" s="2" t="s">
        <v>19</v>
      </c>
      <c r="B1384">
        <f t="shared" si="21"/>
        <v>0</v>
      </c>
    </row>
    <row r="1385" spans="1:2" x14ac:dyDescent="0.3">
      <c r="A1385" s="2" t="s">
        <v>19</v>
      </c>
      <c r="B1385">
        <f t="shared" si="21"/>
        <v>0</v>
      </c>
    </row>
    <row r="1386" spans="1:2" x14ac:dyDescent="0.3">
      <c r="A1386" s="2" t="s">
        <v>19</v>
      </c>
      <c r="B1386">
        <f t="shared" si="21"/>
        <v>0</v>
      </c>
    </row>
    <row r="1387" spans="1:2" x14ac:dyDescent="0.3">
      <c r="A1387" s="2" t="s">
        <v>19</v>
      </c>
      <c r="B1387">
        <f t="shared" si="21"/>
        <v>0</v>
      </c>
    </row>
    <row r="1388" spans="1:2" x14ac:dyDescent="0.3">
      <c r="A1388" s="2" t="s">
        <v>19</v>
      </c>
      <c r="B1388">
        <f t="shared" si="21"/>
        <v>0</v>
      </c>
    </row>
    <row r="1389" spans="1:2" x14ac:dyDescent="0.3">
      <c r="A1389" s="2" t="s">
        <v>19</v>
      </c>
      <c r="B1389">
        <f t="shared" si="21"/>
        <v>0</v>
      </c>
    </row>
    <row r="1390" spans="1:2" x14ac:dyDescent="0.3">
      <c r="A1390" s="2" t="s">
        <v>19</v>
      </c>
      <c r="B1390">
        <f t="shared" si="21"/>
        <v>0</v>
      </c>
    </row>
    <row r="1391" spans="1:2" x14ac:dyDescent="0.3">
      <c r="A1391" s="2" t="s">
        <v>19</v>
      </c>
      <c r="B1391">
        <f t="shared" si="21"/>
        <v>0</v>
      </c>
    </row>
    <row r="1392" spans="1:2" x14ac:dyDescent="0.3">
      <c r="A1392" s="2" t="s">
        <v>17</v>
      </c>
      <c r="B1392">
        <f t="shared" si="21"/>
        <v>1</v>
      </c>
    </row>
    <row r="1393" spans="1:2" x14ac:dyDescent="0.3">
      <c r="A1393" s="2" t="s">
        <v>19</v>
      </c>
      <c r="B1393">
        <f t="shared" si="21"/>
        <v>0</v>
      </c>
    </row>
    <row r="1394" spans="1:2" x14ac:dyDescent="0.3">
      <c r="A1394" s="2" t="s">
        <v>19</v>
      </c>
      <c r="B1394">
        <f t="shared" si="21"/>
        <v>0</v>
      </c>
    </row>
    <row r="1395" spans="1:2" x14ac:dyDescent="0.3">
      <c r="A1395" s="2" t="s">
        <v>19</v>
      </c>
      <c r="B1395">
        <f t="shared" si="21"/>
        <v>0</v>
      </c>
    </row>
    <row r="1396" spans="1:2" x14ac:dyDescent="0.3">
      <c r="A1396" s="2" t="s">
        <v>19</v>
      </c>
      <c r="B1396">
        <f t="shared" si="21"/>
        <v>0</v>
      </c>
    </row>
    <row r="1397" spans="1:2" x14ac:dyDescent="0.3">
      <c r="A1397" s="2" t="s">
        <v>17</v>
      </c>
      <c r="B1397">
        <f t="shared" si="21"/>
        <v>1</v>
      </c>
    </row>
    <row r="1398" spans="1:2" x14ac:dyDescent="0.3">
      <c r="A1398" s="2" t="s">
        <v>17</v>
      </c>
      <c r="B1398">
        <f t="shared" si="21"/>
        <v>1</v>
      </c>
    </row>
    <row r="1399" spans="1:2" x14ac:dyDescent="0.3">
      <c r="A1399" s="2" t="s">
        <v>19</v>
      </c>
      <c r="B1399">
        <f t="shared" si="21"/>
        <v>0</v>
      </c>
    </row>
    <row r="1400" spans="1:2" x14ac:dyDescent="0.3">
      <c r="A1400" s="2" t="s">
        <v>19</v>
      </c>
      <c r="B1400">
        <f t="shared" si="21"/>
        <v>0</v>
      </c>
    </row>
    <row r="1401" spans="1:2" x14ac:dyDescent="0.3">
      <c r="A1401" s="2" t="s">
        <v>19</v>
      </c>
      <c r="B1401">
        <f t="shared" si="21"/>
        <v>0</v>
      </c>
    </row>
    <row r="1402" spans="1:2" x14ac:dyDescent="0.3">
      <c r="A1402" s="2" t="s">
        <v>19</v>
      </c>
      <c r="B1402">
        <f t="shared" si="21"/>
        <v>0</v>
      </c>
    </row>
    <row r="1403" spans="1:2" x14ac:dyDescent="0.3">
      <c r="A1403" s="2" t="s">
        <v>19</v>
      </c>
      <c r="B1403">
        <f t="shared" si="21"/>
        <v>0</v>
      </c>
    </row>
    <row r="1404" spans="1:2" x14ac:dyDescent="0.3">
      <c r="A1404" s="2" t="s">
        <v>19</v>
      </c>
      <c r="B1404">
        <f t="shared" si="21"/>
        <v>0</v>
      </c>
    </row>
    <row r="1405" spans="1:2" x14ac:dyDescent="0.3">
      <c r="A1405" s="2" t="s">
        <v>19</v>
      </c>
      <c r="B1405">
        <f t="shared" si="21"/>
        <v>0</v>
      </c>
    </row>
    <row r="1406" spans="1:2" x14ac:dyDescent="0.3">
      <c r="A1406" s="2" t="s">
        <v>19</v>
      </c>
      <c r="B1406">
        <f t="shared" si="21"/>
        <v>0</v>
      </c>
    </row>
    <row r="1407" spans="1:2" x14ac:dyDescent="0.3">
      <c r="A1407" s="2" t="s">
        <v>19</v>
      </c>
      <c r="B1407">
        <f t="shared" si="21"/>
        <v>0</v>
      </c>
    </row>
    <row r="1408" spans="1:2" x14ac:dyDescent="0.3">
      <c r="A1408" s="2" t="s">
        <v>19</v>
      </c>
      <c r="B1408">
        <f t="shared" si="21"/>
        <v>0</v>
      </c>
    </row>
    <row r="1409" spans="1:2" x14ac:dyDescent="0.3">
      <c r="A1409" s="2" t="s">
        <v>19</v>
      </c>
      <c r="B1409">
        <f t="shared" si="21"/>
        <v>0</v>
      </c>
    </row>
    <row r="1410" spans="1:2" x14ac:dyDescent="0.3">
      <c r="A1410" s="2" t="s">
        <v>19</v>
      </c>
      <c r="B1410">
        <f t="shared" si="21"/>
        <v>0</v>
      </c>
    </row>
    <row r="1411" spans="1:2" x14ac:dyDescent="0.3">
      <c r="A1411" s="2" t="s">
        <v>19</v>
      </c>
      <c r="B1411">
        <f t="shared" ref="B1411:B1471" si="22">IF(A1411="Yes",1,0)</f>
        <v>0</v>
      </c>
    </row>
    <row r="1412" spans="1:2" x14ac:dyDescent="0.3">
      <c r="A1412" s="2" t="s">
        <v>19</v>
      </c>
      <c r="B1412">
        <f t="shared" si="22"/>
        <v>0</v>
      </c>
    </row>
    <row r="1413" spans="1:2" x14ac:dyDescent="0.3">
      <c r="A1413" s="2" t="s">
        <v>19</v>
      </c>
      <c r="B1413">
        <f t="shared" si="22"/>
        <v>0</v>
      </c>
    </row>
    <row r="1414" spans="1:2" x14ac:dyDescent="0.3">
      <c r="A1414" s="2" t="s">
        <v>19</v>
      </c>
      <c r="B1414">
        <f t="shared" si="22"/>
        <v>0</v>
      </c>
    </row>
    <row r="1415" spans="1:2" x14ac:dyDescent="0.3">
      <c r="A1415" s="2" t="s">
        <v>19</v>
      </c>
      <c r="B1415">
        <f t="shared" si="22"/>
        <v>0</v>
      </c>
    </row>
    <row r="1416" spans="1:2" x14ac:dyDescent="0.3">
      <c r="A1416" s="2" t="s">
        <v>19</v>
      </c>
      <c r="B1416">
        <f t="shared" si="22"/>
        <v>0</v>
      </c>
    </row>
    <row r="1417" spans="1:2" x14ac:dyDescent="0.3">
      <c r="A1417" s="2" t="s">
        <v>19</v>
      </c>
      <c r="B1417">
        <f t="shared" si="22"/>
        <v>0</v>
      </c>
    </row>
    <row r="1418" spans="1:2" x14ac:dyDescent="0.3">
      <c r="A1418" s="2" t="s">
        <v>19</v>
      </c>
      <c r="B1418">
        <f t="shared" si="22"/>
        <v>0</v>
      </c>
    </row>
    <row r="1419" spans="1:2" x14ac:dyDescent="0.3">
      <c r="A1419" s="2" t="s">
        <v>19</v>
      </c>
      <c r="B1419">
        <f t="shared" si="22"/>
        <v>0</v>
      </c>
    </row>
    <row r="1420" spans="1:2" x14ac:dyDescent="0.3">
      <c r="A1420" s="2" t="s">
        <v>19</v>
      </c>
      <c r="B1420">
        <f t="shared" si="22"/>
        <v>0</v>
      </c>
    </row>
    <row r="1421" spans="1:2" x14ac:dyDescent="0.3">
      <c r="A1421" s="2" t="s">
        <v>19</v>
      </c>
      <c r="B1421">
        <f t="shared" si="22"/>
        <v>0</v>
      </c>
    </row>
    <row r="1422" spans="1:2" x14ac:dyDescent="0.3">
      <c r="A1422" s="2" t="s">
        <v>19</v>
      </c>
      <c r="B1422">
        <f t="shared" si="22"/>
        <v>0</v>
      </c>
    </row>
    <row r="1423" spans="1:2" x14ac:dyDescent="0.3">
      <c r="A1423" s="2" t="s">
        <v>19</v>
      </c>
      <c r="B1423">
        <f t="shared" si="22"/>
        <v>0</v>
      </c>
    </row>
    <row r="1424" spans="1:2" x14ac:dyDescent="0.3">
      <c r="A1424" s="2" t="s">
        <v>19</v>
      </c>
      <c r="B1424">
        <f t="shared" si="22"/>
        <v>0</v>
      </c>
    </row>
    <row r="1425" spans="1:2" x14ac:dyDescent="0.3">
      <c r="A1425" s="2" t="s">
        <v>19</v>
      </c>
      <c r="B1425">
        <f t="shared" si="22"/>
        <v>0</v>
      </c>
    </row>
    <row r="1426" spans="1:2" x14ac:dyDescent="0.3">
      <c r="A1426" s="2" t="s">
        <v>19</v>
      </c>
      <c r="B1426">
        <f t="shared" si="22"/>
        <v>0</v>
      </c>
    </row>
    <row r="1427" spans="1:2" x14ac:dyDescent="0.3">
      <c r="A1427" s="2" t="s">
        <v>19</v>
      </c>
      <c r="B1427">
        <f t="shared" si="22"/>
        <v>0</v>
      </c>
    </row>
    <row r="1428" spans="1:2" x14ac:dyDescent="0.3">
      <c r="A1428" s="2" t="s">
        <v>19</v>
      </c>
      <c r="B1428">
        <f t="shared" si="22"/>
        <v>0</v>
      </c>
    </row>
    <row r="1429" spans="1:2" x14ac:dyDescent="0.3">
      <c r="A1429" s="2" t="s">
        <v>19</v>
      </c>
      <c r="B1429">
        <f t="shared" si="22"/>
        <v>0</v>
      </c>
    </row>
    <row r="1430" spans="1:2" x14ac:dyDescent="0.3">
      <c r="A1430" s="2" t="s">
        <v>19</v>
      </c>
      <c r="B1430">
        <f t="shared" si="22"/>
        <v>0</v>
      </c>
    </row>
    <row r="1431" spans="1:2" x14ac:dyDescent="0.3">
      <c r="A1431" s="2" t="s">
        <v>19</v>
      </c>
      <c r="B1431">
        <f t="shared" si="22"/>
        <v>0</v>
      </c>
    </row>
    <row r="1432" spans="1:2" x14ac:dyDescent="0.3">
      <c r="A1432" s="2" t="s">
        <v>19</v>
      </c>
      <c r="B1432">
        <f t="shared" si="22"/>
        <v>0</v>
      </c>
    </row>
    <row r="1433" spans="1:2" x14ac:dyDescent="0.3">
      <c r="A1433" s="2" t="s">
        <v>19</v>
      </c>
      <c r="B1433">
        <f t="shared" si="22"/>
        <v>0</v>
      </c>
    </row>
    <row r="1434" spans="1:2" x14ac:dyDescent="0.3">
      <c r="A1434" s="2" t="s">
        <v>19</v>
      </c>
      <c r="B1434">
        <f t="shared" si="22"/>
        <v>0</v>
      </c>
    </row>
    <row r="1435" spans="1:2" x14ac:dyDescent="0.3">
      <c r="A1435" s="2" t="s">
        <v>19</v>
      </c>
      <c r="B1435">
        <f t="shared" si="22"/>
        <v>0</v>
      </c>
    </row>
    <row r="1436" spans="1:2" x14ac:dyDescent="0.3">
      <c r="A1436" s="2" t="s">
        <v>19</v>
      </c>
      <c r="B1436">
        <f t="shared" si="22"/>
        <v>0</v>
      </c>
    </row>
    <row r="1437" spans="1:2" x14ac:dyDescent="0.3">
      <c r="A1437" s="2" t="s">
        <v>19</v>
      </c>
      <c r="B1437">
        <f t="shared" si="22"/>
        <v>0</v>
      </c>
    </row>
    <row r="1438" spans="1:2" x14ac:dyDescent="0.3">
      <c r="A1438" s="2" t="s">
        <v>19</v>
      </c>
      <c r="B1438">
        <f t="shared" si="22"/>
        <v>0</v>
      </c>
    </row>
    <row r="1439" spans="1:2" x14ac:dyDescent="0.3">
      <c r="A1439" s="2" t="s">
        <v>19</v>
      </c>
      <c r="B1439">
        <f t="shared" si="22"/>
        <v>0</v>
      </c>
    </row>
    <row r="1440" spans="1:2" x14ac:dyDescent="0.3">
      <c r="A1440" s="2" t="s">
        <v>17</v>
      </c>
      <c r="B1440">
        <f t="shared" si="22"/>
        <v>1</v>
      </c>
    </row>
    <row r="1441" spans="1:2" x14ac:dyDescent="0.3">
      <c r="A1441" s="2" t="s">
        <v>19</v>
      </c>
      <c r="B1441">
        <f t="shared" si="22"/>
        <v>0</v>
      </c>
    </row>
    <row r="1442" spans="1:2" x14ac:dyDescent="0.3">
      <c r="A1442" s="2" t="s">
        <v>19</v>
      </c>
      <c r="B1442">
        <f t="shared" si="22"/>
        <v>0</v>
      </c>
    </row>
    <row r="1443" spans="1:2" x14ac:dyDescent="0.3">
      <c r="A1443" s="2" t="s">
        <v>19</v>
      </c>
      <c r="B1443">
        <f t="shared" si="22"/>
        <v>0</v>
      </c>
    </row>
    <row r="1444" spans="1:2" x14ac:dyDescent="0.3">
      <c r="A1444" s="2" t="s">
        <v>17</v>
      </c>
      <c r="B1444">
        <f t="shared" si="22"/>
        <v>1</v>
      </c>
    </row>
    <row r="1445" spans="1:2" x14ac:dyDescent="0.3">
      <c r="A1445" s="2" t="s">
        <v>19</v>
      </c>
      <c r="B1445">
        <f t="shared" si="22"/>
        <v>0</v>
      </c>
    </row>
    <row r="1446" spans="1:2" x14ac:dyDescent="0.3">
      <c r="A1446" s="2" t="s">
        <v>17</v>
      </c>
      <c r="B1446">
        <f t="shared" si="22"/>
        <v>1</v>
      </c>
    </row>
    <row r="1447" spans="1:2" x14ac:dyDescent="0.3">
      <c r="A1447" s="2" t="s">
        <v>19</v>
      </c>
      <c r="B1447">
        <f t="shared" si="22"/>
        <v>0</v>
      </c>
    </row>
    <row r="1448" spans="1:2" x14ac:dyDescent="0.3">
      <c r="A1448" s="2" t="s">
        <v>19</v>
      </c>
      <c r="B1448">
        <f t="shared" si="22"/>
        <v>0</v>
      </c>
    </row>
    <row r="1449" spans="1:2" x14ac:dyDescent="0.3">
      <c r="A1449" s="2" t="s">
        <v>19</v>
      </c>
      <c r="B1449">
        <f t="shared" si="22"/>
        <v>0</v>
      </c>
    </row>
    <row r="1450" spans="1:2" x14ac:dyDescent="0.3">
      <c r="A1450" s="2" t="s">
        <v>19</v>
      </c>
      <c r="B1450">
        <f t="shared" si="22"/>
        <v>0</v>
      </c>
    </row>
    <row r="1451" spans="1:2" x14ac:dyDescent="0.3">
      <c r="A1451" s="2" t="s">
        <v>19</v>
      </c>
      <c r="B1451">
        <f t="shared" si="22"/>
        <v>0</v>
      </c>
    </row>
    <row r="1452" spans="1:2" x14ac:dyDescent="0.3">
      <c r="A1452" s="2" t="s">
        <v>19</v>
      </c>
      <c r="B1452">
        <f t="shared" si="22"/>
        <v>0</v>
      </c>
    </row>
    <row r="1453" spans="1:2" x14ac:dyDescent="0.3">
      <c r="A1453" s="2" t="s">
        <v>19</v>
      </c>
      <c r="B1453">
        <f t="shared" si="22"/>
        <v>0</v>
      </c>
    </row>
    <row r="1454" spans="1:2" x14ac:dyDescent="0.3">
      <c r="A1454" s="2" t="s">
        <v>17</v>
      </c>
      <c r="B1454">
        <f t="shared" si="22"/>
        <v>1</v>
      </c>
    </row>
    <row r="1455" spans="1:2" x14ac:dyDescent="0.3">
      <c r="A1455" s="2" t="s">
        <v>19</v>
      </c>
      <c r="B1455">
        <f t="shared" si="22"/>
        <v>0</v>
      </c>
    </row>
    <row r="1456" spans="1:2" x14ac:dyDescent="0.3">
      <c r="A1456" s="2" t="s">
        <v>19</v>
      </c>
      <c r="B1456">
        <f t="shared" si="22"/>
        <v>0</v>
      </c>
    </row>
    <row r="1457" spans="1:2" x14ac:dyDescent="0.3">
      <c r="A1457" s="2" t="s">
        <v>19</v>
      </c>
      <c r="B1457">
        <f t="shared" si="22"/>
        <v>0</v>
      </c>
    </row>
    <row r="1458" spans="1:2" x14ac:dyDescent="0.3">
      <c r="A1458" s="2" t="s">
        <v>19</v>
      </c>
      <c r="B1458">
        <f t="shared" si="22"/>
        <v>0</v>
      </c>
    </row>
    <row r="1459" spans="1:2" x14ac:dyDescent="0.3">
      <c r="A1459" s="2" t="s">
        <v>19</v>
      </c>
      <c r="B1459">
        <f t="shared" si="22"/>
        <v>0</v>
      </c>
    </row>
    <row r="1460" spans="1:2" x14ac:dyDescent="0.3">
      <c r="A1460" s="2" t="s">
        <v>19</v>
      </c>
      <c r="B1460">
        <f t="shared" si="22"/>
        <v>0</v>
      </c>
    </row>
    <row r="1461" spans="1:2" x14ac:dyDescent="0.3">
      <c r="A1461" s="2" t="s">
        <v>19</v>
      </c>
      <c r="B1461">
        <f t="shared" si="22"/>
        <v>0</v>
      </c>
    </row>
    <row r="1462" spans="1:2" x14ac:dyDescent="0.3">
      <c r="A1462" s="2" t="s">
        <v>19</v>
      </c>
      <c r="B1462">
        <f t="shared" si="22"/>
        <v>0</v>
      </c>
    </row>
    <row r="1463" spans="1:2" x14ac:dyDescent="0.3">
      <c r="A1463" s="2" t="s">
        <v>17</v>
      </c>
      <c r="B1463">
        <f t="shared" si="22"/>
        <v>1</v>
      </c>
    </row>
    <row r="1464" spans="1:2" x14ac:dyDescent="0.3">
      <c r="A1464" s="2" t="s">
        <v>19</v>
      </c>
      <c r="B1464">
        <f t="shared" si="22"/>
        <v>0</v>
      </c>
    </row>
    <row r="1465" spans="1:2" x14ac:dyDescent="0.3">
      <c r="A1465" s="2" t="s">
        <v>19</v>
      </c>
      <c r="B1465">
        <f t="shared" si="22"/>
        <v>0</v>
      </c>
    </row>
    <row r="1466" spans="1:2" x14ac:dyDescent="0.3">
      <c r="A1466" s="2" t="s">
        <v>19</v>
      </c>
      <c r="B1466">
        <f t="shared" si="22"/>
        <v>0</v>
      </c>
    </row>
    <row r="1467" spans="1:2" x14ac:dyDescent="0.3">
      <c r="A1467" s="2" t="s">
        <v>19</v>
      </c>
      <c r="B1467">
        <f t="shared" si="22"/>
        <v>0</v>
      </c>
    </row>
    <row r="1468" spans="1:2" x14ac:dyDescent="0.3">
      <c r="A1468" s="2" t="s">
        <v>19</v>
      </c>
      <c r="B1468">
        <f t="shared" si="22"/>
        <v>0</v>
      </c>
    </row>
    <row r="1469" spans="1:2" x14ac:dyDescent="0.3">
      <c r="A1469" s="2" t="s">
        <v>19</v>
      </c>
      <c r="B1469">
        <f t="shared" si="22"/>
        <v>0</v>
      </c>
    </row>
    <row r="1470" spans="1:2" x14ac:dyDescent="0.3">
      <c r="A1470" s="2" t="s">
        <v>19</v>
      </c>
      <c r="B1470">
        <f t="shared" si="22"/>
        <v>0</v>
      </c>
    </row>
    <row r="1471" spans="1:2" x14ac:dyDescent="0.3">
      <c r="A1471" s="2" t="s">
        <v>19</v>
      </c>
      <c r="B1471">
        <f t="shared" si="22"/>
        <v>0</v>
      </c>
    </row>
  </sheetData>
  <sortState ref="E6:E7">
    <sortCondition ref="E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1"/>
  <sheetViews>
    <sheetView topLeftCell="R1" workbookViewId="0">
      <selection activeCell="L1" sqref="L1:L1471"/>
    </sheetView>
  </sheetViews>
  <sheetFormatPr defaultRowHeight="14.4" x14ac:dyDescent="0.3"/>
  <cols>
    <col min="1" max="1" width="16.33203125" bestFit="1" customWidth="1"/>
    <col min="2" max="3" width="22" bestFit="1" customWidth="1"/>
    <col min="4" max="4" width="21.44140625" bestFit="1" customWidth="1"/>
    <col min="5" max="5" width="14.44140625" bestFit="1" customWidth="1"/>
    <col min="6" max="6" width="13.77734375" bestFit="1" customWidth="1"/>
    <col min="7" max="7" width="16.21875" bestFit="1" customWidth="1"/>
    <col min="8" max="8" width="17.44140625" bestFit="1" customWidth="1"/>
    <col min="9" max="10" width="17.33203125" bestFit="1" customWidth="1"/>
    <col min="11" max="11" width="22.5546875" bestFit="1" customWidth="1"/>
    <col min="12" max="12" width="22.21875" bestFit="1" customWidth="1"/>
    <col min="13" max="13" width="17.33203125" bestFit="1" customWidth="1"/>
    <col min="14" max="14" width="22.5546875" bestFit="1" customWidth="1"/>
  </cols>
  <sheetData>
    <row r="1" spans="1:14" x14ac:dyDescent="0.3">
      <c r="A1" s="12" t="s">
        <v>3</v>
      </c>
      <c r="B1" s="12" t="s">
        <v>0</v>
      </c>
      <c r="C1" s="12" t="s">
        <v>4</v>
      </c>
      <c r="D1" s="12" t="s">
        <v>6</v>
      </c>
      <c r="E1" s="12" t="s">
        <v>54</v>
      </c>
      <c r="F1" s="12" t="s">
        <v>7</v>
      </c>
      <c r="G1" s="12" t="s">
        <v>69</v>
      </c>
      <c r="H1" s="12" t="s">
        <v>12</v>
      </c>
      <c r="I1" s="12" t="s">
        <v>14</v>
      </c>
      <c r="J1" s="12" t="s">
        <v>15</v>
      </c>
      <c r="K1" s="12" t="s">
        <v>16</v>
      </c>
      <c r="L1" s="12" t="s">
        <v>11</v>
      </c>
      <c r="N1" s="12" t="s">
        <v>10</v>
      </c>
    </row>
    <row r="2" spans="1:14" x14ac:dyDescent="0.3">
      <c r="A2">
        <v>1</v>
      </c>
      <c r="B2">
        <v>41</v>
      </c>
      <c r="C2">
        <v>2</v>
      </c>
      <c r="D2">
        <v>1</v>
      </c>
      <c r="E2">
        <v>2</v>
      </c>
      <c r="F2">
        <v>1</v>
      </c>
      <c r="G2" s="2">
        <f t="shared" ref="G2:G65" si="0">IF(N2="Yes",1,0)</f>
        <v>1</v>
      </c>
      <c r="H2">
        <v>3</v>
      </c>
      <c r="I2">
        <v>6</v>
      </c>
      <c r="J2">
        <v>4</v>
      </c>
      <c r="K2">
        <v>0</v>
      </c>
      <c r="L2">
        <v>11</v>
      </c>
      <c r="N2" s="2" t="s">
        <v>17</v>
      </c>
    </row>
    <row r="3" spans="1:14" x14ac:dyDescent="0.3">
      <c r="A3">
        <v>2</v>
      </c>
      <c r="B3">
        <v>49</v>
      </c>
      <c r="C3">
        <v>3</v>
      </c>
      <c r="D3">
        <v>3</v>
      </c>
      <c r="E3">
        <v>2</v>
      </c>
      <c r="F3">
        <v>4</v>
      </c>
      <c r="G3" s="2">
        <f t="shared" si="0"/>
        <v>0</v>
      </c>
      <c r="H3">
        <v>4</v>
      </c>
      <c r="I3">
        <v>10</v>
      </c>
      <c r="J3">
        <v>7</v>
      </c>
      <c r="K3">
        <v>1</v>
      </c>
      <c r="L3">
        <v>23</v>
      </c>
      <c r="N3" s="2" t="s">
        <v>19</v>
      </c>
    </row>
    <row r="4" spans="1:14" x14ac:dyDescent="0.3">
      <c r="A4">
        <v>3</v>
      </c>
      <c r="B4">
        <v>37</v>
      </c>
      <c r="C4">
        <v>4</v>
      </c>
      <c r="D4">
        <v>2</v>
      </c>
      <c r="E4">
        <v>1</v>
      </c>
      <c r="F4">
        <v>3</v>
      </c>
      <c r="G4" s="2">
        <f t="shared" si="0"/>
        <v>1</v>
      </c>
      <c r="H4">
        <v>3</v>
      </c>
      <c r="I4">
        <v>0</v>
      </c>
      <c r="J4">
        <v>0</v>
      </c>
      <c r="K4">
        <v>0</v>
      </c>
      <c r="L4">
        <v>15</v>
      </c>
      <c r="N4" s="2" t="s">
        <v>17</v>
      </c>
    </row>
    <row r="5" spans="1:14" x14ac:dyDescent="0.3">
      <c r="A5">
        <v>4</v>
      </c>
      <c r="B5">
        <v>33</v>
      </c>
      <c r="C5">
        <v>4</v>
      </c>
      <c r="D5">
        <v>1</v>
      </c>
      <c r="E5">
        <v>1</v>
      </c>
      <c r="F5">
        <v>2</v>
      </c>
      <c r="G5" s="2">
        <f t="shared" si="0"/>
        <v>1</v>
      </c>
      <c r="H5">
        <v>3</v>
      </c>
      <c r="I5">
        <v>8</v>
      </c>
      <c r="J5">
        <v>7</v>
      </c>
      <c r="K5">
        <v>3</v>
      </c>
      <c r="L5">
        <v>11</v>
      </c>
      <c r="N5" s="2" t="s">
        <v>17</v>
      </c>
    </row>
    <row r="6" spans="1:14" x14ac:dyDescent="0.3">
      <c r="A6">
        <v>5</v>
      </c>
      <c r="B6">
        <v>27</v>
      </c>
      <c r="C6">
        <v>1</v>
      </c>
      <c r="D6">
        <v>3</v>
      </c>
      <c r="E6">
        <v>1</v>
      </c>
      <c r="F6">
        <v>2</v>
      </c>
      <c r="G6" s="2">
        <f t="shared" si="0"/>
        <v>0</v>
      </c>
      <c r="H6">
        <v>3</v>
      </c>
      <c r="I6">
        <v>2</v>
      </c>
      <c r="J6">
        <v>2</v>
      </c>
      <c r="K6">
        <v>2</v>
      </c>
      <c r="L6">
        <v>12</v>
      </c>
      <c r="N6" s="2" t="s">
        <v>19</v>
      </c>
    </row>
    <row r="7" spans="1:14" x14ac:dyDescent="0.3">
      <c r="A7">
        <v>6</v>
      </c>
      <c r="B7">
        <v>32</v>
      </c>
      <c r="C7">
        <v>4</v>
      </c>
      <c r="D7">
        <v>3</v>
      </c>
      <c r="E7">
        <v>1</v>
      </c>
      <c r="F7">
        <v>1</v>
      </c>
      <c r="G7" s="2">
        <f t="shared" si="0"/>
        <v>0</v>
      </c>
      <c r="H7">
        <v>3</v>
      </c>
      <c r="I7">
        <v>7</v>
      </c>
      <c r="J7">
        <v>7</v>
      </c>
      <c r="K7">
        <v>3</v>
      </c>
      <c r="L7">
        <v>13</v>
      </c>
      <c r="N7" s="2" t="s">
        <v>19</v>
      </c>
    </row>
    <row r="8" spans="1:14" x14ac:dyDescent="0.3">
      <c r="A8">
        <v>7</v>
      </c>
      <c r="B8">
        <v>59</v>
      </c>
      <c r="C8">
        <v>3</v>
      </c>
      <c r="D8">
        <v>4</v>
      </c>
      <c r="E8">
        <v>1</v>
      </c>
      <c r="F8">
        <v>4</v>
      </c>
      <c r="G8" s="2">
        <f t="shared" si="0"/>
        <v>1</v>
      </c>
      <c r="H8">
        <v>4</v>
      </c>
      <c r="I8">
        <v>1</v>
      </c>
      <c r="J8">
        <v>0</v>
      </c>
      <c r="K8">
        <v>0</v>
      </c>
      <c r="L8">
        <v>20</v>
      </c>
      <c r="N8" s="2" t="s">
        <v>17</v>
      </c>
    </row>
    <row r="9" spans="1:14" x14ac:dyDescent="0.3">
      <c r="A9">
        <v>8</v>
      </c>
      <c r="B9">
        <v>30</v>
      </c>
      <c r="C9">
        <v>4</v>
      </c>
      <c r="D9">
        <v>3</v>
      </c>
      <c r="E9">
        <v>1</v>
      </c>
      <c r="F9">
        <v>3</v>
      </c>
      <c r="G9" s="2">
        <f t="shared" si="0"/>
        <v>0</v>
      </c>
      <c r="H9">
        <v>4</v>
      </c>
      <c r="I9">
        <v>1</v>
      </c>
      <c r="J9">
        <v>0</v>
      </c>
      <c r="K9">
        <v>0</v>
      </c>
      <c r="L9">
        <v>22</v>
      </c>
      <c r="N9" s="2" t="s">
        <v>19</v>
      </c>
    </row>
    <row r="10" spans="1:14" x14ac:dyDescent="0.3">
      <c r="A10">
        <v>9</v>
      </c>
      <c r="B10">
        <v>38</v>
      </c>
      <c r="C10">
        <v>4</v>
      </c>
      <c r="D10">
        <v>2</v>
      </c>
      <c r="E10">
        <v>3</v>
      </c>
      <c r="F10">
        <v>3</v>
      </c>
      <c r="G10" s="2">
        <f t="shared" si="0"/>
        <v>0</v>
      </c>
      <c r="H10">
        <v>4</v>
      </c>
      <c r="I10">
        <v>9</v>
      </c>
      <c r="J10">
        <v>7</v>
      </c>
      <c r="K10">
        <v>1</v>
      </c>
      <c r="L10">
        <v>21</v>
      </c>
      <c r="N10" s="2" t="s">
        <v>19</v>
      </c>
    </row>
    <row r="11" spans="1:14" x14ac:dyDescent="0.3">
      <c r="A11">
        <v>10</v>
      </c>
      <c r="B11">
        <v>36</v>
      </c>
      <c r="C11">
        <v>3</v>
      </c>
      <c r="D11">
        <v>1</v>
      </c>
      <c r="E11">
        <v>2</v>
      </c>
      <c r="F11">
        <v>3</v>
      </c>
      <c r="G11" s="2">
        <f t="shared" si="0"/>
        <v>0</v>
      </c>
      <c r="H11">
        <v>3</v>
      </c>
      <c r="I11">
        <v>7</v>
      </c>
      <c r="J11">
        <v>7</v>
      </c>
      <c r="K11">
        <v>7</v>
      </c>
      <c r="L11">
        <v>13</v>
      </c>
      <c r="N11" s="2" t="s">
        <v>19</v>
      </c>
    </row>
    <row r="12" spans="1:14" x14ac:dyDescent="0.3">
      <c r="A12">
        <v>11</v>
      </c>
      <c r="B12">
        <v>35</v>
      </c>
      <c r="C12">
        <v>1</v>
      </c>
      <c r="D12">
        <v>1</v>
      </c>
      <c r="E12">
        <v>1</v>
      </c>
      <c r="F12">
        <v>2</v>
      </c>
      <c r="G12" s="2">
        <f t="shared" si="0"/>
        <v>0</v>
      </c>
      <c r="H12">
        <v>3</v>
      </c>
      <c r="I12">
        <v>5</v>
      </c>
      <c r="J12">
        <v>4</v>
      </c>
      <c r="K12">
        <v>0</v>
      </c>
      <c r="L12">
        <v>13</v>
      </c>
      <c r="N12" s="2" t="s">
        <v>19</v>
      </c>
    </row>
    <row r="13" spans="1:14" x14ac:dyDescent="0.3">
      <c r="A13">
        <v>12</v>
      </c>
      <c r="B13">
        <v>29</v>
      </c>
      <c r="C13">
        <v>4</v>
      </c>
      <c r="D13">
        <v>2</v>
      </c>
      <c r="E13">
        <v>2</v>
      </c>
      <c r="F13">
        <v>1</v>
      </c>
      <c r="G13" s="2">
        <f t="shared" si="0"/>
        <v>1</v>
      </c>
      <c r="H13">
        <v>3</v>
      </c>
      <c r="I13">
        <v>9</v>
      </c>
      <c r="J13">
        <v>5</v>
      </c>
      <c r="K13">
        <v>0</v>
      </c>
      <c r="L13">
        <v>12</v>
      </c>
      <c r="N13" s="2" t="s">
        <v>17</v>
      </c>
    </row>
    <row r="14" spans="1:14" x14ac:dyDescent="0.3">
      <c r="A14">
        <v>13</v>
      </c>
      <c r="B14">
        <v>31</v>
      </c>
      <c r="C14">
        <v>1</v>
      </c>
      <c r="D14">
        <v>3</v>
      </c>
      <c r="E14">
        <v>1</v>
      </c>
      <c r="F14">
        <v>3</v>
      </c>
      <c r="G14" s="2">
        <f t="shared" si="0"/>
        <v>0</v>
      </c>
      <c r="H14">
        <v>3</v>
      </c>
      <c r="I14">
        <v>5</v>
      </c>
      <c r="J14">
        <v>2</v>
      </c>
      <c r="K14">
        <v>4</v>
      </c>
      <c r="L14">
        <v>17</v>
      </c>
      <c r="N14" s="2" t="s">
        <v>19</v>
      </c>
    </row>
    <row r="15" spans="1:14" x14ac:dyDescent="0.3">
      <c r="A15">
        <v>14</v>
      </c>
      <c r="B15">
        <v>34</v>
      </c>
      <c r="C15">
        <v>2</v>
      </c>
      <c r="D15">
        <v>2</v>
      </c>
      <c r="E15">
        <v>1</v>
      </c>
      <c r="F15">
        <v>1</v>
      </c>
      <c r="G15" s="2">
        <f t="shared" si="0"/>
        <v>0</v>
      </c>
      <c r="H15">
        <v>3</v>
      </c>
      <c r="I15">
        <v>2</v>
      </c>
      <c r="J15">
        <v>2</v>
      </c>
      <c r="K15">
        <v>1</v>
      </c>
      <c r="L15">
        <v>11</v>
      </c>
      <c r="N15" s="2" t="s">
        <v>19</v>
      </c>
    </row>
    <row r="16" spans="1:14" x14ac:dyDescent="0.3">
      <c r="A16">
        <v>15</v>
      </c>
      <c r="B16">
        <v>28</v>
      </c>
      <c r="C16">
        <v>3</v>
      </c>
      <c r="D16">
        <v>2</v>
      </c>
      <c r="E16">
        <v>1</v>
      </c>
      <c r="F16">
        <v>3</v>
      </c>
      <c r="G16" s="2">
        <f t="shared" si="0"/>
        <v>1</v>
      </c>
      <c r="H16">
        <v>3</v>
      </c>
      <c r="I16">
        <v>4</v>
      </c>
      <c r="J16">
        <v>2</v>
      </c>
      <c r="K16">
        <v>0</v>
      </c>
      <c r="L16">
        <v>14</v>
      </c>
      <c r="N16" s="2" t="s">
        <v>17</v>
      </c>
    </row>
    <row r="17" spans="1:14" x14ac:dyDescent="0.3">
      <c r="A17">
        <v>16</v>
      </c>
      <c r="B17">
        <v>29</v>
      </c>
      <c r="C17">
        <v>2</v>
      </c>
      <c r="D17">
        <v>2</v>
      </c>
      <c r="E17">
        <v>3</v>
      </c>
      <c r="F17">
        <v>1</v>
      </c>
      <c r="G17" s="2">
        <f t="shared" si="0"/>
        <v>0</v>
      </c>
      <c r="H17">
        <v>3</v>
      </c>
      <c r="I17">
        <v>10</v>
      </c>
      <c r="J17">
        <v>9</v>
      </c>
      <c r="K17">
        <v>8</v>
      </c>
      <c r="L17">
        <v>11</v>
      </c>
      <c r="N17" s="2" t="s">
        <v>19</v>
      </c>
    </row>
    <row r="18" spans="1:14" x14ac:dyDescent="0.3">
      <c r="A18">
        <v>17</v>
      </c>
      <c r="B18">
        <v>32</v>
      </c>
      <c r="C18">
        <v>1</v>
      </c>
      <c r="D18">
        <v>4</v>
      </c>
      <c r="E18">
        <v>1</v>
      </c>
      <c r="F18">
        <v>2</v>
      </c>
      <c r="G18" s="2">
        <f t="shared" si="0"/>
        <v>1</v>
      </c>
      <c r="H18">
        <v>3</v>
      </c>
      <c r="I18">
        <v>6</v>
      </c>
      <c r="J18">
        <v>2</v>
      </c>
      <c r="K18">
        <v>0</v>
      </c>
      <c r="L18">
        <v>12</v>
      </c>
      <c r="N18" s="2" t="s">
        <v>17</v>
      </c>
    </row>
    <row r="19" spans="1:14" x14ac:dyDescent="0.3">
      <c r="A19">
        <v>18</v>
      </c>
      <c r="B19">
        <v>22</v>
      </c>
      <c r="C19">
        <v>4</v>
      </c>
      <c r="D19">
        <v>4</v>
      </c>
      <c r="E19">
        <v>1</v>
      </c>
      <c r="F19">
        <v>1</v>
      </c>
      <c r="G19" s="2">
        <f t="shared" si="0"/>
        <v>1</v>
      </c>
      <c r="H19">
        <v>3</v>
      </c>
      <c r="I19">
        <v>1</v>
      </c>
      <c r="J19">
        <v>0</v>
      </c>
      <c r="K19">
        <v>0</v>
      </c>
      <c r="L19">
        <v>13</v>
      </c>
      <c r="N19" s="2" t="s">
        <v>17</v>
      </c>
    </row>
    <row r="20" spans="1:14" x14ac:dyDescent="0.3">
      <c r="A20">
        <v>19</v>
      </c>
      <c r="B20">
        <v>53</v>
      </c>
      <c r="C20">
        <v>1</v>
      </c>
      <c r="D20">
        <v>2</v>
      </c>
      <c r="E20">
        <v>4</v>
      </c>
      <c r="F20">
        <v>4</v>
      </c>
      <c r="G20" s="2">
        <f t="shared" si="0"/>
        <v>0</v>
      </c>
      <c r="H20">
        <v>3</v>
      </c>
      <c r="I20">
        <v>25</v>
      </c>
      <c r="J20">
        <v>8</v>
      </c>
      <c r="K20">
        <v>3</v>
      </c>
      <c r="L20">
        <v>16</v>
      </c>
      <c r="N20" s="2" t="s">
        <v>19</v>
      </c>
    </row>
    <row r="21" spans="1:14" x14ac:dyDescent="0.3">
      <c r="A21">
        <v>20</v>
      </c>
      <c r="B21">
        <v>38</v>
      </c>
      <c r="C21">
        <v>4</v>
      </c>
      <c r="D21">
        <v>2</v>
      </c>
      <c r="E21">
        <v>1</v>
      </c>
      <c r="F21">
        <v>1</v>
      </c>
      <c r="G21" s="2">
        <f t="shared" si="0"/>
        <v>1</v>
      </c>
      <c r="H21">
        <v>2</v>
      </c>
      <c r="I21">
        <v>3</v>
      </c>
      <c r="J21">
        <v>2</v>
      </c>
      <c r="K21">
        <v>1</v>
      </c>
      <c r="L21">
        <v>11</v>
      </c>
      <c r="N21" s="2" t="s">
        <v>17</v>
      </c>
    </row>
    <row r="22" spans="1:14" x14ac:dyDescent="0.3">
      <c r="A22">
        <v>21</v>
      </c>
      <c r="B22">
        <v>24</v>
      </c>
      <c r="C22">
        <v>1</v>
      </c>
      <c r="D22">
        <v>4</v>
      </c>
      <c r="E22">
        <v>2</v>
      </c>
      <c r="F22">
        <v>3</v>
      </c>
      <c r="G22" s="2">
        <f t="shared" si="0"/>
        <v>0</v>
      </c>
      <c r="H22">
        <v>3</v>
      </c>
      <c r="I22">
        <v>4</v>
      </c>
      <c r="J22">
        <v>2</v>
      </c>
      <c r="K22">
        <v>1</v>
      </c>
      <c r="L22">
        <v>18</v>
      </c>
      <c r="N22" s="2" t="s">
        <v>19</v>
      </c>
    </row>
    <row r="23" spans="1:14" x14ac:dyDescent="0.3">
      <c r="A23">
        <v>22</v>
      </c>
      <c r="B23">
        <v>36</v>
      </c>
      <c r="C23">
        <v>3</v>
      </c>
      <c r="D23">
        <v>4</v>
      </c>
      <c r="E23">
        <v>1</v>
      </c>
      <c r="F23">
        <v>4</v>
      </c>
      <c r="G23" s="2">
        <f t="shared" si="0"/>
        <v>0</v>
      </c>
      <c r="H23">
        <v>4</v>
      </c>
      <c r="I23">
        <v>5</v>
      </c>
      <c r="J23">
        <v>3</v>
      </c>
      <c r="K23">
        <v>0</v>
      </c>
      <c r="L23">
        <v>23</v>
      </c>
      <c r="N23" s="2" t="s">
        <v>19</v>
      </c>
    </row>
    <row r="24" spans="1:14" x14ac:dyDescent="0.3">
      <c r="A24">
        <v>23</v>
      </c>
      <c r="B24">
        <v>34</v>
      </c>
      <c r="C24">
        <v>1</v>
      </c>
      <c r="D24">
        <v>1</v>
      </c>
      <c r="E24">
        <v>3</v>
      </c>
      <c r="F24">
        <v>2</v>
      </c>
      <c r="G24" s="2">
        <f t="shared" si="0"/>
        <v>0</v>
      </c>
      <c r="H24">
        <v>3</v>
      </c>
      <c r="I24">
        <v>12</v>
      </c>
      <c r="J24">
        <v>6</v>
      </c>
      <c r="K24">
        <v>2</v>
      </c>
      <c r="L24">
        <v>11</v>
      </c>
      <c r="N24" s="2" t="s">
        <v>19</v>
      </c>
    </row>
    <row r="25" spans="1:14" x14ac:dyDescent="0.3">
      <c r="A25">
        <v>24</v>
      </c>
      <c r="B25">
        <v>21</v>
      </c>
      <c r="C25">
        <v>3</v>
      </c>
      <c r="D25">
        <v>2</v>
      </c>
      <c r="E25">
        <v>1</v>
      </c>
      <c r="F25">
        <v>4</v>
      </c>
      <c r="G25" s="2">
        <f t="shared" si="0"/>
        <v>0</v>
      </c>
      <c r="H25">
        <v>3</v>
      </c>
      <c r="I25">
        <v>0</v>
      </c>
      <c r="J25">
        <v>0</v>
      </c>
      <c r="K25">
        <v>0</v>
      </c>
      <c r="L25">
        <v>14</v>
      </c>
      <c r="N25" s="2" t="s">
        <v>19</v>
      </c>
    </row>
    <row r="26" spans="1:14" x14ac:dyDescent="0.3">
      <c r="A26">
        <v>25</v>
      </c>
      <c r="B26">
        <v>34</v>
      </c>
      <c r="C26">
        <v>2</v>
      </c>
      <c r="D26">
        <v>1</v>
      </c>
      <c r="E26">
        <v>1</v>
      </c>
      <c r="F26">
        <v>1</v>
      </c>
      <c r="G26" s="2">
        <f t="shared" si="0"/>
        <v>0</v>
      </c>
      <c r="H26">
        <v>3</v>
      </c>
      <c r="I26">
        <v>4</v>
      </c>
      <c r="J26">
        <v>2</v>
      </c>
      <c r="K26">
        <v>1</v>
      </c>
      <c r="L26">
        <v>11</v>
      </c>
      <c r="N26" s="2" t="s">
        <v>19</v>
      </c>
    </row>
    <row r="27" spans="1:14" x14ac:dyDescent="0.3">
      <c r="A27">
        <v>26</v>
      </c>
      <c r="B27">
        <v>53</v>
      </c>
      <c r="C27">
        <v>3</v>
      </c>
      <c r="D27">
        <v>3</v>
      </c>
      <c r="E27">
        <v>5</v>
      </c>
      <c r="F27">
        <v>3</v>
      </c>
      <c r="G27" s="2">
        <f t="shared" si="0"/>
        <v>0</v>
      </c>
      <c r="H27">
        <v>3</v>
      </c>
      <c r="I27">
        <v>14</v>
      </c>
      <c r="J27">
        <v>13</v>
      </c>
      <c r="K27">
        <v>4</v>
      </c>
      <c r="L27">
        <v>11</v>
      </c>
      <c r="N27" s="2" t="s">
        <v>19</v>
      </c>
    </row>
    <row r="28" spans="1:14" x14ac:dyDescent="0.3">
      <c r="A28">
        <v>27</v>
      </c>
      <c r="B28">
        <v>32</v>
      </c>
      <c r="C28">
        <v>2</v>
      </c>
      <c r="D28">
        <v>1</v>
      </c>
      <c r="E28">
        <v>1</v>
      </c>
      <c r="F28">
        <v>4</v>
      </c>
      <c r="G28" s="2">
        <f t="shared" si="0"/>
        <v>1</v>
      </c>
      <c r="H28">
        <v>4</v>
      </c>
      <c r="I28">
        <v>10</v>
      </c>
      <c r="J28">
        <v>2</v>
      </c>
      <c r="K28">
        <v>6</v>
      </c>
      <c r="L28">
        <v>22</v>
      </c>
      <c r="N28" s="2" t="s">
        <v>17</v>
      </c>
    </row>
    <row r="29" spans="1:14" x14ac:dyDescent="0.3">
      <c r="A29">
        <v>28</v>
      </c>
      <c r="B29">
        <v>42</v>
      </c>
      <c r="C29">
        <v>3</v>
      </c>
      <c r="D29">
        <v>1</v>
      </c>
      <c r="E29">
        <v>2</v>
      </c>
      <c r="F29">
        <v>2</v>
      </c>
      <c r="G29" s="2">
        <f t="shared" si="0"/>
        <v>0</v>
      </c>
      <c r="H29">
        <v>3</v>
      </c>
      <c r="I29">
        <v>9</v>
      </c>
      <c r="J29">
        <v>7</v>
      </c>
      <c r="K29">
        <v>4</v>
      </c>
      <c r="L29">
        <v>11</v>
      </c>
      <c r="N29" s="2" t="s">
        <v>19</v>
      </c>
    </row>
    <row r="30" spans="1:14" x14ac:dyDescent="0.3">
      <c r="A30">
        <v>29</v>
      </c>
      <c r="B30">
        <v>44</v>
      </c>
      <c r="C30">
        <v>1</v>
      </c>
      <c r="D30">
        <v>2</v>
      </c>
      <c r="E30">
        <v>3</v>
      </c>
      <c r="F30">
        <v>4</v>
      </c>
      <c r="G30" s="2">
        <f t="shared" si="0"/>
        <v>0</v>
      </c>
      <c r="H30">
        <v>3</v>
      </c>
      <c r="I30">
        <v>22</v>
      </c>
      <c r="J30">
        <v>6</v>
      </c>
      <c r="K30">
        <v>5</v>
      </c>
      <c r="L30">
        <v>14</v>
      </c>
      <c r="N30" s="2" t="s">
        <v>19</v>
      </c>
    </row>
    <row r="31" spans="1:14" x14ac:dyDescent="0.3">
      <c r="A31">
        <v>30</v>
      </c>
      <c r="B31">
        <v>46</v>
      </c>
      <c r="C31">
        <v>2</v>
      </c>
      <c r="D31">
        <v>1</v>
      </c>
      <c r="E31">
        <v>5</v>
      </c>
      <c r="F31">
        <v>1</v>
      </c>
      <c r="G31" s="2">
        <f t="shared" si="0"/>
        <v>0</v>
      </c>
      <c r="H31">
        <v>3</v>
      </c>
      <c r="I31">
        <v>2</v>
      </c>
      <c r="J31">
        <v>2</v>
      </c>
      <c r="K31">
        <v>2</v>
      </c>
      <c r="L31">
        <v>12</v>
      </c>
      <c r="N31" s="2" t="s">
        <v>19</v>
      </c>
    </row>
    <row r="32" spans="1:14" x14ac:dyDescent="0.3">
      <c r="A32">
        <v>31</v>
      </c>
      <c r="B32">
        <v>33</v>
      </c>
      <c r="C32">
        <v>3</v>
      </c>
      <c r="D32">
        <v>1</v>
      </c>
      <c r="E32">
        <v>1</v>
      </c>
      <c r="F32">
        <v>1</v>
      </c>
      <c r="G32" s="2">
        <f t="shared" si="0"/>
        <v>0</v>
      </c>
      <c r="H32">
        <v>2</v>
      </c>
      <c r="I32">
        <v>1</v>
      </c>
      <c r="J32">
        <v>1</v>
      </c>
      <c r="K32">
        <v>0</v>
      </c>
      <c r="L32">
        <v>11</v>
      </c>
      <c r="N32" s="2" t="s">
        <v>19</v>
      </c>
    </row>
    <row r="33" spans="1:14" x14ac:dyDescent="0.3">
      <c r="A33">
        <v>32</v>
      </c>
      <c r="B33">
        <v>44</v>
      </c>
      <c r="C33">
        <v>4</v>
      </c>
      <c r="D33">
        <v>1</v>
      </c>
      <c r="E33">
        <v>2</v>
      </c>
      <c r="F33">
        <v>1</v>
      </c>
      <c r="G33" s="2">
        <f t="shared" si="0"/>
        <v>1</v>
      </c>
      <c r="H33">
        <v>3</v>
      </c>
      <c r="I33">
        <v>4</v>
      </c>
      <c r="J33">
        <v>2</v>
      </c>
      <c r="K33">
        <v>1</v>
      </c>
      <c r="L33">
        <v>13</v>
      </c>
      <c r="N33" s="2" t="s">
        <v>17</v>
      </c>
    </row>
    <row r="34" spans="1:14" x14ac:dyDescent="0.3">
      <c r="A34">
        <v>33</v>
      </c>
      <c r="B34">
        <v>30</v>
      </c>
      <c r="C34">
        <v>4</v>
      </c>
      <c r="D34">
        <v>2</v>
      </c>
      <c r="E34">
        <v>1</v>
      </c>
      <c r="F34">
        <v>3</v>
      </c>
      <c r="G34" s="2">
        <f t="shared" si="0"/>
        <v>0</v>
      </c>
      <c r="H34">
        <v>3</v>
      </c>
      <c r="I34">
        <v>10</v>
      </c>
      <c r="J34">
        <v>0</v>
      </c>
      <c r="K34">
        <v>1</v>
      </c>
      <c r="L34">
        <v>13</v>
      </c>
      <c r="N34" s="2" t="s">
        <v>19</v>
      </c>
    </row>
    <row r="35" spans="1:14" x14ac:dyDescent="0.3">
      <c r="A35">
        <v>34</v>
      </c>
      <c r="B35">
        <v>39</v>
      </c>
      <c r="C35">
        <v>4</v>
      </c>
      <c r="D35">
        <v>2</v>
      </c>
      <c r="E35">
        <v>2</v>
      </c>
      <c r="F35">
        <v>4</v>
      </c>
      <c r="G35" s="2">
        <f t="shared" si="0"/>
        <v>0</v>
      </c>
      <c r="H35">
        <v>3</v>
      </c>
      <c r="I35">
        <v>1</v>
      </c>
      <c r="J35">
        <v>0</v>
      </c>
      <c r="K35">
        <v>0</v>
      </c>
      <c r="L35">
        <v>14</v>
      </c>
      <c r="N35" s="2" t="s">
        <v>19</v>
      </c>
    </row>
    <row r="36" spans="1:14" x14ac:dyDescent="0.3">
      <c r="A36">
        <v>35</v>
      </c>
      <c r="B36">
        <v>24</v>
      </c>
      <c r="C36">
        <v>2</v>
      </c>
      <c r="D36">
        <v>3</v>
      </c>
      <c r="E36">
        <v>1</v>
      </c>
      <c r="F36">
        <v>4</v>
      </c>
      <c r="G36" s="2">
        <f t="shared" si="0"/>
        <v>1</v>
      </c>
      <c r="H36">
        <v>3</v>
      </c>
      <c r="I36">
        <v>2</v>
      </c>
      <c r="J36">
        <v>0</v>
      </c>
      <c r="K36">
        <v>2</v>
      </c>
      <c r="L36">
        <v>16</v>
      </c>
      <c r="N36" s="2" t="s">
        <v>17</v>
      </c>
    </row>
    <row r="37" spans="1:14" x14ac:dyDescent="0.3">
      <c r="A37">
        <v>36</v>
      </c>
      <c r="B37">
        <v>43</v>
      </c>
      <c r="C37">
        <v>4</v>
      </c>
      <c r="D37">
        <v>4</v>
      </c>
      <c r="E37">
        <v>1</v>
      </c>
      <c r="F37">
        <v>1</v>
      </c>
      <c r="G37" s="2">
        <f t="shared" si="0"/>
        <v>0</v>
      </c>
      <c r="H37">
        <v>3</v>
      </c>
      <c r="I37">
        <v>5</v>
      </c>
      <c r="J37">
        <v>3</v>
      </c>
      <c r="K37">
        <v>1</v>
      </c>
      <c r="L37">
        <v>12</v>
      </c>
      <c r="N37" s="2" t="s">
        <v>19</v>
      </c>
    </row>
    <row r="38" spans="1:14" x14ac:dyDescent="0.3">
      <c r="A38">
        <v>37</v>
      </c>
      <c r="B38">
        <v>50</v>
      </c>
      <c r="C38">
        <v>1</v>
      </c>
      <c r="D38">
        <v>2</v>
      </c>
      <c r="E38">
        <v>1</v>
      </c>
      <c r="F38">
        <v>3</v>
      </c>
      <c r="G38" s="2">
        <f t="shared" si="0"/>
        <v>1</v>
      </c>
      <c r="H38">
        <v>3</v>
      </c>
      <c r="I38">
        <v>3</v>
      </c>
      <c r="J38">
        <v>2</v>
      </c>
      <c r="K38">
        <v>0</v>
      </c>
      <c r="L38">
        <v>14</v>
      </c>
      <c r="N38" s="2" t="s">
        <v>17</v>
      </c>
    </row>
    <row r="39" spans="1:14" x14ac:dyDescent="0.3">
      <c r="A39">
        <v>38</v>
      </c>
      <c r="B39">
        <v>35</v>
      </c>
      <c r="C39">
        <v>4</v>
      </c>
      <c r="D39">
        <v>1</v>
      </c>
      <c r="E39">
        <v>1</v>
      </c>
      <c r="F39">
        <v>1</v>
      </c>
      <c r="G39" s="2">
        <f t="shared" si="0"/>
        <v>0</v>
      </c>
      <c r="H39">
        <v>3</v>
      </c>
      <c r="I39">
        <v>2</v>
      </c>
      <c r="J39">
        <v>2</v>
      </c>
      <c r="K39">
        <v>2</v>
      </c>
      <c r="L39">
        <v>13</v>
      </c>
      <c r="N39" s="2" t="s">
        <v>19</v>
      </c>
    </row>
    <row r="40" spans="1:14" x14ac:dyDescent="0.3">
      <c r="A40">
        <v>39</v>
      </c>
      <c r="B40">
        <v>36</v>
      </c>
      <c r="C40">
        <v>2</v>
      </c>
      <c r="D40">
        <v>2</v>
      </c>
      <c r="E40">
        <v>1</v>
      </c>
      <c r="F40">
        <v>1</v>
      </c>
      <c r="G40" s="2">
        <f t="shared" si="0"/>
        <v>1</v>
      </c>
      <c r="H40">
        <v>3</v>
      </c>
      <c r="I40">
        <v>1</v>
      </c>
      <c r="J40">
        <v>1</v>
      </c>
      <c r="K40">
        <v>0</v>
      </c>
      <c r="L40">
        <v>14</v>
      </c>
      <c r="N40" s="2" t="s">
        <v>17</v>
      </c>
    </row>
    <row r="41" spans="1:14" x14ac:dyDescent="0.3">
      <c r="A41">
        <v>40</v>
      </c>
      <c r="B41">
        <v>33</v>
      </c>
      <c r="C41">
        <v>3</v>
      </c>
      <c r="D41">
        <v>3</v>
      </c>
      <c r="E41">
        <v>2</v>
      </c>
      <c r="F41">
        <v>4</v>
      </c>
      <c r="G41" s="2">
        <f t="shared" si="0"/>
        <v>0</v>
      </c>
      <c r="H41">
        <v>3</v>
      </c>
      <c r="I41">
        <v>5</v>
      </c>
      <c r="J41">
        <v>3</v>
      </c>
      <c r="K41">
        <v>1</v>
      </c>
      <c r="L41">
        <v>19</v>
      </c>
      <c r="N41" s="2" t="s">
        <v>19</v>
      </c>
    </row>
    <row r="42" spans="1:14" x14ac:dyDescent="0.3">
      <c r="A42">
        <v>41</v>
      </c>
      <c r="B42">
        <v>35</v>
      </c>
      <c r="C42">
        <v>3</v>
      </c>
      <c r="D42">
        <v>1</v>
      </c>
      <c r="E42">
        <v>1</v>
      </c>
      <c r="F42">
        <v>1</v>
      </c>
      <c r="G42" s="2">
        <f t="shared" si="0"/>
        <v>0</v>
      </c>
      <c r="H42">
        <v>3</v>
      </c>
      <c r="I42">
        <v>1</v>
      </c>
      <c r="J42">
        <v>0</v>
      </c>
      <c r="K42">
        <v>0</v>
      </c>
      <c r="L42">
        <v>12</v>
      </c>
      <c r="N42" s="2" t="s">
        <v>19</v>
      </c>
    </row>
    <row r="43" spans="1:14" x14ac:dyDescent="0.3">
      <c r="A43">
        <v>42</v>
      </c>
      <c r="B43">
        <v>27</v>
      </c>
      <c r="C43">
        <v>4</v>
      </c>
      <c r="D43">
        <v>1</v>
      </c>
      <c r="E43">
        <v>1</v>
      </c>
      <c r="F43">
        <v>1</v>
      </c>
      <c r="G43" s="2">
        <f t="shared" si="0"/>
        <v>0</v>
      </c>
      <c r="H43">
        <v>3</v>
      </c>
      <c r="I43">
        <v>1</v>
      </c>
      <c r="J43">
        <v>0</v>
      </c>
      <c r="K43">
        <v>0</v>
      </c>
      <c r="L43">
        <v>13</v>
      </c>
      <c r="N43" s="2" t="s">
        <v>19</v>
      </c>
    </row>
    <row r="44" spans="1:14" x14ac:dyDescent="0.3">
      <c r="A44">
        <v>43</v>
      </c>
      <c r="B44">
        <v>26</v>
      </c>
      <c r="C44">
        <v>1</v>
      </c>
      <c r="D44">
        <v>1</v>
      </c>
      <c r="E44">
        <v>1</v>
      </c>
      <c r="F44">
        <v>1</v>
      </c>
      <c r="G44" s="2">
        <f t="shared" si="0"/>
        <v>0</v>
      </c>
      <c r="H44">
        <v>3</v>
      </c>
      <c r="I44">
        <v>1</v>
      </c>
      <c r="J44">
        <v>0</v>
      </c>
      <c r="K44">
        <v>0</v>
      </c>
      <c r="L44">
        <v>12</v>
      </c>
      <c r="N44" s="2" t="s">
        <v>19</v>
      </c>
    </row>
    <row r="45" spans="1:14" x14ac:dyDescent="0.3">
      <c r="A45">
        <v>44</v>
      </c>
      <c r="B45">
        <v>27</v>
      </c>
      <c r="C45">
        <v>4</v>
      </c>
      <c r="D45">
        <v>3</v>
      </c>
      <c r="E45">
        <v>3</v>
      </c>
      <c r="F45">
        <v>3</v>
      </c>
      <c r="G45" s="2">
        <f t="shared" si="0"/>
        <v>0</v>
      </c>
      <c r="H45">
        <v>3</v>
      </c>
      <c r="I45">
        <v>9</v>
      </c>
      <c r="J45">
        <v>8</v>
      </c>
      <c r="K45">
        <v>1</v>
      </c>
      <c r="L45">
        <v>15</v>
      </c>
      <c r="N45" s="2" t="s">
        <v>19</v>
      </c>
    </row>
    <row r="46" spans="1:14" x14ac:dyDescent="0.3">
      <c r="A46">
        <v>45</v>
      </c>
      <c r="B46">
        <v>30</v>
      </c>
      <c r="C46">
        <v>3</v>
      </c>
      <c r="D46">
        <v>3</v>
      </c>
      <c r="E46">
        <v>2</v>
      </c>
      <c r="F46">
        <v>4</v>
      </c>
      <c r="G46" s="2">
        <f t="shared" si="0"/>
        <v>0</v>
      </c>
      <c r="H46">
        <v>4</v>
      </c>
      <c r="I46">
        <v>12</v>
      </c>
      <c r="J46">
        <v>8</v>
      </c>
      <c r="K46">
        <v>3</v>
      </c>
      <c r="L46">
        <v>23</v>
      </c>
      <c r="N46" s="2" t="s">
        <v>19</v>
      </c>
    </row>
    <row r="47" spans="1:14" x14ac:dyDescent="0.3">
      <c r="A47">
        <v>46</v>
      </c>
      <c r="B47">
        <v>41</v>
      </c>
      <c r="C47">
        <v>2</v>
      </c>
      <c r="D47">
        <v>1</v>
      </c>
      <c r="E47">
        <v>5</v>
      </c>
      <c r="F47">
        <v>1</v>
      </c>
      <c r="G47" s="2">
        <f t="shared" si="0"/>
        <v>0</v>
      </c>
      <c r="H47">
        <v>3</v>
      </c>
      <c r="I47">
        <v>22</v>
      </c>
      <c r="J47">
        <v>15</v>
      </c>
      <c r="K47">
        <v>15</v>
      </c>
      <c r="L47">
        <v>12</v>
      </c>
      <c r="N47" s="2" t="s">
        <v>19</v>
      </c>
    </row>
    <row r="48" spans="1:14" x14ac:dyDescent="0.3">
      <c r="A48">
        <v>47</v>
      </c>
      <c r="B48">
        <v>34</v>
      </c>
      <c r="C48">
        <v>2</v>
      </c>
      <c r="D48">
        <v>3</v>
      </c>
      <c r="E48">
        <v>2</v>
      </c>
      <c r="F48">
        <v>3</v>
      </c>
      <c r="G48" s="2">
        <f t="shared" si="0"/>
        <v>0</v>
      </c>
      <c r="H48">
        <v>4</v>
      </c>
      <c r="I48">
        <v>9</v>
      </c>
      <c r="J48">
        <v>5</v>
      </c>
      <c r="K48">
        <v>8</v>
      </c>
      <c r="L48">
        <v>20</v>
      </c>
      <c r="N48" s="2" t="s">
        <v>19</v>
      </c>
    </row>
    <row r="49" spans="1:14" x14ac:dyDescent="0.3">
      <c r="A49">
        <v>48</v>
      </c>
      <c r="B49">
        <v>37</v>
      </c>
      <c r="C49">
        <v>2</v>
      </c>
      <c r="D49">
        <v>3</v>
      </c>
      <c r="E49">
        <v>1</v>
      </c>
      <c r="F49">
        <v>2</v>
      </c>
      <c r="G49" s="2">
        <f t="shared" si="0"/>
        <v>0</v>
      </c>
      <c r="H49">
        <v>4</v>
      </c>
      <c r="I49">
        <v>1</v>
      </c>
      <c r="J49">
        <v>0</v>
      </c>
      <c r="K49">
        <v>0</v>
      </c>
      <c r="L49">
        <v>21</v>
      </c>
      <c r="N49" s="2" t="s">
        <v>19</v>
      </c>
    </row>
    <row r="50" spans="1:14" x14ac:dyDescent="0.3">
      <c r="A50">
        <v>49</v>
      </c>
      <c r="B50">
        <v>46</v>
      </c>
      <c r="C50">
        <v>1</v>
      </c>
      <c r="D50">
        <v>3</v>
      </c>
      <c r="E50">
        <v>2</v>
      </c>
      <c r="F50">
        <v>4</v>
      </c>
      <c r="G50" s="2">
        <f t="shared" si="0"/>
        <v>1</v>
      </c>
      <c r="H50">
        <v>4</v>
      </c>
      <c r="I50">
        <v>9</v>
      </c>
      <c r="J50">
        <v>6</v>
      </c>
      <c r="K50">
        <v>0</v>
      </c>
      <c r="L50">
        <v>21</v>
      </c>
      <c r="N50" s="2" t="s">
        <v>17</v>
      </c>
    </row>
    <row r="51" spans="1:14" x14ac:dyDescent="0.3">
      <c r="A51">
        <v>50</v>
      </c>
      <c r="B51">
        <v>35</v>
      </c>
      <c r="C51">
        <v>4</v>
      </c>
      <c r="D51">
        <v>4</v>
      </c>
      <c r="E51">
        <v>1</v>
      </c>
      <c r="F51">
        <v>4</v>
      </c>
      <c r="G51" s="2">
        <f t="shared" si="0"/>
        <v>0</v>
      </c>
      <c r="H51">
        <v>3</v>
      </c>
      <c r="I51">
        <v>1</v>
      </c>
      <c r="J51">
        <v>0</v>
      </c>
      <c r="K51">
        <v>0</v>
      </c>
      <c r="L51">
        <v>19</v>
      </c>
      <c r="N51" s="2" t="s">
        <v>19</v>
      </c>
    </row>
    <row r="52" spans="1:14" x14ac:dyDescent="0.3">
      <c r="A52">
        <v>51</v>
      </c>
      <c r="B52">
        <v>48</v>
      </c>
      <c r="C52">
        <v>1</v>
      </c>
      <c r="D52">
        <v>2</v>
      </c>
      <c r="E52">
        <v>3</v>
      </c>
      <c r="F52">
        <v>3</v>
      </c>
      <c r="G52" s="2">
        <f t="shared" si="0"/>
        <v>1</v>
      </c>
      <c r="H52">
        <v>3</v>
      </c>
      <c r="I52">
        <v>1</v>
      </c>
      <c r="J52">
        <v>0</v>
      </c>
      <c r="K52">
        <v>0</v>
      </c>
      <c r="L52">
        <v>13</v>
      </c>
      <c r="N52" s="2" t="s">
        <v>17</v>
      </c>
    </row>
    <row r="53" spans="1:14" x14ac:dyDescent="0.3">
      <c r="A53">
        <v>52</v>
      </c>
      <c r="B53">
        <v>28</v>
      </c>
      <c r="C53">
        <v>3</v>
      </c>
      <c r="D53">
        <v>1</v>
      </c>
      <c r="E53">
        <v>1</v>
      </c>
      <c r="F53">
        <v>3</v>
      </c>
      <c r="G53" s="2">
        <f t="shared" si="0"/>
        <v>1</v>
      </c>
      <c r="H53">
        <v>3</v>
      </c>
      <c r="I53">
        <v>2</v>
      </c>
      <c r="J53">
        <v>2</v>
      </c>
      <c r="K53">
        <v>2</v>
      </c>
      <c r="L53">
        <v>13</v>
      </c>
      <c r="N53" s="2" t="s">
        <v>17</v>
      </c>
    </row>
    <row r="54" spans="1:14" x14ac:dyDescent="0.3">
      <c r="A54">
        <v>53</v>
      </c>
      <c r="B54">
        <v>44</v>
      </c>
      <c r="C54">
        <v>2</v>
      </c>
      <c r="D54">
        <v>3</v>
      </c>
      <c r="E54">
        <v>2</v>
      </c>
      <c r="F54">
        <v>4</v>
      </c>
      <c r="G54" s="2">
        <f t="shared" si="0"/>
        <v>1</v>
      </c>
      <c r="H54">
        <v>4</v>
      </c>
      <c r="I54">
        <v>4</v>
      </c>
      <c r="J54">
        <v>3</v>
      </c>
      <c r="K54">
        <v>1</v>
      </c>
      <c r="L54">
        <v>21</v>
      </c>
      <c r="N54" s="2" t="s">
        <v>17</v>
      </c>
    </row>
    <row r="55" spans="1:14" x14ac:dyDescent="0.3">
      <c r="A55">
        <v>54</v>
      </c>
      <c r="B55">
        <v>35</v>
      </c>
      <c r="C55">
        <v>3</v>
      </c>
      <c r="D55">
        <v>2</v>
      </c>
      <c r="E55">
        <v>3</v>
      </c>
      <c r="F55">
        <v>1</v>
      </c>
      <c r="G55" s="2">
        <f t="shared" si="0"/>
        <v>1</v>
      </c>
      <c r="H55">
        <v>3</v>
      </c>
      <c r="I55">
        <v>4</v>
      </c>
      <c r="J55">
        <v>0</v>
      </c>
      <c r="K55">
        <v>2</v>
      </c>
      <c r="L55">
        <v>13</v>
      </c>
      <c r="N55" s="2" t="s">
        <v>17</v>
      </c>
    </row>
    <row r="56" spans="1:14" x14ac:dyDescent="0.3">
      <c r="A56">
        <v>55</v>
      </c>
      <c r="B56">
        <v>26</v>
      </c>
      <c r="C56">
        <v>3</v>
      </c>
      <c r="D56">
        <v>2</v>
      </c>
      <c r="E56">
        <v>2</v>
      </c>
      <c r="F56">
        <v>4</v>
      </c>
      <c r="G56" s="2">
        <f t="shared" si="0"/>
        <v>1</v>
      </c>
      <c r="H56">
        <v>3</v>
      </c>
      <c r="I56">
        <v>2</v>
      </c>
      <c r="J56">
        <v>2</v>
      </c>
      <c r="K56">
        <v>0</v>
      </c>
      <c r="L56">
        <v>19</v>
      </c>
      <c r="N56" s="2" t="s">
        <v>17</v>
      </c>
    </row>
    <row r="57" spans="1:14" x14ac:dyDescent="0.3">
      <c r="A57">
        <v>56</v>
      </c>
      <c r="B57">
        <v>33</v>
      </c>
      <c r="C57">
        <v>1</v>
      </c>
      <c r="D57">
        <v>1</v>
      </c>
      <c r="E57">
        <v>3</v>
      </c>
      <c r="F57">
        <v>1</v>
      </c>
      <c r="G57" s="2">
        <f t="shared" si="0"/>
        <v>1</v>
      </c>
      <c r="H57">
        <v>3</v>
      </c>
      <c r="I57">
        <v>15</v>
      </c>
      <c r="J57">
        <v>14</v>
      </c>
      <c r="K57">
        <v>8</v>
      </c>
      <c r="L57">
        <v>12</v>
      </c>
      <c r="N57" s="2" t="s">
        <v>17</v>
      </c>
    </row>
    <row r="58" spans="1:14" x14ac:dyDescent="0.3">
      <c r="A58">
        <v>57</v>
      </c>
      <c r="B58">
        <v>35</v>
      </c>
      <c r="C58">
        <v>2</v>
      </c>
      <c r="D58">
        <v>3</v>
      </c>
      <c r="E58">
        <v>3</v>
      </c>
      <c r="F58">
        <v>4</v>
      </c>
      <c r="G58" s="2">
        <f t="shared" si="0"/>
        <v>0</v>
      </c>
      <c r="H58">
        <v>4</v>
      </c>
      <c r="I58">
        <v>9</v>
      </c>
      <c r="J58">
        <v>8</v>
      </c>
      <c r="K58">
        <v>1</v>
      </c>
      <c r="L58">
        <v>22</v>
      </c>
      <c r="N58" s="2" t="s">
        <v>19</v>
      </c>
    </row>
    <row r="59" spans="1:14" x14ac:dyDescent="0.3">
      <c r="A59">
        <v>58</v>
      </c>
      <c r="B59">
        <v>35</v>
      </c>
      <c r="C59">
        <v>3</v>
      </c>
      <c r="D59">
        <v>3</v>
      </c>
      <c r="E59">
        <v>1</v>
      </c>
      <c r="F59">
        <v>1</v>
      </c>
      <c r="G59" s="2">
        <f t="shared" si="0"/>
        <v>1</v>
      </c>
      <c r="H59">
        <v>3</v>
      </c>
      <c r="I59">
        <v>2</v>
      </c>
      <c r="J59">
        <v>2</v>
      </c>
      <c r="K59">
        <v>2</v>
      </c>
      <c r="L59">
        <v>15</v>
      </c>
      <c r="N59" s="2" t="s">
        <v>17</v>
      </c>
    </row>
    <row r="60" spans="1:14" x14ac:dyDescent="0.3">
      <c r="A60">
        <v>59</v>
      </c>
      <c r="B60">
        <v>31</v>
      </c>
      <c r="C60">
        <v>4</v>
      </c>
      <c r="D60">
        <v>3</v>
      </c>
      <c r="E60">
        <v>2</v>
      </c>
      <c r="F60">
        <v>4</v>
      </c>
      <c r="G60" s="2">
        <f t="shared" si="0"/>
        <v>0</v>
      </c>
      <c r="H60">
        <v>4</v>
      </c>
      <c r="I60">
        <v>7</v>
      </c>
      <c r="J60">
        <v>7</v>
      </c>
      <c r="K60">
        <v>1</v>
      </c>
      <c r="L60">
        <v>22</v>
      </c>
      <c r="N60" s="2" t="s">
        <v>19</v>
      </c>
    </row>
    <row r="61" spans="1:14" x14ac:dyDescent="0.3">
      <c r="A61">
        <v>60</v>
      </c>
      <c r="B61">
        <v>37</v>
      </c>
      <c r="C61">
        <v>1</v>
      </c>
      <c r="D61">
        <v>2</v>
      </c>
      <c r="E61">
        <v>2</v>
      </c>
      <c r="F61">
        <v>3</v>
      </c>
      <c r="G61" s="2">
        <f t="shared" si="0"/>
        <v>0</v>
      </c>
      <c r="H61">
        <v>3</v>
      </c>
      <c r="I61">
        <v>7</v>
      </c>
      <c r="J61">
        <v>5</v>
      </c>
      <c r="K61">
        <v>0</v>
      </c>
      <c r="L61">
        <v>18</v>
      </c>
      <c r="N61" s="2" t="s">
        <v>19</v>
      </c>
    </row>
    <row r="62" spans="1:14" x14ac:dyDescent="0.3">
      <c r="A62">
        <v>61</v>
      </c>
      <c r="B62">
        <v>32</v>
      </c>
      <c r="C62">
        <v>1</v>
      </c>
      <c r="D62">
        <v>3</v>
      </c>
      <c r="E62">
        <v>2</v>
      </c>
      <c r="F62">
        <v>4</v>
      </c>
      <c r="G62" s="2">
        <f t="shared" si="0"/>
        <v>1</v>
      </c>
      <c r="H62">
        <v>4</v>
      </c>
      <c r="I62">
        <v>9</v>
      </c>
      <c r="J62">
        <v>8</v>
      </c>
      <c r="K62">
        <v>7</v>
      </c>
      <c r="L62">
        <v>22</v>
      </c>
      <c r="N62" s="2" t="s">
        <v>17</v>
      </c>
    </row>
    <row r="63" spans="1:14" x14ac:dyDescent="0.3">
      <c r="A63">
        <v>62</v>
      </c>
      <c r="B63">
        <v>38</v>
      </c>
      <c r="C63">
        <v>4</v>
      </c>
      <c r="D63">
        <v>1</v>
      </c>
      <c r="E63">
        <v>2</v>
      </c>
      <c r="F63">
        <v>1</v>
      </c>
      <c r="G63" s="2">
        <f t="shared" si="0"/>
        <v>0</v>
      </c>
      <c r="H63">
        <v>2</v>
      </c>
      <c r="I63">
        <v>10</v>
      </c>
      <c r="J63">
        <v>3</v>
      </c>
      <c r="K63">
        <v>9</v>
      </c>
      <c r="L63">
        <v>11</v>
      </c>
      <c r="N63" s="2" t="s">
        <v>19</v>
      </c>
    </row>
    <row r="64" spans="1:14" x14ac:dyDescent="0.3">
      <c r="A64">
        <v>63</v>
      </c>
      <c r="B64">
        <v>50</v>
      </c>
      <c r="C64">
        <v>2</v>
      </c>
      <c r="D64">
        <v>2</v>
      </c>
      <c r="E64">
        <v>5</v>
      </c>
      <c r="F64">
        <v>3</v>
      </c>
      <c r="G64" s="2">
        <f t="shared" si="0"/>
        <v>1</v>
      </c>
      <c r="H64">
        <v>3</v>
      </c>
      <c r="I64">
        <v>27</v>
      </c>
      <c r="J64">
        <v>3</v>
      </c>
      <c r="K64">
        <v>13</v>
      </c>
      <c r="L64">
        <v>12</v>
      </c>
      <c r="N64" s="2" t="s">
        <v>17</v>
      </c>
    </row>
    <row r="65" spans="1:14" x14ac:dyDescent="0.3">
      <c r="A65">
        <v>64</v>
      </c>
      <c r="B65">
        <v>59</v>
      </c>
      <c r="C65">
        <v>1</v>
      </c>
      <c r="D65">
        <v>2</v>
      </c>
      <c r="E65">
        <v>3</v>
      </c>
      <c r="F65">
        <v>1</v>
      </c>
      <c r="G65" s="2">
        <f t="shared" si="0"/>
        <v>0</v>
      </c>
      <c r="H65">
        <v>2</v>
      </c>
      <c r="I65">
        <v>21</v>
      </c>
      <c r="J65">
        <v>16</v>
      </c>
      <c r="K65">
        <v>7</v>
      </c>
      <c r="L65">
        <v>11</v>
      </c>
      <c r="N65" s="2" t="s">
        <v>19</v>
      </c>
    </row>
    <row r="66" spans="1:14" x14ac:dyDescent="0.3">
      <c r="A66">
        <v>65</v>
      </c>
      <c r="B66">
        <v>36</v>
      </c>
      <c r="C66">
        <v>3</v>
      </c>
      <c r="D66">
        <v>3</v>
      </c>
      <c r="E66">
        <v>3</v>
      </c>
      <c r="F66">
        <v>3</v>
      </c>
      <c r="G66" s="2">
        <f t="shared" ref="G66:G129" si="1">IF(N66="Yes",1,0)</f>
        <v>0</v>
      </c>
      <c r="H66">
        <v>3</v>
      </c>
      <c r="I66">
        <v>17</v>
      </c>
      <c r="J66">
        <v>14</v>
      </c>
      <c r="K66">
        <v>12</v>
      </c>
      <c r="L66">
        <v>13</v>
      </c>
      <c r="N66" s="2" t="s">
        <v>19</v>
      </c>
    </row>
    <row r="67" spans="1:14" x14ac:dyDescent="0.3">
      <c r="A67">
        <v>66</v>
      </c>
      <c r="B67">
        <v>55</v>
      </c>
      <c r="C67">
        <v>4</v>
      </c>
      <c r="D67">
        <v>1</v>
      </c>
      <c r="E67">
        <v>4</v>
      </c>
      <c r="F67">
        <v>3</v>
      </c>
      <c r="G67" s="2">
        <f t="shared" si="1"/>
        <v>1</v>
      </c>
      <c r="H67">
        <v>3</v>
      </c>
      <c r="I67">
        <v>5</v>
      </c>
      <c r="J67">
        <v>0</v>
      </c>
      <c r="K67">
        <v>0</v>
      </c>
      <c r="L67">
        <v>14</v>
      </c>
      <c r="N67" s="2" t="s">
        <v>17</v>
      </c>
    </row>
    <row r="68" spans="1:14" x14ac:dyDescent="0.3">
      <c r="A68">
        <v>67</v>
      </c>
      <c r="B68">
        <v>36</v>
      </c>
      <c r="C68">
        <v>2</v>
      </c>
      <c r="D68">
        <v>2</v>
      </c>
      <c r="E68">
        <v>2</v>
      </c>
      <c r="F68">
        <v>2</v>
      </c>
      <c r="G68" s="2">
        <f t="shared" si="1"/>
        <v>0</v>
      </c>
      <c r="H68">
        <v>3</v>
      </c>
      <c r="I68">
        <v>6</v>
      </c>
      <c r="J68">
        <v>5</v>
      </c>
      <c r="K68">
        <v>0</v>
      </c>
      <c r="L68">
        <v>13</v>
      </c>
      <c r="N68" s="2" t="s">
        <v>19</v>
      </c>
    </row>
    <row r="69" spans="1:14" x14ac:dyDescent="0.3">
      <c r="A69">
        <v>68</v>
      </c>
      <c r="B69">
        <v>45</v>
      </c>
      <c r="C69">
        <v>2</v>
      </c>
      <c r="D69">
        <v>3</v>
      </c>
      <c r="E69">
        <v>3</v>
      </c>
      <c r="F69">
        <v>2</v>
      </c>
      <c r="G69" s="2">
        <f t="shared" si="1"/>
        <v>0</v>
      </c>
      <c r="H69">
        <v>3</v>
      </c>
      <c r="I69">
        <v>1</v>
      </c>
      <c r="J69">
        <v>0</v>
      </c>
      <c r="K69">
        <v>0</v>
      </c>
      <c r="L69">
        <v>17</v>
      </c>
      <c r="N69" s="2" t="s">
        <v>19</v>
      </c>
    </row>
    <row r="70" spans="1:14" x14ac:dyDescent="0.3">
      <c r="A70">
        <v>69</v>
      </c>
      <c r="B70">
        <v>35</v>
      </c>
      <c r="C70">
        <v>2</v>
      </c>
      <c r="D70">
        <v>2</v>
      </c>
      <c r="E70">
        <v>1</v>
      </c>
      <c r="F70">
        <v>1</v>
      </c>
      <c r="G70" s="2">
        <f t="shared" si="1"/>
        <v>0</v>
      </c>
      <c r="H70">
        <v>3</v>
      </c>
      <c r="I70">
        <v>3</v>
      </c>
      <c r="J70">
        <v>2</v>
      </c>
      <c r="K70">
        <v>1</v>
      </c>
      <c r="L70">
        <v>13</v>
      </c>
      <c r="N70" s="2" t="s">
        <v>19</v>
      </c>
    </row>
    <row r="71" spans="1:14" x14ac:dyDescent="0.3">
      <c r="A71">
        <v>70</v>
      </c>
      <c r="B71">
        <v>36</v>
      </c>
      <c r="C71">
        <v>4</v>
      </c>
      <c r="D71">
        <v>2</v>
      </c>
      <c r="E71">
        <v>1</v>
      </c>
      <c r="F71">
        <v>3</v>
      </c>
      <c r="G71" s="2">
        <f t="shared" si="1"/>
        <v>1</v>
      </c>
      <c r="H71">
        <v>3</v>
      </c>
      <c r="I71">
        <v>1</v>
      </c>
      <c r="J71">
        <v>0</v>
      </c>
      <c r="K71">
        <v>0</v>
      </c>
      <c r="L71">
        <v>17</v>
      </c>
      <c r="N71" s="2" t="s">
        <v>17</v>
      </c>
    </row>
    <row r="72" spans="1:14" x14ac:dyDescent="0.3">
      <c r="A72">
        <v>71</v>
      </c>
      <c r="B72">
        <v>59</v>
      </c>
      <c r="C72">
        <v>1</v>
      </c>
      <c r="D72">
        <v>2</v>
      </c>
      <c r="E72">
        <v>2</v>
      </c>
      <c r="F72">
        <v>1</v>
      </c>
      <c r="G72" s="2">
        <f t="shared" si="1"/>
        <v>0</v>
      </c>
      <c r="H72">
        <v>3</v>
      </c>
      <c r="I72">
        <v>4</v>
      </c>
      <c r="J72">
        <v>3</v>
      </c>
      <c r="K72">
        <v>1</v>
      </c>
      <c r="L72">
        <v>11</v>
      </c>
      <c r="N72" s="2" t="s">
        <v>19</v>
      </c>
    </row>
    <row r="73" spans="1:14" x14ac:dyDescent="0.3">
      <c r="A73">
        <v>72</v>
      </c>
      <c r="B73">
        <v>29</v>
      </c>
      <c r="C73">
        <v>3</v>
      </c>
      <c r="D73">
        <v>3</v>
      </c>
      <c r="E73">
        <v>1</v>
      </c>
      <c r="F73">
        <v>4</v>
      </c>
      <c r="G73" s="2">
        <f t="shared" si="1"/>
        <v>0</v>
      </c>
      <c r="H73">
        <v>4</v>
      </c>
      <c r="I73">
        <v>5</v>
      </c>
      <c r="J73">
        <v>4</v>
      </c>
      <c r="K73">
        <v>0</v>
      </c>
      <c r="L73">
        <v>23</v>
      </c>
      <c r="N73" s="2" t="s">
        <v>19</v>
      </c>
    </row>
    <row r="74" spans="1:14" x14ac:dyDescent="0.3">
      <c r="A74">
        <v>73</v>
      </c>
      <c r="B74">
        <v>31</v>
      </c>
      <c r="C74">
        <v>3</v>
      </c>
      <c r="D74">
        <v>3</v>
      </c>
      <c r="E74">
        <v>1</v>
      </c>
      <c r="F74">
        <v>2</v>
      </c>
      <c r="G74" s="2">
        <f t="shared" si="1"/>
        <v>0</v>
      </c>
      <c r="H74">
        <v>3</v>
      </c>
      <c r="I74">
        <v>1</v>
      </c>
      <c r="J74">
        <v>1</v>
      </c>
      <c r="K74">
        <v>1</v>
      </c>
      <c r="L74">
        <v>17</v>
      </c>
      <c r="N74" s="2" t="s">
        <v>19</v>
      </c>
    </row>
    <row r="75" spans="1:14" x14ac:dyDescent="0.3">
      <c r="A75">
        <v>74</v>
      </c>
      <c r="B75">
        <v>32</v>
      </c>
      <c r="C75">
        <v>2</v>
      </c>
      <c r="D75">
        <v>3</v>
      </c>
      <c r="E75">
        <v>2</v>
      </c>
      <c r="F75">
        <v>2</v>
      </c>
      <c r="G75" s="2">
        <f t="shared" si="1"/>
        <v>0</v>
      </c>
      <c r="H75">
        <v>3</v>
      </c>
      <c r="I75">
        <v>10</v>
      </c>
      <c r="J75">
        <v>4</v>
      </c>
      <c r="K75">
        <v>0</v>
      </c>
      <c r="L75">
        <v>17</v>
      </c>
      <c r="N75" s="2" t="s">
        <v>19</v>
      </c>
    </row>
    <row r="76" spans="1:14" x14ac:dyDescent="0.3">
      <c r="A76">
        <v>75</v>
      </c>
      <c r="B76">
        <v>36</v>
      </c>
      <c r="C76">
        <v>2</v>
      </c>
      <c r="D76">
        <v>4</v>
      </c>
      <c r="E76">
        <v>1</v>
      </c>
      <c r="F76">
        <v>1</v>
      </c>
      <c r="G76" s="2">
        <f t="shared" si="1"/>
        <v>0</v>
      </c>
      <c r="H76">
        <v>3</v>
      </c>
      <c r="I76">
        <v>1</v>
      </c>
      <c r="J76">
        <v>0</v>
      </c>
      <c r="K76">
        <v>0</v>
      </c>
      <c r="L76">
        <v>12</v>
      </c>
      <c r="N76" s="2" t="s">
        <v>19</v>
      </c>
    </row>
    <row r="77" spans="1:14" x14ac:dyDescent="0.3">
      <c r="A77">
        <v>76</v>
      </c>
      <c r="B77">
        <v>31</v>
      </c>
      <c r="C77">
        <v>3</v>
      </c>
      <c r="D77">
        <v>3</v>
      </c>
      <c r="E77">
        <v>2</v>
      </c>
      <c r="F77">
        <v>4</v>
      </c>
      <c r="G77" s="2">
        <f t="shared" si="1"/>
        <v>0</v>
      </c>
      <c r="H77">
        <v>4</v>
      </c>
      <c r="I77">
        <v>11</v>
      </c>
      <c r="J77">
        <v>7</v>
      </c>
      <c r="K77">
        <v>1</v>
      </c>
      <c r="L77">
        <v>23</v>
      </c>
      <c r="N77" s="2" t="s">
        <v>19</v>
      </c>
    </row>
    <row r="78" spans="1:14" x14ac:dyDescent="0.3">
      <c r="A78">
        <v>77</v>
      </c>
      <c r="B78">
        <v>35</v>
      </c>
      <c r="C78">
        <v>3</v>
      </c>
      <c r="D78">
        <v>2</v>
      </c>
      <c r="E78">
        <v>2</v>
      </c>
      <c r="F78">
        <v>1</v>
      </c>
      <c r="G78" s="2">
        <f t="shared" si="1"/>
        <v>0</v>
      </c>
      <c r="H78">
        <v>3</v>
      </c>
      <c r="I78">
        <v>15</v>
      </c>
      <c r="J78">
        <v>13</v>
      </c>
      <c r="K78">
        <v>2</v>
      </c>
      <c r="L78">
        <v>14</v>
      </c>
      <c r="N78" s="2" t="s">
        <v>19</v>
      </c>
    </row>
    <row r="79" spans="1:14" x14ac:dyDescent="0.3">
      <c r="A79">
        <v>78</v>
      </c>
      <c r="B79">
        <v>45</v>
      </c>
      <c r="C79">
        <v>4</v>
      </c>
      <c r="D79">
        <v>1</v>
      </c>
      <c r="E79">
        <v>3</v>
      </c>
      <c r="F79">
        <v>1</v>
      </c>
      <c r="G79" s="2">
        <f t="shared" si="1"/>
        <v>1</v>
      </c>
      <c r="H79">
        <v>3</v>
      </c>
      <c r="I79">
        <v>0</v>
      </c>
      <c r="J79">
        <v>0</v>
      </c>
      <c r="K79">
        <v>0</v>
      </c>
      <c r="L79">
        <v>14</v>
      </c>
      <c r="N79" s="2" t="s">
        <v>17</v>
      </c>
    </row>
    <row r="80" spans="1:14" x14ac:dyDescent="0.3">
      <c r="A80">
        <v>79</v>
      </c>
      <c r="B80">
        <v>37</v>
      </c>
      <c r="C80">
        <v>1</v>
      </c>
      <c r="D80">
        <v>3</v>
      </c>
      <c r="E80">
        <v>3</v>
      </c>
      <c r="F80">
        <v>3</v>
      </c>
      <c r="G80" s="2">
        <f t="shared" si="1"/>
        <v>0</v>
      </c>
      <c r="H80">
        <v>3</v>
      </c>
      <c r="I80">
        <v>5</v>
      </c>
      <c r="J80">
        <v>2</v>
      </c>
      <c r="K80">
        <v>0</v>
      </c>
      <c r="L80">
        <v>13</v>
      </c>
      <c r="N80" s="2" t="s">
        <v>19</v>
      </c>
    </row>
    <row r="81" spans="1:14" x14ac:dyDescent="0.3">
      <c r="A81">
        <v>80</v>
      </c>
      <c r="B81">
        <v>46</v>
      </c>
      <c r="C81">
        <v>2</v>
      </c>
      <c r="D81">
        <v>3</v>
      </c>
      <c r="E81">
        <v>2</v>
      </c>
      <c r="F81">
        <v>2</v>
      </c>
      <c r="G81" s="2">
        <f t="shared" si="1"/>
        <v>1</v>
      </c>
      <c r="H81">
        <v>4</v>
      </c>
      <c r="I81">
        <v>4</v>
      </c>
      <c r="J81">
        <v>2</v>
      </c>
      <c r="K81">
        <v>0</v>
      </c>
      <c r="L81">
        <v>22</v>
      </c>
      <c r="N81" s="2" t="s">
        <v>17</v>
      </c>
    </row>
    <row r="82" spans="1:14" x14ac:dyDescent="0.3">
      <c r="A82">
        <v>81</v>
      </c>
      <c r="B82">
        <v>30</v>
      </c>
      <c r="C82">
        <v>4</v>
      </c>
      <c r="D82">
        <v>2</v>
      </c>
      <c r="E82">
        <v>2</v>
      </c>
      <c r="F82">
        <v>1</v>
      </c>
      <c r="G82" s="2">
        <f t="shared" si="1"/>
        <v>1</v>
      </c>
      <c r="H82">
        <v>3</v>
      </c>
      <c r="I82">
        <v>10</v>
      </c>
      <c r="J82">
        <v>8</v>
      </c>
      <c r="K82">
        <v>3</v>
      </c>
      <c r="L82">
        <v>12</v>
      </c>
      <c r="N82" s="2" t="s">
        <v>17</v>
      </c>
    </row>
    <row r="83" spans="1:14" x14ac:dyDescent="0.3">
      <c r="A83">
        <v>82</v>
      </c>
      <c r="B83">
        <v>35</v>
      </c>
      <c r="C83">
        <v>2</v>
      </c>
      <c r="D83">
        <v>2</v>
      </c>
      <c r="E83">
        <v>1</v>
      </c>
      <c r="F83">
        <v>3</v>
      </c>
      <c r="G83" s="2">
        <f t="shared" si="1"/>
        <v>0</v>
      </c>
      <c r="H83">
        <v>3</v>
      </c>
      <c r="I83">
        <v>6</v>
      </c>
      <c r="J83">
        <v>4</v>
      </c>
      <c r="K83">
        <v>0</v>
      </c>
      <c r="L83">
        <v>18</v>
      </c>
      <c r="N83" s="2" t="s">
        <v>19</v>
      </c>
    </row>
    <row r="84" spans="1:14" x14ac:dyDescent="0.3">
      <c r="A84">
        <v>83</v>
      </c>
      <c r="B84">
        <v>55</v>
      </c>
      <c r="C84">
        <v>1</v>
      </c>
      <c r="D84">
        <v>2</v>
      </c>
      <c r="E84">
        <v>3</v>
      </c>
      <c r="F84">
        <v>4</v>
      </c>
      <c r="G84" s="2">
        <f t="shared" si="1"/>
        <v>0</v>
      </c>
      <c r="H84">
        <v>3</v>
      </c>
      <c r="I84">
        <v>1</v>
      </c>
      <c r="J84">
        <v>0</v>
      </c>
      <c r="K84">
        <v>1</v>
      </c>
      <c r="L84">
        <v>14</v>
      </c>
      <c r="N84" s="2" t="s">
        <v>19</v>
      </c>
    </row>
    <row r="85" spans="1:14" x14ac:dyDescent="0.3">
      <c r="A85">
        <v>84</v>
      </c>
      <c r="B85">
        <v>38</v>
      </c>
      <c r="C85">
        <v>2</v>
      </c>
      <c r="D85">
        <v>1</v>
      </c>
      <c r="E85">
        <v>2</v>
      </c>
      <c r="F85">
        <v>1</v>
      </c>
      <c r="G85" s="2">
        <f t="shared" si="1"/>
        <v>1</v>
      </c>
      <c r="H85">
        <v>3</v>
      </c>
      <c r="I85">
        <v>13</v>
      </c>
      <c r="J85">
        <v>11</v>
      </c>
      <c r="K85">
        <v>1</v>
      </c>
      <c r="L85">
        <v>12</v>
      </c>
      <c r="N85" s="2" t="s">
        <v>17</v>
      </c>
    </row>
    <row r="86" spans="1:14" x14ac:dyDescent="0.3">
      <c r="A86">
        <v>85</v>
      </c>
      <c r="B86">
        <v>34</v>
      </c>
      <c r="C86">
        <v>1</v>
      </c>
      <c r="D86">
        <v>3</v>
      </c>
      <c r="E86">
        <v>2</v>
      </c>
      <c r="F86">
        <v>2</v>
      </c>
      <c r="G86" s="2">
        <f t="shared" si="1"/>
        <v>0</v>
      </c>
      <c r="H86">
        <v>3</v>
      </c>
      <c r="I86">
        <v>5</v>
      </c>
      <c r="J86">
        <v>2</v>
      </c>
      <c r="K86">
        <v>1</v>
      </c>
      <c r="L86">
        <v>15</v>
      </c>
      <c r="N86" s="2" t="s">
        <v>19</v>
      </c>
    </row>
    <row r="87" spans="1:14" x14ac:dyDescent="0.3">
      <c r="A87">
        <v>86</v>
      </c>
      <c r="B87">
        <v>56</v>
      </c>
      <c r="C87">
        <v>4</v>
      </c>
      <c r="D87">
        <v>1</v>
      </c>
      <c r="E87">
        <v>3</v>
      </c>
      <c r="F87">
        <v>1</v>
      </c>
      <c r="G87" s="2">
        <f t="shared" si="1"/>
        <v>0</v>
      </c>
      <c r="H87">
        <v>2</v>
      </c>
      <c r="I87">
        <v>6</v>
      </c>
      <c r="J87">
        <v>4</v>
      </c>
      <c r="K87">
        <v>0</v>
      </c>
      <c r="L87">
        <v>11</v>
      </c>
      <c r="N87" s="2" t="s">
        <v>19</v>
      </c>
    </row>
    <row r="88" spans="1:14" x14ac:dyDescent="0.3">
      <c r="A88">
        <v>87</v>
      </c>
      <c r="B88">
        <v>23</v>
      </c>
      <c r="C88">
        <v>3</v>
      </c>
      <c r="D88">
        <v>1</v>
      </c>
      <c r="E88">
        <v>1</v>
      </c>
      <c r="F88">
        <v>1</v>
      </c>
      <c r="G88" s="2">
        <f t="shared" si="1"/>
        <v>0</v>
      </c>
      <c r="H88">
        <v>3</v>
      </c>
      <c r="I88">
        <v>0</v>
      </c>
      <c r="J88">
        <v>0</v>
      </c>
      <c r="K88">
        <v>0</v>
      </c>
      <c r="L88">
        <v>13</v>
      </c>
      <c r="N88" s="2" t="s">
        <v>19</v>
      </c>
    </row>
    <row r="89" spans="1:14" x14ac:dyDescent="0.3">
      <c r="A89">
        <v>88</v>
      </c>
      <c r="B89">
        <v>51</v>
      </c>
      <c r="C89">
        <v>4</v>
      </c>
      <c r="D89">
        <v>3</v>
      </c>
      <c r="E89">
        <v>1</v>
      </c>
      <c r="F89">
        <v>4</v>
      </c>
      <c r="G89" s="2">
        <f t="shared" si="1"/>
        <v>0</v>
      </c>
      <c r="H89">
        <v>4</v>
      </c>
      <c r="I89">
        <v>4</v>
      </c>
      <c r="J89">
        <v>2</v>
      </c>
      <c r="K89">
        <v>0</v>
      </c>
      <c r="L89">
        <v>23</v>
      </c>
      <c r="N89" s="2" t="s">
        <v>19</v>
      </c>
    </row>
    <row r="90" spans="1:14" x14ac:dyDescent="0.3">
      <c r="A90">
        <v>89</v>
      </c>
      <c r="B90">
        <v>30</v>
      </c>
      <c r="C90">
        <v>3</v>
      </c>
      <c r="D90">
        <v>2</v>
      </c>
      <c r="E90">
        <v>2</v>
      </c>
      <c r="F90">
        <v>4</v>
      </c>
      <c r="G90" s="2">
        <f t="shared" si="1"/>
        <v>0</v>
      </c>
      <c r="H90">
        <v>3</v>
      </c>
      <c r="I90">
        <v>11</v>
      </c>
      <c r="J90">
        <v>10</v>
      </c>
      <c r="K90">
        <v>10</v>
      </c>
      <c r="L90">
        <v>19</v>
      </c>
      <c r="N90" s="2" t="s">
        <v>19</v>
      </c>
    </row>
    <row r="91" spans="1:14" x14ac:dyDescent="0.3">
      <c r="A91">
        <v>90</v>
      </c>
      <c r="B91">
        <v>46</v>
      </c>
      <c r="C91">
        <v>3</v>
      </c>
      <c r="D91">
        <v>2</v>
      </c>
      <c r="E91">
        <v>3</v>
      </c>
      <c r="F91">
        <v>4</v>
      </c>
      <c r="G91" s="2">
        <f t="shared" si="1"/>
        <v>0</v>
      </c>
      <c r="H91">
        <v>3</v>
      </c>
      <c r="I91">
        <v>9</v>
      </c>
      <c r="J91">
        <v>8</v>
      </c>
      <c r="K91">
        <v>4</v>
      </c>
      <c r="L91">
        <v>16</v>
      </c>
      <c r="N91" s="2" t="s">
        <v>19</v>
      </c>
    </row>
    <row r="92" spans="1:14" x14ac:dyDescent="0.3">
      <c r="A92">
        <v>91</v>
      </c>
      <c r="B92">
        <v>40</v>
      </c>
      <c r="C92">
        <v>3</v>
      </c>
      <c r="D92">
        <v>2</v>
      </c>
      <c r="E92">
        <v>4</v>
      </c>
      <c r="F92">
        <v>2</v>
      </c>
      <c r="G92" s="2">
        <f t="shared" si="1"/>
        <v>0</v>
      </c>
      <c r="H92">
        <v>4</v>
      </c>
      <c r="I92">
        <v>22</v>
      </c>
      <c r="J92">
        <v>3</v>
      </c>
      <c r="K92">
        <v>11</v>
      </c>
      <c r="L92">
        <v>22</v>
      </c>
      <c r="N92" s="2" t="s">
        <v>19</v>
      </c>
    </row>
    <row r="93" spans="1:14" x14ac:dyDescent="0.3">
      <c r="A93">
        <v>92</v>
      </c>
      <c r="B93">
        <v>51</v>
      </c>
      <c r="C93">
        <v>3</v>
      </c>
      <c r="D93">
        <v>3</v>
      </c>
      <c r="E93">
        <v>2</v>
      </c>
      <c r="F93">
        <v>4</v>
      </c>
      <c r="G93" s="2">
        <f t="shared" si="1"/>
        <v>1</v>
      </c>
      <c r="H93">
        <v>4</v>
      </c>
      <c r="I93">
        <v>10</v>
      </c>
      <c r="J93">
        <v>7</v>
      </c>
      <c r="K93">
        <v>1</v>
      </c>
      <c r="L93">
        <v>22</v>
      </c>
      <c r="N93" s="2" t="s">
        <v>17</v>
      </c>
    </row>
    <row r="94" spans="1:14" x14ac:dyDescent="0.3">
      <c r="A94">
        <v>93</v>
      </c>
      <c r="B94">
        <v>30</v>
      </c>
      <c r="C94">
        <v>3</v>
      </c>
      <c r="D94">
        <v>2</v>
      </c>
      <c r="E94">
        <v>2</v>
      </c>
      <c r="F94">
        <v>2</v>
      </c>
      <c r="G94" s="2">
        <f t="shared" si="1"/>
        <v>1</v>
      </c>
      <c r="H94">
        <v>3</v>
      </c>
      <c r="I94">
        <v>11</v>
      </c>
      <c r="J94">
        <v>8</v>
      </c>
      <c r="K94">
        <v>2</v>
      </c>
      <c r="L94">
        <v>12</v>
      </c>
      <c r="N94" s="2" t="s">
        <v>17</v>
      </c>
    </row>
    <row r="95" spans="1:14" x14ac:dyDescent="0.3">
      <c r="A95">
        <v>94</v>
      </c>
      <c r="B95">
        <v>46</v>
      </c>
      <c r="C95">
        <v>3</v>
      </c>
      <c r="D95">
        <v>2</v>
      </c>
      <c r="E95">
        <v>3</v>
      </c>
      <c r="F95">
        <v>1</v>
      </c>
      <c r="G95" s="2">
        <f t="shared" si="1"/>
        <v>1</v>
      </c>
      <c r="H95">
        <v>3</v>
      </c>
      <c r="I95">
        <v>10</v>
      </c>
      <c r="J95">
        <v>9</v>
      </c>
      <c r="K95">
        <v>9</v>
      </c>
      <c r="L95">
        <v>13</v>
      </c>
      <c r="N95" s="2" t="s">
        <v>17</v>
      </c>
    </row>
    <row r="96" spans="1:14" x14ac:dyDescent="0.3">
      <c r="A96">
        <v>95</v>
      </c>
      <c r="B96">
        <v>32</v>
      </c>
      <c r="C96">
        <v>2</v>
      </c>
      <c r="D96">
        <v>3</v>
      </c>
      <c r="E96">
        <v>2</v>
      </c>
      <c r="F96">
        <v>3</v>
      </c>
      <c r="G96" s="2">
        <f t="shared" si="1"/>
        <v>0</v>
      </c>
      <c r="H96">
        <v>3</v>
      </c>
      <c r="I96">
        <v>11</v>
      </c>
      <c r="J96">
        <v>8</v>
      </c>
      <c r="K96">
        <v>5</v>
      </c>
      <c r="L96">
        <v>16</v>
      </c>
      <c r="N96" s="2" t="s">
        <v>19</v>
      </c>
    </row>
    <row r="97" spans="1:14" x14ac:dyDescent="0.3">
      <c r="A97">
        <v>96</v>
      </c>
      <c r="B97">
        <v>54</v>
      </c>
      <c r="C97">
        <v>1</v>
      </c>
      <c r="D97">
        <v>1</v>
      </c>
      <c r="E97">
        <v>3</v>
      </c>
      <c r="F97">
        <v>1</v>
      </c>
      <c r="G97" s="2">
        <f t="shared" si="1"/>
        <v>0</v>
      </c>
      <c r="H97">
        <v>2</v>
      </c>
      <c r="I97">
        <v>4</v>
      </c>
      <c r="J97">
        <v>3</v>
      </c>
      <c r="K97">
        <v>0</v>
      </c>
      <c r="L97">
        <v>12</v>
      </c>
      <c r="N97" s="2" t="s">
        <v>19</v>
      </c>
    </row>
    <row r="98" spans="1:14" x14ac:dyDescent="0.3">
      <c r="A98">
        <v>97</v>
      </c>
      <c r="B98">
        <v>24</v>
      </c>
      <c r="C98">
        <v>1</v>
      </c>
      <c r="D98">
        <v>3</v>
      </c>
      <c r="E98">
        <v>2</v>
      </c>
      <c r="F98">
        <v>3</v>
      </c>
      <c r="G98" s="2">
        <f t="shared" si="1"/>
        <v>0</v>
      </c>
      <c r="H98">
        <v>4</v>
      </c>
      <c r="I98">
        <v>3</v>
      </c>
      <c r="J98">
        <v>2</v>
      </c>
      <c r="K98">
        <v>0</v>
      </c>
      <c r="L98">
        <v>21</v>
      </c>
      <c r="N98" s="2" t="s">
        <v>19</v>
      </c>
    </row>
    <row r="99" spans="1:14" x14ac:dyDescent="0.3">
      <c r="A99">
        <v>98</v>
      </c>
      <c r="B99">
        <v>28</v>
      </c>
      <c r="C99">
        <v>2</v>
      </c>
      <c r="D99">
        <v>3</v>
      </c>
      <c r="E99">
        <v>2</v>
      </c>
      <c r="F99">
        <v>3</v>
      </c>
      <c r="G99" s="2">
        <f t="shared" si="1"/>
        <v>0</v>
      </c>
      <c r="H99">
        <v>3</v>
      </c>
      <c r="I99">
        <v>5</v>
      </c>
      <c r="J99">
        <v>4</v>
      </c>
      <c r="K99">
        <v>0</v>
      </c>
      <c r="L99">
        <v>15</v>
      </c>
      <c r="N99" s="2" t="s">
        <v>19</v>
      </c>
    </row>
    <row r="100" spans="1:14" x14ac:dyDescent="0.3">
      <c r="A100">
        <v>99</v>
      </c>
      <c r="B100">
        <v>58</v>
      </c>
      <c r="C100">
        <v>4</v>
      </c>
      <c r="D100">
        <v>1</v>
      </c>
      <c r="E100">
        <v>4</v>
      </c>
      <c r="F100">
        <v>3</v>
      </c>
      <c r="G100" s="2">
        <f t="shared" si="1"/>
        <v>0</v>
      </c>
      <c r="H100">
        <v>3</v>
      </c>
      <c r="I100">
        <v>37</v>
      </c>
      <c r="J100">
        <v>10</v>
      </c>
      <c r="K100">
        <v>1</v>
      </c>
      <c r="L100">
        <v>13</v>
      </c>
      <c r="N100" s="2" t="s">
        <v>19</v>
      </c>
    </row>
    <row r="101" spans="1:14" x14ac:dyDescent="0.3">
      <c r="A101">
        <v>100</v>
      </c>
      <c r="B101">
        <v>44</v>
      </c>
      <c r="C101">
        <v>2</v>
      </c>
      <c r="D101">
        <v>1</v>
      </c>
      <c r="E101">
        <v>2</v>
      </c>
      <c r="F101">
        <v>2</v>
      </c>
      <c r="G101" s="2">
        <f t="shared" si="1"/>
        <v>0</v>
      </c>
      <c r="H101">
        <v>3</v>
      </c>
      <c r="I101">
        <v>3</v>
      </c>
      <c r="J101">
        <v>2</v>
      </c>
      <c r="K101">
        <v>1</v>
      </c>
      <c r="L101">
        <v>12</v>
      </c>
      <c r="N101" s="2" t="s">
        <v>19</v>
      </c>
    </row>
    <row r="102" spans="1:14" x14ac:dyDescent="0.3">
      <c r="A102">
        <v>101</v>
      </c>
      <c r="B102">
        <v>37</v>
      </c>
      <c r="C102">
        <v>3</v>
      </c>
      <c r="D102">
        <v>3</v>
      </c>
      <c r="E102">
        <v>1</v>
      </c>
      <c r="F102">
        <v>4</v>
      </c>
      <c r="G102" s="2">
        <f t="shared" si="1"/>
        <v>1</v>
      </c>
      <c r="H102">
        <v>4</v>
      </c>
      <c r="I102">
        <v>3</v>
      </c>
      <c r="J102">
        <v>2</v>
      </c>
      <c r="K102">
        <v>0</v>
      </c>
      <c r="L102">
        <v>22</v>
      </c>
      <c r="N102" s="2" t="s">
        <v>17</v>
      </c>
    </row>
    <row r="103" spans="1:14" x14ac:dyDescent="0.3">
      <c r="A103">
        <v>102</v>
      </c>
      <c r="B103">
        <v>32</v>
      </c>
      <c r="C103">
        <v>4</v>
      </c>
      <c r="D103">
        <v>1</v>
      </c>
      <c r="E103">
        <v>1</v>
      </c>
      <c r="F103">
        <v>1</v>
      </c>
      <c r="G103" s="2">
        <f t="shared" si="1"/>
        <v>0</v>
      </c>
      <c r="H103">
        <v>3</v>
      </c>
      <c r="I103">
        <v>1</v>
      </c>
      <c r="J103">
        <v>0</v>
      </c>
      <c r="K103">
        <v>0</v>
      </c>
      <c r="L103">
        <v>13</v>
      </c>
      <c r="N103" s="2" t="s">
        <v>19</v>
      </c>
    </row>
    <row r="104" spans="1:14" x14ac:dyDescent="0.3">
      <c r="A104">
        <v>103</v>
      </c>
      <c r="B104">
        <v>20</v>
      </c>
      <c r="C104">
        <v>4</v>
      </c>
      <c r="D104">
        <v>2</v>
      </c>
      <c r="E104">
        <v>1</v>
      </c>
      <c r="F104">
        <v>4</v>
      </c>
      <c r="G104" s="2">
        <f t="shared" si="1"/>
        <v>1</v>
      </c>
      <c r="H104">
        <v>3</v>
      </c>
      <c r="I104">
        <v>1</v>
      </c>
      <c r="J104">
        <v>0</v>
      </c>
      <c r="K104">
        <v>1</v>
      </c>
      <c r="L104">
        <v>18</v>
      </c>
      <c r="N104" s="2" t="s">
        <v>17</v>
      </c>
    </row>
    <row r="105" spans="1:14" x14ac:dyDescent="0.3">
      <c r="A105">
        <v>104</v>
      </c>
      <c r="B105">
        <v>34</v>
      </c>
      <c r="C105">
        <v>1</v>
      </c>
      <c r="D105">
        <v>3</v>
      </c>
      <c r="E105">
        <v>2</v>
      </c>
      <c r="F105">
        <v>3</v>
      </c>
      <c r="G105" s="2">
        <f t="shared" si="1"/>
        <v>0</v>
      </c>
      <c r="H105">
        <v>3</v>
      </c>
      <c r="I105">
        <v>16</v>
      </c>
      <c r="J105">
        <v>13</v>
      </c>
      <c r="K105">
        <v>2</v>
      </c>
      <c r="L105">
        <v>14</v>
      </c>
      <c r="N105" s="2" t="s">
        <v>19</v>
      </c>
    </row>
    <row r="106" spans="1:14" x14ac:dyDescent="0.3">
      <c r="A106">
        <v>105</v>
      </c>
      <c r="B106">
        <v>37</v>
      </c>
      <c r="C106">
        <v>3</v>
      </c>
      <c r="D106">
        <v>2</v>
      </c>
      <c r="E106">
        <v>2</v>
      </c>
      <c r="F106">
        <v>4</v>
      </c>
      <c r="G106" s="2">
        <f t="shared" si="1"/>
        <v>0</v>
      </c>
      <c r="H106">
        <v>3</v>
      </c>
      <c r="I106">
        <v>1</v>
      </c>
      <c r="J106">
        <v>0</v>
      </c>
      <c r="K106">
        <v>0</v>
      </c>
      <c r="L106">
        <v>14</v>
      </c>
      <c r="N106" s="2" t="s">
        <v>19</v>
      </c>
    </row>
    <row r="107" spans="1:14" x14ac:dyDescent="0.3">
      <c r="A107">
        <v>106</v>
      </c>
      <c r="B107">
        <v>59</v>
      </c>
      <c r="C107">
        <v>3</v>
      </c>
      <c r="D107">
        <v>2</v>
      </c>
      <c r="E107">
        <v>5</v>
      </c>
      <c r="F107">
        <v>4</v>
      </c>
      <c r="G107" s="2">
        <f t="shared" si="1"/>
        <v>0</v>
      </c>
      <c r="H107">
        <v>4</v>
      </c>
      <c r="I107">
        <v>3</v>
      </c>
      <c r="J107">
        <v>2</v>
      </c>
      <c r="K107">
        <v>2</v>
      </c>
      <c r="L107">
        <v>21</v>
      </c>
      <c r="N107" s="2" t="s">
        <v>19</v>
      </c>
    </row>
    <row r="108" spans="1:14" x14ac:dyDescent="0.3">
      <c r="A108">
        <v>107</v>
      </c>
      <c r="B108">
        <v>50</v>
      </c>
      <c r="C108">
        <v>1</v>
      </c>
      <c r="D108">
        <v>3</v>
      </c>
      <c r="E108">
        <v>5</v>
      </c>
      <c r="F108">
        <v>2</v>
      </c>
      <c r="G108" s="2">
        <f t="shared" si="1"/>
        <v>1</v>
      </c>
      <c r="H108">
        <v>3</v>
      </c>
      <c r="I108">
        <v>8</v>
      </c>
      <c r="J108">
        <v>3</v>
      </c>
      <c r="K108">
        <v>0</v>
      </c>
      <c r="L108">
        <v>19</v>
      </c>
      <c r="N108" s="2" t="s">
        <v>17</v>
      </c>
    </row>
    <row r="109" spans="1:14" x14ac:dyDescent="0.3">
      <c r="A109">
        <v>108</v>
      </c>
      <c r="B109">
        <v>25</v>
      </c>
      <c r="C109">
        <v>3</v>
      </c>
      <c r="D109">
        <v>2</v>
      </c>
      <c r="E109">
        <v>2</v>
      </c>
      <c r="F109">
        <v>2</v>
      </c>
      <c r="G109" s="2">
        <f t="shared" si="1"/>
        <v>1</v>
      </c>
      <c r="H109">
        <v>3</v>
      </c>
      <c r="I109">
        <v>6</v>
      </c>
      <c r="J109">
        <v>4</v>
      </c>
      <c r="K109">
        <v>0</v>
      </c>
      <c r="L109">
        <v>11</v>
      </c>
      <c r="N109" s="2" t="s">
        <v>17</v>
      </c>
    </row>
    <row r="110" spans="1:14" x14ac:dyDescent="0.3">
      <c r="A110">
        <v>109</v>
      </c>
      <c r="B110">
        <v>25</v>
      </c>
      <c r="C110">
        <v>4</v>
      </c>
      <c r="D110">
        <v>2</v>
      </c>
      <c r="E110">
        <v>1</v>
      </c>
      <c r="F110">
        <v>1</v>
      </c>
      <c r="G110" s="2">
        <f t="shared" si="1"/>
        <v>0</v>
      </c>
      <c r="H110">
        <v>3</v>
      </c>
      <c r="I110">
        <v>2</v>
      </c>
      <c r="J110">
        <v>2</v>
      </c>
      <c r="K110">
        <v>2</v>
      </c>
      <c r="L110">
        <v>11</v>
      </c>
      <c r="N110" s="2" t="s">
        <v>19</v>
      </c>
    </row>
    <row r="111" spans="1:14" x14ac:dyDescent="0.3">
      <c r="A111">
        <v>110</v>
      </c>
      <c r="B111">
        <v>22</v>
      </c>
      <c r="C111">
        <v>2</v>
      </c>
      <c r="D111">
        <v>3</v>
      </c>
      <c r="E111">
        <v>1</v>
      </c>
      <c r="F111">
        <v>4</v>
      </c>
      <c r="G111" s="2">
        <f t="shared" si="1"/>
        <v>0</v>
      </c>
      <c r="H111">
        <v>3</v>
      </c>
      <c r="I111">
        <v>0</v>
      </c>
      <c r="J111">
        <v>0</v>
      </c>
      <c r="K111">
        <v>0</v>
      </c>
      <c r="L111">
        <v>15</v>
      </c>
      <c r="N111" s="2" t="s">
        <v>19</v>
      </c>
    </row>
    <row r="112" spans="1:14" x14ac:dyDescent="0.3">
      <c r="A112">
        <v>111</v>
      </c>
      <c r="B112">
        <v>51</v>
      </c>
      <c r="C112">
        <v>1</v>
      </c>
      <c r="D112">
        <v>2</v>
      </c>
      <c r="E112">
        <v>3</v>
      </c>
      <c r="F112">
        <v>4</v>
      </c>
      <c r="G112" s="2">
        <f t="shared" si="1"/>
        <v>0</v>
      </c>
      <c r="H112">
        <v>4</v>
      </c>
      <c r="I112">
        <v>13</v>
      </c>
      <c r="J112">
        <v>12</v>
      </c>
      <c r="K112">
        <v>12</v>
      </c>
      <c r="L112">
        <v>20</v>
      </c>
      <c r="N112" s="2" t="s">
        <v>19</v>
      </c>
    </row>
    <row r="113" spans="1:14" x14ac:dyDescent="0.3">
      <c r="A113">
        <v>112</v>
      </c>
      <c r="B113">
        <v>34</v>
      </c>
      <c r="C113">
        <v>1</v>
      </c>
      <c r="D113">
        <v>4</v>
      </c>
      <c r="E113">
        <v>2</v>
      </c>
      <c r="F113">
        <v>4</v>
      </c>
      <c r="G113" s="2">
        <f t="shared" si="1"/>
        <v>1</v>
      </c>
      <c r="H113">
        <v>4</v>
      </c>
      <c r="I113">
        <v>9</v>
      </c>
      <c r="J113">
        <v>7</v>
      </c>
      <c r="K113">
        <v>0</v>
      </c>
      <c r="L113">
        <v>24</v>
      </c>
      <c r="N113" s="2" t="s">
        <v>17</v>
      </c>
    </row>
    <row r="114" spans="1:14" x14ac:dyDescent="0.3">
      <c r="A114">
        <v>113</v>
      </c>
      <c r="B114">
        <v>54</v>
      </c>
      <c r="C114">
        <v>4</v>
      </c>
      <c r="D114">
        <v>4</v>
      </c>
      <c r="E114">
        <v>4</v>
      </c>
      <c r="F114">
        <v>1</v>
      </c>
      <c r="G114" s="2">
        <f t="shared" si="1"/>
        <v>1</v>
      </c>
      <c r="H114">
        <v>3</v>
      </c>
      <c r="I114">
        <v>5</v>
      </c>
      <c r="J114">
        <v>3</v>
      </c>
      <c r="K114">
        <v>4</v>
      </c>
      <c r="L114">
        <v>12</v>
      </c>
      <c r="N114" s="2" t="s">
        <v>17</v>
      </c>
    </row>
    <row r="115" spans="1:14" x14ac:dyDescent="0.3">
      <c r="A115">
        <v>114</v>
      </c>
      <c r="B115">
        <v>24</v>
      </c>
      <c r="C115">
        <v>2</v>
      </c>
      <c r="D115">
        <v>1</v>
      </c>
      <c r="E115">
        <v>1</v>
      </c>
      <c r="F115">
        <v>2</v>
      </c>
      <c r="G115" s="2">
        <f t="shared" si="1"/>
        <v>0</v>
      </c>
      <c r="H115">
        <v>2</v>
      </c>
      <c r="I115">
        <v>5</v>
      </c>
      <c r="J115">
        <v>3</v>
      </c>
      <c r="K115">
        <v>1</v>
      </c>
      <c r="L115">
        <v>12</v>
      </c>
      <c r="N115" s="2" t="s">
        <v>19</v>
      </c>
    </row>
    <row r="116" spans="1:14" x14ac:dyDescent="0.3">
      <c r="A116">
        <v>115</v>
      </c>
      <c r="B116">
        <v>34</v>
      </c>
      <c r="C116">
        <v>3</v>
      </c>
      <c r="D116">
        <v>2</v>
      </c>
      <c r="E116">
        <v>2</v>
      </c>
      <c r="F116">
        <v>2</v>
      </c>
      <c r="G116" s="2">
        <f t="shared" si="1"/>
        <v>0</v>
      </c>
      <c r="H116">
        <v>3</v>
      </c>
      <c r="I116">
        <v>1</v>
      </c>
      <c r="J116">
        <v>0</v>
      </c>
      <c r="K116">
        <v>0</v>
      </c>
      <c r="L116">
        <v>15</v>
      </c>
      <c r="N116" s="2" t="s">
        <v>19</v>
      </c>
    </row>
    <row r="117" spans="1:14" x14ac:dyDescent="0.3">
      <c r="A117">
        <v>116</v>
      </c>
      <c r="B117">
        <v>37</v>
      </c>
      <c r="C117">
        <v>3</v>
      </c>
      <c r="D117">
        <v>3</v>
      </c>
      <c r="E117">
        <v>3</v>
      </c>
      <c r="F117">
        <v>1</v>
      </c>
      <c r="G117" s="2">
        <f t="shared" si="1"/>
        <v>0</v>
      </c>
      <c r="H117">
        <v>3</v>
      </c>
      <c r="I117">
        <v>5</v>
      </c>
      <c r="J117">
        <v>3</v>
      </c>
      <c r="K117">
        <v>1</v>
      </c>
      <c r="L117">
        <v>12</v>
      </c>
      <c r="N117" s="2" t="s">
        <v>19</v>
      </c>
    </row>
    <row r="118" spans="1:14" x14ac:dyDescent="0.3">
      <c r="A118">
        <v>117</v>
      </c>
      <c r="B118">
        <v>34</v>
      </c>
      <c r="C118">
        <v>3</v>
      </c>
      <c r="D118">
        <v>2</v>
      </c>
      <c r="E118">
        <v>3</v>
      </c>
      <c r="F118">
        <v>1</v>
      </c>
      <c r="G118" s="2">
        <f t="shared" si="1"/>
        <v>0</v>
      </c>
      <c r="H118">
        <v>3</v>
      </c>
      <c r="I118">
        <v>11</v>
      </c>
      <c r="J118">
        <v>10</v>
      </c>
      <c r="K118">
        <v>5</v>
      </c>
      <c r="L118">
        <v>12</v>
      </c>
      <c r="N118" s="2" t="s">
        <v>19</v>
      </c>
    </row>
    <row r="119" spans="1:14" x14ac:dyDescent="0.3">
      <c r="A119">
        <v>118</v>
      </c>
      <c r="B119">
        <v>36</v>
      </c>
      <c r="C119">
        <v>2</v>
      </c>
      <c r="D119">
        <v>1</v>
      </c>
      <c r="E119">
        <v>3</v>
      </c>
      <c r="F119">
        <v>4</v>
      </c>
      <c r="G119" s="2">
        <f t="shared" si="1"/>
        <v>0</v>
      </c>
      <c r="H119">
        <v>3</v>
      </c>
      <c r="I119">
        <v>9</v>
      </c>
      <c r="J119">
        <v>7</v>
      </c>
      <c r="K119">
        <v>2</v>
      </c>
      <c r="L119">
        <v>14</v>
      </c>
      <c r="N119" s="2" t="s">
        <v>19</v>
      </c>
    </row>
    <row r="120" spans="1:14" x14ac:dyDescent="0.3">
      <c r="A120">
        <v>119</v>
      </c>
      <c r="B120">
        <v>36</v>
      </c>
      <c r="C120">
        <v>1</v>
      </c>
      <c r="D120">
        <v>3</v>
      </c>
      <c r="E120">
        <v>1</v>
      </c>
      <c r="F120">
        <v>4</v>
      </c>
      <c r="G120" s="2">
        <f t="shared" si="1"/>
        <v>0</v>
      </c>
      <c r="H120">
        <v>4</v>
      </c>
      <c r="I120">
        <v>1</v>
      </c>
      <c r="J120">
        <v>0</v>
      </c>
      <c r="K120">
        <v>0</v>
      </c>
      <c r="L120">
        <v>22</v>
      </c>
      <c r="N120" s="2" t="s">
        <v>19</v>
      </c>
    </row>
    <row r="121" spans="1:14" x14ac:dyDescent="0.3">
      <c r="A121">
        <v>120</v>
      </c>
      <c r="B121">
        <v>43</v>
      </c>
      <c r="C121">
        <v>3</v>
      </c>
      <c r="D121">
        <v>1</v>
      </c>
      <c r="E121">
        <v>4</v>
      </c>
      <c r="F121">
        <v>1</v>
      </c>
      <c r="G121" s="2">
        <f t="shared" si="1"/>
        <v>1</v>
      </c>
      <c r="H121">
        <v>3</v>
      </c>
      <c r="I121">
        <v>25</v>
      </c>
      <c r="J121">
        <v>12</v>
      </c>
      <c r="K121">
        <v>4</v>
      </c>
      <c r="L121">
        <v>12</v>
      </c>
      <c r="N121" s="2" t="s">
        <v>17</v>
      </c>
    </row>
    <row r="122" spans="1:14" x14ac:dyDescent="0.3">
      <c r="A122">
        <v>121</v>
      </c>
      <c r="B122">
        <v>30</v>
      </c>
      <c r="C122">
        <v>1</v>
      </c>
      <c r="D122">
        <v>1</v>
      </c>
      <c r="E122">
        <v>1</v>
      </c>
      <c r="F122">
        <v>4</v>
      </c>
      <c r="G122" s="2">
        <f t="shared" si="1"/>
        <v>0</v>
      </c>
      <c r="H122">
        <v>4</v>
      </c>
      <c r="I122">
        <v>10</v>
      </c>
      <c r="J122">
        <v>7</v>
      </c>
      <c r="K122">
        <v>0</v>
      </c>
      <c r="L122">
        <v>25</v>
      </c>
      <c r="N122" s="2" t="s">
        <v>19</v>
      </c>
    </row>
    <row r="123" spans="1:14" x14ac:dyDescent="0.3">
      <c r="A123">
        <v>122</v>
      </c>
      <c r="B123">
        <v>33</v>
      </c>
      <c r="C123">
        <v>3</v>
      </c>
      <c r="D123">
        <v>1</v>
      </c>
      <c r="E123">
        <v>2</v>
      </c>
      <c r="F123">
        <v>2</v>
      </c>
      <c r="G123" s="2">
        <f t="shared" si="1"/>
        <v>0</v>
      </c>
      <c r="H123">
        <v>3</v>
      </c>
      <c r="I123">
        <v>7</v>
      </c>
      <c r="J123">
        <v>7</v>
      </c>
      <c r="K123">
        <v>0</v>
      </c>
      <c r="L123">
        <v>13</v>
      </c>
      <c r="N123" s="2" t="s">
        <v>19</v>
      </c>
    </row>
    <row r="124" spans="1:14" x14ac:dyDescent="0.3">
      <c r="A124">
        <v>123</v>
      </c>
      <c r="B124">
        <v>56</v>
      </c>
      <c r="C124">
        <v>2</v>
      </c>
      <c r="D124">
        <v>3</v>
      </c>
      <c r="E124">
        <v>1</v>
      </c>
      <c r="F124">
        <v>3</v>
      </c>
      <c r="G124" s="2">
        <f t="shared" si="1"/>
        <v>1</v>
      </c>
      <c r="H124">
        <v>3</v>
      </c>
      <c r="I124">
        <v>5</v>
      </c>
      <c r="J124">
        <v>4</v>
      </c>
      <c r="K124">
        <v>4</v>
      </c>
      <c r="L124">
        <v>18</v>
      </c>
      <c r="N124" s="2" t="s">
        <v>17</v>
      </c>
    </row>
    <row r="125" spans="1:14" x14ac:dyDescent="0.3">
      <c r="A125">
        <v>124</v>
      </c>
      <c r="B125">
        <v>51</v>
      </c>
      <c r="C125">
        <v>1</v>
      </c>
      <c r="D125">
        <v>1</v>
      </c>
      <c r="E125">
        <v>5</v>
      </c>
      <c r="F125">
        <v>3</v>
      </c>
      <c r="G125" s="2">
        <f t="shared" si="1"/>
        <v>0</v>
      </c>
      <c r="H125">
        <v>3</v>
      </c>
      <c r="I125">
        <v>20</v>
      </c>
      <c r="J125">
        <v>18</v>
      </c>
      <c r="K125">
        <v>15</v>
      </c>
      <c r="L125">
        <v>13</v>
      </c>
      <c r="N125" s="2" t="s">
        <v>19</v>
      </c>
    </row>
    <row r="126" spans="1:14" x14ac:dyDescent="0.3">
      <c r="A126">
        <v>125</v>
      </c>
      <c r="B126">
        <v>31</v>
      </c>
      <c r="C126">
        <v>2</v>
      </c>
      <c r="D126">
        <v>1</v>
      </c>
      <c r="E126">
        <v>2</v>
      </c>
      <c r="F126">
        <v>3</v>
      </c>
      <c r="G126" s="2">
        <f t="shared" si="1"/>
        <v>1</v>
      </c>
      <c r="H126">
        <v>3</v>
      </c>
      <c r="I126">
        <v>7</v>
      </c>
      <c r="J126">
        <v>7</v>
      </c>
      <c r="K126">
        <v>7</v>
      </c>
      <c r="L126">
        <v>18</v>
      </c>
      <c r="N126" s="2" t="s">
        <v>17</v>
      </c>
    </row>
    <row r="127" spans="1:14" x14ac:dyDescent="0.3">
      <c r="A127">
        <v>126</v>
      </c>
      <c r="B127">
        <v>26</v>
      </c>
      <c r="C127">
        <v>3</v>
      </c>
      <c r="D127">
        <v>2</v>
      </c>
      <c r="E127">
        <v>1</v>
      </c>
      <c r="F127">
        <v>3</v>
      </c>
      <c r="G127" s="2">
        <f t="shared" si="1"/>
        <v>0</v>
      </c>
      <c r="H127">
        <v>3</v>
      </c>
      <c r="I127">
        <v>5</v>
      </c>
      <c r="J127">
        <v>4</v>
      </c>
      <c r="K127">
        <v>4</v>
      </c>
      <c r="L127">
        <v>19</v>
      </c>
      <c r="N127" s="2" t="s">
        <v>19</v>
      </c>
    </row>
    <row r="128" spans="1:14" x14ac:dyDescent="0.3">
      <c r="A128">
        <v>127</v>
      </c>
      <c r="B128">
        <v>58</v>
      </c>
      <c r="C128">
        <v>4</v>
      </c>
      <c r="D128">
        <v>1</v>
      </c>
      <c r="E128">
        <v>3</v>
      </c>
      <c r="F128">
        <v>1</v>
      </c>
      <c r="G128" s="2">
        <f t="shared" si="1"/>
        <v>0</v>
      </c>
      <c r="H128">
        <v>3</v>
      </c>
      <c r="I128">
        <v>40</v>
      </c>
      <c r="J128">
        <v>10</v>
      </c>
      <c r="K128">
        <v>15</v>
      </c>
      <c r="L128">
        <v>12</v>
      </c>
      <c r="N128" s="2" t="s">
        <v>19</v>
      </c>
    </row>
    <row r="129" spans="1:14" x14ac:dyDescent="0.3">
      <c r="A129">
        <v>128</v>
      </c>
      <c r="B129">
        <v>19</v>
      </c>
      <c r="C129">
        <v>4</v>
      </c>
      <c r="D129">
        <v>3</v>
      </c>
      <c r="E129">
        <v>1</v>
      </c>
      <c r="F129">
        <v>3</v>
      </c>
      <c r="G129" s="2">
        <f t="shared" si="1"/>
        <v>1</v>
      </c>
      <c r="H129">
        <v>3</v>
      </c>
      <c r="I129">
        <v>0</v>
      </c>
      <c r="J129">
        <v>0</v>
      </c>
      <c r="K129">
        <v>0</v>
      </c>
      <c r="L129">
        <v>19</v>
      </c>
      <c r="N129" s="2" t="s">
        <v>17</v>
      </c>
    </row>
    <row r="130" spans="1:14" x14ac:dyDescent="0.3">
      <c r="A130">
        <v>129</v>
      </c>
      <c r="B130">
        <v>22</v>
      </c>
      <c r="C130">
        <v>3</v>
      </c>
      <c r="D130">
        <v>1</v>
      </c>
      <c r="E130">
        <v>1</v>
      </c>
      <c r="F130">
        <v>4</v>
      </c>
      <c r="G130" s="2">
        <f t="shared" ref="G130:G193" si="2">IF(N130="Yes",1,0)</f>
        <v>0</v>
      </c>
      <c r="H130">
        <v>3</v>
      </c>
      <c r="I130">
        <v>2</v>
      </c>
      <c r="J130">
        <v>1</v>
      </c>
      <c r="K130">
        <v>2</v>
      </c>
      <c r="L130">
        <v>14</v>
      </c>
      <c r="N130" s="2" t="s">
        <v>19</v>
      </c>
    </row>
    <row r="131" spans="1:14" x14ac:dyDescent="0.3">
      <c r="A131">
        <v>130</v>
      </c>
      <c r="B131">
        <v>49</v>
      </c>
      <c r="C131">
        <v>3</v>
      </c>
      <c r="D131">
        <v>2</v>
      </c>
      <c r="E131">
        <v>2</v>
      </c>
      <c r="F131">
        <v>1</v>
      </c>
      <c r="G131" s="2">
        <f t="shared" si="2"/>
        <v>0</v>
      </c>
      <c r="H131">
        <v>3</v>
      </c>
      <c r="I131">
        <v>15</v>
      </c>
      <c r="J131">
        <v>11</v>
      </c>
      <c r="K131">
        <v>5</v>
      </c>
      <c r="L131">
        <v>14</v>
      </c>
      <c r="N131" s="2" t="s">
        <v>19</v>
      </c>
    </row>
    <row r="132" spans="1:14" x14ac:dyDescent="0.3">
      <c r="A132">
        <v>131</v>
      </c>
      <c r="B132">
        <v>43</v>
      </c>
      <c r="C132">
        <v>2</v>
      </c>
      <c r="D132">
        <v>4</v>
      </c>
      <c r="E132">
        <v>1</v>
      </c>
      <c r="F132">
        <v>3</v>
      </c>
      <c r="G132" s="2">
        <f t="shared" si="2"/>
        <v>0</v>
      </c>
      <c r="H132">
        <v>3</v>
      </c>
      <c r="I132">
        <v>3</v>
      </c>
      <c r="J132">
        <v>2</v>
      </c>
      <c r="K132">
        <v>1</v>
      </c>
      <c r="L132">
        <v>12</v>
      </c>
      <c r="N132" s="2" t="s">
        <v>19</v>
      </c>
    </row>
    <row r="133" spans="1:14" x14ac:dyDescent="0.3">
      <c r="A133">
        <v>132</v>
      </c>
      <c r="B133">
        <v>50</v>
      </c>
      <c r="C133">
        <v>3</v>
      </c>
      <c r="D133">
        <v>1</v>
      </c>
      <c r="E133">
        <v>3</v>
      </c>
      <c r="F133">
        <v>1</v>
      </c>
      <c r="G133" s="2">
        <f t="shared" si="2"/>
        <v>0</v>
      </c>
      <c r="H133">
        <v>3</v>
      </c>
      <c r="I133">
        <v>2</v>
      </c>
      <c r="J133">
        <v>2</v>
      </c>
      <c r="K133">
        <v>2</v>
      </c>
      <c r="L133">
        <v>11</v>
      </c>
      <c r="N133" s="2" t="s">
        <v>19</v>
      </c>
    </row>
    <row r="134" spans="1:14" x14ac:dyDescent="0.3">
      <c r="A134">
        <v>133</v>
      </c>
      <c r="B134">
        <v>31</v>
      </c>
      <c r="C134">
        <v>2</v>
      </c>
      <c r="D134">
        <v>1</v>
      </c>
      <c r="E134">
        <v>2</v>
      </c>
      <c r="F134">
        <v>1</v>
      </c>
      <c r="G134" s="2">
        <f t="shared" si="2"/>
        <v>1</v>
      </c>
      <c r="H134">
        <v>3</v>
      </c>
      <c r="I134">
        <v>2</v>
      </c>
      <c r="J134">
        <v>2</v>
      </c>
      <c r="K134">
        <v>2</v>
      </c>
      <c r="L134">
        <v>11</v>
      </c>
      <c r="N134" s="2" t="s">
        <v>17</v>
      </c>
    </row>
    <row r="135" spans="1:14" x14ac:dyDescent="0.3">
      <c r="A135">
        <v>134</v>
      </c>
      <c r="B135">
        <v>41</v>
      </c>
      <c r="C135">
        <v>3</v>
      </c>
      <c r="D135">
        <v>3</v>
      </c>
      <c r="E135">
        <v>3</v>
      </c>
      <c r="F135">
        <v>3</v>
      </c>
      <c r="G135" s="2">
        <f t="shared" si="2"/>
        <v>1</v>
      </c>
      <c r="H135">
        <v>3</v>
      </c>
      <c r="I135">
        <v>9</v>
      </c>
      <c r="J135">
        <v>7</v>
      </c>
      <c r="K135">
        <v>0</v>
      </c>
      <c r="L135">
        <v>13</v>
      </c>
      <c r="N135" s="2" t="s">
        <v>17</v>
      </c>
    </row>
    <row r="136" spans="1:14" x14ac:dyDescent="0.3">
      <c r="A136">
        <v>135</v>
      </c>
      <c r="B136">
        <v>26</v>
      </c>
      <c r="C136">
        <v>3</v>
      </c>
      <c r="D136">
        <v>3</v>
      </c>
      <c r="E136">
        <v>1</v>
      </c>
      <c r="F136">
        <v>4</v>
      </c>
      <c r="G136" s="2">
        <f t="shared" si="2"/>
        <v>0</v>
      </c>
      <c r="H136">
        <v>4</v>
      </c>
      <c r="I136">
        <v>8</v>
      </c>
      <c r="J136">
        <v>7</v>
      </c>
      <c r="K136">
        <v>5</v>
      </c>
      <c r="L136">
        <v>23</v>
      </c>
      <c r="N136" s="2" t="s">
        <v>19</v>
      </c>
    </row>
    <row r="137" spans="1:14" x14ac:dyDescent="0.3">
      <c r="A137">
        <v>136</v>
      </c>
      <c r="B137">
        <v>36</v>
      </c>
      <c r="C137">
        <v>2</v>
      </c>
      <c r="D137">
        <v>3</v>
      </c>
      <c r="E137">
        <v>2</v>
      </c>
      <c r="F137">
        <v>2</v>
      </c>
      <c r="G137" s="2">
        <f t="shared" si="2"/>
        <v>0</v>
      </c>
      <c r="H137">
        <v>4</v>
      </c>
      <c r="I137">
        <v>3</v>
      </c>
      <c r="J137">
        <v>2</v>
      </c>
      <c r="K137">
        <v>0</v>
      </c>
      <c r="L137">
        <v>20</v>
      </c>
      <c r="N137" s="2" t="s">
        <v>19</v>
      </c>
    </row>
    <row r="138" spans="1:14" x14ac:dyDescent="0.3">
      <c r="A138">
        <v>137</v>
      </c>
      <c r="B138">
        <v>51</v>
      </c>
      <c r="C138">
        <v>1</v>
      </c>
      <c r="D138">
        <v>1</v>
      </c>
      <c r="E138">
        <v>3</v>
      </c>
      <c r="F138">
        <v>4</v>
      </c>
      <c r="G138" s="2">
        <f t="shared" si="2"/>
        <v>0</v>
      </c>
      <c r="H138">
        <v>3</v>
      </c>
      <c r="I138">
        <v>4</v>
      </c>
      <c r="J138">
        <v>2</v>
      </c>
      <c r="K138">
        <v>0</v>
      </c>
      <c r="L138">
        <v>15</v>
      </c>
      <c r="N138" s="2" t="s">
        <v>19</v>
      </c>
    </row>
    <row r="139" spans="1:14" x14ac:dyDescent="0.3">
      <c r="A139">
        <v>138</v>
      </c>
      <c r="B139">
        <v>39</v>
      </c>
      <c r="C139">
        <v>4</v>
      </c>
      <c r="D139">
        <v>2</v>
      </c>
      <c r="E139">
        <v>2</v>
      </c>
      <c r="F139">
        <v>3</v>
      </c>
      <c r="G139" s="2">
        <f t="shared" si="2"/>
        <v>0</v>
      </c>
      <c r="H139">
        <v>3</v>
      </c>
      <c r="I139">
        <v>15</v>
      </c>
      <c r="J139">
        <v>11</v>
      </c>
      <c r="K139">
        <v>5</v>
      </c>
      <c r="L139">
        <v>14</v>
      </c>
      <c r="N139" s="2" t="s">
        <v>19</v>
      </c>
    </row>
    <row r="140" spans="1:14" x14ac:dyDescent="0.3">
      <c r="A140">
        <v>139</v>
      </c>
      <c r="B140">
        <v>25</v>
      </c>
      <c r="C140">
        <v>1</v>
      </c>
      <c r="D140">
        <v>2</v>
      </c>
      <c r="E140">
        <v>2</v>
      </c>
      <c r="F140">
        <v>3</v>
      </c>
      <c r="G140" s="2">
        <f t="shared" si="2"/>
        <v>0</v>
      </c>
      <c r="H140">
        <v>3</v>
      </c>
      <c r="I140">
        <v>2</v>
      </c>
      <c r="J140">
        <v>2</v>
      </c>
      <c r="K140">
        <v>2</v>
      </c>
      <c r="L140">
        <v>18</v>
      </c>
      <c r="N140" s="2" t="s">
        <v>19</v>
      </c>
    </row>
    <row r="141" spans="1:14" x14ac:dyDescent="0.3">
      <c r="A141">
        <v>140</v>
      </c>
      <c r="B141">
        <v>30</v>
      </c>
      <c r="C141">
        <v>3</v>
      </c>
      <c r="D141">
        <v>3</v>
      </c>
      <c r="E141">
        <v>2</v>
      </c>
      <c r="F141">
        <v>4</v>
      </c>
      <c r="G141" s="2">
        <f t="shared" si="2"/>
        <v>1</v>
      </c>
      <c r="H141">
        <v>3</v>
      </c>
      <c r="I141">
        <v>11</v>
      </c>
      <c r="J141">
        <v>9</v>
      </c>
      <c r="K141">
        <v>4</v>
      </c>
      <c r="L141">
        <v>19</v>
      </c>
      <c r="N141" s="2" t="s">
        <v>17</v>
      </c>
    </row>
    <row r="142" spans="1:14" x14ac:dyDescent="0.3">
      <c r="A142">
        <v>141</v>
      </c>
      <c r="B142">
        <v>32</v>
      </c>
      <c r="C142">
        <v>1</v>
      </c>
      <c r="D142">
        <v>3</v>
      </c>
      <c r="E142">
        <v>1</v>
      </c>
      <c r="F142">
        <v>4</v>
      </c>
      <c r="G142" s="2">
        <f t="shared" si="2"/>
        <v>0</v>
      </c>
      <c r="H142">
        <v>4</v>
      </c>
      <c r="I142">
        <v>5</v>
      </c>
      <c r="J142">
        <v>4</v>
      </c>
      <c r="K142">
        <v>0</v>
      </c>
      <c r="L142">
        <v>22</v>
      </c>
      <c r="N142" s="2" t="s">
        <v>19</v>
      </c>
    </row>
    <row r="143" spans="1:14" x14ac:dyDescent="0.3">
      <c r="A143">
        <v>142</v>
      </c>
      <c r="B143">
        <v>45</v>
      </c>
      <c r="C143">
        <v>3</v>
      </c>
      <c r="D143">
        <v>1</v>
      </c>
      <c r="E143">
        <v>1</v>
      </c>
      <c r="F143">
        <v>1</v>
      </c>
      <c r="G143" s="2">
        <f t="shared" si="2"/>
        <v>0</v>
      </c>
      <c r="H143">
        <v>3</v>
      </c>
      <c r="I143">
        <v>6</v>
      </c>
      <c r="J143">
        <v>5</v>
      </c>
      <c r="K143">
        <v>0</v>
      </c>
      <c r="L143">
        <v>13</v>
      </c>
      <c r="N143" s="2" t="s">
        <v>19</v>
      </c>
    </row>
    <row r="144" spans="1:14" x14ac:dyDescent="0.3">
      <c r="A144">
        <v>143</v>
      </c>
      <c r="B144">
        <v>38</v>
      </c>
      <c r="C144">
        <v>4</v>
      </c>
      <c r="D144">
        <v>3</v>
      </c>
      <c r="E144">
        <v>2</v>
      </c>
      <c r="F144">
        <v>3</v>
      </c>
      <c r="G144" s="2">
        <f t="shared" si="2"/>
        <v>1</v>
      </c>
      <c r="H144">
        <v>4</v>
      </c>
      <c r="I144">
        <v>3</v>
      </c>
      <c r="J144">
        <v>2</v>
      </c>
      <c r="K144">
        <v>2</v>
      </c>
      <c r="L144">
        <v>20</v>
      </c>
      <c r="N144" s="2" t="s">
        <v>17</v>
      </c>
    </row>
    <row r="145" spans="1:14" x14ac:dyDescent="0.3">
      <c r="A145">
        <v>144</v>
      </c>
      <c r="B145">
        <v>30</v>
      </c>
      <c r="C145">
        <v>1</v>
      </c>
      <c r="D145">
        <v>2</v>
      </c>
      <c r="E145">
        <v>1</v>
      </c>
      <c r="F145">
        <v>3</v>
      </c>
      <c r="G145" s="2">
        <f t="shared" si="2"/>
        <v>0</v>
      </c>
      <c r="H145">
        <v>3</v>
      </c>
      <c r="I145">
        <v>5</v>
      </c>
      <c r="J145">
        <v>4</v>
      </c>
      <c r="K145">
        <v>0</v>
      </c>
      <c r="L145">
        <v>14</v>
      </c>
      <c r="N145" s="2" t="s">
        <v>19</v>
      </c>
    </row>
    <row r="146" spans="1:14" x14ac:dyDescent="0.3">
      <c r="A146">
        <v>145</v>
      </c>
      <c r="B146">
        <v>32</v>
      </c>
      <c r="C146">
        <v>4</v>
      </c>
      <c r="D146">
        <v>2</v>
      </c>
      <c r="E146">
        <v>2</v>
      </c>
      <c r="F146">
        <v>4</v>
      </c>
      <c r="G146" s="2">
        <f t="shared" si="2"/>
        <v>0</v>
      </c>
      <c r="H146">
        <v>3</v>
      </c>
      <c r="I146">
        <v>8</v>
      </c>
      <c r="J146">
        <v>7</v>
      </c>
      <c r="K146">
        <v>0</v>
      </c>
      <c r="L146">
        <v>17</v>
      </c>
      <c r="N146" s="2" t="s">
        <v>19</v>
      </c>
    </row>
    <row r="147" spans="1:14" x14ac:dyDescent="0.3">
      <c r="A147">
        <v>146</v>
      </c>
      <c r="B147">
        <v>30</v>
      </c>
      <c r="C147">
        <v>4</v>
      </c>
      <c r="D147">
        <v>3</v>
      </c>
      <c r="E147">
        <v>1</v>
      </c>
      <c r="F147">
        <v>1</v>
      </c>
      <c r="G147" s="2">
        <f t="shared" si="2"/>
        <v>0</v>
      </c>
      <c r="H147">
        <v>3</v>
      </c>
      <c r="I147">
        <v>3</v>
      </c>
      <c r="J147">
        <v>2</v>
      </c>
      <c r="K147">
        <v>2</v>
      </c>
      <c r="L147">
        <v>14</v>
      </c>
      <c r="N147" s="2" t="s">
        <v>19</v>
      </c>
    </row>
    <row r="148" spans="1:14" x14ac:dyDescent="0.3">
      <c r="A148">
        <v>147</v>
      </c>
      <c r="B148">
        <v>30</v>
      </c>
      <c r="C148">
        <v>2</v>
      </c>
      <c r="D148">
        <v>2</v>
      </c>
      <c r="E148">
        <v>1</v>
      </c>
      <c r="F148">
        <v>1</v>
      </c>
      <c r="G148" s="2">
        <f t="shared" si="2"/>
        <v>0</v>
      </c>
      <c r="H148">
        <v>3</v>
      </c>
      <c r="I148">
        <v>5</v>
      </c>
      <c r="J148">
        <v>3</v>
      </c>
      <c r="K148">
        <v>1</v>
      </c>
      <c r="L148">
        <v>13</v>
      </c>
      <c r="N148" s="2" t="s">
        <v>19</v>
      </c>
    </row>
    <row r="149" spans="1:14" x14ac:dyDescent="0.3">
      <c r="A149">
        <v>148</v>
      </c>
      <c r="B149">
        <v>41</v>
      </c>
      <c r="C149">
        <v>4</v>
      </c>
      <c r="D149">
        <v>2</v>
      </c>
      <c r="E149">
        <v>4</v>
      </c>
      <c r="F149">
        <v>1</v>
      </c>
      <c r="G149" s="2">
        <f t="shared" si="2"/>
        <v>0</v>
      </c>
      <c r="H149">
        <v>3</v>
      </c>
      <c r="I149">
        <v>7</v>
      </c>
      <c r="J149">
        <v>6</v>
      </c>
      <c r="K149">
        <v>7</v>
      </c>
      <c r="L149">
        <v>13</v>
      </c>
      <c r="N149" s="2" t="s">
        <v>19</v>
      </c>
    </row>
    <row r="150" spans="1:14" x14ac:dyDescent="0.3">
      <c r="A150">
        <v>149</v>
      </c>
      <c r="B150">
        <v>41</v>
      </c>
      <c r="C150">
        <v>3</v>
      </c>
      <c r="D150">
        <v>3</v>
      </c>
      <c r="E150">
        <v>1</v>
      </c>
      <c r="F150">
        <v>1</v>
      </c>
      <c r="G150" s="2">
        <f t="shared" si="2"/>
        <v>0</v>
      </c>
      <c r="H150">
        <v>4</v>
      </c>
      <c r="I150">
        <v>5</v>
      </c>
      <c r="J150">
        <v>0</v>
      </c>
      <c r="K150">
        <v>1</v>
      </c>
      <c r="L150">
        <v>21</v>
      </c>
      <c r="N150" s="2" t="s">
        <v>19</v>
      </c>
    </row>
    <row r="151" spans="1:14" x14ac:dyDescent="0.3">
      <c r="A151">
        <v>150</v>
      </c>
      <c r="B151">
        <v>19</v>
      </c>
      <c r="C151">
        <v>2</v>
      </c>
      <c r="D151">
        <v>1</v>
      </c>
      <c r="E151">
        <v>1</v>
      </c>
      <c r="F151">
        <v>2</v>
      </c>
      <c r="G151" s="2">
        <f t="shared" si="2"/>
        <v>0</v>
      </c>
      <c r="H151">
        <v>3</v>
      </c>
      <c r="I151">
        <v>1</v>
      </c>
      <c r="J151">
        <v>0</v>
      </c>
      <c r="K151">
        <v>0</v>
      </c>
      <c r="L151">
        <v>14</v>
      </c>
      <c r="N151" s="2" t="s">
        <v>19</v>
      </c>
    </row>
    <row r="152" spans="1:14" x14ac:dyDescent="0.3">
      <c r="A152">
        <v>151</v>
      </c>
      <c r="B152">
        <v>40</v>
      </c>
      <c r="C152">
        <v>2</v>
      </c>
      <c r="D152">
        <v>1</v>
      </c>
      <c r="E152">
        <v>2</v>
      </c>
      <c r="F152">
        <v>2</v>
      </c>
      <c r="G152" s="2">
        <f t="shared" si="2"/>
        <v>0</v>
      </c>
      <c r="H152">
        <v>3</v>
      </c>
      <c r="I152">
        <v>20</v>
      </c>
      <c r="J152">
        <v>7</v>
      </c>
      <c r="K152">
        <v>2</v>
      </c>
      <c r="L152">
        <v>11</v>
      </c>
      <c r="N152" s="2" t="s">
        <v>19</v>
      </c>
    </row>
    <row r="153" spans="1:14" x14ac:dyDescent="0.3">
      <c r="A153">
        <v>152</v>
      </c>
      <c r="B153">
        <v>35</v>
      </c>
      <c r="C153">
        <v>3</v>
      </c>
      <c r="D153">
        <v>3</v>
      </c>
      <c r="E153">
        <v>3</v>
      </c>
      <c r="F153">
        <v>2</v>
      </c>
      <c r="G153" s="2">
        <f t="shared" si="2"/>
        <v>0</v>
      </c>
      <c r="H153">
        <v>3</v>
      </c>
      <c r="I153">
        <v>10</v>
      </c>
      <c r="J153">
        <v>8</v>
      </c>
      <c r="K153">
        <v>0</v>
      </c>
      <c r="L153">
        <v>13</v>
      </c>
      <c r="N153" s="2" t="s">
        <v>19</v>
      </c>
    </row>
    <row r="154" spans="1:14" x14ac:dyDescent="0.3">
      <c r="A154">
        <v>153</v>
      </c>
      <c r="B154">
        <v>53</v>
      </c>
      <c r="C154">
        <v>2</v>
      </c>
      <c r="D154">
        <v>3</v>
      </c>
      <c r="E154">
        <v>2</v>
      </c>
      <c r="F154">
        <v>3</v>
      </c>
      <c r="G154" s="2">
        <f t="shared" si="2"/>
        <v>1</v>
      </c>
      <c r="H154">
        <v>4</v>
      </c>
      <c r="I154">
        <v>7</v>
      </c>
      <c r="J154">
        <v>7</v>
      </c>
      <c r="K154">
        <v>4</v>
      </c>
      <c r="L154">
        <v>20</v>
      </c>
      <c r="N154" s="2" t="s">
        <v>17</v>
      </c>
    </row>
    <row r="155" spans="1:14" x14ac:dyDescent="0.3">
      <c r="A155">
        <v>154</v>
      </c>
      <c r="B155">
        <v>45</v>
      </c>
      <c r="C155">
        <v>2</v>
      </c>
      <c r="D155">
        <v>3</v>
      </c>
      <c r="E155">
        <v>2</v>
      </c>
      <c r="F155">
        <v>2</v>
      </c>
      <c r="G155" s="2">
        <f t="shared" si="2"/>
        <v>0</v>
      </c>
      <c r="H155">
        <v>3</v>
      </c>
      <c r="I155">
        <v>17</v>
      </c>
      <c r="J155">
        <v>9</v>
      </c>
      <c r="K155">
        <v>0</v>
      </c>
      <c r="L155">
        <v>18</v>
      </c>
      <c r="N155" s="2" t="s">
        <v>19</v>
      </c>
    </row>
    <row r="156" spans="1:14" x14ac:dyDescent="0.3">
      <c r="A156">
        <v>155</v>
      </c>
      <c r="B156">
        <v>32</v>
      </c>
      <c r="C156">
        <v>2</v>
      </c>
      <c r="D156">
        <v>1</v>
      </c>
      <c r="E156">
        <v>3</v>
      </c>
      <c r="F156">
        <v>4</v>
      </c>
      <c r="G156" s="2">
        <f t="shared" si="2"/>
        <v>0</v>
      </c>
      <c r="H156">
        <v>3</v>
      </c>
      <c r="I156">
        <v>9</v>
      </c>
      <c r="J156">
        <v>8</v>
      </c>
      <c r="K156">
        <v>3</v>
      </c>
      <c r="L156">
        <v>14</v>
      </c>
      <c r="N156" s="2" t="s">
        <v>19</v>
      </c>
    </row>
    <row r="157" spans="1:14" x14ac:dyDescent="0.3">
      <c r="A157">
        <v>156</v>
      </c>
      <c r="B157">
        <v>29</v>
      </c>
      <c r="C157">
        <v>4</v>
      </c>
      <c r="D157">
        <v>3</v>
      </c>
      <c r="E157">
        <v>2</v>
      </c>
      <c r="F157">
        <v>3</v>
      </c>
      <c r="G157" s="2">
        <f t="shared" si="2"/>
        <v>0</v>
      </c>
      <c r="H157">
        <v>3</v>
      </c>
      <c r="I157">
        <v>10</v>
      </c>
      <c r="J157">
        <v>7</v>
      </c>
      <c r="K157">
        <v>0</v>
      </c>
      <c r="L157">
        <v>13</v>
      </c>
      <c r="N157" s="2" t="s">
        <v>19</v>
      </c>
    </row>
    <row r="158" spans="1:14" x14ac:dyDescent="0.3">
      <c r="A158">
        <v>157</v>
      </c>
      <c r="B158">
        <v>51</v>
      </c>
      <c r="C158">
        <v>2</v>
      </c>
      <c r="D158">
        <v>2</v>
      </c>
      <c r="E158">
        <v>2</v>
      </c>
      <c r="F158">
        <v>3</v>
      </c>
      <c r="G158" s="2">
        <f t="shared" si="2"/>
        <v>0</v>
      </c>
      <c r="H158">
        <v>3</v>
      </c>
      <c r="I158">
        <v>1</v>
      </c>
      <c r="J158">
        <v>0</v>
      </c>
      <c r="K158">
        <v>0</v>
      </c>
      <c r="L158">
        <v>17</v>
      </c>
      <c r="N158" s="2" t="s">
        <v>19</v>
      </c>
    </row>
    <row r="159" spans="1:14" x14ac:dyDescent="0.3">
      <c r="A159">
        <v>158</v>
      </c>
      <c r="B159">
        <v>58</v>
      </c>
      <c r="C159">
        <v>2</v>
      </c>
      <c r="D159">
        <v>2</v>
      </c>
      <c r="E159">
        <v>1</v>
      </c>
      <c r="F159">
        <v>3</v>
      </c>
      <c r="G159" s="2">
        <f t="shared" si="2"/>
        <v>1</v>
      </c>
      <c r="H159">
        <v>4</v>
      </c>
      <c r="I159">
        <v>1</v>
      </c>
      <c r="J159">
        <v>0</v>
      </c>
      <c r="K159">
        <v>0</v>
      </c>
      <c r="L159">
        <v>20</v>
      </c>
      <c r="N159" s="2" t="s">
        <v>17</v>
      </c>
    </row>
    <row r="160" spans="1:14" x14ac:dyDescent="0.3">
      <c r="A160">
        <v>159</v>
      </c>
      <c r="B160">
        <v>40</v>
      </c>
      <c r="C160">
        <v>3</v>
      </c>
      <c r="D160">
        <v>2</v>
      </c>
      <c r="E160">
        <v>3</v>
      </c>
      <c r="F160">
        <v>1</v>
      </c>
      <c r="G160" s="2">
        <f t="shared" si="2"/>
        <v>0</v>
      </c>
      <c r="H160">
        <v>3</v>
      </c>
      <c r="I160">
        <v>12</v>
      </c>
      <c r="J160">
        <v>11</v>
      </c>
      <c r="K160">
        <v>2</v>
      </c>
      <c r="L160">
        <v>11</v>
      </c>
      <c r="N160" s="2" t="s">
        <v>19</v>
      </c>
    </row>
    <row r="161" spans="1:14" x14ac:dyDescent="0.3">
      <c r="A161">
        <v>160</v>
      </c>
      <c r="B161">
        <v>34</v>
      </c>
      <c r="C161">
        <v>3</v>
      </c>
      <c r="D161">
        <v>3</v>
      </c>
      <c r="E161">
        <v>1</v>
      </c>
      <c r="F161">
        <v>3</v>
      </c>
      <c r="G161" s="2">
        <f t="shared" si="2"/>
        <v>0</v>
      </c>
      <c r="H161">
        <v>3</v>
      </c>
      <c r="I161">
        <v>4</v>
      </c>
      <c r="J161">
        <v>3</v>
      </c>
      <c r="K161">
        <v>1</v>
      </c>
      <c r="L161">
        <v>18</v>
      </c>
      <c r="N161" s="2" t="s">
        <v>19</v>
      </c>
    </row>
    <row r="162" spans="1:14" x14ac:dyDescent="0.3">
      <c r="A162">
        <v>161</v>
      </c>
      <c r="B162">
        <v>22</v>
      </c>
      <c r="C162">
        <v>3</v>
      </c>
      <c r="D162">
        <v>3</v>
      </c>
      <c r="E162">
        <v>1</v>
      </c>
      <c r="F162">
        <v>4</v>
      </c>
      <c r="G162" s="2">
        <f t="shared" si="2"/>
        <v>0</v>
      </c>
      <c r="H162">
        <v>4</v>
      </c>
      <c r="I162">
        <v>2</v>
      </c>
      <c r="J162">
        <v>2</v>
      </c>
      <c r="K162">
        <v>2</v>
      </c>
      <c r="L162">
        <v>24</v>
      </c>
      <c r="N162" s="2" t="s">
        <v>19</v>
      </c>
    </row>
    <row r="163" spans="1:14" x14ac:dyDescent="0.3">
      <c r="A163">
        <v>162</v>
      </c>
      <c r="B163">
        <v>27</v>
      </c>
      <c r="C163">
        <v>4</v>
      </c>
      <c r="D163">
        <v>3</v>
      </c>
      <c r="E163">
        <v>1</v>
      </c>
      <c r="F163">
        <v>3</v>
      </c>
      <c r="G163" s="2">
        <f t="shared" si="2"/>
        <v>0</v>
      </c>
      <c r="H163">
        <v>3</v>
      </c>
      <c r="I163">
        <v>2</v>
      </c>
      <c r="J163">
        <v>2</v>
      </c>
      <c r="K163">
        <v>2</v>
      </c>
      <c r="L163">
        <v>18</v>
      </c>
      <c r="N163" s="2" t="s">
        <v>19</v>
      </c>
    </row>
    <row r="164" spans="1:14" x14ac:dyDescent="0.3">
      <c r="A164">
        <v>163</v>
      </c>
      <c r="B164">
        <v>28</v>
      </c>
      <c r="C164">
        <v>3</v>
      </c>
      <c r="D164">
        <v>1</v>
      </c>
      <c r="E164">
        <v>1</v>
      </c>
      <c r="F164">
        <v>1</v>
      </c>
      <c r="G164" s="2">
        <f t="shared" si="2"/>
        <v>0</v>
      </c>
      <c r="H164">
        <v>3</v>
      </c>
      <c r="I164">
        <v>5</v>
      </c>
      <c r="J164">
        <v>2</v>
      </c>
      <c r="K164">
        <v>0</v>
      </c>
      <c r="L164">
        <v>11</v>
      </c>
      <c r="N164" s="2" t="s">
        <v>19</v>
      </c>
    </row>
    <row r="165" spans="1:14" x14ac:dyDescent="0.3">
      <c r="A165">
        <v>164</v>
      </c>
      <c r="B165">
        <v>57</v>
      </c>
      <c r="C165">
        <v>3</v>
      </c>
      <c r="D165">
        <v>4</v>
      </c>
      <c r="E165">
        <v>3</v>
      </c>
      <c r="F165">
        <v>4</v>
      </c>
      <c r="G165" s="2">
        <f t="shared" si="2"/>
        <v>1</v>
      </c>
      <c r="H165">
        <v>3</v>
      </c>
      <c r="I165">
        <v>5</v>
      </c>
      <c r="J165">
        <v>3</v>
      </c>
      <c r="K165">
        <v>1</v>
      </c>
      <c r="L165">
        <v>16</v>
      </c>
      <c r="N165" s="2" t="s">
        <v>17</v>
      </c>
    </row>
    <row r="166" spans="1:14" x14ac:dyDescent="0.3">
      <c r="A166">
        <v>165</v>
      </c>
      <c r="B166">
        <v>27</v>
      </c>
      <c r="C166">
        <v>3</v>
      </c>
      <c r="D166">
        <v>2</v>
      </c>
      <c r="E166">
        <v>1</v>
      </c>
      <c r="F166">
        <v>3</v>
      </c>
      <c r="G166" s="2">
        <f t="shared" si="2"/>
        <v>1</v>
      </c>
      <c r="H166">
        <v>3</v>
      </c>
      <c r="I166">
        <v>1</v>
      </c>
      <c r="J166">
        <v>1</v>
      </c>
      <c r="K166">
        <v>0</v>
      </c>
      <c r="L166">
        <v>15</v>
      </c>
      <c r="N166" s="2" t="s">
        <v>17</v>
      </c>
    </row>
    <row r="167" spans="1:14" x14ac:dyDescent="0.3">
      <c r="A167">
        <v>166</v>
      </c>
      <c r="B167">
        <v>50</v>
      </c>
      <c r="C167">
        <v>3</v>
      </c>
      <c r="D167">
        <v>3</v>
      </c>
      <c r="E167">
        <v>5</v>
      </c>
      <c r="F167">
        <v>2</v>
      </c>
      <c r="G167" s="2">
        <f t="shared" si="2"/>
        <v>0</v>
      </c>
      <c r="H167">
        <v>3</v>
      </c>
      <c r="I167">
        <v>5</v>
      </c>
      <c r="J167">
        <v>4</v>
      </c>
      <c r="K167">
        <v>4</v>
      </c>
      <c r="L167">
        <v>15</v>
      </c>
      <c r="N167" s="2" t="s">
        <v>19</v>
      </c>
    </row>
    <row r="168" spans="1:14" x14ac:dyDescent="0.3">
      <c r="A168">
        <v>167</v>
      </c>
      <c r="B168">
        <v>41</v>
      </c>
      <c r="C168">
        <v>1</v>
      </c>
      <c r="D168">
        <v>1</v>
      </c>
      <c r="E168">
        <v>1</v>
      </c>
      <c r="F168">
        <v>1</v>
      </c>
      <c r="G168" s="2">
        <f t="shared" si="2"/>
        <v>0</v>
      </c>
      <c r="H168">
        <v>3</v>
      </c>
      <c r="I168">
        <v>9</v>
      </c>
      <c r="J168">
        <v>8</v>
      </c>
      <c r="K168">
        <v>1</v>
      </c>
      <c r="L168">
        <v>12</v>
      </c>
      <c r="N168" s="2" t="s">
        <v>19</v>
      </c>
    </row>
    <row r="169" spans="1:14" x14ac:dyDescent="0.3">
      <c r="A169">
        <v>168</v>
      </c>
      <c r="B169">
        <v>30</v>
      </c>
      <c r="C169">
        <v>2</v>
      </c>
      <c r="D169">
        <v>1</v>
      </c>
      <c r="E169">
        <v>3</v>
      </c>
      <c r="F169">
        <v>1</v>
      </c>
      <c r="G169" s="2">
        <f t="shared" si="2"/>
        <v>0</v>
      </c>
      <c r="H169">
        <v>3</v>
      </c>
      <c r="I169">
        <v>10</v>
      </c>
      <c r="J169">
        <v>9</v>
      </c>
      <c r="K169">
        <v>7</v>
      </c>
      <c r="L169">
        <v>12</v>
      </c>
      <c r="N169" s="2" t="s">
        <v>19</v>
      </c>
    </row>
    <row r="170" spans="1:14" x14ac:dyDescent="0.3">
      <c r="A170">
        <v>169</v>
      </c>
      <c r="B170">
        <v>38</v>
      </c>
      <c r="C170">
        <v>1</v>
      </c>
      <c r="D170">
        <v>2</v>
      </c>
      <c r="E170">
        <v>2</v>
      </c>
      <c r="F170">
        <v>4</v>
      </c>
      <c r="G170" s="2">
        <f t="shared" si="2"/>
        <v>0</v>
      </c>
      <c r="H170">
        <v>4</v>
      </c>
      <c r="I170">
        <v>8</v>
      </c>
      <c r="J170">
        <v>3</v>
      </c>
      <c r="K170">
        <v>0</v>
      </c>
      <c r="L170">
        <v>22</v>
      </c>
      <c r="N170" s="2" t="s">
        <v>19</v>
      </c>
    </row>
    <row r="171" spans="1:14" x14ac:dyDescent="0.3">
      <c r="A171">
        <v>170</v>
      </c>
      <c r="B171">
        <v>32</v>
      </c>
      <c r="C171">
        <v>3</v>
      </c>
      <c r="D171">
        <v>3</v>
      </c>
      <c r="E171">
        <v>1</v>
      </c>
      <c r="F171">
        <v>3</v>
      </c>
      <c r="G171" s="2">
        <f t="shared" si="2"/>
        <v>0</v>
      </c>
      <c r="H171">
        <v>4</v>
      </c>
      <c r="I171">
        <v>5</v>
      </c>
      <c r="J171">
        <v>4</v>
      </c>
      <c r="K171">
        <v>1</v>
      </c>
      <c r="L171">
        <v>20</v>
      </c>
      <c r="N171" s="2" t="s">
        <v>19</v>
      </c>
    </row>
    <row r="172" spans="1:14" x14ac:dyDescent="0.3">
      <c r="A172">
        <v>171</v>
      </c>
      <c r="B172">
        <v>27</v>
      </c>
      <c r="C172">
        <v>3</v>
      </c>
      <c r="D172">
        <v>3</v>
      </c>
      <c r="E172">
        <v>1</v>
      </c>
      <c r="F172">
        <v>2</v>
      </c>
      <c r="G172" s="2">
        <f t="shared" si="2"/>
        <v>1</v>
      </c>
      <c r="H172">
        <v>3</v>
      </c>
      <c r="I172">
        <v>5</v>
      </c>
      <c r="J172">
        <v>2</v>
      </c>
      <c r="K172">
        <v>1</v>
      </c>
      <c r="L172">
        <v>16</v>
      </c>
      <c r="N172" s="2" t="s">
        <v>17</v>
      </c>
    </row>
    <row r="173" spans="1:14" x14ac:dyDescent="0.3">
      <c r="A173">
        <v>172</v>
      </c>
      <c r="B173">
        <v>19</v>
      </c>
      <c r="C173">
        <v>3</v>
      </c>
      <c r="D173">
        <v>4</v>
      </c>
      <c r="E173">
        <v>1</v>
      </c>
      <c r="F173">
        <v>4</v>
      </c>
      <c r="G173" s="2">
        <f t="shared" si="2"/>
        <v>0</v>
      </c>
      <c r="H173">
        <v>4</v>
      </c>
      <c r="I173">
        <v>0</v>
      </c>
      <c r="J173">
        <v>0</v>
      </c>
      <c r="K173">
        <v>0</v>
      </c>
      <c r="L173">
        <v>21</v>
      </c>
      <c r="N173" s="2" t="s">
        <v>19</v>
      </c>
    </row>
    <row r="174" spans="1:14" x14ac:dyDescent="0.3">
      <c r="A174">
        <v>173</v>
      </c>
      <c r="B174">
        <v>36</v>
      </c>
      <c r="C174">
        <v>4</v>
      </c>
      <c r="D174">
        <v>1</v>
      </c>
      <c r="E174">
        <v>1</v>
      </c>
      <c r="F174">
        <v>2</v>
      </c>
      <c r="G174" s="2">
        <f t="shared" si="2"/>
        <v>0</v>
      </c>
      <c r="H174">
        <v>3</v>
      </c>
      <c r="I174">
        <v>8</v>
      </c>
      <c r="J174">
        <v>7</v>
      </c>
      <c r="K174">
        <v>7</v>
      </c>
      <c r="L174">
        <v>12</v>
      </c>
      <c r="N174" s="2" t="s">
        <v>19</v>
      </c>
    </row>
    <row r="175" spans="1:14" x14ac:dyDescent="0.3">
      <c r="A175">
        <v>174</v>
      </c>
      <c r="B175">
        <v>30</v>
      </c>
      <c r="C175">
        <v>3</v>
      </c>
      <c r="D175">
        <v>1</v>
      </c>
      <c r="E175">
        <v>2</v>
      </c>
      <c r="F175">
        <v>1</v>
      </c>
      <c r="G175" s="2">
        <f t="shared" si="2"/>
        <v>0</v>
      </c>
      <c r="H175">
        <v>3</v>
      </c>
      <c r="I175">
        <v>12</v>
      </c>
      <c r="J175">
        <v>9</v>
      </c>
      <c r="K175">
        <v>6</v>
      </c>
      <c r="L175">
        <v>11</v>
      </c>
      <c r="N175" s="2" t="s">
        <v>19</v>
      </c>
    </row>
    <row r="176" spans="1:14" x14ac:dyDescent="0.3">
      <c r="A176">
        <v>175</v>
      </c>
      <c r="B176">
        <v>45</v>
      </c>
      <c r="C176">
        <v>3</v>
      </c>
      <c r="D176">
        <v>2</v>
      </c>
      <c r="E176">
        <v>2</v>
      </c>
      <c r="F176">
        <v>1</v>
      </c>
      <c r="G176" s="2">
        <f t="shared" si="2"/>
        <v>1</v>
      </c>
      <c r="H176">
        <v>3</v>
      </c>
      <c r="I176">
        <v>5</v>
      </c>
      <c r="J176">
        <v>4</v>
      </c>
      <c r="K176">
        <v>0</v>
      </c>
      <c r="L176">
        <v>11</v>
      </c>
      <c r="N176" s="2" t="s">
        <v>17</v>
      </c>
    </row>
    <row r="177" spans="1:14" x14ac:dyDescent="0.3">
      <c r="A177">
        <v>176</v>
      </c>
      <c r="B177">
        <v>56</v>
      </c>
      <c r="C177">
        <v>3</v>
      </c>
      <c r="D177">
        <v>3</v>
      </c>
      <c r="E177">
        <v>1</v>
      </c>
      <c r="F177">
        <v>4</v>
      </c>
      <c r="G177" s="2">
        <f t="shared" si="2"/>
        <v>1</v>
      </c>
      <c r="H177">
        <v>3</v>
      </c>
      <c r="I177">
        <v>2</v>
      </c>
      <c r="J177">
        <v>2</v>
      </c>
      <c r="K177">
        <v>2</v>
      </c>
      <c r="L177">
        <v>18</v>
      </c>
      <c r="N177" s="2" t="s">
        <v>17</v>
      </c>
    </row>
    <row r="178" spans="1:14" x14ac:dyDescent="0.3">
      <c r="A178">
        <v>177</v>
      </c>
      <c r="B178">
        <v>33</v>
      </c>
      <c r="C178">
        <v>3</v>
      </c>
      <c r="D178">
        <v>1</v>
      </c>
      <c r="E178">
        <v>1</v>
      </c>
      <c r="F178">
        <v>4</v>
      </c>
      <c r="G178" s="2">
        <f t="shared" si="2"/>
        <v>0</v>
      </c>
      <c r="H178">
        <v>3</v>
      </c>
      <c r="I178">
        <v>3</v>
      </c>
      <c r="J178">
        <v>1</v>
      </c>
      <c r="K178">
        <v>0</v>
      </c>
      <c r="L178">
        <v>14</v>
      </c>
      <c r="N178" s="2" t="s">
        <v>19</v>
      </c>
    </row>
    <row r="179" spans="1:14" x14ac:dyDescent="0.3">
      <c r="A179">
        <v>178</v>
      </c>
      <c r="B179">
        <v>19</v>
      </c>
      <c r="C179">
        <v>2</v>
      </c>
      <c r="D179">
        <v>2</v>
      </c>
      <c r="E179">
        <v>1</v>
      </c>
      <c r="F179">
        <v>4</v>
      </c>
      <c r="G179" s="2">
        <f t="shared" si="2"/>
        <v>0</v>
      </c>
      <c r="H179">
        <v>4</v>
      </c>
      <c r="I179">
        <v>1</v>
      </c>
      <c r="J179">
        <v>0</v>
      </c>
      <c r="K179">
        <v>1</v>
      </c>
      <c r="L179">
        <v>22</v>
      </c>
      <c r="N179" s="2" t="s">
        <v>19</v>
      </c>
    </row>
    <row r="180" spans="1:14" x14ac:dyDescent="0.3">
      <c r="A180">
        <v>179</v>
      </c>
      <c r="B180">
        <v>46</v>
      </c>
      <c r="C180">
        <v>2</v>
      </c>
      <c r="D180">
        <v>3</v>
      </c>
      <c r="E180">
        <v>3</v>
      </c>
      <c r="F180">
        <v>4</v>
      </c>
      <c r="G180" s="2">
        <f t="shared" si="2"/>
        <v>0</v>
      </c>
      <c r="H180">
        <v>4</v>
      </c>
      <c r="I180">
        <v>24</v>
      </c>
      <c r="J180">
        <v>13</v>
      </c>
      <c r="K180">
        <v>15</v>
      </c>
      <c r="L180">
        <v>25</v>
      </c>
      <c r="N180" s="2" t="s">
        <v>19</v>
      </c>
    </row>
    <row r="181" spans="1:14" x14ac:dyDescent="0.3">
      <c r="A181">
        <v>180</v>
      </c>
      <c r="B181">
        <v>38</v>
      </c>
      <c r="C181">
        <v>3</v>
      </c>
      <c r="D181">
        <v>1</v>
      </c>
      <c r="E181">
        <v>1</v>
      </c>
      <c r="F181">
        <v>1</v>
      </c>
      <c r="G181" s="2">
        <f t="shared" si="2"/>
        <v>0</v>
      </c>
      <c r="H181">
        <v>2</v>
      </c>
      <c r="I181">
        <v>2</v>
      </c>
      <c r="J181">
        <v>2</v>
      </c>
      <c r="K181">
        <v>2</v>
      </c>
      <c r="L181">
        <v>12</v>
      </c>
      <c r="N181" s="2" t="s">
        <v>19</v>
      </c>
    </row>
    <row r="182" spans="1:14" x14ac:dyDescent="0.3">
      <c r="A182">
        <v>181</v>
      </c>
      <c r="B182">
        <v>31</v>
      </c>
      <c r="C182">
        <v>3</v>
      </c>
      <c r="D182">
        <v>3</v>
      </c>
      <c r="E182">
        <v>1</v>
      </c>
      <c r="F182">
        <v>4</v>
      </c>
      <c r="G182" s="2">
        <f t="shared" si="2"/>
        <v>1</v>
      </c>
      <c r="H182">
        <v>4</v>
      </c>
      <c r="I182">
        <v>4</v>
      </c>
      <c r="J182">
        <v>2</v>
      </c>
      <c r="K182">
        <v>0</v>
      </c>
      <c r="L182">
        <v>23</v>
      </c>
      <c r="N182" s="2" t="s">
        <v>17</v>
      </c>
    </row>
    <row r="183" spans="1:14" x14ac:dyDescent="0.3">
      <c r="A183">
        <v>182</v>
      </c>
      <c r="B183">
        <v>34</v>
      </c>
      <c r="C183">
        <v>4</v>
      </c>
      <c r="D183">
        <v>3</v>
      </c>
      <c r="E183">
        <v>1</v>
      </c>
      <c r="F183">
        <v>2</v>
      </c>
      <c r="G183" s="2">
        <f t="shared" si="2"/>
        <v>0</v>
      </c>
      <c r="H183">
        <v>3</v>
      </c>
      <c r="I183">
        <v>3</v>
      </c>
      <c r="J183">
        <v>2</v>
      </c>
      <c r="K183">
        <v>1</v>
      </c>
      <c r="L183">
        <v>15</v>
      </c>
      <c r="N183" s="2" t="s">
        <v>19</v>
      </c>
    </row>
    <row r="184" spans="1:14" x14ac:dyDescent="0.3">
      <c r="A184">
        <v>183</v>
      </c>
      <c r="B184">
        <v>41</v>
      </c>
      <c r="C184">
        <v>2</v>
      </c>
      <c r="D184">
        <v>3</v>
      </c>
      <c r="E184">
        <v>1</v>
      </c>
      <c r="F184">
        <v>3</v>
      </c>
      <c r="G184" s="2">
        <f t="shared" si="2"/>
        <v>1</v>
      </c>
      <c r="H184">
        <v>4</v>
      </c>
      <c r="I184">
        <v>4</v>
      </c>
      <c r="J184">
        <v>3</v>
      </c>
      <c r="K184">
        <v>0</v>
      </c>
      <c r="L184">
        <v>22</v>
      </c>
      <c r="N184" s="2" t="s">
        <v>17</v>
      </c>
    </row>
    <row r="185" spans="1:14" x14ac:dyDescent="0.3">
      <c r="A185">
        <v>184</v>
      </c>
      <c r="B185">
        <v>50</v>
      </c>
      <c r="C185">
        <v>3</v>
      </c>
      <c r="D185">
        <v>2</v>
      </c>
      <c r="E185">
        <v>1</v>
      </c>
      <c r="F185">
        <v>3</v>
      </c>
      <c r="G185" s="2">
        <f t="shared" si="2"/>
        <v>0</v>
      </c>
      <c r="H185">
        <v>3</v>
      </c>
      <c r="I185">
        <v>3</v>
      </c>
      <c r="J185">
        <v>2</v>
      </c>
      <c r="K185">
        <v>0</v>
      </c>
      <c r="L185">
        <v>15</v>
      </c>
      <c r="N185" s="2" t="s">
        <v>19</v>
      </c>
    </row>
    <row r="186" spans="1:14" x14ac:dyDescent="0.3">
      <c r="A186">
        <v>185</v>
      </c>
      <c r="B186">
        <v>53</v>
      </c>
      <c r="C186">
        <v>4</v>
      </c>
      <c r="D186">
        <v>1</v>
      </c>
      <c r="E186">
        <v>2</v>
      </c>
      <c r="F186">
        <v>1</v>
      </c>
      <c r="G186" s="2">
        <f t="shared" si="2"/>
        <v>0</v>
      </c>
      <c r="H186">
        <v>2</v>
      </c>
      <c r="I186">
        <v>4</v>
      </c>
      <c r="J186">
        <v>2</v>
      </c>
      <c r="K186">
        <v>1</v>
      </c>
      <c r="L186">
        <v>11</v>
      </c>
      <c r="N186" s="2" t="s">
        <v>19</v>
      </c>
    </row>
    <row r="187" spans="1:14" x14ac:dyDescent="0.3">
      <c r="A187">
        <v>186</v>
      </c>
      <c r="B187">
        <v>33</v>
      </c>
      <c r="C187">
        <v>4</v>
      </c>
      <c r="D187">
        <v>3</v>
      </c>
      <c r="E187">
        <v>1</v>
      </c>
      <c r="F187">
        <v>2</v>
      </c>
      <c r="G187" s="2">
        <f t="shared" si="2"/>
        <v>0</v>
      </c>
      <c r="H187">
        <v>3</v>
      </c>
      <c r="I187">
        <v>8</v>
      </c>
      <c r="J187">
        <v>7</v>
      </c>
      <c r="K187">
        <v>1</v>
      </c>
      <c r="L187">
        <v>13</v>
      </c>
      <c r="N187" s="2" t="s">
        <v>19</v>
      </c>
    </row>
    <row r="188" spans="1:14" x14ac:dyDescent="0.3">
      <c r="A188">
        <v>187</v>
      </c>
      <c r="B188">
        <v>40</v>
      </c>
      <c r="C188">
        <v>4</v>
      </c>
      <c r="D188">
        <v>1</v>
      </c>
      <c r="E188">
        <v>5</v>
      </c>
      <c r="F188">
        <v>3</v>
      </c>
      <c r="G188" s="2">
        <f t="shared" si="2"/>
        <v>0</v>
      </c>
      <c r="H188">
        <v>3</v>
      </c>
      <c r="I188">
        <v>20</v>
      </c>
      <c r="J188">
        <v>8</v>
      </c>
      <c r="K188">
        <v>9</v>
      </c>
      <c r="L188">
        <v>14</v>
      </c>
      <c r="N188" s="2" t="s">
        <v>19</v>
      </c>
    </row>
    <row r="189" spans="1:14" x14ac:dyDescent="0.3">
      <c r="A189">
        <v>188</v>
      </c>
      <c r="B189">
        <v>55</v>
      </c>
      <c r="C189">
        <v>3</v>
      </c>
      <c r="D189">
        <v>1</v>
      </c>
      <c r="E189">
        <v>5</v>
      </c>
      <c r="F189">
        <v>2</v>
      </c>
      <c r="G189" s="2">
        <f t="shared" si="2"/>
        <v>0</v>
      </c>
      <c r="H189">
        <v>3</v>
      </c>
      <c r="I189">
        <v>24</v>
      </c>
      <c r="J189">
        <v>15</v>
      </c>
      <c r="K189">
        <v>2</v>
      </c>
      <c r="L189">
        <v>11</v>
      </c>
      <c r="N189" s="2" t="s">
        <v>19</v>
      </c>
    </row>
    <row r="190" spans="1:14" x14ac:dyDescent="0.3">
      <c r="A190">
        <v>189</v>
      </c>
      <c r="B190">
        <v>34</v>
      </c>
      <c r="C190">
        <v>4</v>
      </c>
      <c r="D190">
        <v>2</v>
      </c>
      <c r="E190">
        <v>2</v>
      </c>
      <c r="F190">
        <v>3</v>
      </c>
      <c r="G190" s="2">
        <f t="shared" si="2"/>
        <v>0</v>
      </c>
      <c r="H190">
        <v>3</v>
      </c>
      <c r="I190">
        <v>10</v>
      </c>
      <c r="J190">
        <v>9</v>
      </c>
      <c r="K190">
        <v>1</v>
      </c>
      <c r="L190">
        <v>17</v>
      </c>
      <c r="N190" s="2" t="s">
        <v>19</v>
      </c>
    </row>
    <row r="191" spans="1:14" x14ac:dyDescent="0.3">
      <c r="A191">
        <v>190</v>
      </c>
      <c r="B191">
        <v>51</v>
      </c>
      <c r="C191">
        <v>4</v>
      </c>
      <c r="D191">
        <v>3</v>
      </c>
      <c r="E191">
        <v>4</v>
      </c>
      <c r="F191">
        <v>2</v>
      </c>
      <c r="G191" s="2">
        <f t="shared" si="2"/>
        <v>0</v>
      </c>
      <c r="H191">
        <v>3</v>
      </c>
      <c r="I191">
        <v>7</v>
      </c>
      <c r="J191">
        <v>7</v>
      </c>
      <c r="K191">
        <v>1</v>
      </c>
      <c r="L191">
        <v>18</v>
      </c>
      <c r="N191" s="2" t="s">
        <v>19</v>
      </c>
    </row>
    <row r="192" spans="1:14" x14ac:dyDescent="0.3">
      <c r="A192">
        <v>191</v>
      </c>
      <c r="B192">
        <v>52</v>
      </c>
      <c r="C192">
        <v>3</v>
      </c>
      <c r="D192">
        <v>2</v>
      </c>
      <c r="E192">
        <v>5</v>
      </c>
      <c r="F192">
        <v>3</v>
      </c>
      <c r="G192" s="2">
        <f t="shared" si="2"/>
        <v>0</v>
      </c>
      <c r="H192">
        <v>3</v>
      </c>
      <c r="I192">
        <v>33</v>
      </c>
      <c r="J192">
        <v>18</v>
      </c>
      <c r="K192">
        <v>11</v>
      </c>
      <c r="L192">
        <v>14</v>
      </c>
      <c r="N192" s="2" t="s">
        <v>19</v>
      </c>
    </row>
    <row r="193" spans="1:14" x14ac:dyDescent="0.3">
      <c r="A193">
        <v>192</v>
      </c>
      <c r="B193">
        <v>27</v>
      </c>
      <c r="C193">
        <v>4</v>
      </c>
      <c r="D193">
        <v>3</v>
      </c>
      <c r="E193">
        <v>1</v>
      </c>
      <c r="F193">
        <v>2</v>
      </c>
      <c r="G193" s="2">
        <f t="shared" si="2"/>
        <v>0</v>
      </c>
      <c r="H193">
        <v>3</v>
      </c>
      <c r="I193">
        <v>7</v>
      </c>
      <c r="J193">
        <v>7</v>
      </c>
      <c r="K193">
        <v>0</v>
      </c>
      <c r="L193">
        <v>16</v>
      </c>
      <c r="N193" s="2" t="s">
        <v>19</v>
      </c>
    </row>
    <row r="194" spans="1:14" x14ac:dyDescent="0.3">
      <c r="A194">
        <v>193</v>
      </c>
      <c r="B194">
        <v>35</v>
      </c>
      <c r="C194">
        <v>2</v>
      </c>
      <c r="D194">
        <v>2</v>
      </c>
      <c r="E194">
        <v>2</v>
      </c>
      <c r="F194">
        <v>3</v>
      </c>
      <c r="G194" s="2">
        <f t="shared" ref="G194:G257" si="3">IF(N194="Yes",1,0)</f>
        <v>1</v>
      </c>
      <c r="H194">
        <v>3</v>
      </c>
      <c r="I194">
        <v>1</v>
      </c>
      <c r="J194">
        <v>0</v>
      </c>
      <c r="K194">
        <v>0</v>
      </c>
      <c r="L194">
        <v>13</v>
      </c>
      <c r="N194" s="2" t="s">
        <v>17</v>
      </c>
    </row>
    <row r="195" spans="1:14" x14ac:dyDescent="0.3">
      <c r="A195">
        <v>194</v>
      </c>
      <c r="B195">
        <v>43</v>
      </c>
      <c r="C195">
        <v>4</v>
      </c>
      <c r="D195">
        <v>4</v>
      </c>
      <c r="E195">
        <v>1</v>
      </c>
      <c r="F195">
        <v>4</v>
      </c>
      <c r="G195" s="2">
        <f t="shared" si="3"/>
        <v>0</v>
      </c>
      <c r="H195">
        <v>3</v>
      </c>
      <c r="I195">
        <v>5</v>
      </c>
      <c r="J195">
        <v>4</v>
      </c>
      <c r="K195">
        <v>2</v>
      </c>
      <c r="L195">
        <v>14</v>
      </c>
      <c r="N195" s="2" t="s">
        <v>19</v>
      </c>
    </row>
    <row r="196" spans="1:14" x14ac:dyDescent="0.3">
      <c r="A196">
        <v>195</v>
      </c>
      <c r="B196">
        <v>45</v>
      </c>
      <c r="C196">
        <v>1</v>
      </c>
      <c r="D196">
        <v>3</v>
      </c>
      <c r="E196">
        <v>4</v>
      </c>
      <c r="F196">
        <v>4</v>
      </c>
      <c r="G196" s="2">
        <f t="shared" si="3"/>
        <v>0</v>
      </c>
      <c r="H196">
        <v>4</v>
      </c>
      <c r="I196">
        <v>20</v>
      </c>
      <c r="J196">
        <v>8</v>
      </c>
      <c r="K196">
        <v>11</v>
      </c>
      <c r="L196">
        <v>23</v>
      </c>
      <c r="N196" s="2" t="s">
        <v>19</v>
      </c>
    </row>
    <row r="197" spans="1:14" x14ac:dyDescent="0.3">
      <c r="A197">
        <v>196</v>
      </c>
      <c r="B197">
        <v>37</v>
      </c>
      <c r="C197">
        <v>2</v>
      </c>
      <c r="D197">
        <v>4</v>
      </c>
      <c r="E197">
        <v>1</v>
      </c>
      <c r="F197">
        <v>1</v>
      </c>
      <c r="G197" s="2">
        <f t="shared" si="3"/>
        <v>1</v>
      </c>
      <c r="H197">
        <v>2</v>
      </c>
      <c r="I197">
        <v>8</v>
      </c>
      <c r="J197">
        <v>7</v>
      </c>
      <c r="K197">
        <v>1</v>
      </c>
      <c r="L197">
        <v>12</v>
      </c>
      <c r="N197" s="2" t="s">
        <v>17</v>
      </c>
    </row>
    <row r="198" spans="1:14" x14ac:dyDescent="0.3">
      <c r="A198">
        <v>197</v>
      </c>
      <c r="B198">
        <v>35</v>
      </c>
      <c r="C198">
        <v>2</v>
      </c>
      <c r="D198">
        <v>1</v>
      </c>
      <c r="E198">
        <v>2</v>
      </c>
      <c r="F198">
        <v>2</v>
      </c>
      <c r="G198" s="2">
        <f t="shared" si="3"/>
        <v>0</v>
      </c>
      <c r="H198">
        <v>3</v>
      </c>
      <c r="I198">
        <v>6</v>
      </c>
      <c r="J198">
        <v>2</v>
      </c>
      <c r="K198">
        <v>1</v>
      </c>
      <c r="L198">
        <v>11</v>
      </c>
      <c r="N198" s="2" t="s">
        <v>19</v>
      </c>
    </row>
    <row r="199" spans="1:14" x14ac:dyDescent="0.3">
      <c r="A199">
        <v>198</v>
      </c>
      <c r="B199">
        <v>42</v>
      </c>
      <c r="C199">
        <v>3</v>
      </c>
      <c r="D199">
        <v>3</v>
      </c>
      <c r="E199">
        <v>2</v>
      </c>
      <c r="F199">
        <v>3</v>
      </c>
      <c r="G199" s="2">
        <f t="shared" si="3"/>
        <v>0</v>
      </c>
      <c r="H199">
        <v>3</v>
      </c>
      <c r="I199">
        <v>5</v>
      </c>
      <c r="J199">
        <v>3</v>
      </c>
      <c r="K199">
        <v>0</v>
      </c>
      <c r="L199">
        <v>16</v>
      </c>
      <c r="N199" s="2" t="s">
        <v>19</v>
      </c>
    </row>
    <row r="200" spans="1:14" x14ac:dyDescent="0.3">
      <c r="A200">
        <v>199</v>
      </c>
      <c r="B200">
        <v>38</v>
      </c>
      <c r="C200">
        <v>4</v>
      </c>
      <c r="D200">
        <v>1</v>
      </c>
      <c r="E200">
        <v>2</v>
      </c>
      <c r="F200">
        <v>3</v>
      </c>
      <c r="G200" s="2">
        <f t="shared" si="3"/>
        <v>0</v>
      </c>
      <c r="H200">
        <v>3</v>
      </c>
      <c r="I200">
        <v>1</v>
      </c>
      <c r="J200">
        <v>0</v>
      </c>
      <c r="K200">
        <v>0</v>
      </c>
      <c r="L200">
        <v>14</v>
      </c>
      <c r="N200" s="2" t="s">
        <v>19</v>
      </c>
    </row>
    <row r="201" spans="1:14" x14ac:dyDescent="0.3">
      <c r="A201">
        <v>200</v>
      </c>
      <c r="B201">
        <v>38</v>
      </c>
      <c r="C201">
        <v>4</v>
      </c>
      <c r="D201">
        <v>3</v>
      </c>
      <c r="E201">
        <v>2</v>
      </c>
      <c r="F201">
        <v>4</v>
      </c>
      <c r="G201" s="2">
        <f t="shared" si="3"/>
        <v>0</v>
      </c>
      <c r="H201">
        <v>3</v>
      </c>
      <c r="I201">
        <v>7</v>
      </c>
      <c r="J201">
        <v>7</v>
      </c>
      <c r="K201">
        <v>1</v>
      </c>
      <c r="L201">
        <v>18</v>
      </c>
      <c r="N201" s="2" t="s">
        <v>19</v>
      </c>
    </row>
    <row r="202" spans="1:14" x14ac:dyDescent="0.3">
      <c r="A202">
        <v>201</v>
      </c>
      <c r="B202">
        <v>27</v>
      </c>
      <c r="C202">
        <v>3</v>
      </c>
      <c r="D202">
        <v>2</v>
      </c>
      <c r="E202">
        <v>2</v>
      </c>
      <c r="F202">
        <v>3</v>
      </c>
      <c r="G202" s="2">
        <f t="shared" si="3"/>
        <v>0</v>
      </c>
      <c r="H202">
        <v>3</v>
      </c>
      <c r="I202">
        <v>2</v>
      </c>
      <c r="J202">
        <v>2</v>
      </c>
      <c r="K202">
        <v>2</v>
      </c>
      <c r="L202">
        <v>19</v>
      </c>
      <c r="N202" s="2" t="s">
        <v>19</v>
      </c>
    </row>
    <row r="203" spans="1:14" x14ac:dyDescent="0.3">
      <c r="A203">
        <v>202</v>
      </c>
      <c r="B203">
        <v>49</v>
      </c>
      <c r="C203">
        <v>4</v>
      </c>
      <c r="D203">
        <v>3</v>
      </c>
      <c r="E203">
        <v>2</v>
      </c>
      <c r="F203">
        <v>4</v>
      </c>
      <c r="G203" s="2">
        <f t="shared" si="3"/>
        <v>1</v>
      </c>
      <c r="H203">
        <v>3</v>
      </c>
      <c r="I203">
        <v>7</v>
      </c>
      <c r="J203">
        <v>7</v>
      </c>
      <c r="K203">
        <v>1</v>
      </c>
      <c r="L203">
        <v>15</v>
      </c>
      <c r="N203" s="2" t="s">
        <v>17</v>
      </c>
    </row>
    <row r="204" spans="1:14" x14ac:dyDescent="0.3">
      <c r="A204">
        <v>203</v>
      </c>
      <c r="B204">
        <v>34</v>
      </c>
      <c r="C204">
        <v>4</v>
      </c>
      <c r="D204">
        <v>3</v>
      </c>
      <c r="E204">
        <v>1</v>
      </c>
      <c r="F204">
        <v>3</v>
      </c>
      <c r="G204" s="2">
        <f t="shared" si="3"/>
        <v>1</v>
      </c>
      <c r="H204">
        <v>3</v>
      </c>
      <c r="I204">
        <v>5</v>
      </c>
      <c r="J204">
        <v>3</v>
      </c>
      <c r="K204">
        <v>2</v>
      </c>
      <c r="L204">
        <v>17</v>
      </c>
      <c r="N204" s="2" t="s">
        <v>17</v>
      </c>
    </row>
    <row r="205" spans="1:14" x14ac:dyDescent="0.3">
      <c r="A205">
        <v>204</v>
      </c>
      <c r="B205">
        <v>40</v>
      </c>
      <c r="C205">
        <v>3</v>
      </c>
      <c r="D205">
        <v>3</v>
      </c>
      <c r="E205">
        <v>2</v>
      </c>
      <c r="F205">
        <v>4</v>
      </c>
      <c r="G205" s="2">
        <f t="shared" si="3"/>
        <v>1</v>
      </c>
      <c r="H205">
        <v>3</v>
      </c>
      <c r="I205">
        <v>7</v>
      </c>
      <c r="J205">
        <v>2</v>
      </c>
      <c r="K205">
        <v>3</v>
      </c>
      <c r="L205">
        <v>15</v>
      </c>
      <c r="N205" s="2" t="s">
        <v>17</v>
      </c>
    </row>
    <row r="206" spans="1:14" x14ac:dyDescent="0.3">
      <c r="A206">
        <v>205</v>
      </c>
      <c r="B206">
        <v>38</v>
      </c>
      <c r="C206">
        <v>2</v>
      </c>
      <c r="D206">
        <v>3</v>
      </c>
      <c r="E206">
        <v>2</v>
      </c>
      <c r="F206">
        <v>4</v>
      </c>
      <c r="G206" s="2">
        <f t="shared" si="3"/>
        <v>1</v>
      </c>
      <c r="H206">
        <v>3</v>
      </c>
      <c r="I206">
        <v>1</v>
      </c>
      <c r="J206">
        <v>0</v>
      </c>
      <c r="K206">
        <v>0</v>
      </c>
      <c r="L206">
        <v>19</v>
      </c>
      <c r="N206" s="2" t="s">
        <v>17</v>
      </c>
    </row>
    <row r="207" spans="1:14" x14ac:dyDescent="0.3">
      <c r="A207">
        <v>206</v>
      </c>
      <c r="B207">
        <v>29</v>
      </c>
      <c r="C207">
        <v>2</v>
      </c>
      <c r="D207">
        <v>3</v>
      </c>
      <c r="E207">
        <v>3</v>
      </c>
      <c r="F207">
        <v>4</v>
      </c>
      <c r="G207" s="2">
        <f t="shared" si="3"/>
        <v>0</v>
      </c>
      <c r="H207">
        <v>4</v>
      </c>
      <c r="I207">
        <v>10</v>
      </c>
      <c r="J207">
        <v>4</v>
      </c>
      <c r="K207">
        <v>1</v>
      </c>
      <c r="L207">
        <v>22</v>
      </c>
      <c r="N207" s="2" t="s">
        <v>19</v>
      </c>
    </row>
    <row r="208" spans="1:14" x14ac:dyDescent="0.3">
      <c r="A208">
        <v>207</v>
      </c>
      <c r="B208">
        <v>22</v>
      </c>
      <c r="C208">
        <v>4</v>
      </c>
      <c r="D208">
        <v>4</v>
      </c>
      <c r="E208">
        <v>1</v>
      </c>
      <c r="F208">
        <v>2</v>
      </c>
      <c r="G208" s="2">
        <f t="shared" si="3"/>
        <v>1</v>
      </c>
      <c r="H208">
        <v>3</v>
      </c>
      <c r="I208">
        <v>4</v>
      </c>
      <c r="J208">
        <v>2</v>
      </c>
      <c r="K208">
        <v>2</v>
      </c>
      <c r="L208">
        <v>16</v>
      </c>
      <c r="N208" s="2" t="s">
        <v>17</v>
      </c>
    </row>
    <row r="209" spans="1:14" x14ac:dyDescent="0.3">
      <c r="A209">
        <v>208</v>
      </c>
      <c r="B209">
        <v>36</v>
      </c>
      <c r="C209">
        <v>2</v>
      </c>
      <c r="D209">
        <v>1</v>
      </c>
      <c r="E209">
        <v>1</v>
      </c>
      <c r="F209">
        <v>1</v>
      </c>
      <c r="G209" s="2">
        <f t="shared" si="3"/>
        <v>0</v>
      </c>
      <c r="H209">
        <v>3</v>
      </c>
      <c r="I209">
        <v>8</v>
      </c>
      <c r="J209">
        <v>1</v>
      </c>
      <c r="K209">
        <v>1</v>
      </c>
      <c r="L209">
        <v>13</v>
      </c>
      <c r="N209" s="2" t="s">
        <v>19</v>
      </c>
    </row>
    <row r="210" spans="1:14" x14ac:dyDescent="0.3">
      <c r="A210">
        <v>209</v>
      </c>
      <c r="B210">
        <v>40</v>
      </c>
      <c r="C210">
        <v>4</v>
      </c>
      <c r="D210">
        <v>2</v>
      </c>
      <c r="E210">
        <v>2</v>
      </c>
      <c r="F210">
        <v>4</v>
      </c>
      <c r="G210" s="2">
        <f t="shared" si="3"/>
        <v>0</v>
      </c>
      <c r="H210">
        <v>3</v>
      </c>
      <c r="I210">
        <v>3</v>
      </c>
      <c r="J210">
        <v>2</v>
      </c>
      <c r="K210">
        <v>0</v>
      </c>
      <c r="L210">
        <v>14</v>
      </c>
      <c r="N210" s="2" t="s">
        <v>19</v>
      </c>
    </row>
    <row r="211" spans="1:14" x14ac:dyDescent="0.3">
      <c r="A211">
        <v>210</v>
      </c>
      <c r="B211">
        <v>46</v>
      </c>
      <c r="C211">
        <v>4</v>
      </c>
      <c r="D211">
        <v>3</v>
      </c>
      <c r="E211">
        <v>3</v>
      </c>
      <c r="F211">
        <v>2</v>
      </c>
      <c r="G211" s="2">
        <f t="shared" si="3"/>
        <v>0</v>
      </c>
      <c r="H211">
        <v>3</v>
      </c>
      <c r="I211">
        <v>4</v>
      </c>
      <c r="J211">
        <v>2</v>
      </c>
      <c r="K211">
        <v>0</v>
      </c>
      <c r="L211">
        <v>16</v>
      </c>
      <c r="N211" s="2" t="s">
        <v>19</v>
      </c>
    </row>
    <row r="212" spans="1:14" x14ac:dyDescent="0.3">
      <c r="A212">
        <v>211</v>
      </c>
      <c r="B212">
        <v>32</v>
      </c>
      <c r="C212">
        <v>4</v>
      </c>
      <c r="D212">
        <v>1</v>
      </c>
      <c r="E212">
        <v>3</v>
      </c>
      <c r="F212">
        <v>1</v>
      </c>
      <c r="G212" s="2">
        <f t="shared" si="3"/>
        <v>0</v>
      </c>
      <c r="H212">
        <v>3</v>
      </c>
      <c r="I212">
        <v>14</v>
      </c>
      <c r="J212">
        <v>8</v>
      </c>
      <c r="K212">
        <v>9</v>
      </c>
      <c r="L212">
        <v>11</v>
      </c>
      <c r="N212" s="2" t="s">
        <v>19</v>
      </c>
    </row>
    <row r="213" spans="1:14" x14ac:dyDescent="0.3">
      <c r="A213">
        <v>212</v>
      </c>
      <c r="B213">
        <v>30</v>
      </c>
      <c r="C213">
        <v>3</v>
      </c>
      <c r="D213">
        <v>2</v>
      </c>
      <c r="E213">
        <v>3</v>
      </c>
      <c r="F213">
        <v>3</v>
      </c>
      <c r="G213" s="2">
        <f t="shared" si="3"/>
        <v>0</v>
      </c>
      <c r="H213">
        <v>4</v>
      </c>
      <c r="I213">
        <v>11</v>
      </c>
      <c r="J213">
        <v>8</v>
      </c>
      <c r="K213">
        <v>5</v>
      </c>
      <c r="L213">
        <v>22</v>
      </c>
      <c r="N213" s="2" t="s">
        <v>19</v>
      </c>
    </row>
    <row r="214" spans="1:14" x14ac:dyDescent="0.3">
      <c r="A214">
        <v>213</v>
      </c>
      <c r="B214">
        <v>27</v>
      </c>
      <c r="C214">
        <v>4</v>
      </c>
      <c r="D214">
        <v>1</v>
      </c>
      <c r="E214">
        <v>2</v>
      </c>
      <c r="F214">
        <v>3</v>
      </c>
      <c r="G214" s="2">
        <f t="shared" si="3"/>
        <v>0</v>
      </c>
      <c r="H214">
        <v>3</v>
      </c>
      <c r="I214">
        <v>7</v>
      </c>
      <c r="J214">
        <v>7</v>
      </c>
      <c r="K214">
        <v>0</v>
      </c>
      <c r="L214">
        <v>14</v>
      </c>
      <c r="N214" s="2" t="s">
        <v>19</v>
      </c>
    </row>
    <row r="215" spans="1:14" x14ac:dyDescent="0.3">
      <c r="A215">
        <v>214</v>
      </c>
      <c r="B215">
        <v>51</v>
      </c>
      <c r="C215">
        <v>2</v>
      </c>
      <c r="D215">
        <v>2</v>
      </c>
      <c r="E215">
        <v>3</v>
      </c>
      <c r="F215">
        <v>2</v>
      </c>
      <c r="G215" s="2">
        <f t="shared" si="3"/>
        <v>0</v>
      </c>
      <c r="H215">
        <v>3</v>
      </c>
      <c r="I215">
        <v>10</v>
      </c>
      <c r="J215">
        <v>9</v>
      </c>
      <c r="K215">
        <v>4</v>
      </c>
      <c r="L215">
        <v>16</v>
      </c>
      <c r="N215" s="2" t="s">
        <v>19</v>
      </c>
    </row>
    <row r="216" spans="1:14" x14ac:dyDescent="0.3">
      <c r="A216">
        <v>215</v>
      </c>
      <c r="B216">
        <v>30</v>
      </c>
      <c r="C216">
        <v>4</v>
      </c>
      <c r="D216">
        <v>3</v>
      </c>
      <c r="E216">
        <v>1</v>
      </c>
      <c r="F216">
        <v>1</v>
      </c>
      <c r="G216" s="2">
        <f t="shared" si="3"/>
        <v>1</v>
      </c>
      <c r="H216">
        <v>2</v>
      </c>
      <c r="I216">
        <v>5</v>
      </c>
      <c r="J216">
        <v>2</v>
      </c>
      <c r="K216">
        <v>0</v>
      </c>
      <c r="L216">
        <v>11</v>
      </c>
      <c r="N216" s="2" t="s">
        <v>17</v>
      </c>
    </row>
    <row r="217" spans="1:14" x14ac:dyDescent="0.3">
      <c r="A217">
        <v>216</v>
      </c>
      <c r="B217">
        <v>41</v>
      </c>
      <c r="C217">
        <v>4</v>
      </c>
      <c r="D217">
        <v>3</v>
      </c>
      <c r="E217">
        <v>3</v>
      </c>
      <c r="F217">
        <v>4</v>
      </c>
      <c r="G217" s="2">
        <f t="shared" si="3"/>
        <v>1</v>
      </c>
      <c r="H217">
        <v>3</v>
      </c>
      <c r="I217">
        <v>1</v>
      </c>
      <c r="J217">
        <v>0</v>
      </c>
      <c r="K217">
        <v>0</v>
      </c>
      <c r="L217">
        <v>18</v>
      </c>
      <c r="N217" s="2" t="s">
        <v>17</v>
      </c>
    </row>
    <row r="218" spans="1:14" x14ac:dyDescent="0.3">
      <c r="A218">
        <v>217</v>
      </c>
      <c r="B218">
        <v>30</v>
      </c>
      <c r="C218">
        <v>3</v>
      </c>
      <c r="D218">
        <v>2</v>
      </c>
      <c r="E218">
        <v>2</v>
      </c>
      <c r="F218">
        <v>1</v>
      </c>
      <c r="G218" s="2">
        <f t="shared" si="3"/>
        <v>0</v>
      </c>
      <c r="H218">
        <v>3</v>
      </c>
      <c r="I218">
        <v>6</v>
      </c>
      <c r="J218">
        <v>3</v>
      </c>
      <c r="K218">
        <v>0</v>
      </c>
      <c r="L218">
        <v>15</v>
      </c>
      <c r="N218" s="2" t="s">
        <v>19</v>
      </c>
    </row>
    <row r="219" spans="1:14" x14ac:dyDescent="0.3">
      <c r="A219">
        <v>218</v>
      </c>
      <c r="B219">
        <v>29</v>
      </c>
      <c r="C219">
        <v>3</v>
      </c>
      <c r="D219">
        <v>2</v>
      </c>
      <c r="E219">
        <v>1</v>
      </c>
      <c r="F219">
        <v>3</v>
      </c>
      <c r="G219" s="2">
        <f t="shared" si="3"/>
        <v>0</v>
      </c>
      <c r="H219">
        <v>3</v>
      </c>
      <c r="I219">
        <v>6</v>
      </c>
      <c r="J219">
        <v>2</v>
      </c>
      <c r="K219">
        <v>1</v>
      </c>
      <c r="L219">
        <v>14</v>
      </c>
      <c r="N219" s="2" t="s">
        <v>19</v>
      </c>
    </row>
    <row r="220" spans="1:14" x14ac:dyDescent="0.3">
      <c r="A220">
        <v>219</v>
      </c>
      <c r="B220">
        <v>45</v>
      </c>
      <c r="C220">
        <v>4</v>
      </c>
      <c r="D220">
        <v>2</v>
      </c>
      <c r="E220">
        <v>3</v>
      </c>
      <c r="F220">
        <v>1</v>
      </c>
      <c r="G220" s="2">
        <f t="shared" si="3"/>
        <v>0</v>
      </c>
      <c r="H220">
        <v>2</v>
      </c>
      <c r="I220">
        <v>19</v>
      </c>
      <c r="J220">
        <v>7</v>
      </c>
      <c r="K220">
        <v>12</v>
      </c>
      <c r="L220">
        <v>12</v>
      </c>
      <c r="N220" s="2" t="s">
        <v>19</v>
      </c>
    </row>
    <row r="221" spans="1:14" x14ac:dyDescent="0.3">
      <c r="A221">
        <v>220</v>
      </c>
      <c r="B221">
        <v>54</v>
      </c>
      <c r="C221">
        <v>4</v>
      </c>
      <c r="D221">
        <v>2</v>
      </c>
      <c r="E221">
        <v>2</v>
      </c>
      <c r="F221">
        <v>1</v>
      </c>
      <c r="G221" s="2">
        <f t="shared" si="3"/>
        <v>0</v>
      </c>
      <c r="H221">
        <v>3</v>
      </c>
      <c r="I221">
        <v>6</v>
      </c>
      <c r="J221">
        <v>2</v>
      </c>
      <c r="K221">
        <v>0</v>
      </c>
      <c r="L221">
        <v>14</v>
      </c>
      <c r="N221" s="2" t="s">
        <v>19</v>
      </c>
    </row>
    <row r="222" spans="1:14" x14ac:dyDescent="0.3">
      <c r="A222">
        <v>221</v>
      </c>
      <c r="B222">
        <v>36</v>
      </c>
      <c r="C222">
        <v>4</v>
      </c>
      <c r="D222">
        <v>3</v>
      </c>
      <c r="E222">
        <v>2</v>
      </c>
      <c r="F222">
        <v>2</v>
      </c>
      <c r="G222" s="2">
        <f t="shared" si="3"/>
        <v>0</v>
      </c>
      <c r="H222">
        <v>3</v>
      </c>
      <c r="I222">
        <v>13</v>
      </c>
      <c r="J222">
        <v>11</v>
      </c>
      <c r="K222">
        <v>3</v>
      </c>
      <c r="L222">
        <v>16</v>
      </c>
      <c r="N222" s="2" t="s">
        <v>19</v>
      </c>
    </row>
    <row r="223" spans="1:14" x14ac:dyDescent="0.3">
      <c r="A223">
        <v>222</v>
      </c>
      <c r="B223">
        <v>33</v>
      </c>
      <c r="C223">
        <v>3</v>
      </c>
      <c r="D223">
        <v>2</v>
      </c>
      <c r="E223">
        <v>1</v>
      </c>
      <c r="F223">
        <v>2</v>
      </c>
      <c r="G223" s="2">
        <f t="shared" si="3"/>
        <v>0</v>
      </c>
      <c r="H223">
        <v>4</v>
      </c>
      <c r="I223">
        <v>3</v>
      </c>
      <c r="J223">
        <v>2</v>
      </c>
      <c r="K223">
        <v>1</v>
      </c>
      <c r="L223">
        <v>21</v>
      </c>
      <c r="N223" s="2" t="s">
        <v>19</v>
      </c>
    </row>
    <row r="224" spans="1:14" x14ac:dyDescent="0.3">
      <c r="A224">
        <v>223</v>
      </c>
      <c r="B224">
        <v>37</v>
      </c>
      <c r="C224">
        <v>2</v>
      </c>
      <c r="D224">
        <v>3</v>
      </c>
      <c r="E224">
        <v>3</v>
      </c>
      <c r="F224">
        <v>4</v>
      </c>
      <c r="G224" s="2">
        <f t="shared" si="3"/>
        <v>1</v>
      </c>
      <c r="H224">
        <v>3</v>
      </c>
      <c r="I224">
        <v>10</v>
      </c>
      <c r="J224">
        <v>8</v>
      </c>
      <c r="K224">
        <v>0</v>
      </c>
      <c r="L224">
        <v>14</v>
      </c>
      <c r="N224" s="2" t="s">
        <v>17</v>
      </c>
    </row>
    <row r="225" spans="1:14" x14ac:dyDescent="0.3">
      <c r="A225">
        <v>224</v>
      </c>
      <c r="B225">
        <v>38</v>
      </c>
      <c r="C225">
        <v>1</v>
      </c>
      <c r="D225">
        <v>1</v>
      </c>
      <c r="E225">
        <v>3</v>
      </c>
      <c r="F225">
        <v>1</v>
      </c>
      <c r="G225" s="2">
        <f t="shared" si="3"/>
        <v>0</v>
      </c>
      <c r="H225">
        <v>3</v>
      </c>
      <c r="I225">
        <v>16</v>
      </c>
      <c r="J225">
        <v>10</v>
      </c>
      <c r="K225">
        <v>5</v>
      </c>
      <c r="L225">
        <v>12</v>
      </c>
      <c r="N225" s="2" t="s">
        <v>19</v>
      </c>
    </row>
    <row r="226" spans="1:14" x14ac:dyDescent="0.3">
      <c r="A226">
        <v>225</v>
      </c>
      <c r="B226">
        <v>31</v>
      </c>
      <c r="C226">
        <v>3</v>
      </c>
      <c r="D226">
        <v>1</v>
      </c>
      <c r="E226">
        <v>2</v>
      </c>
      <c r="F226">
        <v>2</v>
      </c>
      <c r="G226" s="2">
        <f t="shared" si="3"/>
        <v>0</v>
      </c>
      <c r="H226">
        <v>3</v>
      </c>
      <c r="I226">
        <v>5</v>
      </c>
      <c r="J226">
        <v>4</v>
      </c>
      <c r="K226">
        <v>1</v>
      </c>
      <c r="L226">
        <v>12</v>
      </c>
      <c r="N226" s="2" t="s">
        <v>19</v>
      </c>
    </row>
    <row r="227" spans="1:14" x14ac:dyDescent="0.3">
      <c r="A227">
        <v>226</v>
      </c>
      <c r="B227">
        <v>59</v>
      </c>
      <c r="C227">
        <v>3</v>
      </c>
      <c r="D227">
        <v>2</v>
      </c>
      <c r="E227">
        <v>1</v>
      </c>
      <c r="F227">
        <v>4</v>
      </c>
      <c r="G227" s="2">
        <f t="shared" si="3"/>
        <v>0</v>
      </c>
      <c r="H227">
        <v>3</v>
      </c>
      <c r="I227">
        <v>1</v>
      </c>
      <c r="J227">
        <v>0</v>
      </c>
      <c r="K227">
        <v>0</v>
      </c>
      <c r="L227">
        <v>17</v>
      </c>
      <c r="N227" s="2" t="s">
        <v>19</v>
      </c>
    </row>
    <row r="228" spans="1:14" x14ac:dyDescent="0.3">
      <c r="A228">
        <v>227</v>
      </c>
      <c r="B228">
        <v>37</v>
      </c>
      <c r="C228">
        <v>1</v>
      </c>
      <c r="D228">
        <v>3</v>
      </c>
      <c r="E228">
        <v>1</v>
      </c>
      <c r="F228">
        <v>4</v>
      </c>
      <c r="G228" s="2">
        <f t="shared" si="3"/>
        <v>0</v>
      </c>
      <c r="H228">
        <v>3</v>
      </c>
      <c r="I228">
        <v>9</v>
      </c>
      <c r="J228">
        <v>8</v>
      </c>
      <c r="K228">
        <v>5</v>
      </c>
      <c r="L228">
        <v>17</v>
      </c>
      <c r="N228" s="2" t="s">
        <v>19</v>
      </c>
    </row>
    <row r="229" spans="1:14" x14ac:dyDescent="0.3">
      <c r="A229">
        <v>228</v>
      </c>
      <c r="B229">
        <v>29</v>
      </c>
      <c r="C229">
        <v>2</v>
      </c>
      <c r="D229">
        <v>1</v>
      </c>
      <c r="E229">
        <v>3</v>
      </c>
      <c r="F229">
        <v>4</v>
      </c>
      <c r="G229" s="2">
        <f t="shared" si="3"/>
        <v>0</v>
      </c>
      <c r="H229">
        <v>3</v>
      </c>
      <c r="I229">
        <v>11</v>
      </c>
      <c r="J229">
        <v>10</v>
      </c>
      <c r="K229">
        <v>4</v>
      </c>
      <c r="L229">
        <v>14</v>
      </c>
      <c r="N229" s="2" t="s">
        <v>19</v>
      </c>
    </row>
    <row r="230" spans="1:14" x14ac:dyDescent="0.3">
      <c r="A230">
        <v>229</v>
      </c>
      <c r="B230">
        <v>35</v>
      </c>
      <c r="C230">
        <v>3</v>
      </c>
      <c r="D230">
        <v>2</v>
      </c>
      <c r="E230">
        <v>3</v>
      </c>
      <c r="F230">
        <v>3</v>
      </c>
      <c r="G230" s="2">
        <f t="shared" si="3"/>
        <v>0</v>
      </c>
      <c r="H230">
        <v>3</v>
      </c>
      <c r="I230">
        <v>10</v>
      </c>
      <c r="J230">
        <v>7</v>
      </c>
      <c r="K230">
        <v>0</v>
      </c>
      <c r="L230">
        <v>14</v>
      </c>
      <c r="N230" s="2" t="s">
        <v>19</v>
      </c>
    </row>
    <row r="231" spans="1:14" x14ac:dyDescent="0.3">
      <c r="A231">
        <v>230</v>
      </c>
      <c r="B231">
        <v>29</v>
      </c>
      <c r="C231">
        <v>3</v>
      </c>
      <c r="D231">
        <v>2</v>
      </c>
      <c r="E231">
        <v>1</v>
      </c>
      <c r="F231">
        <v>1</v>
      </c>
      <c r="G231" s="2">
        <f t="shared" si="3"/>
        <v>1</v>
      </c>
      <c r="H231">
        <v>3</v>
      </c>
      <c r="I231">
        <v>4</v>
      </c>
      <c r="J231">
        <v>3</v>
      </c>
      <c r="K231">
        <v>0</v>
      </c>
      <c r="L231">
        <v>13</v>
      </c>
      <c r="N231" s="2" t="s">
        <v>17</v>
      </c>
    </row>
    <row r="232" spans="1:14" x14ac:dyDescent="0.3">
      <c r="A232">
        <v>231</v>
      </c>
      <c r="B232">
        <v>52</v>
      </c>
      <c r="C232">
        <v>3</v>
      </c>
      <c r="D232">
        <v>2</v>
      </c>
      <c r="E232">
        <v>1</v>
      </c>
      <c r="F232">
        <v>4</v>
      </c>
      <c r="G232" s="2">
        <f t="shared" si="3"/>
        <v>0</v>
      </c>
      <c r="H232">
        <v>3</v>
      </c>
      <c r="I232">
        <v>2</v>
      </c>
      <c r="J232">
        <v>2</v>
      </c>
      <c r="K232">
        <v>2</v>
      </c>
      <c r="L232">
        <v>15</v>
      </c>
      <c r="N232" s="2" t="s">
        <v>19</v>
      </c>
    </row>
    <row r="233" spans="1:14" x14ac:dyDescent="0.3">
      <c r="A233">
        <v>232</v>
      </c>
      <c r="B233">
        <v>42</v>
      </c>
      <c r="C233">
        <v>3</v>
      </c>
      <c r="D233">
        <v>1</v>
      </c>
      <c r="E233">
        <v>5</v>
      </c>
      <c r="F233">
        <v>1</v>
      </c>
      <c r="G233" s="2">
        <f t="shared" si="3"/>
        <v>0</v>
      </c>
      <c r="H233">
        <v>3</v>
      </c>
      <c r="I233">
        <v>22</v>
      </c>
      <c r="J233">
        <v>17</v>
      </c>
      <c r="K233">
        <v>11</v>
      </c>
      <c r="L233">
        <v>11</v>
      </c>
      <c r="N233" s="2" t="s">
        <v>19</v>
      </c>
    </row>
    <row r="234" spans="1:14" x14ac:dyDescent="0.3">
      <c r="A234">
        <v>233</v>
      </c>
      <c r="B234">
        <v>59</v>
      </c>
      <c r="C234">
        <v>2</v>
      </c>
      <c r="D234">
        <v>3</v>
      </c>
      <c r="E234">
        <v>1</v>
      </c>
      <c r="F234">
        <v>3</v>
      </c>
      <c r="G234" s="2">
        <f t="shared" si="3"/>
        <v>0</v>
      </c>
      <c r="H234">
        <v>3</v>
      </c>
      <c r="I234">
        <v>2</v>
      </c>
      <c r="J234">
        <v>2</v>
      </c>
      <c r="K234">
        <v>2</v>
      </c>
      <c r="L234">
        <v>17</v>
      </c>
      <c r="N234" s="2" t="s">
        <v>19</v>
      </c>
    </row>
    <row r="235" spans="1:14" x14ac:dyDescent="0.3">
      <c r="A235">
        <v>234</v>
      </c>
      <c r="B235">
        <v>50</v>
      </c>
      <c r="C235">
        <v>4</v>
      </c>
      <c r="D235">
        <v>1</v>
      </c>
      <c r="E235">
        <v>5</v>
      </c>
      <c r="F235">
        <v>1</v>
      </c>
      <c r="G235" s="2">
        <f t="shared" si="3"/>
        <v>0</v>
      </c>
      <c r="H235">
        <v>3</v>
      </c>
      <c r="I235">
        <v>7</v>
      </c>
      <c r="J235">
        <v>0</v>
      </c>
      <c r="K235">
        <v>0</v>
      </c>
      <c r="L235">
        <v>11</v>
      </c>
      <c r="N235" s="2" t="s">
        <v>19</v>
      </c>
    </row>
    <row r="236" spans="1:14" x14ac:dyDescent="0.3">
      <c r="A236">
        <v>235</v>
      </c>
      <c r="B236">
        <v>33</v>
      </c>
      <c r="C236">
        <v>3</v>
      </c>
      <c r="D236">
        <v>3</v>
      </c>
      <c r="E236">
        <v>1</v>
      </c>
      <c r="F236">
        <v>1</v>
      </c>
      <c r="G236" s="2">
        <f t="shared" si="3"/>
        <v>1</v>
      </c>
      <c r="H236">
        <v>3</v>
      </c>
      <c r="I236">
        <v>5</v>
      </c>
      <c r="J236">
        <v>4</v>
      </c>
      <c r="K236">
        <v>0</v>
      </c>
      <c r="L236">
        <v>13</v>
      </c>
      <c r="N236" s="2" t="s">
        <v>17</v>
      </c>
    </row>
    <row r="237" spans="1:14" x14ac:dyDescent="0.3">
      <c r="A237">
        <v>236</v>
      </c>
      <c r="B237">
        <v>43</v>
      </c>
      <c r="C237">
        <v>4</v>
      </c>
      <c r="D237">
        <v>3</v>
      </c>
      <c r="E237">
        <v>4</v>
      </c>
      <c r="F237">
        <v>4</v>
      </c>
      <c r="G237" s="2">
        <f t="shared" si="3"/>
        <v>1</v>
      </c>
      <c r="H237">
        <v>4</v>
      </c>
      <c r="I237">
        <v>17</v>
      </c>
      <c r="J237">
        <v>13</v>
      </c>
      <c r="K237">
        <v>1</v>
      </c>
      <c r="L237">
        <v>22</v>
      </c>
      <c r="N237" s="2" t="s">
        <v>17</v>
      </c>
    </row>
    <row r="238" spans="1:14" x14ac:dyDescent="0.3">
      <c r="A238">
        <v>237</v>
      </c>
      <c r="B238">
        <v>33</v>
      </c>
      <c r="C238">
        <v>1</v>
      </c>
      <c r="D238">
        <v>3</v>
      </c>
      <c r="E238">
        <v>1</v>
      </c>
      <c r="F238">
        <v>4</v>
      </c>
      <c r="G238" s="2">
        <f t="shared" si="3"/>
        <v>0</v>
      </c>
      <c r="H238">
        <v>4</v>
      </c>
      <c r="I238">
        <v>9</v>
      </c>
      <c r="J238">
        <v>7</v>
      </c>
      <c r="K238">
        <v>1</v>
      </c>
      <c r="L238">
        <v>20</v>
      </c>
      <c r="N238" s="2" t="s">
        <v>19</v>
      </c>
    </row>
    <row r="239" spans="1:14" x14ac:dyDescent="0.3">
      <c r="A239">
        <v>238</v>
      </c>
      <c r="B239">
        <v>52</v>
      </c>
      <c r="C239">
        <v>1</v>
      </c>
      <c r="D239">
        <v>2</v>
      </c>
      <c r="E239">
        <v>5</v>
      </c>
      <c r="F239">
        <v>3</v>
      </c>
      <c r="G239" s="2">
        <f t="shared" si="3"/>
        <v>1</v>
      </c>
      <c r="H239">
        <v>3</v>
      </c>
      <c r="I239">
        <v>33</v>
      </c>
      <c r="J239">
        <v>7</v>
      </c>
      <c r="K239">
        <v>15</v>
      </c>
      <c r="L239">
        <v>18</v>
      </c>
      <c r="N239" s="2" t="s">
        <v>17</v>
      </c>
    </row>
    <row r="240" spans="1:14" x14ac:dyDescent="0.3">
      <c r="A240">
        <v>239</v>
      </c>
      <c r="B240">
        <v>32</v>
      </c>
      <c r="C240">
        <v>3</v>
      </c>
      <c r="D240">
        <v>1</v>
      </c>
      <c r="E240">
        <v>1</v>
      </c>
      <c r="F240">
        <v>2</v>
      </c>
      <c r="G240" s="2">
        <f t="shared" si="3"/>
        <v>0</v>
      </c>
      <c r="H240">
        <v>2</v>
      </c>
      <c r="I240">
        <v>4</v>
      </c>
      <c r="J240">
        <v>3</v>
      </c>
      <c r="K240">
        <v>1</v>
      </c>
      <c r="L240">
        <v>11</v>
      </c>
      <c r="N240" s="2" t="s">
        <v>19</v>
      </c>
    </row>
    <row r="241" spans="1:14" x14ac:dyDescent="0.3">
      <c r="A241">
        <v>240</v>
      </c>
      <c r="B241">
        <v>32</v>
      </c>
      <c r="C241">
        <v>4</v>
      </c>
      <c r="D241">
        <v>2</v>
      </c>
      <c r="E241">
        <v>1</v>
      </c>
      <c r="F241">
        <v>3</v>
      </c>
      <c r="G241" s="2">
        <f t="shared" si="3"/>
        <v>1</v>
      </c>
      <c r="H241">
        <v>3</v>
      </c>
      <c r="I241">
        <v>3</v>
      </c>
      <c r="J241">
        <v>2</v>
      </c>
      <c r="K241">
        <v>1</v>
      </c>
      <c r="L241">
        <v>14</v>
      </c>
      <c r="N241" s="2" t="s">
        <v>17</v>
      </c>
    </row>
    <row r="242" spans="1:14" x14ac:dyDescent="0.3">
      <c r="A242">
        <v>241</v>
      </c>
      <c r="B242">
        <v>39</v>
      </c>
      <c r="C242">
        <v>3</v>
      </c>
      <c r="D242">
        <v>1</v>
      </c>
      <c r="E242">
        <v>1</v>
      </c>
      <c r="F242">
        <v>3</v>
      </c>
      <c r="G242" s="2">
        <f t="shared" si="3"/>
        <v>0</v>
      </c>
      <c r="H242">
        <v>3</v>
      </c>
      <c r="I242">
        <v>3</v>
      </c>
      <c r="J242">
        <v>2</v>
      </c>
      <c r="K242">
        <v>1</v>
      </c>
      <c r="L242">
        <v>14</v>
      </c>
      <c r="N242" s="2" t="s">
        <v>19</v>
      </c>
    </row>
    <row r="243" spans="1:14" x14ac:dyDescent="0.3">
      <c r="A243">
        <v>242</v>
      </c>
      <c r="B243">
        <v>32</v>
      </c>
      <c r="C243">
        <v>3</v>
      </c>
      <c r="D243">
        <v>3</v>
      </c>
      <c r="E243">
        <v>2</v>
      </c>
      <c r="F243">
        <v>4</v>
      </c>
      <c r="G243" s="2">
        <f t="shared" si="3"/>
        <v>0</v>
      </c>
      <c r="H243">
        <v>3</v>
      </c>
      <c r="I243">
        <v>3</v>
      </c>
      <c r="J243">
        <v>2</v>
      </c>
      <c r="K243">
        <v>2</v>
      </c>
      <c r="L243">
        <v>18</v>
      </c>
      <c r="N243" s="2" t="s">
        <v>19</v>
      </c>
    </row>
    <row r="244" spans="1:14" x14ac:dyDescent="0.3">
      <c r="A244">
        <v>243</v>
      </c>
      <c r="B244">
        <v>41</v>
      </c>
      <c r="C244">
        <v>3</v>
      </c>
      <c r="D244">
        <v>3</v>
      </c>
      <c r="E244">
        <v>2</v>
      </c>
      <c r="F244">
        <v>2</v>
      </c>
      <c r="G244" s="2">
        <f t="shared" si="3"/>
        <v>0</v>
      </c>
      <c r="H244">
        <v>3</v>
      </c>
      <c r="I244">
        <v>1</v>
      </c>
      <c r="J244">
        <v>0</v>
      </c>
      <c r="K244">
        <v>0</v>
      </c>
      <c r="L244">
        <v>16</v>
      </c>
      <c r="N244" s="2" t="s">
        <v>19</v>
      </c>
    </row>
    <row r="245" spans="1:14" x14ac:dyDescent="0.3">
      <c r="A245">
        <v>244</v>
      </c>
      <c r="B245">
        <v>40</v>
      </c>
      <c r="C245">
        <v>1</v>
      </c>
      <c r="D245">
        <v>3</v>
      </c>
      <c r="E245">
        <v>2</v>
      </c>
      <c r="F245">
        <v>4</v>
      </c>
      <c r="G245" s="2">
        <f t="shared" si="3"/>
        <v>0</v>
      </c>
      <c r="H245">
        <v>3</v>
      </c>
      <c r="I245">
        <v>9</v>
      </c>
      <c r="J245">
        <v>8</v>
      </c>
      <c r="K245">
        <v>4</v>
      </c>
      <c r="L245">
        <v>17</v>
      </c>
      <c r="N245" s="2" t="s">
        <v>19</v>
      </c>
    </row>
    <row r="246" spans="1:14" x14ac:dyDescent="0.3">
      <c r="A246">
        <v>245</v>
      </c>
      <c r="B246">
        <v>45</v>
      </c>
      <c r="C246">
        <v>3</v>
      </c>
      <c r="D246">
        <v>1</v>
      </c>
      <c r="E246">
        <v>5</v>
      </c>
      <c r="F246">
        <v>1</v>
      </c>
      <c r="G246" s="2">
        <f t="shared" si="3"/>
        <v>0</v>
      </c>
      <c r="H246">
        <v>3</v>
      </c>
      <c r="I246">
        <v>24</v>
      </c>
      <c r="J246">
        <v>0</v>
      </c>
      <c r="K246">
        <v>1</v>
      </c>
      <c r="L246">
        <v>11</v>
      </c>
      <c r="N246" s="2" t="s">
        <v>19</v>
      </c>
    </row>
    <row r="247" spans="1:14" x14ac:dyDescent="0.3">
      <c r="A247">
        <v>246</v>
      </c>
      <c r="B247">
        <v>31</v>
      </c>
      <c r="C247">
        <v>2</v>
      </c>
      <c r="D247">
        <v>2</v>
      </c>
      <c r="E247">
        <v>3</v>
      </c>
      <c r="F247">
        <v>1</v>
      </c>
      <c r="G247" s="2">
        <f t="shared" si="3"/>
        <v>0</v>
      </c>
      <c r="H247">
        <v>3</v>
      </c>
      <c r="I247">
        <v>2</v>
      </c>
      <c r="J247">
        <v>2</v>
      </c>
      <c r="K247">
        <v>2</v>
      </c>
      <c r="L247">
        <v>12</v>
      </c>
      <c r="N247" s="2" t="s">
        <v>19</v>
      </c>
    </row>
    <row r="248" spans="1:14" x14ac:dyDescent="0.3">
      <c r="A248">
        <v>247</v>
      </c>
      <c r="B248">
        <v>33</v>
      </c>
      <c r="C248">
        <v>3</v>
      </c>
      <c r="D248">
        <v>2</v>
      </c>
      <c r="E248">
        <v>1</v>
      </c>
      <c r="F248">
        <v>1</v>
      </c>
      <c r="G248" s="2">
        <f t="shared" si="3"/>
        <v>0</v>
      </c>
      <c r="H248">
        <v>3</v>
      </c>
      <c r="I248">
        <v>2</v>
      </c>
      <c r="J248">
        <v>2</v>
      </c>
      <c r="K248">
        <v>0</v>
      </c>
      <c r="L248">
        <v>13</v>
      </c>
      <c r="N248" s="2" t="s">
        <v>19</v>
      </c>
    </row>
    <row r="249" spans="1:14" x14ac:dyDescent="0.3">
      <c r="A249">
        <v>248</v>
      </c>
      <c r="B249">
        <v>34</v>
      </c>
      <c r="C249">
        <v>4</v>
      </c>
      <c r="D249">
        <v>2</v>
      </c>
      <c r="E249">
        <v>2</v>
      </c>
      <c r="F249">
        <v>1</v>
      </c>
      <c r="G249" s="2">
        <f t="shared" si="3"/>
        <v>0</v>
      </c>
      <c r="H249">
        <v>3</v>
      </c>
      <c r="I249">
        <v>11</v>
      </c>
      <c r="J249">
        <v>9</v>
      </c>
      <c r="K249">
        <v>5</v>
      </c>
      <c r="L249">
        <v>13</v>
      </c>
      <c r="N249" s="2" t="s">
        <v>19</v>
      </c>
    </row>
    <row r="250" spans="1:14" x14ac:dyDescent="0.3">
      <c r="A250">
        <v>249</v>
      </c>
      <c r="B250">
        <v>37</v>
      </c>
      <c r="C250">
        <v>3</v>
      </c>
      <c r="D250">
        <v>2</v>
      </c>
      <c r="E250">
        <v>1</v>
      </c>
      <c r="F250">
        <v>1</v>
      </c>
      <c r="G250" s="2">
        <f t="shared" si="3"/>
        <v>0</v>
      </c>
      <c r="H250">
        <v>3</v>
      </c>
      <c r="I250">
        <v>3</v>
      </c>
      <c r="J250">
        <v>1</v>
      </c>
      <c r="K250">
        <v>0</v>
      </c>
      <c r="L250">
        <v>14</v>
      </c>
      <c r="N250" s="2" t="s">
        <v>19</v>
      </c>
    </row>
    <row r="251" spans="1:14" x14ac:dyDescent="0.3">
      <c r="A251">
        <v>250</v>
      </c>
      <c r="B251">
        <v>45</v>
      </c>
      <c r="C251">
        <v>1</v>
      </c>
      <c r="D251">
        <v>4</v>
      </c>
      <c r="E251">
        <v>2</v>
      </c>
      <c r="F251">
        <v>3</v>
      </c>
      <c r="G251" s="2">
        <f t="shared" si="3"/>
        <v>0</v>
      </c>
      <c r="H251">
        <v>3</v>
      </c>
      <c r="I251">
        <v>3</v>
      </c>
      <c r="J251">
        <v>2</v>
      </c>
      <c r="K251">
        <v>0</v>
      </c>
      <c r="L251">
        <v>17</v>
      </c>
      <c r="N251" s="2" t="s">
        <v>19</v>
      </c>
    </row>
    <row r="252" spans="1:14" x14ac:dyDescent="0.3">
      <c r="A252">
        <v>251</v>
      </c>
      <c r="B252">
        <v>37</v>
      </c>
      <c r="C252">
        <v>1</v>
      </c>
      <c r="D252">
        <v>2</v>
      </c>
      <c r="E252">
        <v>3</v>
      </c>
      <c r="F252">
        <v>1</v>
      </c>
      <c r="G252" s="2">
        <f t="shared" si="3"/>
        <v>0</v>
      </c>
      <c r="H252">
        <v>3</v>
      </c>
      <c r="I252">
        <v>1</v>
      </c>
      <c r="J252">
        <v>0</v>
      </c>
      <c r="K252">
        <v>0</v>
      </c>
      <c r="L252">
        <v>11</v>
      </c>
      <c r="N252" s="2" t="s">
        <v>19</v>
      </c>
    </row>
    <row r="253" spans="1:14" x14ac:dyDescent="0.3">
      <c r="A253">
        <v>252</v>
      </c>
      <c r="B253">
        <v>39</v>
      </c>
      <c r="C253">
        <v>3</v>
      </c>
      <c r="D253">
        <v>3</v>
      </c>
      <c r="E253">
        <v>3</v>
      </c>
      <c r="F253">
        <v>4</v>
      </c>
      <c r="G253" s="2">
        <f t="shared" si="3"/>
        <v>0</v>
      </c>
      <c r="H253">
        <v>4</v>
      </c>
      <c r="I253">
        <v>19</v>
      </c>
      <c r="J253">
        <v>6</v>
      </c>
      <c r="K253">
        <v>11</v>
      </c>
      <c r="L253">
        <v>25</v>
      </c>
      <c r="N253" s="2" t="s">
        <v>19</v>
      </c>
    </row>
    <row r="254" spans="1:14" x14ac:dyDescent="0.3">
      <c r="A254">
        <v>253</v>
      </c>
      <c r="B254">
        <v>29</v>
      </c>
      <c r="C254">
        <v>3</v>
      </c>
      <c r="D254">
        <v>3</v>
      </c>
      <c r="E254">
        <v>1</v>
      </c>
      <c r="F254">
        <v>4</v>
      </c>
      <c r="G254" s="2">
        <f t="shared" si="3"/>
        <v>0</v>
      </c>
      <c r="H254">
        <v>3</v>
      </c>
      <c r="I254">
        <v>6</v>
      </c>
      <c r="J254">
        <v>5</v>
      </c>
      <c r="K254">
        <v>1</v>
      </c>
      <c r="L254">
        <v>19</v>
      </c>
      <c r="N254" s="2" t="s">
        <v>19</v>
      </c>
    </row>
    <row r="255" spans="1:14" x14ac:dyDescent="0.3">
      <c r="A255">
        <v>254</v>
      </c>
      <c r="B255">
        <v>42</v>
      </c>
      <c r="C255">
        <v>4</v>
      </c>
      <c r="D255">
        <v>2</v>
      </c>
      <c r="E255">
        <v>2</v>
      </c>
      <c r="F255">
        <v>1</v>
      </c>
      <c r="G255" s="2">
        <f t="shared" si="3"/>
        <v>1</v>
      </c>
      <c r="H255">
        <v>3</v>
      </c>
      <c r="I255">
        <v>3</v>
      </c>
      <c r="J255">
        <v>2</v>
      </c>
      <c r="K255">
        <v>0</v>
      </c>
      <c r="L255">
        <v>13</v>
      </c>
      <c r="N255" s="2" t="s">
        <v>17</v>
      </c>
    </row>
    <row r="256" spans="1:14" x14ac:dyDescent="0.3">
      <c r="A256">
        <v>255</v>
      </c>
      <c r="B256">
        <v>29</v>
      </c>
      <c r="C256">
        <v>4</v>
      </c>
      <c r="D256">
        <v>2</v>
      </c>
      <c r="E256">
        <v>2</v>
      </c>
      <c r="F256">
        <v>4</v>
      </c>
      <c r="G256" s="2">
        <f t="shared" si="3"/>
        <v>0</v>
      </c>
      <c r="H256">
        <v>3</v>
      </c>
      <c r="I256">
        <v>3</v>
      </c>
      <c r="J256">
        <v>2</v>
      </c>
      <c r="K256">
        <v>0</v>
      </c>
      <c r="L256">
        <v>14</v>
      </c>
      <c r="N256" s="2" t="s">
        <v>19</v>
      </c>
    </row>
    <row r="257" spans="1:14" x14ac:dyDescent="0.3">
      <c r="A257">
        <v>256</v>
      </c>
      <c r="B257">
        <v>25</v>
      </c>
      <c r="C257">
        <v>1</v>
      </c>
      <c r="D257">
        <v>1</v>
      </c>
      <c r="E257">
        <v>2</v>
      </c>
      <c r="F257">
        <v>3</v>
      </c>
      <c r="G257" s="2">
        <f t="shared" si="3"/>
        <v>0</v>
      </c>
      <c r="H257">
        <v>3</v>
      </c>
      <c r="I257">
        <v>4</v>
      </c>
      <c r="J257">
        <v>2</v>
      </c>
      <c r="K257">
        <v>1</v>
      </c>
      <c r="L257">
        <v>12</v>
      </c>
      <c r="N257" s="2" t="s">
        <v>19</v>
      </c>
    </row>
    <row r="258" spans="1:14" x14ac:dyDescent="0.3">
      <c r="A258">
        <v>257</v>
      </c>
      <c r="B258">
        <v>42</v>
      </c>
      <c r="C258">
        <v>4</v>
      </c>
      <c r="D258">
        <v>2</v>
      </c>
      <c r="E258">
        <v>1</v>
      </c>
      <c r="F258">
        <v>1</v>
      </c>
      <c r="G258" s="2">
        <f t="shared" ref="G258:G321" si="4">IF(N258="Yes",1,0)</f>
        <v>1</v>
      </c>
      <c r="H258">
        <v>2</v>
      </c>
      <c r="I258">
        <v>9</v>
      </c>
      <c r="J258">
        <v>6</v>
      </c>
      <c r="K258">
        <v>7</v>
      </c>
      <c r="L258">
        <v>11</v>
      </c>
      <c r="N258" s="2" t="s">
        <v>17</v>
      </c>
    </row>
    <row r="259" spans="1:14" x14ac:dyDescent="0.3">
      <c r="A259">
        <v>258</v>
      </c>
      <c r="B259">
        <v>40</v>
      </c>
      <c r="C259">
        <v>1</v>
      </c>
      <c r="D259">
        <v>3</v>
      </c>
      <c r="E259">
        <v>5</v>
      </c>
      <c r="F259">
        <v>3</v>
      </c>
      <c r="G259" s="2">
        <f t="shared" si="4"/>
        <v>0</v>
      </c>
      <c r="H259">
        <v>3</v>
      </c>
      <c r="I259">
        <v>21</v>
      </c>
      <c r="J259">
        <v>7</v>
      </c>
      <c r="K259">
        <v>3</v>
      </c>
      <c r="L259">
        <v>19</v>
      </c>
      <c r="N259" s="2" t="s">
        <v>19</v>
      </c>
    </row>
    <row r="260" spans="1:14" x14ac:dyDescent="0.3">
      <c r="A260">
        <v>259</v>
      </c>
      <c r="B260">
        <v>51</v>
      </c>
      <c r="C260">
        <v>3</v>
      </c>
      <c r="D260">
        <v>1</v>
      </c>
      <c r="E260">
        <v>1</v>
      </c>
      <c r="F260">
        <v>1</v>
      </c>
      <c r="G260" s="2">
        <f t="shared" si="4"/>
        <v>0</v>
      </c>
      <c r="H260">
        <v>3</v>
      </c>
      <c r="I260">
        <v>1</v>
      </c>
      <c r="J260">
        <v>0</v>
      </c>
      <c r="K260">
        <v>0</v>
      </c>
      <c r="L260">
        <v>11</v>
      </c>
      <c r="N260" s="2" t="s">
        <v>19</v>
      </c>
    </row>
    <row r="261" spans="1:14" x14ac:dyDescent="0.3">
      <c r="A261">
        <v>260</v>
      </c>
      <c r="B261">
        <v>31</v>
      </c>
      <c r="C261">
        <v>3</v>
      </c>
      <c r="D261">
        <v>2</v>
      </c>
      <c r="E261">
        <v>1</v>
      </c>
      <c r="F261">
        <v>2</v>
      </c>
      <c r="G261" s="2">
        <f t="shared" si="4"/>
        <v>0</v>
      </c>
      <c r="H261">
        <v>2</v>
      </c>
      <c r="I261">
        <v>5</v>
      </c>
      <c r="J261">
        <v>4</v>
      </c>
      <c r="K261">
        <v>1</v>
      </c>
      <c r="L261">
        <v>11</v>
      </c>
      <c r="N261" s="2" t="s">
        <v>19</v>
      </c>
    </row>
    <row r="262" spans="1:14" x14ac:dyDescent="0.3">
      <c r="A262">
        <v>261</v>
      </c>
      <c r="B262">
        <v>32</v>
      </c>
      <c r="C262">
        <v>2</v>
      </c>
      <c r="D262">
        <v>4</v>
      </c>
      <c r="E262">
        <v>1</v>
      </c>
      <c r="F262">
        <v>3</v>
      </c>
      <c r="G262" s="2">
        <f t="shared" si="4"/>
        <v>0</v>
      </c>
      <c r="H262">
        <v>4</v>
      </c>
      <c r="I262">
        <v>5</v>
      </c>
      <c r="J262">
        <v>1</v>
      </c>
      <c r="K262">
        <v>0</v>
      </c>
      <c r="L262">
        <v>20</v>
      </c>
      <c r="N262" s="2" t="s">
        <v>19</v>
      </c>
    </row>
    <row r="263" spans="1:14" x14ac:dyDescent="0.3">
      <c r="A263">
        <v>262</v>
      </c>
      <c r="B263">
        <v>38</v>
      </c>
      <c r="C263">
        <v>4</v>
      </c>
      <c r="D263">
        <v>2</v>
      </c>
      <c r="E263">
        <v>2</v>
      </c>
      <c r="F263">
        <v>4</v>
      </c>
      <c r="G263" s="2">
        <f t="shared" si="4"/>
        <v>0</v>
      </c>
      <c r="H263">
        <v>3</v>
      </c>
      <c r="I263">
        <v>8</v>
      </c>
      <c r="J263">
        <v>7</v>
      </c>
      <c r="K263">
        <v>7</v>
      </c>
      <c r="L263">
        <v>18</v>
      </c>
      <c r="N263" s="2" t="s">
        <v>19</v>
      </c>
    </row>
    <row r="264" spans="1:14" x14ac:dyDescent="0.3">
      <c r="A264">
        <v>263</v>
      </c>
      <c r="B264">
        <v>32</v>
      </c>
      <c r="C264">
        <v>4</v>
      </c>
      <c r="D264">
        <v>2</v>
      </c>
      <c r="E264">
        <v>2</v>
      </c>
      <c r="F264">
        <v>1</v>
      </c>
      <c r="G264" s="2">
        <f t="shared" si="4"/>
        <v>0</v>
      </c>
      <c r="H264">
        <v>3</v>
      </c>
      <c r="I264">
        <v>6</v>
      </c>
      <c r="J264">
        <v>2</v>
      </c>
      <c r="K264">
        <v>0</v>
      </c>
      <c r="L264">
        <v>13</v>
      </c>
      <c r="N264" s="2" t="s">
        <v>19</v>
      </c>
    </row>
    <row r="265" spans="1:14" x14ac:dyDescent="0.3">
      <c r="A265">
        <v>264</v>
      </c>
      <c r="B265">
        <v>46</v>
      </c>
      <c r="C265">
        <v>3</v>
      </c>
      <c r="D265">
        <v>1</v>
      </c>
      <c r="E265">
        <v>4</v>
      </c>
      <c r="F265">
        <v>2</v>
      </c>
      <c r="G265" s="2">
        <f t="shared" si="4"/>
        <v>1</v>
      </c>
      <c r="H265">
        <v>3</v>
      </c>
      <c r="I265">
        <v>7</v>
      </c>
      <c r="J265">
        <v>7</v>
      </c>
      <c r="K265">
        <v>7</v>
      </c>
      <c r="L265">
        <v>12</v>
      </c>
      <c r="N265" s="2" t="s">
        <v>17</v>
      </c>
    </row>
    <row r="266" spans="1:14" x14ac:dyDescent="0.3">
      <c r="A266">
        <v>265</v>
      </c>
      <c r="B266">
        <v>28</v>
      </c>
      <c r="C266">
        <v>1</v>
      </c>
      <c r="D266">
        <v>1</v>
      </c>
      <c r="E266">
        <v>1</v>
      </c>
      <c r="F266">
        <v>1</v>
      </c>
      <c r="G266" s="2">
        <f t="shared" si="4"/>
        <v>0</v>
      </c>
      <c r="H266">
        <v>3</v>
      </c>
      <c r="I266">
        <v>0</v>
      </c>
      <c r="J266">
        <v>0</v>
      </c>
      <c r="K266">
        <v>0</v>
      </c>
      <c r="L266">
        <v>11</v>
      </c>
      <c r="N266" s="2" t="s">
        <v>19</v>
      </c>
    </row>
    <row r="267" spans="1:14" x14ac:dyDescent="0.3">
      <c r="A267">
        <v>266</v>
      </c>
      <c r="B267">
        <v>29</v>
      </c>
      <c r="C267">
        <v>1</v>
      </c>
      <c r="D267">
        <v>2</v>
      </c>
      <c r="E267">
        <v>2</v>
      </c>
      <c r="F267">
        <v>3</v>
      </c>
      <c r="G267" s="2">
        <f t="shared" si="4"/>
        <v>0</v>
      </c>
      <c r="H267">
        <v>3</v>
      </c>
      <c r="I267">
        <v>0</v>
      </c>
      <c r="J267">
        <v>0</v>
      </c>
      <c r="K267">
        <v>0</v>
      </c>
      <c r="L267">
        <v>19</v>
      </c>
      <c r="N267" s="2" t="s">
        <v>19</v>
      </c>
    </row>
    <row r="268" spans="1:14" x14ac:dyDescent="0.3">
      <c r="A268">
        <v>267</v>
      </c>
      <c r="B268">
        <v>31</v>
      </c>
      <c r="C268">
        <v>2</v>
      </c>
      <c r="D268">
        <v>2</v>
      </c>
      <c r="E268">
        <v>2</v>
      </c>
      <c r="F268">
        <v>4</v>
      </c>
      <c r="G268" s="2">
        <f t="shared" si="4"/>
        <v>0</v>
      </c>
      <c r="H268">
        <v>4</v>
      </c>
      <c r="I268">
        <v>9</v>
      </c>
      <c r="J268">
        <v>0</v>
      </c>
      <c r="K268">
        <v>7</v>
      </c>
      <c r="L268">
        <v>21</v>
      </c>
      <c r="N268" s="2" t="s">
        <v>19</v>
      </c>
    </row>
    <row r="269" spans="1:14" x14ac:dyDescent="0.3">
      <c r="A269">
        <v>268</v>
      </c>
      <c r="B269">
        <v>25</v>
      </c>
      <c r="C269">
        <v>2</v>
      </c>
      <c r="D269">
        <v>4</v>
      </c>
      <c r="E269">
        <v>2</v>
      </c>
      <c r="F269">
        <v>1</v>
      </c>
      <c r="G269" s="2">
        <f t="shared" si="4"/>
        <v>0</v>
      </c>
      <c r="H269">
        <v>2</v>
      </c>
      <c r="I269">
        <v>6</v>
      </c>
      <c r="J269">
        <v>3</v>
      </c>
      <c r="K269">
        <v>1</v>
      </c>
      <c r="L269">
        <v>12</v>
      </c>
      <c r="N269" s="2" t="s">
        <v>19</v>
      </c>
    </row>
    <row r="270" spans="1:14" x14ac:dyDescent="0.3">
      <c r="A270">
        <v>269</v>
      </c>
      <c r="B270">
        <v>45</v>
      </c>
      <c r="C270">
        <v>3</v>
      </c>
      <c r="D270">
        <v>1</v>
      </c>
      <c r="E270">
        <v>4</v>
      </c>
      <c r="F270">
        <v>4</v>
      </c>
      <c r="G270" s="2">
        <f t="shared" si="4"/>
        <v>1</v>
      </c>
      <c r="H270">
        <v>3</v>
      </c>
      <c r="I270">
        <v>20</v>
      </c>
      <c r="J270">
        <v>7</v>
      </c>
      <c r="K270">
        <v>4</v>
      </c>
      <c r="L270">
        <v>14</v>
      </c>
      <c r="N270" s="2" t="s">
        <v>17</v>
      </c>
    </row>
    <row r="271" spans="1:14" x14ac:dyDescent="0.3">
      <c r="A271">
        <v>270</v>
      </c>
      <c r="B271">
        <v>36</v>
      </c>
      <c r="C271">
        <v>4</v>
      </c>
      <c r="D271">
        <v>1</v>
      </c>
      <c r="E271">
        <v>1</v>
      </c>
      <c r="F271">
        <v>1</v>
      </c>
      <c r="G271" s="2">
        <f t="shared" si="4"/>
        <v>0</v>
      </c>
      <c r="H271">
        <v>3</v>
      </c>
      <c r="I271">
        <v>15</v>
      </c>
      <c r="J271">
        <v>13</v>
      </c>
      <c r="K271">
        <v>10</v>
      </c>
      <c r="L271">
        <v>11</v>
      </c>
      <c r="N271" s="2" t="s">
        <v>19</v>
      </c>
    </row>
    <row r="272" spans="1:14" x14ac:dyDescent="0.3">
      <c r="A272">
        <v>271</v>
      </c>
      <c r="B272">
        <v>55</v>
      </c>
      <c r="C272">
        <v>4</v>
      </c>
      <c r="D272">
        <v>1</v>
      </c>
      <c r="E272">
        <v>5</v>
      </c>
      <c r="F272">
        <v>1</v>
      </c>
      <c r="G272" s="2">
        <f t="shared" si="4"/>
        <v>1</v>
      </c>
      <c r="H272">
        <v>3</v>
      </c>
      <c r="I272">
        <v>36</v>
      </c>
      <c r="J272">
        <v>10</v>
      </c>
      <c r="K272">
        <v>4</v>
      </c>
      <c r="L272">
        <v>14</v>
      </c>
      <c r="N272" s="2" t="s">
        <v>17</v>
      </c>
    </row>
    <row r="273" spans="1:14" x14ac:dyDescent="0.3">
      <c r="A273">
        <v>272</v>
      </c>
      <c r="B273">
        <v>47</v>
      </c>
      <c r="C273">
        <v>1</v>
      </c>
      <c r="D273">
        <v>1</v>
      </c>
      <c r="E273">
        <v>3</v>
      </c>
      <c r="F273">
        <v>2</v>
      </c>
      <c r="G273" s="2">
        <f t="shared" si="4"/>
        <v>1</v>
      </c>
      <c r="H273">
        <v>3</v>
      </c>
      <c r="I273">
        <v>10</v>
      </c>
      <c r="J273">
        <v>7</v>
      </c>
      <c r="K273">
        <v>9</v>
      </c>
      <c r="L273">
        <v>12</v>
      </c>
      <c r="N273" s="2" t="s">
        <v>17</v>
      </c>
    </row>
    <row r="274" spans="1:14" x14ac:dyDescent="0.3">
      <c r="A274">
        <v>273</v>
      </c>
      <c r="B274">
        <v>28</v>
      </c>
      <c r="C274">
        <v>4</v>
      </c>
      <c r="D274">
        <v>3</v>
      </c>
      <c r="E274">
        <v>1</v>
      </c>
      <c r="F274">
        <v>4</v>
      </c>
      <c r="G274" s="2">
        <f t="shared" si="4"/>
        <v>0</v>
      </c>
      <c r="H274">
        <v>4</v>
      </c>
      <c r="I274">
        <v>5</v>
      </c>
      <c r="J274">
        <v>2</v>
      </c>
      <c r="K274">
        <v>0</v>
      </c>
      <c r="L274">
        <v>23</v>
      </c>
      <c r="N274" s="2" t="s">
        <v>19</v>
      </c>
    </row>
    <row r="275" spans="1:14" x14ac:dyDescent="0.3">
      <c r="A275">
        <v>274</v>
      </c>
      <c r="B275">
        <v>37</v>
      </c>
      <c r="C275">
        <v>3</v>
      </c>
      <c r="D275">
        <v>1</v>
      </c>
      <c r="E275">
        <v>2</v>
      </c>
      <c r="F275">
        <v>4</v>
      </c>
      <c r="G275" s="2">
        <f t="shared" si="4"/>
        <v>0</v>
      </c>
      <c r="H275">
        <v>3</v>
      </c>
      <c r="I275">
        <v>5</v>
      </c>
      <c r="J275">
        <v>4</v>
      </c>
      <c r="K275">
        <v>0</v>
      </c>
      <c r="L275">
        <v>14</v>
      </c>
      <c r="N275" s="2" t="s">
        <v>19</v>
      </c>
    </row>
    <row r="276" spans="1:14" x14ac:dyDescent="0.3">
      <c r="A276">
        <v>275</v>
      </c>
      <c r="B276">
        <v>21</v>
      </c>
      <c r="C276">
        <v>4</v>
      </c>
      <c r="D276">
        <v>2</v>
      </c>
      <c r="E276">
        <v>1</v>
      </c>
      <c r="F276">
        <v>3</v>
      </c>
      <c r="G276" s="2">
        <f t="shared" si="4"/>
        <v>0</v>
      </c>
      <c r="H276">
        <v>3</v>
      </c>
      <c r="I276">
        <v>3</v>
      </c>
      <c r="J276">
        <v>2</v>
      </c>
      <c r="K276">
        <v>1</v>
      </c>
      <c r="L276">
        <v>17</v>
      </c>
      <c r="N276" s="2" t="s">
        <v>19</v>
      </c>
    </row>
    <row r="277" spans="1:14" x14ac:dyDescent="0.3">
      <c r="A277">
        <v>276</v>
      </c>
      <c r="B277">
        <v>37</v>
      </c>
      <c r="C277">
        <v>1</v>
      </c>
      <c r="D277">
        <v>3</v>
      </c>
      <c r="E277">
        <v>3</v>
      </c>
      <c r="F277">
        <v>4</v>
      </c>
      <c r="G277" s="2">
        <f t="shared" si="4"/>
        <v>1</v>
      </c>
      <c r="H277">
        <v>3</v>
      </c>
      <c r="I277">
        <v>5</v>
      </c>
      <c r="J277">
        <v>2</v>
      </c>
      <c r="K277">
        <v>0</v>
      </c>
      <c r="L277">
        <v>18</v>
      </c>
      <c r="N277" s="2" t="s">
        <v>17</v>
      </c>
    </row>
    <row r="278" spans="1:14" x14ac:dyDescent="0.3">
      <c r="A278">
        <v>277</v>
      </c>
      <c r="B278">
        <v>35</v>
      </c>
      <c r="C278">
        <v>2</v>
      </c>
      <c r="D278">
        <v>3</v>
      </c>
      <c r="E278">
        <v>3</v>
      </c>
      <c r="F278">
        <v>3</v>
      </c>
      <c r="G278" s="2">
        <f t="shared" si="4"/>
        <v>0</v>
      </c>
      <c r="H278">
        <v>3</v>
      </c>
      <c r="I278">
        <v>7</v>
      </c>
      <c r="J278">
        <v>7</v>
      </c>
      <c r="K278">
        <v>6</v>
      </c>
      <c r="L278">
        <v>18</v>
      </c>
      <c r="N278" s="2" t="s">
        <v>19</v>
      </c>
    </row>
    <row r="279" spans="1:14" x14ac:dyDescent="0.3">
      <c r="A279">
        <v>278</v>
      </c>
      <c r="B279">
        <v>38</v>
      </c>
      <c r="C279">
        <v>1</v>
      </c>
      <c r="D279">
        <v>4</v>
      </c>
      <c r="E279">
        <v>2</v>
      </c>
      <c r="F279">
        <v>4</v>
      </c>
      <c r="G279" s="2">
        <f t="shared" si="4"/>
        <v>1</v>
      </c>
      <c r="H279">
        <v>4</v>
      </c>
      <c r="I279">
        <v>8</v>
      </c>
      <c r="J279">
        <v>0</v>
      </c>
      <c r="K279">
        <v>7</v>
      </c>
      <c r="L279">
        <v>24</v>
      </c>
      <c r="N279" s="2" t="s">
        <v>17</v>
      </c>
    </row>
    <row r="280" spans="1:14" x14ac:dyDescent="0.3">
      <c r="A280">
        <v>279</v>
      </c>
      <c r="B280">
        <v>26</v>
      </c>
      <c r="C280">
        <v>3</v>
      </c>
      <c r="D280">
        <v>3</v>
      </c>
      <c r="E280">
        <v>2</v>
      </c>
      <c r="F280">
        <v>2</v>
      </c>
      <c r="G280" s="2">
        <f t="shared" si="4"/>
        <v>0</v>
      </c>
      <c r="H280">
        <v>4</v>
      </c>
      <c r="I280">
        <v>6</v>
      </c>
      <c r="J280">
        <v>5</v>
      </c>
      <c r="K280">
        <v>1</v>
      </c>
      <c r="L280">
        <v>20</v>
      </c>
      <c r="N280" s="2" t="s">
        <v>19</v>
      </c>
    </row>
    <row r="281" spans="1:14" x14ac:dyDescent="0.3">
      <c r="A281">
        <v>280</v>
      </c>
      <c r="B281">
        <v>50</v>
      </c>
      <c r="C281">
        <v>1</v>
      </c>
      <c r="D281">
        <v>3</v>
      </c>
      <c r="E281">
        <v>5</v>
      </c>
      <c r="F281">
        <v>2</v>
      </c>
      <c r="G281" s="2">
        <f t="shared" si="4"/>
        <v>0</v>
      </c>
      <c r="H281">
        <v>3</v>
      </c>
      <c r="I281">
        <v>10</v>
      </c>
      <c r="J281">
        <v>4</v>
      </c>
      <c r="K281">
        <v>1</v>
      </c>
      <c r="L281">
        <v>14</v>
      </c>
      <c r="N281" s="2" t="s">
        <v>19</v>
      </c>
    </row>
    <row r="282" spans="1:14" x14ac:dyDescent="0.3">
      <c r="A282">
        <v>281</v>
      </c>
      <c r="B282">
        <v>53</v>
      </c>
      <c r="C282">
        <v>3</v>
      </c>
      <c r="D282">
        <v>3</v>
      </c>
      <c r="E282">
        <v>4</v>
      </c>
      <c r="F282">
        <v>3</v>
      </c>
      <c r="G282" s="2">
        <f t="shared" si="4"/>
        <v>1</v>
      </c>
      <c r="H282">
        <v>3</v>
      </c>
      <c r="I282">
        <v>5</v>
      </c>
      <c r="J282">
        <v>3</v>
      </c>
      <c r="K282">
        <v>1</v>
      </c>
      <c r="L282">
        <v>16</v>
      </c>
      <c r="N282" s="2" t="s">
        <v>17</v>
      </c>
    </row>
    <row r="283" spans="1:14" x14ac:dyDescent="0.3">
      <c r="A283">
        <v>282</v>
      </c>
      <c r="B283">
        <v>42</v>
      </c>
      <c r="C283">
        <v>2</v>
      </c>
      <c r="D283">
        <v>3</v>
      </c>
      <c r="E283">
        <v>2</v>
      </c>
      <c r="F283">
        <v>4</v>
      </c>
      <c r="G283" s="2">
        <f t="shared" si="4"/>
        <v>0</v>
      </c>
      <c r="H283">
        <v>4</v>
      </c>
      <c r="I283">
        <v>20</v>
      </c>
      <c r="J283">
        <v>16</v>
      </c>
      <c r="K283">
        <v>11</v>
      </c>
      <c r="L283">
        <v>25</v>
      </c>
      <c r="N283" s="2" t="s">
        <v>19</v>
      </c>
    </row>
    <row r="284" spans="1:14" x14ac:dyDescent="0.3">
      <c r="A284">
        <v>283</v>
      </c>
      <c r="B284">
        <v>29</v>
      </c>
      <c r="C284">
        <v>2</v>
      </c>
      <c r="D284">
        <v>3</v>
      </c>
      <c r="E284">
        <v>2</v>
      </c>
      <c r="F284">
        <v>4</v>
      </c>
      <c r="G284" s="2">
        <f t="shared" si="4"/>
        <v>0</v>
      </c>
      <c r="H284">
        <v>3</v>
      </c>
      <c r="I284">
        <v>10</v>
      </c>
      <c r="J284">
        <v>7</v>
      </c>
      <c r="K284">
        <v>0</v>
      </c>
      <c r="L284">
        <v>18</v>
      </c>
      <c r="N284" s="2" t="s">
        <v>19</v>
      </c>
    </row>
    <row r="285" spans="1:14" x14ac:dyDescent="0.3">
      <c r="A285">
        <v>284</v>
      </c>
      <c r="B285">
        <v>55</v>
      </c>
      <c r="C285">
        <v>2</v>
      </c>
      <c r="D285">
        <v>3</v>
      </c>
      <c r="E285">
        <v>2</v>
      </c>
      <c r="F285">
        <v>4</v>
      </c>
      <c r="G285" s="2">
        <f t="shared" si="4"/>
        <v>1</v>
      </c>
      <c r="H285">
        <v>3</v>
      </c>
      <c r="I285">
        <v>10</v>
      </c>
      <c r="J285">
        <v>7</v>
      </c>
      <c r="K285">
        <v>0</v>
      </c>
      <c r="L285">
        <v>19</v>
      </c>
      <c r="N285" s="2" t="s">
        <v>17</v>
      </c>
    </row>
    <row r="286" spans="1:14" x14ac:dyDescent="0.3">
      <c r="A286">
        <v>285</v>
      </c>
      <c r="B286">
        <v>26</v>
      </c>
      <c r="C286">
        <v>1</v>
      </c>
      <c r="D286">
        <v>3</v>
      </c>
      <c r="E286">
        <v>2</v>
      </c>
      <c r="F286">
        <v>1</v>
      </c>
      <c r="G286" s="2">
        <f t="shared" si="4"/>
        <v>1</v>
      </c>
      <c r="H286">
        <v>3</v>
      </c>
      <c r="I286">
        <v>5</v>
      </c>
      <c r="J286">
        <v>3</v>
      </c>
      <c r="K286">
        <v>3</v>
      </c>
      <c r="L286">
        <v>13</v>
      </c>
      <c r="N286" s="2" t="s">
        <v>17</v>
      </c>
    </row>
    <row r="287" spans="1:14" x14ac:dyDescent="0.3">
      <c r="A287">
        <v>286</v>
      </c>
      <c r="B287">
        <v>37</v>
      </c>
      <c r="C287">
        <v>4</v>
      </c>
      <c r="D287">
        <v>2</v>
      </c>
      <c r="E287">
        <v>1</v>
      </c>
      <c r="F287">
        <v>1</v>
      </c>
      <c r="G287" s="2">
        <f t="shared" si="4"/>
        <v>0</v>
      </c>
      <c r="H287">
        <v>3</v>
      </c>
      <c r="I287">
        <v>17</v>
      </c>
      <c r="J287">
        <v>12</v>
      </c>
      <c r="K287">
        <v>5</v>
      </c>
      <c r="L287">
        <v>12</v>
      </c>
      <c r="N287" s="2" t="s">
        <v>19</v>
      </c>
    </row>
    <row r="288" spans="1:14" x14ac:dyDescent="0.3">
      <c r="A288">
        <v>287</v>
      </c>
      <c r="B288">
        <v>44</v>
      </c>
      <c r="C288">
        <v>4</v>
      </c>
      <c r="D288">
        <v>3</v>
      </c>
      <c r="E288">
        <v>1</v>
      </c>
      <c r="F288">
        <v>3</v>
      </c>
      <c r="G288" s="2">
        <f t="shared" si="4"/>
        <v>1</v>
      </c>
      <c r="H288">
        <v>4</v>
      </c>
      <c r="I288">
        <v>1</v>
      </c>
      <c r="J288">
        <v>0</v>
      </c>
      <c r="K288">
        <v>0</v>
      </c>
      <c r="L288">
        <v>22</v>
      </c>
      <c r="N288" s="2" t="s">
        <v>17</v>
      </c>
    </row>
    <row r="289" spans="1:14" x14ac:dyDescent="0.3">
      <c r="A289">
        <v>288</v>
      </c>
      <c r="B289">
        <v>38</v>
      </c>
      <c r="C289">
        <v>4</v>
      </c>
      <c r="D289">
        <v>1</v>
      </c>
      <c r="E289">
        <v>2</v>
      </c>
      <c r="F289">
        <v>4</v>
      </c>
      <c r="G289" s="2">
        <f t="shared" si="4"/>
        <v>0</v>
      </c>
      <c r="H289">
        <v>3</v>
      </c>
      <c r="I289">
        <v>2</v>
      </c>
      <c r="J289">
        <v>2</v>
      </c>
      <c r="K289">
        <v>1</v>
      </c>
      <c r="L289">
        <v>14</v>
      </c>
      <c r="N289" s="2" t="s">
        <v>19</v>
      </c>
    </row>
    <row r="290" spans="1:14" x14ac:dyDescent="0.3">
      <c r="A290">
        <v>289</v>
      </c>
      <c r="B290">
        <v>26</v>
      </c>
      <c r="C290">
        <v>1</v>
      </c>
      <c r="D290">
        <v>1</v>
      </c>
      <c r="E290">
        <v>1</v>
      </c>
      <c r="F290">
        <v>2</v>
      </c>
      <c r="G290" s="2">
        <f t="shared" si="4"/>
        <v>1</v>
      </c>
      <c r="H290">
        <v>3</v>
      </c>
      <c r="I290">
        <v>3</v>
      </c>
      <c r="J290">
        <v>2</v>
      </c>
      <c r="K290">
        <v>0</v>
      </c>
      <c r="L290">
        <v>13</v>
      </c>
      <c r="N290" s="2" t="s">
        <v>17</v>
      </c>
    </row>
    <row r="291" spans="1:14" x14ac:dyDescent="0.3">
      <c r="A291">
        <v>290</v>
      </c>
      <c r="B291">
        <v>28</v>
      </c>
      <c r="C291">
        <v>4</v>
      </c>
      <c r="D291">
        <v>3</v>
      </c>
      <c r="E291">
        <v>1</v>
      </c>
      <c r="F291">
        <v>4</v>
      </c>
      <c r="G291" s="2">
        <f t="shared" si="4"/>
        <v>0</v>
      </c>
      <c r="H291">
        <v>4</v>
      </c>
      <c r="I291">
        <v>5</v>
      </c>
      <c r="J291">
        <v>3</v>
      </c>
      <c r="K291">
        <v>0</v>
      </c>
      <c r="L291">
        <v>21</v>
      </c>
      <c r="N291" s="2" t="s">
        <v>19</v>
      </c>
    </row>
    <row r="292" spans="1:14" x14ac:dyDescent="0.3">
      <c r="A292">
        <v>291</v>
      </c>
      <c r="B292">
        <v>49</v>
      </c>
      <c r="C292">
        <v>3</v>
      </c>
      <c r="D292">
        <v>1</v>
      </c>
      <c r="E292">
        <v>5</v>
      </c>
      <c r="F292">
        <v>1</v>
      </c>
      <c r="G292" s="2">
        <f t="shared" si="4"/>
        <v>1</v>
      </c>
      <c r="H292">
        <v>3</v>
      </c>
      <c r="I292">
        <v>3</v>
      </c>
      <c r="J292">
        <v>2</v>
      </c>
      <c r="K292">
        <v>1</v>
      </c>
      <c r="L292">
        <v>11</v>
      </c>
      <c r="N292" s="2" t="s">
        <v>17</v>
      </c>
    </row>
    <row r="293" spans="1:14" x14ac:dyDescent="0.3">
      <c r="A293">
        <v>292</v>
      </c>
      <c r="B293">
        <v>36</v>
      </c>
      <c r="C293">
        <v>3</v>
      </c>
      <c r="D293">
        <v>2</v>
      </c>
      <c r="E293">
        <v>2</v>
      </c>
      <c r="F293">
        <v>2</v>
      </c>
      <c r="G293" s="2">
        <f t="shared" si="4"/>
        <v>0</v>
      </c>
      <c r="H293">
        <v>3</v>
      </c>
      <c r="I293">
        <v>8</v>
      </c>
      <c r="J293">
        <v>0</v>
      </c>
      <c r="K293">
        <v>7</v>
      </c>
      <c r="L293">
        <v>12</v>
      </c>
      <c r="N293" s="2" t="s">
        <v>19</v>
      </c>
    </row>
    <row r="294" spans="1:14" x14ac:dyDescent="0.3">
      <c r="A294">
        <v>293</v>
      </c>
      <c r="B294">
        <v>31</v>
      </c>
      <c r="C294">
        <v>4</v>
      </c>
      <c r="D294">
        <v>1</v>
      </c>
      <c r="E294">
        <v>1</v>
      </c>
      <c r="F294">
        <v>2</v>
      </c>
      <c r="G294" s="2">
        <f t="shared" si="4"/>
        <v>0</v>
      </c>
      <c r="H294">
        <v>3</v>
      </c>
      <c r="I294">
        <v>2</v>
      </c>
      <c r="J294">
        <v>2</v>
      </c>
      <c r="K294">
        <v>2</v>
      </c>
      <c r="L294">
        <v>11</v>
      </c>
      <c r="N294" s="2" t="s">
        <v>19</v>
      </c>
    </row>
    <row r="295" spans="1:14" x14ac:dyDescent="0.3">
      <c r="A295">
        <v>294</v>
      </c>
      <c r="B295">
        <v>26</v>
      </c>
      <c r="C295">
        <v>4</v>
      </c>
      <c r="D295">
        <v>2</v>
      </c>
      <c r="E295">
        <v>2</v>
      </c>
      <c r="F295">
        <v>1</v>
      </c>
      <c r="G295" s="2">
        <f t="shared" si="4"/>
        <v>1</v>
      </c>
      <c r="H295">
        <v>3</v>
      </c>
      <c r="I295">
        <v>8</v>
      </c>
      <c r="J295">
        <v>7</v>
      </c>
      <c r="K295">
        <v>7</v>
      </c>
      <c r="L295">
        <v>12</v>
      </c>
      <c r="N295" s="2" t="s">
        <v>17</v>
      </c>
    </row>
    <row r="296" spans="1:14" x14ac:dyDescent="0.3">
      <c r="A296">
        <v>295</v>
      </c>
      <c r="B296">
        <v>37</v>
      </c>
      <c r="C296">
        <v>2</v>
      </c>
      <c r="D296">
        <v>2</v>
      </c>
      <c r="E296">
        <v>1</v>
      </c>
      <c r="F296">
        <v>1</v>
      </c>
      <c r="G296" s="2">
        <f t="shared" si="4"/>
        <v>1</v>
      </c>
      <c r="H296">
        <v>3</v>
      </c>
      <c r="I296">
        <v>4</v>
      </c>
      <c r="J296">
        <v>2</v>
      </c>
      <c r="K296">
        <v>1</v>
      </c>
      <c r="L296">
        <v>12</v>
      </c>
      <c r="N296" s="2" t="s">
        <v>17</v>
      </c>
    </row>
    <row r="297" spans="1:14" x14ac:dyDescent="0.3">
      <c r="A297">
        <v>296</v>
      </c>
      <c r="B297">
        <v>42</v>
      </c>
      <c r="C297">
        <v>3</v>
      </c>
      <c r="D297">
        <v>1</v>
      </c>
      <c r="E297">
        <v>4</v>
      </c>
      <c r="F297">
        <v>2</v>
      </c>
      <c r="G297" s="2">
        <f t="shared" si="4"/>
        <v>0</v>
      </c>
      <c r="H297">
        <v>3</v>
      </c>
      <c r="I297">
        <v>20</v>
      </c>
      <c r="J297">
        <v>4</v>
      </c>
      <c r="K297">
        <v>4</v>
      </c>
      <c r="L297">
        <v>14</v>
      </c>
      <c r="N297" s="2" t="s">
        <v>19</v>
      </c>
    </row>
    <row r="298" spans="1:14" x14ac:dyDescent="0.3">
      <c r="A298">
        <v>297</v>
      </c>
      <c r="B298">
        <v>18</v>
      </c>
      <c r="C298">
        <v>3</v>
      </c>
      <c r="D298">
        <v>1</v>
      </c>
      <c r="E298">
        <v>1</v>
      </c>
      <c r="F298">
        <v>3</v>
      </c>
      <c r="G298" s="2">
        <f t="shared" si="4"/>
        <v>0</v>
      </c>
      <c r="H298">
        <v>3</v>
      </c>
      <c r="I298">
        <v>0</v>
      </c>
      <c r="J298">
        <v>0</v>
      </c>
      <c r="K298">
        <v>0</v>
      </c>
      <c r="L298">
        <v>13</v>
      </c>
      <c r="N298" s="2" t="s">
        <v>19</v>
      </c>
    </row>
    <row r="299" spans="1:14" x14ac:dyDescent="0.3">
      <c r="A299">
        <v>298</v>
      </c>
      <c r="B299">
        <v>35</v>
      </c>
      <c r="C299">
        <v>3</v>
      </c>
      <c r="D299">
        <v>3</v>
      </c>
      <c r="E299">
        <v>3</v>
      </c>
      <c r="F299">
        <v>2</v>
      </c>
      <c r="G299" s="2">
        <f t="shared" si="4"/>
        <v>0</v>
      </c>
      <c r="H299">
        <v>3</v>
      </c>
      <c r="I299">
        <v>11</v>
      </c>
      <c r="J299">
        <v>9</v>
      </c>
      <c r="K299">
        <v>6</v>
      </c>
      <c r="L299">
        <v>15</v>
      </c>
      <c r="N299" s="2" t="s">
        <v>19</v>
      </c>
    </row>
    <row r="300" spans="1:14" x14ac:dyDescent="0.3">
      <c r="A300">
        <v>299</v>
      </c>
      <c r="B300">
        <v>36</v>
      </c>
      <c r="C300">
        <v>3</v>
      </c>
      <c r="D300">
        <v>3</v>
      </c>
      <c r="E300">
        <v>1</v>
      </c>
      <c r="F300">
        <v>4</v>
      </c>
      <c r="G300" s="2">
        <f t="shared" si="4"/>
        <v>0</v>
      </c>
      <c r="H300">
        <v>3</v>
      </c>
      <c r="I300">
        <v>1</v>
      </c>
      <c r="J300">
        <v>0</v>
      </c>
      <c r="K300">
        <v>0</v>
      </c>
      <c r="L300">
        <v>18</v>
      </c>
      <c r="N300" s="2" t="s">
        <v>19</v>
      </c>
    </row>
    <row r="301" spans="1:14" x14ac:dyDescent="0.3">
      <c r="A301">
        <v>300</v>
      </c>
      <c r="B301">
        <v>51</v>
      </c>
      <c r="C301">
        <v>4</v>
      </c>
      <c r="D301">
        <v>2</v>
      </c>
      <c r="E301">
        <v>2</v>
      </c>
      <c r="F301">
        <v>3</v>
      </c>
      <c r="G301" s="2">
        <f t="shared" si="4"/>
        <v>0</v>
      </c>
      <c r="H301">
        <v>3</v>
      </c>
      <c r="I301">
        <v>4</v>
      </c>
      <c r="J301">
        <v>1</v>
      </c>
      <c r="K301">
        <v>1</v>
      </c>
      <c r="L301">
        <v>18</v>
      </c>
      <c r="N301" s="2" t="s">
        <v>19</v>
      </c>
    </row>
    <row r="302" spans="1:14" x14ac:dyDescent="0.3">
      <c r="A302">
        <v>301</v>
      </c>
      <c r="B302">
        <v>41</v>
      </c>
      <c r="C302">
        <v>4</v>
      </c>
      <c r="D302">
        <v>3</v>
      </c>
      <c r="E302">
        <v>4</v>
      </c>
      <c r="F302">
        <v>3</v>
      </c>
      <c r="G302" s="2">
        <f t="shared" si="4"/>
        <v>0</v>
      </c>
      <c r="H302">
        <v>3</v>
      </c>
      <c r="I302">
        <v>22</v>
      </c>
      <c r="J302">
        <v>10</v>
      </c>
      <c r="K302">
        <v>0</v>
      </c>
      <c r="L302">
        <v>19</v>
      </c>
      <c r="N302" s="2" t="s">
        <v>19</v>
      </c>
    </row>
    <row r="303" spans="1:14" x14ac:dyDescent="0.3">
      <c r="A303">
        <v>302</v>
      </c>
      <c r="B303">
        <v>18</v>
      </c>
      <c r="C303">
        <v>4</v>
      </c>
      <c r="D303">
        <v>2</v>
      </c>
      <c r="E303">
        <v>1</v>
      </c>
      <c r="F303">
        <v>1</v>
      </c>
      <c r="G303" s="2">
        <f t="shared" si="4"/>
        <v>0</v>
      </c>
      <c r="H303">
        <v>3</v>
      </c>
      <c r="I303">
        <v>0</v>
      </c>
      <c r="J303">
        <v>0</v>
      </c>
      <c r="K303">
        <v>0</v>
      </c>
      <c r="L303">
        <v>12</v>
      </c>
      <c r="N303" s="2" t="s">
        <v>19</v>
      </c>
    </row>
    <row r="304" spans="1:14" x14ac:dyDescent="0.3">
      <c r="A304">
        <v>303</v>
      </c>
      <c r="B304">
        <v>28</v>
      </c>
      <c r="C304">
        <v>2</v>
      </c>
      <c r="D304">
        <v>3</v>
      </c>
      <c r="E304">
        <v>2</v>
      </c>
      <c r="F304">
        <v>3</v>
      </c>
      <c r="G304" s="2">
        <f t="shared" si="4"/>
        <v>0</v>
      </c>
      <c r="H304">
        <v>3</v>
      </c>
      <c r="I304">
        <v>8</v>
      </c>
      <c r="J304">
        <v>3</v>
      </c>
      <c r="K304">
        <v>0</v>
      </c>
      <c r="L304">
        <v>19</v>
      </c>
      <c r="N304" s="2" t="s">
        <v>19</v>
      </c>
    </row>
    <row r="305" spans="1:14" x14ac:dyDescent="0.3">
      <c r="A305">
        <v>304</v>
      </c>
      <c r="B305">
        <v>31</v>
      </c>
      <c r="C305">
        <v>2</v>
      </c>
      <c r="D305">
        <v>1</v>
      </c>
      <c r="E305">
        <v>2</v>
      </c>
      <c r="F305">
        <v>1</v>
      </c>
      <c r="G305" s="2">
        <f t="shared" si="4"/>
        <v>0</v>
      </c>
      <c r="H305">
        <v>3</v>
      </c>
      <c r="I305">
        <v>8</v>
      </c>
      <c r="J305">
        <v>7</v>
      </c>
      <c r="K305">
        <v>7</v>
      </c>
      <c r="L305">
        <v>11</v>
      </c>
      <c r="N305" s="2" t="s">
        <v>19</v>
      </c>
    </row>
    <row r="306" spans="1:14" x14ac:dyDescent="0.3">
      <c r="A306">
        <v>305</v>
      </c>
      <c r="B306">
        <v>39</v>
      </c>
      <c r="C306">
        <v>3</v>
      </c>
      <c r="D306">
        <v>3</v>
      </c>
      <c r="E306">
        <v>3</v>
      </c>
      <c r="F306">
        <v>4</v>
      </c>
      <c r="G306" s="2">
        <f t="shared" si="4"/>
        <v>0</v>
      </c>
      <c r="H306">
        <v>3</v>
      </c>
      <c r="I306">
        <v>18</v>
      </c>
      <c r="J306">
        <v>10</v>
      </c>
      <c r="K306">
        <v>3</v>
      </c>
      <c r="L306">
        <v>17</v>
      </c>
      <c r="N306" s="2" t="s">
        <v>19</v>
      </c>
    </row>
    <row r="307" spans="1:14" x14ac:dyDescent="0.3">
      <c r="A307">
        <v>306</v>
      </c>
      <c r="B307">
        <v>36</v>
      </c>
      <c r="C307">
        <v>2</v>
      </c>
      <c r="D307">
        <v>3</v>
      </c>
      <c r="E307">
        <v>2</v>
      </c>
      <c r="F307">
        <v>2</v>
      </c>
      <c r="G307" s="2">
        <f t="shared" si="4"/>
        <v>0</v>
      </c>
      <c r="H307">
        <v>3</v>
      </c>
      <c r="I307">
        <v>9</v>
      </c>
      <c r="J307">
        <v>8</v>
      </c>
      <c r="K307">
        <v>0</v>
      </c>
      <c r="L307">
        <v>15</v>
      </c>
      <c r="N307" s="2" t="s">
        <v>19</v>
      </c>
    </row>
    <row r="308" spans="1:14" x14ac:dyDescent="0.3">
      <c r="A308">
        <v>307</v>
      </c>
      <c r="B308">
        <v>32</v>
      </c>
      <c r="C308">
        <v>4</v>
      </c>
      <c r="D308">
        <v>2</v>
      </c>
      <c r="E308">
        <v>2</v>
      </c>
      <c r="F308">
        <v>3</v>
      </c>
      <c r="G308" s="2">
        <f t="shared" si="4"/>
        <v>0</v>
      </c>
      <c r="H308">
        <v>3</v>
      </c>
      <c r="I308">
        <v>13</v>
      </c>
      <c r="J308">
        <v>8</v>
      </c>
      <c r="K308">
        <v>4</v>
      </c>
      <c r="L308">
        <v>14</v>
      </c>
      <c r="N308" s="2" t="s">
        <v>19</v>
      </c>
    </row>
    <row r="309" spans="1:14" x14ac:dyDescent="0.3">
      <c r="A309">
        <v>308</v>
      </c>
      <c r="B309">
        <v>38</v>
      </c>
      <c r="C309">
        <v>1</v>
      </c>
      <c r="D309">
        <v>2</v>
      </c>
      <c r="E309">
        <v>3</v>
      </c>
      <c r="F309">
        <v>2</v>
      </c>
      <c r="G309" s="2">
        <f t="shared" si="4"/>
        <v>0</v>
      </c>
      <c r="H309">
        <v>3</v>
      </c>
      <c r="I309">
        <v>10</v>
      </c>
      <c r="J309">
        <v>8</v>
      </c>
      <c r="K309">
        <v>0</v>
      </c>
      <c r="L309">
        <v>17</v>
      </c>
      <c r="N309" s="2" t="s">
        <v>19</v>
      </c>
    </row>
    <row r="310" spans="1:14" x14ac:dyDescent="0.3">
      <c r="A310">
        <v>309</v>
      </c>
      <c r="B310">
        <v>58</v>
      </c>
      <c r="C310">
        <v>4</v>
      </c>
      <c r="D310">
        <v>1</v>
      </c>
      <c r="E310">
        <v>2</v>
      </c>
      <c r="F310">
        <v>3</v>
      </c>
      <c r="G310" s="2">
        <f t="shared" si="4"/>
        <v>1</v>
      </c>
      <c r="H310">
        <v>3</v>
      </c>
      <c r="I310">
        <v>5</v>
      </c>
      <c r="J310">
        <v>3</v>
      </c>
      <c r="K310">
        <v>1</v>
      </c>
      <c r="L310">
        <v>13</v>
      </c>
      <c r="N310" s="2" t="s">
        <v>17</v>
      </c>
    </row>
    <row r="311" spans="1:14" x14ac:dyDescent="0.3">
      <c r="A311">
        <v>310</v>
      </c>
      <c r="B311">
        <v>31</v>
      </c>
      <c r="C311">
        <v>3</v>
      </c>
      <c r="D311">
        <v>1</v>
      </c>
      <c r="E311">
        <v>1</v>
      </c>
      <c r="F311">
        <v>1</v>
      </c>
      <c r="G311" s="2">
        <f t="shared" si="4"/>
        <v>1</v>
      </c>
      <c r="H311">
        <v>3</v>
      </c>
      <c r="I311">
        <v>5</v>
      </c>
      <c r="J311">
        <v>2</v>
      </c>
      <c r="K311">
        <v>0</v>
      </c>
      <c r="L311">
        <v>12</v>
      </c>
      <c r="N311" s="2" t="s">
        <v>17</v>
      </c>
    </row>
    <row r="312" spans="1:14" x14ac:dyDescent="0.3">
      <c r="A312">
        <v>311</v>
      </c>
      <c r="B312">
        <v>31</v>
      </c>
      <c r="C312">
        <v>1</v>
      </c>
      <c r="D312">
        <v>2</v>
      </c>
      <c r="E312">
        <v>2</v>
      </c>
      <c r="F312">
        <v>1</v>
      </c>
      <c r="G312" s="2">
        <f t="shared" si="4"/>
        <v>0</v>
      </c>
      <c r="H312">
        <v>3</v>
      </c>
      <c r="I312">
        <v>2</v>
      </c>
      <c r="J312">
        <v>2</v>
      </c>
      <c r="K312">
        <v>1</v>
      </c>
      <c r="L312">
        <v>12</v>
      </c>
      <c r="N312" s="2" t="s">
        <v>19</v>
      </c>
    </row>
    <row r="313" spans="1:14" x14ac:dyDescent="0.3">
      <c r="A313">
        <v>312</v>
      </c>
      <c r="B313">
        <v>45</v>
      </c>
      <c r="C313">
        <v>1</v>
      </c>
      <c r="D313">
        <v>3</v>
      </c>
      <c r="E313">
        <v>3</v>
      </c>
      <c r="F313">
        <v>3</v>
      </c>
      <c r="G313" s="2">
        <f t="shared" si="4"/>
        <v>0</v>
      </c>
      <c r="H313">
        <v>3</v>
      </c>
      <c r="I313">
        <v>24</v>
      </c>
      <c r="J313">
        <v>9</v>
      </c>
      <c r="K313">
        <v>9</v>
      </c>
      <c r="L313">
        <v>18</v>
      </c>
      <c r="N313" s="2" t="s">
        <v>19</v>
      </c>
    </row>
    <row r="314" spans="1:14" x14ac:dyDescent="0.3">
      <c r="A314">
        <v>313</v>
      </c>
      <c r="B314">
        <v>31</v>
      </c>
      <c r="C314">
        <v>3</v>
      </c>
      <c r="D314">
        <v>3</v>
      </c>
      <c r="E314">
        <v>1</v>
      </c>
      <c r="F314">
        <v>4</v>
      </c>
      <c r="G314" s="2">
        <f t="shared" si="4"/>
        <v>1</v>
      </c>
      <c r="H314">
        <v>3</v>
      </c>
      <c r="I314">
        <v>2</v>
      </c>
      <c r="J314">
        <v>2</v>
      </c>
      <c r="K314">
        <v>2</v>
      </c>
      <c r="L314">
        <v>18</v>
      </c>
      <c r="N314" s="2" t="s">
        <v>17</v>
      </c>
    </row>
    <row r="315" spans="1:14" x14ac:dyDescent="0.3">
      <c r="A315">
        <v>314</v>
      </c>
      <c r="B315">
        <v>33</v>
      </c>
      <c r="C315">
        <v>4</v>
      </c>
      <c r="D315">
        <v>1</v>
      </c>
      <c r="E315">
        <v>3</v>
      </c>
      <c r="F315">
        <v>2</v>
      </c>
      <c r="G315" s="2">
        <f t="shared" si="4"/>
        <v>0</v>
      </c>
      <c r="H315">
        <v>3</v>
      </c>
      <c r="I315">
        <v>10</v>
      </c>
      <c r="J315">
        <v>6</v>
      </c>
      <c r="K315">
        <v>8</v>
      </c>
      <c r="L315">
        <v>11</v>
      </c>
      <c r="N315" s="2" t="s">
        <v>19</v>
      </c>
    </row>
    <row r="316" spans="1:14" x14ac:dyDescent="0.3">
      <c r="A316">
        <v>315</v>
      </c>
      <c r="B316">
        <v>39</v>
      </c>
      <c r="C316">
        <v>3</v>
      </c>
      <c r="D316">
        <v>1</v>
      </c>
      <c r="E316">
        <v>4</v>
      </c>
      <c r="F316">
        <v>1</v>
      </c>
      <c r="G316" s="2">
        <f t="shared" si="4"/>
        <v>1</v>
      </c>
      <c r="H316">
        <v>3</v>
      </c>
      <c r="I316">
        <v>21</v>
      </c>
      <c r="J316">
        <v>9</v>
      </c>
      <c r="K316">
        <v>11</v>
      </c>
      <c r="L316">
        <v>14</v>
      </c>
      <c r="N316" s="2" t="s">
        <v>17</v>
      </c>
    </row>
    <row r="317" spans="1:14" x14ac:dyDescent="0.3">
      <c r="A317">
        <v>316</v>
      </c>
      <c r="B317">
        <v>43</v>
      </c>
      <c r="C317">
        <v>3</v>
      </c>
      <c r="D317">
        <v>3</v>
      </c>
      <c r="E317">
        <v>1</v>
      </c>
      <c r="F317">
        <v>4</v>
      </c>
      <c r="G317" s="2">
        <f t="shared" si="4"/>
        <v>0</v>
      </c>
      <c r="H317">
        <v>3</v>
      </c>
      <c r="I317">
        <v>8</v>
      </c>
      <c r="J317">
        <v>7</v>
      </c>
      <c r="K317">
        <v>1</v>
      </c>
      <c r="L317">
        <v>19</v>
      </c>
      <c r="N317" s="2" t="s">
        <v>19</v>
      </c>
    </row>
    <row r="318" spans="1:14" x14ac:dyDescent="0.3">
      <c r="A318">
        <v>317</v>
      </c>
      <c r="B318">
        <v>49</v>
      </c>
      <c r="C318">
        <v>3</v>
      </c>
      <c r="D318">
        <v>2</v>
      </c>
      <c r="E318">
        <v>4</v>
      </c>
      <c r="F318">
        <v>1</v>
      </c>
      <c r="G318" s="2">
        <f t="shared" si="4"/>
        <v>1</v>
      </c>
      <c r="H318">
        <v>3</v>
      </c>
      <c r="I318">
        <v>7</v>
      </c>
      <c r="J318">
        <v>1</v>
      </c>
      <c r="K318">
        <v>0</v>
      </c>
      <c r="L318">
        <v>12</v>
      </c>
      <c r="N318" s="2" t="s">
        <v>17</v>
      </c>
    </row>
    <row r="319" spans="1:14" x14ac:dyDescent="0.3">
      <c r="A319">
        <v>318</v>
      </c>
      <c r="B319">
        <v>52</v>
      </c>
      <c r="C319">
        <v>3</v>
      </c>
      <c r="D319">
        <v>2</v>
      </c>
      <c r="E319">
        <v>2</v>
      </c>
      <c r="F319">
        <v>2</v>
      </c>
      <c r="G319" s="2">
        <f t="shared" si="4"/>
        <v>0</v>
      </c>
      <c r="H319">
        <v>3</v>
      </c>
      <c r="I319">
        <v>8</v>
      </c>
      <c r="J319">
        <v>2</v>
      </c>
      <c r="K319">
        <v>7</v>
      </c>
      <c r="L319">
        <v>15</v>
      </c>
      <c r="N319" s="2" t="s">
        <v>19</v>
      </c>
    </row>
    <row r="320" spans="1:14" x14ac:dyDescent="0.3">
      <c r="A320">
        <v>319</v>
      </c>
      <c r="B320">
        <v>27</v>
      </c>
      <c r="C320">
        <v>3</v>
      </c>
      <c r="D320">
        <v>1</v>
      </c>
      <c r="E320">
        <v>1</v>
      </c>
      <c r="F320">
        <v>2</v>
      </c>
      <c r="G320" s="2">
        <f t="shared" si="4"/>
        <v>1</v>
      </c>
      <c r="H320">
        <v>3</v>
      </c>
      <c r="I320">
        <v>4</v>
      </c>
      <c r="J320">
        <v>3</v>
      </c>
      <c r="K320">
        <v>1</v>
      </c>
      <c r="L320">
        <v>12</v>
      </c>
      <c r="N320" s="2" t="s">
        <v>17</v>
      </c>
    </row>
    <row r="321" spans="1:14" x14ac:dyDescent="0.3">
      <c r="A321">
        <v>320</v>
      </c>
      <c r="B321">
        <v>32</v>
      </c>
      <c r="C321">
        <v>3</v>
      </c>
      <c r="D321">
        <v>2</v>
      </c>
      <c r="E321">
        <v>2</v>
      </c>
      <c r="F321">
        <v>2</v>
      </c>
      <c r="G321" s="2">
        <f t="shared" si="4"/>
        <v>1</v>
      </c>
      <c r="H321">
        <v>3</v>
      </c>
      <c r="I321">
        <v>13</v>
      </c>
      <c r="J321">
        <v>12</v>
      </c>
      <c r="K321">
        <v>11</v>
      </c>
      <c r="L321">
        <v>11</v>
      </c>
      <c r="N321" s="2" t="s">
        <v>17</v>
      </c>
    </row>
    <row r="322" spans="1:14" x14ac:dyDescent="0.3">
      <c r="A322">
        <v>321</v>
      </c>
      <c r="B322">
        <v>27</v>
      </c>
      <c r="C322">
        <v>4</v>
      </c>
      <c r="D322">
        <v>1</v>
      </c>
      <c r="E322">
        <v>2</v>
      </c>
      <c r="F322">
        <v>1</v>
      </c>
      <c r="G322" s="2">
        <f t="shared" ref="G322:G385" si="5">IF(N322="Yes",1,0)</f>
        <v>1</v>
      </c>
      <c r="H322">
        <v>3</v>
      </c>
      <c r="I322">
        <v>5</v>
      </c>
      <c r="J322">
        <v>4</v>
      </c>
      <c r="K322">
        <v>0</v>
      </c>
      <c r="L322">
        <v>11</v>
      </c>
      <c r="N322" s="2" t="s">
        <v>17</v>
      </c>
    </row>
    <row r="323" spans="1:14" x14ac:dyDescent="0.3">
      <c r="A323">
        <v>322</v>
      </c>
      <c r="B323">
        <v>31</v>
      </c>
      <c r="C323">
        <v>4</v>
      </c>
      <c r="D323">
        <v>3</v>
      </c>
      <c r="E323">
        <v>2</v>
      </c>
      <c r="F323">
        <v>1</v>
      </c>
      <c r="G323" s="2">
        <f t="shared" si="5"/>
        <v>0</v>
      </c>
      <c r="H323">
        <v>3</v>
      </c>
      <c r="I323">
        <v>7</v>
      </c>
      <c r="J323">
        <v>7</v>
      </c>
      <c r="K323">
        <v>1</v>
      </c>
      <c r="L323">
        <v>12</v>
      </c>
      <c r="N323" s="2" t="s">
        <v>19</v>
      </c>
    </row>
    <row r="324" spans="1:14" x14ac:dyDescent="0.3">
      <c r="A324">
        <v>323</v>
      </c>
      <c r="B324">
        <v>32</v>
      </c>
      <c r="C324">
        <v>1</v>
      </c>
      <c r="D324">
        <v>4</v>
      </c>
      <c r="E324">
        <v>2</v>
      </c>
      <c r="F324">
        <v>4</v>
      </c>
      <c r="G324" s="2">
        <f t="shared" si="5"/>
        <v>0</v>
      </c>
      <c r="H324">
        <v>3</v>
      </c>
      <c r="I324">
        <v>7</v>
      </c>
      <c r="J324">
        <v>7</v>
      </c>
      <c r="K324">
        <v>0</v>
      </c>
      <c r="L324">
        <v>16</v>
      </c>
      <c r="N324" s="2" t="s">
        <v>19</v>
      </c>
    </row>
    <row r="325" spans="1:14" x14ac:dyDescent="0.3">
      <c r="A325">
        <v>324</v>
      </c>
      <c r="B325">
        <v>28</v>
      </c>
      <c r="C325">
        <v>1</v>
      </c>
      <c r="D325">
        <v>1</v>
      </c>
      <c r="E325">
        <v>1</v>
      </c>
      <c r="F325">
        <v>1</v>
      </c>
      <c r="G325" s="2">
        <f t="shared" si="5"/>
        <v>1</v>
      </c>
      <c r="H325">
        <v>3</v>
      </c>
      <c r="I325">
        <v>3</v>
      </c>
      <c r="J325">
        <v>2</v>
      </c>
      <c r="K325">
        <v>2</v>
      </c>
      <c r="L325">
        <v>13</v>
      </c>
      <c r="N325" s="2" t="s">
        <v>17</v>
      </c>
    </row>
    <row r="326" spans="1:14" x14ac:dyDescent="0.3">
      <c r="A326">
        <v>325</v>
      </c>
      <c r="B326">
        <v>30</v>
      </c>
      <c r="C326">
        <v>4</v>
      </c>
      <c r="D326">
        <v>3</v>
      </c>
      <c r="E326">
        <v>2</v>
      </c>
      <c r="F326">
        <v>1</v>
      </c>
      <c r="G326" s="2">
        <f t="shared" si="5"/>
        <v>0</v>
      </c>
      <c r="H326">
        <v>3</v>
      </c>
      <c r="I326">
        <v>10</v>
      </c>
      <c r="J326">
        <v>8</v>
      </c>
      <c r="K326">
        <v>1</v>
      </c>
      <c r="L326">
        <v>13</v>
      </c>
      <c r="N326" s="2" t="s">
        <v>19</v>
      </c>
    </row>
    <row r="327" spans="1:14" x14ac:dyDescent="0.3">
      <c r="A327">
        <v>326</v>
      </c>
      <c r="B327">
        <v>31</v>
      </c>
      <c r="C327">
        <v>3</v>
      </c>
      <c r="D327">
        <v>3</v>
      </c>
      <c r="E327">
        <v>3</v>
      </c>
      <c r="F327">
        <v>4</v>
      </c>
      <c r="G327" s="2">
        <f t="shared" si="5"/>
        <v>0</v>
      </c>
      <c r="H327">
        <v>4</v>
      </c>
      <c r="I327">
        <v>10</v>
      </c>
      <c r="J327">
        <v>9</v>
      </c>
      <c r="K327">
        <v>8</v>
      </c>
      <c r="L327">
        <v>24</v>
      </c>
      <c r="N327" s="2" t="s">
        <v>19</v>
      </c>
    </row>
    <row r="328" spans="1:14" x14ac:dyDescent="0.3">
      <c r="A328">
        <v>327</v>
      </c>
      <c r="B328">
        <v>39</v>
      </c>
      <c r="C328">
        <v>3</v>
      </c>
      <c r="D328">
        <v>2</v>
      </c>
      <c r="E328">
        <v>5</v>
      </c>
      <c r="F328">
        <v>4</v>
      </c>
      <c r="G328" s="2">
        <f t="shared" si="5"/>
        <v>0</v>
      </c>
      <c r="H328">
        <v>3</v>
      </c>
      <c r="I328">
        <v>21</v>
      </c>
      <c r="J328">
        <v>9</v>
      </c>
      <c r="K328">
        <v>13</v>
      </c>
      <c r="L328">
        <v>15</v>
      </c>
      <c r="N328" s="2" t="s">
        <v>19</v>
      </c>
    </row>
    <row r="329" spans="1:14" x14ac:dyDescent="0.3">
      <c r="A329">
        <v>328</v>
      </c>
      <c r="B329">
        <v>39</v>
      </c>
      <c r="C329">
        <v>4</v>
      </c>
      <c r="D329">
        <v>3</v>
      </c>
      <c r="E329">
        <v>2</v>
      </c>
      <c r="F329">
        <v>3</v>
      </c>
      <c r="G329" s="2">
        <f t="shared" si="5"/>
        <v>1</v>
      </c>
      <c r="H329">
        <v>3</v>
      </c>
      <c r="I329">
        <v>1</v>
      </c>
      <c r="J329">
        <v>0</v>
      </c>
      <c r="K329">
        <v>0</v>
      </c>
      <c r="L329">
        <v>18</v>
      </c>
      <c r="N329" s="2" t="s">
        <v>17</v>
      </c>
    </row>
    <row r="330" spans="1:14" x14ac:dyDescent="0.3">
      <c r="A330">
        <v>329</v>
      </c>
      <c r="B330">
        <v>33</v>
      </c>
      <c r="C330">
        <v>2</v>
      </c>
      <c r="D330">
        <v>2</v>
      </c>
      <c r="E330">
        <v>2</v>
      </c>
      <c r="F330">
        <v>4</v>
      </c>
      <c r="G330" s="2">
        <f t="shared" si="5"/>
        <v>0</v>
      </c>
      <c r="H330">
        <v>3</v>
      </c>
      <c r="I330">
        <v>7</v>
      </c>
      <c r="J330">
        <v>7</v>
      </c>
      <c r="K330">
        <v>0</v>
      </c>
      <c r="L330">
        <v>14</v>
      </c>
      <c r="N330" s="2" t="s">
        <v>19</v>
      </c>
    </row>
    <row r="331" spans="1:14" x14ac:dyDescent="0.3">
      <c r="A331">
        <v>330</v>
      </c>
      <c r="B331">
        <v>47</v>
      </c>
      <c r="C331">
        <v>4</v>
      </c>
      <c r="D331">
        <v>1</v>
      </c>
      <c r="E331">
        <v>5</v>
      </c>
      <c r="F331">
        <v>1</v>
      </c>
      <c r="G331" s="2">
        <f t="shared" si="5"/>
        <v>0</v>
      </c>
      <c r="H331">
        <v>3</v>
      </c>
      <c r="I331">
        <v>3</v>
      </c>
      <c r="J331">
        <v>2</v>
      </c>
      <c r="K331">
        <v>1</v>
      </c>
      <c r="L331">
        <v>11</v>
      </c>
      <c r="N331" s="2" t="s">
        <v>19</v>
      </c>
    </row>
    <row r="332" spans="1:14" x14ac:dyDescent="0.3">
      <c r="A332">
        <v>331</v>
      </c>
      <c r="B332">
        <v>43</v>
      </c>
      <c r="C332">
        <v>3</v>
      </c>
      <c r="D332">
        <v>2</v>
      </c>
      <c r="E332">
        <v>2</v>
      </c>
      <c r="F332">
        <v>1</v>
      </c>
      <c r="G332" s="2">
        <f t="shared" si="5"/>
        <v>0</v>
      </c>
      <c r="H332">
        <v>3</v>
      </c>
      <c r="I332">
        <v>9</v>
      </c>
      <c r="J332">
        <v>7</v>
      </c>
      <c r="K332">
        <v>0</v>
      </c>
      <c r="L332">
        <v>11</v>
      </c>
      <c r="N332" s="2" t="s">
        <v>19</v>
      </c>
    </row>
    <row r="333" spans="1:14" x14ac:dyDescent="0.3">
      <c r="A333">
        <v>332</v>
      </c>
      <c r="B333">
        <v>27</v>
      </c>
      <c r="C333">
        <v>3</v>
      </c>
      <c r="D333">
        <v>1</v>
      </c>
      <c r="E333">
        <v>2</v>
      </c>
      <c r="F333">
        <v>2</v>
      </c>
      <c r="G333" s="2">
        <f t="shared" si="5"/>
        <v>1</v>
      </c>
      <c r="H333">
        <v>3</v>
      </c>
      <c r="I333">
        <v>5</v>
      </c>
      <c r="J333">
        <v>4</v>
      </c>
      <c r="K333">
        <v>1</v>
      </c>
      <c r="L333">
        <v>13</v>
      </c>
      <c r="N333" s="2" t="s">
        <v>17</v>
      </c>
    </row>
    <row r="334" spans="1:14" x14ac:dyDescent="0.3">
      <c r="A334">
        <v>333</v>
      </c>
      <c r="B334">
        <v>54</v>
      </c>
      <c r="C334">
        <v>4</v>
      </c>
      <c r="D334">
        <v>1</v>
      </c>
      <c r="E334">
        <v>2</v>
      </c>
      <c r="F334">
        <v>3</v>
      </c>
      <c r="G334" s="2">
        <f t="shared" si="5"/>
        <v>0</v>
      </c>
      <c r="H334">
        <v>3</v>
      </c>
      <c r="I334">
        <v>4</v>
      </c>
      <c r="J334">
        <v>3</v>
      </c>
      <c r="K334">
        <v>0</v>
      </c>
      <c r="L334">
        <v>12</v>
      </c>
      <c r="N334" s="2" t="s">
        <v>19</v>
      </c>
    </row>
    <row r="335" spans="1:14" x14ac:dyDescent="0.3">
      <c r="A335">
        <v>334</v>
      </c>
      <c r="B335">
        <v>43</v>
      </c>
      <c r="C335">
        <v>3</v>
      </c>
      <c r="D335">
        <v>3</v>
      </c>
      <c r="E335">
        <v>3</v>
      </c>
      <c r="F335">
        <v>3</v>
      </c>
      <c r="G335" s="2">
        <f t="shared" si="5"/>
        <v>0</v>
      </c>
      <c r="H335">
        <v>3</v>
      </c>
      <c r="I335">
        <v>1</v>
      </c>
      <c r="J335">
        <v>0</v>
      </c>
      <c r="K335">
        <v>0</v>
      </c>
      <c r="L335">
        <v>16</v>
      </c>
      <c r="N335" s="2" t="s">
        <v>19</v>
      </c>
    </row>
    <row r="336" spans="1:14" x14ac:dyDescent="0.3">
      <c r="A336">
        <v>335</v>
      </c>
      <c r="B336">
        <v>45</v>
      </c>
      <c r="C336">
        <v>4</v>
      </c>
      <c r="D336">
        <v>1</v>
      </c>
      <c r="E336">
        <v>2</v>
      </c>
      <c r="F336">
        <v>4</v>
      </c>
      <c r="G336" s="2">
        <f t="shared" si="5"/>
        <v>0</v>
      </c>
      <c r="H336">
        <v>3</v>
      </c>
      <c r="I336">
        <v>10</v>
      </c>
      <c r="J336">
        <v>9</v>
      </c>
      <c r="K336">
        <v>9</v>
      </c>
      <c r="L336">
        <v>14</v>
      </c>
      <c r="N336" s="2" t="s">
        <v>19</v>
      </c>
    </row>
    <row r="337" spans="1:14" x14ac:dyDescent="0.3">
      <c r="A337">
        <v>336</v>
      </c>
      <c r="B337">
        <v>40</v>
      </c>
      <c r="C337">
        <v>2</v>
      </c>
      <c r="D337">
        <v>1</v>
      </c>
      <c r="E337">
        <v>2</v>
      </c>
      <c r="F337">
        <v>4</v>
      </c>
      <c r="G337" s="2">
        <f t="shared" si="5"/>
        <v>1</v>
      </c>
      <c r="H337">
        <v>4</v>
      </c>
      <c r="I337">
        <v>4</v>
      </c>
      <c r="J337">
        <v>3</v>
      </c>
      <c r="K337">
        <v>0</v>
      </c>
      <c r="L337">
        <v>22</v>
      </c>
      <c r="N337" s="2" t="s">
        <v>17</v>
      </c>
    </row>
    <row r="338" spans="1:14" x14ac:dyDescent="0.3">
      <c r="A338">
        <v>337</v>
      </c>
      <c r="B338">
        <v>29</v>
      </c>
      <c r="C338">
        <v>2</v>
      </c>
      <c r="D338">
        <v>1</v>
      </c>
      <c r="E338">
        <v>1</v>
      </c>
      <c r="F338">
        <v>1</v>
      </c>
      <c r="G338" s="2">
        <f t="shared" si="5"/>
        <v>1</v>
      </c>
      <c r="H338">
        <v>3</v>
      </c>
      <c r="I338">
        <v>7</v>
      </c>
      <c r="J338">
        <v>7</v>
      </c>
      <c r="K338">
        <v>0</v>
      </c>
      <c r="L338">
        <v>11</v>
      </c>
      <c r="N338" s="2" t="s">
        <v>17</v>
      </c>
    </row>
    <row r="339" spans="1:14" x14ac:dyDescent="0.3">
      <c r="A339">
        <v>338</v>
      </c>
      <c r="B339">
        <v>29</v>
      </c>
      <c r="C339">
        <v>2</v>
      </c>
      <c r="D339">
        <v>2</v>
      </c>
      <c r="E339">
        <v>1</v>
      </c>
      <c r="F339">
        <v>4</v>
      </c>
      <c r="G339" s="2">
        <f t="shared" si="5"/>
        <v>0</v>
      </c>
      <c r="H339">
        <v>3</v>
      </c>
      <c r="I339">
        <v>3</v>
      </c>
      <c r="J339">
        <v>2</v>
      </c>
      <c r="K339">
        <v>2</v>
      </c>
      <c r="L339">
        <v>17</v>
      </c>
      <c r="N339" s="2" t="s">
        <v>19</v>
      </c>
    </row>
    <row r="340" spans="1:14" x14ac:dyDescent="0.3">
      <c r="A340">
        <v>339</v>
      </c>
      <c r="B340">
        <v>30</v>
      </c>
      <c r="C340">
        <v>4</v>
      </c>
      <c r="D340">
        <v>2</v>
      </c>
      <c r="E340">
        <v>2</v>
      </c>
      <c r="F340">
        <v>3</v>
      </c>
      <c r="G340" s="2">
        <f t="shared" si="5"/>
        <v>0</v>
      </c>
      <c r="H340">
        <v>3</v>
      </c>
      <c r="I340">
        <v>10</v>
      </c>
      <c r="J340">
        <v>9</v>
      </c>
      <c r="K340">
        <v>1</v>
      </c>
      <c r="L340">
        <v>13</v>
      </c>
      <c r="N340" s="2" t="s">
        <v>19</v>
      </c>
    </row>
    <row r="341" spans="1:14" x14ac:dyDescent="0.3">
      <c r="A341">
        <v>340</v>
      </c>
      <c r="B341">
        <v>27</v>
      </c>
      <c r="C341">
        <v>2</v>
      </c>
      <c r="D341">
        <v>3</v>
      </c>
      <c r="E341">
        <v>2</v>
      </c>
      <c r="F341">
        <v>2</v>
      </c>
      <c r="G341" s="2">
        <f t="shared" si="5"/>
        <v>0</v>
      </c>
      <c r="H341">
        <v>3</v>
      </c>
      <c r="I341">
        <v>8</v>
      </c>
      <c r="J341">
        <v>7</v>
      </c>
      <c r="K341">
        <v>0</v>
      </c>
      <c r="L341">
        <v>18</v>
      </c>
      <c r="N341" s="2" t="s">
        <v>19</v>
      </c>
    </row>
    <row r="342" spans="1:14" x14ac:dyDescent="0.3">
      <c r="A342">
        <v>341</v>
      </c>
      <c r="B342">
        <v>37</v>
      </c>
      <c r="C342">
        <v>4</v>
      </c>
      <c r="D342">
        <v>3</v>
      </c>
      <c r="E342">
        <v>2</v>
      </c>
      <c r="F342">
        <v>4</v>
      </c>
      <c r="G342" s="2">
        <f t="shared" si="5"/>
        <v>0</v>
      </c>
      <c r="H342">
        <v>3</v>
      </c>
      <c r="I342">
        <v>6</v>
      </c>
      <c r="J342">
        <v>2</v>
      </c>
      <c r="K342">
        <v>0</v>
      </c>
      <c r="L342">
        <v>16</v>
      </c>
      <c r="N342" s="2" t="s">
        <v>19</v>
      </c>
    </row>
    <row r="343" spans="1:14" x14ac:dyDescent="0.3">
      <c r="A343">
        <v>342</v>
      </c>
      <c r="B343">
        <v>38</v>
      </c>
      <c r="C343">
        <v>3</v>
      </c>
      <c r="D343">
        <v>2</v>
      </c>
      <c r="E343">
        <v>3</v>
      </c>
      <c r="F343">
        <v>4</v>
      </c>
      <c r="G343" s="2">
        <f t="shared" si="5"/>
        <v>1</v>
      </c>
      <c r="H343">
        <v>3</v>
      </c>
      <c r="I343">
        <v>11</v>
      </c>
      <c r="J343">
        <v>10</v>
      </c>
      <c r="K343">
        <v>2</v>
      </c>
      <c r="L343">
        <v>14</v>
      </c>
      <c r="N343" s="2" t="s">
        <v>17</v>
      </c>
    </row>
    <row r="344" spans="1:14" x14ac:dyDescent="0.3">
      <c r="A344">
        <v>343</v>
      </c>
      <c r="B344">
        <v>31</v>
      </c>
      <c r="C344">
        <v>3</v>
      </c>
      <c r="D344">
        <v>2</v>
      </c>
      <c r="E344">
        <v>3</v>
      </c>
      <c r="F344">
        <v>4</v>
      </c>
      <c r="G344" s="2">
        <f t="shared" si="5"/>
        <v>1</v>
      </c>
      <c r="H344">
        <v>3</v>
      </c>
      <c r="I344">
        <v>11</v>
      </c>
      <c r="J344">
        <v>9</v>
      </c>
      <c r="K344">
        <v>4</v>
      </c>
      <c r="L344">
        <v>14</v>
      </c>
      <c r="N344" s="2" t="s">
        <v>17</v>
      </c>
    </row>
    <row r="345" spans="1:14" x14ac:dyDescent="0.3">
      <c r="A345">
        <v>344</v>
      </c>
      <c r="B345">
        <v>29</v>
      </c>
      <c r="C345">
        <v>4</v>
      </c>
      <c r="D345">
        <v>2</v>
      </c>
      <c r="E345">
        <v>2</v>
      </c>
      <c r="F345">
        <v>2</v>
      </c>
      <c r="G345" s="2">
        <f t="shared" si="5"/>
        <v>1</v>
      </c>
      <c r="H345">
        <v>3</v>
      </c>
      <c r="I345">
        <v>7</v>
      </c>
      <c r="J345">
        <v>7</v>
      </c>
      <c r="K345">
        <v>1</v>
      </c>
      <c r="L345">
        <v>14</v>
      </c>
      <c r="N345" s="2" t="s">
        <v>17</v>
      </c>
    </row>
    <row r="346" spans="1:14" x14ac:dyDescent="0.3">
      <c r="A346">
        <v>345</v>
      </c>
      <c r="B346">
        <v>35</v>
      </c>
      <c r="C346">
        <v>3</v>
      </c>
      <c r="D346">
        <v>3</v>
      </c>
      <c r="E346">
        <v>3</v>
      </c>
      <c r="F346">
        <v>2</v>
      </c>
      <c r="G346" s="2">
        <f t="shared" si="5"/>
        <v>0</v>
      </c>
      <c r="H346">
        <v>3</v>
      </c>
      <c r="I346">
        <v>16</v>
      </c>
      <c r="J346">
        <v>6</v>
      </c>
      <c r="K346">
        <v>0</v>
      </c>
      <c r="L346">
        <v>13</v>
      </c>
      <c r="N346" s="2" t="s">
        <v>19</v>
      </c>
    </row>
    <row r="347" spans="1:14" x14ac:dyDescent="0.3">
      <c r="A347">
        <v>346</v>
      </c>
      <c r="B347">
        <v>23</v>
      </c>
      <c r="C347">
        <v>3</v>
      </c>
      <c r="D347">
        <v>1</v>
      </c>
      <c r="E347">
        <v>1</v>
      </c>
      <c r="F347">
        <v>1</v>
      </c>
      <c r="G347" s="2">
        <f t="shared" si="5"/>
        <v>0</v>
      </c>
      <c r="H347">
        <v>3</v>
      </c>
      <c r="I347">
        <v>4</v>
      </c>
      <c r="J347">
        <v>2</v>
      </c>
      <c r="K347">
        <v>0</v>
      </c>
      <c r="L347">
        <v>12</v>
      </c>
      <c r="N347" s="2" t="s">
        <v>19</v>
      </c>
    </row>
    <row r="348" spans="1:14" x14ac:dyDescent="0.3">
      <c r="A348">
        <v>347</v>
      </c>
      <c r="B348">
        <v>41</v>
      </c>
      <c r="C348">
        <v>4</v>
      </c>
      <c r="D348">
        <v>2</v>
      </c>
      <c r="E348">
        <v>2</v>
      </c>
      <c r="F348">
        <v>2</v>
      </c>
      <c r="G348" s="2">
        <f t="shared" si="5"/>
        <v>1</v>
      </c>
      <c r="H348">
        <v>3</v>
      </c>
      <c r="I348">
        <v>5</v>
      </c>
      <c r="J348">
        <v>4</v>
      </c>
      <c r="K348">
        <v>1</v>
      </c>
      <c r="L348">
        <v>15</v>
      </c>
      <c r="N348" s="2" t="s">
        <v>17</v>
      </c>
    </row>
    <row r="349" spans="1:14" x14ac:dyDescent="0.3">
      <c r="A349">
        <v>348</v>
      </c>
      <c r="B349">
        <v>47</v>
      </c>
      <c r="C349">
        <v>2</v>
      </c>
      <c r="D349">
        <v>3</v>
      </c>
      <c r="E349">
        <v>2</v>
      </c>
      <c r="F349">
        <v>3</v>
      </c>
      <c r="G349" s="2">
        <f t="shared" si="5"/>
        <v>0</v>
      </c>
      <c r="H349">
        <v>3</v>
      </c>
      <c r="I349">
        <v>0</v>
      </c>
      <c r="J349">
        <v>0</v>
      </c>
      <c r="K349">
        <v>0</v>
      </c>
      <c r="L349">
        <v>19</v>
      </c>
      <c r="N349" s="2" t="s">
        <v>19</v>
      </c>
    </row>
    <row r="350" spans="1:14" x14ac:dyDescent="0.3">
      <c r="A350">
        <v>349</v>
      </c>
      <c r="B350">
        <v>42</v>
      </c>
      <c r="C350">
        <v>1</v>
      </c>
      <c r="D350">
        <v>1</v>
      </c>
      <c r="E350">
        <v>4</v>
      </c>
      <c r="F350">
        <v>4</v>
      </c>
      <c r="G350" s="2">
        <f t="shared" si="5"/>
        <v>0</v>
      </c>
      <c r="H350">
        <v>3</v>
      </c>
      <c r="I350">
        <v>1</v>
      </c>
      <c r="J350">
        <v>0</v>
      </c>
      <c r="K350">
        <v>0</v>
      </c>
      <c r="L350">
        <v>14</v>
      </c>
      <c r="N350" s="2" t="s">
        <v>19</v>
      </c>
    </row>
    <row r="351" spans="1:14" x14ac:dyDescent="0.3">
      <c r="A351">
        <v>350</v>
      </c>
      <c r="B351">
        <v>29</v>
      </c>
      <c r="C351">
        <v>4</v>
      </c>
      <c r="D351">
        <v>1</v>
      </c>
      <c r="E351">
        <v>2</v>
      </c>
      <c r="F351">
        <v>3</v>
      </c>
      <c r="G351" s="2">
        <f t="shared" si="5"/>
        <v>0</v>
      </c>
      <c r="H351">
        <v>3</v>
      </c>
      <c r="I351">
        <v>4</v>
      </c>
      <c r="J351">
        <v>3</v>
      </c>
      <c r="K351">
        <v>0</v>
      </c>
      <c r="L351">
        <v>14</v>
      </c>
      <c r="N351" s="2" t="s">
        <v>19</v>
      </c>
    </row>
    <row r="352" spans="1:14" x14ac:dyDescent="0.3">
      <c r="A352">
        <v>351</v>
      </c>
      <c r="B352">
        <v>42</v>
      </c>
      <c r="C352">
        <v>3</v>
      </c>
      <c r="D352">
        <v>1</v>
      </c>
      <c r="E352">
        <v>1</v>
      </c>
      <c r="F352">
        <v>1</v>
      </c>
      <c r="G352" s="2">
        <f t="shared" si="5"/>
        <v>1</v>
      </c>
      <c r="H352">
        <v>3</v>
      </c>
      <c r="I352">
        <v>3</v>
      </c>
      <c r="J352">
        <v>2</v>
      </c>
      <c r="K352">
        <v>1</v>
      </c>
      <c r="L352">
        <v>11</v>
      </c>
      <c r="N352" s="2" t="s">
        <v>17</v>
      </c>
    </row>
    <row r="353" spans="1:14" x14ac:dyDescent="0.3">
      <c r="A353">
        <v>352</v>
      </c>
      <c r="B353">
        <v>32</v>
      </c>
      <c r="C353">
        <v>3</v>
      </c>
      <c r="D353">
        <v>2</v>
      </c>
      <c r="E353">
        <v>1</v>
      </c>
      <c r="F353">
        <v>2</v>
      </c>
      <c r="G353" s="2">
        <f t="shared" si="5"/>
        <v>0</v>
      </c>
      <c r="H353">
        <v>3</v>
      </c>
      <c r="I353">
        <v>8</v>
      </c>
      <c r="J353">
        <v>0</v>
      </c>
      <c r="K353">
        <v>0</v>
      </c>
      <c r="L353">
        <v>13</v>
      </c>
      <c r="N353" s="2" t="s">
        <v>19</v>
      </c>
    </row>
    <row r="354" spans="1:14" x14ac:dyDescent="0.3">
      <c r="A354">
        <v>353</v>
      </c>
      <c r="B354">
        <v>48</v>
      </c>
      <c r="C354">
        <v>1</v>
      </c>
      <c r="D354">
        <v>3</v>
      </c>
      <c r="E354">
        <v>3</v>
      </c>
      <c r="F354">
        <v>3</v>
      </c>
      <c r="G354" s="2">
        <f t="shared" si="5"/>
        <v>0</v>
      </c>
      <c r="H354">
        <v>4</v>
      </c>
      <c r="I354">
        <v>0</v>
      </c>
      <c r="J354">
        <v>0</v>
      </c>
      <c r="K354">
        <v>0</v>
      </c>
      <c r="L354">
        <v>21</v>
      </c>
      <c r="N354" s="2" t="s">
        <v>19</v>
      </c>
    </row>
    <row r="355" spans="1:14" x14ac:dyDescent="0.3">
      <c r="A355">
        <v>354</v>
      </c>
      <c r="B355">
        <v>37</v>
      </c>
      <c r="C355">
        <v>3</v>
      </c>
      <c r="D355">
        <v>1</v>
      </c>
      <c r="E355">
        <v>2</v>
      </c>
      <c r="F355">
        <v>1</v>
      </c>
      <c r="G355" s="2">
        <f t="shared" si="5"/>
        <v>1</v>
      </c>
      <c r="H355">
        <v>3</v>
      </c>
      <c r="I355">
        <v>7</v>
      </c>
      <c r="J355">
        <v>7</v>
      </c>
      <c r="K355">
        <v>6</v>
      </c>
      <c r="L355">
        <v>13</v>
      </c>
      <c r="N355" s="2" t="s">
        <v>17</v>
      </c>
    </row>
    <row r="356" spans="1:14" x14ac:dyDescent="0.3">
      <c r="A356">
        <v>355</v>
      </c>
      <c r="B356">
        <v>30</v>
      </c>
      <c r="C356">
        <v>4</v>
      </c>
      <c r="D356">
        <v>2</v>
      </c>
      <c r="E356">
        <v>2</v>
      </c>
      <c r="F356">
        <v>1</v>
      </c>
      <c r="G356" s="2">
        <f t="shared" si="5"/>
        <v>1</v>
      </c>
      <c r="H356">
        <v>3</v>
      </c>
      <c r="I356">
        <v>2</v>
      </c>
      <c r="J356">
        <v>2</v>
      </c>
      <c r="K356">
        <v>2</v>
      </c>
      <c r="L356">
        <v>12</v>
      </c>
      <c r="N356" s="2" t="s">
        <v>17</v>
      </c>
    </row>
    <row r="357" spans="1:14" x14ac:dyDescent="0.3">
      <c r="A357">
        <v>356</v>
      </c>
      <c r="B357">
        <v>26</v>
      </c>
      <c r="C357">
        <v>3</v>
      </c>
      <c r="D357">
        <v>3</v>
      </c>
      <c r="E357">
        <v>2</v>
      </c>
      <c r="F357">
        <v>3</v>
      </c>
      <c r="G357" s="2">
        <f t="shared" si="5"/>
        <v>0</v>
      </c>
      <c r="H357">
        <v>3</v>
      </c>
      <c r="I357">
        <v>8</v>
      </c>
      <c r="J357">
        <v>7</v>
      </c>
      <c r="K357">
        <v>7</v>
      </c>
      <c r="L357">
        <v>17</v>
      </c>
      <c r="N357" s="2" t="s">
        <v>19</v>
      </c>
    </row>
    <row r="358" spans="1:14" x14ac:dyDescent="0.3">
      <c r="A358">
        <v>357</v>
      </c>
      <c r="B358">
        <v>42</v>
      </c>
      <c r="C358">
        <v>1</v>
      </c>
      <c r="D358">
        <v>3</v>
      </c>
      <c r="E358">
        <v>2</v>
      </c>
      <c r="F358">
        <v>4</v>
      </c>
      <c r="G358" s="2">
        <f t="shared" si="5"/>
        <v>0</v>
      </c>
      <c r="H358">
        <v>4</v>
      </c>
      <c r="I358">
        <v>1</v>
      </c>
      <c r="J358">
        <v>0</v>
      </c>
      <c r="K358">
        <v>0</v>
      </c>
      <c r="L358">
        <v>23</v>
      </c>
      <c r="N358" s="2" t="s">
        <v>19</v>
      </c>
    </row>
    <row r="359" spans="1:14" x14ac:dyDescent="0.3">
      <c r="A359">
        <v>358</v>
      </c>
      <c r="B359">
        <v>21</v>
      </c>
      <c r="C359">
        <v>1</v>
      </c>
      <c r="D359">
        <v>2</v>
      </c>
      <c r="E359">
        <v>1</v>
      </c>
      <c r="F359">
        <v>2</v>
      </c>
      <c r="G359" s="2">
        <f t="shared" si="5"/>
        <v>1</v>
      </c>
      <c r="H359">
        <v>3</v>
      </c>
      <c r="I359">
        <v>3</v>
      </c>
      <c r="J359">
        <v>2</v>
      </c>
      <c r="K359">
        <v>1</v>
      </c>
      <c r="L359">
        <v>11</v>
      </c>
      <c r="N359" s="2" t="s">
        <v>17</v>
      </c>
    </row>
    <row r="360" spans="1:14" x14ac:dyDescent="0.3">
      <c r="A360">
        <v>359</v>
      </c>
      <c r="B360">
        <v>36</v>
      </c>
      <c r="C360">
        <v>4</v>
      </c>
      <c r="D360">
        <v>3</v>
      </c>
      <c r="E360">
        <v>2</v>
      </c>
      <c r="F360">
        <v>4</v>
      </c>
      <c r="G360" s="2">
        <f t="shared" si="5"/>
        <v>0</v>
      </c>
      <c r="H360">
        <v>3</v>
      </c>
      <c r="I360">
        <v>1</v>
      </c>
      <c r="J360">
        <v>0</v>
      </c>
      <c r="K360">
        <v>0</v>
      </c>
      <c r="L360">
        <v>15</v>
      </c>
      <c r="N360" s="2" t="s">
        <v>19</v>
      </c>
    </row>
    <row r="361" spans="1:14" x14ac:dyDescent="0.3">
      <c r="A361">
        <v>360</v>
      </c>
      <c r="B361">
        <v>36</v>
      </c>
      <c r="C361">
        <v>1</v>
      </c>
      <c r="D361">
        <v>2</v>
      </c>
      <c r="E361">
        <v>3</v>
      </c>
      <c r="F361">
        <v>1</v>
      </c>
      <c r="G361" s="2">
        <f t="shared" si="5"/>
        <v>0</v>
      </c>
      <c r="H361">
        <v>3</v>
      </c>
      <c r="I361">
        <v>13</v>
      </c>
      <c r="J361">
        <v>9</v>
      </c>
      <c r="K361">
        <v>1</v>
      </c>
      <c r="L361">
        <v>11</v>
      </c>
      <c r="N361" s="2" t="s">
        <v>19</v>
      </c>
    </row>
    <row r="362" spans="1:14" x14ac:dyDescent="0.3">
      <c r="A362">
        <v>361</v>
      </c>
      <c r="B362">
        <v>57</v>
      </c>
      <c r="C362">
        <v>4</v>
      </c>
      <c r="D362">
        <v>1</v>
      </c>
      <c r="E362">
        <v>2</v>
      </c>
      <c r="F362">
        <v>1</v>
      </c>
      <c r="G362" s="2">
        <f t="shared" si="5"/>
        <v>0</v>
      </c>
      <c r="H362">
        <v>3</v>
      </c>
      <c r="I362">
        <v>3</v>
      </c>
      <c r="J362">
        <v>2</v>
      </c>
      <c r="K362">
        <v>1</v>
      </c>
      <c r="L362">
        <v>11</v>
      </c>
      <c r="N362" s="2" t="s">
        <v>19</v>
      </c>
    </row>
    <row r="363" spans="1:14" x14ac:dyDescent="0.3">
      <c r="A363">
        <v>362</v>
      </c>
      <c r="B363">
        <v>40</v>
      </c>
      <c r="C363">
        <v>4</v>
      </c>
      <c r="D363">
        <v>1</v>
      </c>
      <c r="E363">
        <v>1</v>
      </c>
      <c r="F363">
        <v>3</v>
      </c>
      <c r="G363" s="2">
        <f t="shared" si="5"/>
        <v>1</v>
      </c>
      <c r="H363">
        <v>3</v>
      </c>
      <c r="I363">
        <v>7</v>
      </c>
      <c r="J363">
        <v>7</v>
      </c>
      <c r="K363">
        <v>1</v>
      </c>
      <c r="L363">
        <v>13</v>
      </c>
      <c r="N363" s="2" t="s">
        <v>17</v>
      </c>
    </row>
    <row r="364" spans="1:14" x14ac:dyDescent="0.3">
      <c r="A364">
        <v>363</v>
      </c>
      <c r="B364">
        <v>21</v>
      </c>
      <c r="C364">
        <v>1</v>
      </c>
      <c r="D364">
        <v>3</v>
      </c>
      <c r="E364">
        <v>1</v>
      </c>
      <c r="F364">
        <v>4</v>
      </c>
      <c r="G364" s="2">
        <f t="shared" si="5"/>
        <v>0</v>
      </c>
      <c r="H364">
        <v>4</v>
      </c>
      <c r="I364">
        <v>3</v>
      </c>
      <c r="J364">
        <v>2</v>
      </c>
      <c r="K364">
        <v>2</v>
      </c>
      <c r="L364">
        <v>24</v>
      </c>
      <c r="N364" s="2" t="s">
        <v>19</v>
      </c>
    </row>
    <row r="365" spans="1:14" x14ac:dyDescent="0.3">
      <c r="A365">
        <v>364</v>
      </c>
      <c r="B365">
        <v>33</v>
      </c>
      <c r="C365">
        <v>4</v>
      </c>
      <c r="D365">
        <v>2</v>
      </c>
      <c r="E365">
        <v>1</v>
      </c>
      <c r="F365">
        <v>3</v>
      </c>
      <c r="G365" s="2">
        <f t="shared" si="5"/>
        <v>1</v>
      </c>
      <c r="H365">
        <v>3</v>
      </c>
      <c r="I365">
        <v>1</v>
      </c>
      <c r="J365">
        <v>0</v>
      </c>
      <c r="K365">
        <v>0</v>
      </c>
      <c r="L365">
        <v>13</v>
      </c>
      <c r="N365" s="2" t="s">
        <v>17</v>
      </c>
    </row>
    <row r="366" spans="1:14" x14ac:dyDescent="0.3">
      <c r="A366">
        <v>365</v>
      </c>
      <c r="B366">
        <v>37</v>
      </c>
      <c r="C366">
        <v>3</v>
      </c>
      <c r="D366">
        <v>3</v>
      </c>
      <c r="E366">
        <v>1</v>
      </c>
      <c r="F366">
        <v>4</v>
      </c>
      <c r="G366" s="2">
        <f t="shared" si="5"/>
        <v>0</v>
      </c>
      <c r="H366">
        <v>4</v>
      </c>
      <c r="I366">
        <v>5</v>
      </c>
      <c r="J366">
        <v>4</v>
      </c>
      <c r="K366">
        <v>0</v>
      </c>
      <c r="L366">
        <v>20</v>
      </c>
      <c r="N366" s="2" t="s">
        <v>19</v>
      </c>
    </row>
    <row r="367" spans="1:14" x14ac:dyDescent="0.3">
      <c r="A367">
        <v>366</v>
      </c>
      <c r="B367">
        <v>46</v>
      </c>
      <c r="C367">
        <v>3</v>
      </c>
      <c r="D367">
        <v>2</v>
      </c>
      <c r="E367">
        <v>2</v>
      </c>
      <c r="F367">
        <v>3</v>
      </c>
      <c r="G367" s="2">
        <f t="shared" si="5"/>
        <v>0</v>
      </c>
      <c r="H367">
        <v>3</v>
      </c>
      <c r="I367">
        <v>1</v>
      </c>
      <c r="J367">
        <v>0</v>
      </c>
      <c r="K367">
        <v>0</v>
      </c>
      <c r="L367">
        <v>14</v>
      </c>
      <c r="N367" s="2" t="s">
        <v>19</v>
      </c>
    </row>
    <row r="368" spans="1:14" x14ac:dyDescent="0.3">
      <c r="A368">
        <v>367</v>
      </c>
      <c r="B368">
        <v>41</v>
      </c>
      <c r="C368">
        <v>1</v>
      </c>
      <c r="D368">
        <v>3</v>
      </c>
      <c r="E368">
        <v>2</v>
      </c>
      <c r="F368">
        <v>3</v>
      </c>
      <c r="G368" s="2">
        <f t="shared" si="5"/>
        <v>0</v>
      </c>
      <c r="H368">
        <v>3</v>
      </c>
      <c r="I368">
        <v>8</v>
      </c>
      <c r="J368">
        <v>7</v>
      </c>
      <c r="K368">
        <v>7</v>
      </c>
      <c r="L368">
        <v>18</v>
      </c>
      <c r="N368" s="2" t="s">
        <v>19</v>
      </c>
    </row>
    <row r="369" spans="1:14" x14ac:dyDescent="0.3">
      <c r="A369">
        <v>368</v>
      </c>
      <c r="B369">
        <v>50</v>
      </c>
      <c r="C369">
        <v>4</v>
      </c>
      <c r="D369">
        <v>2</v>
      </c>
      <c r="E369">
        <v>3</v>
      </c>
      <c r="F369">
        <v>4</v>
      </c>
      <c r="G369" s="2">
        <f t="shared" si="5"/>
        <v>0</v>
      </c>
      <c r="H369">
        <v>3</v>
      </c>
      <c r="I369">
        <v>4</v>
      </c>
      <c r="J369">
        <v>3</v>
      </c>
      <c r="K369">
        <v>1</v>
      </c>
      <c r="L369">
        <v>15</v>
      </c>
      <c r="N369" s="2" t="s">
        <v>19</v>
      </c>
    </row>
    <row r="370" spans="1:14" x14ac:dyDescent="0.3">
      <c r="A370">
        <v>369</v>
      </c>
      <c r="B370">
        <v>40</v>
      </c>
      <c r="C370">
        <v>3</v>
      </c>
      <c r="D370">
        <v>2</v>
      </c>
      <c r="E370">
        <v>2</v>
      </c>
      <c r="F370">
        <v>1</v>
      </c>
      <c r="G370" s="2">
        <f t="shared" si="5"/>
        <v>1</v>
      </c>
      <c r="H370">
        <v>3</v>
      </c>
      <c r="I370">
        <v>6</v>
      </c>
      <c r="J370">
        <v>4</v>
      </c>
      <c r="K370">
        <v>1</v>
      </c>
      <c r="L370">
        <v>12</v>
      </c>
      <c r="N370" s="2" t="s">
        <v>17</v>
      </c>
    </row>
    <row r="371" spans="1:14" x14ac:dyDescent="0.3">
      <c r="A371">
        <v>370</v>
      </c>
      <c r="B371">
        <v>31</v>
      </c>
      <c r="C371">
        <v>3</v>
      </c>
      <c r="D371">
        <v>2</v>
      </c>
      <c r="E371">
        <v>1</v>
      </c>
      <c r="F371">
        <v>2</v>
      </c>
      <c r="G371" s="2">
        <f t="shared" si="5"/>
        <v>1</v>
      </c>
      <c r="H371">
        <v>3</v>
      </c>
      <c r="I371">
        <v>2</v>
      </c>
      <c r="J371">
        <v>2</v>
      </c>
      <c r="K371">
        <v>2</v>
      </c>
      <c r="L371">
        <v>16</v>
      </c>
      <c r="N371" s="2" t="s">
        <v>17</v>
      </c>
    </row>
    <row r="372" spans="1:14" x14ac:dyDescent="0.3">
      <c r="A372">
        <v>371</v>
      </c>
      <c r="B372">
        <v>21</v>
      </c>
      <c r="C372">
        <v>3</v>
      </c>
      <c r="D372">
        <v>4</v>
      </c>
      <c r="E372">
        <v>1</v>
      </c>
      <c r="F372">
        <v>2</v>
      </c>
      <c r="G372" s="2">
        <f t="shared" si="5"/>
        <v>0</v>
      </c>
      <c r="H372">
        <v>3</v>
      </c>
      <c r="I372">
        <v>1</v>
      </c>
      <c r="J372">
        <v>0</v>
      </c>
      <c r="K372">
        <v>0</v>
      </c>
      <c r="L372">
        <v>15</v>
      </c>
      <c r="N372" s="2" t="s">
        <v>19</v>
      </c>
    </row>
    <row r="373" spans="1:14" x14ac:dyDescent="0.3">
      <c r="A373">
        <v>372</v>
      </c>
      <c r="B373">
        <v>29</v>
      </c>
      <c r="C373">
        <v>4</v>
      </c>
      <c r="D373">
        <v>3</v>
      </c>
      <c r="E373">
        <v>1</v>
      </c>
      <c r="F373">
        <v>4</v>
      </c>
      <c r="G373" s="2">
        <f t="shared" si="5"/>
        <v>0</v>
      </c>
      <c r="H373">
        <v>3</v>
      </c>
      <c r="I373">
        <v>3</v>
      </c>
      <c r="J373">
        <v>2</v>
      </c>
      <c r="K373">
        <v>1</v>
      </c>
      <c r="L373">
        <v>16</v>
      </c>
      <c r="N373" s="2" t="s">
        <v>19</v>
      </c>
    </row>
    <row r="374" spans="1:14" x14ac:dyDescent="0.3">
      <c r="A374">
        <v>373</v>
      </c>
      <c r="B374">
        <v>35</v>
      </c>
      <c r="C374">
        <v>3</v>
      </c>
      <c r="D374">
        <v>2</v>
      </c>
      <c r="E374">
        <v>2</v>
      </c>
      <c r="F374">
        <v>3</v>
      </c>
      <c r="G374" s="2">
        <f t="shared" si="5"/>
        <v>0</v>
      </c>
      <c r="H374">
        <v>3</v>
      </c>
      <c r="I374">
        <v>1</v>
      </c>
      <c r="J374">
        <v>1</v>
      </c>
      <c r="K374">
        <v>0</v>
      </c>
      <c r="L374">
        <v>19</v>
      </c>
      <c r="N374" s="2" t="s">
        <v>19</v>
      </c>
    </row>
    <row r="375" spans="1:14" x14ac:dyDescent="0.3">
      <c r="A375">
        <v>374</v>
      </c>
      <c r="B375">
        <v>27</v>
      </c>
      <c r="C375">
        <v>4</v>
      </c>
      <c r="D375">
        <v>1</v>
      </c>
      <c r="E375">
        <v>1</v>
      </c>
      <c r="F375">
        <v>2</v>
      </c>
      <c r="G375" s="2">
        <f t="shared" si="5"/>
        <v>0</v>
      </c>
      <c r="H375">
        <v>3</v>
      </c>
      <c r="I375">
        <v>5</v>
      </c>
      <c r="J375">
        <v>2</v>
      </c>
      <c r="K375">
        <v>0</v>
      </c>
      <c r="L375">
        <v>11</v>
      </c>
      <c r="N375" s="2" t="s">
        <v>19</v>
      </c>
    </row>
    <row r="376" spans="1:14" x14ac:dyDescent="0.3">
      <c r="A376">
        <v>375</v>
      </c>
      <c r="B376">
        <v>28</v>
      </c>
      <c r="C376">
        <v>2</v>
      </c>
      <c r="D376">
        <v>3</v>
      </c>
      <c r="E376">
        <v>2</v>
      </c>
      <c r="F376">
        <v>4</v>
      </c>
      <c r="G376" s="2">
        <f t="shared" si="5"/>
        <v>0</v>
      </c>
      <c r="H376">
        <v>3</v>
      </c>
      <c r="I376">
        <v>7</v>
      </c>
      <c r="J376">
        <v>5</v>
      </c>
      <c r="K376">
        <v>0</v>
      </c>
      <c r="L376">
        <v>16</v>
      </c>
      <c r="N376" s="2" t="s">
        <v>19</v>
      </c>
    </row>
    <row r="377" spans="1:14" x14ac:dyDescent="0.3">
      <c r="A377">
        <v>376</v>
      </c>
      <c r="B377">
        <v>49</v>
      </c>
      <c r="C377">
        <v>2</v>
      </c>
      <c r="D377">
        <v>4</v>
      </c>
      <c r="E377">
        <v>3</v>
      </c>
      <c r="F377">
        <v>4</v>
      </c>
      <c r="G377" s="2">
        <f t="shared" si="5"/>
        <v>0</v>
      </c>
      <c r="H377">
        <v>4</v>
      </c>
      <c r="I377">
        <v>5</v>
      </c>
      <c r="J377">
        <v>2</v>
      </c>
      <c r="K377">
        <v>0</v>
      </c>
      <c r="L377">
        <v>24</v>
      </c>
      <c r="N377" s="2" t="s">
        <v>19</v>
      </c>
    </row>
    <row r="378" spans="1:14" x14ac:dyDescent="0.3">
      <c r="A378">
        <v>377</v>
      </c>
      <c r="B378">
        <v>51</v>
      </c>
      <c r="C378">
        <v>3</v>
      </c>
      <c r="D378">
        <v>3</v>
      </c>
      <c r="E378">
        <v>2</v>
      </c>
      <c r="F378">
        <v>1</v>
      </c>
      <c r="G378" s="2">
        <f t="shared" si="5"/>
        <v>0</v>
      </c>
      <c r="H378">
        <v>3</v>
      </c>
      <c r="I378">
        <v>7</v>
      </c>
      <c r="J378">
        <v>7</v>
      </c>
      <c r="K378">
        <v>0</v>
      </c>
      <c r="L378">
        <v>11</v>
      </c>
      <c r="N378" s="2" t="s">
        <v>19</v>
      </c>
    </row>
    <row r="379" spans="1:14" x14ac:dyDescent="0.3">
      <c r="A379">
        <v>378</v>
      </c>
      <c r="B379">
        <v>36</v>
      </c>
      <c r="C379">
        <v>4</v>
      </c>
      <c r="D379">
        <v>1</v>
      </c>
      <c r="E379">
        <v>1</v>
      </c>
      <c r="F379">
        <v>3</v>
      </c>
      <c r="G379" s="2">
        <f t="shared" si="5"/>
        <v>0</v>
      </c>
      <c r="H379">
        <v>3</v>
      </c>
      <c r="I379">
        <v>2</v>
      </c>
      <c r="J379">
        <v>2</v>
      </c>
      <c r="K379">
        <v>2</v>
      </c>
      <c r="L379">
        <v>13</v>
      </c>
      <c r="N379" s="2" t="s">
        <v>19</v>
      </c>
    </row>
    <row r="380" spans="1:14" x14ac:dyDescent="0.3">
      <c r="A380">
        <v>379</v>
      </c>
      <c r="B380">
        <v>34</v>
      </c>
      <c r="C380">
        <v>1</v>
      </c>
      <c r="D380">
        <v>4</v>
      </c>
      <c r="E380">
        <v>2</v>
      </c>
      <c r="F380">
        <v>1</v>
      </c>
      <c r="G380" s="2">
        <f t="shared" si="5"/>
        <v>1</v>
      </c>
      <c r="H380">
        <v>3</v>
      </c>
      <c r="I380">
        <v>5</v>
      </c>
      <c r="J380">
        <v>2</v>
      </c>
      <c r="K380">
        <v>0</v>
      </c>
      <c r="L380">
        <v>13</v>
      </c>
      <c r="N380" s="2" t="s">
        <v>17</v>
      </c>
    </row>
    <row r="381" spans="1:14" x14ac:dyDescent="0.3">
      <c r="A381">
        <v>380</v>
      </c>
      <c r="B381">
        <v>55</v>
      </c>
      <c r="C381">
        <v>3</v>
      </c>
      <c r="D381">
        <v>1</v>
      </c>
      <c r="E381">
        <v>4</v>
      </c>
      <c r="F381">
        <v>1</v>
      </c>
      <c r="G381" s="2">
        <f t="shared" si="5"/>
        <v>1</v>
      </c>
      <c r="H381">
        <v>3</v>
      </c>
      <c r="I381">
        <v>5</v>
      </c>
      <c r="J381">
        <v>4</v>
      </c>
      <c r="K381">
        <v>1</v>
      </c>
      <c r="L381">
        <v>13</v>
      </c>
      <c r="N381" s="2" t="s">
        <v>17</v>
      </c>
    </row>
    <row r="382" spans="1:14" x14ac:dyDescent="0.3">
      <c r="A382">
        <v>381</v>
      </c>
      <c r="B382">
        <v>24</v>
      </c>
      <c r="C382">
        <v>4</v>
      </c>
      <c r="D382">
        <v>1</v>
      </c>
      <c r="E382">
        <v>2</v>
      </c>
      <c r="F382">
        <v>1</v>
      </c>
      <c r="G382" s="2">
        <f t="shared" si="5"/>
        <v>1</v>
      </c>
      <c r="H382">
        <v>3</v>
      </c>
      <c r="I382">
        <v>5</v>
      </c>
      <c r="J382">
        <v>2</v>
      </c>
      <c r="K382">
        <v>0</v>
      </c>
      <c r="L382">
        <v>12</v>
      </c>
      <c r="N382" s="2" t="s">
        <v>17</v>
      </c>
    </row>
    <row r="383" spans="1:14" x14ac:dyDescent="0.3">
      <c r="A383">
        <v>382</v>
      </c>
      <c r="B383">
        <v>30</v>
      </c>
      <c r="C383">
        <v>3</v>
      </c>
      <c r="D383">
        <v>3</v>
      </c>
      <c r="E383">
        <v>1</v>
      </c>
      <c r="F383">
        <v>3</v>
      </c>
      <c r="G383" s="2">
        <f t="shared" si="5"/>
        <v>0</v>
      </c>
      <c r="H383">
        <v>3</v>
      </c>
      <c r="I383">
        <v>1</v>
      </c>
      <c r="J383">
        <v>0</v>
      </c>
      <c r="K383">
        <v>0</v>
      </c>
      <c r="L383">
        <v>18</v>
      </c>
      <c r="N383" s="2" t="s">
        <v>19</v>
      </c>
    </row>
    <row r="384" spans="1:14" x14ac:dyDescent="0.3">
      <c r="A384">
        <v>383</v>
      </c>
      <c r="B384">
        <v>26</v>
      </c>
      <c r="C384">
        <v>3</v>
      </c>
      <c r="D384">
        <v>3</v>
      </c>
      <c r="E384">
        <v>1</v>
      </c>
      <c r="F384">
        <v>4</v>
      </c>
      <c r="G384" s="2">
        <f t="shared" si="5"/>
        <v>0</v>
      </c>
      <c r="H384">
        <v>4</v>
      </c>
      <c r="I384">
        <v>6</v>
      </c>
      <c r="J384">
        <v>4</v>
      </c>
      <c r="K384">
        <v>0</v>
      </c>
      <c r="L384">
        <v>22</v>
      </c>
      <c r="N384" s="2" t="s">
        <v>19</v>
      </c>
    </row>
    <row r="385" spans="1:14" x14ac:dyDescent="0.3">
      <c r="A385">
        <v>384</v>
      </c>
      <c r="B385">
        <v>22</v>
      </c>
      <c r="C385">
        <v>1</v>
      </c>
      <c r="D385">
        <v>3</v>
      </c>
      <c r="E385">
        <v>1</v>
      </c>
      <c r="F385">
        <v>2</v>
      </c>
      <c r="G385" s="2">
        <f t="shared" si="5"/>
        <v>0</v>
      </c>
      <c r="H385">
        <v>3</v>
      </c>
      <c r="I385">
        <v>2</v>
      </c>
      <c r="J385">
        <v>1</v>
      </c>
      <c r="K385">
        <v>1</v>
      </c>
      <c r="L385">
        <v>13</v>
      </c>
      <c r="N385" s="2" t="s">
        <v>19</v>
      </c>
    </row>
    <row r="386" spans="1:14" x14ac:dyDescent="0.3">
      <c r="A386">
        <v>385</v>
      </c>
      <c r="B386">
        <v>36</v>
      </c>
      <c r="C386">
        <v>2</v>
      </c>
      <c r="D386">
        <v>2</v>
      </c>
      <c r="E386">
        <v>3</v>
      </c>
      <c r="F386">
        <v>3</v>
      </c>
      <c r="G386" s="2">
        <f t="shared" ref="G386:G449" si="6">IF(N386="Yes",1,0)</f>
        <v>0</v>
      </c>
      <c r="H386">
        <v>3</v>
      </c>
      <c r="I386">
        <v>10</v>
      </c>
      <c r="J386">
        <v>9</v>
      </c>
      <c r="K386">
        <v>9</v>
      </c>
      <c r="L386">
        <v>13</v>
      </c>
      <c r="N386" s="2" t="s">
        <v>19</v>
      </c>
    </row>
    <row r="387" spans="1:14" x14ac:dyDescent="0.3">
      <c r="A387">
        <v>386</v>
      </c>
      <c r="B387">
        <v>30</v>
      </c>
      <c r="C387">
        <v>3</v>
      </c>
      <c r="D387">
        <v>3</v>
      </c>
      <c r="E387">
        <v>1</v>
      </c>
      <c r="F387">
        <v>4</v>
      </c>
      <c r="G387" s="2">
        <f t="shared" si="6"/>
        <v>1</v>
      </c>
      <c r="H387">
        <v>4</v>
      </c>
      <c r="I387">
        <v>1</v>
      </c>
      <c r="J387">
        <v>0</v>
      </c>
      <c r="K387">
        <v>0</v>
      </c>
      <c r="L387">
        <v>23</v>
      </c>
      <c r="N387" s="2" t="s">
        <v>17</v>
      </c>
    </row>
    <row r="388" spans="1:14" x14ac:dyDescent="0.3">
      <c r="A388">
        <v>387</v>
      </c>
      <c r="B388">
        <v>37</v>
      </c>
      <c r="C388">
        <v>4</v>
      </c>
      <c r="D388">
        <v>1</v>
      </c>
      <c r="E388">
        <v>1</v>
      </c>
      <c r="F388">
        <v>1</v>
      </c>
      <c r="G388" s="2">
        <f t="shared" si="6"/>
        <v>0</v>
      </c>
      <c r="H388">
        <v>3</v>
      </c>
      <c r="I388">
        <v>18</v>
      </c>
      <c r="J388">
        <v>7</v>
      </c>
      <c r="K388">
        <v>12</v>
      </c>
      <c r="L388">
        <v>12</v>
      </c>
      <c r="N388" s="2" t="s">
        <v>19</v>
      </c>
    </row>
    <row r="389" spans="1:14" x14ac:dyDescent="0.3">
      <c r="A389">
        <v>388</v>
      </c>
      <c r="B389">
        <v>40</v>
      </c>
      <c r="C389">
        <v>4</v>
      </c>
      <c r="D389">
        <v>2</v>
      </c>
      <c r="E389">
        <v>2</v>
      </c>
      <c r="F389">
        <v>2</v>
      </c>
      <c r="G389" s="2">
        <f t="shared" si="6"/>
        <v>0</v>
      </c>
      <c r="H389">
        <v>3</v>
      </c>
      <c r="I389">
        <v>5</v>
      </c>
      <c r="J389">
        <v>4</v>
      </c>
      <c r="K389">
        <v>1</v>
      </c>
      <c r="L389">
        <v>12</v>
      </c>
      <c r="N389" s="2" t="s">
        <v>19</v>
      </c>
    </row>
    <row r="390" spans="1:14" x14ac:dyDescent="0.3">
      <c r="A390">
        <v>389</v>
      </c>
      <c r="B390">
        <v>42</v>
      </c>
      <c r="C390">
        <v>2</v>
      </c>
      <c r="D390">
        <v>3</v>
      </c>
      <c r="E390">
        <v>1</v>
      </c>
      <c r="F390">
        <v>2</v>
      </c>
      <c r="G390" s="2">
        <f t="shared" si="6"/>
        <v>0</v>
      </c>
      <c r="H390">
        <v>3</v>
      </c>
      <c r="I390">
        <v>5</v>
      </c>
      <c r="J390">
        <v>2</v>
      </c>
      <c r="K390">
        <v>1</v>
      </c>
      <c r="L390">
        <v>16</v>
      </c>
      <c r="N390" s="2" t="s">
        <v>19</v>
      </c>
    </row>
    <row r="391" spans="1:14" x14ac:dyDescent="0.3">
      <c r="A391">
        <v>390</v>
      </c>
      <c r="B391">
        <v>37</v>
      </c>
      <c r="C391">
        <v>3</v>
      </c>
      <c r="D391">
        <v>1</v>
      </c>
      <c r="E391">
        <v>2</v>
      </c>
      <c r="F391">
        <v>2</v>
      </c>
      <c r="G391" s="2">
        <f t="shared" si="6"/>
        <v>1</v>
      </c>
      <c r="H391">
        <v>3</v>
      </c>
      <c r="I391">
        <v>1</v>
      </c>
      <c r="J391">
        <v>0</v>
      </c>
      <c r="K391">
        <v>0</v>
      </c>
      <c r="L391">
        <v>12</v>
      </c>
      <c r="N391" s="2" t="s">
        <v>17</v>
      </c>
    </row>
    <row r="392" spans="1:14" x14ac:dyDescent="0.3">
      <c r="A392">
        <v>391</v>
      </c>
      <c r="B392">
        <v>43</v>
      </c>
      <c r="C392">
        <v>1</v>
      </c>
      <c r="D392">
        <v>2</v>
      </c>
      <c r="E392">
        <v>4</v>
      </c>
      <c r="F392">
        <v>2</v>
      </c>
      <c r="G392" s="2">
        <f t="shared" si="6"/>
        <v>0</v>
      </c>
      <c r="H392">
        <v>3</v>
      </c>
      <c r="I392">
        <v>25</v>
      </c>
      <c r="J392">
        <v>10</v>
      </c>
      <c r="K392">
        <v>3</v>
      </c>
      <c r="L392">
        <v>11</v>
      </c>
      <c r="N392" s="2" t="s">
        <v>19</v>
      </c>
    </row>
    <row r="393" spans="1:14" x14ac:dyDescent="0.3">
      <c r="A393">
        <v>392</v>
      </c>
      <c r="B393">
        <v>40</v>
      </c>
      <c r="C393">
        <v>2</v>
      </c>
      <c r="D393">
        <v>2</v>
      </c>
      <c r="E393">
        <v>2</v>
      </c>
      <c r="F393">
        <v>3</v>
      </c>
      <c r="G393" s="2">
        <f t="shared" si="6"/>
        <v>0</v>
      </c>
      <c r="H393">
        <v>4</v>
      </c>
      <c r="I393">
        <v>1</v>
      </c>
      <c r="J393">
        <v>0</v>
      </c>
      <c r="K393">
        <v>0</v>
      </c>
      <c r="L393">
        <v>22</v>
      </c>
      <c r="N393" s="2" t="s">
        <v>19</v>
      </c>
    </row>
    <row r="394" spans="1:14" x14ac:dyDescent="0.3">
      <c r="A394">
        <v>393</v>
      </c>
      <c r="B394">
        <v>54</v>
      </c>
      <c r="C394">
        <v>1</v>
      </c>
      <c r="D394">
        <v>1</v>
      </c>
      <c r="E394">
        <v>5</v>
      </c>
      <c r="F394">
        <v>1</v>
      </c>
      <c r="G394" s="2">
        <f t="shared" si="6"/>
        <v>0</v>
      </c>
      <c r="H394">
        <v>3</v>
      </c>
      <c r="I394">
        <v>4</v>
      </c>
      <c r="J394">
        <v>2</v>
      </c>
      <c r="K394">
        <v>1</v>
      </c>
      <c r="L394">
        <v>11</v>
      </c>
      <c r="N394" s="2" t="s">
        <v>19</v>
      </c>
    </row>
    <row r="395" spans="1:14" x14ac:dyDescent="0.3">
      <c r="A395">
        <v>394</v>
      </c>
      <c r="B395">
        <v>34</v>
      </c>
      <c r="C395">
        <v>3</v>
      </c>
      <c r="D395">
        <v>3</v>
      </c>
      <c r="E395">
        <v>2</v>
      </c>
      <c r="F395">
        <v>3</v>
      </c>
      <c r="G395" s="2">
        <f t="shared" si="6"/>
        <v>0</v>
      </c>
      <c r="H395">
        <v>3</v>
      </c>
      <c r="I395">
        <v>3</v>
      </c>
      <c r="J395">
        <v>2</v>
      </c>
      <c r="K395">
        <v>1</v>
      </c>
      <c r="L395">
        <v>15</v>
      </c>
      <c r="N395" s="2" t="s">
        <v>19</v>
      </c>
    </row>
    <row r="396" spans="1:14" x14ac:dyDescent="0.3">
      <c r="A396">
        <v>395</v>
      </c>
      <c r="B396">
        <v>31</v>
      </c>
      <c r="C396">
        <v>2</v>
      </c>
      <c r="D396">
        <v>1</v>
      </c>
      <c r="E396">
        <v>2</v>
      </c>
      <c r="F396">
        <v>1</v>
      </c>
      <c r="G396" s="2">
        <f t="shared" si="6"/>
        <v>0</v>
      </c>
      <c r="H396">
        <v>3</v>
      </c>
      <c r="I396">
        <v>13</v>
      </c>
      <c r="J396">
        <v>10</v>
      </c>
      <c r="K396">
        <v>3</v>
      </c>
      <c r="L396">
        <v>12</v>
      </c>
      <c r="N396" s="2" t="s">
        <v>19</v>
      </c>
    </row>
    <row r="397" spans="1:14" x14ac:dyDescent="0.3">
      <c r="A397">
        <v>396</v>
      </c>
      <c r="B397">
        <v>43</v>
      </c>
      <c r="C397">
        <v>4</v>
      </c>
      <c r="D397">
        <v>3</v>
      </c>
      <c r="E397">
        <v>1</v>
      </c>
      <c r="F397">
        <v>4</v>
      </c>
      <c r="G397" s="2">
        <f t="shared" si="6"/>
        <v>0</v>
      </c>
      <c r="H397">
        <v>4</v>
      </c>
      <c r="I397">
        <v>3</v>
      </c>
      <c r="J397">
        <v>2</v>
      </c>
      <c r="K397">
        <v>1</v>
      </c>
      <c r="L397">
        <v>20</v>
      </c>
      <c r="N397" s="2" t="s">
        <v>19</v>
      </c>
    </row>
    <row r="398" spans="1:14" x14ac:dyDescent="0.3">
      <c r="A398">
        <v>397</v>
      </c>
      <c r="B398">
        <v>43</v>
      </c>
      <c r="C398">
        <v>3</v>
      </c>
      <c r="D398">
        <v>2</v>
      </c>
      <c r="E398">
        <v>2</v>
      </c>
      <c r="F398">
        <v>3</v>
      </c>
      <c r="G398" s="2">
        <f t="shared" si="6"/>
        <v>1</v>
      </c>
      <c r="H398">
        <v>3</v>
      </c>
      <c r="I398">
        <v>5</v>
      </c>
      <c r="J398">
        <v>2</v>
      </c>
      <c r="K398">
        <v>0</v>
      </c>
      <c r="L398">
        <v>14</v>
      </c>
      <c r="N398" s="2" t="s">
        <v>17</v>
      </c>
    </row>
    <row r="399" spans="1:14" x14ac:dyDescent="0.3">
      <c r="A399">
        <v>398</v>
      </c>
      <c r="B399">
        <v>25</v>
      </c>
      <c r="C399">
        <v>2</v>
      </c>
      <c r="D399">
        <v>2</v>
      </c>
      <c r="E399">
        <v>2</v>
      </c>
      <c r="F399">
        <v>1</v>
      </c>
      <c r="G399" s="2">
        <f t="shared" si="6"/>
        <v>1</v>
      </c>
      <c r="H399">
        <v>3</v>
      </c>
      <c r="I399">
        <v>5</v>
      </c>
      <c r="J399">
        <v>4</v>
      </c>
      <c r="K399">
        <v>1</v>
      </c>
      <c r="L399">
        <v>11</v>
      </c>
      <c r="N399" s="2" t="s">
        <v>17</v>
      </c>
    </row>
    <row r="400" spans="1:14" x14ac:dyDescent="0.3">
      <c r="A400">
        <v>399</v>
      </c>
      <c r="B400">
        <v>37</v>
      </c>
      <c r="C400">
        <v>2</v>
      </c>
      <c r="D400">
        <v>3</v>
      </c>
      <c r="E400">
        <v>2</v>
      </c>
      <c r="F400">
        <v>3</v>
      </c>
      <c r="G400" s="2">
        <f t="shared" si="6"/>
        <v>1</v>
      </c>
      <c r="H400">
        <v>3</v>
      </c>
      <c r="I400">
        <v>13</v>
      </c>
      <c r="J400">
        <v>11</v>
      </c>
      <c r="K400">
        <v>10</v>
      </c>
      <c r="L400">
        <v>15</v>
      </c>
      <c r="N400" s="2" t="s">
        <v>17</v>
      </c>
    </row>
    <row r="401" spans="1:14" x14ac:dyDescent="0.3">
      <c r="A401">
        <v>400</v>
      </c>
      <c r="B401">
        <v>31</v>
      </c>
      <c r="C401">
        <v>4</v>
      </c>
      <c r="D401">
        <v>2</v>
      </c>
      <c r="E401">
        <v>1</v>
      </c>
      <c r="F401">
        <v>1</v>
      </c>
      <c r="G401" s="2">
        <f t="shared" si="6"/>
        <v>0</v>
      </c>
      <c r="H401">
        <v>3</v>
      </c>
      <c r="I401">
        <v>4</v>
      </c>
      <c r="J401">
        <v>2</v>
      </c>
      <c r="K401">
        <v>3</v>
      </c>
      <c r="L401">
        <v>12</v>
      </c>
      <c r="N401" s="2" t="s">
        <v>19</v>
      </c>
    </row>
    <row r="402" spans="1:14" x14ac:dyDescent="0.3">
      <c r="A402">
        <v>401</v>
      </c>
      <c r="B402">
        <v>39</v>
      </c>
      <c r="C402">
        <v>2</v>
      </c>
      <c r="D402">
        <v>1</v>
      </c>
      <c r="E402">
        <v>5</v>
      </c>
      <c r="F402">
        <v>3</v>
      </c>
      <c r="G402" s="2">
        <f t="shared" si="6"/>
        <v>1</v>
      </c>
      <c r="H402">
        <v>3</v>
      </c>
      <c r="I402">
        <v>21</v>
      </c>
      <c r="J402">
        <v>8</v>
      </c>
      <c r="K402">
        <v>1</v>
      </c>
      <c r="L402">
        <v>14</v>
      </c>
      <c r="N402" s="2" t="s">
        <v>17</v>
      </c>
    </row>
    <row r="403" spans="1:14" x14ac:dyDescent="0.3">
      <c r="A403">
        <v>402</v>
      </c>
      <c r="B403">
        <v>56</v>
      </c>
      <c r="C403">
        <v>3</v>
      </c>
      <c r="D403">
        <v>1</v>
      </c>
      <c r="E403">
        <v>4</v>
      </c>
      <c r="F403">
        <v>1</v>
      </c>
      <c r="G403" s="2">
        <f t="shared" si="6"/>
        <v>0</v>
      </c>
      <c r="H403">
        <v>3</v>
      </c>
      <c r="I403">
        <v>7</v>
      </c>
      <c r="J403">
        <v>7</v>
      </c>
      <c r="K403">
        <v>7</v>
      </c>
      <c r="L403">
        <v>11</v>
      </c>
      <c r="N403" s="2" t="s">
        <v>19</v>
      </c>
    </row>
    <row r="404" spans="1:14" x14ac:dyDescent="0.3">
      <c r="A404">
        <v>403</v>
      </c>
      <c r="B404">
        <v>30</v>
      </c>
      <c r="C404">
        <v>2</v>
      </c>
      <c r="D404">
        <v>1</v>
      </c>
      <c r="E404">
        <v>2</v>
      </c>
      <c r="F404">
        <v>1</v>
      </c>
      <c r="G404" s="2">
        <f t="shared" si="6"/>
        <v>0</v>
      </c>
      <c r="H404">
        <v>3</v>
      </c>
      <c r="I404">
        <v>5</v>
      </c>
      <c r="J404">
        <v>4</v>
      </c>
      <c r="K404">
        <v>4</v>
      </c>
      <c r="L404">
        <v>11</v>
      </c>
      <c r="N404" s="2" t="s">
        <v>19</v>
      </c>
    </row>
    <row r="405" spans="1:14" x14ac:dyDescent="0.3">
      <c r="A405">
        <v>404</v>
      </c>
      <c r="B405">
        <v>41</v>
      </c>
      <c r="C405">
        <v>2</v>
      </c>
      <c r="D405">
        <v>4</v>
      </c>
      <c r="E405">
        <v>3</v>
      </c>
      <c r="F405">
        <v>2</v>
      </c>
      <c r="G405" s="2">
        <f t="shared" si="6"/>
        <v>0</v>
      </c>
      <c r="H405">
        <v>3</v>
      </c>
      <c r="I405">
        <v>10</v>
      </c>
      <c r="J405">
        <v>7</v>
      </c>
      <c r="K405">
        <v>0</v>
      </c>
      <c r="L405">
        <v>16</v>
      </c>
      <c r="N405" s="2" t="s">
        <v>19</v>
      </c>
    </row>
    <row r="406" spans="1:14" x14ac:dyDescent="0.3">
      <c r="A406">
        <v>405</v>
      </c>
      <c r="B406">
        <v>28</v>
      </c>
      <c r="C406">
        <v>3</v>
      </c>
      <c r="D406">
        <v>1</v>
      </c>
      <c r="E406">
        <v>2</v>
      </c>
      <c r="F406">
        <v>1</v>
      </c>
      <c r="G406" s="2">
        <f t="shared" si="6"/>
        <v>0</v>
      </c>
      <c r="H406">
        <v>3</v>
      </c>
      <c r="I406">
        <v>10</v>
      </c>
      <c r="J406">
        <v>0</v>
      </c>
      <c r="K406">
        <v>1</v>
      </c>
      <c r="L406">
        <v>12</v>
      </c>
      <c r="N406" s="2" t="s">
        <v>19</v>
      </c>
    </row>
    <row r="407" spans="1:14" x14ac:dyDescent="0.3">
      <c r="A407">
        <v>406</v>
      </c>
      <c r="B407">
        <v>25</v>
      </c>
      <c r="C407">
        <v>1</v>
      </c>
      <c r="D407">
        <v>2</v>
      </c>
      <c r="E407">
        <v>1</v>
      </c>
      <c r="F407">
        <v>1</v>
      </c>
      <c r="G407" s="2">
        <f t="shared" si="6"/>
        <v>0</v>
      </c>
      <c r="H407">
        <v>3</v>
      </c>
      <c r="I407">
        <v>2</v>
      </c>
      <c r="J407">
        <v>2</v>
      </c>
      <c r="K407">
        <v>0</v>
      </c>
      <c r="L407">
        <v>13</v>
      </c>
      <c r="N407" s="2" t="s">
        <v>19</v>
      </c>
    </row>
    <row r="408" spans="1:14" x14ac:dyDescent="0.3">
      <c r="A408">
        <v>407</v>
      </c>
      <c r="B408">
        <v>52</v>
      </c>
      <c r="C408">
        <v>4</v>
      </c>
      <c r="D408">
        <v>2</v>
      </c>
      <c r="E408">
        <v>3</v>
      </c>
      <c r="F408">
        <v>3</v>
      </c>
      <c r="G408" s="2">
        <f t="shared" si="6"/>
        <v>1</v>
      </c>
      <c r="H408">
        <v>3</v>
      </c>
      <c r="I408">
        <v>5</v>
      </c>
      <c r="J408">
        <v>4</v>
      </c>
      <c r="K408">
        <v>0</v>
      </c>
      <c r="L408">
        <v>14</v>
      </c>
      <c r="N408" s="2" t="s">
        <v>17</v>
      </c>
    </row>
    <row r="409" spans="1:14" x14ac:dyDescent="0.3">
      <c r="A409">
        <v>408</v>
      </c>
      <c r="B409">
        <v>45</v>
      </c>
      <c r="C409">
        <v>1</v>
      </c>
      <c r="D409">
        <v>3</v>
      </c>
      <c r="E409">
        <v>1</v>
      </c>
      <c r="F409">
        <v>4</v>
      </c>
      <c r="G409" s="2">
        <f t="shared" si="6"/>
        <v>0</v>
      </c>
      <c r="H409">
        <v>4</v>
      </c>
      <c r="I409">
        <v>2</v>
      </c>
      <c r="J409">
        <v>2</v>
      </c>
      <c r="K409">
        <v>0</v>
      </c>
      <c r="L409">
        <v>21</v>
      </c>
      <c r="N409" s="2" t="s">
        <v>19</v>
      </c>
    </row>
    <row r="410" spans="1:14" x14ac:dyDescent="0.3">
      <c r="A410">
        <v>409</v>
      </c>
      <c r="B410">
        <v>52</v>
      </c>
      <c r="C410">
        <v>4</v>
      </c>
      <c r="D410">
        <v>3</v>
      </c>
      <c r="E410">
        <v>4</v>
      </c>
      <c r="F410">
        <v>1</v>
      </c>
      <c r="G410" s="2">
        <f t="shared" si="6"/>
        <v>0</v>
      </c>
      <c r="H410">
        <v>3</v>
      </c>
      <c r="I410">
        <v>5</v>
      </c>
      <c r="J410">
        <v>2</v>
      </c>
      <c r="K410">
        <v>1</v>
      </c>
      <c r="L410">
        <v>13</v>
      </c>
      <c r="N410" s="2" t="s">
        <v>19</v>
      </c>
    </row>
    <row r="411" spans="1:14" x14ac:dyDescent="0.3">
      <c r="A411">
        <v>410</v>
      </c>
      <c r="B411">
        <v>42</v>
      </c>
      <c r="C411">
        <v>1</v>
      </c>
      <c r="D411">
        <v>1</v>
      </c>
      <c r="E411">
        <v>2</v>
      </c>
      <c r="F411">
        <v>1</v>
      </c>
      <c r="G411" s="2">
        <f t="shared" si="6"/>
        <v>0</v>
      </c>
      <c r="H411">
        <v>3</v>
      </c>
      <c r="I411">
        <v>5</v>
      </c>
      <c r="J411">
        <v>4</v>
      </c>
      <c r="K411">
        <v>0</v>
      </c>
      <c r="L411">
        <v>11</v>
      </c>
      <c r="N411" s="2" t="s">
        <v>19</v>
      </c>
    </row>
    <row r="412" spans="1:14" x14ac:dyDescent="0.3">
      <c r="A412">
        <v>411</v>
      </c>
      <c r="B412">
        <v>30</v>
      </c>
      <c r="C412">
        <v>3</v>
      </c>
      <c r="D412">
        <v>1</v>
      </c>
      <c r="E412">
        <v>2</v>
      </c>
      <c r="F412">
        <v>4</v>
      </c>
      <c r="G412" s="2">
        <f t="shared" si="6"/>
        <v>0</v>
      </c>
      <c r="H412">
        <v>4</v>
      </c>
      <c r="I412">
        <v>5</v>
      </c>
      <c r="J412">
        <v>4</v>
      </c>
      <c r="K412">
        <v>0</v>
      </c>
      <c r="L412">
        <v>20</v>
      </c>
      <c r="N412" s="2" t="s">
        <v>19</v>
      </c>
    </row>
    <row r="413" spans="1:14" x14ac:dyDescent="0.3">
      <c r="A413">
        <v>412</v>
      </c>
      <c r="B413">
        <v>60</v>
      </c>
      <c r="C413">
        <v>1</v>
      </c>
      <c r="D413">
        <v>3</v>
      </c>
      <c r="E413">
        <v>5</v>
      </c>
      <c r="F413">
        <v>1</v>
      </c>
      <c r="G413" s="2">
        <f t="shared" si="6"/>
        <v>0</v>
      </c>
      <c r="H413">
        <v>3</v>
      </c>
      <c r="I413">
        <v>29</v>
      </c>
      <c r="J413">
        <v>8</v>
      </c>
      <c r="K413">
        <v>11</v>
      </c>
      <c r="L413">
        <v>11</v>
      </c>
      <c r="N413" s="2" t="s">
        <v>19</v>
      </c>
    </row>
    <row r="414" spans="1:14" x14ac:dyDescent="0.3">
      <c r="A414">
        <v>413</v>
      </c>
      <c r="B414">
        <v>46</v>
      </c>
      <c r="C414">
        <v>3</v>
      </c>
      <c r="D414">
        <v>1</v>
      </c>
      <c r="E414">
        <v>2</v>
      </c>
      <c r="F414">
        <v>3</v>
      </c>
      <c r="G414" s="2">
        <f t="shared" si="6"/>
        <v>0</v>
      </c>
      <c r="H414">
        <v>3</v>
      </c>
      <c r="I414">
        <v>10</v>
      </c>
      <c r="J414">
        <v>7</v>
      </c>
      <c r="K414">
        <v>0</v>
      </c>
      <c r="L414">
        <v>14</v>
      </c>
      <c r="N414" s="2" t="s">
        <v>19</v>
      </c>
    </row>
    <row r="415" spans="1:14" x14ac:dyDescent="0.3">
      <c r="A415">
        <v>414</v>
      </c>
      <c r="B415">
        <v>42</v>
      </c>
      <c r="C415">
        <v>4</v>
      </c>
      <c r="D415">
        <v>2</v>
      </c>
      <c r="E415">
        <v>2</v>
      </c>
      <c r="F415">
        <v>1</v>
      </c>
      <c r="G415" s="2">
        <f t="shared" si="6"/>
        <v>0</v>
      </c>
      <c r="H415">
        <v>3</v>
      </c>
      <c r="I415">
        <v>6</v>
      </c>
      <c r="J415">
        <v>5</v>
      </c>
      <c r="K415">
        <v>0</v>
      </c>
      <c r="L415">
        <v>11</v>
      </c>
      <c r="N415" s="2" t="s">
        <v>19</v>
      </c>
    </row>
    <row r="416" spans="1:14" x14ac:dyDescent="0.3">
      <c r="A416">
        <v>415</v>
      </c>
      <c r="B416">
        <v>24</v>
      </c>
      <c r="C416">
        <v>1</v>
      </c>
      <c r="D416">
        <v>3</v>
      </c>
      <c r="E416">
        <v>1</v>
      </c>
      <c r="F416">
        <v>2</v>
      </c>
      <c r="G416" s="2">
        <f t="shared" si="6"/>
        <v>1</v>
      </c>
      <c r="H416">
        <v>3</v>
      </c>
      <c r="I416">
        <v>5</v>
      </c>
      <c r="J416">
        <v>3</v>
      </c>
      <c r="K416">
        <v>1</v>
      </c>
      <c r="L416">
        <v>16</v>
      </c>
      <c r="N416" s="2" t="s">
        <v>17</v>
      </c>
    </row>
    <row r="417" spans="1:14" x14ac:dyDescent="0.3">
      <c r="A417">
        <v>416</v>
      </c>
      <c r="B417">
        <v>34</v>
      </c>
      <c r="C417">
        <v>4</v>
      </c>
      <c r="D417">
        <v>1</v>
      </c>
      <c r="E417">
        <v>1</v>
      </c>
      <c r="F417">
        <v>3</v>
      </c>
      <c r="G417" s="2">
        <f t="shared" si="6"/>
        <v>0</v>
      </c>
      <c r="H417">
        <v>3</v>
      </c>
      <c r="I417">
        <v>2</v>
      </c>
      <c r="J417">
        <v>2</v>
      </c>
      <c r="K417">
        <v>1</v>
      </c>
      <c r="L417">
        <v>16</v>
      </c>
      <c r="N417" s="2" t="s">
        <v>19</v>
      </c>
    </row>
    <row r="418" spans="1:14" x14ac:dyDescent="0.3">
      <c r="A418">
        <v>417</v>
      </c>
      <c r="B418">
        <v>38</v>
      </c>
      <c r="C418">
        <v>4</v>
      </c>
      <c r="D418">
        <v>3</v>
      </c>
      <c r="E418">
        <v>1</v>
      </c>
      <c r="F418">
        <v>4</v>
      </c>
      <c r="G418" s="2">
        <f t="shared" si="6"/>
        <v>1</v>
      </c>
      <c r="H418">
        <v>4</v>
      </c>
      <c r="I418">
        <v>1</v>
      </c>
      <c r="J418">
        <v>0</v>
      </c>
      <c r="K418">
        <v>0</v>
      </c>
      <c r="L418">
        <v>23</v>
      </c>
      <c r="N418" s="2" t="s">
        <v>17</v>
      </c>
    </row>
    <row r="419" spans="1:14" x14ac:dyDescent="0.3">
      <c r="A419">
        <v>418</v>
      </c>
      <c r="B419">
        <v>40</v>
      </c>
      <c r="C419">
        <v>3</v>
      </c>
      <c r="D419">
        <v>1</v>
      </c>
      <c r="E419">
        <v>5</v>
      </c>
      <c r="F419">
        <v>3</v>
      </c>
      <c r="G419" s="2">
        <f t="shared" si="6"/>
        <v>0</v>
      </c>
      <c r="H419">
        <v>3</v>
      </c>
      <c r="I419">
        <v>20</v>
      </c>
      <c r="J419">
        <v>15</v>
      </c>
      <c r="K419">
        <v>1</v>
      </c>
      <c r="L419">
        <v>14</v>
      </c>
      <c r="N419" s="2" t="s">
        <v>19</v>
      </c>
    </row>
    <row r="420" spans="1:14" x14ac:dyDescent="0.3">
      <c r="A420">
        <v>419</v>
      </c>
      <c r="B420">
        <v>26</v>
      </c>
      <c r="C420">
        <v>1</v>
      </c>
      <c r="D420">
        <v>3</v>
      </c>
      <c r="E420">
        <v>1</v>
      </c>
      <c r="F420">
        <v>4</v>
      </c>
      <c r="G420" s="2">
        <f t="shared" si="6"/>
        <v>0</v>
      </c>
      <c r="H420">
        <v>4</v>
      </c>
      <c r="I420">
        <v>3</v>
      </c>
      <c r="J420">
        <v>2</v>
      </c>
      <c r="K420">
        <v>0</v>
      </c>
      <c r="L420">
        <v>22</v>
      </c>
      <c r="N420" s="2" t="s">
        <v>19</v>
      </c>
    </row>
    <row r="421" spans="1:14" x14ac:dyDescent="0.3">
      <c r="A421">
        <v>420</v>
      </c>
      <c r="B421">
        <v>30</v>
      </c>
      <c r="C421">
        <v>3</v>
      </c>
      <c r="D421">
        <v>3</v>
      </c>
      <c r="E421">
        <v>1</v>
      </c>
      <c r="F421">
        <v>4</v>
      </c>
      <c r="G421" s="2">
        <f t="shared" si="6"/>
        <v>0</v>
      </c>
      <c r="H421">
        <v>3</v>
      </c>
      <c r="I421">
        <v>5</v>
      </c>
      <c r="J421">
        <v>3</v>
      </c>
      <c r="K421">
        <v>1</v>
      </c>
      <c r="L421">
        <v>15</v>
      </c>
      <c r="N421" s="2" t="s">
        <v>19</v>
      </c>
    </row>
    <row r="422" spans="1:14" x14ac:dyDescent="0.3">
      <c r="A422">
        <v>421</v>
      </c>
      <c r="B422">
        <v>29</v>
      </c>
      <c r="C422">
        <v>2</v>
      </c>
      <c r="D422">
        <v>2</v>
      </c>
      <c r="E422">
        <v>3</v>
      </c>
      <c r="F422">
        <v>3</v>
      </c>
      <c r="G422" s="2">
        <f t="shared" si="6"/>
        <v>0</v>
      </c>
      <c r="H422">
        <v>3</v>
      </c>
      <c r="I422">
        <v>10</v>
      </c>
      <c r="J422">
        <v>2</v>
      </c>
      <c r="K422">
        <v>0</v>
      </c>
      <c r="L422">
        <v>18</v>
      </c>
      <c r="N422" s="2" t="s">
        <v>19</v>
      </c>
    </row>
    <row r="423" spans="1:14" x14ac:dyDescent="0.3">
      <c r="A423">
        <v>422</v>
      </c>
      <c r="B423">
        <v>29</v>
      </c>
      <c r="C423">
        <v>3</v>
      </c>
      <c r="D423">
        <v>2</v>
      </c>
      <c r="E423">
        <v>1</v>
      </c>
      <c r="F423">
        <v>2</v>
      </c>
      <c r="G423" s="2">
        <f t="shared" si="6"/>
        <v>0</v>
      </c>
      <c r="H423">
        <v>3</v>
      </c>
      <c r="I423">
        <v>2</v>
      </c>
      <c r="J423">
        <v>2</v>
      </c>
      <c r="K423">
        <v>1</v>
      </c>
      <c r="L423">
        <v>16</v>
      </c>
      <c r="N423" s="2" t="s">
        <v>19</v>
      </c>
    </row>
    <row r="424" spans="1:14" x14ac:dyDescent="0.3">
      <c r="A424">
        <v>423</v>
      </c>
      <c r="B424">
        <v>19</v>
      </c>
      <c r="C424">
        <v>1</v>
      </c>
      <c r="D424">
        <v>2</v>
      </c>
      <c r="E424">
        <v>1</v>
      </c>
      <c r="F424">
        <v>1</v>
      </c>
      <c r="G424" s="2">
        <f t="shared" si="6"/>
        <v>0</v>
      </c>
      <c r="H424">
        <v>3</v>
      </c>
      <c r="I424">
        <v>1</v>
      </c>
      <c r="J424">
        <v>0</v>
      </c>
      <c r="K424">
        <v>0</v>
      </c>
      <c r="L424">
        <v>12</v>
      </c>
      <c r="N424" s="2" t="s">
        <v>19</v>
      </c>
    </row>
    <row r="425" spans="1:14" x14ac:dyDescent="0.3">
      <c r="A425">
        <v>424</v>
      </c>
      <c r="B425">
        <v>30</v>
      </c>
      <c r="C425">
        <v>3</v>
      </c>
      <c r="D425">
        <v>1</v>
      </c>
      <c r="E425">
        <v>3</v>
      </c>
      <c r="F425">
        <v>1</v>
      </c>
      <c r="G425" s="2">
        <f t="shared" si="6"/>
        <v>0</v>
      </c>
      <c r="H425">
        <v>3</v>
      </c>
      <c r="I425">
        <v>9</v>
      </c>
      <c r="J425">
        <v>8</v>
      </c>
      <c r="K425">
        <v>7</v>
      </c>
      <c r="L425">
        <v>11</v>
      </c>
      <c r="N425" s="2" t="s">
        <v>19</v>
      </c>
    </row>
    <row r="426" spans="1:14" x14ac:dyDescent="0.3">
      <c r="A426">
        <v>425</v>
      </c>
      <c r="B426">
        <v>57</v>
      </c>
      <c r="C426">
        <v>1</v>
      </c>
      <c r="D426">
        <v>2</v>
      </c>
      <c r="E426">
        <v>4</v>
      </c>
      <c r="F426">
        <v>1</v>
      </c>
      <c r="G426" s="2">
        <f t="shared" si="6"/>
        <v>0</v>
      </c>
      <c r="H426">
        <v>3</v>
      </c>
      <c r="I426">
        <v>1</v>
      </c>
      <c r="J426">
        <v>0</v>
      </c>
      <c r="K426">
        <v>0</v>
      </c>
      <c r="L426">
        <v>12</v>
      </c>
      <c r="N426" s="2" t="s">
        <v>19</v>
      </c>
    </row>
    <row r="427" spans="1:14" x14ac:dyDescent="0.3">
      <c r="A427">
        <v>426</v>
      </c>
      <c r="B427">
        <v>50</v>
      </c>
      <c r="C427">
        <v>2</v>
      </c>
      <c r="D427">
        <v>2</v>
      </c>
      <c r="E427">
        <v>4</v>
      </c>
      <c r="F427">
        <v>3</v>
      </c>
      <c r="G427" s="2">
        <f t="shared" si="6"/>
        <v>0</v>
      </c>
      <c r="H427">
        <v>3</v>
      </c>
      <c r="I427">
        <v>27</v>
      </c>
      <c r="J427">
        <v>10</v>
      </c>
      <c r="K427">
        <v>15</v>
      </c>
      <c r="L427">
        <v>15</v>
      </c>
      <c r="N427" s="2" t="s">
        <v>19</v>
      </c>
    </row>
    <row r="428" spans="1:14" x14ac:dyDescent="0.3">
      <c r="A428">
        <v>427</v>
      </c>
      <c r="B428">
        <v>30</v>
      </c>
      <c r="C428">
        <v>3</v>
      </c>
      <c r="D428">
        <v>1</v>
      </c>
      <c r="E428">
        <v>1</v>
      </c>
      <c r="F428">
        <v>4</v>
      </c>
      <c r="G428" s="2">
        <f t="shared" si="6"/>
        <v>0</v>
      </c>
      <c r="H428">
        <v>3</v>
      </c>
      <c r="I428">
        <v>11</v>
      </c>
      <c r="J428">
        <v>7</v>
      </c>
      <c r="K428">
        <v>6</v>
      </c>
      <c r="L428">
        <v>14</v>
      </c>
      <c r="N428" s="2" t="s">
        <v>19</v>
      </c>
    </row>
    <row r="429" spans="1:14" x14ac:dyDescent="0.3">
      <c r="A429">
        <v>428</v>
      </c>
      <c r="B429">
        <v>60</v>
      </c>
      <c r="C429">
        <v>3</v>
      </c>
      <c r="D429">
        <v>2</v>
      </c>
      <c r="E429">
        <v>3</v>
      </c>
      <c r="F429">
        <v>4</v>
      </c>
      <c r="G429" s="2">
        <f t="shared" si="6"/>
        <v>0</v>
      </c>
      <c r="H429">
        <v>3</v>
      </c>
      <c r="I429">
        <v>18</v>
      </c>
      <c r="J429">
        <v>13</v>
      </c>
      <c r="K429">
        <v>13</v>
      </c>
      <c r="L429">
        <v>19</v>
      </c>
      <c r="N429" s="2" t="s">
        <v>19</v>
      </c>
    </row>
    <row r="430" spans="1:14" x14ac:dyDescent="0.3">
      <c r="A430">
        <v>429</v>
      </c>
      <c r="B430">
        <v>47</v>
      </c>
      <c r="C430">
        <v>1</v>
      </c>
      <c r="D430">
        <v>1</v>
      </c>
      <c r="E430">
        <v>2</v>
      </c>
      <c r="F430">
        <v>1</v>
      </c>
      <c r="G430" s="2">
        <f t="shared" si="6"/>
        <v>0</v>
      </c>
      <c r="H430">
        <v>3</v>
      </c>
      <c r="I430">
        <v>5</v>
      </c>
      <c r="J430">
        <v>0</v>
      </c>
      <c r="K430">
        <v>0</v>
      </c>
      <c r="L430">
        <v>13</v>
      </c>
      <c r="N430" s="2" t="s">
        <v>19</v>
      </c>
    </row>
    <row r="431" spans="1:14" x14ac:dyDescent="0.3">
      <c r="A431">
        <v>430</v>
      </c>
      <c r="B431">
        <v>46</v>
      </c>
      <c r="C431">
        <v>1</v>
      </c>
      <c r="D431">
        <v>3</v>
      </c>
      <c r="E431">
        <v>4</v>
      </c>
      <c r="F431">
        <v>3</v>
      </c>
      <c r="G431" s="2">
        <f t="shared" si="6"/>
        <v>0</v>
      </c>
      <c r="H431">
        <v>3</v>
      </c>
      <c r="I431">
        <v>3</v>
      </c>
      <c r="J431">
        <v>2</v>
      </c>
      <c r="K431">
        <v>0</v>
      </c>
      <c r="L431">
        <v>13</v>
      </c>
      <c r="N431" s="2" t="s">
        <v>19</v>
      </c>
    </row>
    <row r="432" spans="1:14" x14ac:dyDescent="0.3">
      <c r="A432">
        <v>431</v>
      </c>
      <c r="B432">
        <v>35</v>
      </c>
      <c r="C432">
        <v>4</v>
      </c>
      <c r="D432">
        <v>1</v>
      </c>
      <c r="E432">
        <v>1</v>
      </c>
      <c r="F432">
        <v>3</v>
      </c>
      <c r="G432" s="2">
        <f t="shared" si="6"/>
        <v>0</v>
      </c>
      <c r="H432">
        <v>3</v>
      </c>
      <c r="I432">
        <v>5</v>
      </c>
      <c r="J432">
        <v>4</v>
      </c>
      <c r="K432">
        <v>4</v>
      </c>
      <c r="L432">
        <v>15</v>
      </c>
      <c r="N432" s="2" t="s">
        <v>19</v>
      </c>
    </row>
    <row r="433" spans="1:14" x14ac:dyDescent="0.3">
      <c r="A433">
        <v>432</v>
      </c>
      <c r="B433">
        <v>54</v>
      </c>
      <c r="C433">
        <v>3</v>
      </c>
      <c r="D433">
        <v>1</v>
      </c>
      <c r="E433">
        <v>2</v>
      </c>
      <c r="F433">
        <v>1</v>
      </c>
      <c r="G433" s="2">
        <f t="shared" si="6"/>
        <v>0</v>
      </c>
      <c r="H433">
        <v>3</v>
      </c>
      <c r="I433">
        <v>1</v>
      </c>
      <c r="J433">
        <v>0</v>
      </c>
      <c r="K433">
        <v>0</v>
      </c>
      <c r="L433">
        <v>11</v>
      </c>
      <c r="N433" s="2" t="s">
        <v>19</v>
      </c>
    </row>
    <row r="434" spans="1:14" x14ac:dyDescent="0.3">
      <c r="A434">
        <v>433</v>
      </c>
      <c r="B434">
        <v>34</v>
      </c>
      <c r="C434">
        <v>4</v>
      </c>
      <c r="D434">
        <v>2</v>
      </c>
      <c r="E434">
        <v>1</v>
      </c>
      <c r="F434">
        <v>1</v>
      </c>
      <c r="G434" s="2">
        <f t="shared" si="6"/>
        <v>0</v>
      </c>
      <c r="H434">
        <v>3</v>
      </c>
      <c r="I434">
        <v>7</v>
      </c>
      <c r="J434">
        <v>3</v>
      </c>
      <c r="K434">
        <v>5</v>
      </c>
      <c r="L434">
        <v>12</v>
      </c>
      <c r="N434" s="2" t="s">
        <v>19</v>
      </c>
    </row>
    <row r="435" spans="1:14" x14ac:dyDescent="0.3">
      <c r="A435">
        <v>434</v>
      </c>
      <c r="B435">
        <v>46</v>
      </c>
      <c r="C435">
        <v>3</v>
      </c>
      <c r="D435">
        <v>2</v>
      </c>
      <c r="E435">
        <v>3</v>
      </c>
      <c r="F435">
        <v>4</v>
      </c>
      <c r="G435" s="2">
        <f t="shared" si="6"/>
        <v>1</v>
      </c>
      <c r="H435">
        <v>3</v>
      </c>
      <c r="I435">
        <v>3</v>
      </c>
      <c r="J435">
        <v>2</v>
      </c>
      <c r="K435">
        <v>1</v>
      </c>
      <c r="L435">
        <v>19</v>
      </c>
      <c r="N435" s="2" t="s">
        <v>17</v>
      </c>
    </row>
    <row r="436" spans="1:14" x14ac:dyDescent="0.3">
      <c r="A436">
        <v>435</v>
      </c>
      <c r="B436">
        <v>31</v>
      </c>
      <c r="C436">
        <v>3</v>
      </c>
      <c r="D436">
        <v>3</v>
      </c>
      <c r="E436">
        <v>3</v>
      </c>
      <c r="F436">
        <v>4</v>
      </c>
      <c r="G436" s="2">
        <f t="shared" si="6"/>
        <v>0</v>
      </c>
      <c r="H436">
        <v>4</v>
      </c>
      <c r="I436">
        <v>13</v>
      </c>
      <c r="J436">
        <v>8</v>
      </c>
      <c r="K436">
        <v>0</v>
      </c>
      <c r="L436">
        <v>25</v>
      </c>
      <c r="N436" s="2" t="s">
        <v>19</v>
      </c>
    </row>
    <row r="437" spans="1:14" x14ac:dyDescent="0.3">
      <c r="A437">
        <v>436</v>
      </c>
      <c r="B437">
        <v>33</v>
      </c>
      <c r="C437">
        <v>2</v>
      </c>
      <c r="D437">
        <v>1</v>
      </c>
      <c r="E437">
        <v>3</v>
      </c>
      <c r="F437">
        <v>1</v>
      </c>
      <c r="G437" s="2">
        <f t="shared" si="6"/>
        <v>1</v>
      </c>
      <c r="H437">
        <v>3</v>
      </c>
      <c r="I437">
        <v>7</v>
      </c>
      <c r="J437">
        <v>6</v>
      </c>
      <c r="K437">
        <v>7</v>
      </c>
      <c r="L437">
        <v>12</v>
      </c>
      <c r="N437" s="2" t="s">
        <v>17</v>
      </c>
    </row>
    <row r="438" spans="1:14" x14ac:dyDescent="0.3">
      <c r="A438">
        <v>437</v>
      </c>
      <c r="B438">
        <v>33</v>
      </c>
      <c r="C438">
        <v>1</v>
      </c>
      <c r="D438">
        <v>1</v>
      </c>
      <c r="E438">
        <v>1</v>
      </c>
      <c r="F438">
        <v>1</v>
      </c>
      <c r="G438" s="2">
        <f t="shared" si="6"/>
        <v>0</v>
      </c>
      <c r="H438">
        <v>3</v>
      </c>
      <c r="I438">
        <v>4</v>
      </c>
      <c r="J438">
        <v>3</v>
      </c>
      <c r="K438">
        <v>1</v>
      </c>
      <c r="L438">
        <v>13</v>
      </c>
      <c r="N438" s="2" t="s">
        <v>19</v>
      </c>
    </row>
    <row r="439" spans="1:14" x14ac:dyDescent="0.3">
      <c r="A439">
        <v>438</v>
      </c>
      <c r="B439">
        <v>30</v>
      </c>
      <c r="C439">
        <v>4</v>
      </c>
      <c r="D439">
        <v>2</v>
      </c>
      <c r="E439">
        <v>1</v>
      </c>
      <c r="F439">
        <v>2</v>
      </c>
      <c r="G439" s="2">
        <f t="shared" si="6"/>
        <v>0</v>
      </c>
      <c r="H439">
        <v>3</v>
      </c>
      <c r="I439">
        <v>3</v>
      </c>
      <c r="J439">
        <v>2</v>
      </c>
      <c r="K439">
        <v>1</v>
      </c>
      <c r="L439">
        <v>14</v>
      </c>
      <c r="N439" s="2" t="s">
        <v>19</v>
      </c>
    </row>
    <row r="440" spans="1:14" x14ac:dyDescent="0.3">
      <c r="A440">
        <v>439</v>
      </c>
      <c r="B440">
        <v>35</v>
      </c>
      <c r="C440">
        <v>4</v>
      </c>
      <c r="D440">
        <v>1</v>
      </c>
      <c r="E440">
        <v>3</v>
      </c>
      <c r="F440">
        <v>1</v>
      </c>
      <c r="G440" s="2">
        <f t="shared" si="6"/>
        <v>1</v>
      </c>
      <c r="H440">
        <v>3</v>
      </c>
      <c r="I440">
        <v>8</v>
      </c>
      <c r="J440">
        <v>7</v>
      </c>
      <c r="K440">
        <v>0</v>
      </c>
      <c r="L440">
        <v>12</v>
      </c>
      <c r="N440" s="2" t="s">
        <v>17</v>
      </c>
    </row>
    <row r="441" spans="1:14" x14ac:dyDescent="0.3">
      <c r="A441">
        <v>440</v>
      </c>
      <c r="B441">
        <v>31</v>
      </c>
      <c r="C441">
        <v>1</v>
      </c>
      <c r="D441">
        <v>1</v>
      </c>
      <c r="E441">
        <v>3</v>
      </c>
      <c r="F441">
        <v>3</v>
      </c>
      <c r="G441" s="2">
        <f t="shared" si="6"/>
        <v>0</v>
      </c>
      <c r="H441">
        <v>3</v>
      </c>
      <c r="I441">
        <v>1</v>
      </c>
      <c r="J441">
        <v>0</v>
      </c>
      <c r="K441">
        <v>0</v>
      </c>
      <c r="L441">
        <v>12</v>
      </c>
      <c r="N441" s="2" t="s">
        <v>19</v>
      </c>
    </row>
    <row r="442" spans="1:14" x14ac:dyDescent="0.3">
      <c r="A442">
        <v>441</v>
      </c>
      <c r="B442">
        <v>34</v>
      </c>
      <c r="C442">
        <v>2</v>
      </c>
      <c r="D442">
        <v>3</v>
      </c>
      <c r="E442">
        <v>3</v>
      </c>
      <c r="F442">
        <v>1</v>
      </c>
      <c r="G442" s="2">
        <f t="shared" si="6"/>
        <v>1</v>
      </c>
      <c r="H442">
        <v>3</v>
      </c>
      <c r="I442">
        <v>3</v>
      </c>
      <c r="J442">
        <v>2</v>
      </c>
      <c r="K442">
        <v>0</v>
      </c>
      <c r="L442">
        <v>15</v>
      </c>
      <c r="N442" s="2" t="s">
        <v>17</v>
      </c>
    </row>
    <row r="443" spans="1:14" x14ac:dyDescent="0.3">
      <c r="A443">
        <v>442</v>
      </c>
      <c r="B443">
        <v>42</v>
      </c>
      <c r="C443">
        <v>2</v>
      </c>
      <c r="D443">
        <v>3</v>
      </c>
      <c r="E443">
        <v>1</v>
      </c>
      <c r="F443">
        <v>3</v>
      </c>
      <c r="G443" s="2">
        <f t="shared" si="6"/>
        <v>0</v>
      </c>
      <c r="H443">
        <v>3</v>
      </c>
      <c r="I443">
        <v>2</v>
      </c>
      <c r="J443">
        <v>2</v>
      </c>
      <c r="K443">
        <v>2</v>
      </c>
      <c r="L443">
        <v>17</v>
      </c>
      <c r="N443" s="2" t="s">
        <v>19</v>
      </c>
    </row>
    <row r="444" spans="1:14" x14ac:dyDescent="0.3">
      <c r="A444">
        <v>443</v>
      </c>
      <c r="B444">
        <v>36</v>
      </c>
      <c r="C444">
        <v>2</v>
      </c>
      <c r="D444">
        <v>1</v>
      </c>
      <c r="E444">
        <v>3</v>
      </c>
      <c r="F444">
        <v>4</v>
      </c>
      <c r="G444" s="2">
        <f t="shared" si="6"/>
        <v>0</v>
      </c>
      <c r="H444">
        <v>3</v>
      </c>
      <c r="I444">
        <v>10</v>
      </c>
      <c r="J444">
        <v>3</v>
      </c>
      <c r="K444">
        <v>9</v>
      </c>
      <c r="L444">
        <v>14</v>
      </c>
      <c r="N444" s="2" t="s">
        <v>19</v>
      </c>
    </row>
    <row r="445" spans="1:14" x14ac:dyDescent="0.3">
      <c r="A445">
        <v>444</v>
      </c>
      <c r="B445">
        <v>22</v>
      </c>
      <c r="C445">
        <v>3</v>
      </c>
      <c r="D445">
        <v>2</v>
      </c>
      <c r="E445">
        <v>1</v>
      </c>
      <c r="F445">
        <v>3</v>
      </c>
      <c r="G445" s="2">
        <f t="shared" si="6"/>
        <v>0</v>
      </c>
      <c r="H445">
        <v>3</v>
      </c>
      <c r="I445">
        <v>2</v>
      </c>
      <c r="J445">
        <v>2</v>
      </c>
      <c r="K445">
        <v>1</v>
      </c>
      <c r="L445">
        <v>16</v>
      </c>
      <c r="N445" s="2" t="s">
        <v>19</v>
      </c>
    </row>
    <row r="446" spans="1:14" x14ac:dyDescent="0.3">
      <c r="A446">
        <v>445</v>
      </c>
      <c r="B446">
        <v>48</v>
      </c>
      <c r="C446">
        <v>2</v>
      </c>
      <c r="D446">
        <v>2</v>
      </c>
      <c r="E446">
        <v>2</v>
      </c>
      <c r="F446">
        <v>4</v>
      </c>
      <c r="G446" s="2">
        <f t="shared" si="6"/>
        <v>0</v>
      </c>
      <c r="H446">
        <v>3</v>
      </c>
      <c r="I446">
        <v>9</v>
      </c>
      <c r="J446">
        <v>7</v>
      </c>
      <c r="K446">
        <v>6</v>
      </c>
      <c r="L446">
        <v>14</v>
      </c>
      <c r="N446" s="2" t="s">
        <v>19</v>
      </c>
    </row>
    <row r="447" spans="1:14" x14ac:dyDescent="0.3">
      <c r="A447">
        <v>446</v>
      </c>
      <c r="B447">
        <v>55</v>
      </c>
      <c r="C447">
        <v>1</v>
      </c>
      <c r="D447">
        <v>3</v>
      </c>
      <c r="E447">
        <v>4</v>
      </c>
      <c r="F447">
        <v>4</v>
      </c>
      <c r="G447" s="2">
        <f t="shared" si="6"/>
        <v>0</v>
      </c>
      <c r="H447">
        <v>4</v>
      </c>
      <c r="I447">
        <v>10</v>
      </c>
      <c r="J447">
        <v>9</v>
      </c>
      <c r="K447">
        <v>7</v>
      </c>
      <c r="L447">
        <v>23</v>
      </c>
      <c r="N447" s="2" t="s">
        <v>19</v>
      </c>
    </row>
    <row r="448" spans="1:14" x14ac:dyDescent="0.3">
      <c r="A448">
        <v>447</v>
      </c>
      <c r="B448">
        <v>41</v>
      </c>
      <c r="C448">
        <v>4</v>
      </c>
      <c r="D448">
        <v>1</v>
      </c>
      <c r="E448">
        <v>2</v>
      </c>
      <c r="F448">
        <v>4</v>
      </c>
      <c r="G448" s="2">
        <f t="shared" si="6"/>
        <v>0</v>
      </c>
      <c r="H448">
        <v>3</v>
      </c>
      <c r="I448">
        <v>14</v>
      </c>
      <c r="J448">
        <v>3</v>
      </c>
      <c r="K448">
        <v>1</v>
      </c>
      <c r="L448">
        <v>14</v>
      </c>
      <c r="N448" s="2" t="s">
        <v>19</v>
      </c>
    </row>
    <row r="449" spans="1:14" x14ac:dyDescent="0.3">
      <c r="A449">
        <v>448</v>
      </c>
      <c r="B449">
        <v>35</v>
      </c>
      <c r="C449">
        <v>2</v>
      </c>
      <c r="D449">
        <v>1</v>
      </c>
      <c r="E449">
        <v>2</v>
      </c>
      <c r="F449">
        <v>3</v>
      </c>
      <c r="G449" s="2">
        <f t="shared" si="6"/>
        <v>0</v>
      </c>
      <c r="H449">
        <v>3</v>
      </c>
      <c r="I449">
        <v>11</v>
      </c>
      <c r="J449">
        <v>9</v>
      </c>
      <c r="K449">
        <v>6</v>
      </c>
      <c r="L449">
        <v>11</v>
      </c>
      <c r="N449" s="2" t="s">
        <v>19</v>
      </c>
    </row>
    <row r="450" spans="1:14" x14ac:dyDescent="0.3">
      <c r="A450">
        <v>449</v>
      </c>
      <c r="B450">
        <v>40</v>
      </c>
      <c r="C450">
        <v>2</v>
      </c>
      <c r="D450">
        <v>3</v>
      </c>
      <c r="E450">
        <v>4</v>
      </c>
      <c r="F450">
        <v>3</v>
      </c>
      <c r="G450" s="2">
        <f t="shared" ref="G450:G513" si="7">IF(N450="Yes",1,0)</f>
        <v>0</v>
      </c>
      <c r="H450">
        <v>3</v>
      </c>
      <c r="I450">
        <v>20</v>
      </c>
      <c r="J450">
        <v>6</v>
      </c>
      <c r="K450">
        <v>5</v>
      </c>
      <c r="L450">
        <v>15</v>
      </c>
      <c r="N450" s="2" t="s">
        <v>19</v>
      </c>
    </row>
    <row r="451" spans="1:14" x14ac:dyDescent="0.3">
      <c r="A451">
        <v>450</v>
      </c>
      <c r="B451">
        <v>39</v>
      </c>
      <c r="C451">
        <v>3</v>
      </c>
      <c r="D451">
        <v>1</v>
      </c>
      <c r="E451">
        <v>1</v>
      </c>
      <c r="F451">
        <v>1</v>
      </c>
      <c r="G451" s="2">
        <f t="shared" si="7"/>
        <v>0</v>
      </c>
      <c r="H451">
        <v>3</v>
      </c>
      <c r="I451">
        <v>8</v>
      </c>
      <c r="J451">
        <v>3</v>
      </c>
      <c r="K451">
        <v>0</v>
      </c>
      <c r="L451">
        <v>11</v>
      </c>
      <c r="N451" s="2" t="s">
        <v>19</v>
      </c>
    </row>
    <row r="452" spans="1:14" x14ac:dyDescent="0.3">
      <c r="A452">
        <v>451</v>
      </c>
      <c r="B452">
        <v>31</v>
      </c>
      <c r="C452">
        <v>2</v>
      </c>
      <c r="D452">
        <v>1</v>
      </c>
      <c r="E452">
        <v>2</v>
      </c>
      <c r="F452">
        <v>1</v>
      </c>
      <c r="G452" s="2">
        <f t="shared" si="7"/>
        <v>1</v>
      </c>
      <c r="H452">
        <v>3</v>
      </c>
      <c r="I452">
        <v>6</v>
      </c>
      <c r="J452">
        <v>5</v>
      </c>
      <c r="K452">
        <v>0</v>
      </c>
      <c r="L452">
        <v>13</v>
      </c>
      <c r="N452" s="2" t="s">
        <v>17</v>
      </c>
    </row>
    <row r="453" spans="1:14" x14ac:dyDescent="0.3">
      <c r="A453">
        <v>452</v>
      </c>
      <c r="B453">
        <v>42</v>
      </c>
      <c r="C453">
        <v>4</v>
      </c>
      <c r="D453">
        <v>3</v>
      </c>
      <c r="E453">
        <v>3</v>
      </c>
      <c r="F453">
        <v>4</v>
      </c>
      <c r="G453" s="2">
        <f t="shared" si="7"/>
        <v>1</v>
      </c>
      <c r="H453">
        <v>4</v>
      </c>
      <c r="I453">
        <v>10</v>
      </c>
      <c r="J453">
        <v>9</v>
      </c>
      <c r="K453">
        <v>5</v>
      </c>
      <c r="L453">
        <v>21</v>
      </c>
      <c r="N453" s="2" t="s">
        <v>17</v>
      </c>
    </row>
    <row r="454" spans="1:14" x14ac:dyDescent="0.3">
      <c r="A454">
        <v>453</v>
      </c>
      <c r="B454">
        <v>45</v>
      </c>
      <c r="C454">
        <v>4</v>
      </c>
      <c r="D454">
        <v>3</v>
      </c>
      <c r="E454">
        <v>2</v>
      </c>
      <c r="F454">
        <v>3</v>
      </c>
      <c r="G454" s="2">
        <f t="shared" si="7"/>
        <v>0</v>
      </c>
      <c r="H454">
        <v>3</v>
      </c>
      <c r="I454">
        <v>8</v>
      </c>
      <c r="J454">
        <v>7</v>
      </c>
      <c r="K454">
        <v>3</v>
      </c>
      <c r="L454">
        <v>19</v>
      </c>
      <c r="N454" s="2" t="s">
        <v>19</v>
      </c>
    </row>
    <row r="455" spans="1:14" x14ac:dyDescent="0.3">
      <c r="A455">
        <v>454</v>
      </c>
      <c r="B455">
        <v>26</v>
      </c>
      <c r="C455">
        <v>2</v>
      </c>
      <c r="D455">
        <v>3</v>
      </c>
      <c r="E455">
        <v>1</v>
      </c>
      <c r="F455">
        <v>2</v>
      </c>
      <c r="G455" s="2">
        <f t="shared" si="7"/>
        <v>1</v>
      </c>
      <c r="H455">
        <v>3</v>
      </c>
      <c r="I455">
        <v>7</v>
      </c>
      <c r="J455">
        <v>7</v>
      </c>
      <c r="K455">
        <v>1</v>
      </c>
      <c r="L455">
        <v>11</v>
      </c>
      <c r="N455" s="2" t="s">
        <v>17</v>
      </c>
    </row>
    <row r="456" spans="1:14" x14ac:dyDescent="0.3">
      <c r="A456">
        <v>455</v>
      </c>
      <c r="B456">
        <v>29</v>
      </c>
      <c r="C456">
        <v>4</v>
      </c>
      <c r="D456">
        <v>2</v>
      </c>
      <c r="E456">
        <v>2</v>
      </c>
      <c r="F456">
        <v>1</v>
      </c>
      <c r="G456" s="2">
        <f t="shared" si="7"/>
        <v>0</v>
      </c>
      <c r="H456">
        <v>3</v>
      </c>
      <c r="I456">
        <v>3</v>
      </c>
      <c r="J456">
        <v>2</v>
      </c>
      <c r="K456">
        <v>1</v>
      </c>
      <c r="L456">
        <v>12</v>
      </c>
      <c r="N456" s="2" t="s">
        <v>19</v>
      </c>
    </row>
    <row r="457" spans="1:14" x14ac:dyDescent="0.3">
      <c r="A457">
        <v>456</v>
      </c>
      <c r="B457">
        <v>33</v>
      </c>
      <c r="C457">
        <v>1</v>
      </c>
      <c r="D457">
        <v>4</v>
      </c>
      <c r="E457">
        <v>4</v>
      </c>
      <c r="F457">
        <v>3</v>
      </c>
      <c r="G457" s="2">
        <f t="shared" si="7"/>
        <v>0</v>
      </c>
      <c r="H457">
        <v>3</v>
      </c>
      <c r="I457">
        <v>6</v>
      </c>
      <c r="J457">
        <v>1</v>
      </c>
      <c r="K457">
        <v>0</v>
      </c>
      <c r="L457">
        <v>19</v>
      </c>
      <c r="N457" s="2" t="s">
        <v>19</v>
      </c>
    </row>
    <row r="458" spans="1:14" x14ac:dyDescent="0.3">
      <c r="A458">
        <v>457</v>
      </c>
      <c r="B458">
        <v>31</v>
      </c>
      <c r="C458">
        <v>3</v>
      </c>
      <c r="D458">
        <v>2</v>
      </c>
      <c r="E458">
        <v>3</v>
      </c>
      <c r="F458">
        <v>4</v>
      </c>
      <c r="G458" s="2">
        <f t="shared" si="7"/>
        <v>0</v>
      </c>
      <c r="H458">
        <v>4</v>
      </c>
      <c r="I458">
        <v>5</v>
      </c>
      <c r="J458">
        <v>4</v>
      </c>
      <c r="K458">
        <v>0</v>
      </c>
      <c r="L458">
        <v>21</v>
      </c>
      <c r="N458" s="2" t="s">
        <v>19</v>
      </c>
    </row>
    <row r="459" spans="1:14" x14ac:dyDescent="0.3">
      <c r="A459">
        <v>458</v>
      </c>
      <c r="B459">
        <v>18</v>
      </c>
      <c r="C459">
        <v>2</v>
      </c>
      <c r="D459">
        <v>1</v>
      </c>
      <c r="E459">
        <v>1</v>
      </c>
      <c r="F459">
        <v>2</v>
      </c>
      <c r="G459" s="2">
        <f t="shared" si="7"/>
        <v>1</v>
      </c>
      <c r="H459">
        <v>3</v>
      </c>
      <c r="I459">
        <v>0</v>
      </c>
      <c r="J459">
        <v>0</v>
      </c>
      <c r="K459">
        <v>0</v>
      </c>
      <c r="L459">
        <v>14</v>
      </c>
      <c r="N459" s="2" t="s">
        <v>17</v>
      </c>
    </row>
    <row r="460" spans="1:14" x14ac:dyDescent="0.3">
      <c r="A460">
        <v>459</v>
      </c>
      <c r="B460">
        <v>40</v>
      </c>
      <c r="C460">
        <v>3</v>
      </c>
      <c r="D460">
        <v>1</v>
      </c>
      <c r="E460">
        <v>3</v>
      </c>
      <c r="F460">
        <v>2</v>
      </c>
      <c r="G460" s="2">
        <f t="shared" si="7"/>
        <v>0</v>
      </c>
      <c r="H460">
        <v>3</v>
      </c>
      <c r="I460">
        <v>1</v>
      </c>
      <c r="J460">
        <v>0</v>
      </c>
      <c r="K460">
        <v>0</v>
      </c>
      <c r="L460">
        <v>15</v>
      </c>
      <c r="N460" s="2" t="s">
        <v>19</v>
      </c>
    </row>
    <row r="461" spans="1:14" x14ac:dyDescent="0.3">
      <c r="A461">
        <v>460</v>
      </c>
      <c r="B461">
        <v>41</v>
      </c>
      <c r="C461">
        <v>1</v>
      </c>
      <c r="D461">
        <v>2</v>
      </c>
      <c r="E461">
        <v>2</v>
      </c>
      <c r="F461">
        <v>3</v>
      </c>
      <c r="G461" s="2">
        <f t="shared" si="7"/>
        <v>1</v>
      </c>
      <c r="H461">
        <v>3</v>
      </c>
      <c r="I461">
        <v>8</v>
      </c>
      <c r="J461">
        <v>7</v>
      </c>
      <c r="K461">
        <v>0</v>
      </c>
      <c r="L461">
        <v>17</v>
      </c>
      <c r="N461" s="2" t="s">
        <v>17</v>
      </c>
    </row>
    <row r="462" spans="1:14" x14ac:dyDescent="0.3">
      <c r="A462">
        <v>461</v>
      </c>
      <c r="B462">
        <v>26</v>
      </c>
      <c r="C462">
        <v>1</v>
      </c>
      <c r="D462">
        <v>1</v>
      </c>
      <c r="E462">
        <v>2</v>
      </c>
      <c r="F462">
        <v>1</v>
      </c>
      <c r="G462" s="2">
        <f t="shared" si="7"/>
        <v>0</v>
      </c>
      <c r="H462">
        <v>3</v>
      </c>
      <c r="I462">
        <v>0</v>
      </c>
      <c r="J462">
        <v>0</v>
      </c>
      <c r="K462">
        <v>0</v>
      </c>
      <c r="L462">
        <v>12</v>
      </c>
      <c r="N462" s="2" t="s">
        <v>19</v>
      </c>
    </row>
    <row r="463" spans="1:14" x14ac:dyDescent="0.3">
      <c r="A463">
        <v>462</v>
      </c>
      <c r="B463">
        <v>35</v>
      </c>
      <c r="C463">
        <v>1</v>
      </c>
      <c r="D463">
        <v>3</v>
      </c>
      <c r="E463">
        <v>2</v>
      </c>
      <c r="F463">
        <v>3</v>
      </c>
      <c r="G463" s="2">
        <f t="shared" si="7"/>
        <v>0</v>
      </c>
      <c r="H463">
        <v>3</v>
      </c>
      <c r="I463">
        <v>5</v>
      </c>
      <c r="J463">
        <v>4</v>
      </c>
      <c r="K463">
        <v>0</v>
      </c>
      <c r="L463">
        <v>16</v>
      </c>
      <c r="N463" s="2" t="s">
        <v>19</v>
      </c>
    </row>
    <row r="464" spans="1:14" x14ac:dyDescent="0.3">
      <c r="A464">
        <v>463</v>
      </c>
      <c r="B464">
        <v>34</v>
      </c>
      <c r="C464">
        <v>4</v>
      </c>
      <c r="D464">
        <v>4</v>
      </c>
      <c r="E464">
        <v>2</v>
      </c>
      <c r="F464">
        <v>1</v>
      </c>
      <c r="G464" s="2">
        <f t="shared" si="7"/>
        <v>0</v>
      </c>
      <c r="H464">
        <v>3</v>
      </c>
      <c r="I464">
        <v>10</v>
      </c>
      <c r="J464">
        <v>7</v>
      </c>
      <c r="K464">
        <v>5</v>
      </c>
      <c r="L464">
        <v>12</v>
      </c>
      <c r="N464" s="2" t="s">
        <v>19</v>
      </c>
    </row>
    <row r="465" spans="1:14" x14ac:dyDescent="0.3">
      <c r="A465">
        <v>464</v>
      </c>
      <c r="B465">
        <v>26</v>
      </c>
      <c r="C465">
        <v>3</v>
      </c>
      <c r="D465">
        <v>2</v>
      </c>
      <c r="E465">
        <v>1</v>
      </c>
      <c r="F465">
        <v>4</v>
      </c>
      <c r="G465" s="2">
        <f t="shared" si="7"/>
        <v>1</v>
      </c>
      <c r="H465">
        <v>3</v>
      </c>
      <c r="I465">
        <v>1</v>
      </c>
      <c r="J465">
        <v>0</v>
      </c>
      <c r="K465">
        <v>0</v>
      </c>
      <c r="L465">
        <v>18</v>
      </c>
      <c r="N465" s="2" t="s">
        <v>17</v>
      </c>
    </row>
    <row r="466" spans="1:14" x14ac:dyDescent="0.3">
      <c r="A466">
        <v>465</v>
      </c>
      <c r="B466">
        <v>37</v>
      </c>
      <c r="C466">
        <v>2</v>
      </c>
      <c r="D466">
        <v>3</v>
      </c>
      <c r="E466">
        <v>3</v>
      </c>
      <c r="F466">
        <v>4</v>
      </c>
      <c r="G466" s="2">
        <f t="shared" si="7"/>
        <v>0</v>
      </c>
      <c r="H466">
        <v>3</v>
      </c>
      <c r="I466">
        <v>6</v>
      </c>
      <c r="J466">
        <v>5</v>
      </c>
      <c r="K466">
        <v>1</v>
      </c>
      <c r="L466">
        <v>17</v>
      </c>
      <c r="N466" s="2" t="s">
        <v>19</v>
      </c>
    </row>
    <row r="467" spans="1:14" x14ac:dyDescent="0.3">
      <c r="A467">
        <v>466</v>
      </c>
      <c r="B467">
        <v>46</v>
      </c>
      <c r="C467">
        <v>1</v>
      </c>
      <c r="D467">
        <v>1</v>
      </c>
      <c r="E467">
        <v>3</v>
      </c>
      <c r="F467">
        <v>1</v>
      </c>
      <c r="G467" s="2">
        <f t="shared" si="7"/>
        <v>0</v>
      </c>
      <c r="H467">
        <v>3</v>
      </c>
      <c r="I467">
        <v>2</v>
      </c>
      <c r="J467">
        <v>2</v>
      </c>
      <c r="K467">
        <v>1</v>
      </c>
      <c r="L467">
        <v>11</v>
      </c>
      <c r="N467" s="2" t="s">
        <v>19</v>
      </c>
    </row>
    <row r="468" spans="1:14" x14ac:dyDescent="0.3">
      <c r="A468">
        <v>467</v>
      </c>
      <c r="B468">
        <v>41</v>
      </c>
      <c r="C468">
        <v>2</v>
      </c>
      <c r="D468">
        <v>3</v>
      </c>
      <c r="E468">
        <v>4</v>
      </c>
      <c r="F468">
        <v>4</v>
      </c>
      <c r="G468" s="2">
        <f t="shared" si="7"/>
        <v>0</v>
      </c>
      <c r="H468">
        <v>3</v>
      </c>
      <c r="I468">
        <v>18</v>
      </c>
      <c r="J468">
        <v>16</v>
      </c>
      <c r="K468">
        <v>11</v>
      </c>
      <c r="L468">
        <v>16</v>
      </c>
      <c r="N468" s="2" t="s">
        <v>19</v>
      </c>
    </row>
    <row r="469" spans="1:14" x14ac:dyDescent="0.3">
      <c r="A469">
        <v>468</v>
      </c>
      <c r="B469">
        <v>37</v>
      </c>
      <c r="C469">
        <v>1</v>
      </c>
      <c r="D469">
        <v>1</v>
      </c>
      <c r="E469">
        <v>3</v>
      </c>
      <c r="F469">
        <v>2</v>
      </c>
      <c r="G469" s="2">
        <f t="shared" si="7"/>
        <v>0</v>
      </c>
      <c r="H469">
        <v>3</v>
      </c>
      <c r="I469">
        <v>9</v>
      </c>
      <c r="J469">
        <v>5</v>
      </c>
      <c r="K469">
        <v>7</v>
      </c>
      <c r="L469">
        <v>13</v>
      </c>
      <c r="N469" s="2" t="s">
        <v>19</v>
      </c>
    </row>
    <row r="470" spans="1:14" x14ac:dyDescent="0.3">
      <c r="A470">
        <v>469</v>
      </c>
      <c r="B470">
        <v>52</v>
      </c>
      <c r="C470">
        <v>4</v>
      </c>
      <c r="D470">
        <v>1</v>
      </c>
      <c r="E470">
        <v>2</v>
      </c>
      <c r="F470">
        <v>1</v>
      </c>
      <c r="G470" s="2">
        <f t="shared" si="7"/>
        <v>1</v>
      </c>
      <c r="H470">
        <v>3</v>
      </c>
      <c r="I470">
        <v>10</v>
      </c>
      <c r="J470">
        <v>9</v>
      </c>
      <c r="K470">
        <v>6</v>
      </c>
      <c r="L470">
        <v>12</v>
      </c>
      <c r="N470" s="2" t="s">
        <v>17</v>
      </c>
    </row>
    <row r="471" spans="1:14" x14ac:dyDescent="0.3">
      <c r="A471">
        <v>470</v>
      </c>
      <c r="B471">
        <v>32</v>
      </c>
      <c r="C471">
        <v>4</v>
      </c>
      <c r="D471">
        <v>4</v>
      </c>
      <c r="E471">
        <v>2</v>
      </c>
      <c r="F471">
        <v>2</v>
      </c>
      <c r="G471" s="2">
        <f t="shared" si="7"/>
        <v>0</v>
      </c>
      <c r="H471">
        <v>3</v>
      </c>
      <c r="I471">
        <v>4</v>
      </c>
      <c r="J471">
        <v>2</v>
      </c>
      <c r="K471">
        <v>1</v>
      </c>
      <c r="L471">
        <v>12</v>
      </c>
      <c r="N471" s="2" t="s">
        <v>19</v>
      </c>
    </row>
    <row r="472" spans="1:14" x14ac:dyDescent="0.3">
      <c r="A472">
        <v>471</v>
      </c>
      <c r="B472">
        <v>24</v>
      </c>
      <c r="C472">
        <v>4</v>
      </c>
      <c r="D472">
        <v>1</v>
      </c>
      <c r="E472">
        <v>1</v>
      </c>
      <c r="F472">
        <v>1</v>
      </c>
      <c r="G472" s="2">
        <f t="shared" si="7"/>
        <v>0</v>
      </c>
      <c r="H472">
        <v>3</v>
      </c>
      <c r="I472">
        <v>2</v>
      </c>
      <c r="J472">
        <v>2</v>
      </c>
      <c r="K472">
        <v>2</v>
      </c>
      <c r="L472">
        <v>13</v>
      </c>
      <c r="N472" s="2" t="s">
        <v>19</v>
      </c>
    </row>
    <row r="473" spans="1:14" x14ac:dyDescent="0.3">
      <c r="A473">
        <v>472</v>
      </c>
      <c r="B473">
        <v>38</v>
      </c>
      <c r="C473">
        <v>3</v>
      </c>
      <c r="D473">
        <v>3</v>
      </c>
      <c r="E473">
        <v>2</v>
      </c>
      <c r="F473">
        <v>3</v>
      </c>
      <c r="G473" s="2">
        <f t="shared" si="7"/>
        <v>0</v>
      </c>
      <c r="H473">
        <v>3</v>
      </c>
      <c r="I473">
        <v>1</v>
      </c>
      <c r="J473">
        <v>0</v>
      </c>
      <c r="K473">
        <v>0</v>
      </c>
      <c r="L473">
        <v>19</v>
      </c>
      <c r="N473" s="2" t="s">
        <v>19</v>
      </c>
    </row>
    <row r="474" spans="1:14" x14ac:dyDescent="0.3">
      <c r="A474">
        <v>473</v>
      </c>
      <c r="B474">
        <v>37</v>
      </c>
      <c r="C474">
        <v>2</v>
      </c>
      <c r="D474">
        <v>1</v>
      </c>
      <c r="E474">
        <v>2</v>
      </c>
      <c r="F474">
        <v>2</v>
      </c>
      <c r="G474" s="2">
        <f t="shared" si="7"/>
        <v>0</v>
      </c>
      <c r="H474">
        <v>3</v>
      </c>
      <c r="I474">
        <v>6</v>
      </c>
      <c r="J474">
        <v>5</v>
      </c>
      <c r="K474">
        <v>4</v>
      </c>
      <c r="L474">
        <v>12</v>
      </c>
      <c r="N474" s="2" t="s">
        <v>19</v>
      </c>
    </row>
    <row r="475" spans="1:14" x14ac:dyDescent="0.3">
      <c r="A475">
        <v>474</v>
      </c>
      <c r="B475">
        <v>49</v>
      </c>
      <c r="C475">
        <v>4</v>
      </c>
      <c r="D475">
        <v>2</v>
      </c>
      <c r="E475">
        <v>5</v>
      </c>
      <c r="F475">
        <v>3</v>
      </c>
      <c r="G475" s="2">
        <f t="shared" si="7"/>
        <v>1</v>
      </c>
      <c r="H475">
        <v>3</v>
      </c>
      <c r="I475">
        <v>31</v>
      </c>
      <c r="J475">
        <v>9</v>
      </c>
      <c r="K475">
        <v>0</v>
      </c>
      <c r="L475">
        <v>17</v>
      </c>
      <c r="N475" s="2" t="s">
        <v>17</v>
      </c>
    </row>
    <row r="476" spans="1:14" x14ac:dyDescent="0.3">
      <c r="A476">
        <v>475</v>
      </c>
      <c r="B476">
        <v>24</v>
      </c>
      <c r="C476">
        <v>2</v>
      </c>
      <c r="D476">
        <v>1</v>
      </c>
      <c r="E476">
        <v>1</v>
      </c>
      <c r="F476">
        <v>1</v>
      </c>
      <c r="G476" s="2">
        <f t="shared" si="7"/>
        <v>1</v>
      </c>
      <c r="H476">
        <v>3</v>
      </c>
      <c r="I476">
        <v>6</v>
      </c>
      <c r="J476">
        <v>5</v>
      </c>
      <c r="K476">
        <v>1</v>
      </c>
      <c r="L476">
        <v>11</v>
      </c>
      <c r="N476" s="2" t="s">
        <v>17</v>
      </c>
    </row>
    <row r="477" spans="1:14" x14ac:dyDescent="0.3">
      <c r="A477">
        <v>476</v>
      </c>
      <c r="B477">
        <v>26</v>
      </c>
      <c r="C477">
        <v>1</v>
      </c>
      <c r="D477">
        <v>3</v>
      </c>
      <c r="E477">
        <v>2</v>
      </c>
      <c r="F477">
        <v>4</v>
      </c>
      <c r="G477" s="2">
        <f t="shared" si="7"/>
        <v>0</v>
      </c>
      <c r="H477">
        <v>4</v>
      </c>
      <c r="I477">
        <v>5</v>
      </c>
      <c r="J477">
        <v>3</v>
      </c>
      <c r="K477">
        <v>1</v>
      </c>
      <c r="L477">
        <v>20</v>
      </c>
      <c r="N477" s="2" t="s">
        <v>19</v>
      </c>
    </row>
    <row r="478" spans="1:14" x14ac:dyDescent="0.3">
      <c r="A478">
        <v>477</v>
      </c>
      <c r="B478">
        <v>24</v>
      </c>
      <c r="C478">
        <v>4</v>
      </c>
      <c r="D478">
        <v>2</v>
      </c>
      <c r="E478">
        <v>1</v>
      </c>
      <c r="F478">
        <v>4</v>
      </c>
      <c r="G478" s="2">
        <f t="shared" si="7"/>
        <v>0</v>
      </c>
      <c r="H478">
        <v>4</v>
      </c>
      <c r="I478">
        <v>1</v>
      </c>
      <c r="J478">
        <v>0</v>
      </c>
      <c r="K478">
        <v>0</v>
      </c>
      <c r="L478">
        <v>21</v>
      </c>
      <c r="N478" s="2" t="s">
        <v>19</v>
      </c>
    </row>
    <row r="479" spans="1:14" x14ac:dyDescent="0.3">
      <c r="A479">
        <v>478</v>
      </c>
      <c r="B479">
        <v>50</v>
      </c>
      <c r="C479">
        <v>1</v>
      </c>
      <c r="D479">
        <v>1</v>
      </c>
      <c r="E479">
        <v>5</v>
      </c>
      <c r="F479">
        <v>2</v>
      </c>
      <c r="G479" s="2">
        <f t="shared" si="7"/>
        <v>0</v>
      </c>
      <c r="H479">
        <v>3</v>
      </c>
      <c r="I479">
        <v>32</v>
      </c>
      <c r="J479">
        <v>5</v>
      </c>
      <c r="K479">
        <v>10</v>
      </c>
      <c r="L479">
        <v>11</v>
      </c>
      <c r="N479" s="2" t="s">
        <v>19</v>
      </c>
    </row>
    <row r="480" spans="1:14" x14ac:dyDescent="0.3">
      <c r="A480">
        <v>479</v>
      </c>
      <c r="B480">
        <v>25</v>
      </c>
      <c r="C480">
        <v>2</v>
      </c>
      <c r="D480">
        <v>1</v>
      </c>
      <c r="E480">
        <v>1</v>
      </c>
      <c r="F480">
        <v>2</v>
      </c>
      <c r="G480" s="2">
        <f t="shared" si="7"/>
        <v>0</v>
      </c>
      <c r="H480">
        <v>3</v>
      </c>
      <c r="I480">
        <v>7</v>
      </c>
      <c r="J480">
        <v>4</v>
      </c>
      <c r="K480">
        <v>0</v>
      </c>
      <c r="L480">
        <v>11</v>
      </c>
      <c r="N480" s="2" t="s">
        <v>19</v>
      </c>
    </row>
    <row r="481" spans="1:14" x14ac:dyDescent="0.3">
      <c r="A481">
        <v>480</v>
      </c>
      <c r="B481">
        <v>24</v>
      </c>
      <c r="C481">
        <v>1</v>
      </c>
      <c r="D481">
        <v>3</v>
      </c>
      <c r="E481">
        <v>1</v>
      </c>
      <c r="F481">
        <v>3</v>
      </c>
      <c r="G481" s="2">
        <f t="shared" si="7"/>
        <v>1</v>
      </c>
      <c r="H481">
        <v>3</v>
      </c>
      <c r="I481">
        <v>6</v>
      </c>
      <c r="J481">
        <v>3</v>
      </c>
      <c r="K481">
        <v>1</v>
      </c>
      <c r="L481">
        <v>16</v>
      </c>
      <c r="N481" s="2" t="s">
        <v>17</v>
      </c>
    </row>
    <row r="482" spans="1:14" x14ac:dyDescent="0.3">
      <c r="A482">
        <v>481</v>
      </c>
      <c r="B482">
        <v>30</v>
      </c>
      <c r="C482">
        <v>2</v>
      </c>
      <c r="D482">
        <v>2</v>
      </c>
      <c r="E482">
        <v>1</v>
      </c>
      <c r="F482">
        <v>4</v>
      </c>
      <c r="G482" s="2">
        <f t="shared" si="7"/>
        <v>0</v>
      </c>
      <c r="H482">
        <v>3</v>
      </c>
      <c r="I482">
        <v>1</v>
      </c>
      <c r="J482">
        <v>0</v>
      </c>
      <c r="K482">
        <v>0</v>
      </c>
      <c r="L482">
        <v>18</v>
      </c>
      <c r="N482" s="2" t="s">
        <v>19</v>
      </c>
    </row>
    <row r="483" spans="1:14" x14ac:dyDescent="0.3">
      <c r="A483">
        <v>482</v>
      </c>
      <c r="B483">
        <v>34</v>
      </c>
      <c r="C483">
        <v>2</v>
      </c>
      <c r="D483">
        <v>2</v>
      </c>
      <c r="E483">
        <v>1</v>
      </c>
      <c r="F483">
        <v>1</v>
      </c>
      <c r="G483" s="2">
        <f t="shared" si="7"/>
        <v>1</v>
      </c>
      <c r="H483">
        <v>3</v>
      </c>
      <c r="I483">
        <v>6</v>
      </c>
      <c r="J483">
        <v>5</v>
      </c>
      <c r="K483">
        <v>1</v>
      </c>
      <c r="L483">
        <v>13</v>
      </c>
      <c r="N483" s="2" t="s">
        <v>17</v>
      </c>
    </row>
    <row r="484" spans="1:14" x14ac:dyDescent="0.3">
      <c r="A484">
        <v>483</v>
      </c>
      <c r="B484">
        <v>31</v>
      </c>
      <c r="C484">
        <v>2</v>
      </c>
      <c r="D484">
        <v>3</v>
      </c>
      <c r="E484">
        <v>2</v>
      </c>
      <c r="F484">
        <v>2</v>
      </c>
      <c r="G484" s="2">
        <f t="shared" si="7"/>
        <v>0</v>
      </c>
      <c r="H484">
        <v>3</v>
      </c>
      <c r="I484">
        <v>3</v>
      </c>
      <c r="J484">
        <v>1</v>
      </c>
      <c r="K484">
        <v>1</v>
      </c>
      <c r="L484">
        <v>17</v>
      </c>
      <c r="N484" s="2" t="s">
        <v>19</v>
      </c>
    </row>
    <row r="485" spans="1:14" x14ac:dyDescent="0.3">
      <c r="A485">
        <v>484</v>
      </c>
      <c r="B485">
        <v>35</v>
      </c>
      <c r="C485">
        <v>1</v>
      </c>
      <c r="D485">
        <v>2</v>
      </c>
      <c r="E485">
        <v>2</v>
      </c>
      <c r="F485">
        <v>4</v>
      </c>
      <c r="G485" s="2">
        <f t="shared" si="7"/>
        <v>0</v>
      </c>
      <c r="H485">
        <v>3</v>
      </c>
      <c r="I485">
        <v>3</v>
      </c>
      <c r="J485">
        <v>2</v>
      </c>
      <c r="K485">
        <v>0</v>
      </c>
      <c r="L485">
        <v>14</v>
      </c>
      <c r="N485" s="2" t="s">
        <v>19</v>
      </c>
    </row>
    <row r="486" spans="1:14" x14ac:dyDescent="0.3">
      <c r="A486">
        <v>485</v>
      </c>
      <c r="B486">
        <v>31</v>
      </c>
      <c r="C486">
        <v>1</v>
      </c>
      <c r="D486">
        <v>4</v>
      </c>
      <c r="E486">
        <v>2</v>
      </c>
      <c r="F486">
        <v>4</v>
      </c>
      <c r="G486" s="2">
        <f t="shared" si="7"/>
        <v>0</v>
      </c>
      <c r="H486">
        <v>4</v>
      </c>
      <c r="I486">
        <v>7</v>
      </c>
      <c r="J486">
        <v>7</v>
      </c>
      <c r="K486">
        <v>5</v>
      </c>
      <c r="L486">
        <v>22</v>
      </c>
      <c r="N486" s="2" t="s">
        <v>19</v>
      </c>
    </row>
    <row r="487" spans="1:14" x14ac:dyDescent="0.3">
      <c r="A487">
        <v>486</v>
      </c>
      <c r="B487">
        <v>27</v>
      </c>
      <c r="C487">
        <v>1</v>
      </c>
      <c r="D487">
        <v>2</v>
      </c>
      <c r="E487">
        <v>1</v>
      </c>
      <c r="F487">
        <v>1</v>
      </c>
      <c r="G487" s="2">
        <f t="shared" si="7"/>
        <v>0</v>
      </c>
      <c r="H487">
        <v>3</v>
      </c>
      <c r="I487">
        <v>5</v>
      </c>
      <c r="J487">
        <v>3</v>
      </c>
      <c r="K487">
        <v>0</v>
      </c>
      <c r="L487">
        <v>12</v>
      </c>
      <c r="N487" s="2" t="s">
        <v>19</v>
      </c>
    </row>
    <row r="488" spans="1:14" x14ac:dyDescent="0.3">
      <c r="A488">
        <v>487</v>
      </c>
      <c r="B488">
        <v>37</v>
      </c>
      <c r="C488">
        <v>4</v>
      </c>
      <c r="D488">
        <v>3</v>
      </c>
      <c r="E488">
        <v>2</v>
      </c>
      <c r="F488">
        <v>1</v>
      </c>
      <c r="G488" s="2">
        <f t="shared" si="7"/>
        <v>1</v>
      </c>
      <c r="H488">
        <v>3</v>
      </c>
      <c r="I488">
        <v>3</v>
      </c>
      <c r="J488">
        <v>0</v>
      </c>
      <c r="K488">
        <v>1</v>
      </c>
      <c r="L488">
        <v>11</v>
      </c>
      <c r="N488" s="2" t="s">
        <v>17</v>
      </c>
    </row>
    <row r="489" spans="1:14" x14ac:dyDescent="0.3">
      <c r="A489">
        <v>488</v>
      </c>
      <c r="B489">
        <v>20</v>
      </c>
      <c r="C489">
        <v>4</v>
      </c>
      <c r="D489">
        <v>2</v>
      </c>
      <c r="E489">
        <v>1</v>
      </c>
      <c r="F489">
        <v>2</v>
      </c>
      <c r="G489" s="2">
        <f t="shared" si="7"/>
        <v>0</v>
      </c>
      <c r="H489">
        <v>3</v>
      </c>
      <c r="I489">
        <v>1</v>
      </c>
      <c r="J489">
        <v>0</v>
      </c>
      <c r="K489">
        <v>0</v>
      </c>
      <c r="L489">
        <v>13</v>
      </c>
      <c r="N489" s="2" t="s">
        <v>19</v>
      </c>
    </row>
    <row r="490" spans="1:14" x14ac:dyDescent="0.3">
      <c r="A490">
        <v>489</v>
      </c>
      <c r="B490">
        <v>42</v>
      </c>
      <c r="C490">
        <v>3</v>
      </c>
      <c r="D490">
        <v>3</v>
      </c>
      <c r="E490">
        <v>2</v>
      </c>
      <c r="F490">
        <v>1</v>
      </c>
      <c r="G490" s="2">
        <f t="shared" si="7"/>
        <v>0</v>
      </c>
      <c r="H490">
        <v>3</v>
      </c>
      <c r="I490">
        <v>10</v>
      </c>
      <c r="J490">
        <v>2</v>
      </c>
      <c r="K490">
        <v>2</v>
      </c>
      <c r="L490">
        <v>13</v>
      </c>
      <c r="N490" s="2" t="s">
        <v>19</v>
      </c>
    </row>
    <row r="491" spans="1:14" x14ac:dyDescent="0.3">
      <c r="A491">
        <v>490</v>
      </c>
      <c r="B491">
        <v>43</v>
      </c>
      <c r="C491">
        <v>2</v>
      </c>
      <c r="D491">
        <v>2</v>
      </c>
      <c r="E491">
        <v>4</v>
      </c>
      <c r="F491">
        <v>4</v>
      </c>
      <c r="G491" s="2">
        <f t="shared" si="7"/>
        <v>1</v>
      </c>
      <c r="H491">
        <v>3</v>
      </c>
      <c r="I491">
        <v>1</v>
      </c>
      <c r="J491">
        <v>0</v>
      </c>
      <c r="K491">
        <v>0</v>
      </c>
      <c r="L491">
        <v>14</v>
      </c>
      <c r="N491" s="2" t="s">
        <v>17</v>
      </c>
    </row>
    <row r="492" spans="1:14" x14ac:dyDescent="0.3">
      <c r="A492">
        <v>491</v>
      </c>
      <c r="B492">
        <v>38</v>
      </c>
      <c r="C492">
        <v>3</v>
      </c>
      <c r="D492">
        <v>3</v>
      </c>
      <c r="E492">
        <v>1</v>
      </c>
      <c r="F492">
        <v>2</v>
      </c>
      <c r="G492" s="2">
        <f t="shared" si="7"/>
        <v>0</v>
      </c>
      <c r="H492">
        <v>3</v>
      </c>
      <c r="I492">
        <v>0</v>
      </c>
      <c r="J492">
        <v>0</v>
      </c>
      <c r="K492">
        <v>0</v>
      </c>
      <c r="L492">
        <v>17</v>
      </c>
      <c r="N492" s="2" t="s">
        <v>19</v>
      </c>
    </row>
    <row r="493" spans="1:14" x14ac:dyDescent="0.3">
      <c r="A493">
        <v>492</v>
      </c>
      <c r="B493">
        <v>43</v>
      </c>
      <c r="C493">
        <v>4</v>
      </c>
      <c r="D493">
        <v>1</v>
      </c>
      <c r="E493">
        <v>2</v>
      </c>
      <c r="F493">
        <v>3</v>
      </c>
      <c r="G493" s="2">
        <f t="shared" si="7"/>
        <v>1</v>
      </c>
      <c r="H493">
        <v>3</v>
      </c>
      <c r="I493">
        <v>8</v>
      </c>
      <c r="J493">
        <v>7</v>
      </c>
      <c r="K493">
        <v>4</v>
      </c>
      <c r="L493">
        <v>13</v>
      </c>
      <c r="N493" s="2" t="s">
        <v>17</v>
      </c>
    </row>
    <row r="494" spans="1:14" x14ac:dyDescent="0.3">
      <c r="A494">
        <v>493</v>
      </c>
      <c r="B494">
        <v>48</v>
      </c>
      <c r="C494">
        <v>4</v>
      </c>
      <c r="D494">
        <v>2</v>
      </c>
      <c r="E494">
        <v>4</v>
      </c>
      <c r="F494">
        <v>1</v>
      </c>
      <c r="G494" s="2">
        <f t="shared" si="7"/>
        <v>0</v>
      </c>
      <c r="H494">
        <v>3</v>
      </c>
      <c r="I494">
        <v>3</v>
      </c>
      <c r="J494">
        <v>2</v>
      </c>
      <c r="K494">
        <v>0</v>
      </c>
      <c r="L494">
        <v>11</v>
      </c>
      <c r="N494" s="2" t="s">
        <v>19</v>
      </c>
    </row>
    <row r="495" spans="1:14" x14ac:dyDescent="0.3">
      <c r="A495">
        <v>494</v>
      </c>
      <c r="B495">
        <v>44</v>
      </c>
      <c r="C495">
        <v>1</v>
      </c>
      <c r="D495">
        <v>2</v>
      </c>
      <c r="E495">
        <v>2</v>
      </c>
      <c r="F495">
        <v>2</v>
      </c>
      <c r="G495" s="2">
        <f t="shared" si="7"/>
        <v>0</v>
      </c>
      <c r="H495">
        <v>3</v>
      </c>
      <c r="I495">
        <v>2</v>
      </c>
      <c r="J495">
        <v>2</v>
      </c>
      <c r="K495">
        <v>0</v>
      </c>
      <c r="L495">
        <v>11</v>
      </c>
      <c r="N495" s="2" t="s">
        <v>19</v>
      </c>
    </row>
    <row r="496" spans="1:14" x14ac:dyDescent="0.3">
      <c r="A496">
        <v>495</v>
      </c>
      <c r="B496">
        <v>34</v>
      </c>
      <c r="C496">
        <v>3</v>
      </c>
      <c r="D496">
        <v>3</v>
      </c>
      <c r="E496">
        <v>1</v>
      </c>
      <c r="F496">
        <v>3</v>
      </c>
      <c r="G496" s="2">
        <f t="shared" si="7"/>
        <v>1</v>
      </c>
      <c r="H496">
        <v>3</v>
      </c>
      <c r="I496">
        <v>8</v>
      </c>
      <c r="J496">
        <v>2</v>
      </c>
      <c r="K496">
        <v>0</v>
      </c>
      <c r="L496">
        <v>18</v>
      </c>
      <c r="N496" s="2" t="s">
        <v>17</v>
      </c>
    </row>
    <row r="497" spans="1:14" x14ac:dyDescent="0.3">
      <c r="A497">
        <v>496</v>
      </c>
      <c r="B497">
        <v>27</v>
      </c>
      <c r="C497">
        <v>3</v>
      </c>
      <c r="D497">
        <v>1</v>
      </c>
      <c r="E497">
        <v>1</v>
      </c>
      <c r="F497">
        <v>1</v>
      </c>
      <c r="G497" s="2">
        <f t="shared" si="7"/>
        <v>0</v>
      </c>
      <c r="H497">
        <v>3</v>
      </c>
      <c r="I497">
        <v>4</v>
      </c>
      <c r="J497">
        <v>3</v>
      </c>
      <c r="K497">
        <v>0</v>
      </c>
      <c r="L497">
        <v>11</v>
      </c>
      <c r="N497" s="2" t="s">
        <v>19</v>
      </c>
    </row>
    <row r="498" spans="1:14" x14ac:dyDescent="0.3">
      <c r="A498">
        <v>497</v>
      </c>
      <c r="B498">
        <v>21</v>
      </c>
      <c r="C498">
        <v>3</v>
      </c>
      <c r="D498">
        <v>2</v>
      </c>
      <c r="E498">
        <v>1</v>
      </c>
      <c r="F498">
        <v>1</v>
      </c>
      <c r="G498" s="2">
        <f t="shared" si="7"/>
        <v>0</v>
      </c>
      <c r="H498">
        <v>3</v>
      </c>
      <c r="I498">
        <v>3</v>
      </c>
      <c r="J498">
        <v>2</v>
      </c>
      <c r="K498">
        <v>1</v>
      </c>
      <c r="L498">
        <v>11</v>
      </c>
      <c r="N498" s="2" t="s">
        <v>19</v>
      </c>
    </row>
    <row r="499" spans="1:14" x14ac:dyDescent="0.3">
      <c r="A499">
        <v>498</v>
      </c>
      <c r="B499">
        <v>44</v>
      </c>
      <c r="C499">
        <v>4</v>
      </c>
      <c r="D499">
        <v>1</v>
      </c>
      <c r="E499">
        <v>5</v>
      </c>
      <c r="F499">
        <v>1</v>
      </c>
      <c r="G499" s="2">
        <f t="shared" si="7"/>
        <v>1</v>
      </c>
      <c r="H499">
        <v>3</v>
      </c>
      <c r="I499">
        <v>2</v>
      </c>
      <c r="J499">
        <v>2</v>
      </c>
      <c r="K499">
        <v>0</v>
      </c>
      <c r="L499">
        <v>12</v>
      </c>
      <c r="N499" s="2" t="s">
        <v>17</v>
      </c>
    </row>
    <row r="500" spans="1:14" x14ac:dyDescent="0.3">
      <c r="A500">
        <v>499</v>
      </c>
      <c r="B500">
        <v>22</v>
      </c>
      <c r="C500">
        <v>1</v>
      </c>
      <c r="D500">
        <v>3</v>
      </c>
      <c r="E500">
        <v>1</v>
      </c>
      <c r="F500">
        <v>3</v>
      </c>
      <c r="G500" s="2">
        <f t="shared" si="7"/>
        <v>0</v>
      </c>
      <c r="H500">
        <v>4</v>
      </c>
      <c r="I500">
        <v>2</v>
      </c>
      <c r="J500">
        <v>2</v>
      </c>
      <c r="K500">
        <v>2</v>
      </c>
      <c r="L500">
        <v>20</v>
      </c>
      <c r="N500" s="2" t="s">
        <v>19</v>
      </c>
    </row>
    <row r="501" spans="1:14" x14ac:dyDescent="0.3">
      <c r="A501">
        <v>500</v>
      </c>
      <c r="B501">
        <v>33</v>
      </c>
      <c r="C501">
        <v>3</v>
      </c>
      <c r="D501">
        <v>1</v>
      </c>
      <c r="E501">
        <v>2</v>
      </c>
      <c r="F501">
        <v>2</v>
      </c>
      <c r="G501" s="2">
        <f t="shared" si="7"/>
        <v>0</v>
      </c>
      <c r="H501">
        <v>3</v>
      </c>
      <c r="I501">
        <v>5</v>
      </c>
      <c r="J501">
        <v>0</v>
      </c>
      <c r="K501">
        <v>1</v>
      </c>
      <c r="L501">
        <v>12</v>
      </c>
      <c r="N501" s="2" t="s">
        <v>19</v>
      </c>
    </row>
    <row r="502" spans="1:14" x14ac:dyDescent="0.3">
      <c r="A502">
        <v>501</v>
      </c>
      <c r="B502">
        <v>32</v>
      </c>
      <c r="C502">
        <v>1</v>
      </c>
      <c r="D502">
        <v>1</v>
      </c>
      <c r="E502">
        <v>2</v>
      </c>
      <c r="F502">
        <v>1</v>
      </c>
      <c r="G502" s="2">
        <f t="shared" si="7"/>
        <v>1</v>
      </c>
      <c r="H502">
        <v>3</v>
      </c>
      <c r="I502">
        <v>6</v>
      </c>
      <c r="J502">
        <v>4</v>
      </c>
      <c r="K502">
        <v>0</v>
      </c>
      <c r="L502">
        <v>12</v>
      </c>
      <c r="N502" s="2" t="s">
        <v>17</v>
      </c>
    </row>
    <row r="503" spans="1:14" x14ac:dyDescent="0.3">
      <c r="A503">
        <v>502</v>
      </c>
      <c r="B503">
        <v>30</v>
      </c>
      <c r="C503">
        <v>3</v>
      </c>
      <c r="D503">
        <v>3</v>
      </c>
      <c r="E503">
        <v>1</v>
      </c>
      <c r="F503">
        <v>3</v>
      </c>
      <c r="G503" s="2">
        <f t="shared" si="7"/>
        <v>0</v>
      </c>
      <c r="H503">
        <v>4</v>
      </c>
      <c r="I503">
        <v>1</v>
      </c>
      <c r="J503">
        <v>0</v>
      </c>
      <c r="K503">
        <v>0</v>
      </c>
      <c r="L503">
        <v>20</v>
      </c>
      <c r="N503" s="2" t="s">
        <v>19</v>
      </c>
    </row>
    <row r="504" spans="1:14" x14ac:dyDescent="0.3">
      <c r="A504">
        <v>503</v>
      </c>
      <c r="B504">
        <v>53</v>
      </c>
      <c r="C504">
        <v>4</v>
      </c>
      <c r="D504">
        <v>3</v>
      </c>
      <c r="E504">
        <v>2</v>
      </c>
      <c r="F504">
        <v>4</v>
      </c>
      <c r="G504" s="2">
        <f t="shared" si="7"/>
        <v>0</v>
      </c>
      <c r="H504">
        <v>4</v>
      </c>
      <c r="I504">
        <v>14</v>
      </c>
      <c r="J504">
        <v>7</v>
      </c>
      <c r="K504">
        <v>8</v>
      </c>
      <c r="L504">
        <v>20</v>
      </c>
      <c r="N504" s="2" t="s">
        <v>19</v>
      </c>
    </row>
    <row r="505" spans="1:14" x14ac:dyDescent="0.3">
      <c r="A505">
        <v>504</v>
      </c>
      <c r="B505">
        <v>34</v>
      </c>
      <c r="C505">
        <v>2</v>
      </c>
      <c r="D505">
        <v>2</v>
      </c>
      <c r="E505">
        <v>1</v>
      </c>
      <c r="F505">
        <v>1</v>
      </c>
      <c r="G505" s="2">
        <f t="shared" si="7"/>
        <v>0</v>
      </c>
      <c r="H505">
        <v>3</v>
      </c>
      <c r="I505">
        <v>10</v>
      </c>
      <c r="J505">
        <v>9</v>
      </c>
      <c r="K505">
        <v>8</v>
      </c>
      <c r="L505">
        <v>12</v>
      </c>
      <c r="N505" s="2" t="s">
        <v>19</v>
      </c>
    </row>
    <row r="506" spans="1:14" x14ac:dyDescent="0.3">
      <c r="A506">
        <v>505</v>
      </c>
      <c r="B506">
        <v>45</v>
      </c>
      <c r="C506">
        <v>1</v>
      </c>
      <c r="D506">
        <v>1</v>
      </c>
      <c r="E506">
        <v>2</v>
      </c>
      <c r="F506">
        <v>1</v>
      </c>
      <c r="G506" s="2">
        <f t="shared" si="7"/>
        <v>0</v>
      </c>
      <c r="H506">
        <v>3</v>
      </c>
      <c r="I506">
        <v>1</v>
      </c>
      <c r="J506">
        <v>1</v>
      </c>
      <c r="K506">
        <v>0</v>
      </c>
      <c r="L506">
        <v>14</v>
      </c>
      <c r="N506" s="2" t="s">
        <v>19</v>
      </c>
    </row>
    <row r="507" spans="1:14" x14ac:dyDescent="0.3">
      <c r="A507">
        <v>506</v>
      </c>
      <c r="B507">
        <v>26</v>
      </c>
      <c r="C507">
        <v>3</v>
      </c>
      <c r="D507">
        <v>1</v>
      </c>
      <c r="E507">
        <v>1</v>
      </c>
      <c r="F507">
        <v>1</v>
      </c>
      <c r="G507" s="2">
        <f t="shared" si="7"/>
        <v>1</v>
      </c>
      <c r="H507">
        <v>3</v>
      </c>
      <c r="I507">
        <v>3</v>
      </c>
      <c r="J507">
        <v>2</v>
      </c>
      <c r="K507">
        <v>0</v>
      </c>
      <c r="L507">
        <v>13</v>
      </c>
      <c r="N507" s="2" t="s">
        <v>17</v>
      </c>
    </row>
    <row r="508" spans="1:14" x14ac:dyDescent="0.3">
      <c r="A508">
        <v>507</v>
      </c>
      <c r="B508">
        <v>37</v>
      </c>
      <c r="C508">
        <v>3</v>
      </c>
      <c r="D508">
        <v>3</v>
      </c>
      <c r="E508">
        <v>3</v>
      </c>
      <c r="F508">
        <v>3</v>
      </c>
      <c r="G508" s="2">
        <f t="shared" si="7"/>
        <v>0</v>
      </c>
      <c r="H508">
        <v>3</v>
      </c>
      <c r="I508">
        <v>10</v>
      </c>
      <c r="J508">
        <v>7</v>
      </c>
      <c r="K508">
        <v>7</v>
      </c>
      <c r="L508">
        <v>15</v>
      </c>
      <c r="N508" s="2" t="s">
        <v>19</v>
      </c>
    </row>
    <row r="509" spans="1:14" x14ac:dyDescent="0.3">
      <c r="A509">
        <v>508</v>
      </c>
      <c r="B509">
        <v>29</v>
      </c>
      <c r="C509">
        <v>2</v>
      </c>
      <c r="D509">
        <v>1</v>
      </c>
      <c r="E509">
        <v>2</v>
      </c>
      <c r="F509">
        <v>3</v>
      </c>
      <c r="G509" s="2">
        <f t="shared" si="7"/>
        <v>0</v>
      </c>
      <c r="H509">
        <v>3</v>
      </c>
      <c r="I509">
        <v>6</v>
      </c>
      <c r="J509">
        <v>0</v>
      </c>
      <c r="K509">
        <v>1</v>
      </c>
      <c r="L509">
        <v>14</v>
      </c>
      <c r="N509" s="2" t="s">
        <v>19</v>
      </c>
    </row>
    <row r="510" spans="1:14" x14ac:dyDescent="0.3">
      <c r="A510">
        <v>509</v>
      </c>
      <c r="B510">
        <v>35</v>
      </c>
      <c r="C510">
        <v>2</v>
      </c>
      <c r="D510">
        <v>1</v>
      </c>
      <c r="E510">
        <v>2</v>
      </c>
      <c r="F510">
        <v>1</v>
      </c>
      <c r="G510" s="2">
        <f t="shared" si="7"/>
        <v>0</v>
      </c>
      <c r="H510">
        <v>3</v>
      </c>
      <c r="I510">
        <v>17</v>
      </c>
      <c r="J510">
        <v>11</v>
      </c>
      <c r="K510">
        <v>11</v>
      </c>
      <c r="L510">
        <v>13</v>
      </c>
      <c r="N510" s="2" t="s">
        <v>19</v>
      </c>
    </row>
    <row r="511" spans="1:14" x14ac:dyDescent="0.3">
      <c r="A511">
        <v>510</v>
      </c>
      <c r="B511">
        <v>33</v>
      </c>
      <c r="C511">
        <v>3</v>
      </c>
      <c r="D511">
        <v>3</v>
      </c>
      <c r="E511">
        <v>2</v>
      </c>
      <c r="F511">
        <v>4</v>
      </c>
      <c r="G511" s="2">
        <f t="shared" si="7"/>
        <v>0</v>
      </c>
      <c r="H511">
        <v>4</v>
      </c>
      <c r="I511">
        <v>13</v>
      </c>
      <c r="J511">
        <v>11</v>
      </c>
      <c r="K511">
        <v>4</v>
      </c>
      <c r="L511">
        <v>23</v>
      </c>
      <c r="N511" s="2" t="s">
        <v>19</v>
      </c>
    </row>
    <row r="512" spans="1:14" x14ac:dyDescent="0.3">
      <c r="A512">
        <v>511</v>
      </c>
      <c r="B512">
        <v>54</v>
      </c>
      <c r="C512">
        <v>3</v>
      </c>
      <c r="D512">
        <v>3</v>
      </c>
      <c r="E512">
        <v>3</v>
      </c>
      <c r="F512">
        <v>2</v>
      </c>
      <c r="G512" s="2">
        <f t="shared" si="7"/>
        <v>0</v>
      </c>
      <c r="H512">
        <v>3</v>
      </c>
      <c r="I512">
        <v>9</v>
      </c>
      <c r="J512">
        <v>7</v>
      </c>
      <c r="K512">
        <v>7</v>
      </c>
      <c r="L512">
        <v>15</v>
      </c>
      <c r="N512" s="2" t="s">
        <v>19</v>
      </c>
    </row>
    <row r="513" spans="1:14" x14ac:dyDescent="0.3">
      <c r="A513">
        <v>512</v>
      </c>
      <c r="B513">
        <v>36</v>
      </c>
      <c r="C513">
        <v>2</v>
      </c>
      <c r="D513">
        <v>2</v>
      </c>
      <c r="E513">
        <v>2</v>
      </c>
      <c r="F513">
        <v>2</v>
      </c>
      <c r="G513" s="2">
        <f t="shared" si="7"/>
        <v>1</v>
      </c>
      <c r="H513">
        <v>3</v>
      </c>
      <c r="I513">
        <v>3</v>
      </c>
      <c r="J513">
        <v>2</v>
      </c>
      <c r="K513">
        <v>0</v>
      </c>
      <c r="L513">
        <v>11</v>
      </c>
      <c r="N513" s="2" t="s">
        <v>17</v>
      </c>
    </row>
    <row r="514" spans="1:14" x14ac:dyDescent="0.3">
      <c r="A514">
        <v>513</v>
      </c>
      <c r="B514">
        <v>27</v>
      </c>
      <c r="C514">
        <v>1</v>
      </c>
      <c r="D514">
        <v>2</v>
      </c>
      <c r="E514">
        <v>1</v>
      </c>
      <c r="F514">
        <v>11</v>
      </c>
      <c r="G514" s="2">
        <f t="shared" ref="G514:G577" si="8">IF(N514="Yes",1,0)</f>
        <v>0</v>
      </c>
      <c r="H514">
        <v>3</v>
      </c>
      <c r="I514">
        <v>4</v>
      </c>
      <c r="J514">
        <v>2</v>
      </c>
      <c r="K514">
        <v>1</v>
      </c>
      <c r="L514">
        <v>13</v>
      </c>
      <c r="N514" s="2" t="s">
        <v>19</v>
      </c>
    </row>
    <row r="515" spans="1:14" x14ac:dyDescent="0.3">
      <c r="A515">
        <v>514</v>
      </c>
      <c r="B515">
        <v>20</v>
      </c>
      <c r="C515">
        <v>4</v>
      </c>
      <c r="D515">
        <v>1</v>
      </c>
      <c r="E515">
        <v>1</v>
      </c>
      <c r="F515">
        <v>1</v>
      </c>
      <c r="G515" s="2">
        <f t="shared" si="8"/>
        <v>1</v>
      </c>
      <c r="H515">
        <v>3</v>
      </c>
      <c r="I515">
        <v>1</v>
      </c>
      <c r="J515">
        <v>0</v>
      </c>
      <c r="K515">
        <v>1</v>
      </c>
      <c r="L515">
        <v>11</v>
      </c>
      <c r="N515" s="2" t="s">
        <v>17</v>
      </c>
    </row>
    <row r="516" spans="1:14" x14ac:dyDescent="0.3">
      <c r="A516">
        <v>515</v>
      </c>
      <c r="B516">
        <v>33</v>
      </c>
      <c r="C516">
        <v>1</v>
      </c>
      <c r="D516">
        <v>2</v>
      </c>
      <c r="E516">
        <v>1</v>
      </c>
      <c r="F516">
        <v>1</v>
      </c>
      <c r="G516" s="2">
        <f t="shared" si="8"/>
        <v>1</v>
      </c>
      <c r="H516">
        <v>3</v>
      </c>
      <c r="I516">
        <v>10</v>
      </c>
      <c r="J516">
        <v>8</v>
      </c>
      <c r="K516">
        <v>9</v>
      </c>
      <c r="L516">
        <v>11</v>
      </c>
      <c r="N516" s="2" t="s">
        <v>17</v>
      </c>
    </row>
    <row r="517" spans="1:14" x14ac:dyDescent="0.3">
      <c r="A517">
        <v>516</v>
      </c>
      <c r="B517">
        <v>35</v>
      </c>
      <c r="C517">
        <v>3</v>
      </c>
      <c r="D517">
        <v>2</v>
      </c>
      <c r="E517">
        <v>1</v>
      </c>
      <c r="F517">
        <v>3</v>
      </c>
      <c r="G517" s="2">
        <f t="shared" si="8"/>
        <v>0</v>
      </c>
      <c r="H517">
        <v>3</v>
      </c>
      <c r="I517">
        <v>1</v>
      </c>
      <c r="J517">
        <v>0</v>
      </c>
      <c r="K517">
        <v>0</v>
      </c>
      <c r="L517">
        <v>18</v>
      </c>
      <c r="N517" s="2" t="s">
        <v>19</v>
      </c>
    </row>
    <row r="518" spans="1:14" x14ac:dyDescent="0.3">
      <c r="A518">
        <v>517</v>
      </c>
      <c r="B518">
        <v>23</v>
      </c>
      <c r="C518">
        <v>1</v>
      </c>
      <c r="D518">
        <v>4</v>
      </c>
      <c r="E518">
        <v>1</v>
      </c>
      <c r="F518">
        <v>3</v>
      </c>
      <c r="G518" s="2">
        <f t="shared" si="8"/>
        <v>0</v>
      </c>
      <c r="H518">
        <v>3</v>
      </c>
      <c r="I518">
        <v>3</v>
      </c>
      <c r="J518">
        <v>2</v>
      </c>
      <c r="K518">
        <v>0</v>
      </c>
      <c r="L518">
        <v>16</v>
      </c>
      <c r="N518" s="2" t="s">
        <v>19</v>
      </c>
    </row>
    <row r="519" spans="1:14" x14ac:dyDescent="0.3">
      <c r="A519">
        <v>518</v>
      </c>
      <c r="B519">
        <v>25</v>
      </c>
      <c r="C519">
        <v>4</v>
      </c>
      <c r="D519">
        <v>4</v>
      </c>
      <c r="E519">
        <v>2</v>
      </c>
      <c r="F519">
        <v>3</v>
      </c>
      <c r="G519" s="2">
        <f t="shared" si="8"/>
        <v>0</v>
      </c>
      <c r="H519">
        <v>4</v>
      </c>
      <c r="I519">
        <v>3</v>
      </c>
      <c r="J519">
        <v>2</v>
      </c>
      <c r="K519">
        <v>1</v>
      </c>
      <c r="L519">
        <v>22</v>
      </c>
      <c r="N519" s="2" t="s">
        <v>19</v>
      </c>
    </row>
    <row r="520" spans="1:14" x14ac:dyDescent="0.3">
      <c r="A520">
        <v>519</v>
      </c>
      <c r="B520">
        <v>38</v>
      </c>
      <c r="C520">
        <v>4</v>
      </c>
      <c r="D520">
        <v>2</v>
      </c>
      <c r="E520">
        <v>2</v>
      </c>
      <c r="F520">
        <v>4</v>
      </c>
      <c r="G520" s="2">
        <f t="shared" si="8"/>
        <v>0</v>
      </c>
      <c r="H520">
        <v>4</v>
      </c>
      <c r="I520">
        <v>7</v>
      </c>
      <c r="J520">
        <v>7</v>
      </c>
      <c r="K520">
        <v>0</v>
      </c>
      <c r="L520">
        <v>20</v>
      </c>
      <c r="N520" s="2" t="s">
        <v>19</v>
      </c>
    </row>
    <row r="521" spans="1:14" x14ac:dyDescent="0.3">
      <c r="A521">
        <v>520</v>
      </c>
      <c r="B521">
        <v>29</v>
      </c>
      <c r="C521">
        <v>2</v>
      </c>
      <c r="D521">
        <v>2</v>
      </c>
      <c r="E521">
        <v>1</v>
      </c>
      <c r="F521">
        <v>4</v>
      </c>
      <c r="G521" s="2">
        <f t="shared" si="8"/>
        <v>0</v>
      </c>
      <c r="H521">
        <v>3</v>
      </c>
      <c r="I521">
        <v>10</v>
      </c>
      <c r="J521">
        <v>7</v>
      </c>
      <c r="K521">
        <v>2</v>
      </c>
      <c r="L521">
        <v>18</v>
      </c>
      <c r="N521" s="2" t="s">
        <v>19</v>
      </c>
    </row>
    <row r="522" spans="1:14" x14ac:dyDescent="0.3">
      <c r="A522">
        <v>521</v>
      </c>
      <c r="B522">
        <v>48</v>
      </c>
      <c r="C522">
        <v>2</v>
      </c>
      <c r="D522">
        <v>4</v>
      </c>
      <c r="E522">
        <v>2</v>
      </c>
      <c r="F522">
        <v>2</v>
      </c>
      <c r="G522" s="2">
        <f t="shared" si="8"/>
        <v>0</v>
      </c>
      <c r="H522">
        <v>3</v>
      </c>
      <c r="I522">
        <v>2</v>
      </c>
      <c r="J522">
        <v>2</v>
      </c>
      <c r="K522">
        <v>2</v>
      </c>
      <c r="L522">
        <v>12</v>
      </c>
      <c r="N522" s="2" t="s">
        <v>19</v>
      </c>
    </row>
    <row r="523" spans="1:14" x14ac:dyDescent="0.3">
      <c r="A523">
        <v>522</v>
      </c>
      <c r="B523">
        <v>27</v>
      </c>
      <c r="C523">
        <v>4</v>
      </c>
      <c r="D523">
        <v>4</v>
      </c>
      <c r="E523">
        <v>2</v>
      </c>
      <c r="F523">
        <v>4</v>
      </c>
      <c r="G523" s="2">
        <f t="shared" si="8"/>
        <v>1</v>
      </c>
      <c r="H523">
        <v>4</v>
      </c>
      <c r="I523">
        <v>6</v>
      </c>
      <c r="J523">
        <v>5</v>
      </c>
      <c r="K523">
        <v>0</v>
      </c>
      <c r="L523">
        <v>20</v>
      </c>
      <c r="N523" s="2" t="s">
        <v>17</v>
      </c>
    </row>
    <row r="524" spans="1:14" x14ac:dyDescent="0.3">
      <c r="A524">
        <v>523</v>
      </c>
      <c r="B524">
        <v>37</v>
      </c>
      <c r="C524">
        <v>4</v>
      </c>
      <c r="D524">
        <v>4</v>
      </c>
      <c r="E524">
        <v>1</v>
      </c>
      <c r="F524">
        <v>4</v>
      </c>
      <c r="G524" s="2">
        <f t="shared" si="8"/>
        <v>0</v>
      </c>
      <c r="H524">
        <v>3</v>
      </c>
      <c r="I524">
        <v>1</v>
      </c>
      <c r="J524">
        <v>0</v>
      </c>
      <c r="K524">
        <v>0</v>
      </c>
      <c r="L524">
        <v>17</v>
      </c>
      <c r="N524" s="2" t="s">
        <v>19</v>
      </c>
    </row>
    <row r="525" spans="1:14" x14ac:dyDescent="0.3">
      <c r="A525">
        <v>524</v>
      </c>
      <c r="B525">
        <v>50</v>
      </c>
      <c r="C525">
        <v>4</v>
      </c>
      <c r="D525">
        <v>1</v>
      </c>
      <c r="E525">
        <v>1</v>
      </c>
      <c r="F525">
        <v>1</v>
      </c>
      <c r="G525" s="2">
        <f t="shared" si="8"/>
        <v>1</v>
      </c>
      <c r="H525">
        <v>3</v>
      </c>
      <c r="I525">
        <v>20</v>
      </c>
      <c r="J525">
        <v>8</v>
      </c>
      <c r="K525">
        <v>3</v>
      </c>
      <c r="L525">
        <v>11</v>
      </c>
      <c r="N525" s="2" t="s">
        <v>17</v>
      </c>
    </row>
    <row r="526" spans="1:14" x14ac:dyDescent="0.3">
      <c r="A526">
        <v>525</v>
      </c>
      <c r="B526">
        <v>34</v>
      </c>
      <c r="C526">
        <v>4</v>
      </c>
      <c r="D526">
        <v>2</v>
      </c>
      <c r="E526">
        <v>3</v>
      </c>
      <c r="F526">
        <v>2</v>
      </c>
      <c r="G526" s="2">
        <f t="shared" si="8"/>
        <v>0</v>
      </c>
      <c r="H526">
        <v>3</v>
      </c>
      <c r="I526">
        <v>8</v>
      </c>
      <c r="J526">
        <v>7</v>
      </c>
      <c r="K526">
        <v>7</v>
      </c>
      <c r="L526">
        <v>14</v>
      </c>
      <c r="N526" s="2" t="s">
        <v>19</v>
      </c>
    </row>
    <row r="527" spans="1:14" x14ac:dyDescent="0.3">
      <c r="A527">
        <v>526</v>
      </c>
      <c r="B527">
        <v>24</v>
      </c>
      <c r="C527">
        <v>1</v>
      </c>
      <c r="D527">
        <v>1</v>
      </c>
      <c r="E527">
        <v>2</v>
      </c>
      <c r="F527">
        <v>3</v>
      </c>
      <c r="G527" s="2">
        <f t="shared" si="8"/>
        <v>0</v>
      </c>
      <c r="H527">
        <v>3</v>
      </c>
      <c r="I527">
        <v>2</v>
      </c>
      <c r="J527">
        <v>2</v>
      </c>
      <c r="K527">
        <v>2</v>
      </c>
      <c r="L527">
        <v>14</v>
      </c>
      <c r="N527" s="2" t="s">
        <v>19</v>
      </c>
    </row>
    <row r="528" spans="1:14" x14ac:dyDescent="0.3">
      <c r="A528">
        <v>527</v>
      </c>
      <c r="B528">
        <v>39</v>
      </c>
      <c r="C528">
        <v>4</v>
      </c>
      <c r="D528">
        <v>2</v>
      </c>
      <c r="E528">
        <v>2</v>
      </c>
      <c r="F528">
        <v>2</v>
      </c>
      <c r="G528" s="2">
        <f t="shared" si="8"/>
        <v>0</v>
      </c>
      <c r="H528">
        <v>3</v>
      </c>
      <c r="I528">
        <v>20</v>
      </c>
      <c r="J528">
        <v>7</v>
      </c>
      <c r="K528">
        <v>11</v>
      </c>
      <c r="L528">
        <v>11</v>
      </c>
      <c r="N528" s="2" t="s">
        <v>19</v>
      </c>
    </row>
    <row r="529" spans="1:14" x14ac:dyDescent="0.3">
      <c r="A529">
        <v>528</v>
      </c>
      <c r="B529">
        <v>32</v>
      </c>
      <c r="C529">
        <v>4</v>
      </c>
      <c r="D529">
        <v>1</v>
      </c>
      <c r="E529">
        <v>2</v>
      </c>
      <c r="F529">
        <v>1</v>
      </c>
      <c r="G529" s="2">
        <f t="shared" si="8"/>
        <v>0</v>
      </c>
      <c r="H529">
        <v>3</v>
      </c>
      <c r="I529">
        <v>10</v>
      </c>
      <c r="J529">
        <v>7</v>
      </c>
      <c r="K529">
        <v>0</v>
      </c>
      <c r="L529">
        <v>12</v>
      </c>
      <c r="N529" s="2" t="s">
        <v>19</v>
      </c>
    </row>
    <row r="530" spans="1:14" x14ac:dyDescent="0.3">
      <c r="A530">
        <v>529</v>
      </c>
      <c r="B530">
        <v>50</v>
      </c>
      <c r="C530">
        <v>2</v>
      </c>
      <c r="D530">
        <v>1</v>
      </c>
      <c r="E530">
        <v>2</v>
      </c>
      <c r="F530">
        <v>3</v>
      </c>
      <c r="G530" s="2">
        <f t="shared" si="8"/>
        <v>1</v>
      </c>
      <c r="H530">
        <v>3</v>
      </c>
      <c r="I530">
        <v>4</v>
      </c>
      <c r="J530">
        <v>3</v>
      </c>
      <c r="K530">
        <v>1</v>
      </c>
      <c r="L530">
        <v>14</v>
      </c>
      <c r="N530" s="2" t="s">
        <v>17</v>
      </c>
    </row>
    <row r="531" spans="1:14" x14ac:dyDescent="0.3">
      <c r="A531">
        <v>530</v>
      </c>
      <c r="B531">
        <v>38</v>
      </c>
      <c r="C531">
        <v>2</v>
      </c>
      <c r="D531">
        <v>2</v>
      </c>
      <c r="E531">
        <v>2</v>
      </c>
      <c r="F531">
        <v>1</v>
      </c>
      <c r="G531" s="2">
        <f t="shared" si="8"/>
        <v>0</v>
      </c>
      <c r="H531">
        <v>3</v>
      </c>
      <c r="I531">
        <v>9</v>
      </c>
      <c r="J531">
        <v>7</v>
      </c>
      <c r="K531">
        <v>1</v>
      </c>
      <c r="L531">
        <v>13</v>
      </c>
      <c r="N531" s="2" t="s">
        <v>19</v>
      </c>
    </row>
    <row r="532" spans="1:14" x14ac:dyDescent="0.3">
      <c r="A532">
        <v>531</v>
      </c>
      <c r="B532">
        <v>27</v>
      </c>
      <c r="C532">
        <v>3</v>
      </c>
      <c r="D532">
        <v>1</v>
      </c>
      <c r="E532">
        <v>3</v>
      </c>
      <c r="F532">
        <v>1</v>
      </c>
      <c r="G532" s="2">
        <f t="shared" si="8"/>
        <v>0</v>
      </c>
      <c r="H532">
        <v>3</v>
      </c>
      <c r="I532">
        <v>9</v>
      </c>
      <c r="J532">
        <v>7</v>
      </c>
      <c r="K532">
        <v>0</v>
      </c>
      <c r="L532">
        <v>11</v>
      </c>
      <c r="N532" s="2" t="s">
        <v>19</v>
      </c>
    </row>
    <row r="533" spans="1:14" x14ac:dyDescent="0.3">
      <c r="A533">
        <v>532</v>
      </c>
      <c r="B533">
        <v>32</v>
      </c>
      <c r="C533">
        <v>3</v>
      </c>
      <c r="D533">
        <v>3</v>
      </c>
      <c r="E533">
        <v>3</v>
      </c>
      <c r="F533">
        <v>4</v>
      </c>
      <c r="G533" s="2">
        <f t="shared" si="8"/>
        <v>0</v>
      </c>
      <c r="H533">
        <v>3</v>
      </c>
      <c r="I533">
        <v>7</v>
      </c>
      <c r="J533">
        <v>7</v>
      </c>
      <c r="K533">
        <v>7</v>
      </c>
      <c r="L533">
        <v>15</v>
      </c>
      <c r="N533" s="2" t="s">
        <v>19</v>
      </c>
    </row>
    <row r="534" spans="1:14" x14ac:dyDescent="0.3">
      <c r="A534">
        <v>533</v>
      </c>
      <c r="B534">
        <v>47</v>
      </c>
      <c r="C534">
        <v>4</v>
      </c>
      <c r="D534">
        <v>1</v>
      </c>
      <c r="E534">
        <v>2</v>
      </c>
      <c r="F534">
        <v>1</v>
      </c>
      <c r="G534" s="2">
        <f t="shared" si="8"/>
        <v>0</v>
      </c>
      <c r="H534">
        <v>3</v>
      </c>
      <c r="I534">
        <v>7</v>
      </c>
      <c r="J534">
        <v>7</v>
      </c>
      <c r="K534">
        <v>1</v>
      </c>
      <c r="L534">
        <v>12</v>
      </c>
      <c r="N534" s="2" t="s">
        <v>19</v>
      </c>
    </row>
    <row r="535" spans="1:14" x14ac:dyDescent="0.3">
      <c r="A535">
        <v>534</v>
      </c>
      <c r="B535">
        <v>40</v>
      </c>
      <c r="C535">
        <v>4</v>
      </c>
      <c r="D535">
        <v>2</v>
      </c>
      <c r="E535">
        <v>3</v>
      </c>
      <c r="F535">
        <v>2</v>
      </c>
      <c r="G535" s="2">
        <f t="shared" si="8"/>
        <v>1</v>
      </c>
      <c r="H535">
        <v>4</v>
      </c>
      <c r="I535">
        <v>18</v>
      </c>
      <c r="J535">
        <v>13</v>
      </c>
      <c r="K535">
        <v>1</v>
      </c>
      <c r="L535">
        <v>21</v>
      </c>
      <c r="N535" s="2" t="s">
        <v>17</v>
      </c>
    </row>
    <row r="536" spans="1:14" x14ac:dyDescent="0.3">
      <c r="A536">
        <v>535</v>
      </c>
      <c r="B536">
        <v>53</v>
      </c>
      <c r="C536">
        <v>3</v>
      </c>
      <c r="D536">
        <v>4</v>
      </c>
      <c r="E536">
        <v>4</v>
      </c>
      <c r="F536">
        <v>3</v>
      </c>
      <c r="G536" s="2">
        <f t="shared" si="8"/>
        <v>0</v>
      </c>
      <c r="H536">
        <v>3</v>
      </c>
      <c r="I536">
        <v>5</v>
      </c>
      <c r="J536">
        <v>1</v>
      </c>
      <c r="K536">
        <v>1</v>
      </c>
      <c r="L536">
        <v>19</v>
      </c>
      <c r="N536" s="2" t="s">
        <v>19</v>
      </c>
    </row>
    <row r="537" spans="1:14" x14ac:dyDescent="0.3">
      <c r="A537">
        <v>536</v>
      </c>
      <c r="B537">
        <v>41</v>
      </c>
      <c r="C537">
        <v>2</v>
      </c>
      <c r="D537">
        <v>2</v>
      </c>
      <c r="E537">
        <v>5</v>
      </c>
      <c r="F537">
        <v>4</v>
      </c>
      <c r="G537" s="2">
        <f t="shared" si="8"/>
        <v>0</v>
      </c>
      <c r="H537">
        <v>3</v>
      </c>
      <c r="I537">
        <v>21</v>
      </c>
      <c r="J537">
        <v>6</v>
      </c>
      <c r="K537">
        <v>12</v>
      </c>
      <c r="L537">
        <v>15</v>
      </c>
      <c r="N537" s="2" t="s">
        <v>19</v>
      </c>
    </row>
    <row r="538" spans="1:14" x14ac:dyDescent="0.3">
      <c r="A538">
        <v>537</v>
      </c>
      <c r="B538">
        <v>60</v>
      </c>
      <c r="C538">
        <v>1</v>
      </c>
      <c r="D538">
        <v>3</v>
      </c>
      <c r="E538">
        <v>2</v>
      </c>
      <c r="F538">
        <v>1</v>
      </c>
      <c r="G538" s="2">
        <f t="shared" si="8"/>
        <v>0</v>
      </c>
      <c r="H538">
        <v>3</v>
      </c>
      <c r="I538">
        <v>2</v>
      </c>
      <c r="J538">
        <v>2</v>
      </c>
      <c r="K538">
        <v>2</v>
      </c>
      <c r="L538">
        <v>14</v>
      </c>
      <c r="N538" s="2" t="s">
        <v>19</v>
      </c>
    </row>
    <row r="539" spans="1:14" x14ac:dyDescent="0.3">
      <c r="A539">
        <v>538</v>
      </c>
      <c r="B539">
        <v>27</v>
      </c>
      <c r="C539">
        <v>4</v>
      </c>
      <c r="D539">
        <v>3</v>
      </c>
      <c r="E539">
        <v>3</v>
      </c>
      <c r="F539">
        <v>4</v>
      </c>
      <c r="G539" s="2">
        <f t="shared" si="8"/>
        <v>0</v>
      </c>
      <c r="H539">
        <v>4</v>
      </c>
      <c r="I539">
        <v>9</v>
      </c>
      <c r="J539">
        <v>7</v>
      </c>
      <c r="K539">
        <v>1</v>
      </c>
      <c r="L539">
        <v>21</v>
      </c>
      <c r="N539" s="2" t="s">
        <v>19</v>
      </c>
    </row>
    <row r="540" spans="1:14" x14ac:dyDescent="0.3">
      <c r="A540">
        <v>539</v>
      </c>
      <c r="B540">
        <v>41</v>
      </c>
      <c r="C540">
        <v>4</v>
      </c>
      <c r="D540">
        <v>2</v>
      </c>
      <c r="E540">
        <v>5</v>
      </c>
      <c r="F540">
        <v>1</v>
      </c>
      <c r="G540" s="2">
        <f t="shared" si="8"/>
        <v>0</v>
      </c>
      <c r="H540">
        <v>3</v>
      </c>
      <c r="I540">
        <v>22</v>
      </c>
      <c r="J540">
        <v>7</v>
      </c>
      <c r="K540">
        <v>2</v>
      </c>
      <c r="L540">
        <v>12</v>
      </c>
      <c r="N540" s="2" t="s">
        <v>19</v>
      </c>
    </row>
    <row r="541" spans="1:14" x14ac:dyDescent="0.3">
      <c r="A541">
        <v>540</v>
      </c>
      <c r="B541">
        <v>50</v>
      </c>
      <c r="C541">
        <v>4</v>
      </c>
      <c r="D541">
        <v>3</v>
      </c>
      <c r="E541">
        <v>1</v>
      </c>
      <c r="F541">
        <v>2</v>
      </c>
      <c r="G541" s="2">
        <f t="shared" si="8"/>
        <v>0</v>
      </c>
      <c r="H541">
        <v>3</v>
      </c>
      <c r="I541">
        <v>2</v>
      </c>
      <c r="J541">
        <v>2</v>
      </c>
      <c r="K541">
        <v>2</v>
      </c>
      <c r="L541">
        <v>15</v>
      </c>
      <c r="N541" s="2" t="s">
        <v>19</v>
      </c>
    </row>
    <row r="542" spans="1:14" x14ac:dyDescent="0.3">
      <c r="A542">
        <v>541</v>
      </c>
      <c r="B542">
        <v>28</v>
      </c>
      <c r="C542">
        <v>1</v>
      </c>
      <c r="D542">
        <v>1</v>
      </c>
      <c r="E542">
        <v>1</v>
      </c>
      <c r="F542">
        <v>2</v>
      </c>
      <c r="G542" s="2">
        <f t="shared" si="8"/>
        <v>1</v>
      </c>
      <c r="H542">
        <v>3</v>
      </c>
      <c r="I542">
        <v>7</v>
      </c>
      <c r="J542">
        <v>7</v>
      </c>
      <c r="K542">
        <v>3</v>
      </c>
      <c r="L542">
        <v>13</v>
      </c>
      <c r="N542" s="2" t="s">
        <v>17</v>
      </c>
    </row>
    <row r="543" spans="1:14" x14ac:dyDescent="0.3">
      <c r="A543">
        <v>542</v>
      </c>
      <c r="B543">
        <v>36</v>
      </c>
      <c r="C543">
        <v>1</v>
      </c>
      <c r="D543">
        <v>1</v>
      </c>
      <c r="E543">
        <v>3</v>
      </c>
      <c r="F543">
        <v>1</v>
      </c>
      <c r="G543" s="2">
        <f t="shared" si="8"/>
        <v>0</v>
      </c>
      <c r="H543">
        <v>3</v>
      </c>
      <c r="I543">
        <v>8</v>
      </c>
      <c r="J543">
        <v>7</v>
      </c>
      <c r="K543">
        <v>0</v>
      </c>
      <c r="L543">
        <v>14</v>
      </c>
      <c r="N543" s="2" t="s">
        <v>19</v>
      </c>
    </row>
    <row r="544" spans="1:14" x14ac:dyDescent="0.3">
      <c r="A544">
        <v>543</v>
      </c>
      <c r="B544">
        <v>38</v>
      </c>
      <c r="C544">
        <v>3</v>
      </c>
      <c r="D544">
        <v>1</v>
      </c>
      <c r="E544">
        <v>3</v>
      </c>
      <c r="F544">
        <v>3</v>
      </c>
      <c r="G544" s="2">
        <f t="shared" si="8"/>
        <v>1</v>
      </c>
      <c r="H544">
        <v>3</v>
      </c>
      <c r="I544">
        <v>1</v>
      </c>
      <c r="J544">
        <v>0</v>
      </c>
      <c r="K544">
        <v>0</v>
      </c>
      <c r="L544">
        <v>14</v>
      </c>
      <c r="N544" s="2" t="s">
        <v>17</v>
      </c>
    </row>
    <row r="545" spans="1:14" x14ac:dyDescent="0.3">
      <c r="A545">
        <v>544</v>
      </c>
      <c r="B545">
        <v>44</v>
      </c>
      <c r="C545">
        <v>1</v>
      </c>
      <c r="D545">
        <v>1</v>
      </c>
      <c r="E545">
        <v>1</v>
      </c>
      <c r="F545">
        <v>3</v>
      </c>
      <c r="G545" s="2">
        <f t="shared" si="8"/>
        <v>0</v>
      </c>
      <c r="H545">
        <v>3</v>
      </c>
      <c r="I545">
        <v>5</v>
      </c>
      <c r="J545">
        <v>2</v>
      </c>
      <c r="K545">
        <v>1</v>
      </c>
      <c r="L545">
        <v>14</v>
      </c>
      <c r="N545" s="2" t="s">
        <v>19</v>
      </c>
    </row>
    <row r="546" spans="1:14" x14ac:dyDescent="0.3">
      <c r="A546">
        <v>545</v>
      </c>
      <c r="B546">
        <v>47</v>
      </c>
      <c r="C546">
        <v>4</v>
      </c>
      <c r="D546">
        <v>2</v>
      </c>
      <c r="E546">
        <v>4</v>
      </c>
      <c r="F546">
        <v>1</v>
      </c>
      <c r="G546" s="2">
        <f t="shared" si="8"/>
        <v>1</v>
      </c>
      <c r="H546">
        <v>3</v>
      </c>
      <c r="I546">
        <v>22</v>
      </c>
      <c r="J546">
        <v>2</v>
      </c>
      <c r="K546">
        <v>11</v>
      </c>
      <c r="L546">
        <v>12</v>
      </c>
      <c r="N546" s="2" t="s">
        <v>17</v>
      </c>
    </row>
    <row r="547" spans="1:14" x14ac:dyDescent="0.3">
      <c r="A547">
        <v>546</v>
      </c>
      <c r="B547">
        <v>30</v>
      </c>
      <c r="C547">
        <v>3</v>
      </c>
      <c r="D547">
        <v>3</v>
      </c>
      <c r="E547">
        <v>2</v>
      </c>
      <c r="F547">
        <v>4</v>
      </c>
      <c r="G547" s="2">
        <f t="shared" si="8"/>
        <v>0</v>
      </c>
      <c r="H547">
        <v>4</v>
      </c>
      <c r="I547">
        <v>8</v>
      </c>
      <c r="J547">
        <v>7</v>
      </c>
      <c r="K547">
        <v>7</v>
      </c>
      <c r="L547">
        <v>23</v>
      </c>
      <c r="N547" s="2" t="s">
        <v>19</v>
      </c>
    </row>
    <row r="548" spans="1:14" x14ac:dyDescent="0.3">
      <c r="A548">
        <v>547</v>
      </c>
      <c r="B548">
        <v>29</v>
      </c>
      <c r="C548">
        <v>3</v>
      </c>
      <c r="D548">
        <v>2</v>
      </c>
      <c r="E548">
        <v>1</v>
      </c>
      <c r="F548">
        <v>1</v>
      </c>
      <c r="G548" s="2">
        <f t="shared" si="8"/>
        <v>0</v>
      </c>
      <c r="H548">
        <v>3</v>
      </c>
      <c r="I548">
        <v>1</v>
      </c>
      <c r="J548">
        <v>0</v>
      </c>
      <c r="K548">
        <v>0</v>
      </c>
      <c r="L548">
        <v>11</v>
      </c>
      <c r="N548" s="2" t="s">
        <v>19</v>
      </c>
    </row>
    <row r="549" spans="1:14" x14ac:dyDescent="0.3">
      <c r="A549">
        <v>548</v>
      </c>
      <c r="B549">
        <v>42</v>
      </c>
      <c r="C549">
        <v>3</v>
      </c>
      <c r="D549">
        <v>4</v>
      </c>
      <c r="E549">
        <v>1</v>
      </c>
      <c r="F549">
        <v>3</v>
      </c>
      <c r="G549" s="2">
        <f t="shared" si="8"/>
        <v>1</v>
      </c>
      <c r="H549">
        <v>3</v>
      </c>
      <c r="I549">
        <v>2</v>
      </c>
      <c r="J549">
        <v>2</v>
      </c>
      <c r="K549">
        <v>2</v>
      </c>
      <c r="L549">
        <v>12</v>
      </c>
      <c r="N549" s="2" t="s">
        <v>17</v>
      </c>
    </row>
    <row r="550" spans="1:14" x14ac:dyDescent="0.3">
      <c r="A550">
        <v>549</v>
      </c>
      <c r="B550">
        <v>43</v>
      </c>
      <c r="C550">
        <v>4</v>
      </c>
      <c r="D550">
        <v>2</v>
      </c>
      <c r="E550">
        <v>2</v>
      </c>
      <c r="F550">
        <v>4</v>
      </c>
      <c r="G550" s="2">
        <f t="shared" si="8"/>
        <v>0</v>
      </c>
      <c r="H550">
        <v>3</v>
      </c>
      <c r="I550">
        <v>2</v>
      </c>
      <c r="J550">
        <v>2</v>
      </c>
      <c r="K550">
        <v>2</v>
      </c>
      <c r="L550">
        <v>18</v>
      </c>
      <c r="N550" s="2" t="s">
        <v>19</v>
      </c>
    </row>
    <row r="551" spans="1:14" x14ac:dyDescent="0.3">
      <c r="A551">
        <v>550</v>
      </c>
      <c r="B551">
        <v>34</v>
      </c>
      <c r="C551">
        <v>2</v>
      </c>
      <c r="D551">
        <v>2</v>
      </c>
      <c r="E551">
        <v>2</v>
      </c>
      <c r="F551">
        <v>2</v>
      </c>
      <c r="G551" s="2">
        <f t="shared" si="8"/>
        <v>0</v>
      </c>
      <c r="H551">
        <v>3</v>
      </c>
      <c r="I551">
        <v>5</v>
      </c>
      <c r="J551">
        <v>1</v>
      </c>
      <c r="K551">
        <v>4</v>
      </c>
      <c r="L551">
        <v>11</v>
      </c>
      <c r="N551" s="2" t="s">
        <v>19</v>
      </c>
    </row>
    <row r="552" spans="1:14" x14ac:dyDescent="0.3">
      <c r="A552">
        <v>551</v>
      </c>
      <c r="B552">
        <v>23</v>
      </c>
      <c r="C552">
        <v>2</v>
      </c>
      <c r="D552">
        <v>1</v>
      </c>
      <c r="E552">
        <v>1</v>
      </c>
      <c r="F552">
        <v>1</v>
      </c>
      <c r="G552" s="2">
        <f t="shared" si="8"/>
        <v>0</v>
      </c>
      <c r="H552">
        <v>3</v>
      </c>
      <c r="I552">
        <v>4</v>
      </c>
      <c r="J552">
        <v>3</v>
      </c>
      <c r="K552">
        <v>0</v>
      </c>
      <c r="L552">
        <v>14</v>
      </c>
      <c r="N552" s="2" t="s">
        <v>19</v>
      </c>
    </row>
    <row r="553" spans="1:14" x14ac:dyDescent="0.3">
      <c r="A553">
        <v>552</v>
      </c>
      <c r="B553">
        <v>39</v>
      </c>
      <c r="C553">
        <v>3</v>
      </c>
      <c r="D553">
        <v>4</v>
      </c>
      <c r="E553">
        <v>2</v>
      </c>
      <c r="F553">
        <v>2</v>
      </c>
      <c r="G553" s="2">
        <f t="shared" si="8"/>
        <v>0</v>
      </c>
      <c r="H553">
        <v>3</v>
      </c>
      <c r="I553">
        <v>8</v>
      </c>
      <c r="J553">
        <v>3</v>
      </c>
      <c r="K553">
        <v>3</v>
      </c>
      <c r="L553">
        <v>15</v>
      </c>
      <c r="N553" s="2" t="s">
        <v>19</v>
      </c>
    </row>
    <row r="554" spans="1:14" x14ac:dyDescent="0.3">
      <c r="A554">
        <v>553</v>
      </c>
      <c r="B554">
        <v>56</v>
      </c>
      <c r="C554">
        <v>3</v>
      </c>
      <c r="D554">
        <v>1</v>
      </c>
      <c r="E554">
        <v>4</v>
      </c>
      <c r="F554">
        <v>1</v>
      </c>
      <c r="G554" s="2">
        <f t="shared" si="8"/>
        <v>0</v>
      </c>
      <c r="H554">
        <v>3</v>
      </c>
      <c r="I554">
        <v>10</v>
      </c>
      <c r="J554">
        <v>7</v>
      </c>
      <c r="K554">
        <v>1</v>
      </c>
      <c r="L554">
        <v>11</v>
      </c>
      <c r="N554" s="2" t="s">
        <v>19</v>
      </c>
    </row>
    <row r="555" spans="1:14" x14ac:dyDescent="0.3">
      <c r="A555">
        <v>554</v>
      </c>
      <c r="B555">
        <v>40</v>
      </c>
      <c r="C555">
        <v>4</v>
      </c>
      <c r="D555">
        <v>2</v>
      </c>
      <c r="E555">
        <v>1</v>
      </c>
      <c r="F555">
        <v>4</v>
      </c>
      <c r="G555" s="2">
        <f t="shared" si="8"/>
        <v>1</v>
      </c>
      <c r="H555">
        <v>4</v>
      </c>
      <c r="I555">
        <v>4</v>
      </c>
      <c r="J555">
        <v>2</v>
      </c>
      <c r="K555">
        <v>2</v>
      </c>
      <c r="L555">
        <v>20</v>
      </c>
      <c r="N555" s="2" t="s">
        <v>17</v>
      </c>
    </row>
    <row r="556" spans="1:14" x14ac:dyDescent="0.3">
      <c r="A556">
        <v>555</v>
      </c>
      <c r="B556">
        <v>27</v>
      </c>
      <c r="C556">
        <v>4</v>
      </c>
      <c r="D556">
        <v>2</v>
      </c>
      <c r="E556">
        <v>2</v>
      </c>
      <c r="F556">
        <v>4</v>
      </c>
      <c r="G556" s="2">
        <f t="shared" si="8"/>
        <v>0</v>
      </c>
      <c r="H556">
        <v>3</v>
      </c>
      <c r="I556">
        <v>7</v>
      </c>
      <c r="J556">
        <v>6</v>
      </c>
      <c r="K556">
        <v>0</v>
      </c>
      <c r="L556">
        <v>19</v>
      </c>
      <c r="N556" s="2" t="s">
        <v>19</v>
      </c>
    </row>
    <row r="557" spans="1:14" x14ac:dyDescent="0.3">
      <c r="A557">
        <v>556</v>
      </c>
      <c r="B557">
        <v>29</v>
      </c>
      <c r="C557">
        <v>4</v>
      </c>
      <c r="D557">
        <v>1</v>
      </c>
      <c r="E557">
        <v>1</v>
      </c>
      <c r="F557">
        <v>2</v>
      </c>
      <c r="G557" s="2">
        <f t="shared" si="8"/>
        <v>0</v>
      </c>
      <c r="H557">
        <v>3</v>
      </c>
      <c r="I557">
        <v>2</v>
      </c>
      <c r="J557">
        <v>2</v>
      </c>
      <c r="K557">
        <v>2</v>
      </c>
      <c r="L557">
        <v>14</v>
      </c>
      <c r="N557" s="2" t="s">
        <v>19</v>
      </c>
    </row>
    <row r="558" spans="1:14" x14ac:dyDescent="0.3">
      <c r="A558">
        <v>557</v>
      </c>
      <c r="B558">
        <v>53</v>
      </c>
      <c r="C558">
        <v>4</v>
      </c>
      <c r="D558">
        <v>3</v>
      </c>
      <c r="E558">
        <v>2</v>
      </c>
      <c r="F558">
        <v>4</v>
      </c>
      <c r="G558" s="2">
        <f t="shared" si="8"/>
        <v>0</v>
      </c>
      <c r="H558">
        <v>3</v>
      </c>
      <c r="I558">
        <v>2</v>
      </c>
      <c r="J558">
        <v>2</v>
      </c>
      <c r="K558">
        <v>2</v>
      </c>
      <c r="L558">
        <v>17</v>
      </c>
      <c r="N558" s="2" t="s">
        <v>19</v>
      </c>
    </row>
    <row r="559" spans="1:14" x14ac:dyDescent="0.3">
      <c r="A559">
        <v>558</v>
      </c>
      <c r="B559">
        <v>35</v>
      </c>
      <c r="C559">
        <v>4</v>
      </c>
      <c r="D559">
        <v>1</v>
      </c>
      <c r="E559">
        <v>2</v>
      </c>
      <c r="F559">
        <v>1</v>
      </c>
      <c r="G559" s="2">
        <f t="shared" si="8"/>
        <v>0</v>
      </c>
      <c r="H559">
        <v>3</v>
      </c>
      <c r="I559">
        <v>1</v>
      </c>
      <c r="J559">
        <v>0</v>
      </c>
      <c r="K559">
        <v>0</v>
      </c>
      <c r="L559">
        <v>11</v>
      </c>
      <c r="N559" s="2" t="s">
        <v>19</v>
      </c>
    </row>
    <row r="560" spans="1:14" x14ac:dyDescent="0.3">
      <c r="A560">
        <v>559</v>
      </c>
      <c r="B560">
        <v>32</v>
      </c>
      <c r="C560">
        <v>1</v>
      </c>
      <c r="D560">
        <v>3</v>
      </c>
      <c r="E560">
        <v>2</v>
      </c>
      <c r="F560">
        <v>4</v>
      </c>
      <c r="G560" s="2">
        <f t="shared" si="8"/>
        <v>0</v>
      </c>
      <c r="H560">
        <v>3</v>
      </c>
      <c r="I560">
        <v>10</v>
      </c>
      <c r="J560">
        <v>8</v>
      </c>
      <c r="K560">
        <v>4</v>
      </c>
      <c r="L560">
        <v>15</v>
      </c>
      <c r="N560" s="2" t="s">
        <v>19</v>
      </c>
    </row>
    <row r="561" spans="1:14" x14ac:dyDescent="0.3">
      <c r="A561">
        <v>560</v>
      </c>
      <c r="B561">
        <v>38</v>
      </c>
      <c r="C561">
        <v>4</v>
      </c>
      <c r="D561">
        <v>1</v>
      </c>
      <c r="E561">
        <v>1</v>
      </c>
      <c r="F561">
        <v>3</v>
      </c>
      <c r="G561" s="2">
        <f t="shared" si="8"/>
        <v>1</v>
      </c>
      <c r="H561">
        <v>3</v>
      </c>
      <c r="I561">
        <v>1</v>
      </c>
      <c r="J561">
        <v>0</v>
      </c>
      <c r="K561">
        <v>0</v>
      </c>
      <c r="L561">
        <v>13</v>
      </c>
      <c r="N561" s="2" t="s">
        <v>17</v>
      </c>
    </row>
    <row r="562" spans="1:14" x14ac:dyDescent="0.3">
      <c r="A562">
        <v>561</v>
      </c>
      <c r="B562">
        <v>34</v>
      </c>
      <c r="C562">
        <v>2</v>
      </c>
      <c r="D562">
        <v>1</v>
      </c>
      <c r="E562">
        <v>2</v>
      </c>
      <c r="F562">
        <v>1</v>
      </c>
      <c r="G562" s="2">
        <f t="shared" si="8"/>
        <v>0</v>
      </c>
      <c r="H562">
        <v>3</v>
      </c>
      <c r="I562">
        <v>0</v>
      </c>
      <c r="J562">
        <v>0</v>
      </c>
      <c r="K562">
        <v>0</v>
      </c>
      <c r="L562">
        <v>14</v>
      </c>
      <c r="N562" s="2" t="s">
        <v>19</v>
      </c>
    </row>
    <row r="563" spans="1:14" x14ac:dyDescent="0.3">
      <c r="A563">
        <v>562</v>
      </c>
      <c r="B563">
        <v>52</v>
      </c>
      <c r="C563">
        <v>3</v>
      </c>
      <c r="D563">
        <v>2</v>
      </c>
      <c r="E563">
        <v>4</v>
      </c>
      <c r="F563">
        <v>1</v>
      </c>
      <c r="G563" s="2">
        <f t="shared" si="8"/>
        <v>0</v>
      </c>
      <c r="H563">
        <v>3</v>
      </c>
      <c r="I563">
        <v>34</v>
      </c>
      <c r="J563">
        <v>6</v>
      </c>
      <c r="K563">
        <v>1</v>
      </c>
      <c r="L563">
        <v>11</v>
      </c>
      <c r="N563" s="2" t="s">
        <v>19</v>
      </c>
    </row>
    <row r="564" spans="1:14" x14ac:dyDescent="0.3">
      <c r="A564">
        <v>563</v>
      </c>
      <c r="B564">
        <v>33</v>
      </c>
      <c r="C564">
        <v>4</v>
      </c>
      <c r="D564">
        <v>1</v>
      </c>
      <c r="E564">
        <v>1</v>
      </c>
      <c r="F564">
        <v>4</v>
      </c>
      <c r="G564" s="2">
        <f t="shared" si="8"/>
        <v>1</v>
      </c>
      <c r="H564">
        <v>3</v>
      </c>
      <c r="I564">
        <v>10</v>
      </c>
      <c r="J564">
        <v>9</v>
      </c>
      <c r="K564">
        <v>7</v>
      </c>
      <c r="L564">
        <v>13</v>
      </c>
      <c r="N564" s="2" t="s">
        <v>17</v>
      </c>
    </row>
    <row r="565" spans="1:14" x14ac:dyDescent="0.3">
      <c r="A565">
        <v>564</v>
      </c>
      <c r="B565">
        <v>25</v>
      </c>
      <c r="C565">
        <v>3</v>
      </c>
      <c r="D565">
        <v>3</v>
      </c>
      <c r="E565">
        <v>2</v>
      </c>
      <c r="F565">
        <v>4</v>
      </c>
      <c r="G565" s="2">
        <f t="shared" si="8"/>
        <v>0</v>
      </c>
      <c r="H565">
        <v>4</v>
      </c>
      <c r="I565">
        <v>6</v>
      </c>
      <c r="J565">
        <v>5</v>
      </c>
      <c r="K565">
        <v>1</v>
      </c>
      <c r="L565">
        <v>23</v>
      </c>
      <c r="N565" s="2" t="s">
        <v>19</v>
      </c>
    </row>
    <row r="566" spans="1:14" x14ac:dyDescent="0.3">
      <c r="A566">
        <v>565</v>
      </c>
      <c r="B566">
        <v>45</v>
      </c>
      <c r="C566">
        <v>2</v>
      </c>
      <c r="D566">
        <v>1</v>
      </c>
      <c r="E566">
        <v>2</v>
      </c>
      <c r="F566">
        <v>3</v>
      </c>
      <c r="G566" s="2">
        <f t="shared" si="8"/>
        <v>0</v>
      </c>
      <c r="H566">
        <v>3</v>
      </c>
      <c r="I566">
        <v>8</v>
      </c>
      <c r="J566">
        <v>7</v>
      </c>
      <c r="K566">
        <v>3</v>
      </c>
      <c r="L566">
        <v>13</v>
      </c>
      <c r="N566" s="2" t="s">
        <v>19</v>
      </c>
    </row>
    <row r="567" spans="1:14" x14ac:dyDescent="0.3">
      <c r="A567">
        <v>566</v>
      </c>
      <c r="B567">
        <v>23</v>
      </c>
      <c r="C567">
        <v>1</v>
      </c>
      <c r="D567">
        <v>3</v>
      </c>
      <c r="E567">
        <v>1</v>
      </c>
      <c r="F567">
        <v>3</v>
      </c>
      <c r="G567" s="2">
        <f t="shared" si="8"/>
        <v>0</v>
      </c>
      <c r="H567">
        <v>3</v>
      </c>
      <c r="I567">
        <v>2</v>
      </c>
      <c r="J567">
        <v>2</v>
      </c>
      <c r="K567">
        <v>0</v>
      </c>
      <c r="L567">
        <v>18</v>
      </c>
      <c r="N567" s="2" t="s">
        <v>19</v>
      </c>
    </row>
    <row r="568" spans="1:14" x14ac:dyDescent="0.3">
      <c r="A568">
        <v>567</v>
      </c>
      <c r="B568">
        <v>47</v>
      </c>
      <c r="C568">
        <v>2</v>
      </c>
      <c r="D568">
        <v>4</v>
      </c>
      <c r="E568">
        <v>2</v>
      </c>
      <c r="F568">
        <v>2</v>
      </c>
      <c r="G568" s="2">
        <f t="shared" si="8"/>
        <v>1</v>
      </c>
      <c r="H568">
        <v>3</v>
      </c>
      <c r="I568">
        <v>5</v>
      </c>
      <c r="J568">
        <v>4</v>
      </c>
      <c r="K568">
        <v>1</v>
      </c>
      <c r="L568">
        <v>12</v>
      </c>
      <c r="N568" s="2" t="s">
        <v>17</v>
      </c>
    </row>
    <row r="569" spans="1:14" x14ac:dyDescent="0.3">
      <c r="A569">
        <v>568</v>
      </c>
      <c r="B569">
        <v>34</v>
      </c>
      <c r="C569">
        <v>4</v>
      </c>
      <c r="D569">
        <v>3</v>
      </c>
      <c r="E569">
        <v>2</v>
      </c>
      <c r="F569">
        <v>4</v>
      </c>
      <c r="G569" s="2">
        <f t="shared" si="8"/>
        <v>0</v>
      </c>
      <c r="H569">
        <v>4</v>
      </c>
      <c r="I569">
        <v>6</v>
      </c>
      <c r="J569">
        <v>5</v>
      </c>
      <c r="K569">
        <v>1</v>
      </c>
      <c r="L569">
        <v>22</v>
      </c>
      <c r="N569" s="2" t="s">
        <v>19</v>
      </c>
    </row>
    <row r="570" spans="1:14" x14ac:dyDescent="0.3">
      <c r="A570">
        <v>569</v>
      </c>
      <c r="B570">
        <v>55</v>
      </c>
      <c r="C570">
        <v>4</v>
      </c>
      <c r="D570">
        <v>1</v>
      </c>
      <c r="E570">
        <v>5</v>
      </c>
      <c r="F570">
        <v>1</v>
      </c>
      <c r="G570" s="2">
        <f t="shared" si="8"/>
        <v>1</v>
      </c>
      <c r="H570">
        <v>3</v>
      </c>
      <c r="I570">
        <v>5</v>
      </c>
      <c r="J570">
        <v>2</v>
      </c>
      <c r="K570">
        <v>1</v>
      </c>
      <c r="L570">
        <v>13</v>
      </c>
      <c r="N570" s="2" t="s">
        <v>17</v>
      </c>
    </row>
    <row r="571" spans="1:14" x14ac:dyDescent="0.3">
      <c r="A571">
        <v>570</v>
      </c>
      <c r="B571">
        <v>36</v>
      </c>
      <c r="C571">
        <v>1</v>
      </c>
      <c r="D571">
        <v>2</v>
      </c>
      <c r="E571">
        <v>3</v>
      </c>
      <c r="F571">
        <v>2</v>
      </c>
      <c r="G571" s="2">
        <f t="shared" si="8"/>
        <v>0</v>
      </c>
      <c r="H571">
        <v>3</v>
      </c>
      <c r="I571">
        <v>10</v>
      </c>
      <c r="J571">
        <v>7</v>
      </c>
      <c r="K571">
        <v>0</v>
      </c>
      <c r="L571">
        <v>15</v>
      </c>
      <c r="N571" s="2" t="s">
        <v>19</v>
      </c>
    </row>
    <row r="572" spans="1:14" x14ac:dyDescent="0.3">
      <c r="A572">
        <v>571</v>
      </c>
      <c r="B572">
        <v>52</v>
      </c>
      <c r="C572">
        <v>4</v>
      </c>
      <c r="D572">
        <v>3</v>
      </c>
      <c r="E572">
        <v>1</v>
      </c>
      <c r="F572">
        <v>4</v>
      </c>
      <c r="G572" s="2">
        <f t="shared" si="8"/>
        <v>0</v>
      </c>
      <c r="H572">
        <v>3</v>
      </c>
      <c r="I572">
        <v>4</v>
      </c>
      <c r="J572">
        <v>3</v>
      </c>
      <c r="K572">
        <v>1</v>
      </c>
      <c r="L572">
        <v>18</v>
      </c>
      <c r="N572" s="2" t="s">
        <v>19</v>
      </c>
    </row>
    <row r="573" spans="1:14" x14ac:dyDescent="0.3">
      <c r="A573">
        <v>572</v>
      </c>
      <c r="B573">
        <v>26</v>
      </c>
      <c r="C573">
        <v>1</v>
      </c>
      <c r="D573">
        <v>1</v>
      </c>
      <c r="E573">
        <v>1</v>
      </c>
      <c r="F573">
        <v>4</v>
      </c>
      <c r="G573" s="2">
        <f t="shared" si="8"/>
        <v>0</v>
      </c>
      <c r="H573">
        <v>3</v>
      </c>
      <c r="I573">
        <v>2</v>
      </c>
      <c r="J573">
        <v>2</v>
      </c>
      <c r="K573">
        <v>2</v>
      </c>
      <c r="L573">
        <v>14</v>
      </c>
      <c r="N573" s="2" t="s">
        <v>19</v>
      </c>
    </row>
    <row r="574" spans="1:14" x14ac:dyDescent="0.3">
      <c r="A574">
        <v>573</v>
      </c>
      <c r="B574">
        <v>29</v>
      </c>
      <c r="C574">
        <v>2</v>
      </c>
      <c r="D574">
        <v>1</v>
      </c>
      <c r="E574">
        <v>2</v>
      </c>
      <c r="F574">
        <v>1</v>
      </c>
      <c r="G574" s="2">
        <f t="shared" si="8"/>
        <v>0</v>
      </c>
      <c r="H574">
        <v>3</v>
      </c>
      <c r="I574">
        <v>8</v>
      </c>
      <c r="J574">
        <v>7</v>
      </c>
      <c r="K574">
        <v>1</v>
      </c>
      <c r="L574">
        <v>12</v>
      </c>
      <c r="N574" s="2" t="s">
        <v>19</v>
      </c>
    </row>
    <row r="575" spans="1:14" x14ac:dyDescent="0.3">
      <c r="A575">
        <v>574</v>
      </c>
      <c r="B575">
        <v>26</v>
      </c>
      <c r="C575">
        <v>4</v>
      </c>
      <c r="D575">
        <v>2</v>
      </c>
      <c r="E575">
        <v>2</v>
      </c>
      <c r="F575">
        <v>3</v>
      </c>
      <c r="G575" s="2">
        <f t="shared" si="8"/>
        <v>0</v>
      </c>
      <c r="H575">
        <v>3</v>
      </c>
      <c r="I575">
        <v>4</v>
      </c>
      <c r="J575">
        <v>3</v>
      </c>
      <c r="K575">
        <v>1</v>
      </c>
      <c r="L575">
        <v>17</v>
      </c>
      <c r="N575" s="2" t="s">
        <v>19</v>
      </c>
    </row>
    <row r="576" spans="1:14" x14ac:dyDescent="0.3">
      <c r="A576">
        <v>575</v>
      </c>
      <c r="B576">
        <v>34</v>
      </c>
      <c r="C576">
        <v>2</v>
      </c>
      <c r="D576">
        <v>4</v>
      </c>
      <c r="E576">
        <v>1</v>
      </c>
      <c r="F576">
        <v>4</v>
      </c>
      <c r="G576" s="2">
        <f t="shared" si="8"/>
        <v>0</v>
      </c>
      <c r="H576">
        <v>3</v>
      </c>
      <c r="I576">
        <v>4</v>
      </c>
      <c r="J576">
        <v>2</v>
      </c>
      <c r="K576">
        <v>1</v>
      </c>
      <c r="L576">
        <v>16</v>
      </c>
      <c r="N576" s="2" t="s">
        <v>19</v>
      </c>
    </row>
    <row r="577" spans="1:14" x14ac:dyDescent="0.3">
      <c r="A577">
        <v>576</v>
      </c>
      <c r="B577">
        <v>54</v>
      </c>
      <c r="C577">
        <v>4</v>
      </c>
      <c r="D577">
        <v>1</v>
      </c>
      <c r="E577">
        <v>2</v>
      </c>
      <c r="F577">
        <v>1</v>
      </c>
      <c r="G577" s="2">
        <f t="shared" si="8"/>
        <v>1</v>
      </c>
      <c r="H577">
        <v>3</v>
      </c>
      <c r="I577">
        <v>5</v>
      </c>
      <c r="J577">
        <v>3</v>
      </c>
      <c r="K577">
        <v>1</v>
      </c>
      <c r="L577">
        <v>11</v>
      </c>
      <c r="N577" s="2" t="s">
        <v>17</v>
      </c>
    </row>
    <row r="578" spans="1:14" x14ac:dyDescent="0.3">
      <c r="A578">
        <v>577</v>
      </c>
      <c r="B578">
        <v>27</v>
      </c>
      <c r="C578">
        <v>3</v>
      </c>
      <c r="D578">
        <v>3</v>
      </c>
      <c r="E578">
        <v>2</v>
      </c>
      <c r="F578">
        <v>4</v>
      </c>
      <c r="G578" s="2">
        <f t="shared" ref="G578:G641" si="9">IF(N578="Yes",1,0)</f>
        <v>0</v>
      </c>
      <c r="H578">
        <v>3</v>
      </c>
      <c r="I578">
        <v>4</v>
      </c>
      <c r="J578">
        <v>2</v>
      </c>
      <c r="K578">
        <v>1</v>
      </c>
      <c r="L578">
        <v>19</v>
      </c>
      <c r="N578" s="2" t="s">
        <v>19</v>
      </c>
    </row>
    <row r="579" spans="1:14" x14ac:dyDescent="0.3">
      <c r="A579">
        <v>578</v>
      </c>
      <c r="B579">
        <v>37</v>
      </c>
      <c r="C579">
        <v>4</v>
      </c>
      <c r="D579">
        <v>1</v>
      </c>
      <c r="E579">
        <v>1</v>
      </c>
      <c r="F579">
        <v>1</v>
      </c>
      <c r="G579" s="2">
        <f t="shared" si="9"/>
        <v>1</v>
      </c>
      <c r="H579">
        <v>3</v>
      </c>
      <c r="I579">
        <v>5</v>
      </c>
      <c r="J579">
        <v>3</v>
      </c>
      <c r="K579">
        <v>4</v>
      </c>
      <c r="L579">
        <v>13</v>
      </c>
      <c r="N579" s="2" t="s">
        <v>17</v>
      </c>
    </row>
    <row r="580" spans="1:14" x14ac:dyDescent="0.3">
      <c r="A580">
        <v>579</v>
      </c>
      <c r="B580">
        <v>38</v>
      </c>
      <c r="C580">
        <v>1</v>
      </c>
      <c r="D580">
        <v>4</v>
      </c>
      <c r="E580">
        <v>2</v>
      </c>
      <c r="F580">
        <v>1</v>
      </c>
      <c r="G580" s="2">
        <f t="shared" si="9"/>
        <v>1</v>
      </c>
      <c r="H580">
        <v>3</v>
      </c>
      <c r="I580">
        <v>15</v>
      </c>
      <c r="J580">
        <v>7</v>
      </c>
      <c r="K580">
        <v>4</v>
      </c>
      <c r="L580">
        <v>12</v>
      </c>
      <c r="N580" s="2" t="s">
        <v>17</v>
      </c>
    </row>
    <row r="581" spans="1:14" x14ac:dyDescent="0.3">
      <c r="A581">
        <v>580</v>
      </c>
      <c r="B581">
        <v>34</v>
      </c>
      <c r="C581">
        <v>3</v>
      </c>
      <c r="D581">
        <v>2</v>
      </c>
      <c r="E581">
        <v>1</v>
      </c>
      <c r="F581">
        <v>1</v>
      </c>
      <c r="G581" s="2">
        <f t="shared" si="9"/>
        <v>0</v>
      </c>
      <c r="H581">
        <v>3</v>
      </c>
      <c r="I581">
        <v>6</v>
      </c>
      <c r="J581">
        <v>5</v>
      </c>
      <c r="K581">
        <v>1</v>
      </c>
      <c r="L581">
        <v>11</v>
      </c>
      <c r="N581" s="2" t="s">
        <v>19</v>
      </c>
    </row>
    <row r="582" spans="1:14" x14ac:dyDescent="0.3">
      <c r="A582">
        <v>581</v>
      </c>
      <c r="B582">
        <v>35</v>
      </c>
      <c r="C582">
        <v>1</v>
      </c>
      <c r="D582">
        <v>3</v>
      </c>
      <c r="E582">
        <v>1</v>
      </c>
      <c r="F582">
        <v>4</v>
      </c>
      <c r="G582" s="2">
        <f t="shared" si="9"/>
        <v>0</v>
      </c>
      <c r="H582">
        <v>3</v>
      </c>
      <c r="I582">
        <v>3</v>
      </c>
      <c r="J582">
        <v>2</v>
      </c>
      <c r="K582">
        <v>0</v>
      </c>
      <c r="L582">
        <v>16</v>
      </c>
      <c r="N582" s="2" t="s">
        <v>19</v>
      </c>
    </row>
    <row r="583" spans="1:14" x14ac:dyDescent="0.3">
      <c r="A583">
        <v>582</v>
      </c>
      <c r="B583">
        <v>30</v>
      </c>
      <c r="C583">
        <v>4</v>
      </c>
      <c r="D583">
        <v>4</v>
      </c>
      <c r="E583">
        <v>1</v>
      </c>
      <c r="F583">
        <v>3</v>
      </c>
      <c r="G583" s="2">
        <f t="shared" si="9"/>
        <v>0</v>
      </c>
      <c r="H583">
        <v>4</v>
      </c>
      <c r="I583">
        <v>2</v>
      </c>
      <c r="J583">
        <v>2</v>
      </c>
      <c r="K583">
        <v>0</v>
      </c>
      <c r="L583">
        <v>21</v>
      </c>
      <c r="N583" s="2" t="s">
        <v>19</v>
      </c>
    </row>
    <row r="584" spans="1:14" x14ac:dyDescent="0.3">
      <c r="A584">
        <v>583</v>
      </c>
      <c r="B584">
        <v>40</v>
      </c>
      <c r="C584">
        <v>3</v>
      </c>
      <c r="D584">
        <v>4</v>
      </c>
      <c r="E584">
        <v>2</v>
      </c>
      <c r="F584">
        <v>4</v>
      </c>
      <c r="G584" s="2">
        <f t="shared" si="9"/>
        <v>0</v>
      </c>
      <c r="H584">
        <v>4</v>
      </c>
      <c r="I584">
        <v>8</v>
      </c>
      <c r="J584">
        <v>7</v>
      </c>
      <c r="K584">
        <v>3</v>
      </c>
      <c r="L584">
        <v>24</v>
      </c>
      <c r="N584" s="2" t="s">
        <v>19</v>
      </c>
    </row>
    <row r="585" spans="1:14" x14ac:dyDescent="0.3">
      <c r="A585">
        <v>584</v>
      </c>
      <c r="B585">
        <v>34</v>
      </c>
      <c r="C585">
        <v>3</v>
      </c>
      <c r="D585">
        <v>3</v>
      </c>
      <c r="E585">
        <v>2</v>
      </c>
      <c r="F585">
        <v>3</v>
      </c>
      <c r="G585" s="2">
        <f t="shared" si="9"/>
        <v>0</v>
      </c>
      <c r="H585">
        <v>3</v>
      </c>
      <c r="I585">
        <v>3</v>
      </c>
      <c r="J585">
        <v>2</v>
      </c>
      <c r="K585">
        <v>1</v>
      </c>
      <c r="L585">
        <v>17</v>
      </c>
      <c r="N585" s="2" t="s">
        <v>19</v>
      </c>
    </row>
    <row r="586" spans="1:14" x14ac:dyDescent="0.3">
      <c r="A586">
        <v>585</v>
      </c>
      <c r="B586">
        <v>42</v>
      </c>
      <c r="C586">
        <v>2</v>
      </c>
      <c r="D586">
        <v>3</v>
      </c>
      <c r="E586">
        <v>5</v>
      </c>
      <c r="F586">
        <v>1</v>
      </c>
      <c r="G586" s="2">
        <f t="shared" si="9"/>
        <v>0</v>
      </c>
      <c r="H586">
        <v>3</v>
      </c>
      <c r="I586">
        <v>24</v>
      </c>
      <c r="J586">
        <v>7</v>
      </c>
      <c r="K586">
        <v>14</v>
      </c>
      <c r="L586">
        <v>13</v>
      </c>
      <c r="N586" s="2" t="s">
        <v>19</v>
      </c>
    </row>
    <row r="587" spans="1:14" x14ac:dyDescent="0.3">
      <c r="A587">
        <v>586</v>
      </c>
      <c r="B587">
        <v>23</v>
      </c>
      <c r="C587">
        <v>3</v>
      </c>
      <c r="D587">
        <v>4</v>
      </c>
      <c r="E587">
        <v>1</v>
      </c>
      <c r="F587">
        <v>4</v>
      </c>
      <c r="G587" s="2">
        <f t="shared" si="9"/>
        <v>1</v>
      </c>
      <c r="H587">
        <v>4</v>
      </c>
      <c r="I587">
        <v>0</v>
      </c>
      <c r="J587">
        <v>0</v>
      </c>
      <c r="K587">
        <v>0</v>
      </c>
      <c r="L587">
        <v>21</v>
      </c>
      <c r="N587" s="2" t="s">
        <v>17</v>
      </c>
    </row>
    <row r="588" spans="1:14" x14ac:dyDescent="0.3">
      <c r="A588">
        <v>587</v>
      </c>
      <c r="B588">
        <v>24</v>
      </c>
      <c r="C588">
        <v>3</v>
      </c>
      <c r="D588">
        <v>2</v>
      </c>
      <c r="E588">
        <v>1</v>
      </c>
      <c r="F588">
        <v>2</v>
      </c>
      <c r="G588" s="2">
        <f t="shared" si="9"/>
        <v>0</v>
      </c>
      <c r="H588">
        <v>3</v>
      </c>
      <c r="I588">
        <v>1</v>
      </c>
      <c r="J588">
        <v>0</v>
      </c>
      <c r="K588">
        <v>0</v>
      </c>
      <c r="L588">
        <v>11</v>
      </c>
      <c r="N588" s="2" t="s">
        <v>19</v>
      </c>
    </row>
    <row r="589" spans="1:14" x14ac:dyDescent="0.3">
      <c r="A589">
        <v>588</v>
      </c>
      <c r="B589">
        <v>52</v>
      </c>
      <c r="C589">
        <v>4</v>
      </c>
      <c r="D589">
        <v>3</v>
      </c>
      <c r="E589">
        <v>2</v>
      </c>
      <c r="F589">
        <v>3</v>
      </c>
      <c r="G589" s="2">
        <f t="shared" si="9"/>
        <v>0</v>
      </c>
      <c r="H589">
        <v>4</v>
      </c>
      <c r="I589">
        <v>5</v>
      </c>
      <c r="J589">
        <v>2</v>
      </c>
      <c r="K589">
        <v>1</v>
      </c>
      <c r="L589">
        <v>20</v>
      </c>
      <c r="N589" s="2" t="s">
        <v>19</v>
      </c>
    </row>
    <row r="590" spans="1:14" x14ac:dyDescent="0.3">
      <c r="A590">
        <v>589</v>
      </c>
      <c r="B590">
        <v>50</v>
      </c>
      <c r="C590">
        <v>3</v>
      </c>
      <c r="D590">
        <v>3</v>
      </c>
      <c r="E590">
        <v>4</v>
      </c>
      <c r="F590">
        <v>3</v>
      </c>
      <c r="G590" s="2">
        <f t="shared" si="9"/>
        <v>0</v>
      </c>
      <c r="H590">
        <v>3</v>
      </c>
      <c r="I590">
        <v>4</v>
      </c>
      <c r="J590">
        <v>3</v>
      </c>
      <c r="K590">
        <v>0</v>
      </c>
      <c r="L590">
        <v>16</v>
      </c>
      <c r="N590" s="2" t="s">
        <v>19</v>
      </c>
    </row>
    <row r="591" spans="1:14" x14ac:dyDescent="0.3">
      <c r="A591">
        <v>590</v>
      </c>
      <c r="B591">
        <v>29</v>
      </c>
      <c r="C591">
        <v>2</v>
      </c>
      <c r="D591">
        <v>2</v>
      </c>
      <c r="E591">
        <v>1</v>
      </c>
      <c r="F591">
        <v>1</v>
      </c>
      <c r="G591" s="2">
        <f t="shared" si="9"/>
        <v>1</v>
      </c>
      <c r="H591">
        <v>3</v>
      </c>
      <c r="I591">
        <v>1</v>
      </c>
      <c r="J591">
        <v>0</v>
      </c>
      <c r="K591">
        <v>0</v>
      </c>
      <c r="L591">
        <v>11</v>
      </c>
      <c r="N591" s="2" t="s">
        <v>17</v>
      </c>
    </row>
    <row r="592" spans="1:14" x14ac:dyDescent="0.3">
      <c r="A592">
        <v>591</v>
      </c>
      <c r="B592">
        <v>33</v>
      </c>
      <c r="C592">
        <v>3</v>
      </c>
      <c r="D592">
        <v>2</v>
      </c>
      <c r="E592">
        <v>3</v>
      </c>
      <c r="F592">
        <v>1</v>
      </c>
      <c r="G592" s="2">
        <f t="shared" si="9"/>
        <v>0</v>
      </c>
      <c r="H592">
        <v>3</v>
      </c>
      <c r="I592">
        <v>13</v>
      </c>
      <c r="J592">
        <v>9</v>
      </c>
      <c r="K592">
        <v>3</v>
      </c>
      <c r="L592">
        <v>11</v>
      </c>
      <c r="N592" s="2" t="s">
        <v>19</v>
      </c>
    </row>
    <row r="593" spans="1:14" x14ac:dyDescent="0.3">
      <c r="A593">
        <v>592</v>
      </c>
      <c r="B593">
        <v>33</v>
      </c>
      <c r="C593">
        <v>1</v>
      </c>
      <c r="D593">
        <v>3</v>
      </c>
      <c r="E593">
        <v>2</v>
      </c>
      <c r="F593">
        <v>2</v>
      </c>
      <c r="G593" s="2">
        <f t="shared" si="9"/>
        <v>0</v>
      </c>
      <c r="H593">
        <v>3</v>
      </c>
      <c r="I593">
        <v>3</v>
      </c>
      <c r="J593">
        <v>2</v>
      </c>
      <c r="K593">
        <v>0</v>
      </c>
      <c r="L593">
        <v>15</v>
      </c>
      <c r="N593" s="2" t="s">
        <v>19</v>
      </c>
    </row>
    <row r="594" spans="1:14" x14ac:dyDescent="0.3">
      <c r="A594">
        <v>593</v>
      </c>
      <c r="B594">
        <v>47</v>
      </c>
      <c r="C594">
        <v>3</v>
      </c>
      <c r="D594">
        <v>1</v>
      </c>
      <c r="E594">
        <v>4</v>
      </c>
      <c r="F594">
        <v>1</v>
      </c>
      <c r="G594" s="2">
        <f t="shared" si="9"/>
        <v>1</v>
      </c>
      <c r="H594">
        <v>3</v>
      </c>
      <c r="I594">
        <v>26</v>
      </c>
      <c r="J594">
        <v>14</v>
      </c>
      <c r="K594">
        <v>3</v>
      </c>
      <c r="L594">
        <v>11</v>
      </c>
      <c r="N594" s="2" t="s">
        <v>17</v>
      </c>
    </row>
    <row r="595" spans="1:14" x14ac:dyDescent="0.3">
      <c r="A595">
        <v>594</v>
      </c>
      <c r="B595">
        <v>36</v>
      </c>
      <c r="C595">
        <v>3</v>
      </c>
      <c r="D595">
        <v>3</v>
      </c>
      <c r="E595">
        <v>2</v>
      </c>
      <c r="F595">
        <v>2</v>
      </c>
      <c r="G595" s="2">
        <f t="shared" si="9"/>
        <v>0</v>
      </c>
      <c r="H595">
        <v>3</v>
      </c>
      <c r="I595">
        <v>9</v>
      </c>
      <c r="J595">
        <v>7</v>
      </c>
      <c r="K595">
        <v>0</v>
      </c>
      <c r="L595">
        <v>15</v>
      </c>
      <c r="N595" s="2" t="s">
        <v>19</v>
      </c>
    </row>
    <row r="596" spans="1:14" x14ac:dyDescent="0.3">
      <c r="A596">
        <v>595</v>
      </c>
      <c r="B596">
        <v>29</v>
      </c>
      <c r="C596">
        <v>3</v>
      </c>
      <c r="D596">
        <v>4</v>
      </c>
      <c r="E596">
        <v>1</v>
      </c>
      <c r="F596">
        <v>4</v>
      </c>
      <c r="G596" s="2">
        <f t="shared" si="9"/>
        <v>0</v>
      </c>
      <c r="H596">
        <v>4</v>
      </c>
      <c r="I596">
        <v>10</v>
      </c>
      <c r="J596">
        <v>7</v>
      </c>
      <c r="K596">
        <v>0</v>
      </c>
      <c r="L596">
        <v>24</v>
      </c>
      <c r="N596" s="2" t="s">
        <v>19</v>
      </c>
    </row>
    <row r="597" spans="1:14" x14ac:dyDescent="0.3">
      <c r="A597">
        <v>596</v>
      </c>
      <c r="B597">
        <v>58</v>
      </c>
      <c r="C597">
        <v>4</v>
      </c>
      <c r="D597">
        <v>2</v>
      </c>
      <c r="E597">
        <v>5</v>
      </c>
      <c r="F597">
        <v>2</v>
      </c>
      <c r="G597" s="2">
        <f t="shared" si="9"/>
        <v>1</v>
      </c>
      <c r="H597">
        <v>3</v>
      </c>
      <c r="I597">
        <v>31</v>
      </c>
      <c r="J597">
        <v>15</v>
      </c>
      <c r="K597">
        <v>13</v>
      </c>
      <c r="L597">
        <v>12</v>
      </c>
      <c r="N597" s="2" t="s">
        <v>17</v>
      </c>
    </row>
    <row r="598" spans="1:14" x14ac:dyDescent="0.3">
      <c r="A598">
        <v>597</v>
      </c>
      <c r="B598">
        <v>35</v>
      </c>
      <c r="C598">
        <v>4</v>
      </c>
      <c r="D598">
        <v>1</v>
      </c>
      <c r="E598">
        <v>1</v>
      </c>
      <c r="F598">
        <v>3</v>
      </c>
      <c r="G598" s="2">
        <f t="shared" si="9"/>
        <v>0</v>
      </c>
      <c r="H598">
        <v>3</v>
      </c>
      <c r="I598">
        <v>2</v>
      </c>
      <c r="J598">
        <v>2</v>
      </c>
      <c r="K598">
        <v>2</v>
      </c>
      <c r="L598">
        <v>13</v>
      </c>
      <c r="N598" s="2" t="s">
        <v>19</v>
      </c>
    </row>
    <row r="599" spans="1:14" x14ac:dyDescent="0.3">
      <c r="A599">
        <v>598</v>
      </c>
      <c r="B599">
        <v>42</v>
      </c>
      <c r="C599">
        <v>4</v>
      </c>
      <c r="D599">
        <v>2</v>
      </c>
      <c r="E599">
        <v>2</v>
      </c>
      <c r="F599">
        <v>1</v>
      </c>
      <c r="G599" s="2">
        <f t="shared" si="9"/>
        <v>1</v>
      </c>
      <c r="H599">
        <v>3</v>
      </c>
      <c r="I599">
        <v>4</v>
      </c>
      <c r="J599">
        <v>3</v>
      </c>
      <c r="K599">
        <v>0</v>
      </c>
      <c r="L599">
        <v>13</v>
      </c>
      <c r="N599" s="2" t="s">
        <v>17</v>
      </c>
    </row>
    <row r="600" spans="1:14" x14ac:dyDescent="0.3">
      <c r="A600">
        <v>599</v>
      </c>
      <c r="B600">
        <v>28</v>
      </c>
      <c r="C600">
        <v>3</v>
      </c>
      <c r="D600">
        <v>3</v>
      </c>
      <c r="E600">
        <v>1</v>
      </c>
      <c r="F600">
        <v>3</v>
      </c>
      <c r="G600" s="2">
        <f t="shared" si="9"/>
        <v>0</v>
      </c>
      <c r="H600">
        <v>3</v>
      </c>
      <c r="I600">
        <v>2</v>
      </c>
      <c r="J600">
        <v>2</v>
      </c>
      <c r="K600">
        <v>2</v>
      </c>
      <c r="L600">
        <v>17</v>
      </c>
      <c r="N600" s="2" t="s">
        <v>19</v>
      </c>
    </row>
    <row r="601" spans="1:14" x14ac:dyDescent="0.3">
      <c r="A601">
        <v>600</v>
      </c>
      <c r="B601">
        <v>36</v>
      </c>
      <c r="C601">
        <v>3</v>
      </c>
      <c r="D601">
        <v>1</v>
      </c>
      <c r="E601">
        <v>1</v>
      </c>
      <c r="F601">
        <v>2</v>
      </c>
      <c r="G601" s="2">
        <f t="shared" si="9"/>
        <v>0</v>
      </c>
      <c r="H601">
        <v>3</v>
      </c>
      <c r="I601">
        <v>5</v>
      </c>
      <c r="J601">
        <v>2</v>
      </c>
      <c r="K601">
        <v>0</v>
      </c>
      <c r="L601">
        <v>13</v>
      </c>
      <c r="N601" s="2" t="s">
        <v>19</v>
      </c>
    </row>
    <row r="602" spans="1:14" x14ac:dyDescent="0.3">
      <c r="A602">
        <v>601</v>
      </c>
      <c r="B602">
        <v>32</v>
      </c>
      <c r="C602">
        <v>3</v>
      </c>
      <c r="D602">
        <v>2</v>
      </c>
      <c r="E602">
        <v>2</v>
      </c>
      <c r="F602">
        <v>2</v>
      </c>
      <c r="G602" s="2">
        <f t="shared" si="9"/>
        <v>0</v>
      </c>
      <c r="H602">
        <v>3</v>
      </c>
      <c r="I602">
        <v>14</v>
      </c>
      <c r="J602">
        <v>13</v>
      </c>
      <c r="K602">
        <v>6</v>
      </c>
      <c r="L602">
        <v>12</v>
      </c>
      <c r="N602" s="2" t="s">
        <v>19</v>
      </c>
    </row>
    <row r="603" spans="1:14" x14ac:dyDescent="0.3">
      <c r="A603">
        <v>602</v>
      </c>
      <c r="B603">
        <v>40</v>
      </c>
      <c r="C603">
        <v>1</v>
      </c>
      <c r="D603">
        <v>2</v>
      </c>
      <c r="E603">
        <v>2</v>
      </c>
      <c r="F603">
        <v>3</v>
      </c>
      <c r="G603" s="2">
        <f t="shared" si="9"/>
        <v>0</v>
      </c>
      <c r="H603">
        <v>3</v>
      </c>
      <c r="I603">
        <v>1</v>
      </c>
      <c r="J603">
        <v>0</v>
      </c>
      <c r="K603">
        <v>0</v>
      </c>
      <c r="L603">
        <v>14</v>
      </c>
      <c r="N603" s="2" t="s">
        <v>19</v>
      </c>
    </row>
    <row r="604" spans="1:14" x14ac:dyDescent="0.3">
      <c r="A604">
        <v>603</v>
      </c>
      <c r="B604">
        <v>30</v>
      </c>
      <c r="C604">
        <v>3</v>
      </c>
      <c r="D604">
        <v>4</v>
      </c>
      <c r="E604">
        <v>2</v>
      </c>
      <c r="F604">
        <v>4</v>
      </c>
      <c r="G604" s="2">
        <f t="shared" si="9"/>
        <v>1</v>
      </c>
      <c r="H604">
        <v>4</v>
      </c>
      <c r="I604">
        <v>0</v>
      </c>
      <c r="J604">
        <v>0</v>
      </c>
      <c r="K604">
        <v>0</v>
      </c>
      <c r="L604">
        <v>24</v>
      </c>
      <c r="N604" s="2" t="s">
        <v>17</v>
      </c>
    </row>
    <row r="605" spans="1:14" x14ac:dyDescent="0.3">
      <c r="A605">
        <v>604</v>
      </c>
      <c r="B605">
        <v>45</v>
      </c>
      <c r="C605">
        <v>2</v>
      </c>
      <c r="D605">
        <v>2</v>
      </c>
      <c r="E605">
        <v>1</v>
      </c>
      <c r="F605">
        <v>3</v>
      </c>
      <c r="G605" s="2">
        <f t="shared" si="9"/>
        <v>0</v>
      </c>
      <c r="H605">
        <v>3</v>
      </c>
      <c r="I605">
        <v>1</v>
      </c>
      <c r="J605">
        <v>0</v>
      </c>
      <c r="K605">
        <v>0</v>
      </c>
      <c r="L605">
        <v>14</v>
      </c>
      <c r="N605" s="2" t="s">
        <v>19</v>
      </c>
    </row>
    <row r="606" spans="1:14" x14ac:dyDescent="0.3">
      <c r="A606">
        <v>605</v>
      </c>
      <c r="B606">
        <v>42</v>
      </c>
      <c r="C606">
        <v>2</v>
      </c>
      <c r="D606">
        <v>1</v>
      </c>
      <c r="E606">
        <v>2</v>
      </c>
      <c r="F606">
        <v>2</v>
      </c>
      <c r="G606" s="2">
        <f t="shared" si="9"/>
        <v>0</v>
      </c>
      <c r="H606">
        <v>3</v>
      </c>
      <c r="I606">
        <v>9</v>
      </c>
      <c r="J606">
        <v>8</v>
      </c>
      <c r="K606">
        <v>7</v>
      </c>
      <c r="L606">
        <v>13</v>
      </c>
      <c r="N606" s="2" t="s">
        <v>19</v>
      </c>
    </row>
    <row r="607" spans="1:14" x14ac:dyDescent="0.3">
      <c r="A607">
        <v>606</v>
      </c>
      <c r="B607">
        <v>38</v>
      </c>
      <c r="C607">
        <v>1</v>
      </c>
      <c r="D607">
        <v>2</v>
      </c>
      <c r="E607">
        <v>2</v>
      </c>
      <c r="F607">
        <v>2</v>
      </c>
      <c r="G607" s="2">
        <f t="shared" si="9"/>
        <v>0</v>
      </c>
      <c r="H607">
        <v>3</v>
      </c>
      <c r="I607">
        <v>4</v>
      </c>
      <c r="J607">
        <v>3</v>
      </c>
      <c r="K607">
        <v>1</v>
      </c>
      <c r="L607">
        <v>15</v>
      </c>
      <c r="N607" s="2" t="s">
        <v>19</v>
      </c>
    </row>
    <row r="608" spans="1:14" x14ac:dyDescent="0.3">
      <c r="A608">
        <v>607</v>
      </c>
      <c r="B608">
        <v>34</v>
      </c>
      <c r="C608">
        <v>3</v>
      </c>
      <c r="D608">
        <v>2</v>
      </c>
      <c r="E608">
        <v>1</v>
      </c>
      <c r="F608">
        <v>4</v>
      </c>
      <c r="G608" s="2">
        <f t="shared" si="9"/>
        <v>0</v>
      </c>
      <c r="H608">
        <v>3</v>
      </c>
      <c r="I608">
        <v>5</v>
      </c>
      <c r="J608">
        <v>2</v>
      </c>
      <c r="K608">
        <v>1</v>
      </c>
      <c r="L608">
        <v>16</v>
      </c>
      <c r="N608" s="2" t="s">
        <v>19</v>
      </c>
    </row>
    <row r="609" spans="1:14" x14ac:dyDescent="0.3">
      <c r="A609">
        <v>608</v>
      </c>
      <c r="B609">
        <v>49</v>
      </c>
      <c r="C609">
        <v>3</v>
      </c>
      <c r="D609">
        <v>3</v>
      </c>
      <c r="E609">
        <v>3</v>
      </c>
      <c r="F609">
        <v>4</v>
      </c>
      <c r="G609" s="2">
        <f t="shared" si="9"/>
        <v>0</v>
      </c>
      <c r="H609">
        <v>3</v>
      </c>
      <c r="I609">
        <v>9</v>
      </c>
      <c r="J609">
        <v>8</v>
      </c>
      <c r="K609">
        <v>7</v>
      </c>
      <c r="L609">
        <v>18</v>
      </c>
      <c r="N609" s="2" t="s">
        <v>19</v>
      </c>
    </row>
    <row r="610" spans="1:14" x14ac:dyDescent="0.3">
      <c r="A610">
        <v>609</v>
      </c>
      <c r="B610">
        <v>55</v>
      </c>
      <c r="C610">
        <v>3</v>
      </c>
      <c r="D610">
        <v>3</v>
      </c>
      <c r="E610">
        <v>2</v>
      </c>
      <c r="F610">
        <v>4</v>
      </c>
      <c r="G610" s="2">
        <f t="shared" si="9"/>
        <v>0</v>
      </c>
      <c r="H610">
        <v>3</v>
      </c>
      <c r="I610">
        <v>9</v>
      </c>
      <c r="J610">
        <v>7</v>
      </c>
      <c r="K610">
        <v>7</v>
      </c>
      <c r="L610">
        <v>16</v>
      </c>
      <c r="N610" s="2" t="s">
        <v>19</v>
      </c>
    </row>
    <row r="611" spans="1:14" x14ac:dyDescent="0.3">
      <c r="A611">
        <v>610</v>
      </c>
      <c r="B611">
        <v>43</v>
      </c>
      <c r="C611">
        <v>2</v>
      </c>
      <c r="D611">
        <v>3</v>
      </c>
      <c r="E611">
        <v>4</v>
      </c>
      <c r="F611">
        <v>3</v>
      </c>
      <c r="G611" s="2">
        <f t="shared" si="9"/>
        <v>0</v>
      </c>
      <c r="H611">
        <v>4</v>
      </c>
      <c r="I611">
        <v>4</v>
      </c>
      <c r="J611">
        <v>1</v>
      </c>
      <c r="K611">
        <v>1</v>
      </c>
      <c r="L611">
        <v>24</v>
      </c>
      <c r="N611" s="2" t="s">
        <v>19</v>
      </c>
    </row>
    <row r="612" spans="1:14" x14ac:dyDescent="0.3">
      <c r="A612">
        <v>611</v>
      </c>
      <c r="B612">
        <v>27</v>
      </c>
      <c r="C612">
        <v>3</v>
      </c>
      <c r="D612">
        <v>2</v>
      </c>
      <c r="E612">
        <v>3</v>
      </c>
      <c r="F612">
        <v>4</v>
      </c>
      <c r="G612" s="2">
        <f t="shared" si="9"/>
        <v>1</v>
      </c>
      <c r="H612">
        <v>3</v>
      </c>
      <c r="I612">
        <v>9</v>
      </c>
      <c r="J612">
        <v>8</v>
      </c>
      <c r="K612">
        <v>0</v>
      </c>
      <c r="L612">
        <v>16</v>
      </c>
      <c r="N612" s="2" t="s">
        <v>17</v>
      </c>
    </row>
    <row r="613" spans="1:14" x14ac:dyDescent="0.3">
      <c r="A613">
        <v>612</v>
      </c>
      <c r="B613">
        <v>35</v>
      </c>
      <c r="C613">
        <v>3</v>
      </c>
      <c r="D613">
        <v>3</v>
      </c>
      <c r="E613">
        <v>3</v>
      </c>
      <c r="F613">
        <v>3</v>
      </c>
      <c r="G613" s="2">
        <f t="shared" si="9"/>
        <v>0</v>
      </c>
      <c r="H613">
        <v>4</v>
      </c>
      <c r="I613">
        <v>8</v>
      </c>
      <c r="J613">
        <v>5</v>
      </c>
      <c r="K613">
        <v>1</v>
      </c>
      <c r="L613">
        <v>21</v>
      </c>
      <c r="N613" s="2" t="s">
        <v>19</v>
      </c>
    </row>
    <row r="614" spans="1:14" x14ac:dyDescent="0.3">
      <c r="A614">
        <v>613</v>
      </c>
      <c r="B614">
        <v>28</v>
      </c>
      <c r="C614">
        <v>2</v>
      </c>
      <c r="D614">
        <v>3</v>
      </c>
      <c r="E614">
        <v>2</v>
      </c>
      <c r="F614">
        <v>3</v>
      </c>
      <c r="G614" s="2">
        <f t="shared" si="9"/>
        <v>1</v>
      </c>
      <c r="H614">
        <v>4</v>
      </c>
      <c r="I614">
        <v>8</v>
      </c>
      <c r="J614">
        <v>7</v>
      </c>
      <c r="K614">
        <v>7</v>
      </c>
      <c r="L614">
        <v>20</v>
      </c>
      <c r="N614" s="2" t="s">
        <v>17</v>
      </c>
    </row>
    <row r="615" spans="1:14" x14ac:dyDescent="0.3">
      <c r="A615">
        <v>614</v>
      </c>
      <c r="B615">
        <v>34</v>
      </c>
      <c r="C615">
        <v>3</v>
      </c>
      <c r="D615">
        <v>3</v>
      </c>
      <c r="E615">
        <v>1</v>
      </c>
      <c r="F615">
        <v>4</v>
      </c>
      <c r="G615" s="2">
        <f t="shared" si="9"/>
        <v>0</v>
      </c>
      <c r="H615">
        <v>3</v>
      </c>
      <c r="I615">
        <v>3</v>
      </c>
      <c r="J615">
        <v>2</v>
      </c>
      <c r="K615">
        <v>0</v>
      </c>
      <c r="L615">
        <v>19</v>
      </c>
      <c r="N615" s="2" t="s">
        <v>19</v>
      </c>
    </row>
    <row r="616" spans="1:14" x14ac:dyDescent="0.3">
      <c r="A616">
        <v>615</v>
      </c>
      <c r="B616">
        <v>26</v>
      </c>
      <c r="C616">
        <v>3</v>
      </c>
      <c r="D616">
        <v>2</v>
      </c>
      <c r="E616">
        <v>1</v>
      </c>
      <c r="F616">
        <v>3</v>
      </c>
      <c r="G616" s="2">
        <f t="shared" si="9"/>
        <v>1</v>
      </c>
      <c r="H616">
        <v>3</v>
      </c>
      <c r="I616">
        <v>8</v>
      </c>
      <c r="J616">
        <v>7</v>
      </c>
      <c r="K616">
        <v>1</v>
      </c>
      <c r="L616">
        <v>14</v>
      </c>
      <c r="N616" s="2" t="s">
        <v>17</v>
      </c>
    </row>
    <row r="617" spans="1:14" x14ac:dyDescent="0.3">
      <c r="A617">
        <v>616</v>
      </c>
      <c r="B617">
        <v>27</v>
      </c>
      <c r="C617">
        <v>4</v>
      </c>
      <c r="D617">
        <v>1</v>
      </c>
      <c r="E617">
        <v>1</v>
      </c>
      <c r="F617">
        <v>1</v>
      </c>
      <c r="G617" s="2">
        <f t="shared" si="9"/>
        <v>0</v>
      </c>
      <c r="H617">
        <v>3</v>
      </c>
      <c r="I617">
        <v>0</v>
      </c>
      <c r="J617">
        <v>0</v>
      </c>
      <c r="K617">
        <v>0</v>
      </c>
      <c r="L617">
        <v>11</v>
      </c>
      <c r="N617" s="2" t="s">
        <v>19</v>
      </c>
    </row>
    <row r="618" spans="1:14" x14ac:dyDescent="0.3">
      <c r="A618">
        <v>617</v>
      </c>
      <c r="B618">
        <v>51</v>
      </c>
      <c r="C618">
        <v>1</v>
      </c>
      <c r="D618">
        <v>1</v>
      </c>
      <c r="E618">
        <v>4</v>
      </c>
      <c r="F618">
        <v>3</v>
      </c>
      <c r="G618" s="2">
        <f t="shared" si="9"/>
        <v>0</v>
      </c>
      <c r="H618">
        <v>3</v>
      </c>
      <c r="I618">
        <v>20</v>
      </c>
      <c r="J618">
        <v>6</v>
      </c>
      <c r="K618">
        <v>4</v>
      </c>
      <c r="L618">
        <v>14</v>
      </c>
      <c r="N618" s="2" t="s">
        <v>19</v>
      </c>
    </row>
    <row r="619" spans="1:14" x14ac:dyDescent="0.3">
      <c r="A619">
        <v>618</v>
      </c>
      <c r="B619">
        <v>44</v>
      </c>
      <c r="C619">
        <v>4</v>
      </c>
      <c r="D619">
        <v>2</v>
      </c>
      <c r="E619">
        <v>2</v>
      </c>
      <c r="F619">
        <v>2</v>
      </c>
      <c r="G619" s="2">
        <f t="shared" si="9"/>
        <v>0</v>
      </c>
      <c r="H619">
        <v>3</v>
      </c>
      <c r="I619">
        <v>5</v>
      </c>
      <c r="J619">
        <v>2</v>
      </c>
      <c r="K619">
        <v>2</v>
      </c>
      <c r="L619">
        <v>12</v>
      </c>
      <c r="N619" s="2" t="s">
        <v>19</v>
      </c>
    </row>
    <row r="620" spans="1:14" x14ac:dyDescent="0.3">
      <c r="A620">
        <v>619</v>
      </c>
      <c r="B620">
        <v>25</v>
      </c>
      <c r="C620">
        <v>1</v>
      </c>
      <c r="D620">
        <v>1</v>
      </c>
      <c r="E620">
        <v>1</v>
      </c>
      <c r="F620">
        <v>1</v>
      </c>
      <c r="G620" s="2">
        <f t="shared" si="9"/>
        <v>0</v>
      </c>
      <c r="H620">
        <v>3</v>
      </c>
      <c r="I620">
        <v>4</v>
      </c>
      <c r="J620">
        <v>3</v>
      </c>
      <c r="K620">
        <v>0</v>
      </c>
      <c r="L620">
        <v>13</v>
      </c>
      <c r="N620" s="2" t="s">
        <v>19</v>
      </c>
    </row>
    <row r="621" spans="1:14" x14ac:dyDescent="0.3">
      <c r="A621">
        <v>620</v>
      </c>
      <c r="B621">
        <v>33</v>
      </c>
      <c r="C621">
        <v>1</v>
      </c>
      <c r="D621">
        <v>4</v>
      </c>
      <c r="E621">
        <v>2</v>
      </c>
      <c r="F621">
        <v>4</v>
      </c>
      <c r="G621" s="2">
        <f t="shared" si="9"/>
        <v>0</v>
      </c>
      <c r="H621">
        <v>4</v>
      </c>
      <c r="I621">
        <v>9</v>
      </c>
      <c r="J621">
        <v>8</v>
      </c>
      <c r="K621">
        <v>0</v>
      </c>
      <c r="L621">
        <v>22</v>
      </c>
      <c r="N621" s="2" t="s">
        <v>19</v>
      </c>
    </row>
    <row r="622" spans="1:14" x14ac:dyDescent="0.3">
      <c r="A622">
        <v>621</v>
      </c>
      <c r="B622">
        <v>35</v>
      </c>
      <c r="C622">
        <v>3</v>
      </c>
      <c r="D622">
        <v>2</v>
      </c>
      <c r="E622">
        <v>1</v>
      </c>
      <c r="F622">
        <v>1</v>
      </c>
      <c r="G622" s="2">
        <f t="shared" si="9"/>
        <v>0</v>
      </c>
      <c r="H622">
        <v>3</v>
      </c>
      <c r="I622">
        <v>6</v>
      </c>
      <c r="J622">
        <v>5</v>
      </c>
      <c r="K622">
        <v>1</v>
      </c>
      <c r="L622">
        <v>11</v>
      </c>
      <c r="N622" s="2" t="s">
        <v>19</v>
      </c>
    </row>
    <row r="623" spans="1:14" x14ac:dyDescent="0.3">
      <c r="A623">
        <v>622</v>
      </c>
      <c r="B623">
        <v>36</v>
      </c>
      <c r="C623">
        <v>2</v>
      </c>
      <c r="D623">
        <v>1</v>
      </c>
      <c r="E623">
        <v>2</v>
      </c>
      <c r="F623">
        <v>4</v>
      </c>
      <c r="G623" s="2">
        <f t="shared" si="9"/>
        <v>1</v>
      </c>
      <c r="H623">
        <v>3</v>
      </c>
      <c r="I623">
        <v>18</v>
      </c>
      <c r="J623">
        <v>14</v>
      </c>
      <c r="K623">
        <v>4</v>
      </c>
      <c r="L623">
        <v>14</v>
      </c>
      <c r="N623" s="2" t="s">
        <v>17</v>
      </c>
    </row>
    <row r="624" spans="1:14" x14ac:dyDescent="0.3">
      <c r="A624">
        <v>623</v>
      </c>
      <c r="B624">
        <v>32</v>
      </c>
      <c r="C624">
        <v>2</v>
      </c>
      <c r="D624">
        <v>1</v>
      </c>
      <c r="E624">
        <v>2</v>
      </c>
      <c r="F624">
        <v>1</v>
      </c>
      <c r="G624" s="2">
        <f t="shared" si="9"/>
        <v>0</v>
      </c>
      <c r="H624">
        <v>3</v>
      </c>
      <c r="I624">
        <v>5</v>
      </c>
      <c r="J624">
        <v>2</v>
      </c>
      <c r="K624">
        <v>0</v>
      </c>
      <c r="L624">
        <v>11</v>
      </c>
      <c r="N624" s="2" t="s">
        <v>19</v>
      </c>
    </row>
    <row r="625" spans="1:14" x14ac:dyDescent="0.3">
      <c r="A625">
        <v>624</v>
      </c>
      <c r="B625">
        <v>30</v>
      </c>
      <c r="C625">
        <v>2</v>
      </c>
      <c r="D625">
        <v>2</v>
      </c>
      <c r="E625">
        <v>1</v>
      </c>
      <c r="F625">
        <v>1</v>
      </c>
      <c r="G625" s="2">
        <f t="shared" si="9"/>
        <v>0</v>
      </c>
      <c r="H625">
        <v>3</v>
      </c>
      <c r="I625">
        <v>5</v>
      </c>
      <c r="J625">
        <v>4</v>
      </c>
      <c r="K625">
        <v>0</v>
      </c>
      <c r="L625">
        <v>12</v>
      </c>
      <c r="N625" s="2" t="s">
        <v>19</v>
      </c>
    </row>
    <row r="626" spans="1:14" x14ac:dyDescent="0.3">
      <c r="A626">
        <v>625</v>
      </c>
      <c r="B626">
        <v>53</v>
      </c>
      <c r="C626">
        <v>1</v>
      </c>
      <c r="D626">
        <v>2</v>
      </c>
      <c r="E626">
        <v>3</v>
      </c>
      <c r="F626">
        <v>4</v>
      </c>
      <c r="G626" s="2">
        <f t="shared" si="9"/>
        <v>1</v>
      </c>
      <c r="H626">
        <v>3</v>
      </c>
      <c r="I626">
        <v>5</v>
      </c>
      <c r="J626">
        <v>2</v>
      </c>
      <c r="K626">
        <v>0</v>
      </c>
      <c r="L626">
        <v>18</v>
      </c>
      <c r="N626" s="2" t="s">
        <v>17</v>
      </c>
    </row>
    <row r="627" spans="1:14" x14ac:dyDescent="0.3">
      <c r="A627">
        <v>626</v>
      </c>
      <c r="B627">
        <v>45</v>
      </c>
      <c r="C627">
        <v>4</v>
      </c>
      <c r="D627">
        <v>2</v>
      </c>
      <c r="E627">
        <v>3</v>
      </c>
      <c r="F627">
        <v>1</v>
      </c>
      <c r="G627" s="2">
        <f t="shared" si="9"/>
        <v>1</v>
      </c>
      <c r="H627">
        <v>3</v>
      </c>
      <c r="I627">
        <v>5</v>
      </c>
      <c r="J627">
        <v>4</v>
      </c>
      <c r="K627">
        <v>0</v>
      </c>
      <c r="L627">
        <v>12</v>
      </c>
      <c r="N627" s="2" t="s">
        <v>17</v>
      </c>
    </row>
    <row r="628" spans="1:14" x14ac:dyDescent="0.3">
      <c r="A628">
        <v>627</v>
      </c>
      <c r="B628">
        <v>32</v>
      </c>
      <c r="C628">
        <v>3</v>
      </c>
      <c r="D628">
        <v>4</v>
      </c>
      <c r="E628">
        <v>2</v>
      </c>
      <c r="F628">
        <v>1</v>
      </c>
      <c r="G628" s="2">
        <f t="shared" si="9"/>
        <v>0</v>
      </c>
      <c r="H628">
        <v>3</v>
      </c>
      <c r="I628">
        <v>5</v>
      </c>
      <c r="J628">
        <v>3</v>
      </c>
      <c r="K628">
        <v>1</v>
      </c>
      <c r="L628">
        <v>12</v>
      </c>
      <c r="N628" s="2" t="s">
        <v>19</v>
      </c>
    </row>
    <row r="629" spans="1:14" x14ac:dyDescent="0.3">
      <c r="A629">
        <v>628</v>
      </c>
      <c r="B629">
        <v>52</v>
      </c>
      <c r="C629">
        <v>3</v>
      </c>
      <c r="D629">
        <v>2</v>
      </c>
      <c r="E629">
        <v>4</v>
      </c>
      <c r="F629">
        <v>4</v>
      </c>
      <c r="G629" s="2">
        <f t="shared" si="9"/>
        <v>0</v>
      </c>
      <c r="H629">
        <v>4</v>
      </c>
      <c r="I629">
        <v>9</v>
      </c>
      <c r="J629">
        <v>8</v>
      </c>
      <c r="K629">
        <v>0</v>
      </c>
      <c r="L629">
        <v>22</v>
      </c>
      <c r="N629" s="2" t="s">
        <v>19</v>
      </c>
    </row>
    <row r="630" spans="1:14" x14ac:dyDescent="0.3">
      <c r="A630">
        <v>629</v>
      </c>
      <c r="B630">
        <v>37</v>
      </c>
      <c r="C630">
        <v>4</v>
      </c>
      <c r="D630">
        <v>2</v>
      </c>
      <c r="E630">
        <v>2</v>
      </c>
      <c r="F630">
        <v>3</v>
      </c>
      <c r="G630" s="2">
        <f t="shared" si="9"/>
        <v>0</v>
      </c>
      <c r="H630">
        <v>3</v>
      </c>
      <c r="I630">
        <v>1</v>
      </c>
      <c r="J630">
        <v>0</v>
      </c>
      <c r="K630">
        <v>0</v>
      </c>
      <c r="L630">
        <v>19</v>
      </c>
      <c r="N630" s="2" t="s">
        <v>19</v>
      </c>
    </row>
    <row r="631" spans="1:14" x14ac:dyDescent="0.3">
      <c r="A631">
        <v>630</v>
      </c>
      <c r="B631">
        <v>28</v>
      </c>
      <c r="C631">
        <v>2</v>
      </c>
      <c r="D631">
        <v>2</v>
      </c>
      <c r="E631">
        <v>1</v>
      </c>
      <c r="F631">
        <v>1</v>
      </c>
      <c r="G631" s="2">
        <f t="shared" si="9"/>
        <v>0</v>
      </c>
      <c r="H631">
        <v>3</v>
      </c>
      <c r="I631">
        <v>5</v>
      </c>
      <c r="J631">
        <v>1</v>
      </c>
      <c r="K631">
        <v>0</v>
      </c>
      <c r="L631">
        <v>13</v>
      </c>
      <c r="N631" s="2" t="s">
        <v>19</v>
      </c>
    </row>
    <row r="632" spans="1:14" x14ac:dyDescent="0.3">
      <c r="A632">
        <v>631</v>
      </c>
      <c r="B632">
        <v>22</v>
      </c>
      <c r="C632">
        <v>4</v>
      </c>
      <c r="D632">
        <v>2</v>
      </c>
      <c r="E632">
        <v>2</v>
      </c>
      <c r="F632">
        <v>4</v>
      </c>
      <c r="G632" s="2">
        <f t="shared" si="9"/>
        <v>0</v>
      </c>
      <c r="H632">
        <v>4</v>
      </c>
      <c r="I632">
        <v>2</v>
      </c>
      <c r="J632">
        <v>2</v>
      </c>
      <c r="K632">
        <v>2</v>
      </c>
      <c r="L632">
        <v>22</v>
      </c>
      <c r="N632" s="2" t="s">
        <v>19</v>
      </c>
    </row>
    <row r="633" spans="1:14" x14ac:dyDescent="0.3">
      <c r="A633">
        <v>632</v>
      </c>
      <c r="B633">
        <v>44</v>
      </c>
      <c r="C633">
        <v>1</v>
      </c>
      <c r="D633">
        <v>4</v>
      </c>
      <c r="E633">
        <v>1</v>
      </c>
      <c r="F633">
        <v>4</v>
      </c>
      <c r="G633" s="2">
        <f t="shared" si="9"/>
        <v>1</v>
      </c>
      <c r="H633">
        <v>4</v>
      </c>
      <c r="I633">
        <v>3</v>
      </c>
      <c r="J633">
        <v>2</v>
      </c>
      <c r="K633">
        <v>0</v>
      </c>
      <c r="L633">
        <v>24</v>
      </c>
      <c r="N633" s="2" t="s">
        <v>17</v>
      </c>
    </row>
    <row r="634" spans="1:14" x14ac:dyDescent="0.3">
      <c r="A634">
        <v>633</v>
      </c>
      <c r="B634">
        <v>42</v>
      </c>
      <c r="C634">
        <v>2</v>
      </c>
      <c r="D634">
        <v>2</v>
      </c>
      <c r="E634">
        <v>1</v>
      </c>
      <c r="F634">
        <v>4</v>
      </c>
      <c r="G634" s="2">
        <f t="shared" si="9"/>
        <v>1</v>
      </c>
      <c r="H634">
        <v>3</v>
      </c>
      <c r="I634">
        <v>2</v>
      </c>
      <c r="J634">
        <v>1</v>
      </c>
      <c r="K634">
        <v>2</v>
      </c>
      <c r="L634">
        <v>14</v>
      </c>
      <c r="N634" s="2" t="s">
        <v>17</v>
      </c>
    </row>
    <row r="635" spans="1:14" x14ac:dyDescent="0.3">
      <c r="A635">
        <v>634</v>
      </c>
      <c r="B635">
        <v>36</v>
      </c>
      <c r="C635">
        <v>1</v>
      </c>
      <c r="D635">
        <v>2</v>
      </c>
      <c r="E635">
        <v>1</v>
      </c>
      <c r="F635">
        <v>4</v>
      </c>
      <c r="G635" s="2">
        <f t="shared" si="9"/>
        <v>0</v>
      </c>
      <c r="H635">
        <v>4</v>
      </c>
      <c r="I635">
        <v>5</v>
      </c>
      <c r="J635">
        <v>4</v>
      </c>
      <c r="K635">
        <v>0</v>
      </c>
      <c r="L635">
        <v>21</v>
      </c>
      <c r="N635" s="2" t="s">
        <v>19</v>
      </c>
    </row>
    <row r="636" spans="1:14" x14ac:dyDescent="0.3">
      <c r="A636">
        <v>635</v>
      </c>
      <c r="B636">
        <v>25</v>
      </c>
      <c r="C636">
        <v>3</v>
      </c>
      <c r="D636">
        <v>3</v>
      </c>
      <c r="E636">
        <v>2</v>
      </c>
      <c r="F636">
        <v>3</v>
      </c>
      <c r="G636" s="2">
        <f t="shared" si="9"/>
        <v>1</v>
      </c>
      <c r="H636">
        <v>3</v>
      </c>
      <c r="I636">
        <v>5</v>
      </c>
      <c r="J636">
        <v>3</v>
      </c>
      <c r="K636">
        <v>0</v>
      </c>
      <c r="L636">
        <v>18</v>
      </c>
      <c r="N636" s="2" t="s">
        <v>17</v>
      </c>
    </row>
    <row r="637" spans="1:14" x14ac:dyDescent="0.3">
      <c r="A637">
        <v>636</v>
      </c>
      <c r="B637">
        <v>35</v>
      </c>
      <c r="C637">
        <v>4</v>
      </c>
      <c r="D637">
        <v>2</v>
      </c>
      <c r="E637">
        <v>3</v>
      </c>
      <c r="F637">
        <v>3</v>
      </c>
      <c r="G637" s="2">
        <f t="shared" si="9"/>
        <v>1</v>
      </c>
      <c r="H637">
        <v>4</v>
      </c>
      <c r="I637">
        <v>17</v>
      </c>
      <c r="J637">
        <v>14</v>
      </c>
      <c r="K637">
        <v>5</v>
      </c>
      <c r="L637">
        <v>20</v>
      </c>
      <c r="N637" s="2" t="s">
        <v>17</v>
      </c>
    </row>
    <row r="638" spans="1:14" x14ac:dyDescent="0.3">
      <c r="A638">
        <v>637</v>
      </c>
      <c r="B638">
        <v>35</v>
      </c>
      <c r="C638">
        <v>4</v>
      </c>
      <c r="D638">
        <v>3</v>
      </c>
      <c r="E638">
        <v>1</v>
      </c>
      <c r="F638">
        <v>2</v>
      </c>
      <c r="G638" s="2">
        <f t="shared" si="9"/>
        <v>1</v>
      </c>
      <c r="H638">
        <v>3</v>
      </c>
      <c r="I638">
        <v>10</v>
      </c>
      <c r="J638">
        <v>2</v>
      </c>
      <c r="K638">
        <v>7</v>
      </c>
      <c r="L638">
        <v>19</v>
      </c>
      <c r="N638" s="2" t="s">
        <v>17</v>
      </c>
    </row>
    <row r="639" spans="1:14" x14ac:dyDescent="0.3">
      <c r="A639">
        <v>638</v>
      </c>
      <c r="B639">
        <v>32</v>
      </c>
      <c r="C639">
        <v>4</v>
      </c>
      <c r="D639">
        <v>1</v>
      </c>
      <c r="E639">
        <v>1</v>
      </c>
      <c r="F639">
        <v>1</v>
      </c>
      <c r="G639" s="2">
        <f t="shared" si="9"/>
        <v>0</v>
      </c>
      <c r="H639">
        <v>3</v>
      </c>
      <c r="I639">
        <v>3</v>
      </c>
      <c r="J639">
        <v>0</v>
      </c>
      <c r="K639">
        <v>0</v>
      </c>
      <c r="L639">
        <v>12</v>
      </c>
      <c r="N639" s="2" t="s">
        <v>19</v>
      </c>
    </row>
    <row r="640" spans="1:14" x14ac:dyDescent="0.3">
      <c r="A640">
        <v>639</v>
      </c>
      <c r="B640">
        <v>25</v>
      </c>
      <c r="C640">
        <v>3</v>
      </c>
      <c r="D640">
        <v>2</v>
      </c>
      <c r="E640">
        <v>2</v>
      </c>
      <c r="F640">
        <v>1</v>
      </c>
      <c r="G640" s="2">
        <f t="shared" si="9"/>
        <v>0</v>
      </c>
      <c r="H640">
        <v>3</v>
      </c>
      <c r="I640">
        <v>5</v>
      </c>
      <c r="J640">
        <v>2</v>
      </c>
      <c r="K640">
        <v>0</v>
      </c>
      <c r="L640">
        <v>12</v>
      </c>
      <c r="N640" s="2" t="s">
        <v>19</v>
      </c>
    </row>
    <row r="641" spans="1:14" x14ac:dyDescent="0.3">
      <c r="A641">
        <v>640</v>
      </c>
      <c r="B641">
        <v>49</v>
      </c>
      <c r="C641">
        <v>3</v>
      </c>
      <c r="D641">
        <v>3</v>
      </c>
      <c r="E641">
        <v>1</v>
      </c>
      <c r="F641">
        <v>4</v>
      </c>
      <c r="G641" s="2">
        <f t="shared" si="9"/>
        <v>0</v>
      </c>
      <c r="H641">
        <v>3</v>
      </c>
      <c r="I641">
        <v>4</v>
      </c>
      <c r="J641">
        <v>2</v>
      </c>
      <c r="K641">
        <v>0</v>
      </c>
      <c r="L641">
        <v>16</v>
      </c>
      <c r="N641" s="2" t="s">
        <v>19</v>
      </c>
    </row>
    <row r="642" spans="1:14" x14ac:dyDescent="0.3">
      <c r="A642">
        <v>641</v>
      </c>
      <c r="B642">
        <v>24</v>
      </c>
      <c r="C642">
        <v>1</v>
      </c>
      <c r="D642">
        <v>2</v>
      </c>
      <c r="E642">
        <v>1</v>
      </c>
      <c r="F642">
        <v>4</v>
      </c>
      <c r="G642" s="2">
        <f t="shared" ref="G642:G705" si="10">IF(N642="Yes",1,0)</f>
        <v>0</v>
      </c>
      <c r="H642">
        <v>3</v>
      </c>
      <c r="I642">
        <v>5</v>
      </c>
      <c r="J642">
        <v>2</v>
      </c>
      <c r="K642">
        <v>3</v>
      </c>
      <c r="L642">
        <v>17</v>
      </c>
      <c r="N642" s="2" t="s">
        <v>19</v>
      </c>
    </row>
    <row r="643" spans="1:14" x14ac:dyDescent="0.3">
      <c r="A643">
        <v>642</v>
      </c>
      <c r="B643">
        <v>32</v>
      </c>
      <c r="C643">
        <v>2</v>
      </c>
      <c r="D643">
        <v>1</v>
      </c>
      <c r="E643">
        <v>2</v>
      </c>
      <c r="F643">
        <v>2</v>
      </c>
      <c r="G643" s="2">
        <f t="shared" si="10"/>
        <v>0</v>
      </c>
      <c r="H643">
        <v>3</v>
      </c>
      <c r="I643">
        <v>10</v>
      </c>
      <c r="J643">
        <v>8</v>
      </c>
      <c r="K643">
        <v>5</v>
      </c>
      <c r="L643">
        <v>14</v>
      </c>
      <c r="N643" s="2" t="s">
        <v>19</v>
      </c>
    </row>
    <row r="644" spans="1:14" x14ac:dyDescent="0.3">
      <c r="A644">
        <v>643</v>
      </c>
      <c r="B644">
        <v>38</v>
      </c>
      <c r="C644">
        <v>2</v>
      </c>
      <c r="D644">
        <v>2</v>
      </c>
      <c r="E644">
        <v>1</v>
      </c>
      <c r="F644">
        <v>3</v>
      </c>
      <c r="G644" s="2">
        <f t="shared" si="10"/>
        <v>0</v>
      </c>
      <c r="H644">
        <v>3</v>
      </c>
      <c r="I644">
        <v>2</v>
      </c>
      <c r="J644">
        <v>2</v>
      </c>
      <c r="K644">
        <v>1</v>
      </c>
      <c r="L644">
        <v>19</v>
      </c>
      <c r="N644" s="2" t="s">
        <v>19</v>
      </c>
    </row>
    <row r="645" spans="1:14" x14ac:dyDescent="0.3">
      <c r="A645">
        <v>644</v>
      </c>
      <c r="B645">
        <v>42</v>
      </c>
      <c r="C645">
        <v>3</v>
      </c>
      <c r="D645">
        <v>1</v>
      </c>
      <c r="E645">
        <v>2</v>
      </c>
      <c r="F645">
        <v>1</v>
      </c>
      <c r="G645" s="2">
        <f t="shared" si="10"/>
        <v>1</v>
      </c>
      <c r="H645">
        <v>3</v>
      </c>
      <c r="I645">
        <v>5</v>
      </c>
      <c r="J645">
        <v>3</v>
      </c>
      <c r="K645">
        <v>1</v>
      </c>
      <c r="L645">
        <v>13</v>
      </c>
      <c r="N645" s="2" t="s">
        <v>17</v>
      </c>
    </row>
    <row r="646" spans="1:14" x14ac:dyDescent="0.3">
      <c r="A646">
        <v>645</v>
      </c>
      <c r="B646">
        <v>31</v>
      </c>
      <c r="C646">
        <v>4</v>
      </c>
      <c r="D646">
        <v>3</v>
      </c>
      <c r="E646">
        <v>1</v>
      </c>
      <c r="F646">
        <v>4</v>
      </c>
      <c r="G646" s="2">
        <f t="shared" si="10"/>
        <v>1</v>
      </c>
      <c r="H646">
        <v>3</v>
      </c>
      <c r="I646">
        <v>6</v>
      </c>
      <c r="J646">
        <v>4</v>
      </c>
      <c r="K646">
        <v>0</v>
      </c>
      <c r="L646">
        <v>19</v>
      </c>
      <c r="N646" s="2" t="s">
        <v>17</v>
      </c>
    </row>
    <row r="647" spans="1:14" x14ac:dyDescent="0.3">
      <c r="A647">
        <v>646</v>
      </c>
      <c r="B647">
        <v>29</v>
      </c>
      <c r="C647">
        <v>2</v>
      </c>
      <c r="D647">
        <v>2</v>
      </c>
      <c r="E647">
        <v>1</v>
      </c>
      <c r="F647">
        <v>3</v>
      </c>
      <c r="G647" s="2">
        <f t="shared" si="10"/>
        <v>1</v>
      </c>
      <c r="H647">
        <v>3</v>
      </c>
      <c r="I647">
        <v>3</v>
      </c>
      <c r="J647">
        <v>2</v>
      </c>
      <c r="K647">
        <v>0</v>
      </c>
      <c r="L647">
        <v>19</v>
      </c>
      <c r="N647" s="2" t="s">
        <v>17</v>
      </c>
    </row>
    <row r="648" spans="1:14" x14ac:dyDescent="0.3">
      <c r="A648">
        <v>647</v>
      </c>
      <c r="B648">
        <v>53</v>
      </c>
      <c r="C648">
        <v>1</v>
      </c>
      <c r="D648">
        <v>1</v>
      </c>
      <c r="E648">
        <v>4</v>
      </c>
      <c r="F648">
        <v>4</v>
      </c>
      <c r="G648" s="2">
        <f t="shared" si="10"/>
        <v>0</v>
      </c>
      <c r="H648">
        <v>3</v>
      </c>
      <c r="I648">
        <v>2</v>
      </c>
      <c r="J648">
        <v>0</v>
      </c>
      <c r="K648">
        <v>2</v>
      </c>
      <c r="L648">
        <v>14</v>
      </c>
      <c r="N648" s="2" t="s">
        <v>19</v>
      </c>
    </row>
    <row r="649" spans="1:14" x14ac:dyDescent="0.3">
      <c r="A649">
        <v>648</v>
      </c>
      <c r="B649">
        <v>35</v>
      </c>
      <c r="C649">
        <v>4</v>
      </c>
      <c r="D649">
        <v>2</v>
      </c>
      <c r="E649">
        <v>3</v>
      </c>
      <c r="F649">
        <v>2</v>
      </c>
      <c r="G649" s="2">
        <f t="shared" si="10"/>
        <v>0</v>
      </c>
      <c r="H649">
        <v>3</v>
      </c>
      <c r="I649">
        <v>13</v>
      </c>
      <c r="J649">
        <v>10</v>
      </c>
      <c r="K649">
        <v>4</v>
      </c>
      <c r="L649">
        <v>16</v>
      </c>
      <c r="N649" s="2" t="s">
        <v>19</v>
      </c>
    </row>
    <row r="650" spans="1:14" x14ac:dyDescent="0.3">
      <c r="A650">
        <v>649</v>
      </c>
      <c r="B650">
        <v>37</v>
      </c>
      <c r="C650">
        <v>3</v>
      </c>
      <c r="D650">
        <v>3</v>
      </c>
      <c r="E650">
        <v>1</v>
      </c>
      <c r="F650">
        <v>4</v>
      </c>
      <c r="G650" s="2">
        <f t="shared" si="10"/>
        <v>0</v>
      </c>
      <c r="H650">
        <v>3</v>
      </c>
      <c r="I650">
        <v>5</v>
      </c>
      <c r="J650">
        <v>4</v>
      </c>
      <c r="K650">
        <v>0</v>
      </c>
      <c r="L650">
        <v>15</v>
      </c>
      <c r="N650" s="2" t="s">
        <v>19</v>
      </c>
    </row>
    <row r="651" spans="1:14" x14ac:dyDescent="0.3">
      <c r="A651">
        <v>650</v>
      </c>
      <c r="B651">
        <v>53</v>
      </c>
      <c r="C651">
        <v>4</v>
      </c>
      <c r="D651">
        <v>3</v>
      </c>
      <c r="E651">
        <v>4</v>
      </c>
      <c r="F651">
        <v>4</v>
      </c>
      <c r="G651" s="2">
        <f t="shared" si="10"/>
        <v>0</v>
      </c>
      <c r="H651">
        <v>3</v>
      </c>
      <c r="I651">
        <v>12</v>
      </c>
      <c r="J651">
        <v>9</v>
      </c>
      <c r="K651">
        <v>3</v>
      </c>
      <c r="L651">
        <v>18</v>
      </c>
      <c r="N651" s="2" t="s">
        <v>19</v>
      </c>
    </row>
    <row r="652" spans="1:14" x14ac:dyDescent="0.3">
      <c r="A652">
        <v>651</v>
      </c>
      <c r="B652">
        <v>43</v>
      </c>
      <c r="C652">
        <v>4</v>
      </c>
      <c r="D652">
        <v>2</v>
      </c>
      <c r="E652">
        <v>2</v>
      </c>
      <c r="F652">
        <v>1</v>
      </c>
      <c r="G652" s="2">
        <f t="shared" si="10"/>
        <v>0</v>
      </c>
      <c r="H652">
        <v>3</v>
      </c>
      <c r="I652">
        <v>5</v>
      </c>
      <c r="J652">
        <v>2</v>
      </c>
      <c r="K652">
        <v>2</v>
      </c>
      <c r="L652">
        <v>13</v>
      </c>
      <c r="N652" s="2" t="s">
        <v>19</v>
      </c>
    </row>
    <row r="653" spans="1:14" x14ac:dyDescent="0.3">
      <c r="A653">
        <v>652</v>
      </c>
      <c r="B653">
        <v>47</v>
      </c>
      <c r="C653">
        <v>3</v>
      </c>
      <c r="D653">
        <v>3</v>
      </c>
      <c r="E653">
        <v>2</v>
      </c>
      <c r="F653">
        <v>4</v>
      </c>
      <c r="G653" s="2">
        <f t="shared" si="10"/>
        <v>1</v>
      </c>
      <c r="H653">
        <v>4</v>
      </c>
      <c r="I653">
        <v>7</v>
      </c>
      <c r="J653">
        <v>6</v>
      </c>
      <c r="K653">
        <v>7</v>
      </c>
      <c r="L653">
        <v>22</v>
      </c>
      <c r="N653" s="2" t="s">
        <v>17</v>
      </c>
    </row>
    <row r="654" spans="1:14" x14ac:dyDescent="0.3">
      <c r="A654">
        <v>653</v>
      </c>
      <c r="B654">
        <v>37</v>
      </c>
      <c r="C654">
        <v>1</v>
      </c>
      <c r="D654">
        <v>1</v>
      </c>
      <c r="E654">
        <v>3</v>
      </c>
      <c r="F654">
        <v>1</v>
      </c>
      <c r="G654" s="2">
        <f t="shared" si="10"/>
        <v>1</v>
      </c>
      <c r="H654">
        <v>3</v>
      </c>
      <c r="I654">
        <v>10</v>
      </c>
      <c r="J654">
        <v>0</v>
      </c>
      <c r="K654">
        <v>0</v>
      </c>
      <c r="L654">
        <v>13</v>
      </c>
      <c r="N654" s="2" t="s">
        <v>17</v>
      </c>
    </row>
    <row r="655" spans="1:14" x14ac:dyDescent="0.3">
      <c r="A655">
        <v>654</v>
      </c>
      <c r="B655">
        <v>50</v>
      </c>
      <c r="C655">
        <v>1</v>
      </c>
      <c r="D655">
        <v>1</v>
      </c>
      <c r="E655">
        <v>4</v>
      </c>
      <c r="F655">
        <v>1</v>
      </c>
      <c r="G655" s="2">
        <f t="shared" si="10"/>
        <v>0</v>
      </c>
      <c r="H655">
        <v>3</v>
      </c>
      <c r="I655">
        <v>31</v>
      </c>
      <c r="J655">
        <v>6</v>
      </c>
      <c r="K655">
        <v>14</v>
      </c>
      <c r="L655">
        <v>11</v>
      </c>
      <c r="N655" s="2" t="s">
        <v>19</v>
      </c>
    </row>
    <row r="656" spans="1:14" x14ac:dyDescent="0.3">
      <c r="A656">
        <v>655</v>
      </c>
      <c r="B656">
        <v>39</v>
      </c>
      <c r="C656">
        <v>4</v>
      </c>
      <c r="D656">
        <v>2</v>
      </c>
      <c r="E656">
        <v>2</v>
      </c>
      <c r="F656">
        <v>1</v>
      </c>
      <c r="G656" s="2">
        <f t="shared" si="10"/>
        <v>0</v>
      </c>
      <c r="H656">
        <v>3</v>
      </c>
      <c r="I656">
        <v>5</v>
      </c>
      <c r="J656">
        <v>4</v>
      </c>
      <c r="K656">
        <v>0</v>
      </c>
      <c r="L656">
        <v>11</v>
      </c>
      <c r="N656" s="2" t="s">
        <v>19</v>
      </c>
    </row>
    <row r="657" spans="1:14" x14ac:dyDescent="0.3">
      <c r="A657">
        <v>656</v>
      </c>
      <c r="B657">
        <v>33</v>
      </c>
      <c r="C657">
        <v>4</v>
      </c>
      <c r="D657">
        <v>1</v>
      </c>
      <c r="E657">
        <v>1</v>
      </c>
      <c r="F657">
        <v>2</v>
      </c>
      <c r="G657" s="2">
        <f t="shared" si="10"/>
        <v>1</v>
      </c>
      <c r="H657">
        <v>3</v>
      </c>
      <c r="I657">
        <v>4</v>
      </c>
      <c r="J657">
        <v>3</v>
      </c>
      <c r="K657">
        <v>0</v>
      </c>
      <c r="L657">
        <v>11</v>
      </c>
      <c r="N657" s="2" t="s">
        <v>17</v>
      </c>
    </row>
    <row r="658" spans="1:14" x14ac:dyDescent="0.3">
      <c r="A658">
        <v>657</v>
      </c>
      <c r="B658">
        <v>32</v>
      </c>
      <c r="C658">
        <v>1</v>
      </c>
      <c r="D658">
        <v>3</v>
      </c>
      <c r="E658">
        <v>1</v>
      </c>
      <c r="F658">
        <v>4</v>
      </c>
      <c r="G658" s="2">
        <f t="shared" si="10"/>
        <v>1</v>
      </c>
      <c r="H658">
        <v>4</v>
      </c>
      <c r="I658">
        <v>1</v>
      </c>
      <c r="J658">
        <v>0</v>
      </c>
      <c r="K658">
        <v>0</v>
      </c>
      <c r="L658">
        <v>24</v>
      </c>
      <c r="N658" s="2" t="s">
        <v>17</v>
      </c>
    </row>
    <row r="659" spans="1:14" x14ac:dyDescent="0.3">
      <c r="A659">
        <v>658</v>
      </c>
      <c r="B659">
        <v>29</v>
      </c>
      <c r="C659">
        <v>1</v>
      </c>
      <c r="D659">
        <v>2</v>
      </c>
      <c r="E659">
        <v>1</v>
      </c>
      <c r="F659">
        <v>4</v>
      </c>
      <c r="G659" s="2">
        <f t="shared" si="10"/>
        <v>0</v>
      </c>
      <c r="H659">
        <v>3</v>
      </c>
      <c r="I659">
        <v>4</v>
      </c>
      <c r="J659">
        <v>3</v>
      </c>
      <c r="K659">
        <v>0</v>
      </c>
      <c r="L659">
        <v>14</v>
      </c>
      <c r="N659" s="2" t="s">
        <v>19</v>
      </c>
    </row>
    <row r="660" spans="1:14" x14ac:dyDescent="0.3">
      <c r="A660">
        <v>659</v>
      </c>
      <c r="B660">
        <v>44</v>
      </c>
      <c r="C660">
        <v>2</v>
      </c>
      <c r="D660">
        <v>2</v>
      </c>
      <c r="E660">
        <v>1</v>
      </c>
      <c r="F660">
        <v>1</v>
      </c>
      <c r="G660" s="2">
        <f t="shared" si="10"/>
        <v>1</v>
      </c>
      <c r="H660">
        <v>3</v>
      </c>
      <c r="I660">
        <v>8</v>
      </c>
      <c r="J660">
        <v>7</v>
      </c>
      <c r="K660">
        <v>7</v>
      </c>
      <c r="L660">
        <v>13</v>
      </c>
      <c r="N660" s="2" t="s">
        <v>17</v>
      </c>
    </row>
    <row r="661" spans="1:14" x14ac:dyDescent="0.3">
      <c r="A661">
        <v>660</v>
      </c>
      <c r="B661">
        <v>28</v>
      </c>
      <c r="C661">
        <v>1</v>
      </c>
      <c r="D661">
        <v>1</v>
      </c>
      <c r="E661">
        <v>2</v>
      </c>
      <c r="F661">
        <v>4</v>
      </c>
      <c r="G661" s="2">
        <f t="shared" si="10"/>
        <v>0</v>
      </c>
      <c r="H661">
        <v>3</v>
      </c>
      <c r="I661">
        <v>4</v>
      </c>
      <c r="J661">
        <v>2</v>
      </c>
      <c r="K661">
        <v>0</v>
      </c>
      <c r="L661">
        <v>14</v>
      </c>
      <c r="N661" s="2" t="s">
        <v>19</v>
      </c>
    </row>
    <row r="662" spans="1:14" x14ac:dyDescent="0.3">
      <c r="A662">
        <v>661</v>
      </c>
      <c r="B662">
        <v>58</v>
      </c>
      <c r="C662">
        <v>4</v>
      </c>
      <c r="D662">
        <v>2</v>
      </c>
      <c r="E662">
        <v>1</v>
      </c>
      <c r="F662">
        <v>4</v>
      </c>
      <c r="G662" s="2">
        <f t="shared" si="10"/>
        <v>1</v>
      </c>
      <c r="H662">
        <v>3</v>
      </c>
      <c r="I662">
        <v>1</v>
      </c>
      <c r="J662">
        <v>0</v>
      </c>
      <c r="K662">
        <v>0</v>
      </c>
      <c r="L662">
        <v>14</v>
      </c>
      <c r="N662" s="2" t="s">
        <v>17</v>
      </c>
    </row>
    <row r="663" spans="1:14" x14ac:dyDescent="0.3">
      <c r="A663">
        <v>662</v>
      </c>
      <c r="B663">
        <v>43</v>
      </c>
      <c r="C663">
        <v>1</v>
      </c>
      <c r="D663">
        <v>3</v>
      </c>
      <c r="E663">
        <v>2</v>
      </c>
      <c r="F663">
        <v>3</v>
      </c>
      <c r="G663" s="2">
        <f t="shared" si="10"/>
        <v>0</v>
      </c>
      <c r="H663">
        <v>4</v>
      </c>
      <c r="I663">
        <v>1</v>
      </c>
      <c r="J663">
        <v>0</v>
      </c>
      <c r="K663">
        <v>0</v>
      </c>
      <c r="L663">
        <v>21</v>
      </c>
      <c r="N663" s="2" t="s">
        <v>19</v>
      </c>
    </row>
    <row r="664" spans="1:14" x14ac:dyDescent="0.3">
      <c r="A664">
        <v>663</v>
      </c>
      <c r="B664">
        <v>20</v>
      </c>
      <c r="C664">
        <v>3</v>
      </c>
      <c r="D664">
        <v>2</v>
      </c>
      <c r="E664">
        <v>1</v>
      </c>
      <c r="F664">
        <v>3</v>
      </c>
      <c r="G664" s="2">
        <f t="shared" si="10"/>
        <v>0</v>
      </c>
      <c r="H664">
        <v>3</v>
      </c>
      <c r="I664">
        <v>2</v>
      </c>
      <c r="J664">
        <v>2</v>
      </c>
      <c r="K664">
        <v>0</v>
      </c>
      <c r="L664">
        <v>13</v>
      </c>
      <c r="N664" s="2" t="s">
        <v>19</v>
      </c>
    </row>
    <row r="665" spans="1:14" x14ac:dyDescent="0.3">
      <c r="A665">
        <v>664</v>
      </c>
      <c r="B665">
        <v>21</v>
      </c>
      <c r="C665">
        <v>4</v>
      </c>
      <c r="D665">
        <v>3</v>
      </c>
      <c r="E665">
        <v>1</v>
      </c>
      <c r="F665">
        <v>4</v>
      </c>
      <c r="G665" s="2">
        <f t="shared" si="10"/>
        <v>0</v>
      </c>
      <c r="H665">
        <v>3</v>
      </c>
      <c r="I665">
        <v>1</v>
      </c>
      <c r="J665">
        <v>0</v>
      </c>
      <c r="K665">
        <v>0</v>
      </c>
      <c r="L665">
        <v>19</v>
      </c>
      <c r="N665" s="2" t="s">
        <v>19</v>
      </c>
    </row>
    <row r="666" spans="1:14" x14ac:dyDescent="0.3">
      <c r="A666">
        <v>665</v>
      </c>
      <c r="B666">
        <v>36</v>
      </c>
      <c r="C666">
        <v>3</v>
      </c>
      <c r="D666">
        <v>3</v>
      </c>
      <c r="E666">
        <v>2</v>
      </c>
      <c r="F666">
        <v>4</v>
      </c>
      <c r="G666" s="2">
        <f t="shared" si="10"/>
        <v>1</v>
      </c>
      <c r="H666">
        <v>3</v>
      </c>
      <c r="I666">
        <v>16</v>
      </c>
      <c r="J666">
        <v>8</v>
      </c>
      <c r="K666">
        <v>4</v>
      </c>
      <c r="L666">
        <v>17</v>
      </c>
      <c r="N666" s="2" t="s">
        <v>17</v>
      </c>
    </row>
    <row r="667" spans="1:14" x14ac:dyDescent="0.3">
      <c r="A667">
        <v>666</v>
      </c>
      <c r="B667">
        <v>47</v>
      </c>
      <c r="C667">
        <v>4</v>
      </c>
      <c r="D667">
        <v>2</v>
      </c>
      <c r="E667">
        <v>1</v>
      </c>
      <c r="F667">
        <v>4</v>
      </c>
      <c r="G667" s="2">
        <f t="shared" si="10"/>
        <v>1</v>
      </c>
      <c r="H667">
        <v>3</v>
      </c>
      <c r="I667">
        <v>3</v>
      </c>
      <c r="J667">
        <v>2</v>
      </c>
      <c r="K667">
        <v>1</v>
      </c>
      <c r="L667">
        <v>18</v>
      </c>
      <c r="N667" s="2" t="s">
        <v>17</v>
      </c>
    </row>
    <row r="668" spans="1:14" x14ac:dyDescent="0.3">
      <c r="A668">
        <v>667</v>
      </c>
      <c r="B668">
        <v>22</v>
      </c>
      <c r="C668">
        <v>2</v>
      </c>
      <c r="D668">
        <v>3</v>
      </c>
      <c r="E668">
        <v>2</v>
      </c>
      <c r="F668">
        <v>3</v>
      </c>
      <c r="G668" s="2">
        <f t="shared" si="10"/>
        <v>1</v>
      </c>
      <c r="H668">
        <v>3</v>
      </c>
      <c r="I668">
        <v>3</v>
      </c>
      <c r="J668">
        <v>2</v>
      </c>
      <c r="K668">
        <v>0</v>
      </c>
      <c r="L668">
        <v>19</v>
      </c>
      <c r="N668" s="2" t="s">
        <v>17</v>
      </c>
    </row>
    <row r="669" spans="1:14" x14ac:dyDescent="0.3">
      <c r="A669">
        <v>668</v>
      </c>
      <c r="B669">
        <v>41</v>
      </c>
      <c r="C669">
        <v>2</v>
      </c>
      <c r="D669">
        <v>1</v>
      </c>
      <c r="E669">
        <v>1</v>
      </c>
      <c r="F669">
        <v>1</v>
      </c>
      <c r="G669" s="2">
        <f t="shared" si="10"/>
        <v>1</v>
      </c>
      <c r="H669">
        <v>3</v>
      </c>
      <c r="I669">
        <v>7</v>
      </c>
      <c r="J669">
        <v>7</v>
      </c>
      <c r="K669">
        <v>1</v>
      </c>
      <c r="L669">
        <v>13</v>
      </c>
      <c r="N669" s="2" t="s">
        <v>17</v>
      </c>
    </row>
    <row r="670" spans="1:14" x14ac:dyDescent="0.3">
      <c r="A670">
        <v>669</v>
      </c>
      <c r="B670">
        <v>28</v>
      </c>
      <c r="C670">
        <v>3</v>
      </c>
      <c r="D670">
        <v>3</v>
      </c>
      <c r="E670">
        <v>1</v>
      </c>
      <c r="F670">
        <v>3</v>
      </c>
      <c r="G670" s="2">
        <f t="shared" si="10"/>
        <v>0</v>
      </c>
      <c r="H670">
        <v>3</v>
      </c>
      <c r="I670">
        <v>2</v>
      </c>
      <c r="J670">
        <v>2</v>
      </c>
      <c r="K670">
        <v>2</v>
      </c>
      <c r="L670">
        <v>18</v>
      </c>
      <c r="N670" s="2" t="s">
        <v>19</v>
      </c>
    </row>
    <row r="671" spans="1:14" x14ac:dyDescent="0.3">
      <c r="A671">
        <v>670</v>
      </c>
      <c r="B671">
        <v>39</v>
      </c>
      <c r="C671">
        <v>4</v>
      </c>
      <c r="D671">
        <v>3</v>
      </c>
      <c r="E671">
        <v>1</v>
      </c>
      <c r="F671">
        <v>4</v>
      </c>
      <c r="G671" s="2">
        <f t="shared" si="10"/>
        <v>1</v>
      </c>
      <c r="H671">
        <v>4</v>
      </c>
      <c r="I671">
        <v>2</v>
      </c>
      <c r="J671">
        <v>2</v>
      </c>
      <c r="K671">
        <v>2</v>
      </c>
      <c r="L671">
        <v>21</v>
      </c>
      <c r="N671" s="2" t="s">
        <v>17</v>
      </c>
    </row>
    <row r="672" spans="1:14" x14ac:dyDescent="0.3">
      <c r="A672">
        <v>671</v>
      </c>
      <c r="B672">
        <v>27</v>
      </c>
      <c r="C672">
        <v>2</v>
      </c>
      <c r="D672">
        <v>3</v>
      </c>
      <c r="E672">
        <v>1</v>
      </c>
      <c r="F672">
        <v>3</v>
      </c>
      <c r="G672" s="2">
        <f t="shared" si="10"/>
        <v>0</v>
      </c>
      <c r="H672">
        <v>3</v>
      </c>
      <c r="I672">
        <v>1</v>
      </c>
      <c r="J672">
        <v>1</v>
      </c>
      <c r="K672">
        <v>0</v>
      </c>
      <c r="L672">
        <v>19</v>
      </c>
      <c r="N672" s="2" t="s">
        <v>19</v>
      </c>
    </row>
    <row r="673" spans="1:14" x14ac:dyDescent="0.3">
      <c r="A673">
        <v>672</v>
      </c>
      <c r="B673">
        <v>34</v>
      </c>
      <c r="C673">
        <v>2</v>
      </c>
      <c r="D673">
        <v>1</v>
      </c>
      <c r="E673">
        <v>1</v>
      </c>
      <c r="F673">
        <v>2</v>
      </c>
      <c r="G673" s="2">
        <f t="shared" si="10"/>
        <v>0</v>
      </c>
      <c r="H673">
        <v>3</v>
      </c>
      <c r="I673">
        <v>1</v>
      </c>
      <c r="J673">
        <v>0</v>
      </c>
      <c r="K673">
        <v>1</v>
      </c>
      <c r="L673">
        <v>14</v>
      </c>
      <c r="N673" s="2" t="s">
        <v>19</v>
      </c>
    </row>
    <row r="674" spans="1:14" x14ac:dyDescent="0.3">
      <c r="A674">
        <v>673</v>
      </c>
      <c r="B674">
        <v>42</v>
      </c>
      <c r="C674">
        <v>3</v>
      </c>
      <c r="D674">
        <v>2</v>
      </c>
      <c r="E674">
        <v>2</v>
      </c>
      <c r="F674">
        <v>3</v>
      </c>
      <c r="G674" s="2">
        <f t="shared" si="10"/>
        <v>0</v>
      </c>
      <c r="H674">
        <v>3</v>
      </c>
      <c r="I674">
        <v>5</v>
      </c>
      <c r="J674">
        <v>4</v>
      </c>
      <c r="K674">
        <v>0</v>
      </c>
      <c r="L674">
        <v>17</v>
      </c>
      <c r="N674" s="2" t="s">
        <v>19</v>
      </c>
    </row>
    <row r="675" spans="1:14" x14ac:dyDescent="0.3">
      <c r="A675">
        <v>674</v>
      </c>
      <c r="B675">
        <v>33</v>
      </c>
      <c r="C675">
        <v>3</v>
      </c>
      <c r="D675">
        <v>2</v>
      </c>
      <c r="E675">
        <v>1</v>
      </c>
      <c r="F675">
        <v>1</v>
      </c>
      <c r="G675" s="2">
        <f t="shared" si="10"/>
        <v>1</v>
      </c>
      <c r="H675">
        <v>3</v>
      </c>
      <c r="I675">
        <v>3</v>
      </c>
      <c r="J675">
        <v>2</v>
      </c>
      <c r="K675">
        <v>0</v>
      </c>
      <c r="L675">
        <v>11</v>
      </c>
      <c r="N675" s="2" t="s">
        <v>17</v>
      </c>
    </row>
    <row r="676" spans="1:14" x14ac:dyDescent="0.3">
      <c r="A676">
        <v>675</v>
      </c>
      <c r="B676">
        <v>58</v>
      </c>
      <c r="C676">
        <v>3</v>
      </c>
      <c r="D676">
        <v>2</v>
      </c>
      <c r="E676">
        <v>3</v>
      </c>
      <c r="F676">
        <v>2</v>
      </c>
      <c r="G676" s="2">
        <f t="shared" si="10"/>
        <v>1</v>
      </c>
      <c r="H676">
        <v>3</v>
      </c>
      <c r="I676">
        <v>6</v>
      </c>
      <c r="J676">
        <v>0</v>
      </c>
      <c r="K676">
        <v>0</v>
      </c>
      <c r="L676">
        <v>13</v>
      </c>
      <c r="N676" s="2" t="s">
        <v>17</v>
      </c>
    </row>
    <row r="677" spans="1:14" x14ac:dyDescent="0.3">
      <c r="A677">
        <v>676</v>
      </c>
      <c r="B677">
        <v>31</v>
      </c>
      <c r="C677">
        <v>2</v>
      </c>
      <c r="D677">
        <v>2</v>
      </c>
      <c r="E677">
        <v>1</v>
      </c>
      <c r="F677">
        <v>3</v>
      </c>
      <c r="G677" s="2">
        <f t="shared" si="10"/>
        <v>0</v>
      </c>
      <c r="H677">
        <v>3</v>
      </c>
      <c r="I677">
        <v>7</v>
      </c>
      <c r="J677">
        <v>7</v>
      </c>
      <c r="K677">
        <v>5</v>
      </c>
      <c r="L677">
        <v>15</v>
      </c>
      <c r="N677" s="2" t="s">
        <v>19</v>
      </c>
    </row>
    <row r="678" spans="1:14" x14ac:dyDescent="0.3">
      <c r="A678">
        <v>677</v>
      </c>
      <c r="B678">
        <v>35</v>
      </c>
      <c r="C678">
        <v>4</v>
      </c>
      <c r="D678">
        <v>3</v>
      </c>
      <c r="E678">
        <v>2</v>
      </c>
      <c r="F678">
        <v>4</v>
      </c>
      <c r="G678" s="2">
        <f t="shared" si="10"/>
        <v>1</v>
      </c>
      <c r="H678">
        <v>4</v>
      </c>
      <c r="I678">
        <v>10</v>
      </c>
      <c r="J678">
        <v>6</v>
      </c>
      <c r="K678">
        <v>0</v>
      </c>
      <c r="L678">
        <v>25</v>
      </c>
      <c r="N678" s="2" t="s">
        <v>17</v>
      </c>
    </row>
    <row r="679" spans="1:14" x14ac:dyDescent="0.3">
      <c r="A679">
        <v>678</v>
      </c>
      <c r="B679">
        <v>49</v>
      </c>
      <c r="C679">
        <v>1</v>
      </c>
      <c r="D679">
        <v>1</v>
      </c>
      <c r="E679">
        <v>3</v>
      </c>
      <c r="F679">
        <v>2</v>
      </c>
      <c r="G679" s="2">
        <f t="shared" si="10"/>
        <v>0</v>
      </c>
      <c r="H679">
        <v>3</v>
      </c>
      <c r="I679">
        <v>26</v>
      </c>
      <c r="J679">
        <v>9</v>
      </c>
      <c r="K679">
        <v>1</v>
      </c>
      <c r="L679">
        <v>11</v>
      </c>
      <c r="N679" s="2" t="s">
        <v>19</v>
      </c>
    </row>
    <row r="680" spans="1:14" x14ac:dyDescent="0.3">
      <c r="A680">
        <v>679</v>
      </c>
      <c r="B680">
        <v>48</v>
      </c>
      <c r="C680">
        <v>4</v>
      </c>
      <c r="D680">
        <v>3</v>
      </c>
      <c r="E680">
        <v>1</v>
      </c>
      <c r="F680">
        <v>3</v>
      </c>
      <c r="G680" s="2">
        <f t="shared" si="10"/>
        <v>0</v>
      </c>
      <c r="H680">
        <v>3</v>
      </c>
      <c r="I680">
        <v>0</v>
      </c>
      <c r="J680">
        <v>0</v>
      </c>
      <c r="K680">
        <v>0</v>
      </c>
      <c r="L680">
        <v>17</v>
      </c>
      <c r="N680" s="2" t="s">
        <v>19</v>
      </c>
    </row>
    <row r="681" spans="1:14" x14ac:dyDescent="0.3">
      <c r="A681">
        <v>680</v>
      </c>
      <c r="B681">
        <v>31</v>
      </c>
      <c r="C681">
        <v>4</v>
      </c>
      <c r="D681">
        <v>1</v>
      </c>
      <c r="E681">
        <v>2</v>
      </c>
      <c r="F681">
        <v>3</v>
      </c>
      <c r="G681" s="2">
        <f t="shared" si="10"/>
        <v>0</v>
      </c>
      <c r="H681">
        <v>3</v>
      </c>
      <c r="I681">
        <v>9</v>
      </c>
      <c r="J681">
        <v>8</v>
      </c>
      <c r="K681">
        <v>0</v>
      </c>
      <c r="L681">
        <v>13</v>
      </c>
      <c r="N681" s="2" t="s">
        <v>19</v>
      </c>
    </row>
    <row r="682" spans="1:14" x14ac:dyDescent="0.3">
      <c r="A682">
        <v>681</v>
      </c>
      <c r="B682">
        <v>36</v>
      </c>
      <c r="C682">
        <v>2</v>
      </c>
      <c r="D682">
        <v>3</v>
      </c>
      <c r="E682">
        <v>1</v>
      </c>
      <c r="F682">
        <v>4</v>
      </c>
      <c r="G682" s="2">
        <f t="shared" si="10"/>
        <v>0</v>
      </c>
      <c r="H682">
        <v>3</v>
      </c>
      <c r="I682">
        <v>6</v>
      </c>
      <c r="J682">
        <v>2</v>
      </c>
      <c r="K682">
        <v>0</v>
      </c>
      <c r="L682">
        <v>18</v>
      </c>
      <c r="N682" s="2" t="s">
        <v>19</v>
      </c>
    </row>
    <row r="683" spans="1:14" x14ac:dyDescent="0.3">
      <c r="A683">
        <v>682</v>
      </c>
      <c r="B683">
        <v>38</v>
      </c>
      <c r="C683">
        <v>4</v>
      </c>
      <c r="D683">
        <v>3</v>
      </c>
      <c r="E683">
        <v>3</v>
      </c>
      <c r="F683">
        <v>1</v>
      </c>
      <c r="G683" s="2">
        <f t="shared" si="10"/>
        <v>0</v>
      </c>
      <c r="H683">
        <v>3</v>
      </c>
      <c r="I683">
        <v>15</v>
      </c>
      <c r="J683">
        <v>12</v>
      </c>
      <c r="K683">
        <v>5</v>
      </c>
      <c r="L683">
        <v>13</v>
      </c>
      <c r="N683" s="2" t="s">
        <v>19</v>
      </c>
    </row>
    <row r="684" spans="1:14" x14ac:dyDescent="0.3">
      <c r="A684">
        <v>683</v>
      </c>
      <c r="B684">
        <v>32</v>
      </c>
      <c r="C684">
        <v>3</v>
      </c>
      <c r="D684">
        <v>2</v>
      </c>
      <c r="E684">
        <v>1</v>
      </c>
      <c r="F684">
        <v>4</v>
      </c>
      <c r="G684" s="2">
        <f t="shared" si="10"/>
        <v>0</v>
      </c>
      <c r="H684">
        <v>4</v>
      </c>
      <c r="I684">
        <v>3</v>
      </c>
      <c r="J684">
        <v>0</v>
      </c>
      <c r="K684">
        <v>0</v>
      </c>
      <c r="L684">
        <v>20</v>
      </c>
      <c r="N684" s="2" t="s">
        <v>19</v>
      </c>
    </row>
    <row r="685" spans="1:14" x14ac:dyDescent="0.3">
      <c r="A685">
        <v>684</v>
      </c>
      <c r="B685">
        <v>25</v>
      </c>
      <c r="C685">
        <v>3</v>
      </c>
      <c r="D685">
        <v>2</v>
      </c>
      <c r="E685">
        <v>1</v>
      </c>
      <c r="F685">
        <v>3</v>
      </c>
      <c r="G685" s="2">
        <f t="shared" si="10"/>
        <v>1</v>
      </c>
      <c r="H685">
        <v>3</v>
      </c>
      <c r="I685">
        <v>1</v>
      </c>
      <c r="J685">
        <v>0</v>
      </c>
      <c r="K685">
        <v>0</v>
      </c>
      <c r="L685">
        <v>18</v>
      </c>
      <c r="N685" s="2" t="s">
        <v>17</v>
      </c>
    </row>
    <row r="686" spans="1:14" x14ac:dyDescent="0.3">
      <c r="A686">
        <v>685</v>
      </c>
      <c r="B686">
        <v>40</v>
      </c>
      <c r="C686">
        <v>1</v>
      </c>
      <c r="D686">
        <v>2</v>
      </c>
      <c r="E686">
        <v>3</v>
      </c>
      <c r="F686">
        <v>2</v>
      </c>
      <c r="G686" s="2">
        <f t="shared" si="10"/>
        <v>0</v>
      </c>
      <c r="H686">
        <v>3</v>
      </c>
      <c r="I686">
        <v>1</v>
      </c>
      <c r="J686">
        <v>0</v>
      </c>
      <c r="K686">
        <v>0</v>
      </c>
      <c r="L686">
        <v>12</v>
      </c>
      <c r="N686" s="2" t="s">
        <v>19</v>
      </c>
    </row>
    <row r="687" spans="1:14" x14ac:dyDescent="0.3">
      <c r="A687">
        <v>686</v>
      </c>
      <c r="B687">
        <v>26</v>
      </c>
      <c r="C687">
        <v>3</v>
      </c>
      <c r="D687">
        <v>2</v>
      </c>
      <c r="E687">
        <v>2</v>
      </c>
      <c r="F687">
        <v>1</v>
      </c>
      <c r="G687" s="2">
        <f t="shared" si="10"/>
        <v>0</v>
      </c>
      <c r="H687">
        <v>3</v>
      </c>
      <c r="I687">
        <v>7</v>
      </c>
      <c r="J687">
        <v>7</v>
      </c>
      <c r="K687">
        <v>0</v>
      </c>
      <c r="L687">
        <v>12</v>
      </c>
      <c r="N687" s="2" t="s">
        <v>19</v>
      </c>
    </row>
    <row r="688" spans="1:14" x14ac:dyDescent="0.3">
      <c r="A688">
        <v>687</v>
      </c>
      <c r="B688">
        <v>41</v>
      </c>
      <c r="C688">
        <v>4</v>
      </c>
      <c r="D688">
        <v>1</v>
      </c>
      <c r="E688">
        <v>1</v>
      </c>
      <c r="F688">
        <v>1</v>
      </c>
      <c r="G688" s="2">
        <f t="shared" si="10"/>
        <v>1</v>
      </c>
      <c r="H688">
        <v>3</v>
      </c>
      <c r="I688">
        <v>18</v>
      </c>
      <c r="J688">
        <v>13</v>
      </c>
      <c r="K688">
        <v>2</v>
      </c>
      <c r="L688">
        <v>13</v>
      </c>
      <c r="N688" s="2" t="s">
        <v>17</v>
      </c>
    </row>
    <row r="689" spans="1:14" x14ac:dyDescent="0.3">
      <c r="A689">
        <v>688</v>
      </c>
      <c r="B689">
        <v>36</v>
      </c>
      <c r="C689">
        <v>3</v>
      </c>
      <c r="D689">
        <v>3</v>
      </c>
      <c r="E689">
        <v>1</v>
      </c>
      <c r="F689">
        <v>3</v>
      </c>
      <c r="G689" s="2">
        <f t="shared" si="10"/>
        <v>0</v>
      </c>
      <c r="H689">
        <v>4</v>
      </c>
      <c r="I689">
        <v>11</v>
      </c>
      <c r="J689">
        <v>8</v>
      </c>
      <c r="K689">
        <v>3</v>
      </c>
      <c r="L689">
        <v>21</v>
      </c>
      <c r="N689" s="2" t="s">
        <v>19</v>
      </c>
    </row>
    <row r="690" spans="1:14" x14ac:dyDescent="0.3">
      <c r="A690">
        <v>689</v>
      </c>
      <c r="B690">
        <v>19</v>
      </c>
      <c r="C690">
        <v>4</v>
      </c>
      <c r="D690">
        <v>2</v>
      </c>
      <c r="E690">
        <v>1</v>
      </c>
      <c r="F690">
        <v>2</v>
      </c>
      <c r="G690" s="2">
        <f t="shared" si="10"/>
        <v>1</v>
      </c>
      <c r="H690">
        <v>3</v>
      </c>
      <c r="I690">
        <v>1</v>
      </c>
      <c r="J690">
        <v>0</v>
      </c>
      <c r="K690">
        <v>0</v>
      </c>
      <c r="L690">
        <v>13</v>
      </c>
      <c r="N690" s="2" t="s">
        <v>17</v>
      </c>
    </row>
    <row r="691" spans="1:14" x14ac:dyDescent="0.3">
      <c r="A691">
        <v>690</v>
      </c>
      <c r="B691">
        <v>20</v>
      </c>
      <c r="C691">
        <v>1</v>
      </c>
      <c r="D691">
        <v>3</v>
      </c>
      <c r="E691">
        <v>1</v>
      </c>
      <c r="F691">
        <v>3</v>
      </c>
      <c r="G691" s="2">
        <f t="shared" si="10"/>
        <v>0</v>
      </c>
      <c r="H691">
        <v>3</v>
      </c>
      <c r="I691">
        <v>1</v>
      </c>
      <c r="J691">
        <v>0</v>
      </c>
      <c r="K691">
        <v>0</v>
      </c>
      <c r="L691">
        <v>19</v>
      </c>
      <c r="N691" s="2" t="s">
        <v>19</v>
      </c>
    </row>
    <row r="692" spans="1:14" x14ac:dyDescent="0.3">
      <c r="A692">
        <v>691</v>
      </c>
      <c r="B692">
        <v>31</v>
      </c>
      <c r="C692">
        <v>4</v>
      </c>
      <c r="D692">
        <v>1</v>
      </c>
      <c r="E692">
        <v>2</v>
      </c>
      <c r="F692">
        <v>1</v>
      </c>
      <c r="G692" s="2">
        <f t="shared" si="10"/>
        <v>1</v>
      </c>
      <c r="H692">
        <v>3</v>
      </c>
      <c r="I692">
        <v>9</v>
      </c>
      <c r="J692">
        <v>7</v>
      </c>
      <c r="K692">
        <v>8</v>
      </c>
      <c r="L692">
        <v>11</v>
      </c>
      <c r="N692" s="2" t="s">
        <v>17</v>
      </c>
    </row>
    <row r="693" spans="1:14" x14ac:dyDescent="0.3">
      <c r="A693">
        <v>692</v>
      </c>
      <c r="B693">
        <v>40</v>
      </c>
      <c r="C693">
        <v>4</v>
      </c>
      <c r="D693">
        <v>1</v>
      </c>
      <c r="E693">
        <v>1</v>
      </c>
      <c r="F693">
        <v>2</v>
      </c>
      <c r="G693" s="2">
        <f t="shared" si="10"/>
        <v>1</v>
      </c>
      <c r="H693">
        <v>3</v>
      </c>
      <c r="I693">
        <v>1</v>
      </c>
      <c r="J693">
        <v>1</v>
      </c>
      <c r="K693">
        <v>0</v>
      </c>
      <c r="L693">
        <v>14</v>
      </c>
      <c r="N693" s="2" t="s">
        <v>17</v>
      </c>
    </row>
    <row r="694" spans="1:14" x14ac:dyDescent="0.3">
      <c r="A694">
        <v>693</v>
      </c>
      <c r="B694">
        <v>32</v>
      </c>
      <c r="C694">
        <v>3</v>
      </c>
      <c r="D694">
        <v>1</v>
      </c>
      <c r="E694">
        <v>2</v>
      </c>
      <c r="F694">
        <v>1</v>
      </c>
      <c r="G694" s="2">
        <f t="shared" si="10"/>
        <v>0</v>
      </c>
      <c r="H694">
        <v>3</v>
      </c>
      <c r="I694">
        <v>8</v>
      </c>
      <c r="J694">
        <v>7</v>
      </c>
      <c r="K694">
        <v>6</v>
      </c>
      <c r="L694">
        <v>12</v>
      </c>
      <c r="N694" s="2" t="s">
        <v>19</v>
      </c>
    </row>
    <row r="695" spans="1:14" x14ac:dyDescent="0.3">
      <c r="A695">
        <v>694</v>
      </c>
      <c r="B695">
        <v>36</v>
      </c>
      <c r="C695">
        <v>3</v>
      </c>
      <c r="D695">
        <v>2</v>
      </c>
      <c r="E695">
        <v>3</v>
      </c>
      <c r="F695">
        <v>1</v>
      </c>
      <c r="G695" s="2">
        <f t="shared" si="10"/>
        <v>1</v>
      </c>
      <c r="H695">
        <v>3</v>
      </c>
      <c r="I695">
        <v>16</v>
      </c>
      <c r="J695">
        <v>7</v>
      </c>
      <c r="K695">
        <v>3</v>
      </c>
      <c r="L695">
        <v>11</v>
      </c>
      <c r="N695" s="2" t="s">
        <v>17</v>
      </c>
    </row>
    <row r="696" spans="1:14" x14ac:dyDescent="0.3">
      <c r="A696">
        <v>695</v>
      </c>
      <c r="B696">
        <v>33</v>
      </c>
      <c r="C696">
        <v>2</v>
      </c>
      <c r="D696">
        <v>2</v>
      </c>
      <c r="E696">
        <v>2</v>
      </c>
      <c r="F696">
        <v>4</v>
      </c>
      <c r="G696" s="2">
        <f t="shared" si="10"/>
        <v>0</v>
      </c>
      <c r="H696">
        <v>3</v>
      </c>
      <c r="I696">
        <v>5</v>
      </c>
      <c r="J696">
        <v>0</v>
      </c>
      <c r="K696">
        <v>1</v>
      </c>
      <c r="L696">
        <v>14</v>
      </c>
      <c r="N696" s="2" t="s">
        <v>19</v>
      </c>
    </row>
    <row r="697" spans="1:14" x14ac:dyDescent="0.3">
      <c r="A697">
        <v>696</v>
      </c>
      <c r="B697">
        <v>37</v>
      </c>
      <c r="C697">
        <v>1</v>
      </c>
      <c r="D697">
        <v>2</v>
      </c>
      <c r="E697">
        <v>3</v>
      </c>
      <c r="F697">
        <v>2</v>
      </c>
      <c r="G697" s="2">
        <f t="shared" si="10"/>
        <v>0</v>
      </c>
      <c r="H697">
        <v>3</v>
      </c>
      <c r="I697">
        <v>14</v>
      </c>
      <c r="J697">
        <v>1</v>
      </c>
      <c r="K697">
        <v>11</v>
      </c>
      <c r="L697">
        <v>11</v>
      </c>
      <c r="N697" s="2" t="s">
        <v>19</v>
      </c>
    </row>
    <row r="698" spans="1:14" x14ac:dyDescent="0.3">
      <c r="A698">
        <v>697</v>
      </c>
      <c r="B698">
        <v>45</v>
      </c>
      <c r="C698">
        <v>3</v>
      </c>
      <c r="D698">
        <v>1</v>
      </c>
      <c r="E698">
        <v>2</v>
      </c>
      <c r="F698">
        <v>2</v>
      </c>
      <c r="G698" s="2">
        <f t="shared" si="10"/>
        <v>0</v>
      </c>
      <c r="H698">
        <v>3</v>
      </c>
      <c r="I698">
        <v>9</v>
      </c>
      <c r="J698">
        <v>7</v>
      </c>
      <c r="K698">
        <v>0</v>
      </c>
      <c r="L698">
        <v>12</v>
      </c>
      <c r="N698" s="2" t="s">
        <v>19</v>
      </c>
    </row>
    <row r="699" spans="1:14" x14ac:dyDescent="0.3">
      <c r="A699">
        <v>698</v>
      </c>
      <c r="B699">
        <v>29</v>
      </c>
      <c r="C699">
        <v>3</v>
      </c>
      <c r="D699">
        <v>3</v>
      </c>
      <c r="E699">
        <v>1</v>
      </c>
      <c r="F699">
        <v>4</v>
      </c>
      <c r="G699" s="2">
        <f t="shared" si="10"/>
        <v>0</v>
      </c>
      <c r="H699">
        <v>3</v>
      </c>
      <c r="I699">
        <v>3</v>
      </c>
      <c r="J699">
        <v>1</v>
      </c>
      <c r="K699">
        <v>0</v>
      </c>
      <c r="L699">
        <v>15</v>
      </c>
      <c r="N699" s="2" t="s">
        <v>19</v>
      </c>
    </row>
    <row r="700" spans="1:14" x14ac:dyDescent="0.3">
      <c r="A700">
        <v>699</v>
      </c>
      <c r="B700">
        <v>35</v>
      </c>
      <c r="C700">
        <v>3</v>
      </c>
      <c r="D700">
        <v>3</v>
      </c>
      <c r="E700">
        <v>2</v>
      </c>
      <c r="F700">
        <v>3</v>
      </c>
      <c r="G700" s="2">
        <f t="shared" si="10"/>
        <v>0</v>
      </c>
      <c r="H700">
        <v>3</v>
      </c>
      <c r="I700">
        <v>5</v>
      </c>
      <c r="J700">
        <v>2</v>
      </c>
      <c r="K700">
        <v>1</v>
      </c>
      <c r="L700">
        <v>16</v>
      </c>
      <c r="N700" s="2" t="s">
        <v>19</v>
      </c>
    </row>
    <row r="701" spans="1:14" x14ac:dyDescent="0.3">
      <c r="A701">
        <v>700</v>
      </c>
      <c r="B701">
        <v>52</v>
      </c>
      <c r="C701">
        <v>4</v>
      </c>
      <c r="D701">
        <v>3</v>
      </c>
      <c r="E701">
        <v>4</v>
      </c>
      <c r="F701">
        <v>4</v>
      </c>
      <c r="G701" s="2">
        <f t="shared" si="10"/>
        <v>0</v>
      </c>
      <c r="H701">
        <v>3</v>
      </c>
      <c r="I701">
        <v>9</v>
      </c>
      <c r="J701">
        <v>8</v>
      </c>
      <c r="K701">
        <v>7</v>
      </c>
      <c r="L701">
        <v>15</v>
      </c>
      <c r="N701" s="2" t="s">
        <v>19</v>
      </c>
    </row>
    <row r="702" spans="1:14" x14ac:dyDescent="0.3">
      <c r="A702">
        <v>701</v>
      </c>
      <c r="B702">
        <v>58</v>
      </c>
      <c r="C702">
        <v>4</v>
      </c>
      <c r="D702">
        <v>3</v>
      </c>
      <c r="E702">
        <v>1</v>
      </c>
      <c r="F702">
        <v>3</v>
      </c>
      <c r="G702" s="2">
        <f t="shared" si="10"/>
        <v>0</v>
      </c>
      <c r="H702">
        <v>4</v>
      </c>
      <c r="I702">
        <v>1</v>
      </c>
      <c r="J702">
        <v>0</v>
      </c>
      <c r="K702">
        <v>0</v>
      </c>
      <c r="L702">
        <v>24</v>
      </c>
      <c r="N702" s="2" t="s">
        <v>19</v>
      </c>
    </row>
    <row r="703" spans="1:14" x14ac:dyDescent="0.3">
      <c r="A703">
        <v>702</v>
      </c>
      <c r="B703">
        <v>53</v>
      </c>
      <c r="C703">
        <v>3</v>
      </c>
      <c r="D703">
        <v>1</v>
      </c>
      <c r="E703">
        <v>4</v>
      </c>
      <c r="F703">
        <v>3</v>
      </c>
      <c r="G703" s="2">
        <f t="shared" si="10"/>
        <v>0</v>
      </c>
      <c r="H703">
        <v>3</v>
      </c>
      <c r="I703">
        <v>17</v>
      </c>
      <c r="J703">
        <v>13</v>
      </c>
      <c r="K703">
        <v>15</v>
      </c>
      <c r="L703">
        <v>13</v>
      </c>
      <c r="N703" s="2" t="s">
        <v>19</v>
      </c>
    </row>
    <row r="704" spans="1:14" x14ac:dyDescent="0.3">
      <c r="A704">
        <v>703</v>
      </c>
      <c r="B704">
        <v>30</v>
      </c>
      <c r="C704">
        <v>3</v>
      </c>
      <c r="D704">
        <v>1</v>
      </c>
      <c r="E704">
        <v>3</v>
      </c>
      <c r="F704">
        <v>2</v>
      </c>
      <c r="G704" s="2">
        <f t="shared" si="10"/>
        <v>0</v>
      </c>
      <c r="H704">
        <v>3</v>
      </c>
      <c r="I704">
        <v>8</v>
      </c>
      <c r="J704">
        <v>4</v>
      </c>
      <c r="K704">
        <v>7</v>
      </c>
      <c r="L704">
        <v>11</v>
      </c>
      <c r="N704" s="2" t="s">
        <v>19</v>
      </c>
    </row>
    <row r="705" spans="1:14" x14ac:dyDescent="0.3">
      <c r="A705">
        <v>704</v>
      </c>
      <c r="B705">
        <v>38</v>
      </c>
      <c r="C705">
        <v>3</v>
      </c>
      <c r="D705">
        <v>1</v>
      </c>
      <c r="E705">
        <v>2</v>
      </c>
      <c r="F705">
        <v>1</v>
      </c>
      <c r="G705" s="2">
        <f t="shared" si="10"/>
        <v>1</v>
      </c>
      <c r="H705">
        <v>3</v>
      </c>
      <c r="I705">
        <v>5</v>
      </c>
      <c r="J705">
        <v>3</v>
      </c>
      <c r="K705">
        <v>1</v>
      </c>
      <c r="L705">
        <v>13</v>
      </c>
      <c r="N705" s="2" t="s">
        <v>17</v>
      </c>
    </row>
    <row r="706" spans="1:14" x14ac:dyDescent="0.3">
      <c r="A706">
        <v>705</v>
      </c>
      <c r="B706">
        <v>35</v>
      </c>
      <c r="C706">
        <v>4</v>
      </c>
      <c r="D706">
        <v>2</v>
      </c>
      <c r="E706">
        <v>3</v>
      </c>
      <c r="F706">
        <v>1</v>
      </c>
      <c r="G706" s="2">
        <f t="shared" ref="G706:G769" si="11">IF(N706="Yes",1,0)</f>
        <v>0</v>
      </c>
      <c r="H706">
        <v>3</v>
      </c>
      <c r="I706">
        <v>10</v>
      </c>
      <c r="J706">
        <v>9</v>
      </c>
      <c r="K706">
        <v>0</v>
      </c>
      <c r="L706">
        <v>13</v>
      </c>
      <c r="N706" s="2" t="s">
        <v>19</v>
      </c>
    </row>
    <row r="707" spans="1:14" x14ac:dyDescent="0.3">
      <c r="A707">
        <v>706</v>
      </c>
      <c r="B707">
        <v>39</v>
      </c>
      <c r="C707">
        <v>1</v>
      </c>
      <c r="D707">
        <v>3</v>
      </c>
      <c r="E707">
        <v>3</v>
      </c>
      <c r="F707">
        <v>3</v>
      </c>
      <c r="G707" s="2">
        <f t="shared" si="11"/>
        <v>0</v>
      </c>
      <c r="H707">
        <v>3</v>
      </c>
      <c r="I707">
        <v>8</v>
      </c>
      <c r="J707">
        <v>7</v>
      </c>
      <c r="K707">
        <v>0</v>
      </c>
      <c r="L707">
        <v>18</v>
      </c>
      <c r="N707" s="2" t="s">
        <v>19</v>
      </c>
    </row>
    <row r="708" spans="1:14" x14ac:dyDescent="0.3">
      <c r="A708">
        <v>707</v>
      </c>
      <c r="B708">
        <v>40</v>
      </c>
      <c r="C708">
        <v>2</v>
      </c>
      <c r="D708">
        <v>4</v>
      </c>
      <c r="E708">
        <v>4</v>
      </c>
      <c r="F708">
        <v>2</v>
      </c>
      <c r="G708" s="2">
        <f t="shared" si="11"/>
        <v>1</v>
      </c>
      <c r="H708">
        <v>3</v>
      </c>
      <c r="I708">
        <v>1</v>
      </c>
      <c r="J708">
        <v>0</v>
      </c>
      <c r="K708">
        <v>0</v>
      </c>
      <c r="L708">
        <v>16</v>
      </c>
      <c r="N708" s="2" t="s">
        <v>17</v>
      </c>
    </row>
    <row r="709" spans="1:14" x14ac:dyDescent="0.3">
      <c r="A709">
        <v>708</v>
      </c>
      <c r="B709">
        <v>47</v>
      </c>
      <c r="C709">
        <v>3</v>
      </c>
      <c r="D709">
        <v>4</v>
      </c>
      <c r="E709">
        <v>2</v>
      </c>
      <c r="F709">
        <v>3</v>
      </c>
      <c r="G709" s="2">
        <f t="shared" si="11"/>
        <v>1</v>
      </c>
      <c r="H709">
        <v>3</v>
      </c>
      <c r="I709">
        <v>19</v>
      </c>
      <c r="J709">
        <v>10</v>
      </c>
      <c r="K709">
        <v>2</v>
      </c>
      <c r="L709">
        <v>19</v>
      </c>
      <c r="N709" s="2" t="s">
        <v>17</v>
      </c>
    </row>
    <row r="710" spans="1:14" x14ac:dyDescent="0.3">
      <c r="A710">
        <v>709</v>
      </c>
      <c r="B710">
        <v>36</v>
      </c>
      <c r="C710">
        <v>1</v>
      </c>
      <c r="D710">
        <v>1</v>
      </c>
      <c r="E710">
        <v>2</v>
      </c>
      <c r="F710">
        <v>1</v>
      </c>
      <c r="G710" s="2">
        <f t="shared" si="11"/>
        <v>0</v>
      </c>
      <c r="H710">
        <v>3</v>
      </c>
      <c r="I710">
        <v>7</v>
      </c>
      <c r="J710">
        <v>7</v>
      </c>
      <c r="K710">
        <v>0</v>
      </c>
      <c r="L710">
        <v>13</v>
      </c>
      <c r="N710" s="2" t="s">
        <v>19</v>
      </c>
    </row>
    <row r="711" spans="1:14" x14ac:dyDescent="0.3">
      <c r="A711">
        <v>710</v>
      </c>
      <c r="B711">
        <v>31</v>
      </c>
      <c r="C711">
        <v>3</v>
      </c>
      <c r="D711">
        <v>2</v>
      </c>
      <c r="E711">
        <v>1</v>
      </c>
      <c r="F711">
        <v>4</v>
      </c>
      <c r="G711" s="2">
        <f t="shared" si="11"/>
        <v>1</v>
      </c>
      <c r="H711">
        <v>4</v>
      </c>
      <c r="I711">
        <v>3</v>
      </c>
      <c r="J711">
        <v>2</v>
      </c>
      <c r="K711">
        <v>1</v>
      </c>
      <c r="L711">
        <v>22</v>
      </c>
      <c r="N711" s="2" t="s">
        <v>17</v>
      </c>
    </row>
    <row r="712" spans="1:14" x14ac:dyDescent="0.3">
      <c r="A712">
        <v>711</v>
      </c>
      <c r="B712">
        <v>33</v>
      </c>
      <c r="C712">
        <v>4</v>
      </c>
      <c r="D712">
        <v>1</v>
      </c>
      <c r="E712">
        <v>4</v>
      </c>
      <c r="F712">
        <v>2</v>
      </c>
      <c r="G712" s="2">
        <f t="shared" si="11"/>
        <v>0</v>
      </c>
      <c r="H712">
        <v>3</v>
      </c>
      <c r="I712">
        <v>10</v>
      </c>
      <c r="J712">
        <v>8</v>
      </c>
      <c r="K712">
        <v>6</v>
      </c>
      <c r="L712">
        <v>11</v>
      </c>
      <c r="N712" s="2" t="s">
        <v>19</v>
      </c>
    </row>
    <row r="713" spans="1:14" x14ac:dyDescent="0.3">
      <c r="A713">
        <v>712</v>
      </c>
      <c r="B713">
        <v>29</v>
      </c>
      <c r="C713">
        <v>4</v>
      </c>
      <c r="D713">
        <v>2</v>
      </c>
      <c r="E713">
        <v>1</v>
      </c>
      <c r="F713">
        <v>2</v>
      </c>
      <c r="G713" s="2">
        <f t="shared" si="11"/>
        <v>1</v>
      </c>
      <c r="H713">
        <v>4</v>
      </c>
      <c r="I713">
        <v>0</v>
      </c>
      <c r="J713">
        <v>0</v>
      </c>
      <c r="K713">
        <v>0</v>
      </c>
      <c r="L713">
        <v>20</v>
      </c>
      <c r="N713" s="2" t="s">
        <v>17</v>
      </c>
    </row>
    <row r="714" spans="1:14" x14ac:dyDescent="0.3">
      <c r="A714">
        <v>713</v>
      </c>
      <c r="B714">
        <v>33</v>
      </c>
      <c r="C714">
        <v>2</v>
      </c>
      <c r="D714">
        <v>3</v>
      </c>
      <c r="E714">
        <v>1</v>
      </c>
      <c r="F714">
        <v>4</v>
      </c>
      <c r="G714" s="2">
        <f t="shared" si="11"/>
        <v>0</v>
      </c>
      <c r="H714">
        <v>3</v>
      </c>
      <c r="I714">
        <v>3</v>
      </c>
      <c r="J714">
        <v>2</v>
      </c>
      <c r="K714">
        <v>0</v>
      </c>
      <c r="L714">
        <v>18</v>
      </c>
      <c r="N714" s="2" t="s">
        <v>19</v>
      </c>
    </row>
    <row r="715" spans="1:14" x14ac:dyDescent="0.3">
      <c r="A715">
        <v>714</v>
      </c>
      <c r="B715">
        <v>45</v>
      </c>
      <c r="C715">
        <v>4</v>
      </c>
      <c r="D715">
        <v>3</v>
      </c>
      <c r="E715">
        <v>1</v>
      </c>
      <c r="F715">
        <v>4</v>
      </c>
      <c r="G715" s="2">
        <f t="shared" si="11"/>
        <v>0</v>
      </c>
      <c r="H715">
        <v>3</v>
      </c>
      <c r="I715">
        <v>5</v>
      </c>
      <c r="J715">
        <v>3</v>
      </c>
      <c r="K715">
        <v>0</v>
      </c>
      <c r="L715">
        <v>14</v>
      </c>
      <c r="N715" s="2" t="s">
        <v>19</v>
      </c>
    </row>
    <row r="716" spans="1:14" x14ac:dyDescent="0.3">
      <c r="A716">
        <v>715</v>
      </c>
      <c r="B716">
        <v>50</v>
      </c>
      <c r="C716">
        <v>4</v>
      </c>
      <c r="D716">
        <v>3</v>
      </c>
      <c r="E716">
        <v>4</v>
      </c>
      <c r="F716">
        <v>4</v>
      </c>
      <c r="G716" s="2">
        <f t="shared" si="11"/>
        <v>0</v>
      </c>
      <c r="H716">
        <v>4</v>
      </c>
      <c r="I716">
        <v>5</v>
      </c>
      <c r="J716">
        <v>4</v>
      </c>
      <c r="K716">
        <v>1</v>
      </c>
      <c r="L716">
        <v>22</v>
      </c>
      <c r="N716" s="2" t="s">
        <v>19</v>
      </c>
    </row>
    <row r="717" spans="1:14" x14ac:dyDescent="0.3">
      <c r="A717">
        <v>716</v>
      </c>
      <c r="B717">
        <v>33</v>
      </c>
      <c r="C717">
        <v>3</v>
      </c>
      <c r="D717">
        <v>1</v>
      </c>
      <c r="E717">
        <v>2</v>
      </c>
      <c r="F717">
        <v>2</v>
      </c>
      <c r="G717" s="2">
        <f t="shared" si="11"/>
        <v>1</v>
      </c>
      <c r="H717">
        <v>3</v>
      </c>
      <c r="I717">
        <v>6</v>
      </c>
      <c r="J717">
        <v>5</v>
      </c>
      <c r="K717">
        <v>1</v>
      </c>
      <c r="L717">
        <v>13</v>
      </c>
      <c r="N717" s="2" t="s">
        <v>17</v>
      </c>
    </row>
    <row r="718" spans="1:14" x14ac:dyDescent="0.3">
      <c r="A718">
        <v>717</v>
      </c>
      <c r="B718">
        <v>41</v>
      </c>
      <c r="C718">
        <v>1</v>
      </c>
      <c r="D718">
        <v>3</v>
      </c>
      <c r="E718">
        <v>5</v>
      </c>
      <c r="F718">
        <v>3</v>
      </c>
      <c r="G718" s="2">
        <f t="shared" si="11"/>
        <v>0</v>
      </c>
      <c r="H718">
        <v>3</v>
      </c>
      <c r="I718">
        <v>18</v>
      </c>
      <c r="J718">
        <v>16</v>
      </c>
      <c r="K718">
        <v>0</v>
      </c>
      <c r="L718">
        <v>17</v>
      </c>
      <c r="N718" s="2" t="s">
        <v>19</v>
      </c>
    </row>
    <row r="719" spans="1:14" x14ac:dyDescent="0.3">
      <c r="A719">
        <v>718</v>
      </c>
      <c r="B719">
        <v>27</v>
      </c>
      <c r="C719">
        <v>3</v>
      </c>
      <c r="D719">
        <v>1</v>
      </c>
      <c r="E719">
        <v>1</v>
      </c>
      <c r="F719">
        <v>2</v>
      </c>
      <c r="G719" s="2">
        <f t="shared" si="11"/>
        <v>0</v>
      </c>
      <c r="H719">
        <v>3</v>
      </c>
      <c r="I719">
        <v>2</v>
      </c>
      <c r="J719">
        <v>2</v>
      </c>
      <c r="K719">
        <v>2</v>
      </c>
      <c r="L719">
        <v>14</v>
      </c>
      <c r="N719" s="2" t="s">
        <v>19</v>
      </c>
    </row>
    <row r="720" spans="1:14" x14ac:dyDescent="0.3">
      <c r="A720">
        <v>719</v>
      </c>
      <c r="B720">
        <v>45</v>
      </c>
      <c r="C720">
        <v>4</v>
      </c>
      <c r="D720">
        <v>3</v>
      </c>
      <c r="E720">
        <v>2</v>
      </c>
      <c r="F720">
        <v>1</v>
      </c>
      <c r="G720" s="2">
        <f t="shared" si="11"/>
        <v>1</v>
      </c>
      <c r="H720">
        <v>3</v>
      </c>
      <c r="I720">
        <v>9</v>
      </c>
      <c r="J720">
        <v>8</v>
      </c>
      <c r="K720">
        <v>0</v>
      </c>
      <c r="L720">
        <v>15</v>
      </c>
      <c r="N720" s="2" t="s">
        <v>17</v>
      </c>
    </row>
    <row r="721" spans="1:14" x14ac:dyDescent="0.3">
      <c r="A721">
        <v>720</v>
      </c>
      <c r="B721">
        <v>47</v>
      </c>
      <c r="C721">
        <v>4</v>
      </c>
      <c r="D721">
        <v>3</v>
      </c>
      <c r="E721">
        <v>2</v>
      </c>
      <c r="F721">
        <v>4</v>
      </c>
      <c r="G721" s="2">
        <f t="shared" si="11"/>
        <v>1</v>
      </c>
      <c r="H721">
        <v>3</v>
      </c>
      <c r="I721">
        <v>9</v>
      </c>
      <c r="J721">
        <v>0</v>
      </c>
      <c r="K721">
        <v>0</v>
      </c>
      <c r="L721">
        <v>17</v>
      </c>
      <c r="N721" s="2" t="s">
        <v>17</v>
      </c>
    </row>
    <row r="722" spans="1:14" x14ac:dyDescent="0.3">
      <c r="A722">
        <v>721</v>
      </c>
      <c r="B722">
        <v>30</v>
      </c>
      <c r="C722">
        <v>1</v>
      </c>
      <c r="D722">
        <v>1</v>
      </c>
      <c r="E722">
        <v>1</v>
      </c>
      <c r="F722">
        <v>1</v>
      </c>
      <c r="G722" s="2">
        <f t="shared" si="11"/>
        <v>1</v>
      </c>
      <c r="H722">
        <v>3</v>
      </c>
      <c r="I722">
        <v>5</v>
      </c>
      <c r="J722">
        <v>2</v>
      </c>
      <c r="K722">
        <v>0</v>
      </c>
      <c r="L722">
        <v>11</v>
      </c>
      <c r="N722" s="2" t="s">
        <v>17</v>
      </c>
    </row>
    <row r="723" spans="1:14" x14ac:dyDescent="0.3">
      <c r="A723">
        <v>722</v>
      </c>
      <c r="B723">
        <v>50</v>
      </c>
      <c r="C723">
        <v>4</v>
      </c>
      <c r="D723">
        <v>3</v>
      </c>
      <c r="E723">
        <v>4</v>
      </c>
      <c r="F723">
        <v>3</v>
      </c>
      <c r="G723" s="2">
        <f t="shared" si="11"/>
        <v>1</v>
      </c>
      <c r="H723">
        <v>3</v>
      </c>
      <c r="I723">
        <v>12</v>
      </c>
      <c r="J723">
        <v>11</v>
      </c>
      <c r="K723">
        <v>1</v>
      </c>
      <c r="L723">
        <v>18</v>
      </c>
      <c r="N723" s="2" t="s">
        <v>17</v>
      </c>
    </row>
    <row r="724" spans="1:14" x14ac:dyDescent="0.3">
      <c r="A724">
        <v>723</v>
      </c>
      <c r="B724">
        <v>38</v>
      </c>
      <c r="C724">
        <v>3</v>
      </c>
      <c r="D724">
        <v>3</v>
      </c>
      <c r="E724">
        <v>1</v>
      </c>
      <c r="F724">
        <v>3</v>
      </c>
      <c r="G724" s="2">
        <f t="shared" si="11"/>
        <v>0</v>
      </c>
      <c r="H724">
        <v>3</v>
      </c>
      <c r="I724">
        <v>2</v>
      </c>
      <c r="J724">
        <v>1</v>
      </c>
      <c r="K724">
        <v>0</v>
      </c>
      <c r="L724">
        <v>17</v>
      </c>
      <c r="N724" s="2" t="s">
        <v>19</v>
      </c>
    </row>
    <row r="725" spans="1:14" x14ac:dyDescent="0.3">
      <c r="A725">
        <v>724</v>
      </c>
      <c r="B725">
        <v>46</v>
      </c>
      <c r="C725">
        <v>4</v>
      </c>
      <c r="D725">
        <v>3</v>
      </c>
      <c r="E725">
        <v>3</v>
      </c>
      <c r="F725">
        <v>3</v>
      </c>
      <c r="G725" s="2">
        <f t="shared" si="11"/>
        <v>0</v>
      </c>
      <c r="H725">
        <v>3</v>
      </c>
      <c r="I725">
        <v>8</v>
      </c>
      <c r="J725">
        <v>7</v>
      </c>
      <c r="K725">
        <v>0</v>
      </c>
      <c r="L725">
        <v>13</v>
      </c>
      <c r="N725" s="2" t="s">
        <v>19</v>
      </c>
    </row>
    <row r="726" spans="1:14" x14ac:dyDescent="0.3">
      <c r="A726">
        <v>725</v>
      </c>
      <c r="B726">
        <v>24</v>
      </c>
      <c r="C726">
        <v>4</v>
      </c>
      <c r="D726">
        <v>2</v>
      </c>
      <c r="E726">
        <v>2</v>
      </c>
      <c r="F726">
        <v>3</v>
      </c>
      <c r="G726" s="2">
        <f t="shared" si="11"/>
        <v>0</v>
      </c>
      <c r="H726">
        <v>3</v>
      </c>
      <c r="I726">
        <v>4</v>
      </c>
      <c r="J726">
        <v>2</v>
      </c>
      <c r="K726">
        <v>3</v>
      </c>
      <c r="L726">
        <v>15</v>
      </c>
      <c r="N726" s="2" t="s">
        <v>19</v>
      </c>
    </row>
    <row r="727" spans="1:14" x14ac:dyDescent="0.3">
      <c r="A727">
        <v>726</v>
      </c>
      <c r="B727">
        <v>35</v>
      </c>
      <c r="C727">
        <v>3</v>
      </c>
      <c r="D727">
        <v>4</v>
      </c>
      <c r="E727">
        <v>1</v>
      </c>
      <c r="F727">
        <v>4</v>
      </c>
      <c r="G727" s="2">
        <f t="shared" si="11"/>
        <v>1</v>
      </c>
      <c r="H727">
        <v>4</v>
      </c>
      <c r="I727">
        <v>4</v>
      </c>
      <c r="J727">
        <v>2</v>
      </c>
      <c r="K727">
        <v>0</v>
      </c>
      <c r="L727">
        <v>24</v>
      </c>
      <c r="N727" s="2" t="s">
        <v>17</v>
      </c>
    </row>
    <row r="728" spans="1:14" x14ac:dyDescent="0.3">
      <c r="A728">
        <v>727</v>
      </c>
      <c r="B728">
        <v>31</v>
      </c>
      <c r="C728">
        <v>3</v>
      </c>
      <c r="D728">
        <v>1</v>
      </c>
      <c r="E728">
        <v>2</v>
      </c>
      <c r="F728">
        <v>1</v>
      </c>
      <c r="G728" s="2">
        <f t="shared" si="11"/>
        <v>0</v>
      </c>
      <c r="H728">
        <v>3</v>
      </c>
      <c r="I728">
        <v>4</v>
      </c>
      <c r="J728">
        <v>3</v>
      </c>
      <c r="K728">
        <v>0</v>
      </c>
      <c r="L728">
        <v>12</v>
      </c>
      <c r="N728" s="2" t="s">
        <v>19</v>
      </c>
    </row>
    <row r="729" spans="1:14" x14ac:dyDescent="0.3">
      <c r="A729">
        <v>728</v>
      </c>
      <c r="B729">
        <v>18</v>
      </c>
      <c r="C729">
        <v>2</v>
      </c>
      <c r="D729">
        <v>3</v>
      </c>
      <c r="E729">
        <v>1</v>
      </c>
      <c r="F729">
        <v>4</v>
      </c>
      <c r="G729" s="2">
        <f t="shared" si="11"/>
        <v>0</v>
      </c>
      <c r="H729">
        <v>3</v>
      </c>
      <c r="I729">
        <v>0</v>
      </c>
      <c r="J729">
        <v>0</v>
      </c>
      <c r="K729">
        <v>0</v>
      </c>
      <c r="L729">
        <v>15</v>
      </c>
      <c r="N729" s="2" t="s">
        <v>19</v>
      </c>
    </row>
    <row r="730" spans="1:14" x14ac:dyDescent="0.3">
      <c r="A730">
        <v>729</v>
      </c>
      <c r="B730">
        <v>54</v>
      </c>
      <c r="C730">
        <v>3</v>
      </c>
      <c r="D730">
        <v>1</v>
      </c>
      <c r="E730">
        <v>3</v>
      </c>
      <c r="F730">
        <v>2</v>
      </c>
      <c r="G730" s="2">
        <f t="shared" si="11"/>
        <v>0</v>
      </c>
      <c r="H730">
        <v>3</v>
      </c>
      <c r="I730">
        <v>10</v>
      </c>
      <c r="J730">
        <v>7</v>
      </c>
      <c r="K730">
        <v>0</v>
      </c>
      <c r="L730">
        <v>11</v>
      </c>
      <c r="N730" s="2" t="s">
        <v>19</v>
      </c>
    </row>
    <row r="731" spans="1:14" x14ac:dyDescent="0.3">
      <c r="A731">
        <v>730</v>
      </c>
      <c r="B731">
        <v>35</v>
      </c>
      <c r="C731">
        <v>3</v>
      </c>
      <c r="D731">
        <v>1</v>
      </c>
      <c r="E731">
        <v>3</v>
      </c>
      <c r="F731">
        <v>1</v>
      </c>
      <c r="G731" s="2">
        <f t="shared" si="11"/>
        <v>1</v>
      </c>
      <c r="H731">
        <v>3</v>
      </c>
      <c r="I731">
        <v>16</v>
      </c>
      <c r="J731">
        <v>10</v>
      </c>
      <c r="K731">
        <v>10</v>
      </c>
      <c r="L731">
        <v>11</v>
      </c>
      <c r="N731" s="2" t="s">
        <v>17</v>
      </c>
    </row>
    <row r="732" spans="1:14" x14ac:dyDescent="0.3">
      <c r="A732">
        <v>731</v>
      </c>
      <c r="B732">
        <v>30</v>
      </c>
      <c r="C732">
        <v>2</v>
      </c>
      <c r="D732">
        <v>4</v>
      </c>
      <c r="E732">
        <v>3</v>
      </c>
      <c r="F732">
        <v>1</v>
      </c>
      <c r="G732" s="2">
        <f t="shared" si="11"/>
        <v>1</v>
      </c>
      <c r="H732">
        <v>3</v>
      </c>
      <c r="I732">
        <v>8</v>
      </c>
      <c r="J732">
        <v>7</v>
      </c>
      <c r="K732">
        <v>1</v>
      </c>
      <c r="L732">
        <v>12</v>
      </c>
      <c r="N732" s="2" t="s">
        <v>17</v>
      </c>
    </row>
    <row r="733" spans="1:14" x14ac:dyDescent="0.3">
      <c r="A733">
        <v>732</v>
      </c>
      <c r="B733">
        <v>20</v>
      </c>
      <c r="C733">
        <v>4</v>
      </c>
      <c r="D733">
        <v>2</v>
      </c>
      <c r="E733">
        <v>1</v>
      </c>
      <c r="F733">
        <v>2</v>
      </c>
      <c r="G733" s="2">
        <f t="shared" si="11"/>
        <v>1</v>
      </c>
      <c r="H733">
        <v>3</v>
      </c>
      <c r="I733">
        <v>1</v>
      </c>
      <c r="J733">
        <v>0</v>
      </c>
      <c r="K733">
        <v>0</v>
      </c>
      <c r="L733">
        <v>15</v>
      </c>
      <c r="N733" s="2" t="s">
        <v>17</v>
      </c>
    </row>
    <row r="734" spans="1:14" x14ac:dyDescent="0.3">
      <c r="A734">
        <v>733</v>
      </c>
      <c r="B734">
        <v>30</v>
      </c>
      <c r="C734">
        <v>2</v>
      </c>
      <c r="D734">
        <v>3</v>
      </c>
      <c r="E734">
        <v>1</v>
      </c>
      <c r="F734">
        <v>2</v>
      </c>
      <c r="G734" s="2">
        <f t="shared" si="11"/>
        <v>0</v>
      </c>
      <c r="H734">
        <v>3</v>
      </c>
      <c r="I734">
        <v>3</v>
      </c>
      <c r="J734">
        <v>2</v>
      </c>
      <c r="K734">
        <v>1</v>
      </c>
      <c r="L734">
        <v>17</v>
      </c>
      <c r="N734" s="2" t="s">
        <v>19</v>
      </c>
    </row>
    <row r="735" spans="1:14" x14ac:dyDescent="0.3">
      <c r="A735">
        <v>734</v>
      </c>
      <c r="B735">
        <v>26</v>
      </c>
      <c r="C735">
        <v>4</v>
      </c>
      <c r="D735">
        <v>4</v>
      </c>
      <c r="E735">
        <v>2</v>
      </c>
      <c r="F735">
        <v>1</v>
      </c>
      <c r="G735" s="2">
        <f t="shared" si="11"/>
        <v>0</v>
      </c>
      <c r="H735">
        <v>3</v>
      </c>
      <c r="I735">
        <v>8</v>
      </c>
      <c r="J735">
        <v>7</v>
      </c>
      <c r="K735">
        <v>1</v>
      </c>
      <c r="L735">
        <v>12</v>
      </c>
      <c r="N735" s="2" t="s">
        <v>19</v>
      </c>
    </row>
    <row r="736" spans="1:14" x14ac:dyDescent="0.3">
      <c r="A736">
        <v>735</v>
      </c>
      <c r="B736">
        <v>22</v>
      </c>
      <c r="C736">
        <v>2</v>
      </c>
      <c r="D736">
        <v>1</v>
      </c>
      <c r="E736">
        <v>1</v>
      </c>
      <c r="F736">
        <v>2</v>
      </c>
      <c r="G736" s="2">
        <f t="shared" si="11"/>
        <v>0</v>
      </c>
      <c r="H736">
        <v>3</v>
      </c>
      <c r="I736">
        <v>4</v>
      </c>
      <c r="J736">
        <v>3</v>
      </c>
      <c r="K736">
        <v>1</v>
      </c>
      <c r="L736">
        <v>15</v>
      </c>
      <c r="N736" s="2" t="s">
        <v>19</v>
      </c>
    </row>
    <row r="737" spans="1:14" x14ac:dyDescent="0.3">
      <c r="A737">
        <v>736</v>
      </c>
      <c r="B737">
        <v>48</v>
      </c>
      <c r="C737">
        <v>1</v>
      </c>
      <c r="D737">
        <v>2</v>
      </c>
      <c r="E737">
        <v>2</v>
      </c>
      <c r="F737">
        <v>3</v>
      </c>
      <c r="G737" s="2">
        <f t="shared" si="11"/>
        <v>0</v>
      </c>
      <c r="H737">
        <v>3</v>
      </c>
      <c r="I737">
        <v>2</v>
      </c>
      <c r="J737">
        <v>2</v>
      </c>
      <c r="K737">
        <v>2</v>
      </c>
      <c r="L737">
        <v>13</v>
      </c>
      <c r="N737" s="2" t="s">
        <v>19</v>
      </c>
    </row>
    <row r="738" spans="1:14" x14ac:dyDescent="0.3">
      <c r="A738">
        <v>737</v>
      </c>
      <c r="B738">
        <v>48</v>
      </c>
      <c r="C738">
        <v>3</v>
      </c>
      <c r="D738">
        <v>2</v>
      </c>
      <c r="E738">
        <v>3</v>
      </c>
      <c r="F738">
        <v>3</v>
      </c>
      <c r="G738" s="2">
        <f t="shared" si="11"/>
        <v>0</v>
      </c>
      <c r="H738">
        <v>3</v>
      </c>
      <c r="I738">
        <v>15</v>
      </c>
      <c r="J738">
        <v>11</v>
      </c>
      <c r="K738">
        <v>4</v>
      </c>
      <c r="L738">
        <v>14</v>
      </c>
      <c r="N738" s="2" t="s">
        <v>19</v>
      </c>
    </row>
    <row r="739" spans="1:14" x14ac:dyDescent="0.3">
      <c r="A739">
        <v>738</v>
      </c>
      <c r="B739">
        <v>41</v>
      </c>
      <c r="C739">
        <v>4</v>
      </c>
      <c r="D739">
        <v>1</v>
      </c>
      <c r="E739">
        <v>2</v>
      </c>
      <c r="F739">
        <v>3</v>
      </c>
      <c r="G739" s="2">
        <f t="shared" si="11"/>
        <v>0</v>
      </c>
      <c r="H739">
        <v>3</v>
      </c>
      <c r="I739">
        <v>2</v>
      </c>
      <c r="J739">
        <v>2</v>
      </c>
      <c r="K739">
        <v>2</v>
      </c>
      <c r="L739">
        <v>14</v>
      </c>
      <c r="N739" s="2" t="s">
        <v>19</v>
      </c>
    </row>
    <row r="740" spans="1:14" x14ac:dyDescent="0.3">
      <c r="A740">
        <v>739</v>
      </c>
      <c r="B740">
        <v>39</v>
      </c>
      <c r="C740">
        <v>4</v>
      </c>
      <c r="D740">
        <v>2</v>
      </c>
      <c r="E740">
        <v>4</v>
      </c>
      <c r="F740">
        <v>4</v>
      </c>
      <c r="G740" s="2">
        <f t="shared" si="11"/>
        <v>0</v>
      </c>
      <c r="H740">
        <v>3</v>
      </c>
      <c r="I740">
        <v>21</v>
      </c>
      <c r="J740">
        <v>6</v>
      </c>
      <c r="K740">
        <v>11</v>
      </c>
      <c r="L740">
        <v>16</v>
      </c>
      <c r="N740" s="2" t="s">
        <v>19</v>
      </c>
    </row>
    <row r="741" spans="1:14" x14ac:dyDescent="0.3">
      <c r="A741">
        <v>740</v>
      </c>
      <c r="B741">
        <v>27</v>
      </c>
      <c r="C741">
        <v>1</v>
      </c>
      <c r="D741">
        <v>3</v>
      </c>
      <c r="E741">
        <v>2</v>
      </c>
      <c r="F741">
        <v>4</v>
      </c>
      <c r="G741" s="2">
        <f t="shared" si="11"/>
        <v>0</v>
      </c>
      <c r="H741">
        <v>3</v>
      </c>
      <c r="I741">
        <v>3</v>
      </c>
      <c r="J741">
        <v>2</v>
      </c>
      <c r="K741">
        <v>2</v>
      </c>
      <c r="L741">
        <v>18</v>
      </c>
      <c r="N741" s="2" t="s">
        <v>19</v>
      </c>
    </row>
    <row r="742" spans="1:14" x14ac:dyDescent="0.3">
      <c r="A742">
        <v>741</v>
      </c>
      <c r="B742">
        <v>35</v>
      </c>
      <c r="C742">
        <v>2</v>
      </c>
      <c r="D742">
        <v>3</v>
      </c>
      <c r="E742">
        <v>1</v>
      </c>
      <c r="F742">
        <v>4</v>
      </c>
      <c r="G742" s="2">
        <f t="shared" si="11"/>
        <v>0</v>
      </c>
      <c r="H742">
        <v>4</v>
      </c>
      <c r="I742">
        <v>3</v>
      </c>
      <c r="J742">
        <v>2</v>
      </c>
      <c r="K742">
        <v>1</v>
      </c>
      <c r="L742">
        <v>20</v>
      </c>
      <c r="N742" s="2" t="s">
        <v>19</v>
      </c>
    </row>
    <row r="743" spans="1:14" x14ac:dyDescent="0.3">
      <c r="A743">
        <v>742</v>
      </c>
      <c r="B743">
        <v>42</v>
      </c>
      <c r="C743">
        <v>4</v>
      </c>
      <c r="D743">
        <v>1</v>
      </c>
      <c r="E743">
        <v>5</v>
      </c>
      <c r="F743">
        <v>3</v>
      </c>
      <c r="G743" s="2">
        <f t="shared" si="11"/>
        <v>0</v>
      </c>
      <c r="H743">
        <v>3</v>
      </c>
      <c r="I743">
        <v>1</v>
      </c>
      <c r="J743">
        <v>0</v>
      </c>
      <c r="K743">
        <v>0</v>
      </c>
      <c r="L743">
        <v>13</v>
      </c>
      <c r="N743" s="2" t="s">
        <v>19</v>
      </c>
    </row>
    <row r="744" spans="1:14" x14ac:dyDescent="0.3">
      <c r="A744">
        <v>743</v>
      </c>
      <c r="B744">
        <v>50</v>
      </c>
      <c r="C744">
        <v>1</v>
      </c>
      <c r="D744">
        <v>3</v>
      </c>
      <c r="E744">
        <v>1</v>
      </c>
      <c r="F744">
        <v>4</v>
      </c>
      <c r="G744" s="2">
        <f t="shared" si="11"/>
        <v>0</v>
      </c>
      <c r="H744">
        <v>3</v>
      </c>
      <c r="I744">
        <v>1</v>
      </c>
      <c r="J744">
        <v>0</v>
      </c>
      <c r="K744">
        <v>0</v>
      </c>
      <c r="L744">
        <v>18</v>
      </c>
      <c r="N744" s="2" t="s">
        <v>19</v>
      </c>
    </row>
    <row r="745" spans="1:14" x14ac:dyDescent="0.3">
      <c r="A745">
        <v>744</v>
      </c>
      <c r="B745">
        <v>59</v>
      </c>
      <c r="C745">
        <v>3</v>
      </c>
      <c r="D745">
        <v>2</v>
      </c>
      <c r="E745">
        <v>4</v>
      </c>
      <c r="F745">
        <v>1</v>
      </c>
      <c r="G745" s="2">
        <f t="shared" si="11"/>
        <v>1</v>
      </c>
      <c r="H745">
        <v>3</v>
      </c>
      <c r="I745">
        <v>5</v>
      </c>
      <c r="J745">
        <v>3</v>
      </c>
      <c r="K745">
        <v>4</v>
      </c>
      <c r="L745">
        <v>13</v>
      </c>
      <c r="N745" s="2" t="s">
        <v>17</v>
      </c>
    </row>
    <row r="746" spans="1:14" x14ac:dyDescent="0.3">
      <c r="A746">
        <v>745</v>
      </c>
      <c r="B746">
        <v>37</v>
      </c>
      <c r="C746">
        <v>1</v>
      </c>
      <c r="D746">
        <v>1</v>
      </c>
      <c r="E746">
        <v>2</v>
      </c>
      <c r="F746">
        <v>2</v>
      </c>
      <c r="G746" s="2">
        <f t="shared" si="11"/>
        <v>0</v>
      </c>
      <c r="H746">
        <v>3</v>
      </c>
      <c r="I746">
        <v>1</v>
      </c>
      <c r="J746">
        <v>0</v>
      </c>
      <c r="K746">
        <v>0</v>
      </c>
      <c r="L746">
        <v>15</v>
      </c>
      <c r="N746" s="2" t="s">
        <v>19</v>
      </c>
    </row>
    <row r="747" spans="1:14" x14ac:dyDescent="0.3">
      <c r="A747">
        <v>746</v>
      </c>
      <c r="B747">
        <v>55</v>
      </c>
      <c r="C747">
        <v>3</v>
      </c>
      <c r="D747">
        <v>1</v>
      </c>
      <c r="E747">
        <v>2</v>
      </c>
      <c r="F747">
        <v>2</v>
      </c>
      <c r="G747" s="2">
        <f t="shared" si="11"/>
        <v>1</v>
      </c>
      <c r="H747">
        <v>3</v>
      </c>
      <c r="I747">
        <v>8</v>
      </c>
      <c r="J747">
        <v>7</v>
      </c>
      <c r="K747">
        <v>6</v>
      </c>
      <c r="L747">
        <v>14</v>
      </c>
      <c r="N747" s="2" t="s">
        <v>17</v>
      </c>
    </row>
    <row r="748" spans="1:14" x14ac:dyDescent="0.3">
      <c r="A748">
        <v>747</v>
      </c>
      <c r="B748">
        <v>41</v>
      </c>
      <c r="C748">
        <v>2</v>
      </c>
      <c r="D748">
        <v>1</v>
      </c>
      <c r="E748">
        <v>5</v>
      </c>
      <c r="F748">
        <v>3</v>
      </c>
      <c r="G748" s="2">
        <f t="shared" si="11"/>
        <v>0</v>
      </c>
      <c r="H748">
        <v>4</v>
      </c>
      <c r="I748">
        <v>21</v>
      </c>
      <c r="J748">
        <v>16</v>
      </c>
      <c r="K748">
        <v>5</v>
      </c>
      <c r="L748">
        <v>22</v>
      </c>
      <c r="N748" s="2" t="s">
        <v>19</v>
      </c>
    </row>
    <row r="749" spans="1:14" x14ac:dyDescent="0.3">
      <c r="A749">
        <v>748</v>
      </c>
      <c r="B749">
        <v>38</v>
      </c>
      <c r="C749">
        <v>2</v>
      </c>
      <c r="D749">
        <v>2</v>
      </c>
      <c r="E749">
        <v>2</v>
      </c>
      <c r="F749">
        <v>1</v>
      </c>
      <c r="G749" s="2">
        <f t="shared" si="11"/>
        <v>1</v>
      </c>
      <c r="H749">
        <v>3</v>
      </c>
      <c r="I749">
        <v>1</v>
      </c>
      <c r="J749">
        <v>0</v>
      </c>
      <c r="K749">
        <v>0</v>
      </c>
      <c r="L749">
        <v>12</v>
      </c>
      <c r="N749" s="2" t="s">
        <v>17</v>
      </c>
    </row>
    <row r="750" spans="1:14" x14ac:dyDescent="0.3">
      <c r="A750">
        <v>749</v>
      </c>
      <c r="B750">
        <v>26</v>
      </c>
      <c r="C750">
        <v>2</v>
      </c>
      <c r="D750">
        <v>1</v>
      </c>
      <c r="E750">
        <v>2</v>
      </c>
      <c r="F750">
        <v>4</v>
      </c>
      <c r="G750" s="2">
        <f t="shared" si="11"/>
        <v>0</v>
      </c>
      <c r="H750">
        <v>3</v>
      </c>
      <c r="I750">
        <v>2</v>
      </c>
      <c r="J750">
        <v>2</v>
      </c>
      <c r="K750">
        <v>2</v>
      </c>
      <c r="L750">
        <v>18</v>
      </c>
      <c r="N750" s="2" t="s">
        <v>19</v>
      </c>
    </row>
    <row r="751" spans="1:14" x14ac:dyDescent="0.3">
      <c r="A751">
        <v>750</v>
      </c>
      <c r="B751">
        <v>52</v>
      </c>
      <c r="C751">
        <v>1</v>
      </c>
      <c r="D751">
        <v>1</v>
      </c>
      <c r="E751">
        <v>5</v>
      </c>
      <c r="F751">
        <v>4</v>
      </c>
      <c r="G751" s="2">
        <f t="shared" si="11"/>
        <v>0</v>
      </c>
      <c r="H751">
        <v>3</v>
      </c>
      <c r="I751">
        <v>32</v>
      </c>
      <c r="J751">
        <v>14</v>
      </c>
      <c r="K751">
        <v>6</v>
      </c>
      <c r="L751">
        <v>15</v>
      </c>
      <c r="N751" s="2" t="s">
        <v>19</v>
      </c>
    </row>
    <row r="752" spans="1:14" x14ac:dyDescent="0.3">
      <c r="A752">
        <v>751</v>
      </c>
      <c r="B752">
        <v>44</v>
      </c>
      <c r="C752">
        <v>4</v>
      </c>
      <c r="D752">
        <v>3</v>
      </c>
      <c r="E752">
        <v>4</v>
      </c>
      <c r="F752">
        <v>4</v>
      </c>
      <c r="G752" s="2">
        <f t="shared" si="11"/>
        <v>1</v>
      </c>
      <c r="H752">
        <v>3</v>
      </c>
      <c r="I752">
        <v>12</v>
      </c>
      <c r="J752">
        <v>11</v>
      </c>
      <c r="K752">
        <v>11</v>
      </c>
      <c r="L752">
        <v>18</v>
      </c>
      <c r="N752" s="2" t="s">
        <v>17</v>
      </c>
    </row>
    <row r="753" spans="1:14" x14ac:dyDescent="0.3">
      <c r="A753">
        <v>752</v>
      </c>
      <c r="B753">
        <v>50</v>
      </c>
      <c r="C753">
        <v>4</v>
      </c>
      <c r="D753">
        <v>2</v>
      </c>
      <c r="E753">
        <v>2</v>
      </c>
      <c r="F753">
        <v>1</v>
      </c>
      <c r="G753" s="2">
        <f t="shared" si="11"/>
        <v>0</v>
      </c>
      <c r="H753">
        <v>3</v>
      </c>
      <c r="I753">
        <v>18</v>
      </c>
      <c r="J753">
        <v>7</v>
      </c>
      <c r="K753">
        <v>0</v>
      </c>
      <c r="L753">
        <v>12</v>
      </c>
      <c r="N753" s="2" t="s">
        <v>19</v>
      </c>
    </row>
    <row r="754" spans="1:14" x14ac:dyDescent="0.3">
      <c r="A754">
        <v>753</v>
      </c>
      <c r="B754">
        <v>36</v>
      </c>
      <c r="C754">
        <v>3</v>
      </c>
      <c r="D754">
        <v>4</v>
      </c>
      <c r="E754">
        <v>1</v>
      </c>
      <c r="F754">
        <v>2</v>
      </c>
      <c r="G754" s="2">
        <f t="shared" si="11"/>
        <v>0</v>
      </c>
      <c r="H754">
        <v>3</v>
      </c>
      <c r="I754">
        <v>17</v>
      </c>
      <c r="J754">
        <v>13</v>
      </c>
      <c r="K754">
        <v>15</v>
      </c>
      <c r="L754">
        <v>16</v>
      </c>
      <c r="N754" s="2" t="s">
        <v>19</v>
      </c>
    </row>
    <row r="755" spans="1:14" x14ac:dyDescent="0.3">
      <c r="A755">
        <v>754</v>
      </c>
      <c r="B755">
        <v>39</v>
      </c>
      <c r="C755">
        <v>4</v>
      </c>
      <c r="D755">
        <v>1</v>
      </c>
      <c r="E755">
        <v>3</v>
      </c>
      <c r="F755">
        <v>1</v>
      </c>
      <c r="G755" s="2">
        <f t="shared" si="11"/>
        <v>1</v>
      </c>
      <c r="H755">
        <v>3</v>
      </c>
      <c r="I755">
        <v>21</v>
      </c>
      <c r="J755">
        <v>6</v>
      </c>
      <c r="K755">
        <v>2</v>
      </c>
      <c r="L755">
        <v>13</v>
      </c>
      <c r="N755" s="2" t="s">
        <v>17</v>
      </c>
    </row>
    <row r="756" spans="1:14" x14ac:dyDescent="0.3">
      <c r="A756">
        <v>755</v>
      </c>
      <c r="B756">
        <v>33</v>
      </c>
      <c r="C756">
        <v>2</v>
      </c>
      <c r="D756">
        <v>2</v>
      </c>
      <c r="E756">
        <v>1</v>
      </c>
      <c r="F756">
        <v>4</v>
      </c>
      <c r="G756" s="2">
        <f t="shared" si="11"/>
        <v>0</v>
      </c>
      <c r="H756">
        <v>3</v>
      </c>
      <c r="I756">
        <v>2</v>
      </c>
      <c r="J756">
        <v>2</v>
      </c>
      <c r="K756">
        <v>2</v>
      </c>
      <c r="L756">
        <v>19</v>
      </c>
      <c r="N756" s="2" t="s">
        <v>19</v>
      </c>
    </row>
    <row r="757" spans="1:14" x14ac:dyDescent="0.3">
      <c r="A757">
        <v>756</v>
      </c>
      <c r="B757">
        <v>45</v>
      </c>
      <c r="C757">
        <v>4</v>
      </c>
      <c r="D757">
        <v>1</v>
      </c>
      <c r="E757">
        <v>4</v>
      </c>
      <c r="F757">
        <v>1</v>
      </c>
      <c r="G757" s="2">
        <f t="shared" si="11"/>
        <v>0</v>
      </c>
      <c r="H757">
        <v>3</v>
      </c>
      <c r="I757">
        <v>9</v>
      </c>
      <c r="J757">
        <v>3</v>
      </c>
      <c r="K757">
        <v>1</v>
      </c>
      <c r="L757">
        <v>13</v>
      </c>
      <c r="N757" s="2" t="s">
        <v>19</v>
      </c>
    </row>
    <row r="758" spans="1:14" x14ac:dyDescent="0.3">
      <c r="A758">
        <v>757</v>
      </c>
      <c r="B758">
        <v>32</v>
      </c>
      <c r="C758">
        <v>4</v>
      </c>
      <c r="D758">
        <v>1</v>
      </c>
      <c r="E758">
        <v>1</v>
      </c>
      <c r="F758">
        <v>2</v>
      </c>
      <c r="G758" s="2">
        <f t="shared" si="11"/>
        <v>0</v>
      </c>
      <c r="H758">
        <v>3</v>
      </c>
      <c r="I758">
        <v>8</v>
      </c>
      <c r="J758">
        <v>7</v>
      </c>
      <c r="K758">
        <v>7</v>
      </c>
      <c r="L758">
        <v>12</v>
      </c>
      <c r="N758" s="2" t="s">
        <v>19</v>
      </c>
    </row>
    <row r="759" spans="1:14" x14ac:dyDescent="0.3">
      <c r="A759">
        <v>758</v>
      </c>
      <c r="B759">
        <v>34</v>
      </c>
      <c r="C759">
        <v>2</v>
      </c>
      <c r="D759">
        <v>1</v>
      </c>
      <c r="E759">
        <v>2</v>
      </c>
      <c r="F759">
        <v>1</v>
      </c>
      <c r="G759" s="2">
        <f t="shared" si="11"/>
        <v>0</v>
      </c>
      <c r="H759">
        <v>3</v>
      </c>
      <c r="I759">
        <v>15</v>
      </c>
      <c r="J759">
        <v>1</v>
      </c>
      <c r="K759">
        <v>0</v>
      </c>
      <c r="L759">
        <v>11</v>
      </c>
      <c r="N759" s="2" t="s">
        <v>19</v>
      </c>
    </row>
    <row r="760" spans="1:14" x14ac:dyDescent="0.3">
      <c r="A760">
        <v>759</v>
      </c>
      <c r="B760">
        <v>59</v>
      </c>
      <c r="C760">
        <v>2</v>
      </c>
      <c r="D760">
        <v>1</v>
      </c>
      <c r="E760">
        <v>3</v>
      </c>
      <c r="F760">
        <v>4</v>
      </c>
      <c r="G760" s="2">
        <f t="shared" si="11"/>
        <v>1</v>
      </c>
      <c r="H760">
        <v>3</v>
      </c>
      <c r="I760">
        <v>6</v>
      </c>
      <c r="J760">
        <v>4</v>
      </c>
      <c r="K760">
        <v>0</v>
      </c>
      <c r="L760">
        <v>14</v>
      </c>
      <c r="N760" s="2" t="s">
        <v>17</v>
      </c>
    </row>
    <row r="761" spans="1:14" x14ac:dyDescent="0.3">
      <c r="A761">
        <v>760</v>
      </c>
      <c r="B761">
        <v>45</v>
      </c>
      <c r="C761">
        <v>2</v>
      </c>
      <c r="D761">
        <v>3</v>
      </c>
      <c r="E761">
        <v>1</v>
      </c>
      <c r="F761">
        <v>2</v>
      </c>
      <c r="G761" s="2">
        <f t="shared" si="11"/>
        <v>0</v>
      </c>
      <c r="H761">
        <v>3</v>
      </c>
      <c r="I761">
        <v>6</v>
      </c>
      <c r="J761">
        <v>3</v>
      </c>
      <c r="K761">
        <v>0</v>
      </c>
      <c r="L761">
        <v>16</v>
      </c>
      <c r="N761" s="2" t="s">
        <v>19</v>
      </c>
    </row>
    <row r="762" spans="1:14" x14ac:dyDescent="0.3">
      <c r="A762">
        <v>761</v>
      </c>
      <c r="B762">
        <v>53</v>
      </c>
      <c r="C762">
        <v>3</v>
      </c>
      <c r="D762">
        <v>2</v>
      </c>
      <c r="E762">
        <v>3</v>
      </c>
      <c r="F762">
        <v>2</v>
      </c>
      <c r="G762" s="2">
        <f t="shared" si="11"/>
        <v>0</v>
      </c>
      <c r="H762">
        <v>3</v>
      </c>
      <c r="I762">
        <v>15</v>
      </c>
      <c r="J762">
        <v>7</v>
      </c>
      <c r="K762">
        <v>6</v>
      </c>
      <c r="L762">
        <v>12</v>
      </c>
      <c r="N762" s="2" t="s">
        <v>19</v>
      </c>
    </row>
    <row r="763" spans="1:14" x14ac:dyDescent="0.3">
      <c r="A763">
        <v>762</v>
      </c>
      <c r="B763">
        <v>36</v>
      </c>
      <c r="C763">
        <v>1</v>
      </c>
      <c r="D763">
        <v>1</v>
      </c>
      <c r="E763">
        <v>2</v>
      </c>
      <c r="F763">
        <v>3</v>
      </c>
      <c r="G763" s="2">
        <f t="shared" si="11"/>
        <v>0</v>
      </c>
      <c r="H763">
        <v>3</v>
      </c>
      <c r="I763">
        <v>1</v>
      </c>
      <c r="J763">
        <v>0</v>
      </c>
      <c r="K763">
        <v>0</v>
      </c>
      <c r="L763">
        <v>14</v>
      </c>
      <c r="N763" s="2" t="s">
        <v>19</v>
      </c>
    </row>
    <row r="764" spans="1:14" x14ac:dyDescent="0.3">
      <c r="A764">
        <v>763</v>
      </c>
      <c r="B764">
        <v>26</v>
      </c>
      <c r="C764">
        <v>1</v>
      </c>
      <c r="D764">
        <v>1</v>
      </c>
      <c r="E764">
        <v>1</v>
      </c>
      <c r="F764">
        <v>1</v>
      </c>
      <c r="G764" s="2">
        <f t="shared" si="11"/>
        <v>1</v>
      </c>
      <c r="H764">
        <v>3</v>
      </c>
      <c r="I764">
        <v>3</v>
      </c>
      <c r="J764">
        <v>2</v>
      </c>
      <c r="K764">
        <v>1</v>
      </c>
      <c r="L764">
        <v>14</v>
      </c>
      <c r="N764" s="2" t="s">
        <v>17</v>
      </c>
    </row>
    <row r="765" spans="1:14" x14ac:dyDescent="0.3">
      <c r="A765">
        <v>764</v>
      </c>
      <c r="B765">
        <v>34</v>
      </c>
      <c r="C765">
        <v>3</v>
      </c>
      <c r="D765">
        <v>3</v>
      </c>
      <c r="E765">
        <v>1</v>
      </c>
      <c r="F765">
        <v>3</v>
      </c>
      <c r="G765" s="2">
        <f t="shared" si="11"/>
        <v>1</v>
      </c>
      <c r="H765">
        <v>3</v>
      </c>
      <c r="I765">
        <v>1</v>
      </c>
      <c r="J765">
        <v>1</v>
      </c>
      <c r="K765">
        <v>0</v>
      </c>
      <c r="L765">
        <v>19</v>
      </c>
      <c r="N765" s="2" t="s">
        <v>17</v>
      </c>
    </row>
    <row r="766" spans="1:14" x14ac:dyDescent="0.3">
      <c r="A766">
        <v>765</v>
      </c>
      <c r="B766">
        <v>28</v>
      </c>
      <c r="C766">
        <v>4</v>
      </c>
      <c r="D766">
        <v>3</v>
      </c>
      <c r="E766">
        <v>1</v>
      </c>
      <c r="F766">
        <v>4</v>
      </c>
      <c r="G766" s="2">
        <f t="shared" si="11"/>
        <v>0</v>
      </c>
      <c r="H766">
        <v>4</v>
      </c>
      <c r="I766">
        <v>1</v>
      </c>
      <c r="J766">
        <v>0</v>
      </c>
      <c r="K766">
        <v>0</v>
      </c>
      <c r="L766">
        <v>22</v>
      </c>
      <c r="N766" s="2" t="s">
        <v>19</v>
      </c>
    </row>
    <row r="767" spans="1:14" x14ac:dyDescent="0.3">
      <c r="A767">
        <v>766</v>
      </c>
      <c r="B767">
        <v>38</v>
      </c>
      <c r="C767">
        <v>3</v>
      </c>
      <c r="D767">
        <v>3</v>
      </c>
      <c r="E767">
        <v>1</v>
      </c>
      <c r="F767">
        <v>3</v>
      </c>
      <c r="G767" s="2">
        <f t="shared" si="11"/>
        <v>0</v>
      </c>
      <c r="H767">
        <v>3</v>
      </c>
      <c r="I767">
        <v>2</v>
      </c>
      <c r="J767">
        <v>2</v>
      </c>
      <c r="K767">
        <v>2</v>
      </c>
      <c r="L767">
        <v>16</v>
      </c>
      <c r="N767" s="2" t="s">
        <v>19</v>
      </c>
    </row>
    <row r="768" spans="1:14" x14ac:dyDescent="0.3">
      <c r="A768">
        <v>767</v>
      </c>
      <c r="B768">
        <v>50</v>
      </c>
      <c r="C768">
        <v>2</v>
      </c>
      <c r="D768">
        <v>1</v>
      </c>
      <c r="E768">
        <v>5</v>
      </c>
      <c r="F768">
        <v>2</v>
      </c>
      <c r="G768" s="2">
        <f t="shared" si="11"/>
        <v>1</v>
      </c>
      <c r="H768">
        <v>3</v>
      </c>
      <c r="I768">
        <v>8</v>
      </c>
      <c r="J768">
        <v>1</v>
      </c>
      <c r="K768">
        <v>7</v>
      </c>
      <c r="L768">
        <v>11</v>
      </c>
      <c r="N768" s="2" t="s">
        <v>17</v>
      </c>
    </row>
    <row r="769" spans="1:14" x14ac:dyDescent="0.3">
      <c r="A769">
        <v>768</v>
      </c>
      <c r="B769">
        <v>37</v>
      </c>
      <c r="C769">
        <v>4</v>
      </c>
      <c r="D769">
        <v>3</v>
      </c>
      <c r="E769">
        <v>2</v>
      </c>
      <c r="F769">
        <v>2</v>
      </c>
      <c r="G769" s="2">
        <f t="shared" si="11"/>
        <v>0</v>
      </c>
      <c r="H769">
        <v>3</v>
      </c>
      <c r="I769">
        <v>4</v>
      </c>
      <c r="J769">
        <v>3</v>
      </c>
      <c r="K769">
        <v>0</v>
      </c>
      <c r="L769">
        <v>15</v>
      </c>
      <c r="N769" s="2" t="s">
        <v>19</v>
      </c>
    </row>
    <row r="770" spans="1:14" x14ac:dyDescent="0.3">
      <c r="A770">
        <v>769</v>
      </c>
      <c r="B770">
        <v>40</v>
      </c>
      <c r="C770">
        <v>3</v>
      </c>
      <c r="D770">
        <v>1</v>
      </c>
      <c r="E770">
        <v>2</v>
      </c>
      <c r="F770">
        <v>1</v>
      </c>
      <c r="G770" s="2">
        <f t="shared" ref="G770:G833" si="12">IF(N770="Yes",1,0)</f>
        <v>0</v>
      </c>
      <c r="H770">
        <v>3</v>
      </c>
      <c r="I770">
        <v>7</v>
      </c>
      <c r="J770">
        <v>7</v>
      </c>
      <c r="K770">
        <v>7</v>
      </c>
      <c r="L770">
        <v>14</v>
      </c>
      <c r="N770" s="2" t="s">
        <v>19</v>
      </c>
    </row>
    <row r="771" spans="1:14" x14ac:dyDescent="0.3">
      <c r="A771">
        <v>770</v>
      </c>
      <c r="B771">
        <v>26</v>
      </c>
      <c r="C771">
        <v>1</v>
      </c>
      <c r="D771">
        <v>2</v>
      </c>
      <c r="E771">
        <v>1</v>
      </c>
      <c r="F771">
        <v>3</v>
      </c>
      <c r="G771" s="2">
        <f t="shared" si="12"/>
        <v>0</v>
      </c>
      <c r="H771">
        <v>3</v>
      </c>
      <c r="I771">
        <v>5</v>
      </c>
      <c r="J771">
        <v>3</v>
      </c>
      <c r="K771">
        <v>1</v>
      </c>
      <c r="L771">
        <v>13</v>
      </c>
      <c r="N771" s="2" t="s">
        <v>19</v>
      </c>
    </row>
    <row r="772" spans="1:14" x14ac:dyDescent="0.3">
      <c r="A772">
        <v>771</v>
      </c>
      <c r="B772">
        <v>46</v>
      </c>
      <c r="C772">
        <v>4</v>
      </c>
      <c r="D772">
        <v>3</v>
      </c>
      <c r="E772">
        <v>5</v>
      </c>
      <c r="F772">
        <v>4</v>
      </c>
      <c r="G772" s="2">
        <f t="shared" si="12"/>
        <v>0</v>
      </c>
      <c r="H772">
        <v>3</v>
      </c>
      <c r="I772">
        <v>2</v>
      </c>
      <c r="J772">
        <v>2</v>
      </c>
      <c r="K772">
        <v>2</v>
      </c>
      <c r="L772">
        <v>17</v>
      </c>
      <c r="N772" s="2" t="s">
        <v>19</v>
      </c>
    </row>
    <row r="773" spans="1:14" x14ac:dyDescent="0.3">
      <c r="A773">
        <v>772</v>
      </c>
      <c r="B773">
        <v>54</v>
      </c>
      <c r="C773">
        <v>3</v>
      </c>
      <c r="D773">
        <v>2</v>
      </c>
      <c r="E773">
        <v>3</v>
      </c>
      <c r="F773">
        <v>2</v>
      </c>
      <c r="G773" s="2">
        <f t="shared" si="12"/>
        <v>0</v>
      </c>
      <c r="H773">
        <v>3</v>
      </c>
      <c r="I773">
        <v>9</v>
      </c>
      <c r="J773">
        <v>4</v>
      </c>
      <c r="K773">
        <v>7</v>
      </c>
      <c r="L773">
        <v>11</v>
      </c>
      <c r="N773" s="2" t="s">
        <v>19</v>
      </c>
    </row>
    <row r="774" spans="1:14" x14ac:dyDescent="0.3">
      <c r="A774">
        <v>773</v>
      </c>
      <c r="B774">
        <v>56</v>
      </c>
      <c r="C774">
        <v>1</v>
      </c>
      <c r="D774">
        <v>3</v>
      </c>
      <c r="E774">
        <v>1</v>
      </c>
      <c r="F774">
        <v>3</v>
      </c>
      <c r="G774" s="2">
        <f t="shared" si="12"/>
        <v>0</v>
      </c>
      <c r="H774">
        <v>3</v>
      </c>
      <c r="I774">
        <v>5</v>
      </c>
      <c r="J774">
        <v>4</v>
      </c>
      <c r="K774">
        <v>0</v>
      </c>
      <c r="L774">
        <v>19</v>
      </c>
      <c r="N774" s="2" t="s">
        <v>19</v>
      </c>
    </row>
    <row r="775" spans="1:14" x14ac:dyDescent="0.3">
      <c r="A775">
        <v>774</v>
      </c>
      <c r="B775">
        <v>36</v>
      </c>
      <c r="C775">
        <v>4</v>
      </c>
      <c r="D775">
        <v>2</v>
      </c>
      <c r="E775">
        <v>3</v>
      </c>
      <c r="F775">
        <v>1</v>
      </c>
      <c r="G775" s="2">
        <f t="shared" si="12"/>
        <v>0</v>
      </c>
      <c r="H775">
        <v>3</v>
      </c>
      <c r="I775">
        <v>14</v>
      </c>
      <c r="J775">
        <v>8</v>
      </c>
      <c r="K775">
        <v>7</v>
      </c>
      <c r="L775">
        <v>11</v>
      </c>
      <c r="N775" s="2" t="s">
        <v>19</v>
      </c>
    </row>
    <row r="776" spans="1:14" x14ac:dyDescent="0.3">
      <c r="A776">
        <v>775</v>
      </c>
      <c r="B776">
        <v>55</v>
      </c>
      <c r="C776">
        <v>3</v>
      </c>
      <c r="D776">
        <v>2</v>
      </c>
      <c r="E776">
        <v>4</v>
      </c>
      <c r="F776">
        <v>1</v>
      </c>
      <c r="G776" s="2">
        <f t="shared" si="12"/>
        <v>0</v>
      </c>
      <c r="H776">
        <v>3</v>
      </c>
      <c r="I776">
        <v>9</v>
      </c>
      <c r="J776">
        <v>7</v>
      </c>
      <c r="K776">
        <v>6</v>
      </c>
      <c r="L776">
        <v>15</v>
      </c>
      <c r="N776" s="2" t="s">
        <v>19</v>
      </c>
    </row>
    <row r="777" spans="1:14" x14ac:dyDescent="0.3">
      <c r="A777">
        <v>776</v>
      </c>
      <c r="B777">
        <v>43</v>
      </c>
      <c r="C777">
        <v>3</v>
      </c>
      <c r="D777">
        <v>2</v>
      </c>
      <c r="E777">
        <v>3</v>
      </c>
      <c r="F777">
        <v>1</v>
      </c>
      <c r="G777" s="2">
        <f t="shared" si="12"/>
        <v>0</v>
      </c>
      <c r="H777">
        <v>3</v>
      </c>
      <c r="I777">
        <v>1</v>
      </c>
      <c r="J777">
        <v>0</v>
      </c>
      <c r="K777">
        <v>0</v>
      </c>
      <c r="L777">
        <v>13</v>
      </c>
      <c r="N777" s="2" t="s">
        <v>19</v>
      </c>
    </row>
    <row r="778" spans="1:14" x14ac:dyDescent="0.3">
      <c r="A778">
        <v>777</v>
      </c>
      <c r="B778">
        <v>20</v>
      </c>
      <c r="C778">
        <v>4</v>
      </c>
      <c r="D778">
        <v>1</v>
      </c>
      <c r="E778">
        <v>1</v>
      </c>
      <c r="F778">
        <v>4</v>
      </c>
      <c r="G778" s="2">
        <f t="shared" si="12"/>
        <v>1</v>
      </c>
      <c r="H778">
        <v>3</v>
      </c>
      <c r="I778">
        <v>2</v>
      </c>
      <c r="J778">
        <v>2</v>
      </c>
      <c r="K778">
        <v>0</v>
      </c>
      <c r="L778">
        <v>14</v>
      </c>
      <c r="N778" s="2" t="s">
        <v>17</v>
      </c>
    </row>
    <row r="779" spans="1:14" x14ac:dyDescent="0.3">
      <c r="A779">
        <v>778</v>
      </c>
      <c r="B779">
        <v>21</v>
      </c>
      <c r="C779">
        <v>3</v>
      </c>
      <c r="D779">
        <v>2</v>
      </c>
      <c r="E779">
        <v>1</v>
      </c>
      <c r="F779">
        <v>1</v>
      </c>
      <c r="G779" s="2">
        <f t="shared" si="12"/>
        <v>0</v>
      </c>
      <c r="H779">
        <v>3</v>
      </c>
      <c r="I779">
        <v>1</v>
      </c>
      <c r="J779">
        <v>0</v>
      </c>
      <c r="K779">
        <v>1</v>
      </c>
      <c r="L779">
        <v>13</v>
      </c>
      <c r="N779" s="2" t="s">
        <v>19</v>
      </c>
    </row>
    <row r="780" spans="1:14" x14ac:dyDescent="0.3">
      <c r="A780">
        <v>779</v>
      </c>
      <c r="B780">
        <v>46</v>
      </c>
      <c r="C780">
        <v>4</v>
      </c>
      <c r="D780">
        <v>4</v>
      </c>
      <c r="E780">
        <v>2</v>
      </c>
      <c r="F780">
        <v>4</v>
      </c>
      <c r="G780" s="2">
        <f t="shared" si="12"/>
        <v>1</v>
      </c>
      <c r="H780">
        <v>4</v>
      </c>
      <c r="I780">
        <v>16</v>
      </c>
      <c r="J780">
        <v>13</v>
      </c>
      <c r="K780">
        <v>1</v>
      </c>
      <c r="L780">
        <v>23</v>
      </c>
      <c r="N780" s="2" t="s">
        <v>17</v>
      </c>
    </row>
    <row r="781" spans="1:14" x14ac:dyDescent="0.3">
      <c r="A781">
        <v>780</v>
      </c>
      <c r="B781">
        <v>51</v>
      </c>
      <c r="C781">
        <v>1</v>
      </c>
      <c r="D781">
        <v>1</v>
      </c>
      <c r="E781">
        <v>1</v>
      </c>
      <c r="F781">
        <v>2</v>
      </c>
      <c r="G781" s="2">
        <f t="shared" si="12"/>
        <v>1</v>
      </c>
      <c r="H781">
        <v>3</v>
      </c>
      <c r="I781">
        <v>10</v>
      </c>
      <c r="J781">
        <v>0</v>
      </c>
      <c r="K781">
        <v>2</v>
      </c>
      <c r="L781">
        <v>12</v>
      </c>
      <c r="N781" s="2" t="s">
        <v>17</v>
      </c>
    </row>
    <row r="782" spans="1:14" x14ac:dyDescent="0.3">
      <c r="A782">
        <v>781</v>
      </c>
      <c r="B782">
        <v>28</v>
      </c>
      <c r="C782">
        <v>2</v>
      </c>
      <c r="D782">
        <v>2</v>
      </c>
      <c r="E782">
        <v>3</v>
      </c>
      <c r="F782">
        <v>1</v>
      </c>
      <c r="G782" s="2">
        <f t="shared" si="12"/>
        <v>0</v>
      </c>
      <c r="H782">
        <v>3</v>
      </c>
      <c r="I782">
        <v>10</v>
      </c>
      <c r="J782">
        <v>7</v>
      </c>
      <c r="K782">
        <v>1</v>
      </c>
      <c r="L782">
        <v>12</v>
      </c>
      <c r="N782" s="2" t="s">
        <v>19</v>
      </c>
    </row>
    <row r="783" spans="1:14" x14ac:dyDescent="0.3">
      <c r="A783">
        <v>782</v>
      </c>
      <c r="B783">
        <v>26</v>
      </c>
      <c r="C783">
        <v>1</v>
      </c>
      <c r="D783">
        <v>2</v>
      </c>
      <c r="E783">
        <v>1</v>
      </c>
      <c r="F783">
        <v>2</v>
      </c>
      <c r="G783" s="2">
        <f t="shared" si="12"/>
        <v>0</v>
      </c>
      <c r="H783">
        <v>3</v>
      </c>
      <c r="I783">
        <v>5</v>
      </c>
      <c r="J783">
        <v>3</v>
      </c>
      <c r="K783">
        <v>1</v>
      </c>
      <c r="L783">
        <v>16</v>
      </c>
      <c r="N783" s="2" t="s">
        <v>19</v>
      </c>
    </row>
    <row r="784" spans="1:14" x14ac:dyDescent="0.3">
      <c r="A784">
        <v>783</v>
      </c>
      <c r="B784">
        <v>30</v>
      </c>
      <c r="C784">
        <v>3</v>
      </c>
      <c r="D784">
        <v>3</v>
      </c>
      <c r="E784">
        <v>2</v>
      </c>
      <c r="F784">
        <v>2</v>
      </c>
      <c r="G784" s="2">
        <f t="shared" si="12"/>
        <v>0</v>
      </c>
      <c r="H784">
        <v>3</v>
      </c>
      <c r="I784">
        <v>6</v>
      </c>
      <c r="J784">
        <v>2</v>
      </c>
      <c r="K784">
        <v>0</v>
      </c>
      <c r="L784">
        <v>15</v>
      </c>
      <c r="N784" s="2" t="s">
        <v>19</v>
      </c>
    </row>
    <row r="785" spans="1:14" x14ac:dyDescent="0.3">
      <c r="A785">
        <v>784</v>
      </c>
      <c r="B785">
        <v>41</v>
      </c>
      <c r="C785">
        <v>2</v>
      </c>
      <c r="D785">
        <v>4</v>
      </c>
      <c r="E785">
        <v>1</v>
      </c>
      <c r="F785">
        <v>3</v>
      </c>
      <c r="G785" s="2">
        <f t="shared" si="12"/>
        <v>0</v>
      </c>
      <c r="H785">
        <v>3</v>
      </c>
      <c r="I785">
        <v>10</v>
      </c>
      <c r="J785">
        <v>6</v>
      </c>
      <c r="K785">
        <v>0</v>
      </c>
      <c r="L785">
        <v>13</v>
      </c>
      <c r="N785" s="2" t="s">
        <v>19</v>
      </c>
    </row>
    <row r="786" spans="1:14" x14ac:dyDescent="0.3">
      <c r="A786">
        <v>785</v>
      </c>
      <c r="B786">
        <v>38</v>
      </c>
      <c r="C786">
        <v>3</v>
      </c>
      <c r="D786">
        <v>2</v>
      </c>
      <c r="E786">
        <v>3</v>
      </c>
      <c r="F786">
        <v>3</v>
      </c>
      <c r="G786" s="2">
        <f t="shared" si="12"/>
        <v>0</v>
      </c>
      <c r="H786">
        <v>3</v>
      </c>
      <c r="I786">
        <v>19</v>
      </c>
      <c r="J786">
        <v>9</v>
      </c>
      <c r="K786">
        <v>1</v>
      </c>
      <c r="L786">
        <v>18</v>
      </c>
      <c r="N786" s="2" t="s">
        <v>19</v>
      </c>
    </row>
    <row r="787" spans="1:14" x14ac:dyDescent="0.3">
      <c r="A787">
        <v>786</v>
      </c>
      <c r="B787">
        <v>40</v>
      </c>
      <c r="C787">
        <v>1</v>
      </c>
      <c r="D787">
        <v>3</v>
      </c>
      <c r="E787">
        <v>3</v>
      </c>
      <c r="F787">
        <v>4</v>
      </c>
      <c r="G787" s="2">
        <f t="shared" si="12"/>
        <v>0</v>
      </c>
      <c r="H787">
        <v>4</v>
      </c>
      <c r="I787">
        <v>11</v>
      </c>
      <c r="J787">
        <v>10</v>
      </c>
      <c r="K787">
        <v>11</v>
      </c>
      <c r="L787">
        <v>20</v>
      </c>
      <c r="N787" s="2" t="s">
        <v>19</v>
      </c>
    </row>
    <row r="788" spans="1:14" x14ac:dyDescent="0.3">
      <c r="A788">
        <v>787</v>
      </c>
      <c r="B788">
        <v>27</v>
      </c>
      <c r="C788">
        <v>1</v>
      </c>
      <c r="D788">
        <v>2</v>
      </c>
      <c r="E788">
        <v>1</v>
      </c>
      <c r="F788">
        <v>3</v>
      </c>
      <c r="G788" s="2">
        <f t="shared" si="12"/>
        <v>0</v>
      </c>
      <c r="H788">
        <v>3</v>
      </c>
      <c r="I788">
        <v>3</v>
      </c>
      <c r="J788">
        <v>2</v>
      </c>
      <c r="K788">
        <v>1</v>
      </c>
      <c r="L788">
        <v>19</v>
      </c>
      <c r="N788" s="2" t="s">
        <v>19</v>
      </c>
    </row>
    <row r="789" spans="1:14" x14ac:dyDescent="0.3">
      <c r="A789">
        <v>788</v>
      </c>
      <c r="B789">
        <v>55</v>
      </c>
      <c r="C789">
        <v>4</v>
      </c>
      <c r="D789">
        <v>3</v>
      </c>
      <c r="E789">
        <v>3</v>
      </c>
      <c r="F789">
        <v>2</v>
      </c>
      <c r="G789" s="2">
        <f t="shared" si="12"/>
        <v>0</v>
      </c>
      <c r="H789">
        <v>3</v>
      </c>
      <c r="I789">
        <v>3</v>
      </c>
      <c r="J789">
        <v>2</v>
      </c>
      <c r="K789">
        <v>1</v>
      </c>
      <c r="L789">
        <v>18</v>
      </c>
      <c r="N789" s="2" t="s">
        <v>19</v>
      </c>
    </row>
    <row r="790" spans="1:14" x14ac:dyDescent="0.3">
      <c r="A790">
        <v>789</v>
      </c>
      <c r="B790">
        <v>28</v>
      </c>
      <c r="C790">
        <v>3</v>
      </c>
      <c r="D790">
        <v>1</v>
      </c>
      <c r="E790">
        <v>2</v>
      </c>
      <c r="F790">
        <v>3</v>
      </c>
      <c r="G790" s="2">
        <f t="shared" si="12"/>
        <v>0</v>
      </c>
      <c r="H790">
        <v>3</v>
      </c>
      <c r="I790">
        <v>8</v>
      </c>
      <c r="J790">
        <v>7</v>
      </c>
      <c r="K790">
        <v>1</v>
      </c>
      <c r="L790">
        <v>13</v>
      </c>
      <c r="N790" s="2" t="s">
        <v>19</v>
      </c>
    </row>
    <row r="791" spans="1:14" x14ac:dyDescent="0.3">
      <c r="A791">
        <v>790</v>
      </c>
      <c r="B791">
        <v>44</v>
      </c>
      <c r="C791">
        <v>2</v>
      </c>
      <c r="D791">
        <v>2</v>
      </c>
      <c r="E791">
        <v>3</v>
      </c>
      <c r="F791">
        <v>1</v>
      </c>
      <c r="G791" s="2">
        <f t="shared" si="12"/>
        <v>0</v>
      </c>
      <c r="H791">
        <v>3</v>
      </c>
      <c r="I791">
        <v>20</v>
      </c>
      <c r="J791">
        <v>6</v>
      </c>
      <c r="K791">
        <v>3</v>
      </c>
      <c r="L791">
        <v>14</v>
      </c>
      <c r="N791" s="2" t="s">
        <v>19</v>
      </c>
    </row>
    <row r="792" spans="1:14" x14ac:dyDescent="0.3">
      <c r="A792">
        <v>791</v>
      </c>
      <c r="B792">
        <v>33</v>
      </c>
      <c r="C792">
        <v>4</v>
      </c>
      <c r="D792">
        <v>2</v>
      </c>
      <c r="E792">
        <v>3</v>
      </c>
      <c r="F792">
        <v>4</v>
      </c>
      <c r="G792" s="2">
        <f t="shared" si="12"/>
        <v>0</v>
      </c>
      <c r="H792">
        <v>3</v>
      </c>
      <c r="I792">
        <v>3</v>
      </c>
      <c r="J792">
        <v>2</v>
      </c>
      <c r="K792">
        <v>1</v>
      </c>
      <c r="L792">
        <v>15</v>
      </c>
      <c r="N792" s="2" t="s">
        <v>19</v>
      </c>
    </row>
    <row r="793" spans="1:14" x14ac:dyDescent="0.3">
      <c r="A793">
        <v>792</v>
      </c>
      <c r="B793">
        <v>35</v>
      </c>
      <c r="C793">
        <v>4</v>
      </c>
      <c r="D793">
        <v>3</v>
      </c>
      <c r="E793">
        <v>3</v>
      </c>
      <c r="F793">
        <v>4</v>
      </c>
      <c r="G793" s="2">
        <f t="shared" si="12"/>
        <v>1</v>
      </c>
      <c r="H793">
        <v>4</v>
      </c>
      <c r="I793">
        <v>8</v>
      </c>
      <c r="J793">
        <v>7</v>
      </c>
      <c r="K793">
        <v>4</v>
      </c>
      <c r="L793">
        <v>22</v>
      </c>
      <c r="N793" s="2" t="s">
        <v>17</v>
      </c>
    </row>
    <row r="794" spans="1:14" x14ac:dyDescent="0.3">
      <c r="A794">
        <v>793</v>
      </c>
      <c r="B794">
        <v>33</v>
      </c>
      <c r="C794">
        <v>1</v>
      </c>
      <c r="D794">
        <v>2</v>
      </c>
      <c r="E794">
        <v>2</v>
      </c>
      <c r="F794">
        <v>3</v>
      </c>
      <c r="G794" s="2">
        <f t="shared" si="12"/>
        <v>0</v>
      </c>
      <c r="H794">
        <v>4</v>
      </c>
      <c r="I794">
        <v>13</v>
      </c>
      <c r="J794">
        <v>7</v>
      </c>
      <c r="K794">
        <v>3</v>
      </c>
      <c r="L794">
        <v>22</v>
      </c>
      <c r="N794" s="2" t="s">
        <v>19</v>
      </c>
    </row>
    <row r="795" spans="1:14" x14ac:dyDescent="0.3">
      <c r="A795">
        <v>794</v>
      </c>
      <c r="B795">
        <v>28</v>
      </c>
      <c r="C795">
        <v>1</v>
      </c>
      <c r="D795">
        <v>3</v>
      </c>
      <c r="E795">
        <v>1</v>
      </c>
      <c r="F795">
        <v>3</v>
      </c>
      <c r="G795" s="2">
        <f t="shared" si="12"/>
        <v>0</v>
      </c>
      <c r="H795">
        <v>3</v>
      </c>
      <c r="I795">
        <v>4</v>
      </c>
      <c r="J795">
        <v>2</v>
      </c>
      <c r="K795">
        <v>2</v>
      </c>
      <c r="L795">
        <v>16</v>
      </c>
      <c r="N795" s="2" t="s">
        <v>19</v>
      </c>
    </row>
    <row r="796" spans="1:14" x14ac:dyDescent="0.3">
      <c r="A796">
        <v>795</v>
      </c>
      <c r="B796">
        <v>34</v>
      </c>
      <c r="C796">
        <v>1</v>
      </c>
      <c r="D796">
        <v>3</v>
      </c>
      <c r="E796">
        <v>2</v>
      </c>
      <c r="F796">
        <v>4</v>
      </c>
      <c r="G796" s="2">
        <f t="shared" si="12"/>
        <v>0</v>
      </c>
      <c r="H796">
        <v>3</v>
      </c>
      <c r="I796">
        <v>6</v>
      </c>
      <c r="J796">
        <v>2</v>
      </c>
      <c r="K796">
        <v>0</v>
      </c>
      <c r="L796">
        <v>17</v>
      </c>
      <c r="N796" s="2" t="s">
        <v>19</v>
      </c>
    </row>
    <row r="797" spans="1:14" x14ac:dyDescent="0.3">
      <c r="A797">
        <v>796</v>
      </c>
      <c r="B797">
        <v>37</v>
      </c>
      <c r="C797">
        <v>4</v>
      </c>
      <c r="D797">
        <v>2</v>
      </c>
      <c r="E797">
        <v>2</v>
      </c>
      <c r="F797">
        <v>4</v>
      </c>
      <c r="G797" s="2">
        <f t="shared" si="12"/>
        <v>1</v>
      </c>
      <c r="H797">
        <v>3</v>
      </c>
      <c r="I797">
        <v>1</v>
      </c>
      <c r="J797">
        <v>0</v>
      </c>
      <c r="K797">
        <v>0</v>
      </c>
      <c r="L797">
        <v>14</v>
      </c>
      <c r="N797" s="2" t="s">
        <v>17</v>
      </c>
    </row>
    <row r="798" spans="1:14" x14ac:dyDescent="0.3">
      <c r="A798">
        <v>797</v>
      </c>
      <c r="B798">
        <v>25</v>
      </c>
      <c r="C798">
        <v>4</v>
      </c>
      <c r="D798">
        <v>3</v>
      </c>
      <c r="E798">
        <v>1</v>
      </c>
      <c r="F798">
        <v>4</v>
      </c>
      <c r="G798" s="2">
        <f t="shared" si="12"/>
        <v>1</v>
      </c>
      <c r="H798">
        <v>3</v>
      </c>
      <c r="I798">
        <v>7</v>
      </c>
      <c r="J798">
        <v>7</v>
      </c>
      <c r="K798">
        <v>5</v>
      </c>
      <c r="L798">
        <v>15</v>
      </c>
      <c r="N798" s="2" t="s">
        <v>17</v>
      </c>
    </row>
    <row r="799" spans="1:14" x14ac:dyDescent="0.3">
      <c r="A799">
        <v>798</v>
      </c>
      <c r="B799">
        <v>26</v>
      </c>
      <c r="C799">
        <v>1</v>
      </c>
      <c r="D799">
        <v>3</v>
      </c>
      <c r="E799">
        <v>1</v>
      </c>
      <c r="F799">
        <v>3</v>
      </c>
      <c r="G799" s="2">
        <f t="shared" si="12"/>
        <v>0</v>
      </c>
      <c r="H799">
        <v>4</v>
      </c>
      <c r="I799">
        <v>1</v>
      </c>
      <c r="J799">
        <v>1</v>
      </c>
      <c r="K799">
        <v>0</v>
      </c>
      <c r="L799">
        <v>20</v>
      </c>
      <c r="N799" s="2" t="s">
        <v>19</v>
      </c>
    </row>
    <row r="800" spans="1:14" x14ac:dyDescent="0.3">
      <c r="A800">
        <v>799</v>
      </c>
      <c r="B800">
        <v>33</v>
      </c>
      <c r="C800">
        <v>1</v>
      </c>
      <c r="D800">
        <v>2</v>
      </c>
      <c r="E800">
        <v>1</v>
      </c>
      <c r="F800">
        <v>4</v>
      </c>
      <c r="G800" s="2">
        <f t="shared" si="12"/>
        <v>1</v>
      </c>
      <c r="H800">
        <v>4</v>
      </c>
      <c r="I800">
        <v>2</v>
      </c>
      <c r="J800">
        <v>2</v>
      </c>
      <c r="K800">
        <v>2</v>
      </c>
      <c r="L800">
        <v>20</v>
      </c>
      <c r="N800" s="2" t="s">
        <v>17</v>
      </c>
    </row>
    <row r="801" spans="1:14" x14ac:dyDescent="0.3">
      <c r="A801">
        <v>800</v>
      </c>
      <c r="B801">
        <v>42</v>
      </c>
      <c r="C801">
        <v>4</v>
      </c>
      <c r="D801">
        <v>3</v>
      </c>
      <c r="E801">
        <v>4</v>
      </c>
      <c r="F801">
        <v>2</v>
      </c>
      <c r="G801" s="2">
        <f t="shared" si="12"/>
        <v>0</v>
      </c>
      <c r="H801">
        <v>3</v>
      </c>
      <c r="I801">
        <v>22</v>
      </c>
      <c r="J801">
        <v>6</v>
      </c>
      <c r="K801">
        <v>13</v>
      </c>
      <c r="L801">
        <v>17</v>
      </c>
      <c r="N801" s="2" t="s">
        <v>19</v>
      </c>
    </row>
    <row r="802" spans="1:14" x14ac:dyDescent="0.3">
      <c r="A802">
        <v>801</v>
      </c>
      <c r="B802">
        <v>28</v>
      </c>
      <c r="C802">
        <v>1</v>
      </c>
      <c r="D802">
        <v>2</v>
      </c>
      <c r="E802">
        <v>1</v>
      </c>
      <c r="F802">
        <v>2</v>
      </c>
      <c r="G802" s="2">
        <f t="shared" si="12"/>
        <v>0</v>
      </c>
      <c r="H802">
        <v>3</v>
      </c>
      <c r="I802">
        <v>1</v>
      </c>
      <c r="J802">
        <v>0</v>
      </c>
      <c r="K802">
        <v>0</v>
      </c>
      <c r="L802">
        <v>15</v>
      </c>
      <c r="N802" s="2" t="s">
        <v>19</v>
      </c>
    </row>
    <row r="803" spans="1:14" x14ac:dyDescent="0.3">
      <c r="A803">
        <v>802</v>
      </c>
      <c r="B803">
        <v>50</v>
      </c>
      <c r="C803">
        <v>4</v>
      </c>
      <c r="D803">
        <v>1</v>
      </c>
      <c r="E803">
        <v>2</v>
      </c>
      <c r="F803">
        <v>3</v>
      </c>
      <c r="G803" s="2">
        <f t="shared" si="12"/>
        <v>1</v>
      </c>
      <c r="H803">
        <v>3</v>
      </c>
      <c r="I803">
        <v>0</v>
      </c>
      <c r="J803">
        <v>0</v>
      </c>
      <c r="K803">
        <v>0</v>
      </c>
      <c r="L803">
        <v>14</v>
      </c>
      <c r="N803" s="2" t="s">
        <v>17</v>
      </c>
    </row>
    <row r="804" spans="1:14" x14ac:dyDescent="0.3">
      <c r="A804">
        <v>803</v>
      </c>
      <c r="B804">
        <v>33</v>
      </c>
      <c r="C804">
        <v>4</v>
      </c>
      <c r="D804">
        <v>3</v>
      </c>
      <c r="E804">
        <v>2</v>
      </c>
      <c r="F804">
        <v>2</v>
      </c>
      <c r="G804" s="2">
        <f t="shared" si="12"/>
        <v>0</v>
      </c>
      <c r="H804">
        <v>3</v>
      </c>
      <c r="I804">
        <v>3</v>
      </c>
      <c r="J804">
        <v>2</v>
      </c>
      <c r="K804">
        <v>0</v>
      </c>
      <c r="L804">
        <v>17</v>
      </c>
      <c r="N804" s="2" t="s">
        <v>19</v>
      </c>
    </row>
    <row r="805" spans="1:14" x14ac:dyDescent="0.3">
      <c r="A805">
        <v>804</v>
      </c>
      <c r="B805">
        <v>34</v>
      </c>
      <c r="C805">
        <v>3</v>
      </c>
      <c r="D805">
        <v>2</v>
      </c>
      <c r="E805">
        <v>1</v>
      </c>
      <c r="F805">
        <v>4</v>
      </c>
      <c r="G805" s="2">
        <f t="shared" si="12"/>
        <v>0</v>
      </c>
      <c r="H805">
        <v>3</v>
      </c>
      <c r="I805">
        <v>0</v>
      </c>
      <c r="J805">
        <v>0</v>
      </c>
      <c r="K805">
        <v>0</v>
      </c>
      <c r="L805">
        <v>17</v>
      </c>
      <c r="N805" s="2" t="s">
        <v>19</v>
      </c>
    </row>
    <row r="806" spans="1:14" x14ac:dyDescent="0.3">
      <c r="A806">
        <v>805</v>
      </c>
      <c r="B806">
        <v>48</v>
      </c>
      <c r="C806">
        <v>1</v>
      </c>
      <c r="D806">
        <v>4</v>
      </c>
      <c r="E806">
        <v>4</v>
      </c>
      <c r="F806">
        <v>4</v>
      </c>
      <c r="G806" s="2">
        <f t="shared" si="12"/>
        <v>0</v>
      </c>
      <c r="H806">
        <v>4</v>
      </c>
      <c r="I806">
        <v>5</v>
      </c>
      <c r="J806">
        <v>4</v>
      </c>
      <c r="K806">
        <v>2</v>
      </c>
      <c r="L806">
        <v>22</v>
      </c>
      <c r="N806" s="2" t="s">
        <v>19</v>
      </c>
    </row>
    <row r="807" spans="1:14" x14ac:dyDescent="0.3">
      <c r="A807">
        <v>806</v>
      </c>
      <c r="B807">
        <v>45</v>
      </c>
      <c r="C807">
        <v>2</v>
      </c>
      <c r="D807">
        <v>2</v>
      </c>
      <c r="E807">
        <v>2</v>
      </c>
      <c r="F807">
        <v>3</v>
      </c>
      <c r="G807" s="2">
        <f t="shared" si="12"/>
        <v>0</v>
      </c>
      <c r="H807">
        <v>3</v>
      </c>
      <c r="I807">
        <v>15</v>
      </c>
      <c r="J807">
        <v>10</v>
      </c>
      <c r="K807">
        <v>4</v>
      </c>
      <c r="L807">
        <v>13</v>
      </c>
      <c r="N807" s="2" t="s">
        <v>19</v>
      </c>
    </row>
    <row r="808" spans="1:14" x14ac:dyDescent="0.3">
      <c r="A808">
        <v>807</v>
      </c>
      <c r="B808">
        <v>52</v>
      </c>
      <c r="C808">
        <v>2</v>
      </c>
      <c r="D808">
        <v>3</v>
      </c>
      <c r="E808">
        <v>3</v>
      </c>
      <c r="F808">
        <v>3</v>
      </c>
      <c r="G808" s="2">
        <f t="shared" si="12"/>
        <v>0</v>
      </c>
      <c r="H808">
        <v>3</v>
      </c>
      <c r="I808">
        <v>8</v>
      </c>
      <c r="J808">
        <v>6</v>
      </c>
      <c r="K808">
        <v>4</v>
      </c>
      <c r="L808">
        <v>19</v>
      </c>
      <c r="N808" s="2" t="s">
        <v>19</v>
      </c>
    </row>
    <row r="809" spans="1:14" x14ac:dyDescent="0.3">
      <c r="A809">
        <v>808</v>
      </c>
      <c r="B809">
        <v>38</v>
      </c>
      <c r="C809">
        <v>3</v>
      </c>
      <c r="D809">
        <v>2</v>
      </c>
      <c r="E809">
        <v>3</v>
      </c>
      <c r="F809">
        <v>3</v>
      </c>
      <c r="G809" s="2">
        <f t="shared" si="12"/>
        <v>1</v>
      </c>
      <c r="H809">
        <v>3</v>
      </c>
      <c r="I809">
        <v>8</v>
      </c>
      <c r="J809">
        <v>7</v>
      </c>
      <c r="K809">
        <v>2</v>
      </c>
      <c r="L809">
        <v>14</v>
      </c>
      <c r="N809" s="2" t="s">
        <v>17</v>
      </c>
    </row>
    <row r="810" spans="1:14" x14ac:dyDescent="0.3">
      <c r="A810">
        <v>809</v>
      </c>
      <c r="B810">
        <v>29</v>
      </c>
      <c r="C810">
        <v>3</v>
      </c>
      <c r="D810">
        <v>3</v>
      </c>
      <c r="E810">
        <v>1</v>
      </c>
      <c r="F810">
        <v>4</v>
      </c>
      <c r="G810" s="2">
        <f t="shared" si="12"/>
        <v>0</v>
      </c>
      <c r="H810">
        <v>4</v>
      </c>
      <c r="I810">
        <v>7</v>
      </c>
      <c r="J810">
        <v>5</v>
      </c>
      <c r="K810">
        <v>1</v>
      </c>
      <c r="L810">
        <v>22</v>
      </c>
      <c r="N810" s="2" t="s">
        <v>19</v>
      </c>
    </row>
    <row r="811" spans="1:14" x14ac:dyDescent="0.3">
      <c r="A811">
        <v>810</v>
      </c>
      <c r="B811">
        <v>28</v>
      </c>
      <c r="C811">
        <v>4</v>
      </c>
      <c r="D811">
        <v>3</v>
      </c>
      <c r="E811">
        <v>3</v>
      </c>
      <c r="F811">
        <v>2</v>
      </c>
      <c r="G811" s="2">
        <f t="shared" si="12"/>
        <v>0</v>
      </c>
      <c r="H811">
        <v>3</v>
      </c>
      <c r="I811">
        <v>9</v>
      </c>
      <c r="J811">
        <v>7</v>
      </c>
      <c r="K811">
        <v>1</v>
      </c>
      <c r="L811">
        <v>17</v>
      </c>
      <c r="N811" s="2" t="s">
        <v>19</v>
      </c>
    </row>
    <row r="812" spans="1:14" x14ac:dyDescent="0.3">
      <c r="A812">
        <v>811</v>
      </c>
      <c r="B812">
        <v>46</v>
      </c>
      <c r="C812">
        <v>1</v>
      </c>
      <c r="D812">
        <v>3</v>
      </c>
      <c r="E812">
        <v>4</v>
      </c>
      <c r="F812">
        <v>2</v>
      </c>
      <c r="G812" s="2">
        <f t="shared" si="12"/>
        <v>0</v>
      </c>
      <c r="H812">
        <v>3</v>
      </c>
      <c r="I812">
        <v>12</v>
      </c>
      <c r="J812">
        <v>9</v>
      </c>
      <c r="K812">
        <v>4</v>
      </c>
      <c r="L812">
        <v>12</v>
      </c>
      <c r="N812" s="2" t="s">
        <v>19</v>
      </c>
    </row>
    <row r="813" spans="1:14" x14ac:dyDescent="0.3">
      <c r="A813">
        <v>812</v>
      </c>
      <c r="B813">
        <v>38</v>
      </c>
      <c r="C813">
        <v>4</v>
      </c>
      <c r="D813">
        <v>3</v>
      </c>
      <c r="E813">
        <v>3</v>
      </c>
      <c r="F813">
        <v>2</v>
      </c>
      <c r="G813" s="2">
        <f t="shared" si="12"/>
        <v>0</v>
      </c>
      <c r="H813">
        <v>3</v>
      </c>
      <c r="I813">
        <v>1</v>
      </c>
      <c r="J813">
        <v>0</v>
      </c>
      <c r="K813">
        <v>0</v>
      </c>
      <c r="L813">
        <v>16</v>
      </c>
      <c r="N813" s="2" t="s">
        <v>19</v>
      </c>
    </row>
    <row r="814" spans="1:14" x14ac:dyDescent="0.3">
      <c r="A814">
        <v>813</v>
      </c>
      <c r="B814">
        <v>43</v>
      </c>
      <c r="C814">
        <v>3</v>
      </c>
      <c r="D814">
        <v>1</v>
      </c>
      <c r="E814">
        <v>3</v>
      </c>
      <c r="F814">
        <v>1</v>
      </c>
      <c r="G814" s="2">
        <f t="shared" si="12"/>
        <v>0</v>
      </c>
      <c r="H814">
        <v>3</v>
      </c>
      <c r="I814">
        <v>8</v>
      </c>
      <c r="J814">
        <v>7</v>
      </c>
      <c r="K814">
        <v>0</v>
      </c>
      <c r="L814">
        <v>11</v>
      </c>
      <c r="N814" s="2" t="s">
        <v>19</v>
      </c>
    </row>
    <row r="815" spans="1:14" x14ac:dyDescent="0.3">
      <c r="A815">
        <v>814</v>
      </c>
      <c r="B815">
        <v>39</v>
      </c>
      <c r="C815">
        <v>1</v>
      </c>
      <c r="D815">
        <v>1</v>
      </c>
      <c r="E815">
        <v>4</v>
      </c>
      <c r="F815">
        <v>1</v>
      </c>
      <c r="G815" s="2">
        <f t="shared" si="12"/>
        <v>0</v>
      </c>
      <c r="H815">
        <v>3</v>
      </c>
      <c r="I815">
        <v>18</v>
      </c>
      <c r="J815">
        <v>7</v>
      </c>
      <c r="K815">
        <v>11</v>
      </c>
      <c r="L815">
        <v>11</v>
      </c>
      <c r="N815" s="2" t="s">
        <v>19</v>
      </c>
    </row>
    <row r="816" spans="1:14" x14ac:dyDescent="0.3">
      <c r="A816">
        <v>815</v>
      </c>
      <c r="B816">
        <v>40</v>
      </c>
      <c r="C816">
        <v>3</v>
      </c>
      <c r="D816">
        <v>2</v>
      </c>
      <c r="E816">
        <v>5</v>
      </c>
      <c r="F816">
        <v>3</v>
      </c>
      <c r="G816" s="2">
        <f t="shared" si="12"/>
        <v>0</v>
      </c>
      <c r="H816">
        <v>3</v>
      </c>
      <c r="I816">
        <v>20</v>
      </c>
      <c r="J816">
        <v>7</v>
      </c>
      <c r="K816">
        <v>4</v>
      </c>
      <c r="L816">
        <v>14</v>
      </c>
      <c r="N816" s="2" t="s">
        <v>19</v>
      </c>
    </row>
    <row r="817" spans="1:14" x14ac:dyDescent="0.3">
      <c r="A817">
        <v>816</v>
      </c>
      <c r="B817">
        <v>21</v>
      </c>
      <c r="C817">
        <v>4</v>
      </c>
      <c r="D817">
        <v>2</v>
      </c>
      <c r="E817">
        <v>1</v>
      </c>
      <c r="F817">
        <v>2</v>
      </c>
      <c r="G817" s="2">
        <f t="shared" si="12"/>
        <v>1</v>
      </c>
      <c r="H817">
        <v>3</v>
      </c>
      <c r="I817">
        <v>2</v>
      </c>
      <c r="J817">
        <v>2</v>
      </c>
      <c r="K817">
        <v>2</v>
      </c>
      <c r="L817">
        <v>11</v>
      </c>
      <c r="N817" s="2" t="s">
        <v>17</v>
      </c>
    </row>
    <row r="818" spans="1:14" x14ac:dyDescent="0.3">
      <c r="A818">
        <v>817</v>
      </c>
      <c r="B818">
        <v>39</v>
      </c>
      <c r="C818">
        <v>3</v>
      </c>
      <c r="D818">
        <v>3</v>
      </c>
      <c r="E818">
        <v>2</v>
      </c>
      <c r="F818">
        <v>2</v>
      </c>
      <c r="G818" s="2">
        <f t="shared" si="12"/>
        <v>0</v>
      </c>
      <c r="H818">
        <v>3</v>
      </c>
      <c r="I818">
        <v>5</v>
      </c>
      <c r="J818">
        <v>4</v>
      </c>
      <c r="K818">
        <v>0</v>
      </c>
      <c r="L818">
        <v>15</v>
      </c>
      <c r="N818" s="2" t="s">
        <v>19</v>
      </c>
    </row>
    <row r="819" spans="1:14" x14ac:dyDescent="0.3">
      <c r="A819">
        <v>818</v>
      </c>
      <c r="B819">
        <v>36</v>
      </c>
      <c r="C819">
        <v>1</v>
      </c>
      <c r="D819">
        <v>3</v>
      </c>
      <c r="E819">
        <v>2</v>
      </c>
      <c r="F819">
        <v>4</v>
      </c>
      <c r="G819" s="2">
        <f t="shared" si="12"/>
        <v>0</v>
      </c>
      <c r="H819">
        <v>4</v>
      </c>
      <c r="I819">
        <v>11</v>
      </c>
      <c r="J819">
        <v>9</v>
      </c>
      <c r="K819">
        <v>0</v>
      </c>
      <c r="L819">
        <v>20</v>
      </c>
      <c r="N819" s="2" t="s">
        <v>19</v>
      </c>
    </row>
    <row r="820" spans="1:14" x14ac:dyDescent="0.3">
      <c r="A820">
        <v>819</v>
      </c>
      <c r="B820">
        <v>31</v>
      </c>
      <c r="C820">
        <v>3</v>
      </c>
      <c r="D820">
        <v>4</v>
      </c>
      <c r="E820">
        <v>1</v>
      </c>
      <c r="F820">
        <v>1</v>
      </c>
      <c r="G820" s="2">
        <f t="shared" si="12"/>
        <v>0</v>
      </c>
      <c r="H820">
        <v>3</v>
      </c>
      <c r="I820">
        <v>2</v>
      </c>
      <c r="J820">
        <v>2</v>
      </c>
      <c r="K820">
        <v>2</v>
      </c>
      <c r="L820">
        <v>12</v>
      </c>
      <c r="N820" s="2" t="s">
        <v>19</v>
      </c>
    </row>
    <row r="821" spans="1:14" x14ac:dyDescent="0.3">
      <c r="A821">
        <v>820</v>
      </c>
      <c r="B821">
        <v>28</v>
      </c>
      <c r="C821">
        <v>1</v>
      </c>
      <c r="D821">
        <v>2</v>
      </c>
      <c r="E821">
        <v>1</v>
      </c>
      <c r="F821">
        <v>2</v>
      </c>
      <c r="G821" s="2">
        <f t="shared" si="12"/>
        <v>0</v>
      </c>
      <c r="H821">
        <v>3</v>
      </c>
      <c r="I821">
        <v>5</v>
      </c>
      <c r="J821">
        <v>3</v>
      </c>
      <c r="K821">
        <v>0</v>
      </c>
      <c r="L821">
        <v>17</v>
      </c>
      <c r="N821" s="2" t="s">
        <v>19</v>
      </c>
    </row>
    <row r="822" spans="1:14" x14ac:dyDescent="0.3">
      <c r="A822">
        <v>821</v>
      </c>
      <c r="B822">
        <v>35</v>
      </c>
      <c r="C822">
        <v>4</v>
      </c>
      <c r="D822">
        <v>1</v>
      </c>
      <c r="E822">
        <v>2</v>
      </c>
      <c r="F822">
        <v>1</v>
      </c>
      <c r="G822" s="2">
        <f t="shared" si="12"/>
        <v>0</v>
      </c>
      <c r="H822">
        <v>3</v>
      </c>
      <c r="I822">
        <v>5</v>
      </c>
      <c r="J822">
        <v>2</v>
      </c>
      <c r="K822">
        <v>0</v>
      </c>
      <c r="L822">
        <v>11</v>
      </c>
      <c r="N822" s="2" t="s">
        <v>19</v>
      </c>
    </row>
    <row r="823" spans="1:14" x14ac:dyDescent="0.3">
      <c r="A823">
        <v>822</v>
      </c>
      <c r="B823">
        <v>49</v>
      </c>
      <c r="C823">
        <v>4</v>
      </c>
      <c r="D823">
        <v>2</v>
      </c>
      <c r="E823">
        <v>4</v>
      </c>
      <c r="F823">
        <v>2</v>
      </c>
      <c r="G823" s="2">
        <f t="shared" si="12"/>
        <v>0</v>
      </c>
      <c r="H823">
        <v>3</v>
      </c>
      <c r="I823">
        <v>9</v>
      </c>
      <c r="J823">
        <v>8</v>
      </c>
      <c r="K823">
        <v>2</v>
      </c>
      <c r="L823">
        <v>17</v>
      </c>
      <c r="N823" s="2" t="s">
        <v>19</v>
      </c>
    </row>
    <row r="824" spans="1:14" x14ac:dyDescent="0.3">
      <c r="A824">
        <v>823</v>
      </c>
      <c r="B824">
        <v>34</v>
      </c>
      <c r="C824">
        <v>4</v>
      </c>
      <c r="D824">
        <v>1</v>
      </c>
      <c r="E824">
        <v>2</v>
      </c>
      <c r="F824">
        <v>1</v>
      </c>
      <c r="G824" s="2">
        <f t="shared" si="12"/>
        <v>0</v>
      </c>
      <c r="H824">
        <v>3</v>
      </c>
      <c r="I824">
        <v>3</v>
      </c>
      <c r="J824">
        <v>2</v>
      </c>
      <c r="K824">
        <v>0</v>
      </c>
      <c r="L824">
        <v>11</v>
      </c>
      <c r="N824" s="2" t="s">
        <v>19</v>
      </c>
    </row>
    <row r="825" spans="1:14" x14ac:dyDescent="0.3">
      <c r="A825">
        <v>824</v>
      </c>
      <c r="B825">
        <v>29</v>
      </c>
      <c r="C825">
        <v>4</v>
      </c>
      <c r="D825">
        <v>2</v>
      </c>
      <c r="E825">
        <v>1</v>
      </c>
      <c r="F825">
        <v>2</v>
      </c>
      <c r="G825" s="2">
        <f t="shared" si="12"/>
        <v>0</v>
      </c>
      <c r="H825">
        <v>3</v>
      </c>
      <c r="I825">
        <v>7</v>
      </c>
      <c r="J825">
        <v>5</v>
      </c>
      <c r="K825">
        <v>1</v>
      </c>
      <c r="L825">
        <v>14</v>
      </c>
      <c r="N825" s="2" t="s">
        <v>19</v>
      </c>
    </row>
    <row r="826" spans="1:14" x14ac:dyDescent="0.3">
      <c r="A826">
        <v>825</v>
      </c>
      <c r="B826">
        <v>42</v>
      </c>
      <c r="C826">
        <v>2</v>
      </c>
      <c r="D826">
        <v>2</v>
      </c>
      <c r="E826">
        <v>2</v>
      </c>
      <c r="F826">
        <v>4</v>
      </c>
      <c r="G826" s="2">
        <f t="shared" si="12"/>
        <v>0</v>
      </c>
      <c r="H826">
        <v>3</v>
      </c>
      <c r="I826">
        <v>1</v>
      </c>
      <c r="J826">
        <v>0</v>
      </c>
      <c r="K826">
        <v>0</v>
      </c>
      <c r="L826">
        <v>19</v>
      </c>
      <c r="N826" s="2" t="s">
        <v>19</v>
      </c>
    </row>
    <row r="827" spans="1:14" x14ac:dyDescent="0.3">
      <c r="A827">
        <v>826</v>
      </c>
      <c r="B827">
        <v>29</v>
      </c>
      <c r="C827">
        <v>2</v>
      </c>
      <c r="D827">
        <v>2</v>
      </c>
      <c r="E827">
        <v>2</v>
      </c>
      <c r="F827">
        <v>4</v>
      </c>
      <c r="G827" s="2">
        <f t="shared" si="12"/>
        <v>1</v>
      </c>
      <c r="H827">
        <v>3</v>
      </c>
      <c r="I827">
        <v>10</v>
      </c>
      <c r="J827">
        <v>7</v>
      </c>
      <c r="K827">
        <v>1</v>
      </c>
      <c r="L827">
        <v>15</v>
      </c>
      <c r="N827" s="2" t="s">
        <v>17</v>
      </c>
    </row>
    <row r="828" spans="1:14" x14ac:dyDescent="0.3">
      <c r="A828">
        <v>827</v>
      </c>
      <c r="B828">
        <v>38</v>
      </c>
      <c r="C828">
        <v>3</v>
      </c>
      <c r="D828">
        <v>2</v>
      </c>
      <c r="E828">
        <v>1</v>
      </c>
      <c r="F828">
        <v>3</v>
      </c>
      <c r="G828" s="2">
        <f t="shared" si="12"/>
        <v>0</v>
      </c>
      <c r="H828">
        <v>3</v>
      </c>
      <c r="I828">
        <v>7</v>
      </c>
      <c r="J828">
        <v>6</v>
      </c>
      <c r="K828">
        <v>5</v>
      </c>
      <c r="L828">
        <v>13</v>
      </c>
      <c r="N828" s="2" t="s">
        <v>19</v>
      </c>
    </row>
    <row r="829" spans="1:14" x14ac:dyDescent="0.3">
      <c r="A829">
        <v>828</v>
      </c>
      <c r="B829">
        <v>28</v>
      </c>
      <c r="C829">
        <v>3</v>
      </c>
      <c r="D829">
        <v>2</v>
      </c>
      <c r="E829">
        <v>1</v>
      </c>
      <c r="F829">
        <v>3</v>
      </c>
      <c r="G829" s="2">
        <f t="shared" si="12"/>
        <v>1</v>
      </c>
      <c r="H829">
        <v>3</v>
      </c>
      <c r="I829">
        <v>3</v>
      </c>
      <c r="J829">
        <v>1</v>
      </c>
      <c r="K829">
        <v>0</v>
      </c>
      <c r="L829">
        <v>14</v>
      </c>
      <c r="N829" s="2" t="s">
        <v>17</v>
      </c>
    </row>
    <row r="830" spans="1:14" x14ac:dyDescent="0.3">
      <c r="A830">
        <v>829</v>
      </c>
      <c r="B830">
        <v>18</v>
      </c>
      <c r="C830">
        <v>3</v>
      </c>
      <c r="D830">
        <v>1</v>
      </c>
      <c r="E830">
        <v>1</v>
      </c>
      <c r="F830">
        <v>2</v>
      </c>
      <c r="G830" s="2">
        <f t="shared" si="12"/>
        <v>0</v>
      </c>
      <c r="H830">
        <v>3</v>
      </c>
      <c r="I830">
        <v>0</v>
      </c>
      <c r="J830">
        <v>0</v>
      </c>
      <c r="K830">
        <v>0</v>
      </c>
      <c r="L830">
        <v>12</v>
      </c>
      <c r="N830" s="2" t="s">
        <v>19</v>
      </c>
    </row>
    <row r="831" spans="1:14" x14ac:dyDescent="0.3">
      <c r="A831">
        <v>830</v>
      </c>
      <c r="B831">
        <v>33</v>
      </c>
      <c r="C831">
        <v>1</v>
      </c>
      <c r="D831">
        <v>3</v>
      </c>
      <c r="E831">
        <v>2</v>
      </c>
      <c r="F831">
        <v>3</v>
      </c>
      <c r="G831" s="2">
        <f t="shared" si="12"/>
        <v>1</v>
      </c>
      <c r="H831">
        <v>3</v>
      </c>
      <c r="I831">
        <v>5</v>
      </c>
      <c r="J831">
        <v>2</v>
      </c>
      <c r="K831">
        <v>0</v>
      </c>
      <c r="L831">
        <v>17</v>
      </c>
      <c r="N831" s="2" t="s">
        <v>17</v>
      </c>
    </row>
    <row r="832" spans="1:14" x14ac:dyDescent="0.3">
      <c r="A832">
        <v>831</v>
      </c>
      <c r="B832">
        <v>41</v>
      </c>
      <c r="C832">
        <v>2</v>
      </c>
      <c r="D832">
        <v>1</v>
      </c>
      <c r="E832">
        <v>1</v>
      </c>
      <c r="F832">
        <v>1</v>
      </c>
      <c r="G832" s="2">
        <f t="shared" si="12"/>
        <v>1</v>
      </c>
      <c r="H832">
        <v>3</v>
      </c>
      <c r="I832">
        <v>1</v>
      </c>
      <c r="J832">
        <v>0</v>
      </c>
      <c r="K832">
        <v>0</v>
      </c>
      <c r="L832">
        <v>11</v>
      </c>
      <c r="N832" s="2" t="s">
        <v>17</v>
      </c>
    </row>
    <row r="833" spans="1:14" x14ac:dyDescent="0.3">
      <c r="A833">
        <v>832</v>
      </c>
      <c r="B833">
        <v>31</v>
      </c>
      <c r="C833">
        <v>3</v>
      </c>
      <c r="D833">
        <v>1</v>
      </c>
      <c r="E833">
        <v>1</v>
      </c>
      <c r="F833">
        <v>1</v>
      </c>
      <c r="G833" s="2">
        <f t="shared" si="12"/>
        <v>0</v>
      </c>
      <c r="H833">
        <v>3</v>
      </c>
      <c r="I833">
        <v>2</v>
      </c>
      <c r="J833">
        <v>2</v>
      </c>
      <c r="K833">
        <v>2</v>
      </c>
      <c r="L833">
        <v>12</v>
      </c>
      <c r="N833" s="2" t="s">
        <v>19</v>
      </c>
    </row>
    <row r="834" spans="1:14" x14ac:dyDescent="0.3">
      <c r="A834">
        <v>833</v>
      </c>
      <c r="B834">
        <v>37</v>
      </c>
      <c r="C834">
        <v>3</v>
      </c>
      <c r="D834">
        <v>2</v>
      </c>
      <c r="E834">
        <v>2</v>
      </c>
      <c r="F834">
        <v>1</v>
      </c>
      <c r="G834" s="2">
        <f t="shared" ref="G834:G897" si="13">IF(N834="Yes",1,0)</f>
        <v>0</v>
      </c>
      <c r="H834">
        <v>3</v>
      </c>
      <c r="I834">
        <v>6</v>
      </c>
      <c r="J834">
        <v>2</v>
      </c>
      <c r="K834">
        <v>1</v>
      </c>
      <c r="L834">
        <v>13</v>
      </c>
      <c r="N834" s="2" t="s">
        <v>19</v>
      </c>
    </row>
    <row r="835" spans="1:14" x14ac:dyDescent="0.3">
      <c r="A835">
        <v>834</v>
      </c>
      <c r="B835">
        <v>27</v>
      </c>
      <c r="C835">
        <v>4</v>
      </c>
      <c r="D835">
        <v>2</v>
      </c>
      <c r="E835">
        <v>1</v>
      </c>
      <c r="F835">
        <v>3</v>
      </c>
      <c r="G835" s="2">
        <f t="shared" si="13"/>
        <v>0</v>
      </c>
      <c r="H835">
        <v>3</v>
      </c>
      <c r="I835">
        <v>4</v>
      </c>
      <c r="J835">
        <v>2</v>
      </c>
      <c r="K835">
        <v>2</v>
      </c>
      <c r="L835">
        <v>13</v>
      </c>
      <c r="N835" s="2" t="s">
        <v>19</v>
      </c>
    </row>
    <row r="836" spans="1:14" x14ac:dyDescent="0.3">
      <c r="A836">
        <v>835</v>
      </c>
      <c r="B836">
        <v>34</v>
      </c>
      <c r="C836">
        <v>2</v>
      </c>
      <c r="D836">
        <v>3</v>
      </c>
      <c r="E836">
        <v>2</v>
      </c>
      <c r="F836">
        <v>3</v>
      </c>
      <c r="G836" s="2">
        <f t="shared" si="13"/>
        <v>0</v>
      </c>
      <c r="H836">
        <v>4</v>
      </c>
      <c r="I836">
        <v>6</v>
      </c>
      <c r="J836">
        <v>5</v>
      </c>
      <c r="K836">
        <v>1</v>
      </c>
      <c r="L836">
        <v>20</v>
      </c>
      <c r="N836" s="2" t="s">
        <v>19</v>
      </c>
    </row>
    <row r="837" spans="1:14" x14ac:dyDescent="0.3">
      <c r="A837">
        <v>836</v>
      </c>
      <c r="B837">
        <v>35</v>
      </c>
      <c r="C837">
        <v>3</v>
      </c>
      <c r="D837">
        <v>3</v>
      </c>
      <c r="E837">
        <v>1</v>
      </c>
      <c r="F837">
        <v>3</v>
      </c>
      <c r="G837" s="2">
        <f t="shared" si="13"/>
        <v>0</v>
      </c>
      <c r="H837">
        <v>3</v>
      </c>
      <c r="I837">
        <v>5</v>
      </c>
      <c r="J837">
        <v>4</v>
      </c>
      <c r="K837">
        <v>1</v>
      </c>
      <c r="L837">
        <v>17</v>
      </c>
      <c r="N837" s="2" t="s">
        <v>19</v>
      </c>
    </row>
    <row r="838" spans="1:14" x14ac:dyDescent="0.3">
      <c r="A838">
        <v>837</v>
      </c>
      <c r="B838">
        <v>29</v>
      </c>
      <c r="C838">
        <v>4</v>
      </c>
      <c r="D838">
        <v>2</v>
      </c>
      <c r="E838">
        <v>3</v>
      </c>
      <c r="F838">
        <v>1</v>
      </c>
      <c r="G838" s="2">
        <f t="shared" si="13"/>
        <v>0</v>
      </c>
      <c r="H838">
        <v>3</v>
      </c>
      <c r="I838">
        <v>11</v>
      </c>
      <c r="J838">
        <v>8</v>
      </c>
      <c r="K838">
        <v>3</v>
      </c>
      <c r="L838">
        <v>13</v>
      </c>
      <c r="N838" s="2" t="s">
        <v>19</v>
      </c>
    </row>
    <row r="839" spans="1:14" x14ac:dyDescent="0.3">
      <c r="A839">
        <v>838</v>
      </c>
      <c r="B839">
        <v>40</v>
      </c>
      <c r="C839">
        <v>2</v>
      </c>
      <c r="D839">
        <v>3</v>
      </c>
      <c r="E839">
        <v>3</v>
      </c>
      <c r="F839">
        <v>3</v>
      </c>
      <c r="G839" s="2">
        <f t="shared" si="13"/>
        <v>0</v>
      </c>
      <c r="H839">
        <v>3</v>
      </c>
      <c r="I839">
        <v>18</v>
      </c>
      <c r="J839">
        <v>7</v>
      </c>
      <c r="K839">
        <v>2</v>
      </c>
      <c r="L839">
        <v>17</v>
      </c>
      <c r="N839" s="2" t="s">
        <v>19</v>
      </c>
    </row>
    <row r="840" spans="1:14" x14ac:dyDescent="0.3">
      <c r="A840">
        <v>839</v>
      </c>
      <c r="B840">
        <v>42</v>
      </c>
      <c r="C840">
        <v>3</v>
      </c>
      <c r="D840">
        <v>1</v>
      </c>
      <c r="E840">
        <v>4</v>
      </c>
      <c r="F840">
        <v>1</v>
      </c>
      <c r="G840" s="2">
        <f t="shared" si="13"/>
        <v>1</v>
      </c>
      <c r="H840">
        <v>3</v>
      </c>
      <c r="I840">
        <v>21</v>
      </c>
      <c r="J840">
        <v>9</v>
      </c>
      <c r="K840">
        <v>13</v>
      </c>
      <c r="L840">
        <v>12</v>
      </c>
      <c r="N840" s="2" t="s">
        <v>17</v>
      </c>
    </row>
    <row r="841" spans="1:14" x14ac:dyDescent="0.3">
      <c r="A841">
        <v>840</v>
      </c>
      <c r="B841">
        <v>42</v>
      </c>
      <c r="C841">
        <v>2</v>
      </c>
      <c r="D841">
        <v>1</v>
      </c>
      <c r="E841">
        <v>2</v>
      </c>
      <c r="F841">
        <v>1</v>
      </c>
      <c r="G841" s="2">
        <f t="shared" si="13"/>
        <v>0</v>
      </c>
      <c r="H841">
        <v>3</v>
      </c>
      <c r="I841">
        <v>6</v>
      </c>
      <c r="J841">
        <v>4</v>
      </c>
      <c r="K841">
        <v>1</v>
      </c>
      <c r="L841">
        <v>13</v>
      </c>
      <c r="N841" s="2" t="s">
        <v>19</v>
      </c>
    </row>
    <row r="842" spans="1:14" x14ac:dyDescent="0.3">
      <c r="A842">
        <v>841</v>
      </c>
      <c r="B842">
        <v>35</v>
      </c>
      <c r="C842">
        <v>4</v>
      </c>
      <c r="D842">
        <v>2</v>
      </c>
      <c r="E842">
        <v>1</v>
      </c>
      <c r="F842">
        <v>1</v>
      </c>
      <c r="G842" s="2">
        <f t="shared" si="13"/>
        <v>0</v>
      </c>
      <c r="H842">
        <v>3</v>
      </c>
      <c r="I842">
        <v>8</v>
      </c>
      <c r="J842">
        <v>0</v>
      </c>
      <c r="K842">
        <v>1</v>
      </c>
      <c r="L842">
        <v>12</v>
      </c>
      <c r="N842" s="2" t="s">
        <v>19</v>
      </c>
    </row>
    <row r="843" spans="1:14" x14ac:dyDescent="0.3">
      <c r="A843">
        <v>842</v>
      </c>
      <c r="B843">
        <v>24</v>
      </c>
      <c r="C843">
        <v>4</v>
      </c>
      <c r="D843">
        <v>3</v>
      </c>
      <c r="E843">
        <v>1</v>
      </c>
      <c r="F843">
        <v>2</v>
      </c>
      <c r="G843" s="2">
        <f t="shared" si="13"/>
        <v>0</v>
      </c>
      <c r="H843">
        <v>4</v>
      </c>
      <c r="I843">
        <v>4</v>
      </c>
      <c r="J843">
        <v>3</v>
      </c>
      <c r="K843">
        <v>1</v>
      </c>
      <c r="L843">
        <v>22</v>
      </c>
      <c r="N843" s="2" t="s">
        <v>19</v>
      </c>
    </row>
    <row r="844" spans="1:14" x14ac:dyDescent="0.3">
      <c r="A844">
        <v>843</v>
      </c>
      <c r="B844">
        <v>28</v>
      </c>
      <c r="C844">
        <v>3</v>
      </c>
      <c r="D844">
        <v>1</v>
      </c>
      <c r="E844">
        <v>1</v>
      </c>
      <c r="F844">
        <v>1</v>
      </c>
      <c r="G844" s="2">
        <f t="shared" si="13"/>
        <v>1</v>
      </c>
      <c r="H844">
        <v>3</v>
      </c>
      <c r="I844">
        <v>1</v>
      </c>
      <c r="J844">
        <v>1</v>
      </c>
      <c r="K844">
        <v>0</v>
      </c>
      <c r="L844">
        <v>11</v>
      </c>
      <c r="N844" s="2" t="s">
        <v>17</v>
      </c>
    </row>
    <row r="845" spans="1:14" x14ac:dyDescent="0.3">
      <c r="A845">
        <v>844</v>
      </c>
      <c r="B845">
        <v>26</v>
      </c>
      <c r="C845">
        <v>1</v>
      </c>
      <c r="D845">
        <v>4</v>
      </c>
      <c r="E845">
        <v>1</v>
      </c>
      <c r="F845">
        <v>4</v>
      </c>
      <c r="G845" s="2">
        <f t="shared" si="13"/>
        <v>0</v>
      </c>
      <c r="H845">
        <v>4</v>
      </c>
      <c r="I845">
        <v>8</v>
      </c>
      <c r="J845">
        <v>7</v>
      </c>
      <c r="K845">
        <v>0</v>
      </c>
      <c r="L845">
        <v>22</v>
      </c>
      <c r="N845" s="2" t="s">
        <v>19</v>
      </c>
    </row>
    <row r="846" spans="1:14" x14ac:dyDescent="0.3">
      <c r="A846">
        <v>845</v>
      </c>
      <c r="B846">
        <v>30</v>
      </c>
      <c r="C846">
        <v>3</v>
      </c>
      <c r="D846">
        <v>2</v>
      </c>
      <c r="E846">
        <v>2</v>
      </c>
      <c r="F846">
        <v>3</v>
      </c>
      <c r="G846" s="2">
        <f t="shared" si="13"/>
        <v>0</v>
      </c>
      <c r="H846">
        <v>3</v>
      </c>
      <c r="I846">
        <v>10</v>
      </c>
      <c r="J846">
        <v>3</v>
      </c>
      <c r="K846">
        <v>1</v>
      </c>
      <c r="L846">
        <v>18</v>
      </c>
      <c r="N846" s="2" t="s">
        <v>19</v>
      </c>
    </row>
    <row r="847" spans="1:14" x14ac:dyDescent="0.3">
      <c r="A847">
        <v>846</v>
      </c>
      <c r="B847">
        <v>40</v>
      </c>
      <c r="C847">
        <v>3</v>
      </c>
      <c r="D847">
        <v>2</v>
      </c>
      <c r="E847">
        <v>2</v>
      </c>
      <c r="F847">
        <v>1</v>
      </c>
      <c r="G847" s="2">
        <f t="shared" si="13"/>
        <v>1</v>
      </c>
      <c r="H847">
        <v>3</v>
      </c>
      <c r="I847">
        <v>1</v>
      </c>
      <c r="J847">
        <v>1</v>
      </c>
      <c r="K847">
        <v>0</v>
      </c>
      <c r="L847">
        <v>13</v>
      </c>
      <c r="N847" s="2" t="s">
        <v>17</v>
      </c>
    </row>
    <row r="848" spans="1:14" x14ac:dyDescent="0.3">
      <c r="A848">
        <v>847</v>
      </c>
      <c r="B848">
        <v>35</v>
      </c>
      <c r="C848">
        <v>3</v>
      </c>
      <c r="D848">
        <v>2</v>
      </c>
      <c r="E848">
        <v>3</v>
      </c>
      <c r="F848">
        <v>3</v>
      </c>
      <c r="G848" s="2">
        <f t="shared" si="13"/>
        <v>0</v>
      </c>
      <c r="H848">
        <v>3</v>
      </c>
      <c r="I848">
        <v>7</v>
      </c>
      <c r="J848">
        <v>7</v>
      </c>
      <c r="K848">
        <v>6</v>
      </c>
      <c r="L848">
        <v>18</v>
      </c>
      <c r="N848" s="2" t="s">
        <v>19</v>
      </c>
    </row>
    <row r="849" spans="1:14" x14ac:dyDescent="0.3">
      <c r="A849">
        <v>848</v>
      </c>
      <c r="B849">
        <v>34</v>
      </c>
      <c r="C849">
        <v>4</v>
      </c>
      <c r="D849">
        <v>2</v>
      </c>
      <c r="E849">
        <v>2</v>
      </c>
      <c r="F849">
        <v>4</v>
      </c>
      <c r="G849" s="2">
        <f t="shared" si="13"/>
        <v>0</v>
      </c>
      <c r="H849">
        <v>4</v>
      </c>
      <c r="I849">
        <v>13</v>
      </c>
      <c r="J849">
        <v>9</v>
      </c>
      <c r="K849">
        <v>4</v>
      </c>
      <c r="L849">
        <v>20</v>
      </c>
      <c r="N849" s="2" t="s">
        <v>19</v>
      </c>
    </row>
    <row r="850" spans="1:14" x14ac:dyDescent="0.3">
      <c r="A850">
        <v>849</v>
      </c>
      <c r="B850">
        <v>35</v>
      </c>
      <c r="C850">
        <v>4</v>
      </c>
      <c r="D850">
        <v>2</v>
      </c>
      <c r="E850">
        <v>1</v>
      </c>
      <c r="F850">
        <v>1</v>
      </c>
      <c r="G850" s="2">
        <f t="shared" si="13"/>
        <v>0</v>
      </c>
      <c r="H850">
        <v>3</v>
      </c>
      <c r="I850">
        <v>2</v>
      </c>
      <c r="J850">
        <v>2</v>
      </c>
      <c r="K850">
        <v>2</v>
      </c>
      <c r="L850">
        <v>13</v>
      </c>
      <c r="N850" s="2" t="s">
        <v>19</v>
      </c>
    </row>
    <row r="851" spans="1:14" x14ac:dyDescent="0.3">
      <c r="A851">
        <v>850</v>
      </c>
      <c r="B851">
        <v>43</v>
      </c>
      <c r="C851">
        <v>1</v>
      </c>
      <c r="D851">
        <v>1</v>
      </c>
      <c r="E851">
        <v>2</v>
      </c>
      <c r="F851">
        <v>3</v>
      </c>
      <c r="G851" s="2">
        <f t="shared" si="13"/>
        <v>0</v>
      </c>
      <c r="H851">
        <v>3</v>
      </c>
      <c r="I851">
        <v>4</v>
      </c>
      <c r="J851">
        <v>3</v>
      </c>
      <c r="K851">
        <v>1</v>
      </c>
      <c r="L851">
        <v>13</v>
      </c>
      <c r="N851" s="2" t="s">
        <v>19</v>
      </c>
    </row>
    <row r="852" spans="1:14" x14ac:dyDescent="0.3">
      <c r="A852">
        <v>851</v>
      </c>
      <c r="B852">
        <v>32</v>
      </c>
      <c r="C852">
        <v>3</v>
      </c>
      <c r="D852">
        <v>2</v>
      </c>
      <c r="E852">
        <v>1</v>
      </c>
      <c r="F852">
        <v>1</v>
      </c>
      <c r="G852" s="2">
        <f t="shared" si="13"/>
        <v>0</v>
      </c>
      <c r="H852">
        <v>3</v>
      </c>
      <c r="I852">
        <v>1</v>
      </c>
      <c r="J852">
        <v>0</v>
      </c>
      <c r="K852">
        <v>0</v>
      </c>
      <c r="L852">
        <v>12</v>
      </c>
      <c r="N852" s="2" t="s">
        <v>19</v>
      </c>
    </row>
    <row r="853" spans="1:14" x14ac:dyDescent="0.3">
      <c r="A853">
        <v>852</v>
      </c>
      <c r="B853">
        <v>56</v>
      </c>
      <c r="C853">
        <v>4</v>
      </c>
      <c r="D853">
        <v>1</v>
      </c>
      <c r="E853">
        <v>5</v>
      </c>
      <c r="F853">
        <v>1</v>
      </c>
      <c r="G853" s="2">
        <f t="shared" si="13"/>
        <v>0</v>
      </c>
      <c r="H853">
        <v>3</v>
      </c>
      <c r="I853">
        <v>5</v>
      </c>
      <c r="J853">
        <v>2</v>
      </c>
      <c r="K853">
        <v>4</v>
      </c>
      <c r="L853">
        <v>13</v>
      </c>
      <c r="N853" s="2" t="s">
        <v>19</v>
      </c>
    </row>
    <row r="854" spans="1:14" x14ac:dyDescent="0.3">
      <c r="A854">
        <v>853</v>
      </c>
      <c r="B854">
        <v>29</v>
      </c>
      <c r="C854">
        <v>2</v>
      </c>
      <c r="D854">
        <v>2</v>
      </c>
      <c r="E854">
        <v>1</v>
      </c>
      <c r="F854">
        <v>1</v>
      </c>
      <c r="G854" s="2">
        <f t="shared" si="13"/>
        <v>0</v>
      </c>
      <c r="H854">
        <v>3</v>
      </c>
      <c r="I854">
        <v>10</v>
      </c>
      <c r="J854">
        <v>8</v>
      </c>
      <c r="K854">
        <v>0</v>
      </c>
      <c r="L854">
        <v>13</v>
      </c>
      <c r="N854" s="2" t="s">
        <v>19</v>
      </c>
    </row>
    <row r="855" spans="1:14" x14ac:dyDescent="0.3">
      <c r="A855">
        <v>854</v>
      </c>
      <c r="B855">
        <v>19</v>
      </c>
      <c r="C855">
        <v>3</v>
      </c>
      <c r="D855">
        <v>3</v>
      </c>
      <c r="E855">
        <v>1</v>
      </c>
      <c r="F855">
        <v>4</v>
      </c>
      <c r="G855" s="2">
        <f t="shared" si="13"/>
        <v>0</v>
      </c>
      <c r="H855">
        <v>4</v>
      </c>
      <c r="I855">
        <v>1</v>
      </c>
      <c r="J855">
        <v>1</v>
      </c>
      <c r="K855">
        <v>0</v>
      </c>
      <c r="L855">
        <v>25</v>
      </c>
      <c r="N855" s="2" t="s">
        <v>19</v>
      </c>
    </row>
    <row r="856" spans="1:14" x14ac:dyDescent="0.3">
      <c r="A856">
        <v>855</v>
      </c>
      <c r="B856">
        <v>45</v>
      </c>
      <c r="C856">
        <v>1</v>
      </c>
      <c r="D856">
        <v>3</v>
      </c>
      <c r="E856">
        <v>1</v>
      </c>
      <c r="F856">
        <v>3</v>
      </c>
      <c r="G856" s="2">
        <f t="shared" si="13"/>
        <v>1</v>
      </c>
      <c r="H856">
        <v>3</v>
      </c>
      <c r="I856">
        <v>3</v>
      </c>
      <c r="J856">
        <v>2</v>
      </c>
      <c r="K856">
        <v>0</v>
      </c>
      <c r="L856">
        <v>19</v>
      </c>
      <c r="N856" s="2" t="s">
        <v>17</v>
      </c>
    </row>
    <row r="857" spans="1:14" x14ac:dyDescent="0.3">
      <c r="A857">
        <v>856</v>
      </c>
      <c r="B857">
        <v>37</v>
      </c>
      <c r="C857">
        <v>4</v>
      </c>
      <c r="D857">
        <v>2</v>
      </c>
      <c r="E857">
        <v>2</v>
      </c>
      <c r="F857">
        <v>1</v>
      </c>
      <c r="G857" s="2">
        <f t="shared" si="13"/>
        <v>0</v>
      </c>
      <c r="H857">
        <v>3</v>
      </c>
      <c r="I857">
        <v>14</v>
      </c>
      <c r="J857">
        <v>8</v>
      </c>
      <c r="K857">
        <v>3</v>
      </c>
      <c r="L857">
        <v>13</v>
      </c>
      <c r="N857" s="2" t="s">
        <v>19</v>
      </c>
    </row>
    <row r="858" spans="1:14" x14ac:dyDescent="0.3">
      <c r="A858">
        <v>857</v>
      </c>
      <c r="B858">
        <v>20</v>
      </c>
      <c r="C858">
        <v>1</v>
      </c>
      <c r="D858">
        <v>2</v>
      </c>
      <c r="E858">
        <v>1</v>
      </c>
      <c r="F858">
        <v>3</v>
      </c>
      <c r="G858" s="2">
        <f t="shared" si="13"/>
        <v>0</v>
      </c>
      <c r="H858">
        <v>3</v>
      </c>
      <c r="I858">
        <v>2</v>
      </c>
      <c r="J858">
        <v>2</v>
      </c>
      <c r="K858">
        <v>1</v>
      </c>
      <c r="L858">
        <v>12</v>
      </c>
      <c r="N858" s="2" t="s">
        <v>19</v>
      </c>
    </row>
    <row r="859" spans="1:14" x14ac:dyDescent="0.3">
      <c r="A859">
        <v>858</v>
      </c>
      <c r="B859">
        <v>44</v>
      </c>
      <c r="C859">
        <v>3</v>
      </c>
      <c r="D859">
        <v>1</v>
      </c>
      <c r="E859">
        <v>1</v>
      </c>
      <c r="F859">
        <v>2</v>
      </c>
      <c r="G859" s="2">
        <f t="shared" si="13"/>
        <v>1</v>
      </c>
      <c r="H859">
        <v>3</v>
      </c>
      <c r="I859">
        <v>6</v>
      </c>
      <c r="J859">
        <v>4</v>
      </c>
      <c r="K859">
        <v>0</v>
      </c>
      <c r="L859">
        <v>11</v>
      </c>
      <c r="N859" s="2" t="s">
        <v>17</v>
      </c>
    </row>
    <row r="860" spans="1:14" x14ac:dyDescent="0.3">
      <c r="A860">
        <v>859</v>
      </c>
      <c r="B860">
        <v>53</v>
      </c>
      <c r="C860">
        <v>4</v>
      </c>
      <c r="D860">
        <v>3</v>
      </c>
      <c r="E860">
        <v>5</v>
      </c>
      <c r="F860">
        <v>3</v>
      </c>
      <c r="G860" s="2">
        <f t="shared" si="13"/>
        <v>0</v>
      </c>
      <c r="H860">
        <v>3</v>
      </c>
      <c r="I860">
        <v>7</v>
      </c>
      <c r="J860">
        <v>7</v>
      </c>
      <c r="K860">
        <v>4</v>
      </c>
      <c r="L860">
        <v>18</v>
      </c>
      <c r="N860" s="2" t="s">
        <v>19</v>
      </c>
    </row>
    <row r="861" spans="1:14" x14ac:dyDescent="0.3">
      <c r="A861">
        <v>860</v>
      </c>
      <c r="B861">
        <v>29</v>
      </c>
      <c r="C861">
        <v>2</v>
      </c>
      <c r="D861">
        <v>2</v>
      </c>
      <c r="E861">
        <v>1</v>
      </c>
      <c r="F861">
        <v>4</v>
      </c>
      <c r="G861" s="2">
        <f t="shared" si="13"/>
        <v>1</v>
      </c>
      <c r="H861">
        <v>3</v>
      </c>
      <c r="I861">
        <v>5</v>
      </c>
      <c r="J861">
        <v>4</v>
      </c>
      <c r="K861">
        <v>1</v>
      </c>
      <c r="L861">
        <v>18</v>
      </c>
      <c r="N861" s="2" t="s">
        <v>17</v>
      </c>
    </row>
    <row r="862" spans="1:14" x14ac:dyDescent="0.3">
      <c r="A862">
        <v>861</v>
      </c>
      <c r="B862">
        <v>22</v>
      </c>
      <c r="C862">
        <v>3</v>
      </c>
      <c r="D862">
        <v>2</v>
      </c>
      <c r="E862">
        <v>1</v>
      </c>
      <c r="F862">
        <v>1</v>
      </c>
      <c r="G862" s="2">
        <f t="shared" si="13"/>
        <v>1</v>
      </c>
      <c r="H862">
        <v>3</v>
      </c>
      <c r="I862">
        <v>0</v>
      </c>
      <c r="J862">
        <v>0</v>
      </c>
      <c r="K862">
        <v>0</v>
      </c>
      <c r="L862">
        <v>11</v>
      </c>
      <c r="N862" s="2" t="s">
        <v>17</v>
      </c>
    </row>
    <row r="863" spans="1:14" x14ac:dyDescent="0.3">
      <c r="A863">
        <v>862</v>
      </c>
      <c r="B863">
        <v>46</v>
      </c>
      <c r="C863">
        <v>3</v>
      </c>
      <c r="D863">
        <v>3</v>
      </c>
      <c r="E863">
        <v>4</v>
      </c>
      <c r="F863">
        <v>3</v>
      </c>
      <c r="G863" s="2">
        <f t="shared" si="13"/>
        <v>0</v>
      </c>
      <c r="H863">
        <v>4</v>
      </c>
      <c r="I863">
        <v>26</v>
      </c>
      <c r="J863">
        <v>15</v>
      </c>
      <c r="K863">
        <v>15</v>
      </c>
      <c r="L863">
        <v>23</v>
      </c>
      <c r="N863" s="2" t="s">
        <v>19</v>
      </c>
    </row>
    <row r="864" spans="1:14" x14ac:dyDescent="0.3">
      <c r="A864">
        <v>863</v>
      </c>
      <c r="B864">
        <v>44</v>
      </c>
      <c r="C864">
        <v>4</v>
      </c>
      <c r="D864">
        <v>1</v>
      </c>
      <c r="E864">
        <v>1</v>
      </c>
      <c r="F864">
        <v>3</v>
      </c>
      <c r="G864" s="2">
        <f t="shared" si="13"/>
        <v>0</v>
      </c>
      <c r="H864">
        <v>3</v>
      </c>
      <c r="I864">
        <v>0</v>
      </c>
      <c r="J864">
        <v>0</v>
      </c>
      <c r="K864">
        <v>0</v>
      </c>
      <c r="L864">
        <v>13</v>
      </c>
      <c r="N864" s="2" t="s">
        <v>19</v>
      </c>
    </row>
    <row r="865" spans="1:14" x14ac:dyDescent="0.3">
      <c r="A865">
        <v>864</v>
      </c>
      <c r="B865">
        <v>33</v>
      </c>
      <c r="C865">
        <v>2</v>
      </c>
      <c r="D865">
        <v>2</v>
      </c>
      <c r="E865">
        <v>1</v>
      </c>
      <c r="F865">
        <v>3</v>
      </c>
      <c r="G865" s="2">
        <f t="shared" si="13"/>
        <v>0</v>
      </c>
      <c r="H865">
        <v>3</v>
      </c>
      <c r="I865">
        <v>5</v>
      </c>
      <c r="J865">
        <v>4</v>
      </c>
      <c r="K865">
        <v>1</v>
      </c>
      <c r="L865">
        <v>13</v>
      </c>
      <c r="N865" s="2" t="s">
        <v>19</v>
      </c>
    </row>
    <row r="866" spans="1:14" x14ac:dyDescent="0.3">
      <c r="A866">
        <v>865</v>
      </c>
      <c r="B866">
        <v>41</v>
      </c>
      <c r="C866">
        <v>1</v>
      </c>
      <c r="D866">
        <v>2</v>
      </c>
      <c r="E866">
        <v>1</v>
      </c>
      <c r="F866">
        <v>3</v>
      </c>
      <c r="G866" s="2">
        <f t="shared" si="13"/>
        <v>0</v>
      </c>
      <c r="H866">
        <v>3</v>
      </c>
      <c r="I866">
        <v>1</v>
      </c>
      <c r="J866">
        <v>0</v>
      </c>
      <c r="K866">
        <v>0</v>
      </c>
      <c r="L866">
        <v>17</v>
      </c>
      <c r="N866" s="2" t="s">
        <v>19</v>
      </c>
    </row>
    <row r="867" spans="1:14" x14ac:dyDescent="0.3">
      <c r="A867">
        <v>866</v>
      </c>
      <c r="B867">
        <v>30</v>
      </c>
      <c r="C867">
        <v>3</v>
      </c>
      <c r="D867">
        <v>3</v>
      </c>
      <c r="E867">
        <v>2</v>
      </c>
      <c r="F867">
        <v>3</v>
      </c>
      <c r="G867" s="2">
        <f t="shared" si="13"/>
        <v>0</v>
      </c>
      <c r="H867">
        <v>3</v>
      </c>
      <c r="I867">
        <v>4</v>
      </c>
      <c r="J867">
        <v>3</v>
      </c>
      <c r="K867">
        <v>0</v>
      </c>
      <c r="L867">
        <v>19</v>
      </c>
      <c r="N867" s="2" t="s">
        <v>19</v>
      </c>
    </row>
    <row r="868" spans="1:14" x14ac:dyDescent="0.3">
      <c r="A868">
        <v>867</v>
      </c>
      <c r="B868">
        <v>40</v>
      </c>
      <c r="C868">
        <v>2</v>
      </c>
      <c r="D868">
        <v>1</v>
      </c>
      <c r="E868">
        <v>2</v>
      </c>
      <c r="F868">
        <v>2</v>
      </c>
      <c r="G868" s="2">
        <f t="shared" si="13"/>
        <v>0</v>
      </c>
      <c r="H868">
        <v>3</v>
      </c>
      <c r="I868">
        <v>0</v>
      </c>
      <c r="J868">
        <v>0</v>
      </c>
      <c r="K868">
        <v>0</v>
      </c>
      <c r="L868">
        <v>12</v>
      </c>
      <c r="N868" s="2" t="s">
        <v>19</v>
      </c>
    </row>
    <row r="869" spans="1:14" x14ac:dyDescent="0.3">
      <c r="A869">
        <v>868</v>
      </c>
      <c r="B869">
        <v>50</v>
      </c>
      <c r="C869">
        <v>4</v>
      </c>
      <c r="D869">
        <v>3</v>
      </c>
      <c r="E869">
        <v>4</v>
      </c>
      <c r="F869">
        <v>4</v>
      </c>
      <c r="G869" s="2">
        <f t="shared" si="13"/>
        <v>0</v>
      </c>
      <c r="H869">
        <v>4</v>
      </c>
      <c r="I869">
        <v>2</v>
      </c>
      <c r="J869">
        <v>2</v>
      </c>
      <c r="K869">
        <v>2</v>
      </c>
      <c r="L869">
        <v>22</v>
      </c>
      <c r="N869" s="2" t="s">
        <v>19</v>
      </c>
    </row>
    <row r="870" spans="1:14" x14ac:dyDescent="0.3">
      <c r="A870">
        <v>869</v>
      </c>
      <c r="B870">
        <v>28</v>
      </c>
      <c r="C870">
        <v>4</v>
      </c>
      <c r="D870">
        <v>2</v>
      </c>
      <c r="E870">
        <v>1</v>
      </c>
      <c r="F870">
        <v>1</v>
      </c>
      <c r="G870" s="2">
        <f t="shared" si="13"/>
        <v>0</v>
      </c>
      <c r="H870">
        <v>3</v>
      </c>
      <c r="I870">
        <v>6</v>
      </c>
      <c r="J870">
        <v>5</v>
      </c>
      <c r="K870">
        <v>3</v>
      </c>
      <c r="L870">
        <v>12</v>
      </c>
      <c r="N870" s="2" t="s">
        <v>19</v>
      </c>
    </row>
    <row r="871" spans="1:14" x14ac:dyDescent="0.3">
      <c r="A871">
        <v>870</v>
      </c>
      <c r="B871">
        <v>46</v>
      </c>
      <c r="C871">
        <v>4</v>
      </c>
      <c r="D871">
        <v>3</v>
      </c>
      <c r="E871">
        <v>5</v>
      </c>
      <c r="F871">
        <v>2</v>
      </c>
      <c r="G871" s="2">
        <f t="shared" si="13"/>
        <v>0</v>
      </c>
      <c r="H871">
        <v>3</v>
      </c>
      <c r="I871">
        <v>4</v>
      </c>
      <c r="J871">
        <v>2</v>
      </c>
      <c r="K871">
        <v>0</v>
      </c>
      <c r="L871">
        <v>11</v>
      </c>
      <c r="N871" s="2" t="s">
        <v>19</v>
      </c>
    </row>
    <row r="872" spans="1:14" x14ac:dyDescent="0.3">
      <c r="A872">
        <v>871</v>
      </c>
      <c r="B872">
        <v>35</v>
      </c>
      <c r="C872">
        <v>3</v>
      </c>
      <c r="D872">
        <v>3</v>
      </c>
      <c r="E872">
        <v>2</v>
      </c>
      <c r="F872">
        <v>2</v>
      </c>
      <c r="G872" s="2">
        <f t="shared" si="13"/>
        <v>1</v>
      </c>
      <c r="H872">
        <v>3</v>
      </c>
      <c r="I872">
        <v>7</v>
      </c>
      <c r="J872">
        <v>7</v>
      </c>
      <c r="K872">
        <v>1</v>
      </c>
      <c r="L872">
        <v>15</v>
      </c>
      <c r="N872" s="2" t="s">
        <v>17</v>
      </c>
    </row>
    <row r="873" spans="1:14" x14ac:dyDescent="0.3">
      <c r="A873">
        <v>872</v>
      </c>
      <c r="B873">
        <v>24</v>
      </c>
      <c r="C873">
        <v>4</v>
      </c>
      <c r="D873">
        <v>1</v>
      </c>
      <c r="E873">
        <v>1</v>
      </c>
      <c r="F873">
        <v>2</v>
      </c>
      <c r="G873" s="2">
        <f t="shared" si="13"/>
        <v>0</v>
      </c>
      <c r="H873">
        <v>3</v>
      </c>
      <c r="I873">
        <v>1</v>
      </c>
      <c r="J873">
        <v>0</v>
      </c>
      <c r="K873">
        <v>0</v>
      </c>
      <c r="L873">
        <v>13</v>
      </c>
      <c r="N873" s="2" t="s">
        <v>19</v>
      </c>
    </row>
    <row r="874" spans="1:14" x14ac:dyDescent="0.3">
      <c r="A874">
        <v>873</v>
      </c>
      <c r="B874">
        <v>33</v>
      </c>
      <c r="C874">
        <v>2</v>
      </c>
      <c r="D874">
        <v>1</v>
      </c>
      <c r="E874">
        <v>2</v>
      </c>
      <c r="F874">
        <v>1</v>
      </c>
      <c r="G874" s="2">
        <f t="shared" si="13"/>
        <v>0</v>
      </c>
      <c r="H874">
        <v>3</v>
      </c>
      <c r="I874">
        <v>10</v>
      </c>
      <c r="J874">
        <v>7</v>
      </c>
      <c r="K874">
        <v>0</v>
      </c>
      <c r="L874">
        <v>12</v>
      </c>
      <c r="N874" s="2" t="s">
        <v>19</v>
      </c>
    </row>
    <row r="875" spans="1:14" x14ac:dyDescent="0.3">
      <c r="A875">
        <v>874</v>
      </c>
      <c r="B875">
        <v>36</v>
      </c>
      <c r="C875">
        <v>3</v>
      </c>
      <c r="D875">
        <v>1</v>
      </c>
      <c r="E875">
        <v>1</v>
      </c>
      <c r="F875">
        <v>3</v>
      </c>
      <c r="G875" s="2">
        <f t="shared" si="13"/>
        <v>0</v>
      </c>
      <c r="H875">
        <v>3</v>
      </c>
      <c r="I875">
        <v>7</v>
      </c>
      <c r="J875">
        <v>7</v>
      </c>
      <c r="K875">
        <v>1</v>
      </c>
      <c r="L875">
        <v>14</v>
      </c>
      <c r="N875" s="2" t="s">
        <v>19</v>
      </c>
    </row>
    <row r="876" spans="1:14" x14ac:dyDescent="0.3">
      <c r="A876">
        <v>875</v>
      </c>
      <c r="B876">
        <v>30</v>
      </c>
      <c r="C876">
        <v>3</v>
      </c>
      <c r="D876">
        <v>1</v>
      </c>
      <c r="E876">
        <v>2</v>
      </c>
      <c r="F876">
        <v>3</v>
      </c>
      <c r="G876" s="2">
        <f t="shared" si="13"/>
        <v>0</v>
      </c>
      <c r="H876">
        <v>3</v>
      </c>
      <c r="I876">
        <v>10</v>
      </c>
      <c r="J876">
        <v>7</v>
      </c>
      <c r="K876">
        <v>8</v>
      </c>
      <c r="L876">
        <v>13</v>
      </c>
      <c r="N876" s="2" t="s">
        <v>19</v>
      </c>
    </row>
    <row r="877" spans="1:14" x14ac:dyDescent="0.3">
      <c r="A877">
        <v>876</v>
      </c>
      <c r="B877">
        <v>44</v>
      </c>
      <c r="C877">
        <v>4</v>
      </c>
      <c r="D877">
        <v>3</v>
      </c>
      <c r="E877">
        <v>2</v>
      </c>
      <c r="F877">
        <v>4</v>
      </c>
      <c r="G877" s="2">
        <f t="shared" si="13"/>
        <v>0</v>
      </c>
      <c r="H877">
        <v>4</v>
      </c>
      <c r="I877">
        <v>20</v>
      </c>
      <c r="J877">
        <v>11</v>
      </c>
      <c r="K877">
        <v>13</v>
      </c>
      <c r="L877">
        <v>25</v>
      </c>
      <c r="N877" s="2" t="s">
        <v>19</v>
      </c>
    </row>
    <row r="878" spans="1:14" x14ac:dyDescent="0.3">
      <c r="A878">
        <v>877</v>
      </c>
      <c r="B878">
        <v>20</v>
      </c>
      <c r="C878">
        <v>3</v>
      </c>
      <c r="D878">
        <v>4</v>
      </c>
      <c r="E878">
        <v>1</v>
      </c>
      <c r="F878">
        <v>4</v>
      </c>
      <c r="G878" s="2">
        <f t="shared" si="13"/>
        <v>0</v>
      </c>
      <c r="H878">
        <v>3</v>
      </c>
      <c r="I878">
        <v>2</v>
      </c>
      <c r="J878">
        <v>1</v>
      </c>
      <c r="K878">
        <v>2</v>
      </c>
      <c r="L878">
        <v>17</v>
      </c>
      <c r="N878" s="2" t="s">
        <v>19</v>
      </c>
    </row>
    <row r="879" spans="1:14" x14ac:dyDescent="0.3">
      <c r="A879">
        <v>878</v>
      </c>
      <c r="B879">
        <v>46</v>
      </c>
      <c r="C879">
        <v>4</v>
      </c>
      <c r="D879">
        <v>1</v>
      </c>
      <c r="E879">
        <v>2</v>
      </c>
      <c r="F879">
        <v>1</v>
      </c>
      <c r="G879" s="2">
        <f t="shared" si="13"/>
        <v>0</v>
      </c>
      <c r="H879">
        <v>3</v>
      </c>
      <c r="I879">
        <v>6</v>
      </c>
      <c r="J879">
        <v>3</v>
      </c>
      <c r="K879">
        <v>1</v>
      </c>
      <c r="L879">
        <v>11</v>
      </c>
      <c r="N879" s="2" t="s">
        <v>19</v>
      </c>
    </row>
    <row r="880" spans="1:14" x14ac:dyDescent="0.3">
      <c r="A880">
        <v>879</v>
      </c>
      <c r="B880">
        <v>42</v>
      </c>
      <c r="C880">
        <v>4</v>
      </c>
      <c r="D880">
        <v>4</v>
      </c>
      <c r="E880">
        <v>2</v>
      </c>
      <c r="F880">
        <v>2</v>
      </c>
      <c r="G880" s="2">
        <f t="shared" si="13"/>
        <v>0</v>
      </c>
      <c r="H880">
        <v>3</v>
      </c>
      <c r="I880">
        <v>4</v>
      </c>
      <c r="J880">
        <v>3</v>
      </c>
      <c r="K880">
        <v>0</v>
      </c>
      <c r="L880">
        <v>16</v>
      </c>
      <c r="N880" s="2" t="s">
        <v>19</v>
      </c>
    </row>
    <row r="881" spans="1:14" x14ac:dyDescent="0.3">
      <c r="A881">
        <v>880</v>
      </c>
      <c r="B881">
        <v>60</v>
      </c>
      <c r="C881">
        <v>2</v>
      </c>
      <c r="D881">
        <v>3</v>
      </c>
      <c r="E881">
        <v>2</v>
      </c>
      <c r="F881">
        <v>4</v>
      </c>
      <c r="G881" s="2">
        <f t="shared" si="13"/>
        <v>1</v>
      </c>
      <c r="H881">
        <v>3</v>
      </c>
      <c r="I881">
        <v>11</v>
      </c>
      <c r="J881">
        <v>7</v>
      </c>
      <c r="K881">
        <v>1</v>
      </c>
      <c r="L881">
        <v>18</v>
      </c>
      <c r="N881" s="2" t="s">
        <v>17</v>
      </c>
    </row>
    <row r="882" spans="1:14" x14ac:dyDescent="0.3">
      <c r="A882">
        <v>881</v>
      </c>
      <c r="B882">
        <v>32</v>
      </c>
      <c r="C882">
        <v>3</v>
      </c>
      <c r="D882">
        <v>2</v>
      </c>
      <c r="E882">
        <v>1</v>
      </c>
      <c r="F882">
        <v>3</v>
      </c>
      <c r="G882" s="2">
        <f t="shared" si="13"/>
        <v>0</v>
      </c>
      <c r="H882">
        <v>4</v>
      </c>
      <c r="I882">
        <v>2</v>
      </c>
      <c r="J882">
        <v>2</v>
      </c>
      <c r="K882">
        <v>2</v>
      </c>
      <c r="L882">
        <v>20</v>
      </c>
      <c r="N882" s="2" t="s">
        <v>19</v>
      </c>
    </row>
    <row r="883" spans="1:14" x14ac:dyDescent="0.3">
      <c r="A883">
        <v>882</v>
      </c>
      <c r="B883">
        <v>32</v>
      </c>
      <c r="C883">
        <v>4</v>
      </c>
      <c r="D883">
        <v>1</v>
      </c>
      <c r="E883">
        <v>2</v>
      </c>
      <c r="F883">
        <v>3</v>
      </c>
      <c r="G883" s="2">
        <f t="shared" si="13"/>
        <v>1</v>
      </c>
      <c r="H883">
        <v>3</v>
      </c>
      <c r="I883">
        <v>8</v>
      </c>
      <c r="J883">
        <v>7</v>
      </c>
      <c r="K883">
        <v>0</v>
      </c>
      <c r="L883">
        <v>14</v>
      </c>
      <c r="N883" s="2" t="s">
        <v>17</v>
      </c>
    </row>
    <row r="884" spans="1:14" x14ac:dyDescent="0.3">
      <c r="A884">
        <v>883</v>
      </c>
      <c r="B884">
        <v>36</v>
      </c>
      <c r="C884">
        <v>3</v>
      </c>
      <c r="D884">
        <v>4</v>
      </c>
      <c r="E884">
        <v>3</v>
      </c>
      <c r="F884">
        <v>4</v>
      </c>
      <c r="G884" s="2">
        <f t="shared" si="13"/>
        <v>1</v>
      </c>
      <c r="H884">
        <v>4</v>
      </c>
      <c r="I884">
        <v>7</v>
      </c>
      <c r="J884">
        <v>7</v>
      </c>
      <c r="K884">
        <v>7</v>
      </c>
      <c r="L884">
        <v>21</v>
      </c>
      <c r="N884" s="2" t="s">
        <v>17</v>
      </c>
    </row>
    <row r="885" spans="1:14" x14ac:dyDescent="0.3">
      <c r="A885">
        <v>884</v>
      </c>
      <c r="B885">
        <v>33</v>
      </c>
      <c r="C885">
        <v>1</v>
      </c>
      <c r="D885">
        <v>2</v>
      </c>
      <c r="E885">
        <v>1</v>
      </c>
      <c r="F885">
        <v>1</v>
      </c>
      <c r="G885" s="2">
        <f t="shared" si="13"/>
        <v>0</v>
      </c>
      <c r="H885">
        <v>3</v>
      </c>
      <c r="I885">
        <v>14</v>
      </c>
      <c r="J885">
        <v>10</v>
      </c>
      <c r="K885">
        <v>4</v>
      </c>
      <c r="L885">
        <v>13</v>
      </c>
      <c r="N885" s="2" t="s">
        <v>19</v>
      </c>
    </row>
    <row r="886" spans="1:14" x14ac:dyDescent="0.3">
      <c r="A886">
        <v>885</v>
      </c>
      <c r="B886">
        <v>40</v>
      </c>
      <c r="C886">
        <v>2</v>
      </c>
      <c r="D886">
        <v>2</v>
      </c>
      <c r="E886">
        <v>2</v>
      </c>
      <c r="F886">
        <v>2</v>
      </c>
      <c r="G886" s="2">
        <f t="shared" si="13"/>
        <v>0</v>
      </c>
      <c r="H886">
        <v>3</v>
      </c>
      <c r="I886">
        <v>5</v>
      </c>
      <c r="J886">
        <v>1</v>
      </c>
      <c r="K886">
        <v>1</v>
      </c>
      <c r="L886">
        <v>12</v>
      </c>
      <c r="N886" s="2" t="s">
        <v>19</v>
      </c>
    </row>
    <row r="887" spans="1:14" x14ac:dyDescent="0.3">
      <c r="A887">
        <v>886</v>
      </c>
      <c r="B887">
        <v>25</v>
      </c>
      <c r="C887">
        <v>3</v>
      </c>
      <c r="D887">
        <v>1</v>
      </c>
      <c r="E887">
        <v>2</v>
      </c>
      <c r="F887">
        <v>4</v>
      </c>
      <c r="G887" s="2">
        <f t="shared" si="13"/>
        <v>0</v>
      </c>
      <c r="H887">
        <v>3</v>
      </c>
      <c r="I887">
        <v>4</v>
      </c>
      <c r="J887">
        <v>3</v>
      </c>
      <c r="K887">
        <v>1</v>
      </c>
      <c r="L887">
        <v>14</v>
      </c>
      <c r="N887" s="2" t="s">
        <v>19</v>
      </c>
    </row>
    <row r="888" spans="1:14" x14ac:dyDescent="0.3">
      <c r="A888">
        <v>887</v>
      </c>
      <c r="B888">
        <v>30</v>
      </c>
      <c r="C888">
        <v>4</v>
      </c>
      <c r="D888">
        <v>3</v>
      </c>
      <c r="E888">
        <v>1</v>
      </c>
      <c r="F888">
        <v>3</v>
      </c>
      <c r="G888" s="2">
        <f t="shared" si="13"/>
        <v>1</v>
      </c>
      <c r="H888">
        <v>4</v>
      </c>
      <c r="I888">
        <v>11</v>
      </c>
      <c r="J888">
        <v>9</v>
      </c>
      <c r="K888">
        <v>5</v>
      </c>
      <c r="L888">
        <v>21</v>
      </c>
      <c r="N888" s="2" t="s">
        <v>17</v>
      </c>
    </row>
    <row r="889" spans="1:14" x14ac:dyDescent="0.3">
      <c r="A889">
        <v>888</v>
      </c>
      <c r="B889">
        <v>42</v>
      </c>
      <c r="C889">
        <v>1</v>
      </c>
      <c r="D889">
        <v>3</v>
      </c>
      <c r="E889">
        <v>3</v>
      </c>
      <c r="F889">
        <v>4</v>
      </c>
      <c r="G889" s="2">
        <f t="shared" si="13"/>
        <v>1</v>
      </c>
      <c r="H889">
        <v>3</v>
      </c>
      <c r="I889">
        <v>1</v>
      </c>
      <c r="J889">
        <v>0</v>
      </c>
      <c r="K889">
        <v>0</v>
      </c>
      <c r="L889">
        <v>17</v>
      </c>
      <c r="N889" s="2" t="s">
        <v>17</v>
      </c>
    </row>
    <row r="890" spans="1:14" x14ac:dyDescent="0.3">
      <c r="A890">
        <v>889</v>
      </c>
      <c r="B890">
        <v>35</v>
      </c>
      <c r="C890">
        <v>3</v>
      </c>
      <c r="D890">
        <v>2</v>
      </c>
      <c r="E890">
        <v>3</v>
      </c>
      <c r="F890">
        <v>1</v>
      </c>
      <c r="G890" s="2">
        <f t="shared" si="13"/>
        <v>1</v>
      </c>
      <c r="H890">
        <v>3</v>
      </c>
      <c r="I890">
        <v>13</v>
      </c>
      <c r="J890">
        <v>2</v>
      </c>
      <c r="K890">
        <v>4</v>
      </c>
      <c r="L890">
        <v>11</v>
      </c>
      <c r="N890" s="2" t="s">
        <v>17</v>
      </c>
    </row>
    <row r="891" spans="1:14" x14ac:dyDescent="0.3">
      <c r="A891">
        <v>890</v>
      </c>
      <c r="B891">
        <v>27</v>
      </c>
      <c r="C891">
        <v>1</v>
      </c>
      <c r="D891">
        <v>1</v>
      </c>
      <c r="E891">
        <v>1</v>
      </c>
      <c r="F891">
        <v>1</v>
      </c>
      <c r="G891" s="2">
        <f t="shared" si="13"/>
        <v>1</v>
      </c>
      <c r="H891">
        <v>3</v>
      </c>
      <c r="I891">
        <v>9</v>
      </c>
      <c r="J891">
        <v>7</v>
      </c>
      <c r="K891">
        <v>6</v>
      </c>
      <c r="L891">
        <v>14</v>
      </c>
      <c r="N891" s="2" t="s">
        <v>17</v>
      </c>
    </row>
    <row r="892" spans="1:14" x14ac:dyDescent="0.3">
      <c r="A892">
        <v>891</v>
      </c>
      <c r="B892">
        <v>54</v>
      </c>
      <c r="C892">
        <v>4</v>
      </c>
      <c r="D892">
        <v>3</v>
      </c>
      <c r="E892">
        <v>3</v>
      </c>
      <c r="F892">
        <v>3</v>
      </c>
      <c r="G892" s="2">
        <f t="shared" si="13"/>
        <v>0</v>
      </c>
      <c r="H892">
        <v>3</v>
      </c>
      <c r="I892">
        <v>5</v>
      </c>
      <c r="J892">
        <v>4</v>
      </c>
      <c r="K892">
        <v>1</v>
      </c>
      <c r="L892">
        <v>17</v>
      </c>
      <c r="N892" s="2" t="s">
        <v>19</v>
      </c>
    </row>
    <row r="893" spans="1:14" x14ac:dyDescent="0.3">
      <c r="A893">
        <v>892</v>
      </c>
      <c r="B893">
        <v>44</v>
      </c>
      <c r="C893">
        <v>1</v>
      </c>
      <c r="D893">
        <v>1</v>
      </c>
      <c r="E893">
        <v>1</v>
      </c>
      <c r="F893">
        <v>1</v>
      </c>
      <c r="G893" s="2">
        <f t="shared" si="13"/>
        <v>0</v>
      </c>
      <c r="H893">
        <v>3</v>
      </c>
      <c r="I893">
        <v>10</v>
      </c>
      <c r="J893">
        <v>5</v>
      </c>
      <c r="K893">
        <v>7</v>
      </c>
      <c r="L893">
        <v>13</v>
      </c>
      <c r="N893" s="2" t="s">
        <v>19</v>
      </c>
    </row>
    <row r="894" spans="1:14" x14ac:dyDescent="0.3">
      <c r="A894">
        <v>893</v>
      </c>
      <c r="B894">
        <v>19</v>
      </c>
      <c r="C894">
        <v>1</v>
      </c>
      <c r="D894">
        <v>2</v>
      </c>
      <c r="E894">
        <v>1</v>
      </c>
      <c r="F894">
        <v>3</v>
      </c>
      <c r="G894" s="2">
        <f t="shared" si="13"/>
        <v>1</v>
      </c>
      <c r="H894">
        <v>4</v>
      </c>
      <c r="I894">
        <v>1</v>
      </c>
      <c r="J894">
        <v>1</v>
      </c>
      <c r="K894">
        <v>0</v>
      </c>
      <c r="L894">
        <v>25</v>
      </c>
      <c r="N894" s="2" t="s">
        <v>17</v>
      </c>
    </row>
    <row r="895" spans="1:14" x14ac:dyDescent="0.3">
      <c r="A895">
        <v>894</v>
      </c>
      <c r="B895">
        <v>29</v>
      </c>
      <c r="C895">
        <v>1</v>
      </c>
      <c r="D895">
        <v>3</v>
      </c>
      <c r="E895">
        <v>1</v>
      </c>
      <c r="F895">
        <v>4</v>
      </c>
      <c r="G895" s="2">
        <f t="shared" si="13"/>
        <v>0</v>
      </c>
      <c r="H895">
        <v>3</v>
      </c>
      <c r="I895">
        <v>3</v>
      </c>
      <c r="J895">
        <v>2</v>
      </c>
      <c r="K895">
        <v>1</v>
      </c>
      <c r="L895">
        <v>15</v>
      </c>
      <c r="N895" s="2" t="s">
        <v>19</v>
      </c>
    </row>
    <row r="896" spans="1:14" x14ac:dyDescent="0.3">
      <c r="A896">
        <v>895</v>
      </c>
      <c r="B896">
        <v>54</v>
      </c>
      <c r="C896">
        <v>4</v>
      </c>
      <c r="D896">
        <v>1</v>
      </c>
      <c r="E896">
        <v>4</v>
      </c>
      <c r="F896">
        <v>4</v>
      </c>
      <c r="G896" s="2">
        <f t="shared" si="13"/>
        <v>0</v>
      </c>
      <c r="H896">
        <v>3</v>
      </c>
      <c r="I896">
        <v>10</v>
      </c>
      <c r="J896">
        <v>9</v>
      </c>
      <c r="K896">
        <v>0</v>
      </c>
      <c r="L896">
        <v>14</v>
      </c>
      <c r="N896" s="2" t="s">
        <v>19</v>
      </c>
    </row>
    <row r="897" spans="1:14" x14ac:dyDescent="0.3">
      <c r="A897">
        <v>896</v>
      </c>
      <c r="B897">
        <v>31</v>
      </c>
      <c r="C897">
        <v>3</v>
      </c>
      <c r="D897">
        <v>2</v>
      </c>
      <c r="E897">
        <v>2</v>
      </c>
      <c r="F897">
        <v>1</v>
      </c>
      <c r="G897" s="2">
        <f t="shared" si="13"/>
        <v>1</v>
      </c>
      <c r="H897">
        <v>3</v>
      </c>
      <c r="I897">
        <v>6</v>
      </c>
      <c r="J897">
        <v>5</v>
      </c>
      <c r="K897">
        <v>0</v>
      </c>
      <c r="L897">
        <v>12</v>
      </c>
      <c r="N897" s="2" t="s">
        <v>17</v>
      </c>
    </row>
    <row r="898" spans="1:14" x14ac:dyDescent="0.3">
      <c r="A898">
        <v>897</v>
      </c>
      <c r="B898">
        <v>31</v>
      </c>
      <c r="C898">
        <v>3</v>
      </c>
      <c r="D898">
        <v>2</v>
      </c>
      <c r="E898">
        <v>2</v>
      </c>
      <c r="F898">
        <v>4</v>
      </c>
      <c r="G898" s="2">
        <f t="shared" ref="G898:G961" si="14">IF(N898="Yes",1,0)</f>
        <v>0</v>
      </c>
      <c r="H898">
        <v>3</v>
      </c>
      <c r="I898">
        <v>10</v>
      </c>
      <c r="J898">
        <v>9</v>
      </c>
      <c r="K898">
        <v>1</v>
      </c>
      <c r="L898">
        <v>19</v>
      </c>
      <c r="N898" s="2" t="s">
        <v>19</v>
      </c>
    </row>
    <row r="899" spans="1:14" x14ac:dyDescent="0.3">
      <c r="A899">
        <v>898</v>
      </c>
      <c r="B899">
        <v>59</v>
      </c>
      <c r="C899">
        <v>3</v>
      </c>
      <c r="D899">
        <v>2</v>
      </c>
      <c r="E899">
        <v>2</v>
      </c>
      <c r="F899">
        <v>4</v>
      </c>
      <c r="G899" s="2">
        <f t="shared" si="14"/>
        <v>0</v>
      </c>
      <c r="H899">
        <v>3</v>
      </c>
      <c r="I899">
        <v>6</v>
      </c>
      <c r="J899">
        <v>1</v>
      </c>
      <c r="K899">
        <v>0</v>
      </c>
      <c r="L899">
        <v>17</v>
      </c>
      <c r="N899" s="2" t="s">
        <v>19</v>
      </c>
    </row>
    <row r="900" spans="1:14" x14ac:dyDescent="0.3">
      <c r="A900">
        <v>899</v>
      </c>
      <c r="B900">
        <v>43</v>
      </c>
      <c r="C900">
        <v>3</v>
      </c>
      <c r="D900">
        <v>1</v>
      </c>
      <c r="E900">
        <v>5</v>
      </c>
      <c r="F900">
        <v>4</v>
      </c>
      <c r="G900" s="2">
        <f t="shared" si="14"/>
        <v>0</v>
      </c>
      <c r="H900">
        <v>3</v>
      </c>
      <c r="I900">
        <v>8</v>
      </c>
      <c r="J900">
        <v>7</v>
      </c>
      <c r="K900">
        <v>0</v>
      </c>
      <c r="L900">
        <v>14</v>
      </c>
      <c r="N900" s="2" t="s">
        <v>19</v>
      </c>
    </row>
    <row r="901" spans="1:14" x14ac:dyDescent="0.3">
      <c r="A901">
        <v>900</v>
      </c>
      <c r="B901">
        <v>49</v>
      </c>
      <c r="C901">
        <v>1</v>
      </c>
      <c r="D901">
        <v>2</v>
      </c>
      <c r="E901">
        <v>5</v>
      </c>
      <c r="F901">
        <v>3</v>
      </c>
      <c r="G901" s="2">
        <f t="shared" si="14"/>
        <v>0</v>
      </c>
      <c r="H901">
        <v>3</v>
      </c>
      <c r="I901">
        <v>1</v>
      </c>
      <c r="J901">
        <v>0</v>
      </c>
      <c r="K901">
        <v>0</v>
      </c>
      <c r="L901">
        <v>13</v>
      </c>
      <c r="N901" s="2" t="s">
        <v>19</v>
      </c>
    </row>
    <row r="902" spans="1:14" x14ac:dyDescent="0.3">
      <c r="A902">
        <v>901</v>
      </c>
      <c r="B902">
        <v>36</v>
      </c>
      <c r="C902">
        <v>3</v>
      </c>
      <c r="D902">
        <v>1</v>
      </c>
      <c r="E902">
        <v>1</v>
      </c>
      <c r="F902">
        <v>2</v>
      </c>
      <c r="G902" s="2">
        <f t="shared" si="14"/>
        <v>0</v>
      </c>
      <c r="H902">
        <v>3</v>
      </c>
      <c r="I902">
        <v>11</v>
      </c>
      <c r="J902">
        <v>10</v>
      </c>
      <c r="K902">
        <v>0</v>
      </c>
      <c r="L902">
        <v>12</v>
      </c>
      <c r="N902" s="2" t="s">
        <v>19</v>
      </c>
    </row>
    <row r="903" spans="1:14" x14ac:dyDescent="0.3">
      <c r="A903">
        <v>902</v>
      </c>
      <c r="B903">
        <v>48</v>
      </c>
      <c r="C903">
        <v>4</v>
      </c>
      <c r="D903">
        <v>1</v>
      </c>
      <c r="E903">
        <v>1</v>
      </c>
      <c r="F903">
        <v>2</v>
      </c>
      <c r="G903" s="2">
        <f t="shared" si="14"/>
        <v>0</v>
      </c>
      <c r="H903">
        <v>3</v>
      </c>
      <c r="I903">
        <v>1</v>
      </c>
      <c r="J903">
        <v>0</v>
      </c>
      <c r="K903">
        <v>0</v>
      </c>
      <c r="L903">
        <v>11</v>
      </c>
      <c r="N903" s="2" t="s">
        <v>19</v>
      </c>
    </row>
    <row r="904" spans="1:14" x14ac:dyDescent="0.3">
      <c r="A904">
        <v>903</v>
      </c>
      <c r="B904">
        <v>27</v>
      </c>
      <c r="C904">
        <v>1</v>
      </c>
      <c r="D904">
        <v>1</v>
      </c>
      <c r="E904">
        <v>1</v>
      </c>
      <c r="F904">
        <v>1</v>
      </c>
      <c r="G904" s="2">
        <f t="shared" si="14"/>
        <v>0</v>
      </c>
      <c r="H904">
        <v>3</v>
      </c>
      <c r="I904">
        <v>5</v>
      </c>
      <c r="J904">
        <v>3</v>
      </c>
      <c r="K904">
        <v>0</v>
      </c>
      <c r="L904">
        <v>11</v>
      </c>
      <c r="N904" s="2" t="s">
        <v>19</v>
      </c>
    </row>
    <row r="905" spans="1:14" x14ac:dyDescent="0.3">
      <c r="A905">
        <v>904</v>
      </c>
      <c r="B905">
        <v>29</v>
      </c>
      <c r="C905">
        <v>3</v>
      </c>
      <c r="D905">
        <v>1</v>
      </c>
      <c r="E905">
        <v>2</v>
      </c>
      <c r="F905">
        <v>1</v>
      </c>
      <c r="G905" s="2">
        <f t="shared" si="14"/>
        <v>1</v>
      </c>
      <c r="H905">
        <v>3</v>
      </c>
      <c r="I905">
        <v>6</v>
      </c>
      <c r="J905">
        <v>0</v>
      </c>
      <c r="K905">
        <v>1</v>
      </c>
      <c r="L905">
        <v>11</v>
      </c>
      <c r="N905" s="2" t="s">
        <v>17</v>
      </c>
    </row>
    <row r="906" spans="1:14" x14ac:dyDescent="0.3">
      <c r="A906">
        <v>905</v>
      </c>
      <c r="B906">
        <v>48</v>
      </c>
      <c r="C906">
        <v>4</v>
      </c>
      <c r="D906">
        <v>2</v>
      </c>
      <c r="E906">
        <v>5</v>
      </c>
      <c r="F906">
        <v>1</v>
      </c>
      <c r="G906" s="2">
        <f t="shared" si="14"/>
        <v>0</v>
      </c>
      <c r="H906">
        <v>3</v>
      </c>
      <c r="I906">
        <v>1</v>
      </c>
      <c r="J906">
        <v>0</v>
      </c>
      <c r="K906">
        <v>0</v>
      </c>
      <c r="L906">
        <v>12</v>
      </c>
      <c r="N906" s="2" t="s">
        <v>19</v>
      </c>
    </row>
    <row r="907" spans="1:14" x14ac:dyDescent="0.3">
      <c r="A907">
        <v>906</v>
      </c>
      <c r="B907">
        <v>29</v>
      </c>
      <c r="C907">
        <v>4</v>
      </c>
      <c r="D907">
        <v>2</v>
      </c>
      <c r="E907">
        <v>4</v>
      </c>
      <c r="F907">
        <v>4</v>
      </c>
      <c r="G907" s="2">
        <f t="shared" si="14"/>
        <v>0</v>
      </c>
      <c r="H907">
        <v>3</v>
      </c>
      <c r="I907">
        <v>7</v>
      </c>
      <c r="J907">
        <v>7</v>
      </c>
      <c r="K907">
        <v>1</v>
      </c>
      <c r="L907">
        <v>14</v>
      </c>
      <c r="N907" s="2" t="s">
        <v>19</v>
      </c>
    </row>
    <row r="908" spans="1:14" x14ac:dyDescent="0.3">
      <c r="A908">
        <v>907</v>
      </c>
      <c r="B908">
        <v>34</v>
      </c>
      <c r="C908">
        <v>3</v>
      </c>
      <c r="D908">
        <v>3</v>
      </c>
      <c r="E908">
        <v>1</v>
      </c>
      <c r="F908">
        <v>3</v>
      </c>
      <c r="G908" s="2">
        <f t="shared" si="14"/>
        <v>0</v>
      </c>
      <c r="H908">
        <v>3</v>
      </c>
      <c r="I908">
        <v>1</v>
      </c>
      <c r="J908">
        <v>0</v>
      </c>
      <c r="K908">
        <v>0</v>
      </c>
      <c r="L908">
        <v>17</v>
      </c>
      <c r="N908" s="2" t="s">
        <v>19</v>
      </c>
    </row>
    <row r="909" spans="1:14" x14ac:dyDescent="0.3">
      <c r="A909">
        <v>908</v>
      </c>
      <c r="B909">
        <v>44</v>
      </c>
      <c r="C909">
        <v>2</v>
      </c>
      <c r="D909">
        <v>1</v>
      </c>
      <c r="E909">
        <v>5</v>
      </c>
      <c r="F909">
        <v>2</v>
      </c>
      <c r="G909" s="2">
        <f t="shared" si="14"/>
        <v>0</v>
      </c>
      <c r="H909">
        <v>3</v>
      </c>
      <c r="I909">
        <v>22</v>
      </c>
      <c r="J909">
        <v>9</v>
      </c>
      <c r="K909">
        <v>3</v>
      </c>
      <c r="L909">
        <v>11</v>
      </c>
      <c r="N909" s="2" t="s">
        <v>19</v>
      </c>
    </row>
    <row r="910" spans="1:14" x14ac:dyDescent="0.3">
      <c r="A910">
        <v>909</v>
      </c>
      <c r="B910">
        <v>33</v>
      </c>
      <c r="C910">
        <v>4</v>
      </c>
      <c r="D910">
        <v>4</v>
      </c>
      <c r="E910">
        <v>3</v>
      </c>
      <c r="F910">
        <v>3</v>
      </c>
      <c r="G910" s="2">
        <f t="shared" si="14"/>
        <v>1</v>
      </c>
      <c r="H910">
        <v>3</v>
      </c>
      <c r="I910">
        <v>9</v>
      </c>
      <c r="J910">
        <v>8</v>
      </c>
      <c r="K910">
        <v>0</v>
      </c>
      <c r="L910">
        <v>14</v>
      </c>
      <c r="N910" s="2" t="s">
        <v>17</v>
      </c>
    </row>
    <row r="911" spans="1:14" x14ac:dyDescent="0.3">
      <c r="A911">
        <v>910</v>
      </c>
      <c r="B911">
        <v>19</v>
      </c>
      <c r="C911">
        <v>2</v>
      </c>
      <c r="D911">
        <v>4</v>
      </c>
      <c r="E911">
        <v>1</v>
      </c>
      <c r="F911">
        <v>1</v>
      </c>
      <c r="G911" s="2">
        <f t="shared" si="14"/>
        <v>1</v>
      </c>
      <c r="H911">
        <v>3</v>
      </c>
      <c r="I911">
        <v>1</v>
      </c>
      <c r="J911">
        <v>0</v>
      </c>
      <c r="K911">
        <v>0</v>
      </c>
      <c r="L911">
        <v>12</v>
      </c>
      <c r="N911" s="2" t="s">
        <v>17</v>
      </c>
    </row>
    <row r="912" spans="1:14" x14ac:dyDescent="0.3">
      <c r="A912">
        <v>911</v>
      </c>
      <c r="B912">
        <v>23</v>
      </c>
      <c r="C912">
        <v>4</v>
      </c>
      <c r="D912">
        <v>3</v>
      </c>
      <c r="E912">
        <v>1</v>
      </c>
      <c r="F912">
        <v>3</v>
      </c>
      <c r="G912" s="2">
        <f t="shared" si="14"/>
        <v>0</v>
      </c>
      <c r="H912">
        <v>4</v>
      </c>
      <c r="I912">
        <v>1</v>
      </c>
      <c r="J912">
        <v>0</v>
      </c>
      <c r="K912">
        <v>0</v>
      </c>
      <c r="L912">
        <v>22</v>
      </c>
      <c r="N912" s="2" t="s">
        <v>19</v>
      </c>
    </row>
    <row r="913" spans="1:14" x14ac:dyDescent="0.3">
      <c r="A913">
        <v>912</v>
      </c>
      <c r="B913">
        <v>25</v>
      </c>
      <c r="C913">
        <v>3</v>
      </c>
      <c r="D913">
        <v>1</v>
      </c>
      <c r="E913">
        <v>1</v>
      </c>
      <c r="F913">
        <v>4</v>
      </c>
      <c r="G913" s="2">
        <f t="shared" si="14"/>
        <v>1</v>
      </c>
      <c r="H913">
        <v>3</v>
      </c>
      <c r="I913">
        <v>1</v>
      </c>
      <c r="J913">
        <v>0</v>
      </c>
      <c r="K913">
        <v>1</v>
      </c>
      <c r="L913">
        <v>14</v>
      </c>
      <c r="N913" s="2" t="s">
        <v>17</v>
      </c>
    </row>
    <row r="914" spans="1:14" x14ac:dyDescent="0.3">
      <c r="A914">
        <v>913</v>
      </c>
      <c r="B914">
        <v>26</v>
      </c>
      <c r="C914">
        <v>3</v>
      </c>
      <c r="D914">
        <v>3</v>
      </c>
      <c r="E914">
        <v>1</v>
      </c>
      <c r="F914">
        <v>4</v>
      </c>
      <c r="G914" s="2">
        <f t="shared" si="14"/>
        <v>1</v>
      </c>
      <c r="H914">
        <v>4</v>
      </c>
      <c r="I914">
        <v>8</v>
      </c>
      <c r="J914">
        <v>5</v>
      </c>
      <c r="K914">
        <v>2</v>
      </c>
      <c r="L914">
        <v>20</v>
      </c>
      <c r="N914" s="2" t="s">
        <v>17</v>
      </c>
    </row>
    <row r="915" spans="1:14" x14ac:dyDescent="0.3">
      <c r="A915">
        <v>914</v>
      </c>
      <c r="B915">
        <v>45</v>
      </c>
      <c r="C915">
        <v>1</v>
      </c>
      <c r="D915">
        <v>1</v>
      </c>
      <c r="E915">
        <v>5</v>
      </c>
      <c r="F915">
        <v>2</v>
      </c>
      <c r="G915" s="2">
        <f t="shared" si="14"/>
        <v>1</v>
      </c>
      <c r="H915">
        <v>3</v>
      </c>
      <c r="I915">
        <v>24</v>
      </c>
      <c r="J915">
        <v>10</v>
      </c>
      <c r="K915">
        <v>1</v>
      </c>
      <c r="L915">
        <v>16</v>
      </c>
      <c r="N915" s="2" t="s">
        <v>17</v>
      </c>
    </row>
    <row r="916" spans="1:14" x14ac:dyDescent="0.3">
      <c r="A916">
        <v>915</v>
      </c>
      <c r="B916">
        <v>55</v>
      </c>
      <c r="C916">
        <v>4</v>
      </c>
      <c r="D916">
        <v>2</v>
      </c>
      <c r="E916">
        <v>4</v>
      </c>
      <c r="F916">
        <v>2</v>
      </c>
      <c r="G916" s="2">
        <f t="shared" si="14"/>
        <v>1</v>
      </c>
      <c r="H916">
        <v>3</v>
      </c>
      <c r="I916">
        <v>33</v>
      </c>
      <c r="J916">
        <v>9</v>
      </c>
      <c r="K916">
        <v>15</v>
      </c>
      <c r="L916">
        <v>15</v>
      </c>
      <c r="N916" s="2" t="s">
        <v>17</v>
      </c>
    </row>
    <row r="917" spans="1:14" x14ac:dyDescent="0.3">
      <c r="A917">
        <v>916</v>
      </c>
      <c r="B917">
        <v>21</v>
      </c>
      <c r="C917">
        <v>1</v>
      </c>
      <c r="D917">
        <v>2</v>
      </c>
      <c r="E917">
        <v>1</v>
      </c>
      <c r="F917">
        <v>3</v>
      </c>
      <c r="G917" s="2">
        <f t="shared" si="14"/>
        <v>0</v>
      </c>
      <c r="H917">
        <v>4</v>
      </c>
      <c r="I917">
        <v>2</v>
      </c>
      <c r="J917">
        <v>2</v>
      </c>
      <c r="K917">
        <v>2</v>
      </c>
      <c r="L917">
        <v>20</v>
      </c>
      <c r="N917" s="2" t="s">
        <v>19</v>
      </c>
    </row>
    <row r="918" spans="1:14" x14ac:dyDescent="0.3">
      <c r="A918">
        <v>917</v>
      </c>
      <c r="B918">
        <v>46</v>
      </c>
      <c r="C918">
        <v>4</v>
      </c>
      <c r="D918">
        <v>2</v>
      </c>
      <c r="E918">
        <v>5</v>
      </c>
      <c r="F918">
        <v>2</v>
      </c>
      <c r="G918" s="2">
        <f t="shared" si="14"/>
        <v>0</v>
      </c>
      <c r="H918">
        <v>3</v>
      </c>
      <c r="I918">
        <v>11</v>
      </c>
      <c r="J918">
        <v>4</v>
      </c>
      <c r="K918">
        <v>0</v>
      </c>
      <c r="L918">
        <v>14</v>
      </c>
      <c r="N918" s="2" t="s">
        <v>19</v>
      </c>
    </row>
    <row r="919" spans="1:14" x14ac:dyDescent="0.3">
      <c r="A919">
        <v>918</v>
      </c>
      <c r="B919">
        <v>34</v>
      </c>
      <c r="C919">
        <v>3</v>
      </c>
      <c r="D919">
        <v>1</v>
      </c>
      <c r="E919">
        <v>2</v>
      </c>
      <c r="F919">
        <v>1</v>
      </c>
      <c r="G919" s="2">
        <f t="shared" si="14"/>
        <v>1</v>
      </c>
      <c r="H919">
        <v>3</v>
      </c>
      <c r="I919">
        <v>3</v>
      </c>
      <c r="J919">
        <v>2</v>
      </c>
      <c r="K919">
        <v>0</v>
      </c>
      <c r="L919">
        <v>12</v>
      </c>
      <c r="N919" s="2" t="s">
        <v>17</v>
      </c>
    </row>
    <row r="920" spans="1:14" x14ac:dyDescent="0.3">
      <c r="A920">
        <v>919</v>
      </c>
      <c r="B920">
        <v>51</v>
      </c>
      <c r="C920">
        <v>4</v>
      </c>
      <c r="D920">
        <v>3</v>
      </c>
      <c r="E920">
        <v>5</v>
      </c>
      <c r="F920">
        <v>4</v>
      </c>
      <c r="G920" s="2">
        <f t="shared" si="14"/>
        <v>1</v>
      </c>
      <c r="H920">
        <v>4</v>
      </c>
      <c r="I920">
        <v>29</v>
      </c>
      <c r="J920">
        <v>10</v>
      </c>
      <c r="K920">
        <v>11</v>
      </c>
      <c r="L920">
        <v>24</v>
      </c>
      <c r="N920" s="2" t="s">
        <v>17</v>
      </c>
    </row>
    <row r="921" spans="1:14" x14ac:dyDescent="0.3">
      <c r="A921">
        <v>920</v>
      </c>
      <c r="B921">
        <v>59</v>
      </c>
      <c r="C921">
        <v>4</v>
      </c>
      <c r="D921">
        <v>1</v>
      </c>
      <c r="E921">
        <v>3</v>
      </c>
      <c r="F921">
        <v>1</v>
      </c>
      <c r="G921" s="2">
        <f t="shared" si="14"/>
        <v>0</v>
      </c>
      <c r="H921">
        <v>3</v>
      </c>
      <c r="I921">
        <v>9</v>
      </c>
      <c r="J921">
        <v>7</v>
      </c>
      <c r="K921">
        <v>5</v>
      </c>
      <c r="L921">
        <v>12</v>
      </c>
      <c r="N921" s="2" t="s">
        <v>19</v>
      </c>
    </row>
    <row r="922" spans="1:14" x14ac:dyDescent="0.3">
      <c r="A922">
        <v>921</v>
      </c>
      <c r="B922">
        <v>34</v>
      </c>
      <c r="C922">
        <v>3</v>
      </c>
      <c r="D922">
        <v>2</v>
      </c>
      <c r="E922">
        <v>2</v>
      </c>
      <c r="F922">
        <v>2</v>
      </c>
      <c r="G922" s="2">
        <f t="shared" si="14"/>
        <v>0</v>
      </c>
      <c r="H922">
        <v>3</v>
      </c>
      <c r="I922">
        <v>11</v>
      </c>
      <c r="J922">
        <v>8</v>
      </c>
      <c r="K922">
        <v>5</v>
      </c>
      <c r="L922">
        <v>13</v>
      </c>
      <c r="N922" s="2" t="s">
        <v>19</v>
      </c>
    </row>
    <row r="923" spans="1:14" x14ac:dyDescent="0.3">
      <c r="A923">
        <v>922</v>
      </c>
      <c r="B923">
        <v>28</v>
      </c>
      <c r="C923">
        <v>4</v>
      </c>
      <c r="D923">
        <v>2</v>
      </c>
      <c r="E923">
        <v>1</v>
      </c>
      <c r="F923">
        <v>1</v>
      </c>
      <c r="G923" s="2">
        <f t="shared" si="14"/>
        <v>1</v>
      </c>
      <c r="H923">
        <v>3</v>
      </c>
      <c r="I923">
        <v>4</v>
      </c>
      <c r="J923">
        <v>2</v>
      </c>
      <c r="K923">
        <v>0</v>
      </c>
      <c r="L923">
        <v>11</v>
      </c>
      <c r="N923" s="2" t="s">
        <v>17</v>
      </c>
    </row>
    <row r="924" spans="1:14" x14ac:dyDescent="0.3">
      <c r="A924">
        <v>923</v>
      </c>
      <c r="B924">
        <v>44</v>
      </c>
      <c r="C924">
        <v>3</v>
      </c>
      <c r="D924">
        <v>1</v>
      </c>
      <c r="E924">
        <v>5</v>
      </c>
      <c r="F924">
        <v>1</v>
      </c>
      <c r="G924" s="2">
        <f t="shared" si="14"/>
        <v>0</v>
      </c>
      <c r="H924">
        <v>3</v>
      </c>
      <c r="I924">
        <v>25</v>
      </c>
      <c r="J924">
        <v>9</v>
      </c>
      <c r="K924">
        <v>14</v>
      </c>
      <c r="L924">
        <v>14</v>
      </c>
      <c r="N924" s="2" t="s">
        <v>19</v>
      </c>
    </row>
    <row r="925" spans="1:14" x14ac:dyDescent="0.3">
      <c r="A925">
        <v>924</v>
      </c>
      <c r="B925">
        <v>34</v>
      </c>
      <c r="C925">
        <v>3</v>
      </c>
      <c r="D925">
        <v>2</v>
      </c>
      <c r="E925">
        <v>2</v>
      </c>
      <c r="F925">
        <v>2</v>
      </c>
      <c r="G925" s="2">
        <f t="shared" si="14"/>
        <v>0</v>
      </c>
      <c r="H925">
        <v>3</v>
      </c>
      <c r="I925">
        <v>10</v>
      </c>
      <c r="J925">
        <v>9</v>
      </c>
      <c r="K925">
        <v>1</v>
      </c>
      <c r="L925">
        <v>11</v>
      </c>
      <c r="N925" s="2" t="s">
        <v>19</v>
      </c>
    </row>
    <row r="926" spans="1:14" x14ac:dyDescent="0.3">
      <c r="A926">
        <v>925</v>
      </c>
      <c r="B926">
        <v>35</v>
      </c>
      <c r="C926">
        <v>3</v>
      </c>
      <c r="D926">
        <v>1</v>
      </c>
      <c r="E926">
        <v>1</v>
      </c>
      <c r="F926">
        <v>3</v>
      </c>
      <c r="G926" s="2">
        <f t="shared" si="14"/>
        <v>1</v>
      </c>
      <c r="H926">
        <v>3</v>
      </c>
      <c r="I926">
        <v>3</v>
      </c>
      <c r="J926">
        <v>2</v>
      </c>
      <c r="K926">
        <v>2</v>
      </c>
      <c r="L926">
        <v>14</v>
      </c>
      <c r="N926" s="2" t="s">
        <v>17</v>
      </c>
    </row>
    <row r="927" spans="1:14" x14ac:dyDescent="0.3">
      <c r="A927">
        <v>926</v>
      </c>
      <c r="B927">
        <v>42</v>
      </c>
      <c r="C927">
        <v>2</v>
      </c>
      <c r="D927">
        <v>4</v>
      </c>
      <c r="E927">
        <v>2</v>
      </c>
      <c r="F927">
        <v>2</v>
      </c>
      <c r="G927" s="2">
        <f t="shared" si="14"/>
        <v>1</v>
      </c>
      <c r="H927">
        <v>3</v>
      </c>
      <c r="I927">
        <v>1</v>
      </c>
      <c r="J927">
        <v>0</v>
      </c>
      <c r="K927">
        <v>0</v>
      </c>
      <c r="L927">
        <v>16</v>
      </c>
      <c r="N927" s="2" t="s">
        <v>17</v>
      </c>
    </row>
    <row r="928" spans="1:14" x14ac:dyDescent="0.3">
      <c r="A928">
        <v>927</v>
      </c>
      <c r="B928">
        <v>43</v>
      </c>
      <c r="C928">
        <v>4</v>
      </c>
      <c r="D928">
        <v>2</v>
      </c>
      <c r="E928">
        <v>3</v>
      </c>
      <c r="F928">
        <v>4</v>
      </c>
      <c r="G928" s="2">
        <f t="shared" si="14"/>
        <v>0</v>
      </c>
      <c r="H928">
        <v>3</v>
      </c>
      <c r="I928">
        <v>21</v>
      </c>
      <c r="J928">
        <v>7</v>
      </c>
      <c r="K928">
        <v>15</v>
      </c>
      <c r="L928">
        <v>14</v>
      </c>
      <c r="N928" s="2" t="s">
        <v>19</v>
      </c>
    </row>
    <row r="929" spans="1:14" x14ac:dyDescent="0.3">
      <c r="A929">
        <v>928</v>
      </c>
      <c r="B929">
        <v>36</v>
      </c>
      <c r="C929">
        <v>3</v>
      </c>
      <c r="D929">
        <v>1</v>
      </c>
      <c r="E929">
        <v>2</v>
      </c>
      <c r="F929">
        <v>2</v>
      </c>
      <c r="G929" s="2">
        <f t="shared" si="14"/>
        <v>1</v>
      </c>
      <c r="H929">
        <v>3</v>
      </c>
      <c r="I929">
        <v>16</v>
      </c>
      <c r="J929">
        <v>14</v>
      </c>
      <c r="K929">
        <v>5</v>
      </c>
      <c r="L929">
        <v>11</v>
      </c>
      <c r="N929" s="2" t="s">
        <v>17</v>
      </c>
    </row>
    <row r="930" spans="1:14" x14ac:dyDescent="0.3">
      <c r="A930">
        <v>929</v>
      </c>
      <c r="B930">
        <v>44</v>
      </c>
      <c r="C930">
        <v>1</v>
      </c>
      <c r="D930">
        <v>1</v>
      </c>
      <c r="E930">
        <v>3</v>
      </c>
      <c r="F930">
        <v>1</v>
      </c>
      <c r="G930" s="2">
        <f t="shared" si="14"/>
        <v>0</v>
      </c>
      <c r="H930">
        <v>3</v>
      </c>
      <c r="I930">
        <v>10</v>
      </c>
      <c r="J930">
        <v>7</v>
      </c>
      <c r="K930">
        <v>0</v>
      </c>
      <c r="L930">
        <v>11</v>
      </c>
      <c r="N930" s="2" t="s">
        <v>19</v>
      </c>
    </row>
    <row r="931" spans="1:14" x14ac:dyDescent="0.3">
      <c r="A931">
        <v>930</v>
      </c>
      <c r="B931">
        <v>28</v>
      </c>
      <c r="C931">
        <v>4</v>
      </c>
      <c r="D931">
        <v>2</v>
      </c>
      <c r="E931">
        <v>1</v>
      </c>
      <c r="F931">
        <v>1</v>
      </c>
      <c r="G931" s="2">
        <f t="shared" si="14"/>
        <v>1</v>
      </c>
      <c r="H931">
        <v>3</v>
      </c>
      <c r="I931">
        <v>2</v>
      </c>
      <c r="J931">
        <v>2</v>
      </c>
      <c r="K931">
        <v>2</v>
      </c>
      <c r="L931">
        <v>12</v>
      </c>
      <c r="N931" s="2" t="s">
        <v>17</v>
      </c>
    </row>
    <row r="932" spans="1:14" x14ac:dyDescent="0.3">
      <c r="A932">
        <v>931</v>
      </c>
      <c r="B932">
        <v>51</v>
      </c>
      <c r="C932">
        <v>2</v>
      </c>
      <c r="D932">
        <v>2</v>
      </c>
      <c r="E932">
        <v>1</v>
      </c>
      <c r="F932">
        <v>3</v>
      </c>
      <c r="G932" s="2">
        <f t="shared" si="14"/>
        <v>0</v>
      </c>
      <c r="H932">
        <v>3</v>
      </c>
      <c r="I932">
        <v>7</v>
      </c>
      <c r="J932">
        <v>0</v>
      </c>
      <c r="K932">
        <v>7</v>
      </c>
      <c r="L932">
        <v>14</v>
      </c>
      <c r="N932" s="2" t="s">
        <v>19</v>
      </c>
    </row>
    <row r="933" spans="1:14" x14ac:dyDescent="0.3">
      <c r="A933">
        <v>932</v>
      </c>
      <c r="B933">
        <v>30</v>
      </c>
      <c r="C933">
        <v>3</v>
      </c>
      <c r="D933">
        <v>3</v>
      </c>
      <c r="E933">
        <v>2</v>
      </c>
      <c r="F933">
        <v>3</v>
      </c>
      <c r="G933" s="2">
        <f t="shared" si="14"/>
        <v>1</v>
      </c>
      <c r="H933">
        <v>3</v>
      </c>
      <c r="I933">
        <v>8</v>
      </c>
      <c r="J933">
        <v>4</v>
      </c>
      <c r="K933">
        <v>1</v>
      </c>
      <c r="L933">
        <v>18</v>
      </c>
      <c r="N933" s="2" t="s">
        <v>17</v>
      </c>
    </row>
    <row r="934" spans="1:14" x14ac:dyDescent="0.3">
      <c r="A934">
        <v>933</v>
      </c>
      <c r="B934">
        <v>29</v>
      </c>
      <c r="C934">
        <v>2</v>
      </c>
      <c r="D934">
        <v>1</v>
      </c>
      <c r="E934">
        <v>1</v>
      </c>
      <c r="F934">
        <v>3</v>
      </c>
      <c r="G934" s="2">
        <f t="shared" si="14"/>
        <v>1</v>
      </c>
      <c r="H934">
        <v>3</v>
      </c>
      <c r="I934">
        <v>7</v>
      </c>
      <c r="J934">
        <v>7</v>
      </c>
      <c r="K934">
        <v>7</v>
      </c>
      <c r="L934">
        <v>13</v>
      </c>
      <c r="N934" s="2" t="s">
        <v>17</v>
      </c>
    </row>
    <row r="935" spans="1:14" x14ac:dyDescent="0.3">
      <c r="A935">
        <v>934</v>
      </c>
      <c r="B935">
        <v>28</v>
      </c>
      <c r="C935">
        <v>4</v>
      </c>
      <c r="D935">
        <v>1</v>
      </c>
      <c r="E935">
        <v>1</v>
      </c>
      <c r="F935">
        <v>1</v>
      </c>
      <c r="G935" s="2">
        <f t="shared" si="14"/>
        <v>0</v>
      </c>
      <c r="H935">
        <v>3</v>
      </c>
      <c r="I935">
        <v>3</v>
      </c>
      <c r="J935">
        <v>2</v>
      </c>
      <c r="K935">
        <v>1</v>
      </c>
      <c r="L935">
        <v>11</v>
      </c>
      <c r="N935" s="2" t="s">
        <v>19</v>
      </c>
    </row>
    <row r="936" spans="1:14" x14ac:dyDescent="0.3">
      <c r="A936">
        <v>935</v>
      </c>
      <c r="B936">
        <v>25</v>
      </c>
      <c r="C936">
        <v>4</v>
      </c>
      <c r="D936">
        <v>3</v>
      </c>
      <c r="E936">
        <v>1</v>
      </c>
      <c r="F936">
        <v>3</v>
      </c>
      <c r="G936" s="2">
        <f t="shared" si="14"/>
        <v>0</v>
      </c>
      <c r="H936">
        <v>3</v>
      </c>
      <c r="I936">
        <v>2</v>
      </c>
      <c r="J936">
        <v>2</v>
      </c>
      <c r="K936">
        <v>2</v>
      </c>
      <c r="L936">
        <v>18</v>
      </c>
      <c r="N936" s="2" t="s">
        <v>19</v>
      </c>
    </row>
    <row r="937" spans="1:14" x14ac:dyDescent="0.3">
      <c r="A937">
        <v>936</v>
      </c>
      <c r="B937">
        <v>32</v>
      </c>
      <c r="C937">
        <v>3</v>
      </c>
      <c r="D937">
        <v>4</v>
      </c>
      <c r="E937">
        <v>2</v>
      </c>
      <c r="F937">
        <v>4</v>
      </c>
      <c r="G937" s="2">
        <f t="shared" si="14"/>
        <v>0</v>
      </c>
      <c r="H937">
        <v>3</v>
      </c>
      <c r="I937">
        <v>10</v>
      </c>
      <c r="J937">
        <v>7</v>
      </c>
      <c r="K937">
        <v>0</v>
      </c>
      <c r="L937">
        <v>15</v>
      </c>
      <c r="N937" s="2" t="s">
        <v>19</v>
      </c>
    </row>
    <row r="938" spans="1:14" x14ac:dyDescent="0.3">
      <c r="A938">
        <v>937</v>
      </c>
      <c r="B938">
        <v>45</v>
      </c>
      <c r="C938">
        <v>2</v>
      </c>
      <c r="D938">
        <v>3</v>
      </c>
      <c r="E938">
        <v>5</v>
      </c>
      <c r="F938">
        <v>3</v>
      </c>
      <c r="G938" s="2">
        <f t="shared" si="14"/>
        <v>0</v>
      </c>
      <c r="H938">
        <v>4</v>
      </c>
      <c r="I938">
        <v>0</v>
      </c>
      <c r="J938">
        <v>0</v>
      </c>
      <c r="K938">
        <v>0</v>
      </c>
      <c r="L938">
        <v>22</v>
      </c>
      <c r="N938" s="2" t="s">
        <v>19</v>
      </c>
    </row>
    <row r="939" spans="1:14" x14ac:dyDescent="0.3">
      <c r="A939">
        <v>938</v>
      </c>
      <c r="B939">
        <v>39</v>
      </c>
      <c r="C939">
        <v>3</v>
      </c>
      <c r="D939">
        <v>2</v>
      </c>
      <c r="E939">
        <v>4</v>
      </c>
      <c r="F939">
        <v>2</v>
      </c>
      <c r="G939" s="2">
        <f t="shared" si="14"/>
        <v>1</v>
      </c>
      <c r="H939">
        <v>3</v>
      </c>
      <c r="I939">
        <v>19</v>
      </c>
      <c r="J939">
        <v>9</v>
      </c>
      <c r="K939">
        <v>15</v>
      </c>
      <c r="L939">
        <v>13</v>
      </c>
      <c r="N939" s="2" t="s">
        <v>17</v>
      </c>
    </row>
    <row r="940" spans="1:14" x14ac:dyDescent="0.3">
      <c r="A940">
        <v>939</v>
      </c>
      <c r="B940">
        <v>58</v>
      </c>
      <c r="C940">
        <v>1</v>
      </c>
      <c r="D940">
        <v>1</v>
      </c>
      <c r="E940">
        <v>1</v>
      </c>
      <c r="F940">
        <v>1</v>
      </c>
      <c r="G940" s="2">
        <f t="shared" si="14"/>
        <v>0</v>
      </c>
      <c r="H940">
        <v>3</v>
      </c>
      <c r="I940">
        <v>2</v>
      </c>
      <c r="J940">
        <v>2</v>
      </c>
      <c r="K940">
        <v>2</v>
      </c>
      <c r="L940">
        <v>12</v>
      </c>
      <c r="N940" s="2" t="s">
        <v>19</v>
      </c>
    </row>
    <row r="941" spans="1:14" x14ac:dyDescent="0.3">
      <c r="A941">
        <v>940</v>
      </c>
      <c r="B941">
        <v>32</v>
      </c>
      <c r="C941">
        <v>4</v>
      </c>
      <c r="D941">
        <v>3</v>
      </c>
      <c r="E941">
        <v>2</v>
      </c>
      <c r="F941">
        <v>3</v>
      </c>
      <c r="G941" s="2">
        <f t="shared" si="14"/>
        <v>0</v>
      </c>
      <c r="H941">
        <v>3</v>
      </c>
      <c r="I941">
        <v>10</v>
      </c>
      <c r="J941">
        <v>4</v>
      </c>
      <c r="K941">
        <v>1</v>
      </c>
      <c r="L941">
        <v>18</v>
      </c>
      <c r="N941" s="2" t="s">
        <v>19</v>
      </c>
    </row>
    <row r="942" spans="1:14" x14ac:dyDescent="0.3">
      <c r="A942">
        <v>941</v>
      </c>
      <c r="B942">
        <v>39</v>
      </c>
      <c r="C942">
        <v>3</v>
      </c>
      <c r="D942">
        <v>1</v>
      </c>
      <c r="E942">
        <v>1</v>
      </c>
      <c r="F942">
        <v>1</v>
      </c>
      <c r="G942" s="2">
        <f t="shared" si="14"/>
        <v>0</v>
      </c>
      <c r="H942">
        <v>3</v>
      </c>
      <c r="I942">
        <v>5</v>
      </c>
      <c r="J942">
        <v>2</v>
      </c>
      <c r="K942">
        <v>0</v>
      </c>
      <c r="L942">
        <v>13</v>
      </c>
      <c r="N942" s="2" t="s">
        <v>19</v>
      </c>
    </row>
    <row r="943" spans="1:14" x14ac:dyDescent="0.3">
      <c r="A943">
        <v>942</v>
      </c>
      <c r="B943">
        <v>30</v>
      </c>
      <c r="C943">
        <v>1</v>
      </c>
      <c r="D943">
        <v>2</v>
      </c>
      <c r="E943">
        <v>2</v>
      </c>
      <c r="F943">
        <v>1</v>
      </c>
      <c r="G943" s="2">
        <f t="shared" si="14"/>
        <v>0</v>
      </c>
      <c r="H943">
        <v>3</v>
      </c>
      <c r="I943">
        <v>9</v>
      </c>
      <c r="J943">
        <v>2</v>
      </c>
      <c r="K943">
        <v>6</v>
      </c>
      <c r="L943">
        <v>12</v>
      </c>
      <c r="N943" s="2" t="s">
        <v>19</v>
      </c>
    </row>
    <row r="944" spans="1:14" x14ac:dyDescent="0.3">
      <c r="A944">
        <v>943</v>
      </c>
      <c r="B944">
        <v>36</v>
      </c>
      <c r="C944">
        <v>4</v>
      </c>
      <c r="D944">
        <v>1</v>
      </c>
      <c r="E944">
        <v>3</v>
      </c>
      <c r="F944">
        <v>2</v>
      </c>
      <c r="G944" s="2">
        <f t="shared" si="14"/>
        <v>0</v>
      </c>
      <c r="H944">
        <v>3</v>
      </c>
      <c r="I944">
        <v>7</v>
      </c>
      <c r="J944">
        <v>7</v>
      </c>
      <c r="K944">
        <v>1</v>
      </c>
      <c r="L944">
        <v>12</v>
      </c>
      <c r="N944" s="2" t="s">
        <v>19</v>
      </c>
    </row>
    <row r="945" spans="1:14" x14ac:dyDescent="0.3">
      <c r="A945">
        <v>944</v>
      </c>
      <c r="B945">
        <v>46</v>
      </c>
      <c r="C945">
        <v>4</v>
      </c>
      <c r="D945">
        <v>1</v>
      </c>
      <c r="E945">
        <v>1</v>
      </c>
      <c r="F945">
        <v>1</v>
      </c>
      <c r="G945" s="2">
        <f t="shared" si="14"/>
        <v>0</v>
      </c>
      <c r="H945">
        <v>3</v>
      </c>
      <c r="I945">
        <v>7</v>
      </c>
      <c r="J945">
        <v>6</v>
      </c>
      <c r="K945">
        <v>5</v>
      </c>
      <c r="L945">
        <v>12</v>
      </c>
      <c r="N945" s="2" t="s">
        <v>19</v>
      </c>
    </row>
    <row r="946" spans="1:14" x14ac:dyDescent="0.3">
      <c r="A946">
        <v>945</v>
      </c>
      <c r="B946">
        <v>28</v>
      </c>
      <c r="C946">
        <v>3</v>
      </c>
      <c r="D946">
        <v>1</v>
      </c>
      <c r="E946">
        <v>2</v>
      </c>
      <c r="F946">
        <v>1</v>
      </c>
      <c r="G946" s="2">
        <f t="shared" si="14"/>
        <v>0</v>
      </c>
      <c r="H946">
        <v>3</v>
      </c>
      <c r="I946">
        <v>9</v>
      </c>
      <c r="J946">
        <v>8</v>
      </c>
      <c r="K946">
        <v>7</v>
      </c>
      <c r="L946">
        <v>11</v>
      </c>
      <c r="N946" s="2" t="s">
        <v>19</v>
      </c>
    </row>
    <row r="947" spans="1:14" x14ac:dyDescent="0.3">
      <c r="A947">
        <v>946</v>
      </c>
      <c r="B947">
        <v>50</v>
      </c>
      <c r="C947">
        <v>4</v>
      </c>
      <c r="D947">
        <v>1</v>
      </c>
      <c r="E947">
        <v>4</v>
      </c>
      <c r="F947">
        <v>1</v>
      </c>
      <c r="G947" s="2">
        <f t="shared" si="14"/>
        <v>1</v>
      </c>
      <c r="H947">
        <v>3</v>
      </c>
      <c r="I947">
        <v>3</v>
      </c>
      <c r="J947">
        <v>2</v>
      </c>
      <c r="K947">
        <v>1</v>
      </c>
      <c r="L947">
        <v>11</v>
      </c>
      <c r="N947" s="2" t="s">
        <v>17</v>
      </c>
    </row>
    <row r="948" spans="1:14" x14ac:dyDescent="0.3">
      <c r="A948">
        <v>947</v>
      </c>
      <c r="B948">
        <v>40</v>
      </c>
      <c r="C948">
        <v>4</v>
      </c>
      <c r="D948">
        <v>2</v>
      </c>
      <c r="E948">
        <v>3</v>
      </c>
      <c r="F948">
        <v>2</v>
      </c>
      <c r="G948" s="2">
        <f t="shared" si="14"/>
        <v>1</v>
      </c>
      <c r="H948">
        <v>3</v>
      </c>
      <c r="I948">
        <v>5</v>
      </c>
      <c r="J948">
        <v>4</v>
      </c>
      <c r="K948">
        <v>1</v>
      </c>
      <c r="L948">
        <v>12</v>
      </c>
      <c r="N948" s="2" t="s">
        <v>17</v>
      </c>
    </row>
    <row r="949" spans="1:14" x14ac:dyDescent="0.3">
      <c r="A949">
        <v>948</v>
      </c>
      <c r="B949">
        <v>52</v>
      </c>
      <c r="C949">
        <v>2</v>
      </c>
      <c r="D949">
        <v>3</v>
      </c>
      <c r="E949">
        <v>3</v>
      </c>
      <c r="F949">
        <v>2</v>
      </c>
      <c r="G949" s="2">
        <f t="shared" si="14"/>
        <v>1</v>
      </c>
      <c r="H949">
        <v>3</v>
      </c>
      <c r="I949">
        <v>8</v>
      </c>
      <c r="J949">
        <v>7</v>
      </c>
      <c r="K949">
        <v>7</v>
      </c>
      <c r="L949">
        <v>19</v>
      </c>
      <c r="N949" s="2" t="s">
        <v>17</v>
      </c>
    </row>
    <row r="950" spans="1:14" x14ac:dyDescent="0.3">
      <c r="A950">
        <v>949</v>
      </c>
      <c r="B950">
        <v>30</v>
      </c>
      <c r="C950">
        <v>2</v>
      </c>
      <c r="D950">
        <v>3</v>
      </c>
      <c r="E950">
        <v>3</v>
      </c>
      <c r="F950">
        <v>4</v>
      </c>
      <c r="G950" s="2">
        <f t="shared" si="14"/>
        <v>1</v>
      </c>
      <c r="H950">
        <v>4</v>
      </c>
      <c r="I950">
        <v>9</v>
      </c>
      <c r="J950">
        <v>1</v>
      </c>
      <c r="K950">
        <v>0</v>
      </c>
      <c r="L950">
        <v>23</v>
      </c>
      <c r="N950" s="2" t="s">
        <v>17</v>
      </c>
    </row>
    <row r="951" spans="1:14" x14ac:dyDescent="0.3">
      <c r="A951">
        <v>950</v>
      </c>
      <c r="B951">
        <v>39</v>
      </c>
      <c r="C951">
        <v>1</v>
      </c>
      <c r="D951">
        <v>3</v>
      </c>
      <c r="E951">
        <v>2</v>
      </c>
      <c r="F951">
        <v>1</v>
      </c>
      <c r="G951" s="2">
        <f t="shared" si="14"/>
        <v>0</v>
      </c>
      <c r="H951">
        <v>3</v>
      </c>
      <c r="I951">
        <v>8</v>
      </c>
      <c r="J951">
        <v>7</v>
      </c>
      <c r="K951">
        <v>1</v>
      </c>
      <c r="L951">
        <v>11</v>
      </c>
      <c r="N951" s="2" t="s">
        <v>19</v>
      </c>
    </row>
    <row r="952" spans="1:14" x14ac:dyDescent="0.3">
      <c r="A952">
        <v>951</v>
      </c>
      <c r="B952">
        <v>31</v>
      </c>
      <c r="C952">
        <v>4</v>
      </c>
      <c r="D952">
        <v>3</v>
      </c>
      <c r="E952">
        <v>3</v>
      </c>
      <c r="F952">
        <v>3</v>
      </c>
      <c r="G952" s="2">
        <f t="shared" si="14"/>
        <v>1</v>
      </c>
      <c r="H952">
        <v>3</v>
      </c>
      <c r="I952">
        <v>10</v>
      </c>
      <c r="J952">
        <v>8</v>
      </c>
      <c r="K952">
        <v>9</v>
      </c>
      <c r="L952">
        <v>19</v>
      </c>
      <c r="N952" s="2" t="s">
        <v>17</v>
      </c>
    </row>
    <row r="953" spans="1:14" x14ac:dyDescent="0.3">
      <c r="A953">
        <v>952</v>
      </c>
      <c r="B953">
        <v>41</v>
      </c>
      <c r="C953">
        <v>3</v>
      </c>
      <c r="D953">
        <v>1</v>
      </c>
      <c r="E953">
        <v>2</v>
      </c>
      <c r="F953">
        <v>2</v>
      </c>
      <c r="G953" s="2">
        <f t="shared" si="14"/>
        <v>0</v>
      </c>
      <c r="H953">
        <v>3</v>
      </c>
      <c r="I953">
        <v>19</v>
      </c>
      <c r="J953">
        <v>2</v>
      </c>
      <c r="K953">
        <v>11</v>
      </c>
      <c r="L953">
        <v>13</v>
      </c>
      <c r="N953" s="2" t="s">
        <v>19</v>
      </c>
    </row>
    <row r="954" spans="1:14" x14ac:dyDescent="0.3">
      <c r="A954">
        <v>953</v>
      </c>
      <c r="B954">
        <v>31</v>
      </c>
      <c r="C954">
        <v>4</v>
      </c>
      <c r="D954">
        <v>1</v>
      </c>
      <c r="E954">
        <v>1</v>
      </c>
      <c r="F954">
        <v>2</v>
      </c>
      <c r="G954" s="2">
        <f t="shared" si="14"/>
        <v>1</v>
      </c>
      <c r="H954">
        <v>3</v>
      </c>
      <c r="I954">
        <v>3</v>
      </c>
      <c r="J954">
        <v>2</v>
      </c>
      <c r="K954">
        <v>2</v>
      </c>
      <c r="L954">
        <v>11</v>
      </c>
      <c r="N954" s="2" t="s">
        <v>17</v>
      </c>
    </row>
    <row r="955" spans="1:14" x14ac:dyDescent="0.3">
      <c r="A955">
        <v>954</v>
      </c>
      <c r="B955">
        <v>44</v>
      </c>
      <c r="C955">
        <v>1</v>
      </c>
      <c r="D955">
        <v>1</v>
      </c>
      <c r="E955">
        <v>1</v>
      </c>
      <c r="F955">
        <v>1</v>
      </c>
      <c r="G955" s="2">
        <f t="shared" si="14"/>
        <v>0</v>
      </c>
      <c r="H955">
        <v>3</v>
      </c>
      <c r="I955">
        <v>3</v>
      </c>
      <c r="J955">
        <v>2</v>
      </c>
      <c r="K955">
        <v>1</v>
      </c>
      <c r="L955">
        <v>12</v>
      </c>
      <c r="N955" s="2" t="s">
        <v>19</v>
      </c>
    </row>
    <row r="956" spans="1:14" x14ac:dyDescent="0.3">
      <c r="A956">
        <v>955</v>
      </c>
      <c r="B956">
        <v>42</v>
      </c>
      <c r="C956">
        <v>3</v>
      </c>
      <c r="D956">
        <v>2</v>
      </c>
      <c r="E956">
        <v>4</v>
      </c>
      <c r="F956">
        <v>3</v>
      </c>
      <c r="G956" s="2">
        <f t="shared" si="14"/>
        <v>1</v>
      </c>
      <c r="H956">
        <v>3</v>
      </c>
      <c r="I956">
        <v>20</v>
      </c>
      <c r="J956">
        <v>8</v>
      </c>
      <c r="K956">
        <v>2</v>
      </c>
      <c r="L956">
        <v>13</v>
      </c>
      <c r="N956" s="2" t="s">
        <v>17</v>
      </c>
    </row>
    <row r="957" spans="1:14" x14ac:dyDescent="0.3">
      <c r="A957">
        <v>956</v>
      </c>
      <c r="B957">
        <v>55</v>
      </c>
      <c r="C957">
        <v>4</v>
      </c>
      <c r="D957">
        <v>1</v>
      </c>
      <c r="E957">
        <v>5</v>
      </c>
      <c r="F957">
        <v>3</v>
      </c>
      <c r="G957" s="2">
        <f t="shared" si="14"/>
        <v>0</v>
      </c>
      <c r="H957">
        <v>3</v>
      </c>
      <c r="I957">
        <v>19</v>
      </c>
      <c r="J957">
        <v>9</v>
      </c>
      <c r="K957">
        <v>9</v>
      </c>
      <c r="L957">
        <v>14</v>
      </c>
      <c r="N957" s="2" t="s">
        <v>19</v>
      </c>
    </row>
    <row r="958" spans="1:14" x14ac:dyDescent="0.3">
      <c r="A958">
        <v>957</v>
      </c>
      <c r="B958">
        <v>56</v>
      </c>
      <c r="C958">
        <v>4</v>
      </c>
      <c r="D958">
        <v>1</v>
      </c>
      <c r="E958">
        <v>5</v>
      </c>
      <c r="F958">
        <v>2</v>
      </c>
      <c r="G958" s="2">
        <f t="shared" si="14"/>
        <v>0</v>
      </c>
      <c r="H958">
        <v>3</v>
      </c>
      <c r="I958">
        <v>7</v>
      </c>
      <c r="J958">
        <v>3</v>
      </c>
      <c r="K958">
        <v>7</v>
      </c>
      <c r="L958">
        <v>14</v>
      </c>
      <c r="N958" s="2" t="s">
        <v>19</v>
      </c>
    </row>
    <row r="959" spans="1:14" x14ac:dyDescent="0.3">
      <c r="A959">
        <v>958</v>
      </c>
      <c r="B959">
        <v>40</v>
      </c>
      <c r="C959">
        <v>3</v>
      </c>
      <c r="D959">
        <v>3</v>
      </c>
      <c r="E959">
        <v>1</v>
      </c>
      <c r="F959">
        <v>3</v>
      </c>
      <c r="G959" s="2">
        <f t="shared" si="14"/>
        <v>0</v>
      </c>
      <c r="H959">
        <v>3</v>
      </c>
      <c r="I959">
        <v>4</v>
      </c>
      <c r="J959">
        <v>2</v>
      </c>
      <c r="K959">
        <v>0</v>
      </c>
      <c r="L959">
        <v>16</v>
      </c>
      <c r="N959" s="2" t="s">
        <v>19</v>
      </c>
    </row>
    <row r="960" spans="1:14" x14ac:dyDescent="0.3">
      <c r="A960">
        <v>959</v>
      </c>
      <c r="B960">
        <v>34</v>
      </c>
      <c r="C960">
        <v>4</v>
      </c>
      <c r="D960">
        <v>1</v>
      </c>
      <c r="E960">
        <v>3</v>
      </c>
      <c r="F960">
        <v>1</v>
      </c>
      <c r="G960" s="2">
        <f t="shared" si="14"/>
        <v>0</v>
      </c>
      <c r="H960">
        <v>3</v>
      </c>
      <c r="I960">
        <v>9</v>
      </c>
      <c r="J960">
        <v>7</v>
      </c>
      <c r="K960">
        <v>1</v>
      </c>
      <c r="L960">
        <v>11</v>
      </c>
      <c r="N960" s="2" t="s">
        <v>19</v>
      </c>
    </row>
    <row r="961" spans="1:14" x14ac:dyDescent="0.3">
      <c r="A961">
        <v>960</v>
      </c>
      <c r="B961">
        <v>40</v>
      </c>
      <c r="C961">
        <v>3</v>
      </c>
      <c r="D961">
        <v>2</v>
      </c>
      <c r="E961">
        <v>2</v>
      </c>
      <c r="F961">
        <v>1</v>
      </c>
      <c r="G961" s="2">
        <f t="shared" si="14"/>
        <v>0</v>
      </c>
      <c r="H961">
        <v>3</v>
      </c>
      <c r="I961">
        <v>9</v>
      </c>
      <c r="J961">
        <v>8</v>
      </c>
      <c r="K961">
        <v>8</v>
      </c>
      <c r="L961">
        <v>13</v>
      </c>
      <c r="N961" s="2" t="s">
        <v>19</v>
      </c>
    </row>
    <row r="962" spans="1:14" x14ac:dyDescent="0.3">
      <c r="A962">
        <v>961</v>
      </c>
      <c r="B962">
        <v>41</v>
      </c>
      <c r="C962">
        <v>3</v>
      </c>
      <c r="D962">
        <v>3</v>
      </c>
      <c r="E962">
        <v>2</v>
      </c>
      <c r="F962">
        <v>4</v>
      </c>
      <c r="G962" s="2">
        <f t="shared" ref="G962:G1025" si="15">IF(N962="Yes",1,0)</f>
        <v>0</v>
      </c>
      <c r="H962">
        <v>3</v>
      </c>
      <c r="I962">
        <v>9</v>
      </c>
      <c r="J962">
        <v>3</v>
      </c>
      <c r="K962">
        <v>1</v>
      </c>
      <c r="L962">
        <v>17</v>
      </c>
      <c r="N962" s="2" t="s">
        <v>19</v>
      </c>
    </row>
    <row r="963" spans="1:14" x14ac:dyDescent="0.3">
      <c r="A963">
        <v>962</v>
      </c>
      <c r="B963">
        <v>35</v>
      </c>
      <c r="C963">
        <v>3</v>
      </c>
      <c r="D963">
        <v>2</v>
      </c>
      <c r="E963">
        <v>2</v>
      </c>
      <c r="F963">
        <v>1</v>
      </c>
      <c r="G963" s="2">
        <f t="shared" si="15"/>
        <v>1</v>
      </c>
      <c r="H963">
        <v>3</v>
      </c>
      <c r="I963">
        <v>9</v>
      </c>
      <c r="J963">
        <v>6</v>
      </c>
      <c r="K963">
        <v>1</v>
      </c>
      <c r="L963">
        <v>11</v>
      </c>
      <c r="N963" s="2" t="s">
        <v>17</v>
      </c>
    </row>
    <row r="964" spans="1:14" x14ac:dyDescent="0.3">
      <c r="A964">
        <v>963</v>
      </c>
      <c r="B964">
        <v>51</v>
      </c>
      <c r="C964">
        <v>3</v>
      </c>
      <c r="D964">
        <v>2</v>
      </c>
      <c r="E964">
        <v>4</v>
      </c>
      <c r="F964">
        <v>2</v>
      </c>
      <c r="G964" s="2">
        <f t="shared" si="15"/>
        <v>1</v>
      </c>
      <c r="H964">
        <v>3</v>
      </c>
      <c r="I964">
        <v>33</v>
      </c>
      <c r="J964">
        <v>9</v>
      </c>
      <c r="K964">
        <v>0</v>
      </c>
      <c r="L964">
        <v>11</v>
      </c>
      <c r="N964" s="2" t="s">
        <v>17</v>
      </c>
    </row>
    <row r="965" spans="1:14" x14ac:dyDescent="0.3">
      <c r="A965">
        <v>964</v>
      </c>
      <c r="B965">
        <v>38</v>
      </c>
      <c r="C965">
        <v>2</v>
      </c>
      <c r="D965">
        <v>3</v>
      </c>
      <c r="E965">
        <v>2</v>
      </c>
      <c r="F965">
        <v>2</v>
      </c>
      <c r="G965" s="2">
        <f t="shared" si="15"/>
        <v>0</v>
      </c>
      <c r="H965">
        <v>3</v>
      </c>
      <c r="I965">
        <v>7</v>
      </c>
      <c r="J965">
        <v>7</v>
      </c>
      <c r="K965">
        <v>1</v>
      </c>
      <c r="L965">
        <v>15</v>
      </c>
      <c r="N965" s="2" t="s">
        <v>19</v>
      </c>
    </row>
    <row r="966" spans="1:14" x14ac:dyDescent="0.3">
      <c r="A966">
        <v>965</v>
      </c>
      <c r="B966">
        <v>34</v>
      </c>
      <c r="C966">
        <v>3</v>
      </c>
      <c r="D966">
        <v>2</v>
      </c>
      <c r="E966">
        <v>2</v>
      </c>
      <c r="F966">
        <v>1</v>
      </c>
      <c r="G966" s="2">
        <f t="shared" si="15"/>
        <v>0</v>
      </c>
      <c r="H966">
        <v>3</v>
      </c>
      <c r="I966">
        <v>10</v>
      </c>
      <c r="J966">
        <v>8</v>
      </c>
      <c r="K966">
        <v>9</v>
      </c>
      <c r="L966">
        <v>12</v>
      </c>
      <c r="N966" s="2" t="s">
        <v>19</v>
      </c>
    </row>
    <row r="967" spans="1:14" x14ac:dyDescent="0.3">
      <c r="A967">
        <v>966</v>
      </c>
      <c r="B967">
        <v>25</v>
      </c>
      <c r="C967">
        <v>4</v>
      </c>
      <c r="D967">
        <v>1</v>
      </c>
      <c r="E967">
        <v>1</v>
      </c>
      <c r="F967">
        <v>1</v>
      </c>
      <c r="G967" s="2">
        <f t="shared" si="15"/>
        <v>0</v>
      </c>
      <c r="H967">
        <v>3</v>
      </c>
      <c r="I967">
        <v>3</v>
      </c>
      <c r="J967">
        <v>2</v>
      </c>
      <c r="K967">
        <v>1</v>
      </c>
      <c r="L967">
        <v>11</v>
      </c>
      <c r="N967" s="2" t="s">
        <v>19</v>
      </c>
    </row>
    <row r="968" spans="1:14" x14ac:dyDescent="0.3">
      <c r="A968">
        <v>967</v>
      </c>
      <c r="B968">
        <v>58</v>
      </c>
      <c r="C968">
        <v>3</v>
      </c>
      <c r="D968">
        <v>2</v>
      </c>
      <c r="E968">
        <v>3</v>
      </c>
      <c r="F968">
        <v>1</v>
      </c>
      <c r="G968" s="2">
        <f t="shared" si="15"/>
        <v>1</v>
      </c>
      <c r="H968">
        <v>3</v>
      </c>
      <c r="I968">
        <v>10</v>
      </c>
      <c r="J968">
        <v>9</v>
      </c>
      <c r="K968">
        <v>5</v>
      </c>
      <c r="L968">
        <v>14</v>
      </c>
      <c r="N968" s="2" t="s">
        <v>17</v>
      </c>
    </row>
    <row r="969" spans="1:14" x14ac:dyDescent="0.3">
      <c r="A969">
        <v>968</v>
      </c>
      <c r="B969">
        <v>40</v>
      </c>
      <c r="C969">
        <v>2</v>
      </c>
      <c r="D969">
        <v>3</v>
      </c>
      <c r="E969">
        <v>1</v>
      </c>
      <c r="F969">
        <v>3</v>
      </c>
      <c r="G969" s="2">
        <f t="shared" si="15"/>
        <v>0</v>
      </c>
      <c r="H969">
        <v>4</v>
      </c>
      <c r="I969">
        <v>4</v>
      </c>
      <c r="J969">
        <v>2</v>
      </c>
      <c r="K969">
        <v>0</v>
      </c>
      <c r="L969">
        <v>22</v>
      </c>
      <c r="N969" s="2" t="s">
        <v>19</v>
      </c>
    </row>
    <row r="970" spans="1:14" x14ac:dyDescent="0.3">
      <c r="A970">
        <v>969</v>
      </c>
      <c r="B970">
        <v>36</v>
      </c>
      <c r="C970">
        <v>1</v>
      </c>
      <c r="D970">
        <v>4</v>
      </c>
      <c r="E970">
        <v>2</v>
      </c>
      <c r="F970">
        <v>3</v>
      </c>
      <c r="G970" s="2">
        <f t="shared" si="15"/>
        <v>0</v>
      </c>
      <c r="H970">
        <v>3</v>
      </c>
      <c r="I970">
        <v>15</v>
      </c>
      <c r="J970">
        <v>7</v>
      </c>
      <c r="K970">
        <v>6</v>
      </c>
      <c r="L970">
        <v>16</v>
      </c>
      <c r="N970" s="2" t="s">
        <v>19</v>
      </c>
    </row>
    <row r="971" spans="1:14" x14ac:dyDescent="0.3">
      <c r="A971">
        <v>970</v>
      </c>
      <c r="B971">
        <v>48</v>
      </c>
      <c r="C971">
        <v>4</v>
      </c>
      <c r="D971">
        <v>1</v>
      </c>
      <c r="E971">
        <v>3</v>
      </c>
      <c r="F971">
        <v>1</v>
      </c>
      <c r="G971" s="2">
        <f t="shared" si="15"/>
        <v>0</v>
      </c>
      <c r="H971">
        <v>3</v>
      </c>
      <c r="I971">
        <v>10</v>
      </c>
      <c r="J971">
        <v>9</v>
      </c>
      <c r="K971">
        <v>0</v>
      </c>
      <c r="L971">
        <v>11</v>
      </c>
      <c r="N971" s="2" t="s">
        <v>19</v>
      </c>
    </row>
    <row r="972" spans="1:14" x14ac:dyDescent="0.3">
      <c r="A972">
        <v>971</v>
      </c>
      <c r="B972">
        <v>27</v>
      </c>
      <c r="C972">
        <v>3</v>
      </c>
      <c r="D972">
        <v>1</v>
      </c>
      <c r="E972">
        <v>1</v>
      </c>
      <c r="F972">
        <v>4</v>
      </c>
      <c r="G972" s="2">
        <f t="shared" si="15"/>
        <v>0</v>
      </c>
      <c r="H972">
        <v>3</v>
      </c>
      <c r="I972">
        <v>1</v>
      </c>
      <c r="J972">
        <v>0</v>
      </c>
      <c r="K972">
        <v>0</v>
      </c>
      <c r="L972">
        <v>14</v>
      </c>
      <c r="N972" s="2" t="s">
        <v>19</v>
      </c>
    </row>
    <row r="973" spans="1:14" x14ac:dyDescent="0.3">
      <c r="A973">
        <v>972</v>
      </c>
      <c r="B973">
        <v>51</v>
      </c>
      <c r="C973">
        <v>4</v>
      </c>
      <c r="D973">
        <v>2</v>
      </c>
      <c r="E973">
        <v>4</v>
      </c>
      <c r="F973">
        <v>2</v>
      </c>
      <c r="G973" s="2">
        <f t="shared" si="15"/>
        <v>0</v>
      </c>
      <c r="H973">
        <v>3</v>
      </c>
      <c r="I973">
        <v>5</v>
      </c>
      <c r="J973">
        <v>2</v>
      </c>
      <c r="K973">
        <v>0</v>
      </c>
      <c r="L973">
        <v>16</v>
      </c>
      <c r="N973" s="2" t="s">
        <v>19</v>
      </c>
    </row>
    <row r="974" spans="1:14" x14ac:dyDescent="0.3">
      <c r="A974">
        <v>973</v>
      </c>
      <c r="B974">
        <v>18</v>
      </c>
      <c r="C974">
        <v>4</v>
      </c>
      <c r="D974">
        <v>3</v>
      </c>
      <c r="E974">
        <v>1</v>
      </c>
      <c r="F974">
        <v>4</v>
      </c>
      <c r="G974" s="2">
        <f t="shared" si="15"/>
        <v>0</v>
      </c>
      <c r="H974">
        <v>3</v>
      </c>
      <c r="I974">
        <v>0</v>
      </c>
      <c r="J974">
        <v>0</v>
      </c>
      <c r="K974">
        <v>0</v>
      </c>
      <c r="L974">
        <v>15</v>
      </c>
      <c r="N974" s="2" t="s">
        <v>19</v>
      </c>
    </row>
    <row r="975" spans="1:14" x14ac:dyDescent="0.3">
      <c r="A975">
        <v>974</v>
      </c>
      <c r="B975">
        <v>35</v>
      </c>
      <c r="C975">
        <v>4</v>
      </c>
      <c r="D975">
        <v>2</v>
      </c>
      <c r="E975">
        <v>2</v>
      </c>
      <c r="F975">
        <v>1</v>
      </c>
      <c r="G975" s="2">
        <f t="shared" si="15"/>
        <v>0</v>
      </c>
      <c r="H975">
        <v>3</v>
      </c>
      <c r="I975">
        <v>9</v>
      </c>
      <c r="J975">
        <v>7</v>
      </c>
      <c r="K975">
        <v>0</v>
      </c>
      <c r="L975">
        <v>12</v>
      </c>
      <c r="N975" s="2" t="s">
        <v>19</v>
      </c>
    </row>
    <row r="976" spans="1:14" x14ac:dyDescent="0.3">
      <c r="A976">
        <v>975</v>
      </c>
      <c r="B976">
        <v>27</v>
      </c>
      <c r="C976">
        <v>4</v>
      </c>
      <c r="D976">
        <v>4</v>
      </c>
      <c r="E976">
        <v>2</v>
      </c>
      <c r="F976">
        <v>4</v>
      </c>
      <c r="G976" s="2">
        <f t="shared" si="15"/>
        <v>0</v>
      </c>
      <c r="H976">
        <v>4</v>
      </c>
      <c r="I976">
        <v>6</v>
      </c>
      <c r="J976">
        <v>2</v>
      </c>
      <c r="K976">
        <v>0</v>
      </c>
      <c r="L976">
        <v>20</v>
      </c>
      <c r="N976" s="2" t="s">
        <v>19</v>
      </c>
    </row>
    <row r="977" spans="1:14" x14ac:dyDescent="0.3">
      <c r="A977">
        <v>976</v>
      </c>
      <c r="B977">
        <v>55</v>
      </c>
      <c r="C977">
        <v>1</v>
      </c>
      <c r="D977">
        <v>3</v>
      </c>
      <c r="E977">
        <v>4</v>
      </c>
      <c r="F977">
        <v>3</v>
      </c>
      <c r="G977" s="2">
        <f t="shared" si="15"/>
        <v>1</v>
      </c>
      <c r="H977">
        <v>3</v>
      </c>
      <c r="I977">
        <v>19</v>
      </c>
      <c r="J977">
        <v>7</v>
      </c>
      <c r="K977">
        <v>3</v>
      </c>
      <c r="L977">
        <v>17</v>
      </c>
      <c r="N977" s="2" t="s">
        <v>17</v>
      </c>
    </row>
    <row r="978" spans="1:14" x14ac:dyDescent="0.3">
      <c r="A978">
        <v>977</v>
      </c>
      <c r="B978">
        <v>56</v>
      </c>
      <c r="C978">
        <v>4</v>
      </c>
      <c r="D978">
        <v>2</v>
      </c>
      <c r="E978">
        <v>4</v>
      </c>
      <c r="F978">
        <v>2</v>
      </c>
      <c r="G978" s="2">
        <f t="shared" si="15"/>
        <v>1</v>
      </c>
      <c r="H978">
        <v>3</v>
      </c>
      <c r="I978">
        <v>19</v>
      </c>
      <c r="J978">
        <v>16</v>
      </c>
      <c r="K978">
        <v>15</v>
      </c>
      <c r="L978">
        <v>12</v>
      </c>
      <c r="N978" s="2" t="s">
        <v>17</v>
      </c>
    </row>
    <row r="979" spans="1:14" x14ac:dyDescent="0.3">
      <c r="A979">
        <v>978</v>
      </c>
      <c r="B979">
        <v>34</v>
      </c>
      <c r="C979">
        <v>1</v>
      </c>
      <c r="D979">
        <v>2</v>
      </c>
      <c r="E979">
        <v>1</v>
      </c>
      <c r="F979">
        <v>3</v>
      </c>
      <c r="G979" s="2">
        <f t="shared" si="15"/>
        <v>0</v>
      </c>
      <c r="H979">
        <v>4</v>
      </c>
      <c r="I979">
        <v>5</v>
      </c>
      <c r="J979">
        <v>4</v>
      </c>
      <c r="K979">
        <v>0</v>
      </c>
      <c r="L979">
        <v>20</v>
      </c>
      <c r="N979" s="2" t="s">
        <v>19</v>
      </c>
    </row>
    <row r="980" spans="1:14" x14ac:dyDescent="0.3">
      <c r="A980">
        <v>979</v>
      </c>
      <c r="B980">
        <v>40</v>
      </c>
      <c r="C980">
        <v>2</v>
      </c>
      <c r="D980">
        <v>4</v>
      </c>
      <c r="E980">
        <v>2</v>
      </c>
      <c r="F980">
        <v>3</v>
      </c>
      <c r="G980" s="2">
        <f t="shared" si="15"/>
        <v>0</v>
      </c>
      <c r="H980">
        <v>4</v>
      </c>
      <c r="I980">
        <v>12</v>
      </c>
      <c r="J980">
        <v>11</v>
      </c>
      <c r="K980">
        <v>11</v>
      </c>
      <c r="L980">
        <v>20</v>
      </c>
      <c r="N980" s="2" t="s">
        <v>19</v>
      </c>
    </row>
    <row r="981" spans="1:14" x14ac:dyDescent="0.3">
      <c r="A981">
        <v>980</v>
      </c>
      <c r="B981">
        <v>34</v>
      </c>
      <c r="C981">
        <v>2</v>
      </c>
      <c r="D981">
        <v>2</v>
      </c>
      <c r="E981">
        <v>2</v>
      </c>
      <c r="F981">
        <v>3</v>
      </c>
      <c r="G981" s="2">
        <f t="shared" si="15"/>
        <v>0</v>
      </c>
      <c r="H981">
        <v>3</v>
      </c>
      <c r="I981">
        <v>8</v>
      </c>
      <c r="J981">
        <v>7</v>
      </c>
      <c r="K981">
        <v>7</v>
      </c>
      <c r="L981">
        <v>13</v>
      </c>
      <c r="N981" s="2" t="s">
        <v>19</v>
      </c>
    </row>
    <row r="982" spans="1:14" x14ac:dyDescent="0.3">
      <c r="A982">
        <v>981</v>
      </c>
      <c r="B982">
        <v>31</v>
      </c>
      <c r="C982">
        <v>3</v>
      </c>
      <c r="D982">
        <v>2</v>
      </c>
      <c r="E982">
        <v>1</v>
      </c>
      <c r="F982">
        <v>4</v>
      </c>
      <c r="G982" s="2">
        <f t="shared" si="15"/>
        <v>0</v>
      </c>
      <c r="H982">
        <v>3</v>
      </c>
      <c r="I982">
        <v>1</v>
      </c>
      <c r="J982">
        <v>0</v>
      </c>
      <c r="K982">
        <v>0</v>
      </c>
      <c r="L982">
        <v>14</v>
      </c>
      <c r="N982" s="2" t="s">
        <v>19</v>
      </c>
    </row>
    <row r="983" spans="1:14" x14ac:dyDescent="0.3">
      <c r="A983">
        <v>982</v>
      </c>
      <c r="B983">
        <v>35</v>
      </c>
      <c r="C983">
        <v>4</v>
      </c>
      <c r="D983">
        <v>3</v>
      </c>
      <c r="E983">
        <v>2</v>
      </c>
      <c r="F983">
        <v>3</v>
      </c>
      <c r="G983" s="2">
        <f t="shared" si="15"/>
        <v>1</v>
      </c>
      <c r="H983">
        <v>3</v>
      </c>
      <c r="I983">
        <v>4</v>
      </c>
      <c r="J983">
        <v>2</v>
      </c>
      <c r="K983">
        <v>3</v>
      </c>
      <c r="L983">
        <v>18</v>
      </c>
      <c r="N983" s="2" t="s">
        <v>17</v>
      </c>
    </row>
    <row r="984" spans="1:14" x14ac:dyDescent="0.3">
      <c r="A984">
        <v>983</v>
      </c>
      <c r="B984">
        <v>38</v>
      </c>
      <c r="C984">
        <v>4</v>
      </c>
      <c r="D984">
        <v>1</v>
      </c>
      <c r="E984">
        <v>1</v>
      </c>
      <c r="F984">
        <v>2</v>
      </c>
      <c r="G984" s="2">
        <f t="shared" si="15"/>
        <v>0</v>
      </c>
      <c r="H984">
        <v>3</v>
      </c>
      <c r="I984">
        <v>4</v>
      </c>
      <c r="J984">
        <v>2</v>
      </c>
      <c r="K984">
        <v>0</v>
      </c>
      <c r="L984">
        <v>11</v>
      </c>
      <c r="N984" s="2" t="s">
        <v>19</v>
      </c>
    </row>
    <row r="985" spans="1:14" x14ac:dyDescent="0.3">
      <c r="A985">
        <v>984</v>
      </c>
      <c r="B985">
        <v>34</v>
      </c>
      <c r="C985">
        <v>3</v>
      </c>
      <c r="D985">
        <v>1</v>
      </c>
      <c r="E985">
        <v>2</v>
      </c>
      <c r="F985">
        <v>1</v>
      </c>
      <c r="G985" s="2">
        <f t="shared" si="15"/>
        <v>0</v>
      </c>
      <c r="H985">
        <v>3</v>
      </c>
      <c r="I985">
        <v>14</v>
      </c>
      <c r="J985">
        <v>11</v>
      </c>
      <c r="K985">
        <v>4</v>
      </c>
      <c r="L985">
        <v>11</v>
      </c>
      <c r="N985" s="2" t="s">
        <v>19</v>
      </c>
    </row>
    <row r="986" spans="1:14" x14ac:dyDescent="0.3">
      <c r="A986">
        <v>985</v>
      </c>
      <c r="B986">
        <v>28</v>
      </c>
      <c r="C986">
        <v>3</v>
      </c>
      <c r="D986">
        <v>2</v>
      </c>
      <c r="E986">
        <v>2</v>
      </c>
      <c r="F986">
        <v>1</v>
      </c>
      <c r="G986" s="2">
        <f t="shared" si="15"/>
        <v>0</v>
      </c>
      <c r="H986">
        <v>3</v>
      </c>
      <c r="I986">
        <v>5</v>
      </c>
      <c r="J986">
        <v>3</v>
      </c>
      <c r="K986">
        <v>0</v>
      </c>
      <c r="L986">
        <v>11</v>
      </c>
      <c r="N986" s="2" t="s">
        <v>19</v>
      </c>
    </row>
    <row r="987" spans="1:14" x14ac:dyDescent="0.3">
      <c r="A987">
        <v>986</v>
      </c>
      <c r="B987">
        <v>31</v>
      </c>
      <c r="C987">
        <v>4</v>
      </c>
      <c r="D987">
        <v>3</v>
      </c>
      <c r="E987">
        <v>2</v>
      </c>
      <c r="F987">
        <v>3</v>
      </c>
      <c r="G987" s="2">
        <f t="shared" si="15"/>
        <v>1</v>
      </c>
      <c r="H987">
        <v>3</v>
      </c>
      <c r="I987">
        <v>10</v>
      </c>
      <c r="J987">
        <v>2</v>
      </c>
      <c r="K987">
        <v>6</v>
      </c>
      <c r="L987">
        <v>15</v>
      </c>
      <c r="N987" s="2" t="s">
        <v>17</v>
      </c>
    </row>
    <row r="988" spans="1:14" x14ac:dyDescent="0.3">
      <c r="A988">
        <v>987</v>
      </c>
      <c r="B988">
        <v>39</v>
      </c>
      <c r="C988">
        <v>1</v>
      </c>
      <c r="D988">
        <v>2</v>
      </c>
      <c r="E988">
        <v>2</v>
      </c>
      <c r="F988">
        <v>1</v>
      </c>
      <c r="G988" s="2">
        <f t="shared" si="15"/>
        <v>1</v>
      </c>
      <c r="H988">
        <v>3</v>
      </c>
      <c r="I988">
        <v>5</v>
      </c>
      <c r="J988">
        <v>4</v>
      </c>
      <c r="K988">
        <v>1</v>
      </c>
      <c r="L988">
        <v>12</v>
      </c>
      <c r="N988" s="2" t="s">
        <v>17</v>
      </c>
    </row>
    <row r="989" spans="1:14" x14ac:dyDescent="0.3">
      <c r="A989">
        <v>988</v>
      </c>
      <c r="B989">
        <v>51</v>
      </c>
      <c r="C989">
        <v>2</v>
      </c>
      <c r="D989">
        <v>2</v>
      </c>
      <c r="E989">
        <v>3</v>
      </c>
      <c r="F989">
        <v>2</v>
      </c>
      <c r="G989" s="2">
        <f t="shared" si="15"/>
        <v>0</v>
      </c>
      <c r="H989">
        <v>3</v>
      </c>
      <c r="I989">
        <v>4</v>
      </c>
      <c r="J989">
        <v>2</v>
      </c>
      <c r="K989">
        <v>3</v>
      </c>
      <c r="L989">
        <v>11</v>
      </c>
      <c r="N989" s="2" t="s">
        <v>19</v>
      </c>
    </row>
    <row r="990" spans="1:14" x14ac:dyDescent="0.3">
      <c r="A990">
        <v>989</v>
      </c>
      <c r="B990">
        <v>41</v>
      </c>
      <c r="C990">
        <v>4</v>
      </c>
      <c r="D990">
        <v>1</v>
      </c>
      <c r="E990">
        <v>2</v>
      </c>
      <c r="F990">
        <v>4</v>
      </c>
      <c r="G990" s="2">
        <f t="shared" si="15"/>
        <v>1</v>
      </c>
      <c r="H990">
        <v>3</v>
      </c>
      <c r="I990">
        <v>6</v>
      </c>
      <c r="J990">
        <v>2</v>
      </c>
      <c r="K990">
        <v>3</v>
      </c>
      <c r="L990">
        <v>14</v>
      </c>
      <c r="N990" s="2" t="s">
        <v>17</v>
      </c>
    </row>
    <row r="991" spans="1:14" x14ac:dyDescent="0.3">
      <c r="A991">
        <v>990</v>
      </c>
      <c r="B991">
        <v>37</v>
      </c>
      <c r="C991">
        <v>3</v>
      </c>
      <c r="D991">
        <v>3</v>
      </c>
      <c r="E991">
        <v>1</v>
      </c>
      <c r="F991">
        <v>3</v>
      </c>
      <c r="G991" s="2">
        <f t="shared" si="15"/>
        <v>1</v>
      </c>
      <c r="H991">
        <v>3</v>
      </c>
      <c r="I991">
        <v>6</v>
      </c>
      <c r="J991">
        <v>4</v>
      </c>
      <c r="K991">
        <v>1</v>
      </c>
      <c r="L991">
        <v>15</v>
      </c>
      <c r="N991" s="2" t="s">
        <v>17</v>
      </c>
    </row>
    <row r="992" spans="1:14" x14ac:dyDescent="0.3">
      <c r="A992">
        <v>991</v>
      </c>
      <c r="B992">
        <v>33</v>
      </c>
      <c r="C992">
        <v>2</v>
      </c>
      <c r="D992">
        <v>1</v>
      </c>
      <c r="E992">
        <v>2</v>
      </c>
      <c r="F992">
        <v>1</v>
      </c>
      <c r="G992" s="2">
        <f t="shared" si="15"/>
        <v>0</v>
      </c>
      <c r="H992">
        <v>3</v>
      </c>
      <c r="I992">
        <v>5</v>
      </c>
      <c r="J992">
        <v>4</v>
      </c>
      <c r="K992">
        <v>1</v>
      </c>
      <c r="L992">
        <v>13</v>
      </c>
      <c r="N992" s="2" t="s">
        <v>19</v>
      </c>
    </row>
    <row r="993" spans="1:14" x14ac:dyDescent="0.3">
      <c r="A993">
        <v>992</v>
      </c>
      <c r="B993">
        <v>32</v>
      </c>
      <c r="C993">
        <v>3</v>
      </c>
      <c r="D993">
        <v>1</v>
      </c>
      <c r="E993">
        <v>2</v>
      </c>
      <c r="F993">
        <v>2</v>
      </c>
      <c r="G993" s="2">
        <f t="shared" si="15"/>
        <v>1</v>
      </c>
      <c r="H993">
        <v>3</v>
      </c>
      <c r="I993">
        <v>3</v>
      </c>
      <c r="J993">
        <v>2</v>
      </c>
      <c r="K993">
        <v>1</v>
      </c>
      <c r="L993">
        <v>13</v>
      </c>
      <c r="N993" s="2" t="s">
        <v>17</v>
      </c>
    </row>
    <row r="994" spans="1:14" x14ac:dyDescent="0.3">
      <c r="A994">
        <v>993</v>
      </c>
      <c r="B994">
        <v>39</v>
      </c>
      <c r="C994">
        <v>3</v>
      </c>
      <c r="D994">
        <v>3</v>
      </c>
      <c r="E994">
        <v>3</v>
      </c>
      <c r="F994">
        <v>3</v>
      </c>
      <c r="G994" s="2">
        <f t="shared" si="15"/>
        <v>0</v>
      </c>
      <c r="H994">
        <v>4</v>
      </c>
      <c r="I994">
        <v>6</v>
      </c>
      <c r="J994">
        <v>4</v>
      </c>
      <c r="K994">
        <v>0</v>
      </c>
      <c r="L994">
        <v>21</v>
      </c>
      <c r="N994" s="2" t="s">
        <v>19</v>
      </c>
    </row>
    <row r="995" spans="1:14" x14ac:dyDescent="0.3">
      <c r="A995">
        <v>994</v>
      </c>
      <c r="B995">
        <v>25</v>
      </c>
      <c r="C995">
        <v>1</v>
      </c>
      <c r="D995">
        <v>1</v>
      </c>
      <c r="E995">
        <v>2</v>
      </c>
      <c r="F995">
        <v>2</v>
      </c>
      <c r="G995" s="2">
        <f t="shared" si="15"/>
        <v>0</v>
      </c>
      <c r="H995">
        <v>3</v>
      </c>
      <c r="I995">
        <v>3</v>
      </c>
      <c r="J995">
        <v>2</v>
      </c>
      <c r="K995">
        <v>1</v>
      </c>
      <c r="L995">
        <v>11</v>
      </c>
      <c r="N995" s="2" t="s">
        <v>19</v>
      </c>
    </row>
    <row r="996" spans="1:14" x14ac:dyDescent="0.3">
      <c r="A996">
        <v>995</v>
      </c>
      <c r="B996">
        <v>52</v>
      </c>
      <c r="C996">
        <v>4</v>
      </c>
      <c r="D996">
        <v>1</v>
      </c>
      <c r="E996">
        <v>4</v>
      </c>
      <c r="F996">
        <v>2</v>
      </c>
      <c r="G996" s="2">
        <f t="shared" si="15"/>
        <v>1</v>
      </c>
      <c r="H996">
        <v>3</v>
      </c>
      <c r="I996">
        <v>5</v>
      </c>
      <c r="J996">
        <v>3</v>
      </c>
      <c r="K996">
        <v>0</v>
      </c>
      <c r="L996">
        <v>11</v>
      </c>
      <c r="N996" s="2" t="s">
        <v>17</v>
      </c>
    </row>
    <row r="997" spans="1:14" x14ac:dyDescent="0.3">
      <c r="A997">
        <v>996</v>
      </c>
      <c r="B997">
        <v>43</v>
      </c>
      <c r="C997">
        <v>1</v>
      </c>
      <c r="D997">
        <v>2</v>
      </c>
      <c r="E997">
        <v>2</v>
      </c>
      <c r="F997">
        <v>3</v>
      </c>
      <c r="G997" s="2">
        <f t="shared" si="15"/>
        <v>1</v>
      </c>
      <c r="H997">
        <v>3</v>
      </c>
      <c r="I997">
        <v>20</v>
      </c>
      <c r="J997">
        <v>7</v>
      </c>
      <c r="K997">
        <v>1</v>
      </c>
      <c r="L997">
        <v>14</v>
      </c>
      <c r="N997" s="2" t="s">
        <v>17</v>
      </c>
    </row>
    <row r="998" spans="1:14" x14ac:dyDescent="0.3">
      <c r="A998">
        <v>997</v>
      </c>
      <c r="B998">
        <v>27</v>
      </c>
      <c r="C998">
        <v>4</v>
      </c>
      <c r="D998">
        <v>2</v>
      </c>
      <c r="E998">
        <v>2</v>
      </c>
      <c r="F998">
        <v>1</v>
      </c>
      <c r="G998" s="2">
        <f t="shared" si="15"/>
        <v>1</v>
      </c>
      <c r="H998">
        <v>3</v>
      </c>
      <c r="I998">
        <v>6</v>
      </c>
      <c r="J998">
        <v>2</v>
      </c>
      <c r="K998">
        <v>4</v>
      </c>
      <c r="L998">
        <v>11</v>
      </c>
      <c r="N998" s="2" t="s">
        <v>17</v>
      </c>
    </row>
    <row r="999" spans="1:14" x14ac:dyDescent="0.3">
      <c r="A999">
        <v>998</v>
      </c>
      <c r="B999">
        <v>27</v>
      </c>
      <c r="C999">
        <v>4</v>
      </c>
      <c r="D999">
        <v>1</v>
      </c>
      <c r="E999">
        <v>1</v>
      </c>
      <c r="F999">
        <v>3</v>
      </c>
      <c r="G999" s="2">
        <f t="shared" si="15"/>
        <v>1</v>
      </c>
      <c r="H999">
        <v>3</v>
      </c>
      <c r="I999">
        <v>8</v>
      </c>
      <c r="J999">
        <v>2</v>
      </c>
      <c r="K999">
        <v>7</v>
      </c>
      <c r="L999">
        <v>13</v>
      </c>
      <c r="N999" s="2" t="s">
        <v>17</v>
      </c>
    </row>
    <row r="1000" spans="1:14" x14ac:dyDescent="0.3">
      <c r="A1000">
        <v>999</v>
      </c>
      <c r="B1000">
        <v>26</v>
      </c>
      <c r="C1000">
        <v>1</v>
      </c>
      <c r="D1000">
        <v>2</v>
      </c>
      <c r="E1000">
        <v>1</v>
      </c>
      <c r="F1000">
        <v>1</v>
      </c>
      <c r="G1000" s="2">
        <f t="shared" si="15"/>
        <v>0</v>
      </c>
      <c r="H1000">
        <v>3</v>
      </c>
      <c r="I1000">
        <v>4</v>
      </c>
      <c r="J1000">
        <v>3</v>
      </c>
      <c r="K1000">
        <v>1</v>
      </c>
      <c r="L1000">
        <v>12</v>
      </c>
      <c r="N1000" s="2" t="s">
        <v>19</v>
      </c>
    </row>
    <row r="1001" spans="1:14" x14ac:dyDescent="0.3">
      <c r="A1001">
        <v>1000</v>
      </c>
      <c r="B1001">
        <v>42</v>
      </c>
      <c r="C1001">
        <v>3</v>
      </c>
      <c r="D1001">
        <v>1</v>
      </c>
      <c r="E1001">
        <v>4</v>
      </c>
      <c r="F1001">
        <v>1</v>
      </c>
      <c r="G1001" s="2">
        <f t="shared" si="15"/>
        <v>0</v>
      </c>
      <c r="H1001">
        <v>3</v>
      </c>
      <c r="I1001">
        <v>20</v>
      </c>
      <c r="J1001">
        <v>7</v>
      </c>
      <c r="K1001">
        <v>0</v>
      </c>
      <c r="L1001">
        <v>14</v>
      </c>
      <c r="N1001" s="2" t="s">
        <v>19</v>
      </c>
    </row>
    <row r="1002" spans="1:14" x14ac:dyDescent="0.3">
      <c r="A1002">
        <v>1001</v>
      </c>
      <c r="B1002">
        <v>52</v>
      </c>
      <c r="C1002">
        <v>3</v>
      </c>
      <c r="D1002">
        <v>1</v>
      </c>
      <c r="E1002">
        <v>1</v>
      </c>
      <c r="F1002">
        <v>1</v>
      </c>
      <c r="G1002" s="2">
        <f t="shared" si="15"/>
        <v>0</v>
      </c>
      <c r="H1002">
        <v>3</v>
      </c>
      <c r="I1002">
        <v>5</v>
      </c>
      <c r="J1002">
        <v>4</v>
      </c>
      <c r="K1002">
        <v>0</v>
      </c>
      <c r="L1002">
        <v>13</v>
      </c>
      <c r="N1002" s="2" t="s">
        <v>19</v>
      </c>
    </row>
    <row r="1003" spans="1:14" x14ac:dyDescent="0.3">
      <c r="A1003">
        <v>1002</v>
      </c>
      <c r="B1003">
        <v>37</v>
      </c>
      <c r="C1003">
        <v>1</v>
      </c>
      <c r="D1003">
        <v>3</v>
      </c>
      <c r="E1003">
        <v>1</v>
      </c>
      <c r="F1003">
        <v>3</v>
      </c>
      <c r="G1003" s="2">
        <f t="shared" si="15"/>
        <v>0</v>
      </c>
      <c r="H1003">
        <v>3</v>
      </c>
      <c r="I1003">
        <v>3</v>
      </c>
      <c r="J1003">
        <v>2</v>
      </c>
      <c r="K1003">
        <v>0</v>
      </c>
      <c r="L1003">
        <v>18</v>
      </c>
      <c r="N1003" s="2" t="s">
        <v>19</v>
      </c>
    </row>
    <row r="1004" spans="1:14" x14ac:dyDescent="0.3">
      <c r="A1004">
        <v>1003</v>
      </c>
      <c r="B1004">
        <v>35</v>
      </c>
      <c r="C1004">
        <v>3</v>
      </c>
      <c r="D1004">
        <v>1</v>
      </c>
      <c r="E1004">
        <v>3</v>
      </c>
      <c r="F1004">
        <v>1</v>
      </c>
      <c r="G1004" s="2">
        <f t="shared" si="15"/>
        <v>0</v>
      </c>
      <c r="H1004">
        <v>3</v>
      </c>
      <c r="I1004">
        <v>2</v>
      </c>
      <c r="J1004">
        <v>2</v>
      </c>
      <c r="K1004">
        <v>2</v>
      </c>
      <c r="L1004">
        <v>11</v>
      </c>
      <c r="N1004" s="2" t="s">
        <v>19</v>
      </c>
    </row>
    <row r="1005" spans="1:14" x14ac:dyDescent="0.3">
      <c r="A1005">
        <v>1004</v>
      </c>
      <c r="B1005">
        <v>25</v>
      </c>
      <c r="C1005">
        <v>1</v>
      </c>
      <c r="D1005">
        <v>3</v>
      </c>
      <c r="E1005">
        <v>1</v>
      </c>
      <c r="F1005">
        <v>1</v>
      </c>
      <c r="G1005" s="2">
        <f t="shared" si="15"/>
        <v>0</v>
      </c>
      <c r="H1005">
        <v>3</v>
      </c>
      <c r="I1005">
        <v>3</v>
      </c>
      <c r="J1005">
        <v>2</v>
      </c>
      <c r="K1005">
        <v>0</v>
      </c>
      <c r="L1005">
        <v>11</v>
      </c>
      <c r="N1005" s="2" t="s">
        <v>19</v>
      </c>
    </row>
    <row r="1006" spans="1:14" x14ac:dyDescent="0.3">
      <c r="A1006">
        <v>1005</v>
      </c>
      <c r="B1006">
        <v>26</v>
      </c>
      <c r="C1006">
        <v>3</v>
      </c>
      <c r="D1006">
        <v>4</v>
      </c>
      <c r="E1006">
        <v>1</v>
      </c>
      <c r="F1006">
        <v>1</v>
      </c>
      <c r="G1006" s="2">
        <f t="shared" si="15"/>
        <v>0</v>
      </c>
      <c r="H1006">
        <v>3</v>
      </c>
      <c r="I1006">
        <v>7</v>
      </c>
      <c r="J1006">
        <v>7</v>
      </c>
      <c r="K1006">
        <v>0</v>
      </c>
      <c r="L1006">
        <v>12</v>
      </c>
      <c r="N1006" s="2" t="s">
        <v>19</v>
      </c>
    </row>
    <row r="1007" spans="1:14" x14ac:dyDescent="0.3">
      <c r="A1007">
        <v>1006</v>
      </c>
      <c r="B1007">
        <v>29</v>
      </c>
      <c r="C1007">
        <v>2</v>
      </c>
      <c r="D1007">
        <v>2</v>
      </c>
      <c r="E1007">
        <v>3</v>
      </c>
      <c r="F1007">
        <v>1</v>
      </c>
      <c r="G1007" s="2">
        <f t="shared" si="15"/>
        <v>0</v>
      </c>
      <c r="H1007">
        <v>3</v>
      </c>
      <c r="I1007">
        <v>10</v>
      </c>
      <c r="J1007">
        <v>9</v>
      </c>
      <c r="K1007">
        <v>0</v>
      </c>
      <c r="L1007">
        <v>13</v>
      </c>
      <c r="N1007" s="2" t="s">
        <v>19</v>
      </c>
    </row>
    <row r="1008" spans="1:14" x14ac:dyDescent="0.3">
      <c r="A1008">
        <v>1007</v>
      </c>
      <c r="B1008">
        <v>49</v>
      </c>
      <c r="C1008">
        <v>1</v>
      </c>
      <c r="D1008">
        <v>2</v>
      </c>
      <c r="E1008">
        <v>2</v>
      </c>
      <c r="F1008">
        <v>4</v>
      </c>
      <c r="G1008" s="2">
        <f t="shared" si="15"/>
        <v>0</v>
      </c>
      <c r="H1008">
        <v>4</v>
      </c>
      <c r="I1008">
        <v>4</v>
      </c>
      <c r="J1008">
        <v>3</v>
      </c>
      <c r="K1008">
        <v>1</v>
      </c>
      <c r="L1008">
        <v>20</v>
      </c>
      <c r="N1008" s="2" t="s">
        <v>19</v>
      </c>
    </row>
    <row r="1009" spans="1:14" x14ac:dyDescent="0.3">
      <c r="A1009">
        <v>1008</v>
      </c>
      <c r="B1009">
        <v>29</v>
      </c>
      <c r="C1009">
        <v>3</v>
      </c>
      <c r="D1009">
        <v>2</v>
      </c>
      <c r="E1009">
        <v>3</v>
      </c>
      <c r="F1009">
        <v>1</v>
      </c>
      <c r="G1009" s="2">
        <f t="shared" si="15"/>
        <v>1</v>
      </c>
      <c r="H1009">
        <v>3</v>
      </c>
      <c r="I1009">
        <v>8</v>
      </c>
      <c r="J1009">
        <v>7</v>
      </c>
      <c r="K1009">
        <v>7</v>
      </c>
      <c r="L1009">
        <v>12</v>
      </c>
      <c r="N1009" s="2" t="s">
        <v>17</v>
      </c>
    </row>
    <row r="1010" spans="1:14" x14ac:dyDescent="0.3">
      <c r="A1010">
        <v>1009</v>
      </c>
      <c r="B1010">
        <v>54</v>
      </c>
      <c r="C1010">
        <v>4</v>
      </c>
      <c r="D1010">
        <v>3</v>
      </c>
      <c r="E1010">
        <v>4</v>
      </c>
      <c r="F1010">
        <v>4</v>
      </c>
      <c r="G1010" s="2">
        <f t="shared" si="15"/>
        <v>0</v>
      </c>
      <c r="H1010">
        <v>3</v>
      </c>
      <c r="I1010">
        <v>20</v>
      </c>
      <c r="J1010">
        <v>7</v>
      </c>
      <c r="K1010">
        <v>12</v>
      </c>
      <c r="L1010">
        <v>19</v>
      </c>
      <c r="N1010" s="2" t="s">
        <v>19</v>
      </c>
    </row>
    <row r="1011" spans="1:14" x14ac:dyDescent="0.3">
      <c r="A1011">
        <v>1010</v>
      </c>
      <c r="B1011">
        <v>58</v>
      </c>
      <c r="C1011">
        <v>4</v>
      </c>
      <c r="D1011">
        <v>3</v>
      </c>
      <c r="E1011">
        <v>5</v>
      </c>
      <c r="F1011">
        <v>4</v>
      </c>
      <c r="G1011" s="2">
        <f t="shared" si="15"/>
        <v>1</v>
      </c>
      <c r="H1011">
        <v>4</v>
      </c>
      <c r="I1011">
        <v>9</v>
      </c>
      <c r="J1011">
        <v>8</v>
      </c>
      <c r="K1011">
        <v>1</v>
      </c>
      <c r="L1011">
        <v>21</v>
      </c>
      <c r="N1011" s="2" t="s">
        <v>17</v>
      </c>
    </row>
    <row r="1012" spans="1:14" x14ac:dyDescent="0.3">
      <c r="A1012">
        <v>1011</v>
      </c>
      <c r="B1012">
        <v>55</v>
      </c>
      <c r="C1012">
        <v>2</v>
      </c>
      <c r="D1012">
        <v>1</v>
      </c>
      <c r="E1012">
        <v>4</v>
      </c>
      <c r="F1012">
        <v>1</v>
      </c>
      <c r="G1012" s="2">
        <f t="shared" si="15"/>
        <v>0</v>
      </c>
      <c r="H1012">
        <v>3</v>
      </c>
      <c r="I1012">
        <v>7</v>
      </c>
      <c r="J1012">
        <v>7</v>
      </c>
      <c r="K1012">
        <v>0</v>
      </c>
      <c r="L1012">
        <v>13</v>
      </c>
      <c r="N1012" s="2" t="s">
        <v>19</v>
      </c>
    </row>
    <row r="1013" spans="1:14" x14ac:dyDescent="0.3">
      <c r="A1013">
        <v>1012</v>
      </c>
      <c r="B1013">
        <v>36</v>
      </c>
      <c r="C1013">
        <v>1</v>
      </c>
      <c r="D1013">
        <v>3</v>
      </c>
      <c r="E1013">
        <v>2</v>
      </c>
      <c r="F1013">
        <v>2</v>
      </c>
      <c r="G1013" s="2">
        <f t="shared" si="15"/>
        <v>1</v>
      </c>
      <c r="H1013">
        <v>3</v>
      </c>
      <c r="I1013">
        <v>5</v>
      </c>
      <c r="J1013">
        <v>4</v>
      </c>
      <c r="K1013">
        <v>0</v>
      </c>
      <c r="L1013">
        <v>16</v>
      </c>
      <c r="N1013" s="2" t="s">
        <v>17</v>
      </c>
    </row>
    <row r="1014" spans="1:14" x14ac:dyDescent="0.3">
      <c r="A1014">
        <v>1013</v>
      </c>
      <c r="B1014">
        <v>31</v>
      </c>
      <c r="C1014">
        <v>2</v>
      </c>
      <c r="D1014">
        <v>1</v>
      </c>
      <c r="E1014">
        <v>1</v>
      </c>
      <c r="F1014">
        <v>1</v>
      </c>
      <c r="G1014" s="2">
        <f t="shared" si="15"/>
        <v>0</v>
      </c>
      <c r="H1014">
        <v>3</v>
      </c>
      <c r="I1014">
        <v>1</v>
      </c>
      <c r="J1014">
        <v>0</v>
      </c>
      <c r="K1014">
        <v>0</v>
      </c>
      <c r="L1014">
        <v>12</v>
      </c>
      <c r="N1014" s="2" t="s">
        <v>19</v>
      </c>
    </row>
    <row r="1015" spans="1:14" x14ac:dyDescent="0.3">
      <c r="A1015">
        <v>1014</v>
      </c>
      <c r="B1015">
        <v>30</v>
      </c>
      <c r="C1015">
        <v>4</v>
      </c>
      <c r="D1015">
        <v>1</v>
      </c>
      <c r="E1015">
        <v>2</v>
      </c>
      <c r="F1015">
        <v>1</v>
      </c>
      <c r="G1015" s="2">
        <f t="shared" si="15"/>
        <v>0</v>
      </c>
      <c r="H1015">
        <v>3</v>
      </c>
      <c r="I1015">
        <v>3</v>
      </c>
      <c r="J1015">
        <v>2</v>
      </c>
      <c r="K1015">
        <v>0</v>
      </c>
      <c r="L1015">
        <v>14</v>
      </c>
      <c r="N1015" s="2" t="s">
        <v>19</v>
      </c>
    </row>
    <row r="1016" spans="1:14" x14ac:dyDescent="0.3">
      <c r="A1016">
        <v>1015</v>
      </c>
      <c r="B1016">
        <v>31</v>
      </c>
      <c r="C1016">
        <v>1</v>
      </c>
      <c r="D1016">
        <v>2</v>
      </c>
      <c r="E1016">
        <v>4</v>
      </c>
      <c r="F1016">
        <v>2</v>
      </c>
      <c r="G1016" s="2">
        <f t="shared" si="15"/>
        <v>0</v>
      </c>
      <c r="H1016">
        <v>3</v>
      </c>
      <c r="I1016">
        <v>3</v>
      </c>
      <c r="J1016">
        <v>2</v>
      </c>
      <c r="K1016">
        <v>1</v>
      </c>
      <c r="L1016">
        <v>11</v>
      </c>
      <c r="N1016" s="2" t="s">
        <v>19</v>
      </c>
    </row>
    <row r="1017" spans="1:14" x14ac:dyDescent="0.3">
      <c r="A1017">
        <v>1016</v>
      </c>
      <c r="B1017">
        <v>34</v>
      </c>
      <c r="C1017">
        <v>4</v>
      </c>
      <c r="D1017">
        <v>1</v>
      </c>
      <c r="E1017">
        <v>1</v>
      </c>
      <c r="F1017">
        <v>1</v>
      </c>
      <c r="G1017" s="2">
        <f t="shared" si="15"/>
        <v>0</v>
      </c>
      <c r="H1017">
        <v>3</v>
      </c>
      <c r="I1017">
        <v>4</v>
      </c>
      <c r="J1017">
        <v>3</v>
      </c>
      <c r="K1017">
        <v>1</v>
      </c>
      <c r="L1017">
        <v>14</v>
      </c>
      <c r="N1017" s="2" t="s">
        <v>19</v>
      </c>
    </row>
    <row r="1018" spans="1:14" x14ac:dyDescent="0.3">
      <c r="A1018">
        <v>1017</v>
      </c>
      <c r="B1018">
        <v>31</v>
      </c>
      <c r="C1018">
        <v>1</v>
      </c>
      <c r="D1018">
        <v>2</v>
      </c>
      <c r="E1018">
        <v>1</v>
      </c>
      <c r="F1018">
        <v>2</v>
      </c>
      <c r="G1018" s="2">
        <f t="shared" si="15"/>
        <v>0</v>
      </c>
      <c r="H1018">
        <v>3</v>
      </c>
      <c r="I1018">
        <v>1</v>
      </c>
      <c r="J1018">
        <v>0</v>
      </c>
      <c r="K1018">
        <v>0</v>
      </c>
      <c r="L1018">
        <v>12</v>
      </c>
      <c r="N1018" s="2" t="s">
        <v>19</v>
      </c>
    </row>
    <row r="1019" spans="1:14" x14ac:dyDescent="0.3">
      <c r="A1019">
        <v>1018</v>
      </c>
      <c r="B1019">
        <v>27</v>
      </c>
      <c r="C1019">
        <v>2</v>
      </c>
      <c r="D1019">
        <v>1</v>
      </c>
      <c r="E1019">
        <v>1</v>
      </c>
      <c r="F1019">
        <v>1</v>
      </c>
      <c r="G1019" s="2">
        <f t="shared" si="15"/>
        <v>0</v>
      </c>
      <c r="H1019">
        <v>3</v>
      </c>
      <c r="I1019">
        <v>5</v>
      </c>
      <c r="J1019">
        <v>0</v>
      </c>
      <c r="K1019">
        <v>1</v>
      </c>
      <c r="L1019">
        <v>14</v>
      </c>
      <c r="N1019" s="2" t="s">
        <v>19</v>
      </c>
    </row>
    <row r="1020" spans="1:14" x14ac:dyDescent="0.3">
      <c r="A1020">
        <v>1019</v>
      </c>
      <c r="B1020">
        <v>36</v>
      </c>
      <c r="C1020">
        <v>1</v>
      </c>
      <c r="D1020">
        <v>2</v>
      </c>
      <c r="E1020">
        <v>2</v>
      </c>
      <c r="F1020">
        <v>4</v>
      </c>
      <c r="G1020" s="2">
        <f t="shared" si="15"/>
        <v>0</v>
      </c>
      <c r="H1020">
        <v>3</v>
      </c>
      <c r="I1020">
        <v>10</v>
      </c>
      <c r="J1020">
        <v>4</v>
      </c>
      <c r="K1020">
        <v>1</v>
      </c>
      <c r="L1020">
        <v>16</v>
      </c>
      <c r="N1020" s="2" t="s">
        <v>19</v>
      </c>
    </row>
    <row r="1021" spans="1:14" x14ac:dyDescent="0.3">
      <c r="A1021">
        <v>1020</v>
      </c>
      <c r="B1021">
        <v>36</v>
      </c>
      <c r="C1021">
        <v>3</v>
      </c>
      <c r="D1021">
        <v>2</v>
      </c>
      <c r="E1021">
        <v>2</v>
      </c>
      <c r="F1021">
        <v>1</v>
      </c>
      <c r="G1021" s="2">
        <f t="shared" si="15"/>
        <v>0</v>
      </c>
      <c r="H1021">
        <v>3</v>
      </c>
      <c r="I1021">
        <v>3</v>
      </c>
      <c r="J1021">
        <v>2</v>
      </c>
      <c r="K1021">
        <v>0</v>
      </c>
      <c r="L1021">
        <v>13</v>
      </c>
      <c r="N1021" s="2" t="s">
        <v>19</v>
      </c>
    </row>
    <row r="1022" spans="1:14" x14ac:dyDescent="0.3">
      <c r="A1022">
        <v>1021</v>
      </c>
      <c r="B1022">
        <v>47</v>
      </c>
      <c r="C1022">
        <v>1</v>
      </c>
      <c r="D1022">
        <v>2</v>
      </c>
      <c r="E1022">
        <v>1</v>
      </c>
      <c r="F1022">
        <v>1</v>
      </c>
      <c r="G1022" s="2">
        <f t="shared" si="15"/>
        <v>0</v>
      </c>
      <c r="H1022">
        <v>3</v>
      </c>
      <c r="I1022">
        <v>6</v>
      </c>
      <c r="J1022">
        <v>5</v>
      </c>
      <c r="K1022">
        <v>1</v>
      </c>
      <c r="L1022">
        <v>12</v>
      </c>
      <c r="N1022" s="2" t="s">
        <v>19</v>
      </c>
    </row>
    <row r="1023" spans="1:14" x14ac:dyDescent="0.3">
      <c r="A1023">
        <v>1022</v>
      </c>
      <c r="B1023">
        <v>25</v>
      </c>
      <c r="C1023">
        <v>1</v>
      </c>
      <c r="D1023">
        <v>2</v>
      </c>
      <c r="E1023">
        <v>1</v>
      </c>
      <c r="F1023">
        <v>1</v>
      </c>
      <c r="G1023" s="2">
        <f t="shared" si="15"/>
        <v>0</v>
      </c>
      <c r="H1023">
        <v>3</v>
      </c>
      <c r="I1023">
        <v>3</v>
      </c>
      <c r="J1023">
        <v>2</v>
      </c>
      <c r="K1023">
        <v>2</v>
      </c>
      <c r="L1023">
        <v>12</v>
      </c>
      <c r="N1023" s="2" t="s">
        <v>19</v>
      </c>
    </row>
    <row r="1024" spans="1:14" x14ac:dyDescent="0.3">
      <c r="A1024">
        <v>1023</v>
      </c>
      <c r="B1024">
        <v>37</v>
      </c>
      <c r="C1024">
        <v>3</v>
      </c>
      <c r="D1024">
        <v>4</v>
      </c>
      <c r="E1024">
        <v>1</v>
      </c>
      <c r="F1024">
        <v>3</v>
      </c>
      <c r="G1024" s="2">
        <f t="shared" si="15"/>
        <v>0</v>
      </c>
      <c r="H1024">
        <v>3</v>
      </c>
      <c r="I1024">
        <v>6</v>
      </c>
      <c r="J1024">
        <v>5</v>
      </c>
      <c r="K1024">
        <v>1</v>
      </c>
      <c r="L1024">
        <v>14</v>
      </c>
      <c r="N1024" s="2" t="s">
        <v>19</v>
      </c>
    </row>
    <row r="1025" spans="1:14" x14ac:dyDescent="0.3">
      <c r="A1025">
        <v>1024</v>
      </c>
      <c r="B1025">
        <v>56</v>
      </c>
      <c r="C1025">
        <v>1</v>
      </c>
      <c r="D1025">
        <v>3</v>
      </c>
      <c r="E1025">
        <v>1</v>
      </c>
      <c r="F1025">
        <v>4</v>
      </c>
      <c r="G1025" s="2">
        <f t="shared" si="15"/>
        <v>0</v>
      </c>
      <c r="H1025">
        <v>4</v>
      </c>
      <c r="I1025">
        <v>3</v>
      </c>
      <c r="J1025">
        <v>2</v>
      </c>
      <c r="K1025">
        <v>1</v>
      </c>
      <c r="L1025">
        <v>22</v>
      </c>
      <c r="N1025" s="2" t="s">
        <v>19</v>
      </c>
    </row>
    <row r="1026" spans="1:14" x14ac:dyDescent="0.3">
      <c r="A1026">
        <v>1025</v>
      </c>
      <c r="B1026">
        <v>47</v>
      </c>
      <c r="C1026">
        <v>1</v>
      </c>
      <c r="D1026">
        <v>3</v>
      </c>
      <c r="E1026">
        <v>4</v>
      </c>
      <c r="F1026">
        <v>3</v>
      </c>
      <c r="G1026" s="2">
        <f t="shared" ref="G1026:G1089" si="16">IF(N1026="Yes",1,0)</f>
        <v>0</v>
      </c>
      <c r="H1026">
        <v>3</v>
      </c>
      <c r="I1026">
        <v>20</v>
      </c>
      <c r="J1026">
        <v>17</v>
      </c>
      <c r="K1026">
        <v>5</v>
      </c>
      <c r="L1026">
        <v>19</v>
      </c>
      <c r="N1026" s="2" t="s">
        <v>19</v>
      </c>
    </row>
    <row r="1027" spans="1:14" x14ac:dyDescent="0.3">
      <c r="A1027">
        <v>1026</v>
      </c>
      <c r="B1027">
        <v>24</v>
      </c>
      <c r="C1027">
        <v>4</v>
      </c>
      <c r="D1027">
        <v>3</v>
      </c>
      <c r="E1027">
        <v>2</v>
      </c>
      <c r="F1027">
        <v>1</v>
      </c>
      <c r="G1027" s="2">
        <f t="shared" si="16"/>
        <v>1</v>
      </c>
      <c r="H1027">
        <v>3</v>
      </c>
      <c r="I1027">
        <v>5</v>
      </c>
      <c r="J1027">
        <v>4</v>
      </c>
      <c r="K1027">
        <v>0</v>
      </c>
      <c r="L1027">
        <v>12</v>
      </c>
      <c r="N1027" s="2" t="s">
        <v>17</v>
      </c>
    </row>
    <row r="1028" spans="1:14" x14ac:dyDescent="0.3">
      <c r="A1028">
        <v>1027</v>
      </c>
      <c r="B1028">
        <v>32</v>
      </c>
      <c r="C1028">
        <v>4</v>
      </c>
      <c r="D1028">
        <v>1</v>
      </c>
      <c r="E1028">
        <v>2</v>
      </c>
      <c r="F1028">
        <v>1</v>
      </c>
      <c r="G1028" s="2">
        <f t="shared" si="16"/>
        <v>0</v>
      </c>
      <c r="H1028">
        <v>3</v>
      </c>
      <c r="I1028">
        <v>4</v>
      </c>
      <c r="J1028">
        <v>3</v>
      </c>
      <c r="K1028">
        <v>0</v>
      </c>
      <c r="L1028">
        <v>12</v>
      </c>
      <c r="N1028" s="2" t="s">
        <v>19</v>
      </c>
    </row>
    <row r="1029" spans="1:14" x14ac:dyDescent="0.3">
      <c r="A1029">
        <v>1028</v>
      </c>
      <c r="B1029">
        <v>34</v>
      </c>
      <c r="C1029">
        <v>4</v>
      </c>
      <c r="D1029">
        <v>2</v>
      </c>
      <c r="E1029">
        <v>1</v>
      </c>
      <c r="F1029">
        <v>2</v>
      </c>
      <c r="G1029" s="2">
        <f t="shared" si="16"/>
        <v>0</v>
      </c>
      <c r="H1029">
        <v>3</v>
      </c>
      <c r="I1029">
        <v>5</v>
      </c>
      <c r="J1029">
        <v>4</v>
      </c>
      <c r="K1029">
        <v>0</v>
      </c>
      <c r="L1029">
        <v>17</v>
      </c>
      <c r="N1029" s="2" t="s">
        <v>19</v>
      </c>
    </row>
    <row r="1030" spans="1:14" x14ac:dyDescent="0.3">
      <c r="A1030">
        <v>1029</v>
      </c>
      <c r="B1030">
        <v>41</v>
      </c>
      <c r="C1030">
        <v>2</v>
      </c>
      <c r="D1030">
        <v>4</v>
      </c>
      <c r="E1030">
        <v>1</v>
      </c>
      <c r="F1030">
        <v>1</v>
      </c>
      <c r="G1030" s="2">
        <f t="shared" si="16"/>
        <v>1</v>
      </c>
      <c r="H1030">
        <v>3</v>
      </c>
      <c r="I1030">
        <v>4</v>
      </c>
      <c r="J1030">
        <v>2</v>
      </c>
      <c r="K1030">
        <v>0</v>
      </c>
      <c r="L1030">
        <v>12</v>
      </c>
      <c r="N1030" s="2" t="s">
        <v>17</v>
      </c>
    </row>
    <row r="1031" spans="1:14" x14ac:dyDescent="0.3">
      <c r="A1031">
        <v>1030</v>
      </c>
      <c r="B1031">
        <v>40</v>
      </c>
      <c r="C1031">
        <v>3</v>
      </c>
      <c r="D1031">
        <v>1</v>
      </c>
      <c r="E1031">
        <v>2</v>
      </c>
      <c r="F1031">
        <v>1</v>
      </c>
      <c r="G1031" s="2">
        <f t="shared" si="16"/>
        <v>0</v>
      </c>
      <c r="H1031">
        <v>3</v>
      </c>
      <c r="I1031">
        <v>8</v>
      </c>
      <c r="J1031">
        <v>7</v>
      </c>
      <c r="K1031">
        <v>0</v>
      </c>
      <c r="L1031">
        <v>11</v>
      </c>
      <c r="N1031" s="2" t="s">
        <v>19</v>
      </c>
    </row>
    <row r="1032" spans="1:14" x14ac:dyDescent="0.3">
      <c r="A1032">
        <v>1031</v>
      </c>
      <c r="B1032">
        <v>31</v>
      </c>
      <c r="C1032">
        <v>1</v>
      </c>
      <c r="D1032">
        <v>3</v>
      </c>
      <c r="E1032">
        <v>3</v>
      </c>
      <c r="F1032">
        <v>4</v>
      </c>
      <c r="G1032" s="2">
        <f t="shared" si="16"/>
        <v>0</v>
      </c>
      <c r="H1032">
        <v>3</v>
      </c>
      <c r="I1032">
        <v>13</v>
      </c>
      <c r="J1032">
        <v>7</v>
      </c>
      <c r="K1032">
        <v>9</v>
      </c>
      <c r="L1032">
        <v>18</v>
      </c>
      <c r="N1032" s="2" t="s">
        <v>19</v>
      </c>
    </row>
    <row r="1033" spans="1:14" x14ac:dyDescent="0.3">
      <c r="A1033">
        <v>1032</v>
      </c>
      <c r="B1033">
        <v>46</v>
      </c>
      <c r="C1033">
        <v>1</v>
      </c>
      <c r="D1033">
        <v>1</v>
      </c>
      <c r="E1033">
        <v>3</v>
      </c>
      <c r="F1033">
        <v>1</v>
      </c>
      <c r="G1033" s="2">
        <f t="shared" si="16"/>
        <v>0</v>
      </c>
      <c r="H1033">
        <v>3</v>
      </c>
      <c r="I1033">
        <v>7</v>
      </c>
      <c r="J1033">
        <v>7</v>
      </c>
      <c r="K1033">
        <v>4</v>
      </c>
      <c r="L1033">
        <v>11</v>
      </c>
      <c r="N1033" s="2" t="s">
        <v>19</v>
      </c>
    </row>
    <row r="1034" spans="1:14" x14ac:dyDescent="0.3">
      <c r="A1034">
        <v>1033</v>
      </c>
      <c r="B1034">
        <v>39</v>
      </c>
      <c r="C1034">
        <v>1</v>
      </c>
      <c r="D1034">
        <v>3</v>
      </c>
      <c r="E1034">
        <v>1</v>
      </c>
      <c r="F1034">
        <v>3</v>
      </c>
      <c r="G1034" s="2">
        <f t="shared" si="16"/>
        <v>1</v>
      </c>
      <c r="H1034">
        <v>4</v>
      </c>
      <c r="I1034">
        <v>1</v>
      </c>
      <c r="J1034">
        <v>0</v>
      </c>
      <c r="K1034">
        <v>0</v>
      </c>
      <c r="L1034">
        <v>23</v>
      </c>
      <c r="N1034" s="2" t="s">
        <v>17</v>
      </c>
    </row>
    <row r="1035" spans="1:14" x14ac:dyDescent="0.3">
      <c r="A1035">
        <v>1034</v>
      </c>
      <c r="B1035">
        <v>31</v>
      </c>
      <c r="C1035">
        <v>3</v>
      </c>
      <c r="D1035">
        <v>1</v>
      </c>
      <c r="E1035">
        <v>3</v>
      </c>
      <c r="F1035">
        <v>2</v>
      </c>
      <c r="G1035" s="2">
        <f t="shared" si="16"/>
        <v>0</v>
      </c>
      <c r="H1035">
        <v>3</v>
      </c>
      <c r="I1035">
        <v>10</v>
      </c>
      <c r="J1035">
        <v>8</v>
      </c>
      <c r="K1035">
        <v>4</v>
      </c>
      <c r="L1035">
        <v>11</v>
      </c>
      <c r="N1035" s="2" t="s">
        <v>19</v>
      </c>
    </row>
    <row r="1036" spans="1:14" x14ac:dyDescent="0.3">
      <c r="A1036">
        <v>1035</v>
      </c>
      <c r="B1036">
        <v>45</v>
      </c>
      <c r="C1036">
        <v>2</v>
      </c>
      <c r="D1036">
        <v>1</v>
      </c>
      <c r="E1036">
        <v>3</v>
      </c>
      <c r="F1036">
        <v>3</v>
      </c>
      <c r="G1036" s="2">
        <f t="shared" si="16"/>
        <v>1</v>
      </c>
      <c r="H1036">
        <v>3</v>
      </c>
      <c r="I1036">
        <v>7</v>
      </c>
      <c r="J1036">
        <v>7</v>
      </c>
      <c r="K1036">
        <v>0</v>
      </c>
      <c r="L1036">
        <v>18</v>
      </c>
      <c r="N1036" s="2" t="s">
        <v>17</v>
      </c>
    </row>
    <row r="1037" spans="1:14" x14ac:dyDescent="0.3">
      <c r="A1037">
        <v>1036</v>
      </c>
      <c r="B1037">
        <v>31</v>
      </c>
      <c r="C1037">
        <v>4</v>
      </c>
      <c r="D1037">
        <v>4</v>
      </c>
      <c r="E1037">
        <v>1</v>
      </c>
      <c r="F1037">
        <v>3</v>
      </c>
      <c r="G1037" s="2">
        <f t="shared" si="16"/>
        <v>0</v>
      </c>
      <c r="H1037">
        <v>3</v>
      </c>
      <c r="I1037">
        <v>3</v>
      </c>
      <c r="J1037">
        <v>2</v>
      </c>
      <c r="K1037">
        <v>0</v>
      </c>
      <c r="L1037">
        <v>18</v>
      </c>
      <c r="N1037" s="2" t="s">
        <v>19</v>
      </c>
    </row>
    <row r="1038" spans="1:14" x14ac:dyDescent="0.3">
      <c r="A1038">
        <v>1037</v>
      </c>
      <c r="B1038">
        <v>31</v>
      </c>
      <c r="C1038">
        <v>2</v>
      </c>
      <c r="D1038">
        <v>1</v>
      </c>
      <c r="E1038">
        <v>1</v>
      </c>
      <c r="F1038">
        <v>1</v>
      </c>
      <c r="G1038" s="2">
        <f t="shared" si="16"/>
        <v>1</v>
      </c>
      <c r="H1038">
        <v>3</v>
      </c>
      <c r="I1038">
        <v>2</v>
      </c>
      <c r="J1038">
        <v>2</v>
      </c>
      <c r="K1038">
        <v>2</v>
      </c>
      <c r="L1038">
        <v>13</v>
      </c>
      <c r="N1038" s="2" t="s">
        <v>17</v>
      </c>
    </row>
    <row r="1039" spans="1:14" x14ac:dyDescent="0.3">
      <c r="A1039">
        <v>1038</v>
      </c>
      <c r="B1039">
        <v>45</v>
      </c>
      <c r="C1039">
        <v>2</v>
      </c>
      <c r="D1039">
        <v>3</v>
      </c>
      <c r="E1039">
        <v>3</v>
      </c>
      <c r="F1039">
        <v>4</v>
      </c>
      <c r="G1039" s="2">
        <f t="shared" si="16"/>
        <v>1</v>
      </c>
      <c r="H1039">
        <v>3</v>
      </c>
      <c r="I1039">
        <v>3</v>
      </c>
      <c r="J1039">
        <v>1</v>
      </c>
      <c r="K1039">
        <v>1</v>
      </c>
      <c r="L1039">
        <v>18</v>
      </c>
      <c r="N1039" s="2" t="s">
        <v>17</v>
      </c>
    </row>
    <row r="1040" spans="1:14" x14ac:dyDescent="0.3">
      <c r="A1040">
        <v>1039</v>
      </c>
      <c r="B1040">
        <v>48</v>
      </c>
      <c r="C1040">
        <v>3</v>
      </c>
      <c r="D1040">
        <v>1</v>
      </c>
      <c r="E1040">
        <v>2</v>
      </c>
      <c r="F1040">
        <v>1</v>
      </c>
      <c r="G1040" s="2">
        <f t="shared" si="16"/>
        <v>0</v>
      </c>
      <c r="H1040">
        <v>3</v>
      </c>
      <c r="I1040">
        <v>2</v>
      </c>
      <c r="J1040">
        <v>2</v>
      </c>
      <c r="K1040">
        <v>2</v>
      </c>
      <c r="L1040">
        <v>11</v>
      </c>
      <c r="N1040" s="2" t="s">
        <v>19</v>
      </c>
    </row>
    <row r="1041" spans="1:14" x14ac:dyDescent="0.3">
      <c r="A1041">
        <v>1040</v>
      </c>
      <c r="B1041">
        <v>34</v>
      </c>
      <c r="C1041">
        <v>1</v>
      </c>
      <c r="D1041">
        <v>3</v>
      </c>
      <c r="E1041">
        <v>1</v>
      </c>
      <c r="F1041">
        <v>3</v>
      </c>
      <c r="G1041" s="2">
        <f t="shared" si="16"/>
        <v>0</v>
      </c>
      <c r="H1041">
        <v>3</v>
      </c>
      <c r="I1041">
        <v>2</v>
      </c>
      <c r="J1041">
        <v>2</v>
      </c>
      <c r="K1041">
        <v>2</v>
      </c>
      <c r="L1041">
        <v>15</v>
      </c>
      <c r="N1041" s="2" t="s">
        <v>19</v>
      </c>
    </row>
    <row r="1042" spans="1:14" x14ac:dyDescent="0.3">
      <c r="A1042">
        <v>1041</v>
      </c>
      <c r="B1042">
        <v>40</v>
      </c>
      <c r="C1042">
        <v>4</v>
      </c>
      <c r="D1042">
        <v>2</v>
      </c>
      <c r="E1042">
        <v>3</v>
      </c>
      <c r="F1042">
        <v>2</v>
      </c>
      <c r="G1042" s="2">
        <f t="shared" si="16"/>
        <v>0</v>
      </c>
      <c r="H1042">
        <v>3</v>
      </c>
      <c r="I1042">
        <v>9</v>
      </c>
      <c r="J1042">
        <v>8</v>
      </c>
      <c r="K1042">
        <v>4</v>
      </c>
      <c r="L1042">
        <v>11</v>
      </c>
      <c r="N1042" s="2" t="s">
        <v>19</v>
      </c>
    </row>
    <row r="1043" spans="1:14" x14ac:dyDescent="0.3">
      <c r="A1043">
        <v>1042</v>
      </c>
      <c r="B1043">
        <v>28</v>
      </c>
      <c r="C1043">
        <v>4</v>
      </c>
      <c r="D1043">
        <v>3</v>
      </c>
      <c r="E1043">
        <v>2</v>
      </c>
      <c r="F1043">
        <v>3</v>
      </c>
      <c r="G1043" s="2">
        <f t="shared" si="16"/>
        <v>0</v>
      </c>
      <c r="H1043">
        <v>3</v>
      </c>
      <c r="I1043">
        <v>5</v>
      </c>
      <c r="J1043">
        <v>4</v>
      </c>
      <c r="K1043">
        <v>1</v>
      </c>
      <c r="L1043">
        <v>18</v>
      </c>
      <c r="N1043" s="2" t="s">
        <v>19</v>
      </c>
    </row>
    <row r="1044" spans="1:14" x14ac:dyDescent="0.3">
      <c r="A1044">
        <v>1043</v>
      </c>
      <c r="B1044">
        <v>44</v>
      </c>
      <c r="C1044">
        <v>3</v>
      </c>
      <c r="D1044">
        <v>2</v>
      </c>
      <c r="E1044">
        <v>1</v>
      </c>
      <c r="F1044">
        <v>3</v>
      </c>
      <c r="G1044" s="2">
        <f t="shared" si="16"/>
        <v>0</v>
      </c>
      <c r="H1044">
        <v>3</v>
      </c>
      <c r="I1044">
        <v>5</v>
      </c>
      <c r="J1044">
        <v>2</v>
      </c>
      <c r="K1044">
        <v>0</v>
      </c>
      <c r="L1044">
        <v>14</v>
      </c>
      <c r="N1044" s="2" t="s">
        <v>19</v>
      </c>
    </row>
    <row r="1045" spans="1:14" x14ac:dyDescent="0.3">
      <c r="A1045">
        <v>1044</v>
      </c>
      <c r="B1045">
        <v>53</v>
      </c>
      <c r="C1045">
        <v>4</v>
      </c>
      <c r="D1045">
        <v>4</v>
      </c>
      <c r="E1045">
        <v>4</v>
      </c>
      <c r="F1045">
        <v>2</v>
      </c>
      <c r="G1045" s="2">
        <f t="shared" si="16"/>
        <v>0</v>
      </c>
      <c r="H1045">
        <v>3</v>
      </c>
      <c r="I1045">
        <v>9</v>
      </c>
      <c r="J1045">
        <v>8</v>
      </c>
      <c r="K1045">
        <v>8</v>
      </c>
      <c r="L1045">
        <v>12</v>
      </c>
      <c r="N1045" s="2" t="s">
        <v>19</v>
      </c>
    </row>
    <row r="1046" spans="1:14" x14ac:dyDescent="0.3">
      <c r="A1046">
        <v>1045</v>
      </c>
      <c r="B1046">
        <v>49</v>
      </c>
      <c r="C1046">
        <v>1</v>
      </c>
      <c r="D1046">
        <v>1</v>
      </c>
      <c r="E1046">
        <v>2</v>
      </c>
      <c r="F1046">
        <v>3</v>
      </c>
      <c r="G1046" s="2">
        <f t="shared" si="16"/>
        <v>0</v>
      </c>
      <c r="H1046">
        <v>3</v>
      </c>
      <c r="I1046">
        <v>3</v>
      </c>
      <c r="J1046">
        <v>2</v>
      </c>
      <c r="K1046">
        <v>1</v>
      </c>
      <c r="L1046">
        <v>14</v>
      </c>
      <c r="N1046" s="2" t="s">
        <v>19</v>
      </c>
    </row>
    <row r="1047" spans="1:14" x14ac:dyDescent="0.3">
      <c r="A1047">
        <v>1046</v>
      </c>
      <c r="B1047">
        <v>40</v>
      </c>
      <c r="C1047">
        <v>3</v>
      </c>
      <c r="D1047">
        <v>2</v>
      </c>
      <c r="E1047">
        <v>1</v>
      </c>
      <c r="F1047">
        <v>3</v>
      </c>
      <c r="G1047" s="2">
        <f t="shared" si="16"/>
        <v>0</v>
      </c>
      <c r="H1047">
        <v>3</v>
      </c>
      <c r="I1047">
        <v>3</v>
      </c>
      <c r="J1047">
        <v>1</v>
      </c>
      <c r="K1047">
        <v>1</v>
      </c>
      <c r="L1047">
        <v>14</v>
      </c>
      <c r="N1047" s="2" t="s">
        <v>19</v>
      </c>
    </row>
    <row r="1048" spans="1:14" x14ac:dyDescent="0.3">
      <c r="A1048">
        <v>1047</v>
      </c>
      <c r="B1048">
        <v>44</v>
      </c>
      <c r="C1048">
        <v>4</v>
      </c>
      <c r="D1048">
        <v>2</v>
      </c>
      <c r="E1048">
        <v>1</v>
      </c>
      <c r="F1048">
        <v>2</v>
      </c>
      <c r="G1048" s="2">
        <f t="shared" si="16"/>
        <v>0</v>
      </c>
      <c r="H1048">
        <v>3</v>
      </c>
      <c r="I1048">
        <v>5</v>
      </c>
      <c r="J1048">
        <v>2</v>
      </c>
      <c r="K1048">
        <v>1</v>
      </c>
      <c r="L1048">
        <v>13</v>
      </c>
      <c r="N1048" s="2" t="s">
        <v>19</v>
      </c>
    </row>
    <row r="1049" spans="1:14" x14ac:dyDescent="0.3">
      <c r="A1049">
        <v>1048</v>
      </c>
      <c r="B1049">
        <v>33</v>
      </c>
      <c r="C1049">
        <v>4</v>
      </c>
      <c r="D1049">
        <v>1</v>
      </c>
      <c r="E1049">
        <v>2</v>
      </c>
      <c r="F1049">
        <v>1</v>
      </c>
      <c r="G1049" s="2">
        <f t="shared" si="16"/>
        <v>0</v>
      </c>
      <c r="H1049">
        <v>3</v>
      </c>
      <c r="I1049">
        <v>4</v>
      </c>
      <c r="J1049">
        <v>3</v>
      </c>
      <c r="K1049">
        <v>0</v>
      </c>
      <c r="L1049">
        <v>14</v>
      </c>
      <c r="N1049" s="2" t="s">
        <v>19</v>
      </c>
    </row>
    <row r="1050" spans="1:14" x14ac:dyDescent="0.3">
      <c r="A1050">
        <v>1049</v>
      </c>
      <c r="B1050">
        <v>34</v>
      </c>
      <c r="C1050">
        <v>4</v>
      </c>
      <c r="D1050">
        <v>3</v>
      </c>
      <c r="E1050">
        <v>2</v>
      </c>
      <c r="F1050">
        <v>4</v>
      </c>
      <c r="G1050" s="2">
        <f t="shared" si="16"/>
        <v>0</v>
      </c>
      <c r="H1050">
        <v>3</v>
      </c>
      <c r="I1050">
        <v>13</v>
      </c>
      <c r="J1050">
        <v>9</v>
      </c>
      <c r="K1050">
        <v>3</v>
      </c>
      <c r="L1050">
        <v>18</v>
      </c>
      <c r="N1050" s="2" t="s">
        <v>19</v>
      </c>
    </row>
    <row r="1051" spans="1:14" x14ac:dyDescent="0.3">
      <c r="A1051">
        <v>1050</v>
      </c>
      <c r="B1051">
        <v>30</v>
      </c>
      <c r="C1051">
        <v>4</v>
      </c>
      <c r="D1051">
        <v>3</v>
      </c>
      <c r="E1051">
        <v>2</v>
      </c>
      <c r="F1051">
        <v>3</v>
      </c>
      <c r="G1051" s="2">
        <f t="shared" si="16"/>
        <v>0</v>
      </c>
      <c r="H1051">
        <v>3</v>
      </c>
      <c r="I1051">
        <v>2</v>
      </c>
      <c r="J1051">
        <v>1</v>
      </c>
      <c r="K1051">
        <v>2</v>
      </c>
      <c r="L1051">
        <v>15</v>
      </c>
      <c r="N1051" s="2" t="s">
        <v>19</v>
      </c>
    </row>
    <row r="1052" spans="1:14" x14ac:dyDescent="0.3">
      <c r="A1052">
        <v>1051</v>
      </c>
      <c r="B1052">
        <v>42</v>
      </c>
      <c r="C1052">
        <v>1</v>
      </c>
      <c r="D1052">
        <v>1</v>
      </c>
      <c r="E1052">
        <v>1</v>
      </c>
      <c r="F1052">
        <v>1</v>
      </c>
      <c r="G1052" s="2">
        <f t="shared" si="16"/>
        <v>0</v>
      </c>
      <c r="H1052">
        <v>3</v>
      </c>
      <c r="I1052">
        <v>12</v>
      </c>
      <c r="J1052">
        <v>9</v>
      </c>
      <c r="K1052">
        <v>5</v>
      </c>
      <c r="L1052">
        <v>13</v>
      </c>
      <c r="N1052" s="2" t="s">
        <v>19</v>
      </c>
    </row>
    <row r="1053" spans="1:14" x14ac:dyDescent="0.3">
      <c r="A1053">
        <v>1052</v>
      </c>
      <c r="B1053">
        <v>44</v>
      </c>
      <c r="C1053">
        <v>1</v>
      </c>
      <c r="D1053">
        <v>1</v>
      </c>
      <c r="E1053">
        <v>2</v>
      </c>
      <c r="F1053">
        <v>1</v>
      </c>
      <c r="G1053" s="2">
        <f t="shared" si="16"/>
        <v>0</v>
      </c>
      <c r="H1053">
        <v>3</v>
      </c>
      <c r="I1053">
        <v>1</v>
      </c>
      <c r="J1053">
        <v>0</v>
      </c>
      <c r="K1053">
        <v>0</v>
      </c>
      <c r="L1053">
        <v>12</v>
      </c>
      <c r="N1053" s="2" t="s">
        <v>19</v>
      </c>
    </row>
    <row r="1054" spans="1:14" x14ac:dyDescent="0.3">
      <c r="A1054">
        <v>1053</v>
      </c>
      <c r="B1054">
        <v>30</v>
      </c>
      <c r="C1054">
        <v>3</v>
      </c>
      <c r="D1054">
        <v>1</v>
      </c>
      <c r="E1054">
        <v>1</v>
      </c>
      <c r="F1054">
        <v>3</v>
      </c>
      <c r="G1054" s="2">
        <f t="shared" si="16"/>
        <v>0</v>
      </c>
      <c r="H1054">
        <v>3</v>
      </c>
      <c r="I1054">
        <v>1</v>
      </c>
      <c r="J1054">
        <v>0</v>
      </c>
      <c r="K1054">
        <v>0</v>
      </c>
      <c r="L1054">
        <v>13</v>
      </c>
      <c r="N1054" s="2" t="s">
        <v>19</v>
      </c>
    </row>
    <row r="1055" spans="1:14" x14ac:dyDescent="0.3">
      <c r="A1055">
        <v>1054</v>
      </c>
      <c r="B1055">
        <v>57</v>
      </c>
      <c r="C1055">
        <v>2</v>
      </c>
      <c r="D1055">
        <v>3</v>
      </c>
      <c r="E1055">
        <v>2</v>
      </c>
      <c r="F1055">
        <v>4</v>
      </c>
      <c r="G1055" s="2">
        <f t="shared" si="16"/>
        <v>0</v>
      </c>
      <c r="H1055">
        <v>4</v>
      </c>
      <c r="I1055">
        <v>12</v>
      </c>
      <c r="J1055">
        <v>9</v>
      </c>
      <c r="K1055">
        <v>2</v>
      </c>
      <c r="L1055">
        <v>24</v>
      </c>
      <c r="N1055" s="2" t="s">
        <v>19</v>
      </c>
    </row>
    <row r="1056" spans="1:14" x14ac:dyDescent="0.3">
      <c r="A1056">
        <v>1055</v>
      </c>
      <c r="B1056">
        <v>49</v>
      </c>
      <c r="C1056">
        <v>3</v>
      </c>
      <c r="D1056">
        <v>1</v>
      </c>
      <c r="E1056">
        <v>3</v>
      </c>
      <c r="F1056">
        <v>2</v>
      </c>
      <c r="G1056" s="2">
        <f t="shared" si="16"/>
        <v>0</v>
      </c>
      <c r="H1056">
        <v>3</v>
      </c>
      <c r="I1056">
        <v>8</v>
      </c>
      <c r="J1056">
        <v>7</v>
      </c>
      <c r="K1056">
        <v>0</v>
      </c>
      <c r="L1056">
        <v>14</v>
      </c>
      <c r="N1056" s="2" t="s">
        <v>19</v>
      </c>
    </row>
    <row r="1057" spans="1:14" x14ac:dyDescent="0.3">
      <c r="A1057">
        <v>1056</v>
      </c>
      <c r="B1057">
        <v>34</v>
      </c>
      <c r="C1057">
        <v>2</v>
      </c>
      <c r="D1057">
        <v>1</v>
      </c>
      <c r="E1057">
        <v>4</v>
      </c>
      <c r="F1057">
        <v>1</v>
      </c>
      <c r="G1057" s="2">
        <f t="shared" si="16"/>
        <v>0</v>
      </c>
      <c r="H1057">
        <v>3</v>
      </c>
      <c r="I1057">
        <v>14</v>
      </c>
      <c r="J1057">
        <v>8</v>
      </c>
      <c r="K1057">
        <v>6</v>
      </c>
      <c r="L1057">
        <v>14</v>
      </c>
      <c r="N1057" s="2" t="s">
        <v>19</v>
      </c>
    </row>
    <row r="1058" spans="1:14" x14ac:dyDescent="0.3">
      <c r="A1058">
        <v>1057</v>
      </c>
      <c r="B1058">
        <v>28</v>
      </c>
      <c r="C1058">
        <v>1</v>
      </c>
      <c r="D1058">
        <v>3</v>
      </c>
      <c r="E1058">
        <v>1</v>
      </c>
      <c r="F1058">
        <v>3</v>
      </c>
      <c r="G1058" s="2">
        <f t="shared" si="16"/>
        <v>0</v>
      </c>
      <c r="H1058">
        <v>3</v>
      </c>
      <c r="I1058">
        <v>3</v>
      </c>
      <c r="J1058">
        <v>2</v>
      </c>
      <c r="K1058">
        <v>1</v>
      </c>
      <c r="L1058">
        <v>15</v>
      </c>
      <c r="N1058" s="2" t="s">
        <v>19</v>
      </c>
    </row>
    <row r="1059" spans="1:14" x14ac:dyDescent="0.3">
      <c r="A1059">
        <v>1058</v>
      </c>
      <c r="B1059">
        <v>29</v>
      </c>
      <c r="C1059">
        <v>1</v>
      </c>
      <c r="D1059">
        <v>2</v>
      </c>
      <c r="E1059">
        <v>2</v>
      </c>
      <c r="F1059">
        <v>2</v>
      </c>
      <c r="G1059" s="2">
        <f t="shared" si="16"/>
        <v>0</v>
      </c>
      <c r="H1059">
        <v>3</v>
      </c>
      <c r="I1059">
        <v>5</v>
      </c>
      <c r="J1059">
        <v>3</v>
      </c>
      <c r="K1059">
        <v>0</v>
      </c>
      <c r="L1059">
        <v>11</v>
      </c>
      <c r="N1059" s="2" t="s">
        <v>19</v>
      </c>
    </row>
    <row r="1060" spans="1:14" x14ac:dyDescent="0.3">
      <c r="A1060">
        <v>1059</v>
      </c>
      <c r="B1060">
        <v>34</v>
      </c>
      <c r="C1060">
        <v>1</v>
      </c>
      <c r="D1060">
        <v>4</v>
      </c>
      <c r="E1060">
        <v>2</v>
      </c>
      <c r="F1060">
        <v>4</v>
      </c>
      <c r="G1060" s="2">
        <f t="shared" si="16"/>
        <v>1</v>
      </c>
      <c r="H1060">
        <v>4</v>
      </c>
      <c r="I1060">
        <v>15</v>
      </c>
      <c r="J1060">
        <v>9</v>
      </c>
      <c r="K1060">
        <v>10</v>
      </c>
      <c r="L1060">
        <v>23</v>
      </c>
      <c r="N1060" s="2" t="s">
        <v>17</v>
      </c>
    </row>
    <row r="1061" spans="1:14" x14ac:dyDescent="0.3">
      <c r="A1061">
        <v>1060</v>
      </c>
      <c r="B1061">
        <v>35</v>
      </c>
      <c r="C1061">
        <v>4</v>
      </c>
      <c r="D1061">
        <v>1</v>
      </c>
      <c r="E1061">
        <v>1</v>
      </c>
      <c r="F1061">
        <v>3</v>
      </c>
      <c r="G1061" s="2">
        <f t="shared" si="16"/>
        <v>0</v>
      </c>
      <c r="H1061">
        <v>3</v>
      </c>
      <c r="I1061">
        <v>1</v>
      </c>
      <c r="J1061">
        <v>0</v>
      </c>
      <c r="K1061">
        <v>0</v>
      </c>
      <c r="L1061">
        <v>13</v>
      </c>
      <c r="N1061" s="2" t="s">
        <v>19</v>
      </c>
    </row>
    <row r="1062" spans="1:14" x14ac:dyDescent="0.3">
      <c r="A1062">
        <v>1061</v>
      </c>
      <c r="B1062">
        <v>24</v>
      </c>
      <c r="C1062">
        <v>2</v>
      </c>
      <c r="D1062">
        <v>1</v>
      </c>
      <c r="E1062">
        <v>1</v>
      </c>
      <c r="F1062">
        <v>1</v>
      </c>
      <c r="G1062" s="2">
        <f t="shared" si="16"/>
        <v>1</v>
      </c>
      <c r="H1062">
        <v>3</v>
      </c>
      <c r="I1062">
        <v>0</v>
      </c>
      <c r="J1062">
        <v>0</v>
      </c>
      <c r="K1062">
        <v>0</v>
      </c>
      <c r="L1062">
        <v>11</v>
      </c>
      <c r="N1062" s="2" t="s">
        <v>17</v>
      </c>
    </row>
    <row r="1063" spans="1:14" x14ac:dyDescent="0.3">
      <c r="A1063">
        <v>1062</v>
      </c>
      <c r="B1063">
        <v>24</v>
      </c>
      <c r="C1063">
        <v>4</v>
      </c>
      <c r="D1063">
        <v>3</v>
      </c>
      <c r="E1063">
        <v>1</v>
      </c>
      <c r="F1063">
        <v>2</v>
      </c>
      <c r="G1063" s="2">
        <f t="shared" si="16"/>
        <v>0</v>
      </c>
      <c r="H1063">
        <v>3</v>
      </c>
      <c r="I1063">
        <v>1</v>
      </c>
      <c r="J1063">
        <v>0</v>
      </c>
      <c r="K1063">
        <v>0</v>
      </c>
      <c r="L1063">
        <v>13</v>
      </c>
      <c r="N1063" s="2" t="s">
        <v>19</v>
      </c>
    </row>
    <row r="1064" spans="1:14" x14ac:dyDescent="0.3">
      <c r="A1064">
        <v>1063</v>
      </c>
      <c r="B1064">
        <v>44</v>
      </c>
      <c r="C1064">
        <v>2</v>
      </c>
      <c r="D1064">
        <v>3</v>
      </c>
      <c r="E1064">
        <v>3</v>
      </c>
      <c r="F1064">
        <v>3</v>
      </c>
      <c r="G1064" s="2">
        <f t="shared" si="16"/>
        <v>1</v>
      </c>
      <c r="H1064">
        <v>3</v>
      </c>
      <c r="I1064">
        <v>2</v>
      </c>
      <c r="J1064">
        <v>2</v>
      </c>
      <c r="K1064">
        <v>2</v>
      </c>
      <c r="L1064">
        <v>18</v>
      </c>
      <c r="N1064" s="2" t="s">
        <v>17</v>
      </c>
    </row>
    <row r="1065" spans="1:14" x14ac:dyDescent="0.3">
      <c r="A1065">
        <v>1064</v>
      </c>
      <c r="B1065">
        <v>29</v>
      </c>
      <c r="C1065">
        <v>3</v>
      </c>
      <c r="D1065">
        <v>2</v>
      </c>
      <c r="E1065">
        <v>2</v>
      </c>
      <c r="F1065">
        <v>3</v>
      </c>
      <c r="G1065" s="2">
        <f t="shared" si="16"/>
        <v>0</v>
      </c>
      <c r="H1065">
        <v>3</v>
      </c>
      <c r="I1065">
        <v>10</v>
      </c>
      <c r="J1065">
        <v>7</v>
      </c>
      <c r="K1065">
        <v>0</v>
      </c>
      <c r="L1065">
        <v>14</v>
      </c>
      <c r="N1065" s="2" t="s">
        <v>19</v>
      </c>
    </row>
    <row r="1066" spans="1:14" x14ac:dyDescent="0.3">
      <c r="A1066">
        <v>1065</v>
      </c>
      <c r="B1066">
        <v>30</v>
      </c>
      <c r="C1066">
        <v>3</v>
      </c>
      <c r="D1066">
        <v>3</v>
      </c>
      <c r="E1066">
        <v>1</v>
      </c>
      <c r="F1066">
        <v>3</v>
      </c>
      <c r="G1066" s="2">
        <f t="shared" si="16"/>
        <v>0</v>
      </c>
      <c r="H1066">
        <v>4</v>
      </c>
      <c r="I1066">
        <v>5</v>
      </c>
      <c r="J1066">
        <v>3</v>
      </c>
      <c r="K1066">
        <v>1</v>
      </c>
      <c r="L1066">
        <v>21</v>
      </c>
      <c r="N1066" s="2" t="s">
        <v>19</v>
      </c>
    </row>
    <row r="1067" spans="1:14" x14ac:dyDescent="0.3">
      <c r="A1067">
        <v>1066</v>
      </c>
      <c r="B1067">
        <v>55</v>
      </c>
      <c r="C1067">
        <v>4</v>
      </c>
      <c r="D1067">
        <v>3</v>
      </c>
      <c r="E1067">
        <v>2</v>
      </c>
      <c r="F1067">
        <v>3</v>
      </c>
      <c r="G1067" s="2">
        <f t="shared" si="16"/>
        <v>1</v>
      </c>
      <c r="H1067">
        <v>3</v>
      </c>
      <c r="I1067">
        <v>3</v>
      </c>
      <c r="J1067">
        <v>2</v>
      </c>
      <c r="K1067">
        <v>1</v>
      </c>
      <c r="L1067">
        <v>16</v>
      </c>
      <c r="N1067" s="2" t="s">
        <v>17</v>
      </c>
    </row>
    <row r="1068" spans="1:14" x14ac:dyDescent="0.3">
      <c r="A1068">
        <v>1067</v>
      </c>
      <c r="B1068">
        <v>33</v>
      </c>
      <c r="C1068">
        <v>1</v>
      </c>
      <c r="D1068">
        <v>2</v>
      </c>
      <c r="E1068">
        <v>1</v>
      </c>
      <c r="F1068">
        <v>2</v>
      </c>
      <c r="G1068" s="2">
        <f t="shared" si="16"/>
        <v>0</v>
      </c>
      <c r="H1068">
        <v>3</v>
      </c>
      <c r="I1068">
        <v>5</v>
      </c>
      <c r="J1068">
        <v>4</v>
      </c>
      <c r="K1068">
        <v>0</v>
      </c>
      <c r="L1068">
        <v>11</v>
      </c>
      <c r="N1068" s="2" t="s">
        <v>19</v>
      </c>
    </row>
    <row r="1069" spans="1:14" x14ac:dyDescent="0.3">
      <c r="A1069">
        <v>1068</v>
      </c>
      <c r="B1069">
        <v>47</v>
      </c>
      <c r="C1069">
        <v>3</v>
      </c>
      <c r="D1069">
        <v>3</v>
      </c>
      <c r="E1069">
        <v>2</v>
      </c>
      <c r="F1069">
        <v>3</v>
      </c>
      <c r="G1069" s="2">
        <f t="shared" si="16"/>
        <v>1</v>
      </c>
      <c r="H1069">
        <v>3</v>
      </c>
      <c r="I1069">
        <v>5</v>
      </c>
      <c r="J1069">
        <v>4</v>
      </c>
      <c r="K1069">
        <v>1</v>
      </c>
      <c r="L1069">
        <v>17</v>
      </c>
      <c r="N1069" s="2" t="s">
        <v>17</v>
      </c>
    </row>
    <row r="1070" spans="1:14" x14ac:dyDescent="0.3">
      <c r="A1070">
        <v>1069</v>
      </c>
      <c r="B1070">
        <v>28</v>
      </c>
      <c r="C1070">
        <v>3</v>
      </c>
      <c r="D1070">
        <v>2</v>
      </c>
      <c r="E1070">
        <v>1</v>
      </c>
      <c r="F1070">
        <v>1</v>
      </c>
      <c r="G1070" s="2">
        <f t="shared" si="16"/>
        <v>0</v>
      </c>
      <c r="H1070">
        <v>3</v>
      </c>
      <c r="I1070">
        <v>0</v>
      </c>
      <c r="J1070">
        <v>0</v>
      </c>
      <c r="K1070">
        <v>0</v>
      </c>
      <c r="L1070">
        <v>11</v>
      </c>
      <c r="N1070" s="2" t="s">
        <v>19</v>
      </c>
    </row>
    <row r="1071" spans="1:14" x14ac:dyDescent="0.3">
      <c r="A1071">
        <v>1070</v>
      </c>
      <c r="B1071">
        <v>28</v>
      </c>
      <c r="C1071">
        <v>1</v>
      </c>
      <c r="D1071">
        <v>2</v>
      </c>
      <c r="E1071">
        <v>1</v>
      </c>
      <c r="F1071">
        <v>3</v>
      </c>
      <c r="G1071" s="2">
        <f t="shared" si="16"/>
        <v>0</v>
      </c>
      <c r="H1071">
        <v>3</v>
      </c>
      <c r="I1071">
        <v>1</v>
      </c>
      <c r="J1071">
        <v>0</v>
      </c>
      <c r="K1071">
        <v>0</v>
      </c>
      <c r="L1071">
        <v>14</v>
      </c>
      <c r="N1071" s="2" t="s">
        <v>19</v>
      </c>
    </row>
    <row r="1072" spans="1:14" x14ac:dyDescent="0.3">
      <c r="A1072">
        <v>1071</v>
      </c>
      <c r="B1072">
        <v>28</v>
      </c>
      <c r="C1072">
        <v>3</v>
      </c>
      <c r="D1072">
        <v>1</v>
      </c>
      <c r="E1072">
        <v>2</v>
      </c>
      <c r="F1072">
        <v>1</v>
      </c>
      <c r="G1072" s="2">
        <f t="shared" si="16"/>
        <v>0</v>
      </c>
      <c r="H1072">
        <v>3</v>
      </c>
      <c r="I1072">
        <v>4</v>
      </c>
      <c r="J1072">
        <v>2</v>
      </c>
      <c r="K1072">
        <v>1</v>
      </c>
      <c r="L1072">
        <v>14</v>
      </c>
      <c r="N1072" s="2" t="s">
        <v>19</v>
      </c>
    </row>
    <row r="1073" spans="1:14" x14ac:dyDescent="0.3">
      <c r="A1073">
        <v>1072</v>
      </c>
      <c r="B1073">
        <v>49</v>
      </c>
      <c r="C1073">
        <v>3</v>
      </c>
      <c r="D1073">
        <v>2</v>
      </c>
      <c r="E1073">
        <v>2</v>
      </c>
      <c r="F1073">
        <v>4</v>
      </c>
      <c r="G1073" s="2">
        <f t="shared" si="16"/>
        <v>0</v>
      </c>
      <c r="H1073">
        <v>4</v>
      </c>
      <c r="I1073">
        <v>3</v>
      </c>
      <c r="J1073">
        <v>2</v>
      </c>
      <c r="K1073">
        <v>1</v>
      </c>
      <c r="L1073">
        <v>25</v>
      </c>
      <c r="N1073" s="2" t="s">
        <v>19</v>
      </c>
    </row>
    <row r="1074" spans="1:14" x14ac:dyDescent="0.3">
      <c r="A1074">
        <v>1073</v>
      </c>
      <c r="B1074">
        <v>29</v>
      </c>
      <c r="C1074">
        <v>4</v>
      </c>
      <c r="D1074">
        <v>1</v>
      </c>
      <c r="E1074">
        <v>1</v>
      </c>
      <c r="F1074">
        <v>2</v>
      </c>
      <c r="G1074" s="2">
        <f t="shared" si="16"/>
        <v>0</v>
      </c>
      <c r="H1074">
        <v>3</v>
      </c>
      <c r="I1074">
        <v>3</v>
      </c>
      <c r="J1074">
        <v>2</v>
      </c>
      <c r="K1074">
        <v>0</v>
      </c>
      <c r="L1074">
        <v>13</v>
      </c>
      <c r="N1074" s="2" t="s">
        <v>19</v>
      </c>
    </row>
    <row r="1075" spans="1:14" x14ac:dyDescent="0.3">
      <c r="A1075">
        <v>1074</v>
      </c>
      <c r="B1075">
        <v>28</v>
      </c>
      <c r="C1075">
        <v>3</v>
      </c>
      <c r="D1075">
        <v>1</v>
      </c>
      <c r="E1075">
        <v>2</v>
      </c>
      <c r="F1075">
        <v>2</v>
      </c>
      <c r="G1075" s="2">
        <f t="shared" si="16"/>
        <v>0</v>
      </c>
      <c r="H1075">
        <v>3</v>
      </c>
      <c r="I1075">
        <v>8</v>
      </c>
      <c r="J1075">
        <v>6</v>
      </c>
      <c r="K1075">
        <v>1</v>
      </c>
      <c r="L1075">
        <v>14</v>
      </c>
      <c r="N1075" s="2" t="s">
        <v>19</v>
      </c>
    </row>
    <row r="1076" spans="1:14" x14ac:dyDescent="0.3">
      <c r="A1076">
        <v>1075</v>
      </c>
      <c r="B1076">
        <v>33</v>
      </c>
      <c r="C1076">
        <v>4</v>
      </c>
      <c r="D1076">
        <v>3</v>
      </c>
      <c r="E1076">
        <v>2</v>
      </c>
      <c r="F1076">
        <v>3</v>
      </c>
      <c r="G1076" s="2">
        <f t="shared" si="16"/>
        <v>1</v>
      </c>
      <c r="H1076">
        <v>3</v>
      </c>
      <c r="I1076">
        <v>0</v>
      </c>
      <c r="J1076">
        <v>0</v>
      </c>
      <c r="K1076">
        <v>0</v>
      </c>
      <c r="L1076">
        <v>17</v>
      </c>
      <c r="N1076" s="2" t="s">
        <v>17</v>
      </c>
    </row>
    <row r="1077" spans="1:14" x14ac:dyDescent="0.3">
      <c r="A1077">
        <v>1076</v>
      </c>
      <c r="B1077">
        <v>32</v>
      </c>
      <c r="C1077">
        <v>3</v>
      </c>
      <c r="D1077">
        <v>3</v>
      </c>
      <c r="E1077">
        <v>3</v>
      </c>
      <c r="F1077">
        <v>4</v>
      </c>
      <c r="G1077" s="2">
        <f t="shared" si="16"/>
        <v>0</v>
      </c>
      <c r="H1077">
        <v>4</v>
      </c>
      <c r="I1077">
        <v>5</v>
      </c>
      <c r="J1077">
        <v>2</v>
      </c>
      <c r="K1077">
        <v>0</v>
      </c>
      <c r="L1077">
        <v>25</v>
      </c>
      <c r="N1077" s="2" t="s">
        <v>19</v>
      </c>
    </row>
    <row r="1078" spans="1:14" x14ac:dyDescent="0.3">
      <c r="A1078">
        <v>1077</v>
      </c>
      <c r="B1078">
        <v>54</v>
      </c>
      <c r="C1078">
        <v>2</v>
      </c>
      <c r="D1078">
        <v>3</v>
      </c>
      <c r="E1078">
        <v>4</v>
      </c>
      <c r="F1078">
        <v>4</v>
      </c>
      <c r="G1078" s="2">
        <f t="shared" si="16"/>
        <v>0</v>
      </c>
      <c r="H1078">
        <v>4</v>
      </c>
      <c r="I1078">
        <v>14</v>
      </c>
      <c r="J1078">
        <v>9</v>
      </c>
      <c r="K1078">
        <v>1</v>
      </c>
      <c r="L1078">
        <v>20</v>
      </c>
      <c r="N1078" s="2" t="s">
        <v>19</v>
      </c>
    </row>
    <row r="1079" spans="1:14" x14ac:dyDescent="0.3">
      <c r="A1079">
        <v>1078</v>
      </c>
      <c r="B1079">
        <v>29</v>
      </c>
      <c r="C1079">
        <v>1</v>
      </c>
      <c r="D1079">
        <v>2</v>
      </c>
      <c r="E1079">
        <v>1</v>
      </c>
      <c r="F1079">
        <v>1</v>
      </c>
      <c r="G1079" s="2">
        <f t="shared" si="16"/>
        <v>0</v>
      </c>
      <c r="H1079">
        <v>3</v>
      </c>
      <c r="I1079">
        <v>9</v>
      </c>
      <c r="J1079">
        <v>7</v>
      </c>
      <c r="K1079">
        <v>0</v>
      </c>
      <c r="L1079">
        <v>13</v>
      </c>
      <c r="N1079" s="2" t="s">
        <v>19</v>
      </c>
    </row>
    <row r="1080" spans="1:14" x14ac:dyDescent="0.3">
      <c r="A1080">
        <v>1079</v>
      </c>
      <c r="B1080">
        <v>44</v>
      </c>
      <c r="C1080">
        <v>4</v>
      </c>
      <c r="D1080">
        <v>2</v>
      </c>
      <c r="E1080">
        <v>4</v>
      </c>
      <c r="F1080">
        <v>1</v>
      </c>
      <c r="G1080" s="2">
        <f t="shared" si="16"/>
        <v>0</v>
      </c>
      <c r="H1080">
        <v>3</v>
      </c>
      <c r="I1080">
        <v>20</v>
      </c>
      <c r="J1080">
        <v>6</v>
      </c>
      <c r="K1080">
        <v>14</v>
      </c>
      <c r="L1080">
        <v>13</v>
      </c>
      <c r="N1080" s="2" t="s">
        <v>19</v>
      </c>
    </row>
    <row r="1081" spans="1:14" x14ac:dyDescent="0.3">
      <c r="A1081">
        <v>1080</v>
      </c>
      <c r="B1081">
        <v>39</v>
      </c>
      <c r="C1081">
        <v>2</v>
      </c>
      <c r="D1081">
        <v>3</v>
      </c>
      <c r="E1081">
        <v>3</v>
      </c>
      <c r="F1081">
        <v>2</v>
      </c>
      <c r="G1081" s="2">
        <f t="shared" si="16"/>
        <v>0</v>
      </c>
      <c r="H1081">
        <v>3</v>
      </c>
      <c r="I1081">
        <v>2</v>
      </c>
      <c r="J1081">
        <v>0</v>
      </c>
      <c r="K1081">
        <v>2</v>
      </c>
      <c r="L1081">
        <v>18</v>
      </c>
      <c r="N1081" s="2" t="s">
        <v>19</v>
      </c>
    </row>
    <row r="1082" spans="1:14" x14ac:dyDescent="0.3">
      <c r="A1082">
        <v>1081</v>
      </c>
      <c r="B1082">
        <v>46</v>
      </c>
      <c r="C1082">
        <v>3</v>
      </c>
      <c r="D1082">
        <v>1</v>
      </c>
      <c r="E1082">
        <v>4</v>
      </c>
      <c r="F1082">
        <v>2</v>
      </c>
      <c r="G1082" s="2">
        <f t="shared" si="16"/>
        <v>0</v>
      </c>
      <c r="H1082">
        <v>3</v>
      </c>
      <c r="I1082">
        <v>13</v>
      </c>
      <c r="J1082">
        <v>12</v>
      </c>
      <c r="K1082">
        <v>5</v>
      </c>
      <c r="L1082">
        <v>12</v>
      </c>
      <c r="N1082" s="2" t="s">
        <v>19</v>
      </c>
    </row>
    <row r="1083" spans="1:14" x14ac:dyDescent="0.3">
      <c r="A1083">
        <v>1082</v>
      </c>
      <c r="B1083">
        <v>35</v>
      </c>
      <c r="C1083">
        <v>4</v>
      </c>
      <c r="D1083">
        <v>2</v>
      </c>
      <c r="E1083">
        <v>3</v>
      </c>
      <c r="F1083">
        <v>3</v>
      </c>
      <c r="G1083" s="2">
        <f t="shared" si="16"/>
        <v>0</v>
      </c>
      <c r="H1083">
        <v>3</v>
      </c>
      <c r="I1083">
        <v>11</v>
      </c>
      <c r="J1083">
        <v>8</v>
      </c>
      <c r="K1083">
        <v>3</v>
      </c>
      <c r="L1083">
        <v>19</v>
      </c>
      <c r="N1083" s="2" t="s">
        <v>19</v>
      </c>
    </row>
    <row r="1084" spans="1:14" x14ac:dyDescent="0.3">
      <c r="A1084">
        <v>1083</v>
      </c>
      <c r="B1084">
        <v>23</v>
      </c>
      <c r="C1084">
        <v>1</v>
      </c>
      <c r="D1084">
        <v>1</v>
      </c>
      <c r="E1084">
        <v>2</v>
      </c>
      <c r="F1084">
        <v>3</v>
      </c>
      <c r="G1084" s="2">
        <f t="shared" si="16"/>
        <v>0</v>
      </c>
      <c r="H1084">
        <v>3</v>
      </c>
      <c r="I1084">
        <v>4</v>
      </c>
      <c r="J1084">
        <v>3</v>
      </c>
      <c r="K1084">
        <v>1</v>
      </c>
      <c r="L1084">
        <v>14</v>
      </c>
      <c r="N1084" s="2" t="s">
        <v>19</v>
      </c>
    </row>
    <row r="1085" spans="1:14" x14ac:dyDescent="0.3">
      <c r="A1085">
        <v>1084</v>
      </c>
      <c r="B1085">
        <v>40</v>
      </c>
      <c r="C1085">
        <v>4</v>
      </c>
      <c r="D1085">
        <v>2</v>
      </c>
      <c r="E1085">
        <v>1</v>
      </c>
      <c r="F1085">
        <v>1</v>
      </c>
      <c r="G1085" s="2">
        <f t="shared" si="16"/>
        <v>0</v>
      </c>
      <c r="H1085">
        <v>3</v>
      </c>
      <c r="I1085">
        <v>5</v>
      </c>
      <c r="J1085">
        <v>4</v>
      </c>
      <c r="K1085">
        <v>1</v>
      </c>
      <c r="L1085">
        <v>14</v>
      </c>
      <c r="N1085" s="2" t="s">
        <v>19</v>
      </c>
    </row>
    <row r="1086" spans="1:14" x14ac:dyDescent="0.3">
      <c r="A1086">
        <v>1085</v>
      </c>
      <c r="B1086">
        <v>34</v>
      </c>
      <c r="C1086">
        <v>4</v>
      </c>
      <c r="D1086">
        <v>2</v>
      </c>
      <c r="E1086">
        <v>3</v>
      </c>
      <c r="F1086">
        <v>3</v>
      </c>
      <c r="G1086" s="2">
        <f t="shared" si="16"/>
        <v>1</v>
      </c>
      <c r="H1086">
        <v>3</v>
      </c>
      <c r="I1086">
        <v>10</v>
      </c>
      <c r="J1086">
        <v>9</v>
      </c>
      <c r="K1086">
        <v>8</v>
      </c>
      <c r="L1086">
        <v>14</v>
      </c>
      <c r="N1086" s="2" t="s">
        <v>17</v>
      </c>
    </row>
    <row r="1087" spans="1:14" x14ac:dyDescent="0.3">
      <c r="A1087">
        <v>1086</v>
      </c>
      <c r="B1087">
        <v>31</v>
      </c>
      <c r="C1087">
        <v>4</v>
      </c>
      <c r="D1087">
        <v>1</v>
      </c>
      <c r="E1087">
        <v>1</v>
      </c>
      <c r="F1087">
        <v>2</v>
      </c>
      <c r="G1087" s="2">
        <f t="shared" si="16"/>
        <v>0</v>
      </c>
      <c r="H1087">
        <v>3</v>
      </c>
      <c r="I1087">
        <v>7</v>
      </c>
      <c r="J1087">
        <v>2</v>
      </c>
      <c r="K1087">
        <v>7</v>
      </c>
      <c r="L1087">
        <v>12</v>
      </c>
      <c r="N1087" s="2" t="s">
        <v>19</v>
      </c>
    </row>
    <row r="1088" spans="1:14" x14ac:dyDescent="0.3">
      <c r="A1088">
        <v>1087</v>
      </c>
      <c r="B1088">
        <v>50</v>
      </c>
      <c r="C1088">
        <v>3</v>
      </c>
      <c r="D1088">
        <v>1</v>
      </c>
      <c r="E1088">
        <v>4</v>
      </c>
      <c r="F1088">
        <v>1</v>
      </c>
      <c r="G1088" s="2">
        <f t="shared" si="16"/>
        <v>1</v>
      </c>
      <c r="H1088">
        <v>3</v>
      </c>
      <c r="I1088">
        <v>32</v>
      </c>
      <c r="J1088">
        <v>6</v>
      </c>
      <c r="K1088">
        <v>13</v>
      </c>
      <c r="L1088">
        <v>13</v>
      </c>
      <c r="N1088" s="2" t="s">
        <v>17</v>
      </c>
    </row>
    <row r="1089" spans="1:14" x14ac:dyDescent="0.3">
      <c r="A1089">
        <v>1088</v>
      </c>
      <c r="B1089">
        <v>34</v>
      </c>
      <c r="C1089">
        <v>2</v>
      </c>
      <c r="D1089">
        <v>3</v>
      </c>
      <c r="E1089">
        <v>1</v>
      </c>
      <c r="F1089">
        <v>4</v>
      </c>
      <c r="G1089" s="2">
        <f t="shared" si="16"/>
        <v>1</v>
      </c>
      <c r="H1089">
        <v>4</v>
      </c>
      <c r="I1089">
        <v>11</v>
      </c>
      <c r="J1089">
        <v>10</v>
      </c>
      <c r="K1089">
        <v>5</v>
      </c>
      <c r="L1089">
        <v>25</v>
      </c>
      <c r="N1089" s="2" t="s">
        <v>17</v>
      </c>
    </row>
    <row r="1090" spans="1:14" x14ac:dyDescent="0.3">
      <c r="A1090">
        <v>1089</v>
      </c>
      <c r="B1090">
        <v>42</v>
      </c>
      <c r="C1090">
        <v>3</v>
      </c>
      <c r="D1090">
        <v>2</v>
      </c>
      <c r="E1090">
        <v>1</v>
      </c>
      <c r="F1090">
        <v>2</v>
      </c>
      <c r="G1090" s="2">
        <f t="shared" ref="G1090:G1153" si="17">IF(N1090="Yes",1,0)</f>
        <v>0</v>
      </c>
      <c r="H1090">
        <v>3</v>
      </c>
      <c r="I1090">
        <v>1</v>
      </c>
      <c r="J1090">
        <v>0</v>
      </c>
      <c r="K1090">
        <v>0</v>
      </c>
      <c r="L1090">
        <v>14</v>
      </c>
      <c r="N1090" s="2" t="s">
        <v>19</v>
      </c>
    </row>
    <row r="1091" spans="1:14" x14ac:dyDescent="0.3">
      <c r="A1091">
        <v>1090</v>
      </c>
      <c r="B1091">
        <v>37</v>
      </c>
      <c r="C1091">
        <v>1</v>
      </c>
      <c r="D1091">
        <v>3</v>
      </c>
      <c r="E1091">
        <v>2</v>
      </c>
      <c r="F1091">
        <v>4</v>
      </c>
      <c r="G1091" s="2">
        <f t="shared" si="17"/>
        <v>0</v>
      </c>
      <c r="H1091">
        <v>3</v>
      </c>
      <c r="I1091">
        <v>10</v>
      </c>
      <c r="J1091">
        <v>8</v>
      </c>
      <c r="K1091">
        <v>3</v>
      </c>
      <c r="L1091">
        <v>17</v>
      </c>
      <c r="N1091" s="2" t="s">
        <v>19</v>
      </c>
    </row>
    <row r="1092" spans="1:14" x14ac:dyDescent="0.3">
      <c r="A1092">
        <v>1091</v>
      </c>
      <c r="B1092">
        <v>29</v>
      </c>
      <c r="C1092">
        <v>3</v>
      </c>
      <c r="D1092">
        <v>1</v>
      </c>
      <c r="E1092">
        <v>2</v>
      </c>
      <c r="F1092">
        <v>1</v>
      </c>
      <c r="G1092" s="2">
        <f t="shared" si="17"/>
        <v>0</v>
      </c>
      <c r="H1092">
        <v>3</v>
      </c>
      <c r="I1092">
        <v>7</v>
      </c>
      <c r="J1092">
        <v>7</v>
      </c>
      <c r="K1092">
        <v>0</v>
      </c>
      <c r="L1092">
        <v>13</v>
      </c>
      <c r="N1092" s="2" t="s">
        <v>19</v>
      </c>
    </row>
    <row r="1093" spans="1:14" x14ac:dyDescent="0.3">
      <c r="A1093">
        <v>1092</v>
      </c>
      <c r="B1093">
        <v>33</v>
      </c>
      <c r="C1093">
        <v>4</v>
      </c>
      <c r="D1093">
        <v>2</v>
      </c>
      <c r="E1093">
        <v>2</v>
      </c>
      <c r="F1093">
        <v>2</v>
      </c>
      <c r="G1093" s="2">
        <f t="shared" si="17"/>
        <v>0</v>
      </c>
      <c r="H1093">
        <v>3</v>
      </c>
      <c r="I1093">
        <v>5</v>
      </c>
      <c r="J1093">
        <v>3</v>
      </c>
      <c r="K1093">
        <v>0</v>
      </c>
      <c r="L1093">
        <v>13</v>
      </c>
      <c r="N1093" s="2" t="s">
        <v>19</v>
      </c>
    </row>
    <row r="1094" spans="1:14" x14ac:dyDescent="0.3">
      <c r="A1094">
        <v>1093</v>
      </c>
      <c r="B1094">
        <v>45</v>
      </c>
      <c r="C1094">
        <v>4</v>
      </c>
      <c r="D1094">
        <v>3</v>
      </c>
      <c r="E1094">
        <v>1</v>
      </c>
      <c r="F1094">
        <v>4</v>
      </c>
      <c r="G1094" s="2">
        <f t="shared" si="17"/>
        <v>0</v>
      </c>
      <c r="H1094">
        <v>4</v>
      </c>
      <c r="I1094">
        <v>5</v>
      </c>
      <c r="J1094">
        <v>4</v>
      </c>
      <c r="K1094">
        <v>0</v>
      </c>
      <c r="L1094">
        <v>20</v>
      </c>
      <c r="N1094" s="2" t="s">
        <v>19</v>
      </c>
    </row>
    <row r="1095" spans="1:14" x14ac:dyDescent="0.3">
      <c r="A1095">
        <v>1094</v>
      </c>
      <c r="B1095">
        <v>42</v>
      </c>
      <c r="C1095">
        <v>4</v>
      </c>
      <c r="D1095">
        <v>1</v>
      </c>
      <c r="E1095">
        <v>3</v>
      </c>
      <c r="F1095">
        <v>4</v>
      </c>
      <c r="G1095" s="2">
        <f t="shared" si="17"/>
        <v>1</v>
      </c>
      <c r="H1095">
        <v>3</v>
      </c>
      <c r="I1095">
        <v>20</v>
      </c>
      <c r="J1095">
        <v>8</v>
      </c>
      <c r="K1095">
        <v>13</v>
      </c>
      <c r="L1095">
        <v>14</v>
      </c>
      <c r="N1095" s="2" t="s">
        <v>17</v>
      </c>
    </row>
    <row r="1096" spans="1:14" x14ac:dyDescent="0.3">
      <c r="A1096">
        <v>1095</v>
      </c>
      <c r="B1096">
        <v>40</v>
      </c>
      <c r="C1096">
        <v>1</v>
      </c>
      <c r="D1096">
        <v>1</v>
      </c>
      <c r="E1096">
        <v>2</v>
      </c>
      <c r="F1096">
        <v>1</v>
      </c>
      <c r="G1096" s="2">
        <f t="shared" si="17"/>
        <v>0</v>
      </c>
      <c r="H1096">
        <v>3</v>
      </c>
      <c r="I1096">
        <v>8</v>
      </c>
      <c r="J1096">
        <v>4</v>
      </c>
      <c r="K1096">
        <v>7</v>
      </c>
      <c r="L1096">
        <v>12</v>
      </c>
      <c r="N1096" s="2" t="s">
        <v>19</v>
      </c>
    </row>
    <row r="1097" spans="1:14" x14ac:dyDescent="0.3">
      <c r="A1097">
        <v>1096</v>
      </c>
      <c r="B1097">
        <v>33</v>
      </c>
      <c r="C1097">
        <v>2</v>
      </c>
      <c r="D1097">
        <v>1</v>
      </c>
      <c r="E1097">
        <v>2</v>
      </c>
      <c r="F1097">
        <v>2</v>
      </c>
      <c r="G1097" s="2">
        <f t="shared" si="17"/>
        <v>1</v>
      </c>
      <c r="H1097">
        <v>3</v>
      </c>
      <c r="I1097">
        <v>15</v>
      </c>
      <c r="J1097">
        <v>14</v>
      </c>
      <c r="K1097">
        <v>5</v>
      </c>
      <c r="L1097">
        <v>12</v>
      </c>
      <c r="N1097" s="2" t="s">
        <v>17</v>
      </c>
    </row>
    <row r="1098" spans="1:14" x14ac:dyDescent="0.3">
      <c r="A1098">
        <v>1097</v>
      </c>
      <c r="B1098">
        <v>40</v>
      </c>
      <c r="C1098">
        <v>3</v>
      </c>
      <c r="D1098">
        <v>3</v>
      </c>
      <c r="E1098">
        <v>4</v>
      </c>
      <c r="F1098">
        <v>4</v>
      </c>
      <c r="G1098" s="2">
        <f t="shared" si="17"/>
        <v>1</v>
      </c>
      <c r="H1098">
        <v>4</v>
      </c>
      <c r="I1098">
        <v>21</v>
      </c>
      <c r="J1098">
        <v>7</v>
      </c>
      <c r="K1098">
        <v>7</v>
      </c>
      <c r="L1098">
        <v>21</v>
      </c>
      <c r="N1098" s="2" t="s">
        <v>17</v>
      </c>
    </row>
    <row r="1099" spans="1:14" x14ac:dyDescent="0.3">
      <c r="A1099">
        <v>1098</v>
      </c>
      <c r="B1099">
        <v>24</v>
      </c>
      <c r="C1099">
        <v>3</v>
      </c>
      <c r="D1099">
        <v>2</v>
      </c>
      <c r="E1099">
        <v>1</v>
      </c>
      <c r="F1099">
        <v>1</v>
      </c>
      <c r="G1099" s="2">
        <f t="shared" si="17"/>
        <v>0</v>
      </c>
      <c r="H1099">
        <v>3</v>
      </c>
      <c r="I1099">
        <v>1</v>
      </c>
      <c r="J1099">
        <v>1</v>
      </c>
      <c r="K1099">
        <v>0</v>
      </c>
      <c r="L1099">
        <v>14</v>
      </c>
      <c r="N1099" s="2" t="s">
        <v>19</v>
      </c>
    </row>
    <row r="1100" spans="1:14" x14ac:dyDescent="0.3">
      <c r="A1100">
        <v>1099</v>
      </c>
      <c r="B1100">
        <v>40</v>
      </c>
      <c r="C1100">
        <v>4</v>
      </c>
      <c r="D1100">
        <v>3</v>
      </c>
      <c r="E1100">
        <v>2</v>
      </c>
      <c r="F1100">
        <v>4</v>
      </c>
      <c r="G1100" s="2">
        <f t="shared" si="17"/>
        <v>1</v>
      </c>
      <c r="H1100">
        <v>3</v>
      </c>
      <c r="I1100">
        <v>2</v>
      </c>
      <c r="J1100">
        <v>2</v>
      </c>
      <c r="K1100">
        <v>2</v>
      </c>
      <c r="L1100">
        <v>18</v>
      </c>
      <c r="N1100" s="2" t="s">
        <v>17</v>
      </c>
    </row>
    <row r="1101" spans="1:14" x14ac:dyDescent="0.3">
      <c r="A1101">
        <v>1100</v>
      </c>
      <c r="B1101">
        <v>45</v>
      </c>
      <c r="C1101">
        <v>1</v>
      </c>
      <c r="D1101">
        <v>2</v>
      </c>
      <c r="E1101">
        <v>3</v>
      </c>
      <c r="F1101">
        <v>2</v>
      </c>
      <c r="G1101" s="2">
        <f t="shared" si="17"/>
        <v>0</v>
      </c>
      <c r="H1101">
        <v>3</v>
      </c>
      <c r="I1101">
        <v>10</v>
      </c>
      <c r="J1101">
        <v>8</v>
      </c>
      <c r="K1101">
        <v>7</v>
      </c>
      <c r="L1101">
        <v>12</v>
      </c>
      <c r="N1101" s="2" t="s">
        <v>19</v>
      </c>
    </row>
    <row r="1102" spans="1:14" x14ac:dyDescent="0.3">
      <c r="A1102">
        <v>1101</v>
      </c>
      <c r="B1102">
        <v>35</v>
      </c>
      <c r="C1102">
        <v>2</v>
      </c>
      <c r="D1102">
        <v>2</v>
      </c>
      <c r="E1102">
        <v>1</v>
      </c>
      <c r="F1102">
        <v>3</v>
      </c>
      <c r="G1102" s="2">
        <f t="shared" si="17"/>
        <v>0</v>
      </c>
      <c r="H1102">
        <v>4</v>
      </c>
      <c r="I1102">
        <v>5</v>
      </c>
      <c r="J1102">
        <v>3</v>
      </c>
      <c r="K1102">
        <v>4</v>
      </c>
      <c r="L1102">
        <v>23</v>
      </c>
      <c r="N1102" s="2" t="s">
        <v>19</v>
      </c>
    </row>
    <row r="1103" spans="1:14" x14ac:dyDescent="0.3">
      <c r="A1103">
        <v>1102</v>
      </c>
      <c r="B1103">
        <v>32</v>
      </c>
      <c r="C1103">
        <v>4</v>
      </c>
      <c r="D1103">
        <v>2</v>
      </c>
      <c r="E1103">
        <v>2</v>
      </c>
      <c r="F1103">
        <v>2</v>
      </c>
      <c r="G1103" s="2">
        <f t="shared" si="17"/>
        <v>0</v>
      </c>
      <c r="H1103">
        <v>3</v>
      </c>
      <c r="I1103">
        <v>7</v>
      </c>
      <c r="J1103">
        <v>1</v>
      </c>
      <c r="K1103">
        <v>2</v>
      </c>
      <c r="L1103">
        <v>12</v>
      </c>
      <c r="N1103" s="2" t="s">
        <v>19</v>
      </c>
    </row>
    <row r="1104" spans="1:14" x14ac:dyDescent="0.3">
      <c r="A1104">
        <v>1103</v>
      </c>
      <c r="B1104">
        <v>36</v>
      </c>
      <c r="C1104">
        <v>3</v>
      </c>
      <c r="D1104">
        <v>3</v>
      </c>
      <c r="E1104">
        <v>1</v>
      </c>
      <c r="F1104">
        <v>4</v>
      </c>
      <c r="G1104" s="2">
        <f t="shared" si="17"/>
        <v>1</v>
      </c>
      <c r="H1104">
        <v>4</v>
      </c>
      <c r="I1104">
        <v>3</v>
      </c>
      <c r="J1104">
        <v>2</v>
      </c>
      <c r="K1104">
        <v>1</v>
      </c>
      <c r="L1104">
        <v>21</v>
      </c>
      <c r="N1104" s="2" t="s">
        <v>17</v>
      </c>
    </row>
    <row r="1105" spans="1:14" x14ac:dyDescent="0.3">
      <c r="A1105">
        <v>1104</v>
      </c>
      <c r="B1105">
        <v>48</v>
      </c>
      <c r="C1105">
        <v>3</v>
      </c>
      <c r="D1105">
        <v>1</v>
      </c>
      <c r="E1105">
        <v>2</v>
      </c>
      <c r="F1105">
        <v>3</v>
      </c>
      <c r="G1105" s="2">
        <f t="shared" si="17"/>
        <v>0</v>
      </c>
      <c r="H1105">
        <v>3</v>
      </c>
      <c r="I1105">
        <v>8</v>
      </c>
      <c r="J1105">
        <v>7</v>
      </c>
      <c r="K1105">
        <v>7</v>
      </c>
      <c r="L1105">
        <v>14</v>
      </c>
      <c r="N1105" s="2" t="s">
        <v>19</v>
      </c>
    </row>
    <row r="1106" spans="1:14" x14ac:dyDescent="0.3">
      <c r="A1106">
        <v>1105</v>
      </c>
      <c r="B1106">
        <v>29</v>
      </c>
      <c r="C1106">
        <v>3</v>
      </c>
      <c r="D1106">
        <v>4</v>
      </c>
      <c r="E1106">
        <v>1</v>
      </c>
      <c r="F1106">
        <v>3</v>
      </c>
      <c r="G1106" s="2">
        <f t="shared" si="17"/>
        <v>0</v>
      </c>
      <c r="H1106">
        <v>3</v>
      </c>
      <c r="I1106">
        <v>1</v>
      </c>
      <c r="J1106">
        <v>0</v>
      </c>
      <c r="K1106">
        <v>0</v>
      </c>
      <c r="L1106">
        <v>18</v>
      </c>
      <c r="N1106" s="2" t="s">
        <v>19</v>
      </c>
    </row>
    <row r="1107" spans="1:14" x14ac:dyDescent="0.3">
      <c r="A1107">
        <v>1106</v>
      </c>
      <c r="B1107">
        <v>33</v>
      </c>
      <c r="C1107">
        <v>1</v>
      </c>
      <c r="D1107">
        <v>2</v>
      </c>
      <c r="E1107">
        <v>2</v>
      </c>
      <c r="F1107">
        <v>1</v>
      </c>
      <c r="G1107" s="2">
        <f t="shared" si="17"/>
        <v>0</v>
      </c>
      <c r="H1107">
        <v>3</v>
      </c>
      <c r="I1107">
        <v>2</v>
      </c>
      <c r="J1107">
        <v>2</v>
      </c>
      <c r="K1107">
        <v>2</v>
      </c>
      <c r="L1107">
        <v>13</v>
      </c>
      <c r="N1107" s="2" t="s">
        <v>19</v>
      </c>
    </row>
    <row r="1108" spans="1:14" x14ac:dyDescent="0.3">
      <c r="A1108">
        <v>1107</v>
      </c>
      <c r="B1108">
        <v>30</v>
      </c>
      <c r="C1108">
        <v>2</v>
      </c>
      <c r="D1108">
        <v>2</v>
      </c>
      <c r="E1108">
        <v>2</v>
      </c>
      <c r="F1108">
        <v>1</v>
      </c>
      <c r="G1108" s="2">
        <f t="shared" si="17"/>
        <v>0</v>
      </c>
      <c r="H1108">
        <v>3</v>
      </c>
      <c r="I1108">
        <v>10</v>
      </c>
      <c r="J1108">
        <v>8</v>
      </c>
      <c r="K1108">
        <v>6</v>
      </c>
      <c r="L1108">
        <v>11</v>
      </c>
      <c r="N1108" s="2" t="s">
        <v>19</v>
      </c>
    </row>
    <row r="1109" spans="1:14" x14ac:dyDescent="0.3">
      <c r="A1109">
        <v>1108</v>
      </c>
      <c r="B1109">
        <v>38</v>
      </c>
      <c r="C1109">
        <v>3</v>
      </c>
      <c r="D1109">
        <v>1</v>
      </c>
      <c r="E1109">
        <v>2</v>
      </c>
      <c r="F1109">
        <v>2</v>
      </c>
      <c r="G1109" s="2">
        <f t="shared" si="17"/>
        <v>0</v>
      </c>
      <c r="H1109">
        <v>3</v>
      </c>
      <c r="I1109">
        <v>6</v>
      </c>
      <c r="J1109">
        <v>3</v>
      </c>
      <c r="K1109">
        <v>1</v>
      </c>
      <c r="L1109">
        <v>11</v>
      </c>
      <c r="N1109" s="2" t="s">
        <v>19</v>
      </c>
    </row>
    <row r="1110" spans="1:14" x14ac:dyDescent="0.3">
      <c r="A1110">
        <v>1109</v>
      </c>
      <c r="B1110">
        <v>35</v>
      </c>
      <c r="C1110">
        <v>4</v>
      </c>
      <c r="D1110">
        <v>2</v>
      </c>
      <c r="E1110">
        <v>1</v>
      </c>
      <c r="F1110">
        <v>2</v>
      </c>
      <c r="G1110" s="2">
        <f t="shared" si="17"/>
        <v>0</v>
      </c>
      <c r="H1110">
        <v>3</v>
      </c>
      <c r="I1110">
        <v>3</v>
      </c>
      <c r="J1110">
        <v>0</v>
      </c>
      <c r="K1110">
        <v>1</v>
      </c>
      <c r="L1110">
        <v>19</v>
      </c>
      <c r="N1110" s="2" t="s">
        <v>19</v>
      </c>
    </row>
    <row r="1111" spans="1:14" x14ac:dyDescent="0.3">
      <c r="A1111">
        <v>1110</v>
      </c>
      <c r="B1111">
        <v>30</v>
      </c>
      <c r="C1111">
        <v>3</v>
      </c>
      <c r="D1111">
        <v>2</v>
      </c>
      <c r="E1111">
        <v>3</v>
      </c>
      <c r="F1111">
        <v>2</v>
      </c>
      <c r="G1111" s="2">
        <f t="shared" si="17"/>
        <v>0</v>
      </c>
      <c r="H1111">
        <v>3</v>
      </c>
      <c r="I1111">
        <v>4</v>
      </c>
      <c r="J1111">
        <v>2</v>
      </c>
      <c r="K1111">
        <v>1</v>
      </c>
      <c r="L1111">
        <v>12</v>
      </c>
      <c r="N1111" s="2" t="s">
        <v>19</v>
      </c>
    </row>
    <row r="1112" spans="1:14" x14ac:dyDescent="0.3">
      <c r="A1112">
        <v>1111</v>
      </c>
      <c r="B1112">
        <v>35</v>
      </c>
      <c r="C1112">
        <v>1</v>
      </c>
      <c r="D1112">
        <v>1</v>
      </c>
      <c r="E1112">
        <v>1</v>
      </c>
      <c r="F1112">
        <v>1</v>
      </c>
      <c r="G1112" s="2">
        <f t="shared" si="17"/>
        <v>1</v>
      </c>
      <c r="H1112">
        <v>3</v>
      </c>
      <c r="I1112">
        <v>1</v>
      </c>
      <c r="J1112">
        <v>0</v>
      </c>
      <c r="K1112">
        <v>0</v>
      </c>
      <c r="L1112">
        <v>12</v>
      </c>
      <c r="N1112" s="2" t="s">
        <v>17</v>
      </c>
    </row>
    <row r="1113" spans="1:14" x14ac:dyDescent="0.3">
      <c r="A1113">
        <v>1112</v>
      </c>
      <c r="B1113">
        <v>53</v>
      </c>
      <c r="C1113">
        <v>3</v>
      </c>
      <c r="D1113">
        <v>2</v>
      </c>
      <c r="E1113">
        <v>3</v>
      </c>
      <c r="F1113">
        <v>4</v>
      </c>
      <c r="G1113" s="2">
        <f t="shared" si="17"/>
        <v>0</v>
      </c>
      <c r="H1113">
        <v>3</v>
      </c>
      <c r="I1113">
        <v>33</v>
      </c>
      <c r="J1113">
        <v>7</v>
      </c>
      <c r="K1113">
        <v>1</v>
      </c>
      <c r="L1113">
        <v>16</v>
      </c>
      <c r="N1113" s="2" t="s">
        <v>19</v>
      </c>
    </row>
    <row r="1114" spans="1:14" x14ac:dyDescent="0.3">
      <c r="A1114">
        <v>1113</v>
      </c>
      <c r="B1114">
        <v>38</v>
      </c>
      <c r="C1114">
        <v>3</v>
      </c>
      <c r="D1114">
        <v>2</v>
      </c>
      <c r="E1114">
        <v>2</v>
      </c>
      <c r="F1114">
        <v>2</v>
      </c>
      <c r="G1114" s="2">
        <f t="shared" si="17"/>
        <v>0</v>
      </c>
      <c r="H1114">
        <v>3</v>
      </c>
      <c r="I1114">
        <v>5</v>
      </c>
      <c r="J1114">
        <v>2</v>
      </c>
      <c r="K1114">
        <v>1</v>
      </c>
      <c r="L1114">
        <v>11</v>
      </c>
      <c r="N1114" s="2" t="s">
        <v>19</v>
      </c>
    </row>
    <row r="1115" spans="1:14" x14ac:dyDescent="0.3">
      <c r="A1115">
        <v>1114</v>
      </c>
      <c r="B1115">
        <v>32</v>
      </c>
      <c r="C1115">
        <v>4</v>
      </c>
      <c r="D1115">
        <v>1</v>
      </c>
      <c r="E1115">
        <v>2</v>
      </c>
      <c r="F1115">
        <v>1</v>
      </c>
      <c r="G1115" s="2">
        <f t="shared" si="17"/>
        <v>0</v>
      </c>
      <c r="H1115">
        <v>3</v>
      </c>
      <c r="I1115">
        <v>6</v>
      </c>
      <c r="J1115">
        <v>5</v>
      </c>
      <c r="K1115">
        <v>1</v>
      </c>
      <c r="L1115">
        <v>14</v>
      </c>
      <c r="N1115" s="2" t="s">
        <v>19</v>
      </c>
    </row>
    <row r="1116" spans="1:14" x14ac:dyDescent="0.3">
      <c r="A1116">
        <v>1115</v>
      </c>
      <c r="B1116">
        <v>48</v>
      </c>
      <c r="C1116">
        <v>3</v>
      </c>
      <c r="D1116">
        <v>2</v>
      </c>
      <c r="E1116">
        <v>1</v>
      </c>
      <c r="F1116">
        <v>1</v>
      </c>
      <c r="G1116" s="2">
        <f t="shared" si="17"/>
        <v>0</v>
      </c>
      <c r="H1116">
        <v>3</v>
      </c>
      <c r="I1116">
        <v>8</v>
      </c>
      <c r="J1116">
        <v>2</v>
      </c>
      <c r="K1116">
        <v>7</v>
      </c>
      <c r="L1116">
        <v>12</v>
      </c>
      <c r="N1116" s="2" t="s">
        <v>19</v>
      </c>
    </row>
    <row r="1117" spans="1:14" x14ac:dyDescent="0.3">
      <c r="A1117">
        <v>1116</v>
      </c>
      <c r="B1117">
        <v>34</v>
      </c>
      <c r="C1117">
        <v>1</v>
      </c>
      <c r="D1117">
        <v>1</v>
      </c>
      <c r="E1117">
        <v>1</v>
      </c>
      <c r="F1117">
        <v>1</v>
      </c>
      <c r="G1117" s="2">
        <f t="shared" si="17"/>
        <v>0</v>
      </c>
      <c r="H1117">
        <v>3</v>
      </c>
      <c r="I1117">
        <v>1</v>
      </c>
      <c r="J1117">
        <v>0</v>
      </c>
      <c r="K1117">
        <v>0</v>
      </c>
      <c r="L1117">
        <v>13</v>
      </c>
      <c r="N1117" s="2" t="s">
        <v>19</v>
      </c>
    </row>
    <row r="1118" spans="1:14" x14ac:dyDescent="0.3">
      <c r="A1118">
        <v>1117</v>
      </c>
      <c r="B1118">
        <v>55</v>
      </c>
      <c r="C1118">
        <v>3</v>
      </c>
      <c r="D1118">
        <v>2</v>
      </c>
      <c r="E1118">
        <v>5</v>
      </c>
      <c r="F1118">
        <v>4</v>
      </c>
      <c r="G1118" s="2">
        <f t="shared" si="17"/>
        <v>0</v>
      </c>
      <c r="H1118">
        <v>4</v>
      </c>
      <c r="I1118">
        <v>36</v>
      </c>
      <c r="J1118">
        <v>6</v>
      </c>
      <c r="K1118">
        <v>2</v>
      </c>
      <c r="L1118">
        <v>21</v>
      </c>
      <c r="N1118" s="2" t="s">
        <v>19</v>
      </c>
    </row>
    <row r="1119" spans="1:14" x14ac:dyDescent="0.3">
      <c r="A1119">
        <v>1118</v>
      </c>
      <c r="B1119">
        <v>34</v>
      </c>
      <c r="C1119">
        <v>2</v>
      </c>
      <c r="D1119">
        <v>3</v>
      </c>
      <c r="E1119">
        <v>2</v>
      </c>
      <c r="F1119">
        <v>4</v>
      </c>
      <c r="G1119" s="2">
        <f t="shared" si="17"/>
        <v>0</v>
      </c>
      <c r="H1119">
        <v>3</v>
      </c>
      <c r="I1119">
        <v>2</v>
      </c>
      <c r="J1119">
        <v>2</v>
      </c>
      <c r="K1119">
        <v>2</v>
      </c>
      <c r="L1119">
        <v>17</v>
      </c>
      <c r="N1119" s="2" t="s">
        <v>19</v>
      </c>
    </row>
    <row r="1120" spans="1:14" x14ac:dyDescent="0.3">
      <c r="A1120">
        <v>1119</v>
      </c>
      <c r="B1120">
        <v>26</v>
      </c>
      <c r="C1120">
        <v>1</v>
      </c>
      <c r="D1120">
        <v>3</v>
      </c>
      <c r="E1120">
        <v>1</v>
      </c>
      <c r="F1120">
        <v>4</v>
      </c>
      <c r="G1120" s="2">
        <f t="shared" si="17"/>
        <v>0</v>
      </c>
      <c r="H1120">
        <v>4</v>
      </c>
      <c r="I1120">
        <v>1</v>
      </c>
      <c r="J1120">
        <v>0</v>
      </c>
      <c r="K1120">
        <v>0</v>
      </c>
      <c r="L1120">
        <v>21</v>
      </c>
      <c r="N1120" s="2" t="s">
        <v>19</v>
      </c>
    </row>
    <row r="1121" spans="1:14" x14ac:dyDescent="0.3">
      <c r="A1121">
        <v>1120</v>
      </c>
      <c r="B1121">
        <v>38</v>
      </c>
      <c r="C1121">
        <v>3</v>
      </c>
      <c r="D1121">
        <v>2</v>
      </c>
      <c r="E1121">
        <v>2</v>
      </c>
      <c r="F1121">
        <v>2</v>
      </c>
      <c r="G1121" s="2">
        <f t="shared" si="17"/>
        <v>0</v>
      </c>
      <c r="H1121">
        <v>3</v>
      </c>
      <c r="I1121">
        <v>9</v>
      </c>
      <c r="J1121">
        <v>8</v>
      </c>
      <c r="K1121">
        <v>7</v>
      </c>
      <c r="L1121">
        <v>11</v>
      </c>
      <c r="N1121" s="2" t="s">
        <v>19</v>
      </c>
    </row>
    <row r="1122" spans="1:14" x14ac:dyDescent="0.3">
      <c r="A1122">
        <v>1121</v>
      </c>
      <c r="B1122">
        <v>38</v>
      </c>
      <c r="C1122">
        <v>2</v>
      </c>
      <c r="D1122">
        <v>1</v>
      </c>
      <c r="E1122">
        <v>2</v>
      </c>
      <c r="F1122">
        <v>2</v>
      </c>
      <c r="G1122" s="2">
        <f t="shared" si="17"/>
        <v>0</v>
      </c>
      <c r="H1122">
        <v>3</v>
      </c>
      <c r="I1122">
        <v>3</v>
      </c>
      <c r="J1122">
        <v>2</v>
      </c>
      <c r="K1122">
        <v>1</v>
      </c>
      <c r="L1122">
        <v>12</v>
      </c>
      <c r="N1122" s="2" t="s">
        <v>19</v>
      </c>
    </row>
    <row r="1123" spans="1:14" x14ac:dyDescent="0.3">
      <c r="A1123">
        <v>1122</v>
      </c>
      <c r="B1123">
        <v>36</v>
      </c>
      <c r="C1123">
        <v>2</v>
      </c>
      <c r="D1123">
        <v>2</v>
      </c>
      <c r="E1123">
        <v>2</v>
      </c>
      <c r="F1123">
        <v>3</v>
      </c>
      <c r="G1123" s="2">
        <f t="shared" si="17"/>
        <v>0</v>
      </c>
      <c r="H1123">
        <v>3</v>
      </c>
      <c r="I1123">
        <v>1</v>
      </c>
      <c r="J1123">
        <v>0</v>
      </c>
      <c r="K1123">
        <v>0</v>
      </c>
      <c r="L1123">
        <v>13</v>
      </c>
      <c r="N1123" s="2" t="s">
        <v>19</v>
      </c>
    </row>
    <row r="1124" spans="1:14" x14ac:dyDescent="0.3">
      <c r="A1124">
        <v>1123</v>
      </c>
      <c r="B1124">
        <v>29</v>
      </c>
      <c r="C1124">
        <v>2</v>
      </c>
      <c r="D1124">
        <v>3</v>
      </c>
      <c r="E1124">
        <v>1</v>
      </c>
      <c r="F1124">
        <v>4</v>
      </c>
      <c r="G1124" s="2">
        <f t="shared" si="17"/>
        <v>1</v>
      </c>
      <c r="H1124">
        <v>3</v>
      </c>
      <c r="I1124">
        <v>10</v>
      </c>
      <c r="J1124">
        <v>9</v>
      </c>
      <c r="K1124">
        <v>1</v>
      </c>
      <c r="L1124">
        <v>18</v>
      </c>
      <c r="N1124" s="2" t="s">
        <v>17</v>
      </c>
    </row>
    <row r="1125" spans="1:14" x14ac:dyDescent="0.3">
      <c r="A1125">
        <v>1124</v>
      </c>
      <c r="B1125">
        <v>35</v>
      </c>
      <c r="C1125">
        <v>1</v>
      </c>
      <c r="D1125">
        <v>3</v>
      </c>
      <c r="E1125">
        <v>2</v>
      </c>
      <c r="F1125">
        <v>3</v>
      </c>
      <c r="G1125" s="2">
        <f t="shared" si="17"/>
        <v>1</v>
      </c>
      <c r="H1125">
        <v>3</v>
      </c>
      <c r="I1125">
        <v>5</v>
      </c>
      <c r="J1125">
        <v>2</v>
      </c>
      <c r="K1125">
        <v>0</v>
      </c>
      <c r="L1125">
        <v>16</v>
      </c>
      <c r="N1125" s="2" t="s">
        <v>17</v>
      </c>
    </row>
    <row r="1126" spans="1:14" x14ac:dyDescent="0.3">
      <c r="A1126">
        <v>1125</v>
      </c>
      <c r="B1126">
        <v>39</v>
      </c>
      <c r="C1126">
        <v>4</v>
      </c>
      <c r="D1126">
        <v>1</v>
      </c>
      <c r="E1126">
        <v>3</v>
      </c>
      <c r="F1126">
        <v>2</v>
      </c>
      <c r="G1126" s="2">
        <f t="shared" si="17"/>
        <v>0</v>
      </c>
      <c r="H1126">
        <v>3</v>
      </c>
      <c r="I1126">
        <v>7</v>
      </c>
      <c r="J1126">
        <v>6</v>
      </c>
      <c r="K1126">
        <v>7</v>
      </c>
      <c r="L1126">
        <v>11</v>
      </c>
      <c r="N1126" s="2" t="s">
        <v>19</v>
      </c>
    </row>
    <row r="1127" spans="1:14" x14ac:dyDescent="0.3">
      <c r="A1127">
        <v>1126</v>
      </c>
      <c r="B1127">
        <v>29</v>
      </c>
      <c r="C1127">
        <v>1</v>
      </c>
      <c r="D1127">
        <v>3</v>
      </c>
      <c r="E1127">
        <v>2</v>
      </c>
      <c r="F1127">
        <v>4</v>
      </c>
      <c r="G1127" s="2">
        <f t="shared" si="17"/>
        <v>0</v>
      </c>
      <c r="H1127">
        <v>3</v>
      </c>
      <c r="I1127">
        <v>6</v>
      </c>
      <c r="J1127">
        <v>4</v>
      </c>
      <c r="K1127">
        <v>1</v>
      </c>
      <c r="L1127">
        <v>19</v>
      </c>
      <c r="N1127" s="2" t="s">
        <v>19</v>
      </c>
    </row>
    <row r="1128" spans="1:14" x14ac:dyDescent="0.3">
      <c r="A1128">
        <v>1127</v>
      </c>
      <c r="B1128">
        <v>50</v>
      </c>
      <c r="C1128">
        <v>3</v>
      </c>
      <c r="D1128">
        <v>3</v>
      </c>
      <c r="E1128">
        <v>5</v>
      </c>
      <c r="F1128">
        <v>3</v>
      </c>
      <c r="G1128" s="2">
        <f t="shared" si="17"/>
        <v>1</v>
      </c>
      <c r="H1128">
        <v>3</v>
      </c>
      <c r="I1128">
        <v>1</v>
      </c>
      <c r="J1128">
        <v>0</v>
      </c>
      <c r="K1128">
        <v>0</v>
      </c>
      <c r="L1128">
        <v>16</v>
      </c>
      <c r="N1128" s="2" t="s">
        <v>17</v>
      </c>
    </row>
    <row r="1129" spans="1:14" x14ac:dyDescent="0.3">
      <c r="A1129">
        <v>1128</v>
      </c>
      <c r="B1129">
        <v>23</v>
      </c>
      <c r="C1129">
        <v>4</v>
      </c>
      <c r="D1129">
        <v>4</v>
      </c>
      <c r="E1129">
        <v>1</v>
      </c>
      <c r="F1129">
        <v>3</v>
      </c>
      <c r="G1129" s="2">
        <f t="shared" si="17"/>
        <v>0</v>
      </c>
      <c r="H1129">
        <v>3</v>
      </c>
      <c r="I1129">
        <v>2</v>
      </c>
      <c r="J1129">
        <v>2</v>
      </c>
      <c r="K1129">
        <v>2</v>
      </c>
      <c r="L1129">
        <v>16</v>
      </c>
      <c r="N1129" s="2" t="s">
        <v>19</v>
      </c>
    </row>
    <row r="1130" spans="1:14" x14ac:dyDescent="0.3">
      <c r="A1130">
        <v>1129</v>
      </c>
      <c r="B1130">
        <v>36</v>
      </c>
      <c r="C1130">
        <v>1</v>
      </c>
      <c r="D1130">
        <v>4</v>
      </c>
      <c r="E1130">
        <v>2</v>
      </c>
      <c r="F1130">
        <v>1</v>
      </c>
      <c r="G1130" s="2">
        <f t="shared" si="17"/>
        <v>1</v>
      </c>
      <c r="H1130">
        <v>3</v>
      </c>
      <c r="I1130">
        <v>3</v>
      </c>
      <c r="J1130">
        <v>2</v>
      </c>
      <c r="K1130">
        <v>0</v>
      </c>
      <c r="L1130">
        <v>13</v>
      </c>
      <c r="N1130" s="2" t="s">
        <v>17</v>
      </c>
    </row>
    <row r="1131" spans="1:14" x14ac:dyDescent="0.3">
      <c r="A1131">
        <v>1130</v>
      </c>
      <c r="B1131">
        <v>42</v>
      </c>
      <c r="C1131">
        <v>4</v>
      </c>
      <c r="D1131">
        <v>2</v>
      </c>
      <c r="E1131">
        <v>5</v>
      </c>
      <c r="F1131">
        <v>4</v>
      </c>
      <c r="G1131" s="2">
        <f t="shared" si="17"/>
        <v>0</v>
      </c>
      <c r="H1131">
        <v>4</v>
      </c>
      <c r="I1131">
        <v>1</v>
      </c>
      <c r="J1131">
        <v>0</v>
      </c>
      <c r="K1131">
        <v>0</v>
      </c>
      <c r="L1131">
        <v>22</v>
      </c>
      <c r="N1131" s="2" t="s">
        <v>19</v>
      </c>
    </row>
    <row r="1132" spans="1:14" x14ac:dyDescent="0.3">
      <c r="A1132">
        <v>1131</v>
      </c>
      <c r="B1132">
        <v>35</v>
      </c>
      <c r="C1132">
        <v>2</v>
      </c>
      <c r="D1132">
        <v>3</v>
      </c>
      <c r="E1132">
        <v>2</v>
      </c>
      <c r="F1132">
        <v>3</v>
      </c>
      <c r="G1132" s="2">
        <f t="shared" si="17"/>
        <v>0</v>
      </c>
      <c r="H1132">
        <v>3</v>
      </c>
      <c r="I1132">
        <v>10</v>
      </c>
      <c r="J1132">
        <v>9</v>
      </c>
      <c r="K1132">
        <v>6</v>
      </c>
      <c r="L1132">
        <v>17</v>
      </c>
      <c r="N1132" s="2" t="s">
        <v>19</v>
      </c>
    </row>
    <row r="1133" spans="1:14" x14ac:dyDescent="0.3">
      <c r="A1133">
        <v>1132</v>
      </c>
      <c r="B1133">
        <v>34</v>
      </c>
      <c r="C1133">
        <v>4</v>
      </c>
      <c r="D1133">
        <v>2</v>
      </c>
      <c r="E1133">
        <v>2</v>
      </c>
      <c r="F1133">
        <v>3</v>
      </c>
      <c r="G1133" s="2">
        <f t="shared" si="17"/>
        <v>0</v>
      </c>
      <c r="H1133">
        <v>3</v>
      </c>
      <c r="I1133">
        <v>8</v>
      </c>
      <c r="J1133">
        <v>2</v>
      </c>
      <c r="K1133">
        <v>7</v>
      </c>
      <c r="L1133">
        <v>14</v>
      </c>
      <c r="N1133" s="2" t="s">
        <v>19</v>
      </c>
    </row>
    <row r="1134" spans="1:14" x14ac:dyDescent="0.3">
      <c r="A1134">
        <v>1133</v>
      </c>
      <c r="B1134">
        <v>40</v>
      </c>
      <c r="C1134">
        <v>4</v>
      </c>
      <c r="D1134">
        <v>3</v>
      </c>
      <c r="E1134">
        <v>2</v>
      </c>
      <c r="F1134">
        <v>2</v>
      </c>
      <c r="G1134" s="2">
        <f t="shared" si="17"/>
        <v>0</v>
      </c>
      <c r="H1134">
        <v>3</v>
      </c>
      <c r="I1134">
        <v>5</v>
      </c>
      <c r="J1134">
        <v>4</v>
      </c>
      <c r="K1134">
        <v>1</v>
      </c>
      <c r="L1134">
        <v>15</v>
      </c>
      <c r="N1134" s="2" t="s">
        <v>19</v>
      </c>
    </row>
    <row r="1135" spans="1:14" x14ac:dyDescent="0.3">
      <c r="A1135">
        <v>1134</v>
      </c>
      <c r="B1135">
        <v>43</v>
      </c>
      <c r="C1135">
        <v>4</v>
      </c>
      <c r="D1135">
        <v>4</v>
      </c>
      <c r="E1135">
        <v>1</v>
      </c>
      <c r="F1135">
        <v>2</v>
      </c>
      <c r="G1135" s="2">
        <f t="shared" si="17"/>
        <v>0</v>
      </c>
      <c r="H1135">
        <v>3</v>
      </c>
      <c r="I1135">
        <v>6</v>
      </c>
      <c r="J1135">
        <v>4</v>
      </c>
      <c r="K1135">
        <v>0</v>
      </c>
      <c r="L1135">
        <v>12</v>
      </c>
      <c r="N1135" s="2" t="s">
        <v>19</v>
      </c>
    </row>
    <row r="1136" spans="1:14" x14ac:dyDescent="0.3">
      <c r="A1136">
        <v>1135</v>
      </c>
      <c r="B1136">
        <v>35</v>
      </c>
      <c r="C1136">
        <v>3</v>
      </c>
      <c r="D1136">
        <v>2</v>
      </c>
      <c r="E1136">
        <v>1</v>
      </c>
      <c r="F1136">
        <v>4</v>
      </c>
      <c r="G1136" s="2">
        <f t="shared" si="17"/>
        <v>0</v>
      </c>
      <c r="H1136">
        <v>3</v>
      </c>
      <c r="I1136">
        <v>1</v>
      </c>
      <c r="J1136">
        <v>0</v>
      </c>
      <c r="K1136">
        <v>0</v>
      </c>
      <c r="L1136">
        <v>18</v>
      </c>
      <c r="N1136" s="2" t="s">
        <v>19</v>
      </c>
    </row>
    <row r="1137" spans="1:14" x14ac:dyDescent="0.3">
      <c r="A1137">
        <v>1136</v>
      </c>
      <c r="B1137">
        <v>46</v>
      </c>
      <c r="C1137">
        <v>4</v>
      </c>
      <c r="D1137">
        <v>4</v>
      </c>
      <c r="E1137">
        <v>4</v>
      </c>
      <c r="F1137">
        <v>1</v>
      </c>
      <c r="G1137" s="2">
        <f t="shared" si="17"/>
        <v>0</v>
      </c>
      <c r="H1137">
        <v>3</v>
      </c>
      <c r="I1137">
        <v>26</v>
      </c>
      <c r="J1137">
        <v>0</v>
      </c>
      <c r="K1137">
        <v>0</v>
      </c>
      <c r="L1137">
        <v>15</v>
      </c>
      <c r="N1137" s="2" t="s">
        <v>19</v>
      </c>
    </row>
    <row r="1138" spans="1:14" x14ac:dyDescent="0.3">
      <c r="A1138">
        <v>1137</v>
      </c>
      <c r="B1138">
        <v>28</v>
      </c>
      <c r="C1138">
        <v>3</v>
      </c>
      <c r="D1138">
        <v>3</v>
      </c>
      <c r="E1138">
        <v>1</v>
      </c>
      <c r="F1138">
        <v>2</v>
      </c>
      <c r="G1138" s="2">
        <f t="shared" si="17"/>
        <v>1</v>
      </c>
      <c r="H1138">
        <v>3</v>
      </c>
      <c r="I1138">
        <v>1</v>
      </c>
      <c r="J1138">
        <v>1</v>
      </c>
      <c r="K1138">
        <v>0</v>
      </c>
      <c r="L1138">
        <v>17</v>
      </c>
      <c r="N1138" s="2" t="s">
        <v>17</v>
      </c>
    </row>
    <row r="1139" spans="1:14" x14ac:dyDescent="0.3">
      <c r="A1139">
        <v>1138</v>
      </c>
      <c r="B1139">
        <v>22</v>
      </c>
      <c r="C1139">
        <v>2</v>
      </c>
      <c r="D1139">
        <v>2</v>
      </c>
      <c r="E1139">
        <v>1</v>
      </c>
      <c r="F1139">
        <v>3</v>
      </c>
      <c r="G1139" s="2">
        <f t="shared" si="17"/>
        <v>1</v>
      </c>
      <c r="H1139">
        <v>3</v>
      </c>
      <c r="I1139">
        <v>4</v>
      </c>
      <c r="J1139">
        <v>2</v>
      </c>
      <c r="K1139">
        <v>1</v>
      </c>
      <c r="L1139">
        <v>14</v>
      </c>
      <c r="N1139" s="2" t="s">
        <v>17</v>
      </c>
    </row>
    <row r="1140" spans="1:14" x14ac:dyDescent="0.3">
      <c r="A1140">
        <v>1139</v>
      </c>
      <c r="B1140">
        <v>50</v>
      </c>
      <c r="C1140">
        <v>2</v>
      </c>
      <c r="D1140">
        <v>3</v>
      </c>
      <c r="E1140">
        <v>4</v>
      </c>
      <c r="F1140">
        <v>3</v>
      </c>
      <c r="G1140" s="2">
        <f t="shared" si="17"/>
        <v>1</v>
      </c>
      <c r="H1140">
        <v>3</v>
      </c>
      <c r="I1140">
        <v>30</v>
      </c>
      <c r="J1140">
        <v>8</v>
      </c>
      <c r="K1140">
        <v>12</v>
      </c>
      <c r="L1140">
        <v>15</v>
      </c>
      <c r="N1140" s="2" t="s">
        <v>17</v>
      </c>
    </row>
    <row r="1141" spans="1:14" x14ac:dyDescent="0.3">
      <c r="A1141">
        <v>1140</v>
      </c>
      <c r="B1141">
        <v>32</v>
      </c>
      <c r="C1141">
        <v>2</v>
      </c>
      <c r="D1141">
        <v>3</v>
      </c>
      <c r="E1141">
        <v>1</v>
      </c>
      <c r="F1141">
        <v>4</v>
      </c>
      <c r="G1141" s="2">
        <f t="shared" si="17"/>
        <v>0</v>
      </c>
      <c r="H1141">
        <v>3</v>
      </c>
      <c r="I1141">
        <v>3</v>
      </c>
      <c r="J1141">
        <v>2</v>
      </c>
      <c r="K1141">
        <v>0</v>
      </c>
      <c r="L1141">
        <v>17</v>
      </c>
      <c r="N1141" s="2" t="s">
        <v>19</v>
      </c>
    </row>
    <row r="1142" spans="1:14" x14ac:dyDescent="0.3">
      <c r="A1142">
        <v>1141</v>
      </c>
      <c r="B1142">
        <v>44</v>
      </c>
      <c r="C1142">
        <v>2</v>
      </c>
      <c r="D1142">
        <v>1</v>
      </c>
      <c r="E1142">
        <v>5</v>
      </c>
      <c r="F1142">
        <v>4</v>
      </c>
      <c r="G1142" s="2">
        <f t="shared" si="17"/>
        <v>1</v>
      </c>
      <c r="H1142">
        <v>3</v>
      </c>
      <c r="I1142">
        <v>22</v>
      </c>
      <c r="J1142">
        <v>7</v>
      </c>
      <c r="K1142">
        <v>1</v>
      </c>
      <c r="L1142">
        <v>14</v>
      </c>
      <c r="N1142" s="2" t="s">
        <v>17</v>
      </c>
    </row>
    <row r="1143" spans="1:14" x14ac:dyDescent="0.3">
      <c r="A1143">
        <v>1142</v>
      </c>
      <c r="B1143">
        <v>30</v>
      </c>
      <c r="C1143">
        <v>2</v>
      </c>
      <c r="D1143">
        <v>2</v>
      </c>
      <c r="E1143">
        <v>1</v>
      </c>
      <c r="F1143">
        <v>2</v>
      </c>
      <c r="G1143" s="2">
        <f t="shared" si="17"/>
        <v>0</v>
      </c>
      <c r="H1143">
        <v>3</v>
      </c>
      <c r="I1143">
        <v>6</v>
      </c>
      <c r="J1143">
        <v>4</v>
      </c>
      <c r="K1143">
        <v>1</v>
      </c>
      <c r="L1143">
        <v>12</v>
      </c>
      <c r="N1143" s="2" t="s">
        <v>19</v>
      </c>
    </row>
    <row r="1144" spans="1:14" x14ac:dyDescent="0.3">
      <c r="A1144">
        <v>1143</v>
      </c>
      <c r="B1144">
        <v>45</v>
      </c>
      <c r="C1144">
        <v>3</v>
      </c>
      <c r="D1144">
        <v>1</v>
      </c>
      <c r="E1144">
        <v>2</v>
      </c>
      <c r="F1144">
        <v>1</v>
      </c>
      <c r="G1144" s="2">
        <f t="shared" si="17"/>
        <v>1</v>
      </c>
      <c r="H1144">
        <v>3</v>
      </c>
      <c r="I1144">
        <v>10</v>
      </c>
      <c r="J1144">
        <v>7</v>
      </c>
      <c r="K1144">
        <v>1</v>
      </c>
      <c r="L1144">
        <v>14</v>
      </c>
      <c r="N1144" s="2" t="s">
        <v>17</v>
      </c>
    </row>
    <row r="1145" spans="1:14" x14ac:dyDescent="0.3">
      <c r="A1145">
        <v>1144</v>
      </c>
      <c r="B1145">
        <v>45</v>
      </c>
      <c r="C1145">
        <v>1</v>
      </c>
      <c r="D1145">
        <v>2</v>
      </c>
      <c r="E1145">
        <v>2</v>
      </c>
      <c r="F1145">
        <v>2</v>
      </c>
      <c r="G1145" s="2">
        <f t="shared" si="17"/>
        <v>0</v>
      </c>
      <c r="H1145">
        <v>3</v>
      </c>
      <c r="I1145">
        <v>10</v>
      </c>
      <c r="J1145">
        <v>7</v>
      </c>
      <c r="K1145">
        <v>4</v>
      </c>
      <c r="L1145">
        <v>15</v>
      </c>
      <c r="N1145" s="2" t="s">
        <v>19</v>
      </c>
    </row>
    <row r="1146" spans="1:14" x14ac:dyDescent="0.3">
      <c r="A1146">
        <v>1145</v>
      </c>
      <c r="B1146">
        <v>31</v>
      </c>
      <c r="C1146">
        <v>4</v>
      </c>
      <c r="D1146">
        <v>2</v>
      </c>
      <c r="E1146">
        <v>2</v>
      </c>
      <c r="F1146">
        <v>1</v>
      </c>
      <c r="G1146" s="2">
        <f t="shared" si="17"/>
        <v>0</v>
      </c>
      <c r="H1146">
        <v>3</v>
      </c>
      <c r="I1146">
        <v>5</v>
      </c>
      <c r="J1146">
        <v>2</v>
      </c>
      <c r="K1146">
        <v>0</v>
      </c>
      <c r="L1146">
        <v>13</v>
      </c>
      <c r="N1146" s="2" t="s">
        <v>19</v>
      </c>
    </row>
    <row r="1147" spans="1:14" x14ac:dyDescent="0.3">
      <c r="A1147">
        <v>1146</v>
      </c>
      <c r="B1147">
        <v>36</v>
      </c>
      <c r="C1147">
        <v>3</v>
      </c>
      <c r="D1147">
        <v>1</v>
      </c>
      <c r="E1147">
        <v>2</v>
      </c>
      <c r="F1147">
        <v>2</v>
      </c>
      <c r="G1147" s="2">
        <f t="shared" si="17"/>
        <v>1</v>
      </c>
      <c r="H1147">
        <v>3</v>
      </c>
      <c r="I1147">
        <v>3</v>
      </c>
      <c r="J1147">
        <v>2</v>
      </c>
      <c r="K1147">
        <v>1</v>
      </c>
      <c r="L1147">
        <v>12</v>
      </c>
      <c r="N1147" s="2" t="s">
        <v>17</v>
      </c>
    </row>
    <row r="1148" spans="1:14" x14ac:dyDescent="0.3">
      <c r="A1148">
        <v>1147</v>
      </c>
      <c r="B1148">
        <v>34</v>
      </c>
      <c r="C1148">
        <v>3</v>
      </c>
      <c r="D1148">
        <v>1</v>
      </c>
      <c r="E1148">
        <v>2</v>
      </c>
      <c r="F1148">
        <v>4</v>
      </c>
      <c r="G1148" s="2">
        <f t="shared" si="17"/>
        <v>0</v>
      </c>
      <c r="H1148">
        <v>3</v>
      </c>
      <c r="I1148">
        <v>9</v>
      </c>
      <c r="J1148">
        <v>7</v>
      </c>
      <c r="K1148">
        <v>7</v>
      </c>
      <c r="L1148">
        <v>13</v>
      </c>
      <c r="N1148" s="2" t="s">
        <v>19</v>
      </c>
    </row>
    <row r="1149" spans="1:14" x14ac:dyDescent="0.3">
      <c r="A1149">
        <v>1148</v>
      </c>
      <c r="B1149">
        <v>49</v>
      </c>
      <c r="C1149">
        <v>3</v>
      </c>
      <c r="D1149">
        <v>1</v>
      </c>
      <c r="E1149">
        <v>1</v>
      </c>
      <c r="F1149">
        <v>1</v>
      </c>
      <c r="G1149" s="2">
        <f t="shared" si="17"/>
        <v>0</v>
      </c>
      <c r="H1149">
        <v>3</v>
      </c>
      <c r="I1149">
        <v>9</v>
      </c>
      <c r="J1149">
        <v>6</v>
      </c>
      <c r="K1149">
        <v>1</v>
      </c>
      <c r="L1149">
        <v>14</v>
      </c>
      <c r="N1149" s="2" t="s">
        <v>19</v>
      </c>
    </row>
    <row r="1150" spans="1:14" x14ac:dyDescent="0.3">
      <c r="A1150">
        <v>1149</v>
      </c>
      <c r="B1150">
        <v>39</v>
      </c>
      <c r="C1150">
        <v>2</v>
      </c>
      <c r="D1150">
        <v>1</v>
      </c>
      <c r="E1150">
        <v>2</v>
      </c>
      <c r="F1150">
        <v>1</v>
      </c>
      <c r="G1150" s="2">
        <f t="shared" si="17"/>
        <v>0</v>
      </c>
      <c r="H1150">
        <v>3</v>
      </c>
      <c r="I1150">
        <v>7</v>
      </c>
      <c r="J1150">
        <v>7</v>
      </c>
      <c r="K1150">
        <v>7</v>
      </c>
      <c r="L1150">
        <v>13</v>
      </c>
      <c r="N1150" s="2" t="s">
        <v>19</v>
      </c>
    </row>
    <row r="1151" spans="1:14" x14ac:dyDescent="0.3">
      <c r="A1151">
        <v>1150</v>
      </c>
      <c r="B1151">
        <v>27</v>
      </c>
      <c r="C1151">
        <v>4</v>
      </c>
      <c r="D1151">
        <v>2</v>
      </c>
      <c r="E1151">
        <v>1</v>
      </c>
      <c r="F1151">
        <v>1</v>
      </c>
      <c r="G1151" s="2">
        <f t="shared" si="17"/>
        <v>0</v>
      </c>
      <c r="H1151">
        <v>3</v>
      </c>
      <c r="I1151">
        <v>7</v>
      </c>
      <c r="J1151">
        <v>7</v>
      </c>
      <c r="K1151">
        <v>0</v>
      </c>
      <c r="L1151">
        <v>11</v>
      </c>
      <c r="N1151" s="2" t="s">
        <v>19</v>
      </c>
    </row>
    <row r="1152" spans="1:14" x14ac:dyDescent="0.3">
      <c r="A1152">
        <v>1151</v>
      </c>
      <c r="B1152">
        <v>35</v>
      </c>
      <c r="C1152">
        <v>2</v>
      </c>
      <c r="D1152">
        <v>1</v>
      </c>
      <c r="E1152">
        <v>2</v>
      </c>
      <c r="F1152">
        <v>1</v>
      </c>
      <c r="G1152" s="2">
        <f t="shared" si="17"/>
        <v>0</v>
      </c>
      <c r="H1152">
        <v>3</v>
      </c>
      <c r="I1152">
        <v>16</v>
      </c>
      <c r="J1152">
        <v>15</v>
      </c>
      <c r="K1152">
        <v>1</v>
      </c>
      <c r="L1152">
        <v>11</v>
      </c>
      <c r="N1152" s="2" t="s">
        <v>19</v>
      </c>
    </row>
    <row r="1153" spans="1:14" x14ac:dyDescent="0.3">
      <c r="A1153">
        <v>1152</v>
      </c>
      <c r="B1153">
        <v>28</v>
      </c>
      <c r="C1153">
        <v>2</v>
      </c>
      <c r="D1153">
        <v>1</v>
      </c>
      <c r="E1153">
        <v>2</v>
      </c>
      <c r="F1153">
        <v>4</v>
      </c>
      <c r="G1153" s="2">
        <f t="shared" si="17"/>
        <v>0</v>
      </c>
      <c r="H1153">
        <v>4</v>
      </c>
      <c r="I1153">
        <v>5</v>
      </c>
      <c r="J1153">
        <v>3</v>
      </c>
      <c r="K1153">
        <v>0</v>
      </c>
      <c r="L1153">
        <v>21</v>
      </c>
      <c r="N1153" s="2" t="s">
        <v>19</v>
      </c>
    </row>
    <row r="1154" spans="1:14" x14ac:dyDescent="0.3">
      <c r="A1154">
        <v>1153</v>
      </c>
      <c r="B1154">
        <v>21</v>
      </c>
      <c r="C1154">
        <v>3</v>
      </c>
      <c r="D1154">
        <v>3</v>
      </c>
      <c r="E1154">
        <v>1</v>
      </c>
      <c r="F1154">
        <v>4</v>
      </c>
      <c r="G1154" s="2">
        <f t="shared" ref="G1154:G1217" si="18">IF(N1154="Yes",1,0)</f>
        <v>0</v>
      </c>
      <c r="H1154">
        <v>3</v>
      </c>
      <c r="I1154">
        <v>2</v>
      </c>
      <c r="J1154">
        <v>2</v>
      </c>
      <c r="K1154">
        <v>2</v>
      </c>
      <c r="L1154">
        <v>18</v>
      </c>
      <c r="N1154" s="2" t="s">
        <v>19</v>
      </c>
    </row>
    <row r="1155" spans="1:14" x14ac:dyDescent="0.3">
      <c r="A1155">
        <v>1154</v>
      </c>
      <c r="B1155">
        <v>18</v>
      </c>
      <c r="C1155">
        <v>2</v>
      </c>
      <c r="D1155">
        <v>1</v>
      </c>
      <c r="E1155">
        <v>1</v>
      </c>
      <c r="F1155">
        <v>1</v>
      </c>
      <c r="G1155" s="2">
        <f t="shared" si="18"/>
        <v>1</v>
      </c>
      <c r="H1155">
        <v>3</v>
      </c>
      <c r="I1155">
        <v>0</v>
      </c>
      <c r="J1155">
        <v>0</v>
      </c>
      <c r="K1155">
        <v>0</v>
      </c>
      <c r="L1155">
        <v>12</v>
      </c>
      <c r="N1155" s="2" t="s">
        <v>17</v>
      </c>
    </row>
    <row r="1156" spans="1:14" x14ac:dyDescent="0.3">
      <c r="A1156">
        <v>1155</v>
      </c>
      <c r="B1156">
        <v>47</v>
      </c>
      <c r="C1156">
        <v>4</v>
      </c>
      <c r="D1156">
        <v>2</v>
      </c>
      <c r="E1156">
        <v>5</v>
      </c>
      <c r="F1156">
        <v>1</v>
      </c>
      <c r="G1156" s="2">
        <f t="shared" si="18"/>
        <v>0</v>
      </c>
      <c r="H1156">
        <v>3</v>
      </c>
      <c r="I1156">
        <v>5</v>
      </c>
      <c r="J1156">
        <v>2</v>
      </c>
      <c r="K1156">
        <v>1</v>
      </c>
      <c r="L1156">
        <v>11</v>
      </c>
      <c r="N1156" s="2" t="s">
        <v>19</v>
      </c>
    </row>
    <row r="1157" spans="1:14" x14ac:dyDescent="0.3">
      <c r="A1157">
        <v>1156</v>
      </c>
      <c r="B1157">
        <v>39</v>
      </c>
      <c r="C1157">
        <v>3</v>
      </c>
      <c r="D1157">
        <v>2</v>
      </c>
      <c r="E1157">
        <v>2</v>
      </c>
      <c r="F1157">
        <v>3</v>
      </c>
      <c r="G1157" s="2">
        <f t="shared" si="18"/>
        <v>0</v>
      </c>
      <c r="H1157">
        <v>3</v>
      </c>
      <c r="I1157">
        <v>10</v>
      </c>
      <c r="J1157">
        <v>8</v>
      </c>
      <c r="K1157">
        <v>0</v>
      </c>
      <c r="L1157">
        <v>15</v>
      </c>
      <c r="N1157" s="2" t="s">
        <v>19</v>
      </c>
    </row>
    <row r="1158" spans="1:14" x14ac:dyDescent="0.3">
      <c r="A1158">
        <v>1157</v>
      </c>
      <c r="B1158">
        <v>40</v>
      </c>
      <c r="C1158">
        <v>1</v>
      </c>
      <c r="D1158">
        <v>2</v>
      </c>
      <c r="E1158">
        <v>3</v>
      </c>
      <c r="F1158">
        <v>3</v>
      </c>
      <c r="G1158" s="2">
        <f t="shared" si="18"/>
        <v>0</v>
      </c>
      <c r="H1158">
        <v>3</v>
      </c>
      <c r="I1158">
        <v>18</v>
      </c>
      <c r="J1158">
        <v>15</v>
      </c>
      <c r="K1158">
        <v>14</v>
      </c>
      <c r="L1158">
        <v>13</v>
      </c>
      <c r="N1158" s="2" t="s">
        <v>19</v>
      </c>
    </row>
    <row r="1159" spans="1:14" x14ac:dyDescent="0.3">
      <c r="A1159">
        <v>1158</v>
      </c>
      <c r="B1159">
        <v>35</v>
      </c>
      <c r="C1159">
        <v>3</v>
      </c>
      <c r="D1159">
        <v>1</v>
      </c>
      <c r="E1159">
        <v>2</v>
      </c>
      <c r="F1159">
        <v>2</v>
      </c>
      <c r="G1159" s="2">
        <f t="shared" si="18"/>
        <v>0</v>
      </c>
      <c r="H1159">
        <v>3</v>
      </c>
      <c r="I1159">
        <v>14</v>
      </c>
      <c r="J1159">
        <v>11</v>
      </c>
      <c r="K1159">
        <v>2</v>
      </c>
      <c r="L1159">
        <v>12</v>
      </c>
      <c r="N1159" s="2" t="s">
        <v>19</v>
      </c>
    </row>
    <row r="1160" spans="1:14" x14ac:dyDescent="0.3">
      <c r="A1160">
        <v>1159</v>
      </c>
      <c r="B1160">
        <v>37</v>
      </c>
      <c r="C1160">
        <v>3</v>
      </c>
      <c r="D1160">
        <v>3</v>
      </c>
      <c r="E1160">
        <v>2</v>
      </c>
      <c r="F1160">
        <v>3</v>
      </c>
      <c r="G1160" s="2">
        <f t="shared" si="18"/>
        <v>0</v>
      </c>
      <c r="H1160">
        <v>3</v>
      </c>
      <c r="I1160">
        <v>4</v>
      </c>
      <c r="J1160">
        <v>3</v>
      </c>
      <c r="K1160">
        <v>0</v>
      </c>
      <c r="L1160">
        <v>17</v>
      </c>
      <c r="N1160" s="2" t="s">
        <v>19</v>
      </c>
    </row>
    <row r="1161" spans="1:14" x14ac:dyDescent="0.3">
      <c r="A1161">
        <v>1160</v>
      </c>
      <c r="B1161">
        <v>39</v>
      </c>
      <c r="C1161">
        <v>1</v>
      </c>
      <c r="D1161">
        <v>1</v>
      </c>
      <c r="E1161">
        <v>2</v>
      </c>
      <c r="F1161">
        <v>3</v>
      </c>
      <c r="G1161" s="2">
        <f t="shared" si="18"/>
        <v>0</v>
      </c>
      <c r="H1161">
        <v>3</v>
      </c>
      <c r="I1161">
        <v>9</v>
      </c>
      <c r="J1161">
        <v>2</v>
      </c>
      <c r="K1161">
        <v>3</v>
      </c>
      <c r="L1161">
        <v>13</v>
      </c>
      <c r="N1161" s="2" t="s">
        <v>19</v>
      </c>
    </row>
    <row r="1162" spans="1:14" x14ac:dyDescent="0.3">
      <c r="A1162">
        <v>1161</v>
      </c>
      <c r="B1162">
        <v>45</v>
      </c>
      <c r="C1162">
        <v>4</v>
      </c>
      <c r="D1162">
        <v>2</v>
      </c>
      <c r="E1162">
        <v>2</v>
      </c>
      <c r="F1162">
        <v>4</v>
      </c>
      <c r="G1162" s="2">
        <f t="shared" si="18"/>
        <v>0</v>
      </c>
      <c r="H1162">
        <v>3</v>
      </c>
      <c r="I1162">
        <v>10</v>
      </c>
      <c r="J1162">
        <v>7</v>
      </c>
      <c r="K1162">
        <v>3</v>
      </c>
      <c r="L1162">
        <v>19</v>
      </c>
      <c r="N1162" s="2" t="s">
        <v>19</v>
      </c>
    </row>
    <row r="1163" spans="1:14" x14ac:dyDescent="0.3">
      <c r="A1163">
        <v>1162</v>
      </c>
      <c r="B1163">
        <v>38</v>
      </c>
      <c r="C1163">
        <v>4</v>
      </c>
      <c r="D1163">
        <v>2</v>
      </c>
      <c r="E1163">
        <v>3</v>
      </c>
      <c r="F1163">
        <v>3</v>
      </c>
      <c r="G1163" s="2">
        <f t="shared" si="18"/>
        <v>1</v>
      </c>
      <c r="H1163">
        <v>3</v>
      </c>
      <c r="I1163">
        <v>5</v>
      </c>
      <c r="J1163">
        <v>4</v>
      </c>
      <c r="K1163">
        <v>0</v>
      </c>
      <c r="L1163">
        <v>19</v>
      </c>
      <c r="N1163" s="2" t="s">
        <v>17</v>
      </c>
    </row>
    <row r="1164" spans="1:14" x14ac:dyDescent="0.3">
      <c r="A1164">
        <v>1163</v>
      </c>
      <c r="B1164">
        <v>35</v>
      </c>
      <c r="C1164">
        <v>4</v>
      </c>
      <c r="D1164">
        <v>2</v>
      </c>
      <c r="E1164">
        <v>3</v>
      </c>
      <c r="F1164">
        <v>2</v>
      </c>
      <c r="G1164" s="2">
        <f t="shared" si="18"/>
        <v>0</v>
      </c>
      <c r="H1164">
        <v>3</v>
      </c>
      <c r="I1164">
        <v>13</v>
      </c>
      <c r="J1164">
        <v>12</v>
      </c>
      <c r="K1164">
        <v>6</v>
      </c>
      <c r="L1164">
        <v>17</v>
      </c>
      <c r="N1164" s="2" t="s">
        <v>19</v>
      </c>
    </row>
    <row r="1165" spans="1:14" x14ac:dyDescent="0.3">
      <c r="A1165">
        <v>1164</v>
      </c>
      <c r="B1165">
        <v>37</v>
      </c>
      <c r="C1165">
        <v>2</v>
      </c>
      <c r="D1165">
        <v>1</v>
      </c>
      <c r="E1165">
        <v>1</v>
      </c>
      <c r="F1165">
        <v>2</v>
      </c>
      <c r="G1165" s="2">
        <f t="shared" si="18"/>
        <v>0</v>
      </c>
      <c r="H1165">
        <v>3</v>
      </c>
      <c r="I1165">
        <v>8</v>
      </c>
      <c r="J1165">
        <v>4</v>
      </c>
      <c r="K1165">
        <v>7</v>
      </c>
      <c r="L1165">
        <v>11</v>
      </c>
      <c r="N1165" s="2" t="s">
        <v>19</v>
      </c>
    </row>
    <row r="1166" spans="1:14" x14ac:dyDescent="0.3">
      <c r="A1166">
        <v>1165</v>
      </c>
      <c r="B1166">
        <v>40</v>
      </c>
      <c r="C1166">
        <v>3</v>
      </c>
      <c r="D1166">
        <v>3</v>
      </c>
      <c r="E1166">
        <v>3</v>
      </c>
      <c r="F1166">
        <v>4</v>
      </c>
      <c r="G1166" s="2">
        <f t="shared" si="18"/>
        <v>1</v>
      </c>
      <c r="H1166">
        <v>3</v>
      </c>
      <c r="I1166">
        <v>4</v>
      </c>
      <c r="J1166">
        <v>2</v>
      </c>
      <c r="K1166">
        <v>3</v>
      </c>
      <c r="L1166">
        <v>15</v>
      </c>
      <c r="N1166" s="2" t="s">
        <v>17</v>
      </c>
    </row>
    <row r="1167" spans="1:14" x14ac:dyDescent="0.3">
      <c r="A1167">
        <v>1166</v>
      </c>
      <c r="B1167">
        <v>44</v>
      </c>
      <c r="C1167">
        <v>1</v>
      </c>
      <c r="D1167">
        <v>1</v>
      </c>
      <c r="E1167">
        <v>2</v>
      </c>
      <c r="F1167">
        <v>1</v>
      </c>
      <c r="G1167" s="2">
        <f t="shared" si="18"/>
        <v>1</v>
      </c>
      <c r="H1167">
        <v>3</v>
      </c>
      <c r="I1167">
        <v>10</v>
      </c>
      <c r="J1167">
        <v>7</v>
      </c>
      <c r="K1167">
        <v>0</v>
      </c>
      <c r="L1167">
        <v>11</v>
      </c>
      <c r="N1167" s="2" t="s">
        <v>17</v>
      </c>
    </row>
    <row r="1168" spans="1:14" x14ac:dyDescent="0.3">
      <c r="A1168">
        <v>1167</v>
      </c>
      <c r="B1168">
        <v>48</v>
      </c>
      <c r="C1168">
        <v>3</v>
      </c>
      <c r="D1168">
        <v>2</v>
      </c>
      <c r="E1168">
        <v>4</v>
      </c>
      <c r="F1168">
        <v>4</v>
      </c>
      <c r="G1168" s="2">
        <f t="shared" si="18"/>
        <v>0</v>
      </c>
      <c r="H1168">
        <v>4</v>
      </c>
      <c r="I1168">
        <v>2</v>
      </c>
      <c r="J1168">
        <v>2</v>
      </c>
      <c r="K1168">
        <v>2</v>
      </c>
      <c r="L1168">
        <v>25</v>
      </c>
      <c r="N1168" s="2" t="s">
        <v>19</v>
      </c>
    </row>
    <row r="1169" spans="1:14" x14ac:dyDescent="0.3">
      <c r="A1169">
        <v>1168</v>
      </c>
      <c r="B1169">
        <v>35</v>
      </c>
      <c r="C1169">
        <v>1</v>
      </c>
      <c r="D1169">
        <v>1</v>
      </c>
      <c r="E1169">
        <v>2</v>
      </c>
      <c r="F1169">
        <v>4</v>
      </c>
      <c r="G1169" s="2">
        <f t="shared" si="18"/>
        <v>1</v>
      </c>
      <c r="H1169">
        <v>3</v>
      </c>
      <c r="I1169">
        <v>2</v>
      </c>
      <c r="J1169">
        <v>2</v>
      </c>
      <c r="K1169">
        <v>2</v>
      </c>
      <c r="L1169">
        <v>14</v>
      </c>
      <c r="N1169" s="2" t="s">
        <v>17</v>
      </c>
    </row>
    <row r="1170" spans="1:14" x14ac:dyDescent="0.3">
      <c r="A1170">
        <v>1169</v>
      </c>
      <c r="B1170">
        <v>24</v>
      </c>
      <c r="C1170">
        <v>1</v>
      </c>
      <c r="D1170">
        <v>2</v>
      </c>
      <c r="E1170">
        <v>1</v>
      </c>
      <c r="F1170">
        <v>4</v>
      </c>
      <c r="G1170" s="2">
        <f t="shared" si="18"/>
        <v>1</v>
      </c>
      <c r="H1170">
        <v>3</v>
      </c>
      <c r="I1170">
        <v>6</v>
      </c>
      <c r="J1170">
        <v>3</v>
      </c>
      <c r="K1170">
        <v>1</v>
      </c>
      <c r="L1170">
        <v>13</v>
      </c>
      <c r="N1170" s="2" t="s">
        <v>17</v>
      </c>
    </row>
    <row r="1171" spans="1:14" x14ac:dyDescent="0.3">
      <c r="A1171">
        <v>1170</v>
      </c>
      <c r="B1171">
        <v>27</v>
      </c>
      <c r="C1171">
        <v>2</v>
      </c>
      <c r="D1171">
        <v>4</v>
      </c>
      <c r="E1171">
        <v>1</v>
      </c>
      <c r="F1171">
        <v>3</v>
      </c>
      <c r="G1171" s="2">
        <f t="shared" si="18"/>
        <v>0</v>
      </c>
      <c r="H1171">
        <v>3</v>
      </c>
      <c r="I1171">
        <v>3</v>
      </c>
      <c r="J1171">
        <v>2</v>
      </c>
      <c r="K1171">
        <v>0</v>
      </c>
      <c r="L1171">
        <v>17</v>
      </c>
      <c r="N1171" s="2" t="s">
        <v>19</v>
      </c>
    </row>
    <row r="1172" spans="1:14" x14ac:dyDescent="0.3">
      <c r="A1172">
        <v>1171</v>
      </c>
      <c r="B1172">
        <v>27</v>
      </c>
      <c r="C1172">
        <v>4</v>
      </c>
      <c r="D1172">
        <v>1</v>
      </c>
      <c r="E1172">
        <v>1</v>
      </c>
      <c r="F1172">
        <v>1</v>
      </c>
      <c r="G1172" s="2">
        <f t="shared" si="18"/>
        <v>0</v>
      </c>
      <c r="H1172">
        <v>3</v>
      </c>
      <c r="I1172">
        <v>4</v>
      </c>
      <c r="J1172">
        <v>2</v>
      </c>
      <c r="K1172">
        <v>1</v>
      </c>
      <c r="L1172">
        <v>13</v>
      </c>
      <c r="N1172" s="2" t="s">
        <v>19</v>
      </c>
    </row>
    <row r="1173" spans="1:14" x14ac:dyDescent="0.3">
      <c r="A1173">
        <v>1172</v>
      </c>
      <c r="B1173">
        <v>40</v>
      </c>
      <c r="C1173">
        <v>1</v>
      </c>
      <c r="D1173">
        <v>3</v>
      </c>
      <c r="E1173">
        <v>1</v>
      </c>
      <c r="F1173">
        <v>1</v>
      </c>
      <c r="G1173" s="2">
        <f t="shared" si="18"/>
        <v>1</v>
      </c>
      <c r="H1173">
        <v>3</v>
      </c>
      <c r="I1173">
        <v>4</v>
      </c>
      <c r="J1173">
        <v>2</v>
      </c>
      <c r="K1173">
        <v>0</v>
      </c>
      <c r="L1173">
        <v>14</v>
      </c>
      <c r="N1173" s="2" t="s">
        <v>17</v>
      </c>
    </row>
    <row r="1174" spans="1:14" x14ac:dyDescent="0.3">
      <c r="A1174">
        <v>1173</v>
      </c>
      <c r="B1174">
        <v>29</v>
      </c>
      <c r="C1174">
        <v>3</v>
      </c>
      <c r="D1174">
        <v>2</v>
      </c>
      <c r="E1174">
        <v>2</v>
      </c>
      <c r="F1174">
        <v>2</v>
      </c>
      <c r="G1174" s="2">
        <f t="shared" si="18"/>
        <v>0</v>
      </c>
      <c r="H1174">
        <v>3</v>
      </c>
      <c r="I1174">
        <v>5</v>
      </c>
      <c r="J1174">
        <v>2</v>
      </c>
      <c r="K1174">
        <v>1</v>
      </c>
      <c r="L1174">
        <v>11</v>
      </c>
      <c r="N1174" s="2" t="s">
        <v>19</v>
      </c>
    </row>
    <row r="1175" spans="1:14" x14ac:dyDescent="0.3">
      <c r="A1175">
        <v>1174</v>
      </c>
      <c r="B1175">
        <v>36</v>
      </c>
      <c r="C1175">
        <v>2</v>
      </c>
      <c r="D1175">
        <v>1</v>
      </c>
      <c r="E1175">
        <v>3</v>
      </c>
      <c r="F1175">
        <v>1</v>
      </c>
      <c r="G1175" s="2">
        <f t="shared" si="18"/>
        <v>0</v>
      </c>
      <c r="H1175">
        <v>3</v>
      </c>
      <c r="I1175">
        <v>3</v>
      </c>
      <c r="J1175">
        <v>2</v>
      </c>
      <c r="K1175">
        <v>0</v>
      </c>
      <c r="L1175">
        <v>12</v>
      </c>
      <c r="N1175" s="2" t="s">
        <v>19</v>
      </c>
    </row>
    <row r="1176" spans="1:14" x14ac:dyDescent="0.3">
      <c r="A1176">
        <v>1175</v>
      </c>
      <c r="B1176">
        <v>25</v>
      </c>
      <c r="C1176">
        <v>4</v>
      </c>
      <c r="D1176">
        <v>3</v>
      </c>
      <c r="E1176">
        <v>2</v>
      </c>
      <c r="F1176">
        <v>3</v>
      </c>
      <c r="G1176" s="2">
        <f t="shared" si="18"/>
        <v>0</v>
      </c>
      <c r="H1176">
        <v>3</v>
      </c>
      <c r="I1176">
        <v>7</v>
      </c>
      <c r="J1176">
        <v>7</v>
      </c>
      <c r="K1176">
        <v>0</v>
      </c>
      <c r="L1176">
        <v>17</v>
      </c>
      <c r="N1176" s="2" t="s">
        <v>19</v>
      </c>
    </row>
    <row r="1177" spans="1:14" x14ac:dyDescent="0.3">
      <c r="A1177">
        <v>1176</v>
      </c>
      <c r="B1177">
        <v>39</v>
      </c>
      <c r="C1177">
        <v>4</v>
      </c>
      <c r="D1177">
        <v>3</v>
      </c>
      <c r="E1177">
        <v>2</v>
      </c>
      <c r="F1177">
        <v>3</v>
      </c>
      <c r="G1177" s="2">
        <f t="shared" si="18"/>
        <v>0</v>
      </c>
      <c r="H1177">
        <v>4</v>
      </c>
      <c r="I1177">
        <v>5</v>
      </c>
      <c r="J1177">
        <v>4</v>
      </c>
      <c r="K1177">
        <v>1</v>
      </c>
      <c r="L1177">
        <v>21</v>
      </c>
      <c r="N1177" s="2" t="s">
        <v>19</v>
      </c>
    </row>
    <row r="1178" spans="1:14" x14ac:dyDescent="0.3">
      <c r="A1178">
        <v>1177</v>
      </c>
      <c r="B1178">
        <v>49</v>
      </c>
      <c r="C1178">
        <v>1</v>
      </c>
      <c r="D1178">
        <v>3</v>
      </c>
      <c r="E1178">
        <v>4</v>
      </c>
      <c r="F1178">
        <v>2</v>
      </c>
      <c r="G1178" s="2">
        <f t="shared" si="18"/>
        <v>0</v>
      </c>
      <c r="H1178">
        <v>3</v>
      </c>
      <c r="I1178">
        <v>4</v>
      </c>
      <c r="J1178">
        <v>2</v>
      </c>
      <c r="K1178">
        <v>1</v>
      </c>
      <c r="L1178">
        <v>16</v>
      </c>
      <c r="N1178" s="2" t="s">
        <v>19</v>
      </c>
    </row>
    <row r="1179" spans="1:14" x14ac:dyDescent="0.3">
      <c r="A1179">
        <v>1178</v>
      </c>
      <c r="B1179">
        <v>50</v>
      </c>
      <c r="C1179">
        <v>4</v>
      </c>
      <c r="D1179">
        <v>2</v>
      </c>
      <c r="E1179">
        <v>3</v>
      </c>
      <c r="F1179">
        <v>2</v>
      </c>
      <c r="G1179" s="2">
        <f t="shared" si="18"/>
        <v>0</v>
      </c>
      <c r="H1179">
        <v>3</v>
      </c>
      <c r="I1179">
        <v>14</v>
      </c>
      <c r="J1179">
        <v>11</v>
      </c>
      <c r="K1179">
        <v>1</v>
      </c>
      <c r="L1179">
        <v>15</v>
      </c>
      <c r="N1179" s="2" t="s">
        <v>19</v>
      </c>
    </row>
    <row r="1180" spans="1:14" x14ac:dyDescent="0.3">
      <c r="A1180">
        <v>1179</v>
      </c>
      <c r="B1180">
        <v>20</v>
      </c>
      <c r="C1180">
        <v>3</v>
      </c>
      <c r="D1180">
        <v>3</v>
      </c>
      <c r="E1180">
        <v>1</v>
      </c>
      <c r="F1180">
        <v>3</v>
      </c>
      <c r="G1180" s="2">
        <f t="shared" si="18"/>
        <v>0</v>
      </c>
      <c r="H1180">
        <v>3</v>
      </c>
      <c r="I1180">
        <v>2</v>
      </c>
      <c r="J1180">
        <v>2</v>
      </c>
      <c r="K1180">
        <v>2</v>
      </c>
      <c r="L1180">
        <v>19</v>
      </c>
      <c r="N1180" s="2" t="s">
        <v>19</v>
      </c>
    </row>
    <row r="1181" spans="1:14" x14ac:dyDescent="0.3">
      <c r="A1181">
        <v>1180</v>
      </c>
      <c r="B1181">
        <v>34</v>
      </c>
      <c r="C1181">
        <v>4</v>
      </c>
      <c r="D1181">
        <v>1</v>
      </c>
      <c r="E1181">
        <v>2</v>
      </c>
      <c r="F1181">
        <v>2</v>
      </c>
      <c r="G1181" s="2">
        <f t="shared" si="18"/>
        <v>0</v>
      </c>
      <c r="H1181">
        <v>3</v>
      </c>
      <c r="I1181">
        <v>11</v>
      </c>
      <c r="J1181">
        <v>8</v>
      </c>
      <c r="K1181">
        <v>7</v>
      </c>
      <c r="L1181">
        <v>12</v>
      </c>
      <c r="N1181" s="2" t="s">
        <v>19</v>
      </c>
    </row>
    <row r="1182" spans="1:14" x14ac:dyDescent="0.3">
      <c r="A1182">
        <v>1181</v>
      </c>
      <c r="B1182">
        <v>36</v>
      </c>
      <c r="C1182">
        <v>1</v>
      </c>
      <c r="D1182">
        <v>1</v>
      </c>
      <c r="E1182">
        <v>1</v>
      </c>
      <c r="F1182">
        <v>2</v>
      </c>
      <c r="G1182" s="2">
        <f t="shared" si="18"/>
        <v>0</v>
      </c>
      <c r="H1182">
        <v>3</v>
      </c>
      <c r="I1182">
        <v>4</v>
      </c>
      <c r="J1182">
        <v>3</v>
      </c>
      <c r="K1182">
        <v>1</v>
      </c>
      <c r="L1182">
        <v>11</v>
      </c>
      <c r="N1182" s="2" t="s">
        <v>19</v>
      </c>
    </row>
    <row r="1183" spans="1:14" x14ac:dyDescent="0.3">
      <c r="A1183">
        <v>1182</v>
      </c>
      <c r="B1183">
        <v>49</v>
      </c>
      <c r="C1183">
        <v>3</v>
      </c>
      <c r="D1183">
        <v>2</v>
      </c>
      <c r="E1183">
        <v>4</v>
      </c>
      <c r="F1183">
        <v>3</v>
      </c>
      <c r="G1183" s="2">
        <f t="shared" si="18"/>
        <v>1</v>
      </c>
      <c r="H1183">
        <v>3</v>
      </c>
      <c r="I1183">
        <v>15</v>
      </c>
      <c r="J1183">
        <v>11</v>
      </c>
      <c r="K1183">
        <v>2</v>
      </c>
      <c r="L1183">
        <v>19</v>
      </c>
      <c r="N1183" s="2" t="s">
        <v>17</v>
      </c>
    </row>
    <row r="1184" spans="1:14" x14ac:dyDescent="0.3">
      <c r="A1184">
        <v>1183</v>
      </c>
      <c r="B1184">
        <v>36</v>
      </c>
      <c r="C1184">
        <v>4</v>
      </c>
      <c r="D1184">
        <v>2</v>
      </c>
      <c r="E1184">
        <v>2</v>
      </c>
      <c r="F1184">
        <v>3</v>
      </c>
      <c r="G1184" s="2">
        <f t="shared" si="18"/>
        <v>0</v>
      </c>
      <c r="H1184">
        <v>3</v>
      </c>
      <c r="I1184">
        <v>3</v>
      </c>
      <c r="J1184">
        <v>2</v>
      </c>
      <c r="K1184">
        <v>1</v>
      </c>
      <c r="L1184">
        <v>15</v>
      </c>
      <c r="N1184" s="2" t="s">
        <v>19</v>
      </c>
    </row>
    <row r="1185" spans="1:14" x14ac:dyDescent="0.3">
      <c r="A1185">
        <v>1184</v>
      </c>
      <c r="B1185">
        <v>36</v>
      </c>
      <c r="C1185">
        <v>4</v>
      </c>
      <c r="D1185">
        <v>4</v>
      </c>
      <c r="E1185">
        <v>2</v>
      </c>
      <c r="F1185">
        <v>4</v>
      </c>
      <c r="G1185" s="2">
        <f t="shared" si="18"/>
        <v>0</v>
      </c>
      <c r="H1185">
        <v>4</v>
      </c>
      <c r="I1185">
        <v>5</v>
      </c>
      <c r="J1185">
        <v>4</v>
      </c>
      <c r="K1185">
        <v>0</v>
      </c>
      <c r="L1185">
        <v>20</v>
      </c>
      <c r="N1185" s="2" t="s">
        <v>19</v>
      </c>
    </row>
    <row r="1186" spans="1:14" x14ac:dyDescent="0.3">
      <c r="A1186">
        <v>1185</v>
      </c>
      <c r="B1186">
        <v>54</v>
      </c>
      <c r="C1186">
        <v>2</v>
      </c>
      <c r="D1186">
        <v>3</v>
      </c>
      <c r="E1186">
        <v>4</v>
      </c>
      <c r="F1186">
        <v>4</v>
      </c>
      <c r="G1186" s="2">
        <f t="shared" si="18"/>
        <v>0</v>
      </c>
      <c r="H1186">
        <v>4</v>
      </c>
      <c r="I1186">
        <v>10</v>
      </c>
      <c r="J1186">
        <v>8</v>
      </c>
      <c r="K1186">
        <v>4</v>
      </c>
      <c r="L1186">
        <v>25</v>
      </c>
      <c r="N1186" s="2" t="s">
        <v>19</v>
      </c>
    </row>
    <row r="1187" spans="1:14" x14ac:dyDescent="0.3">
      <c r="A1187">
        <v>1186</v>
      </c>
      <c r="B1187">
        <v>43</v>
      </c>
      <c r="C1187">
        <v>3</v>
      </c>
      <c r="D1187">
        <v>2</v>
      </c>
      <c r="E1187">
        <v>4</v>
      </c>
      <c r="F1187">
        <v>3</v>
      </c>
      <c r="G1187" s="2">
        <f t="shared" si="18"/>
        <v>0</v>
      </c>
      <c r="H1187">
        <v>4</v>
      </c>
      <c r="I1187">
        <v>14</v>
      </c>
      <c r="J1187">
        <v>10</v>
      </c>
      <c r="K1187">
        <v>6</v>
      </c>
      <c r="L1187">
        <v>24</v>
      </c>
      <c r="N1187" s="2" t="s">
        <v>19</v>
      </c>
    </row>
    <row r="1188" spans="1:14" x14ac:dyDescent="0.3">
      <c r="A1188">
        <v>1187</v>
      </c>
      <c r="B1188">
        <v>35</v>
      </c>
      <c r="C1188">
        <v>4</v>
      </c>
      <c r="D1188">
        <v>3</v>
      </c>
      <c r="E1188">
        <v>2</v>
      </c>
      <c r="F1188">
        <v>4</v>
      </c>
      <c r="G1188" s="2">
        <f t="shared" si="18"/>
        <v>1</v>
      </c>
      <c r="H1188">
        <v>4</v>
      </c>
      <c r="I1188">
        <v>11</v>
      </c>
      <c r="J1188">
        <v>9</v>
      </c>
      <c r="K1188">
        <v>6</v>
      </c>
      <c r="L1188">
        <v>24</v>
      </c>
      <c r="N1188" s="2" t="s">
        <v>17</v>
      </c>
    </row>
    <row r="1189" spans="1:14" x14ac:dyDescent="0.3">
      <c r="A1189">
        <v>1188</v>
      </c>
      <c r="B1189">
        <v>38</v>
      </c>
      <c r="C1189">
        <v>4</v>
      </c>
      <c r="D1189">
        <v>3</v>
      </c>
      <c r="E1189">
        <v>2</v>
      </c>
      <c r="F1189">
        <v>4</v>
      </c>
      <c r="G1189" s="2">
        <f t="shared" si="18"/>
        <v>0</v>
      </c>
      <c r="H1189">
        <v>3</v>
      </c>
      <c r="I1189">
        <v>13</v>
      </c>
      <c r="J1189">
        <v>11</v>
      </c>
      <c r="K1189">
        <v>2</v>
      </c>
      <c r="L1189">
        <v>15</v>
      </c>
      <c r="N1189" s="2" t="s">
        <v>19</v>
      </c>
    </row>
    <row r="1190" spans="1:14" x14ac:dyDescent="0.3">
      <c r="A1190">
        <v>1189</v>
      </c>
      <c r="B1190">
        <v>29</v>
      </c>
      <c r="C1190">
        <v>1</v>
      </c>
      <c r="D1190">
        <v>2</v>
      </c>
      <c r="E1190">
        <v>2</v>
      </c>
      <c r="F1190">
        <v>2</v>
      </c>
      <c r="G1190" s="2">
        <f t="shared" si="18"/>
        <v>1</v>
      </c>
      <c r="H1190">
        <v>3</v>
      </c>
      <c r="I1190">
        <v>10</v>
      </c>
      <c r="J1190">
        <v>0</v>
      </c>
      <c r="K1190">
        <v>0</v>
      </c>
      <c r="L1190">
        <v>13</v>
      </c>
      <c r="N1190" s="2" t="s">
        <v>17</v>
      </c>
    </row>
    <row r="1191" spans="1:14" x14ac:dyDescent="0.3">
      <c r="A1191">
        <v>1190</v>
      </c>
      <c r="B1191">
        <v>33</v>
      </c>
      <c r="C1191">
        <v>4</v>
      </c>
      <c r="D1191">
        <v>1</v>
      </c>
      <c r="E1191">
        <v>2</v>
      </c>
      <c r="F1191">
        <v>4</v>
      </c>
      <c r="G1191" s="2">
        <f t="shared" si="18"/>
        <v>0</v>
      </c>
      <c r="H1191">
        <v>3</v>
      </c>
      <c r="I1191">
        <v>6</v>
      </c>
      <c r="J1191">
        <v>2</v>
      </c>
      <c r="K1191">
        <v>0</v>
      </c>
      <c r="L1191">
        <v>14</v>
      </c>
      <c r="N1191" s="2" t="s">
        <v>19</v>
      </c>
    </row>
    <row r="1192" spans="1:14" x14ac:dyDescent="0.3">
      <c r="A1192">
        <v>1191</v>
      </c>
      <c r="B1192">
        <v>32</v>
      </c>
      <c r="C1192">
        <v>4</v>
      </c>
      <c r="D1192">
        <v>2</v>
      </c>
      <c r="E1192">
        <v>2</v>
      </c>
      <c r="F1192">
        <v>2</v>
      </c>
      <c r="G1192" s="2">
        <f t="shared" si="18"/>
        <v>0</v>
      </c>
      <c r="H1192">
        <v>3</v>
      </c>
      <c r="I1192">
        <v>9</v>
      </c>
      <c r="J1192">
        <v>5</v>
      </c>
      <c r="K1192">
        <v>1</v>
      </c>
      <c r="L1192">
        <v>13</v>
      </c>
      <c r="N1192" s="2" t="s">
        <v>19</v>
      </c>
    </row>
    <row r="1193" spans="1:14" x14ac:dyDescent="0.3">
      <c r="A1193">
        <v>1192</v>
      </c>
      <c r="B1193">
        <v>31</v>
      </c>
      <c r="C1193">
        <v>1</v>
      </c>
      <c r="D1193">
        <v>1</v>
      </c>
      <c r="E1193">
        <v>2</v>
      </c>
      <c r="F1193">
        <v>1</v>
      </c>
      <c r="G1193" s="2">
        <f t="shared" si="18"/>
        <v>0</v>
      </c>
      <c r="H1193">
        <v>3</v>
      </c>
      <c r="I1193">
        <v>10</v>
      </c>
      <c r="J1193">
        <v>0</v>
      </c>
      <c r="K1193">
        <v>0</v>
      </c>
      <c r="L1193">
        <v>11</v>
      </c>
      <c r="N1193" s="2" t="s">
        <v>19</v>
      </c>
    </row>
    <row r="1194" spans="1:14" x14ac:dyDescent="0.3">
      <c r="A1194">
        <v>1193</v>
      </c>
      <c r="B1194">
        <v>49</v>
      </c>
      <c r="C1194">
        <v>4</v>
      </c>
      <c r="D1194">
        <v>3</v>
      </c>
      <c r="E1194">
        <v>1</v>
      </c>
      <c r="F1194">
        <v>2</v>
      </c>
      <c r="G1194" s="2">
        <f t="shared" si="18"/>
        <v>1</v>
      </c>
      <c r="H1194">
        <v>3</v>
      </c>
      <c r="I1194">
        <v>2</v>
      </c>
      <c r="J1194">
        <v>2</v>
      </c>
      <c r="K1194">
        <v>2</v>
      </c>
      <c r="L1194">
        <v>16</v>
      </c>
      <c r="N1194" s="2" t="s">
        <v>17</v>
      </c>
    </row>
    <row r="1195" spans="1:14" x14ac:dyDescent="0.3">
      <c r="A1195">
        <v>1194</v>
      </c>
      <c r="B1195">
        <v>38</v>
      </c>
      <c r="C1195">
        <v>4</v>
      </c>
      <c r="D1195">
        <v>2</v>
      </c>
      <c r="E1195">
        <v>1</v>
      </c>
      <c r="F1195">
        <v>3</v>
      </c>
      <c r="G1195" s="2">
        <f t="shared" si="18"/>
        <v>0</v>
      </c>
      <c r="H1195">
        <v>4</v>
      </c>
      <c r="I1195">
        <v>4</v>
      </c>
      <c r="J1195">
        <v>3</v>
      </c>
      <c r="K1195">
        <v>3</v>
      </c>
      <c r="L1195">
        <v>22</v>
      </c>
      <c r="N1195" s="2" t="s">
        <v>19</v>
      </c>
    </row>
    <row r="1196" spans="1:14" x14ac:dyDescent="0.3">
      <c r="A1196">
        <v>1195</v>
      </c>
      <c r="B1196">
        <v>47</v>
      </c>
      <c r="C1196">
        <v>2</v>
      </c>
      <c r="D1196">
        <v>1</v>
      </c>
      <c r="E1196">
        <v>4</v>
      </c>
      <c r="F1196">
        <v>2</v>
      </c>
      <c r="G1196" s="2">
        <f t="shared" si="18"/>
        <v>0</v>
      </c>
      <c r="H1196">
        <v>3</v>
      </c>
      <c r="I1196">
        <v>3</v>
      </c>
      <c r="J1196">
        <v>2</v>
      </c>
      <c r="K1196">
        <v>1</v>
      </c>
      <c r="L1196">
        <v>14</v>
      </c>
      <c r="N1196" s="2" t="s">
        <v>19</v>
      </c>
    </row>
    <row r="1197" spans="1:14" x14ac:dyDescent="0.3">
      <c r="A1197">
        <v>1196</v>
      </c>
      <c r="B1197">
        <v>49</v>
      </c>
      <c r="C1197">
        <v>3</v>
      </c>
      <c r="D1197">
        <v>2</v>
      </c>
      <c r="E1197">
        <v>4</v>
      </c>
      <c r="F1197">
        <v>3</v>
      </c>
      <c r="G1197" s="2">
        <f t="shared" si="18"/>
        <v>0</v>
      </c>
      <c r="H1197">
        <v>3</v>
      </c>
      <c r="I1197">
        <v>8</v>
      </c>
      <c r="J1197">
        <v>7</v>
      </c>
      <c r="K1197">
        <v>0</v>
      </c>
      <c r="L1197">
        <v>14</v>
      </c>
      <c r="N1197" s="2" t="s">
        <v>19</v>
      </c>
    </row>
    <row r="1198" spans="1:14" x14ac:dyDescent="0.3">
      <c r="A1198">
        <v>1197</v>
      </c>
      <c r="B1198">
        <v>41</v>
      </c>
      <c r="C1198">
        <v>4</v>
      </c>
      <c r="D1198">
        <v>3</v>
      </c>
      <c r="E1198">
        <v>3</v>
      </c>
      <c r="F1198">
        <v>3</v>
      </c>
      <c r="G1198" s="2">
        <f t="shared" si="18"/>
        <v>1</v>
      </c>
      <c r="H1198">
        <v>3</v>
      </c>
      <c r="I1198">
        <v>2</v>
      </c>
      <c r="J1198">
        <v>0</v>
      </c>
      <c r="K1198">
        <v>0</v>
      </c>
      <c r="L1198">
        <v>16</v>
      </c>
      <c r="N1198" s="2" t="s">
        <v>17</v>
      </c>
    </row>
    <row r="1199" spans="1:14" x14ac:dyDescent="0.3">
      <c r="A1199">
        <v>1198</v>
      </c>
      <c r="B1199">
        <v>20</v>
      </c>
      <c r="C1199">
        <v>4</v>
      </c>
      <c r="D1199">
        <v>2</v>
      </c>
      <c r="E1199">
        <v>1</v>
      </c>
      <c r="F1199">
        <v>1</v>
      </c>
      <c r="G1199" s="2">
        <f t="shared" si="18"/>
        <v>0</v>
      </c>
      <c r="H1199">
        <v>3</v>
      </c>
      <c r="I1199">
        <v>2</v>
      </c>
      <c r="J1199">
        <v>2</v>
      </c>
      <c r="K1199">
        <v>0</v>
      </c>
      <c r="L1199">
        <v>11</v>
      </c>
      <c r="N1199" s="2" t="s">
        <v>19</v>
      </c>
    </row>
    <row r="1200" spans="1:14" x14ac:dyDescent="0.3">
      <c r="A1200">
        <v>1199</v>
      </c>
      <c r="B1200">
        <v>33</v>
      </c>
      <c r="C1200">
        <v>3</v>
      </c>
      <c r="D1200">
        <v>3</v>
      </c>
      <c r="E1200">
        <v>2</v>
      </c>
      <c r="F1200">
        <v>4</v>
      </c>
      <c r="G1200" s="2">
        <f t="shared" si="18"/>
        <v>1</v>
      </c>
      <c r="H1200">
        <v>4</v>
      </c>
      <c r="I1200">
        <v>6</v>
      </c>
      <c r="J1200">
        <v>5</v>
      </c>
      <c r="K1200">
        <v>1</v>
      </c>
      <c r="L1200">
        <v>25</v>
      </c>
      <c r="N1200" s="2" t="s">
        <v>17</v>
      </c>
    </row>
    <row r="1201" spans="1:14" x14ac:dyDescent="0.3">
      <c r="A1201">
        <v>1200</v>
      </c>
      <c r="B1201">
        <v>36</v>
      </c>
      <c r="C1201">
        <v>1</v>
      </c>
      <c r="D1201">
        <v>1</v>
      </c>
      <c r="E1201">
        <v>2</v>
      </c>
      <c r="F1201">
        <v>3</v>
      </c>
      <c r="G1201" s="2">
        <f t="shared" si="18"/>
        <v>0</v>
      </c>
      <c r="H1201">
        <v>3</v>
      </c>
      <c r="I1201">
        <v>3</v>
      </c>
      <c r="J1201">
        <v>2</v>
      </c>
      <c r="K1201">
        <v>0</v>
      </c>
      <c r="L1201">
        <v>14</v>
      </c>
      <c r="N1201" s="2" t="s">
        <v>19</v>
      </c>
    </row>
    <row r="1202" spans="1:14" x14ac:dyDescent="0.3">
      <c r="A1202">
        <v>1201</v>
      </c>
      <c r="B1202">
        <v>44</v>
      </c>
      <c r="C1202">
        <v>3</v>
      </c>
      <c r="D1202">
        <v>3</v>
      </c>
      <c r="E1202">
        <v>1</v>
      </c>
      <c r="F1202">
        <v>4</v>
      </c>
      <c r="G1202" s="2">
        <f t="shared" si="18"/>
        <v>1</v>
      </c>
      <c r="H1202">
        <v>3</v>
      </c>
      <c r="I1202">
        <v>2</v>
      </c>
      <c r="J1202">
        <v>2</v>
      </c>
      <c r="K1202">
        <v>2</v>
      </c>
      <c r="L1202">
        <v>18</v>
      </c>
      <c r="N1202" s="2" t="s">
        <v>17</v>
      </c>
    </row>
    <row r="1203" spans="1:14" x14ac:dyDescent="0.3">
      <c r="A1203">
        <v>1202</v>
      </c>
      <c r="B1203">
        <v>23</v>
      </c>
      <c r="C1203">
        <v>4</v>
      </c>
      <c r="D1203">
        <v>2</v>
      </c>
      <c r="E1203">
        <v>1</v>
      </c>
      <c r="F1203">
        <v>1</v>
      </c>
      <c r="G1203" s="2">
        <f t="shared" si="18"/>
        <v>1</v>
      </c>
      <c r="H1203">
        <v>3</v>
      </c>
      <c r="I1203">
        <v>5</v>
      </c>
      <c r="J1203">
        <v>4</v>
      </c>
      <c r="K1203">
        <v>1</v>
      </c>
      <c r="L1203">
        <v>11</v>
      </c>
      <c r="N1203" s="2" t="s">
        <v>17</v>
      </c>
    </row>
    <row r="1204" spans="1:14" x14ac:dyDescent="0.3">
      <c r="A1204">
        <v>1203</v>
      </c>
      <c r="B1204">
        <v>38</v>
      </c>
      <c r="C1204">
        <v>4</v>
      </c>
      <c r="D1204">
        <v>3</v>
      </c>
      <c r="E1204">
        <v>1</v>
      </c>
      <c r="F1204">
        <v>3</v>
      </c>
      <c r="G1204" s="2">
        <f t="shared" si="18"/>
        <v>0</v>
      </c>
      <c r="H1204">
        <v>3</v>
      </c>
      <c r="I1204">
        <v>0</v>
      </c>
      <c r="J1204">
        <v>0</v>
      </c>
      <c r="K1204">
        <v>0</v>
      </c>
      <c r="L1204">
        <v>19</v>
      </c>
      <c r="N1204" s="2" t="s">
        <v>19</v>
      </c>
    </row>
    <row r="1205" spans="1:14" x14ac:dyDescent="0.3">
      <c r="A1205">
        <v>1204</v>
      </c>
      <c r="B1205">
        <v>53</v>
      </c>
      <c r="C1205">
        <v>2</v>
      </c>
      <c r="D1205">
        <v>4</v>
      </c>
      <c r="E1205">
        <v>3</v>
      </c>
      <c r="F1205">
        <v>4</v>
      </c>
      <c r="G1205" s="2">
        <f t="shared" si="18"/>
        <v>0</v>
      </c>
      <c r="H1205">
        <v>3</v>
      </c>
      <c r="I1205">
        <v>4</v>
      </c>
      <c r="J1205">
        <v>3</v>
      </c>
      <c r="K1205">
        <v>1</v>
      </c>
      <c r="L1205">
        <v>15</v>
      </c>
      <c r="N1205" s="2" t="s">
        <v>19</v>
      </c>
    </row>
    <row r="1206" spans="1:14" x14ac:dyDescent="0.3">
      <c r="A1206">
        <v>1205</v>
      </c>
      <c r="B1206">
        <v>48</v>
      </c>
      <c r="C1206">
        <v>4</v>
      </c>
      <c r="D1206">
        <v>1</v>
      </c>
      <c r="E1206">
        <v>1</v>
      </c>
      <c r="F1206">
        <v>1</v>
      </c>
      <c r="G1206" s="2">
        <f t="shared" si="18"/>
        <v>1</v>
      </c>
      <c r="H1206">
        <v>3</v>
      </c>
      <c r="I1206">
        <v>9</v>
      </c>
      <c r="J1206">
        <v>7</v>
      </c>
      <c r="K1206">
        <v>7</v>
      </c>
      <c r="L1206">
        <v>11</v>
      </c>
      <c r="N1206" s="2" t="s">
        <v>17</v>
      </c>
    </row>
    <row r="1207" spans="1:14" x14ac:dyDescent="0.3">
      <c r="A1207">
        <v>1206</v>
      </c>
      <c r="B1207">
        <v>32</v>
      </c>
      <c r="C1207">
        <v>4</v>
      </c>
      <c r="D1207">
        <v>2</v>
      </c>
      <c r="E1207">
        <v>1</v>
      </c>
      <c r="F1207">
        <v>2</v>
      </c>
      <c r="G1207" s="2">
        <f t="shared" si="18"/>
        <v>0</v>
      </c>
      <c r="H1207">
        <v>3</v>
      </c>
      <c r="I1207">
        <v>1</v>
      </c>
      <c r="J1207">
        <v>0</v>
      </c>
      <c r="K1207">
        <v>0</v>
      </c>
      <c r="L1207">
        <v>12</v>
      </c>
      <c r="N1207" s="2" t="s">
        <v>19</v>
      </c>
    </row>
    <row r="1208" spans="1:14" x14ac:dyDescent="0.3">
      <c r="A1208">
        <v>1207</v>
      </c>
      <c r="B1208">
        <v>26</v>
      </c>
      <c r="C1208">
        <v>4</v>
      </c>
      <c r="D1208">
        <v>3</v>
      </c>
      <c r="E1208">
        <v>1</v>
      </c>
      <c r="F1208">
        <v>4</v>
      </c>
      <c r="G1208" s="2">
        <f t="shared" si="18"/>
        <v>0</v>
      </c>
      <c r="H1208">
        <v>4</v>
      </c>
      <c r="I1208">
        <v>7</v>
      </c>
      <c r="J1208">
        <v>7</v>
      </c>
      <c r="K1208">
        <v>5</v>
      </c>
      <c r="L1208">
        <v>20</v>
      </c>
      <c r="N1208" s="2" t="s">
        <v>19</v>
      </c>
    </row>
    <row r="1209" spans="1:14" x14ac:dyDescent="0.3">
      <c r="A1209">
        <v>1208</v>
      </c>
      <c r="B1209">
        <v>55</v>
      </c>
      <c r="C1209">
        <v>1</v>
      </c>
      <c r="D1209">
        <v>2</v>
      </c>
      <c r="E1209">
        <v>1</v>
      </c>
      <c r="F1209">
        <v>2</v>
      </c>
      <c r="G1209" s="2">
        <f t="shared" si="18"/>
        <v>0</v>
      </c>
      <c r="H1209">
        <v>3</v>
      </c>
      <c r="I1209">
        <v>4</v>
      </c>
      <c r="J1209">
        <v>2</v>
      </c>
      <c r="K1209">
        <v>1</v>
      </c>
      <c r="L1209">
        <v>12</v>
      </c>
      <c r="N1209" s="2" t="s">
        <v>19</v>
      </c>
    </row>
    <row r="1210" spans="1:14" x14ac:dyDescent="0.3">
      <c r="A1210">
        <v>1209</v>
      </c>
      <c r="B1210">
        <v>34</v>
      </c>
      <c r="C1210">
        <v>2</v>
      </c>
      <c r="D1210">
        <v>2</v>
      </c>
      <c r="E1210">
        <v>2</v>
      </c>
      <c r="F1210">
        <v>4</v>
      </c>
      <c r="G1210" s="2">
        <f t="shared" si="18"/>
        <v>0</v>
      </c>
      <c r="H1210">
        <v>3</v>
      </c>
      <c r="I1210">
        <v>15</v>
      </c>
      <c r="J1210">
        <v>10</v>
      </c>
      <c r="K1210">
        <v>4</v>
      </c>
      <c r="L1210">
        <v>14</v>
      </c>
      <c r="N1210" s="2" t="s">
        <v>19</v>
      </c>
    </row>
    <row r="1211" spans="1:14" x14ac:dyDescent="0.3">
      <c r="A1211">
        <v>1210</v>
      </c>
      <c r="B1211">
        <v>60</v>
      </c>
      <c r="C1211">
        <v>3</v>
      </c>
      <c r="D1211">
        <v>4</v>
      </c>
      <c r="E1211">
        <v>3</v>
      </c>
      <c r="F1211">
        <v>4</v>
      </c>
      <c r="G1211" s="2">
        <f t="shared" si="18"/>
        <v>0</v>
      </c>
      <c r="H1211">
        <v>4</v>
      </c>
      <c r="I1211">
        <v>1</v>
      </c>
      <c r="J1211">
        <v>0</v>
      </c>
      <c r="K1211">
        <v>0</v>
      </c>
      <c r="L1211">
        <v>20</v>
      </c>
      <c r="N1211" s="2" t="s">
        <v>19</v>
      </c>
    </row>
    <row r="1212" spans="1:14" x14ac:dyDescent="0.3">
      <c r="A1212">
        <v>1211</v>
      </c>
      <c r="B1212">
        <v>33</v>
      </c>
      <c r="C1212">
        <v>2</v>
      </c>
      <c r="D1212">
        <v>3</v>
      </c>
      <c r="E1212">
        <v>1</v>
      </c>
      <c r="F1212">
        <v>3</v>
      </c>
      <c r="G1212" s="2">
        <f t="shared" si="18"/>
        <v>0</v>
      </c>
      <c r="H1212">
        <v>3</v>
      </c>
      <c r="I1212">
        <v>14</v>
      </c>
      <c r="J1212">
        <v>11</v>
      </c>
      <c r="K1212">
        <v>2</v>
      </c>
      <c r="L1212">
        <v>18</v>
      </c>
      <c r="N1212" s="2" t="s">
        <v>19</v>
      </c>
    </row>
    <row r="1213" spans="1:14" x14ac:dyDescent="0.3">
      <c r="A1213">
        <v>1212</v>
      </c>
      <c r="B1213">
        <v>37</v>
      </c>
      <c r="C1213">
        <v>3</v>
      </c>
      <c r="D1213">
        <v>1</v>
      </c>
      <c r="E1213">
        <v>2</v>
      </c>
      <c r="F1213">
        <v>4</v>
      </c>
      <c r="G1213" s="2">
        <f t="shared" si="18"/>
        <v>0</v>
      </c>
      <c r="H1213">
        <v>3</v>
      </c>
      <c r="I1213">
        <v>6</v>
      </c>
      <c r="J1213">
        <v>3</v>
      </c>
      <c r="K1213">
        <v>1</v>
      </c>
      <c r="L1213">
        <v>14</v>
      </c>
      <c r="N1213" s="2" t="s">
        <v>19</v>
      </c>
    </row>
    <row r="1214" spans="1:14" x14ac:dyDescent="0.3">
      <c r="A1214">
        <v>1213</v>
      </c>
      <c r="B1214">
        <v>34</v>
      </c>
      <c r="C1214">
        <v>2</v>
      </c>
      <c r="D1214">
        <v>2</v>
      </c>
      <c r="E1214">
        <v>1</v>
      </c>
      <c r="F1214">
        <v>1</v>
      </c>
      <c r="G1214" s="2">
        <f t="shared" si="18"/>
        <v>0</v>
      </c>
      <c r="H1214">
        <v>3</v>
      </c>
      <c r="I1214">
        <v>10</v>
      </c>
      <c r="J1214">
        <v>9</v>
      </c>
      <c r="K1214">
        <v>8</v>
      </c>
      <c r="L1214">
        <v>12</v>
      </c>
      <c r="N1214" s="2" t="s">
        <v>19</v>
      </c>
    </row>
    <row r="1215" spans="1:14" x14ac:dyDescent="0.3">
      <c r="A1215">
        <v>1214</v>
      </c>
      <c r="B1215">
        <v>23</v>
      </c>
      <c r="C1215">
        <v>3</v>
      </c>
      <c r="D1215">
        <v>3</v>
      </c>
      <c r="E1215">
        <v>1</v>
      </c>
      <c r="F1215">
        <v>4</v>
      </c>
      <c r="G1215" s="2">
        <f t="shared" si="18"/>
        <v>1</v>
      </c>
      <c r="H1215">
        <v>4</v>
      </c>
      <c r="I1215">
        <v>3</v>
      </c>
      <c r="J1215">
        <v>2</v>
      </c>
      <c r="K1215">
        <v>0</v>
      </c>
      <c r="L1215">
        <v>21</v>
      </c>
      <c r="N1215" s="2" t="s">
        <v>17</v>
      </c>
    </row>
    <row r="1216" spans="1:14" x14ac:dyDescent="0.3">
      <c r="A1216">
        <v>1215</v>
      </c>
      <c r="B1216">
        <v>44</v>
      </c>
      <c r="C1216">
        <v>3</v>
      </c>
      <c r="D1216">
        <v>4</v>
      </c>
      <c r="E1216">
        <v>3</v>
      </c>
      <c r="F1216">
        <v>4</v>
      </c>
      <c r="G1216" s="2">
        <f t="shared" si="18"/>
        <v>1</v>
      </c>
      <c r="H1216">
        <v>3</v>
      </c>
      <c r="I1216">
        <v>8</v>
      </c>
      <c r="J1216">
        <v>7</v>
      </c>
      <c r="K1216">
        <v>6</v>
      </c>
      <c r="L1216">
        <v>19</v>
      </c>
      <c r="N1216" s="2" t="s">
        <v>17</v>
      </c>
    </row>
    <row r="1217" spans="1:14" x14ac:dyDescent="0.3">
      <c r="A1217">
        <v>1216</v>
      </c>
      <c r="B1217">
        <v>35</v>
      </c>
      <c r="C1217">
        <v>1</v>
      </c>
      <c r="D1217">
        <v>2</v>
      </c>
      <c r="E1217">
        <v>1</v>
      </c>
      <c r="F1217">
        <v>4</v>
      </c>
      <c r="G1217" s="2">
        <f t="shared" si="18"/>
        <v>1</v>
      </c>
      <c r="H1217">
        <v>3</v>
      </c>
      <c r="I1217">
        <v>5</v>
      </c>
      <c r="J1217">
        <v>4</v>
      </c>
      <c r="K1217">
        <v>1</v>
      </c>
      <c r="L1217">
        <v>14</v>
      </c>
      <c r="N1217" s="2" t="s">
        <v>17</v>
      </c>
    </row>
    <row r="1218" spans="1:14" x14ac:dyDescent="0.3">
      <c r="A1218">
        <v>1217</v>
      </c>
      <c r="B1218">
        <v>43</v>
      </c>
      <c r="C1218">
        <v>4</v>
      </c>
      <c r="D1218">
        <v>3</v>
      </c>
      <c r="E1218">
        <v>2</v>
      </c>
      <c r="F1218">
        <v>4</v>
      </c>
      <c r="G1218" s="2">
        <f t="shared" ref="G1218:G1281" si="19">IF(N1218="Yes",1,0)</f>
        <v>1</v>
      </c>
      <c r="H1218">
        <v>3</v>
      </c>
      <c r="I1218">
        <v>10</v>
      </c>
      <c r="J1218">
        <v>9</v>
      </c>
      <c r="K1218">
        <v>8</v>
      </c>
      <c r="L1218">
        <v>17</v>
      </c>
      <c r="N1218" s="2" t="s">
        <v>17</v>
      </c>
    </row>
    <row r="1219" spans="1:14" x14ac:dyDescent="0.3">
      <c r="A1219">
        <v>1218</v>
      </c>
      <c r="B1219">
        <v>24</v>
      </c>
      <c r="C1219">
        <v>3</v>
      </c>
      <c r="D1219">
        <v>4</v>
      </c>
      <c r="E1219">
        <v>1</v>
      </c>
      <c r="F1219">
        <v>3</v>
      </c>
      <c r="G1219" s="2">
        <f t="shared" si="19"/>
        <v>0</v>
      </c>
      <c r="H1219">
        <v>3</v>
      </c>
      <c r="I1219">
        <v>5</v>
      </c>
      <c r="J1219">
        <v>3</v>
      </c>
      <c r="K1219">
        <v>0</v>
      </c>
      <c r="L1219">
        <v>16</v>
      </c>
      <c r="N1219" s="2" t="s">
        <v>19</v>
      </c>
    </row>
    <row r="1220" spans="1:14" x14ac:dyDescent="0.3">
      <c r="A1220">
        <v>1219</v>
      </c>
      <c r="B1220">
        <v>41</v>
      </c>
      <c r="C1220">
        <v>4</v>
      </c>
      <c r="D1220">
        <v>1</v>
      </c>
      <c r="E1220">
        <v>3</v>
      </c>
      <c r="F1220">
        <v>3</v>
      </c>
      <c r="G1220" s="2">
        <f t="shared" si="19"/>
        <v>0</v>
      </c>
      <c r="H1220">
        <v>3</v>
      </c>
      <c r="I1220">
        <v>10</v>
      </c>
      <c r="J1220">
        <v>8</v>
      </c>
      <c r="K1220">
        <v>8</v>
      </c>
      <c r="L1220">
        <v>12</v>
      </c>
      <c r="N1220" s="2" t="s">
        <v>19</v>
      </c>
    </row>
    <row r="1221" spans="1:14" x14ac:dyDescent="0.3">
      <c r="A1221">
        <v>1220</v>
      </c>
      <c r="B1221">
        <v>29</v>
      </c>
      <c r="C1221">
        <v>4</v>
      </c>
      <c r="D1221">
        <v>3</v>
      </c>
      <c r="E1221">
        <v>1</v>
      </c>
      <c r="F1221">
        <v>3</v>
      </c>
      <c r="G1221" s="2">
        <f t="shared" si="19"/>
        <v>0</v>
      </c>
      <c r="H1221">
        <v>3</v>
      </c>
      <c r="I1221">
        <v>5</v>
      </c>
      <c r="J1221">
        <v>3</v>
      </c>
      <c r="K1221">
        <v>1</v>
      </c>
      <c r="L1221">
        <v>17</v>
      </c>
      <c r="N1221" s="2" t="s">
        <v>19</v>
      </c>
    </row>
    <row r="1222" spans="1:14" x14ac:dyDescent="0.3">
      <c r="A1222">
        <v>1221</v>
      </c>
      <c r="B1222">
        <v>36</v>
      </c>
      <c r="C1222">
        <v>3</v>
      </c>
      <c r="D1222">
        <v>3</v>
      </c>
      <c r="E1222">
        <v>2</v>
      </c>
      <c r="F1222">
        <v>4</v>
      </c>
      <c r="G1222" s="2">
        <f t="shared" si="19"/>
        <v>0</v>
      </c>
      <c r="H1222">
        <v>3</v>
      </c>
      <c r="I1222">
        <v>13</v>
      </c>
      <c r="J1222">
        <v>7</v>
      </c>
      <c r="K1222">
        <v>6</v>
      </c>
      <c r="L1222">
        <v>15</v>
      </c>
      <c r="N1222" s="2" t="s">
        <v>19</v>
      </c>
    </row>
    <row r="1223" spans="1:14" x14ac:dyDescent="0.3">
      <c r="A1223">
        <v>1222</v>
      </c>
      <c r="B1223">
        <v>45</v>
      </c>
      <c r="C1223">
        <v>3</v>
      </c>
      <c r="D1223">
        <v>3</v>
      </c>
      <c r="E1223">
        <v>3</v>
      </c>
      <c r="F1223">
        <v>3</v>
      </c>
      <c r="G1223" s="2">
        <f t="shared" si="19"/>
        <v>0</v>
      </c>
      <c r="H1223">
        <v>4</v>
      </c>
      <c r="I1223">
        <v>23</v>
      </c>
      <c r="J1223">
        <v>15</v>
      </c>
      <c r="K1223">
        <v>14</v>
      </c>
      <c r="L1223">
        <v>23</v>
      </c>
      <c r="N1223" s="2" t="s">
        <v>19</v>
      </c>
    </row>
    <row r="1224" spans="1:14" x14ac:dyDescent="0.3">
      <c r="A1224">
        <v>1223</v>
      </c>
      <c r="B1224">
        <v>24</v>
      </c>
      <c r="C1224">
        <v>4</v>
      </c>
      <c r="D1224">
        <v>1</v>
      </c>
      <c r="E1224">
        <v>1</v>
      </c>
      <c r="F1224">
        <v>2</v>
      </c>
      <c r="G1224" s="2">
        <f t="shared" si="19"/>
        <v>0</v>
      </c>
      <c r="H1224">
        <v>3</v>
      </c>
      <c r="I1224">
        <v>1</v>
      </c>
      <c r="J1224">
        <v>0</v>
      </c>
      <c r="K1224">
        <v>0</v>
      </c>
      <c r="L1224">
        <v>11</v>
      </c>
      <c r="N1224" s="2" t="s">
        <v>19</v>
      </c>
    </row>
    <row r="1225" spans="1:14" x14ac:dyDescent="0.3">
      <c r="A1225">
        <v>1224</v>
      </c>
      <c r="B1225">
        <v>47</v>
      </c>
      <c r="C1225">
        <v>3</v>
      </c>
      <c r="D1225">
        <v>1</v>
      </c>
      <c r="E1225">
        <v>4</v>
      </c>
      <c r="F1225">
        <v>1</v>
      </c>
      <c r="G1225" s="2">
        <f t="shared" si="19"/>
        <v>0</v>
      </c>
      <c r="H1225">
        <v>3</v>
      </c>
      <c r="I1225">
        <v>23</v>
      </c>
      <c r="J1225">
        <v>5</v>
      </c>
      <c r="K1225">
        <v>14</v>
      </c>
      <c r="L1225">
        <v>11</v>
      </c>
      <c r="N1225" s="2" t="s">
        <v>19</v>
      </c>
    </row>
    <row r="1226" spans="1:14" x14ac:dyDescent="0.3">
      <c r="A1226">
        <v>1225</v>
      </c>
      <c r="B1226">
        <v>26</v>
      </c>
      <c r="C1226">
        <v>4</v>
      </c>
      <c r="D1226">
        <v>1</v>
      </c>
      <c r="E1226">
        <v>1</v>
      </c>
      <c r="F1226">
        <v>3</v>
      </c>
      <c r="G1226" s="2">
        <f t="shared" si="19"/>
        <v>0</v>
      </c>
      <c r="H1226">
        <v>3</v>
      </c>
      <c r="I1226">
        <v>3</v>
      </c>
      <c r="J1226">
        <v>2</v>
      </c>
      <c r="K1226">
        <v>0</v>
      </c>
      <c r="L1226">
        <v>15</v>
      </c>
      <c r="N1226" s="2" t="s">
        <v>19</v>
      </c>
    </row>
    <row r="1227" spans="1:14" x14ac:dyDescent="0.3">
      <c r="A1227">
        <v>1226</v>
      </c>
      <c r="B1227">
        <v>45</v>
      </c>
      <c r="C1227">
        <v>4</v>
      </c>
      <c r="D1227">
        <v>2</v>
      </c>
      <c r="E1227">
        <v>4</v>
      </c>
      <c r="F1227">
        <v>2</v>
      </c>
      <c r="G1227" s="2">
        <f t="shared" si="19"/>
        <v>0</v>
      </c>
      <c r="H1227">
        <v>3</v>
      </c>
      <c r="I1227">
        <v>21</v>
      </c>
      <c r="J1227">
        <v>6</v>
      </c>
      <c r="K1227">
        <v>8</v>
      </c>
      <c r="L1227">
        <v>11</v>
      </c>
      <c r="N1227" s="2" t="s">
        <v>19</v>
      </c>
    </row>
    <row r="1228" spans="1:14" x14ac:dyDescent="0.3">
      <c r="A1228">
        <v>1227</v>
      </c>
      <c r="B1228">
        <v>32</v>
      </c>
      <c r="C1228">
        <v>1</v>
      </c>
      <c r="D1228">
        <v>1</v>
      </c>
      <c r="E1228">
        <v>1</v>
      </c>
      <c r="F1228">
        <v>3</v>
      </c>
      <c r="G1228" s="2">
        <f t="shared" si="19"/>
        <v>0</v>
      </c>
      <c r="H1228">
        <v>3</v>
      </c>
      <c r="I1228">
        <v>5</v>
      </c>
      <c r="J1228">
        <v>2</v>
      </c>
      <c r="K1228">
        <v>1</v>
      </c>
      <c r="L1228">
        <v>13</v>
      </c>
      <c r="N1228" s="2" t="s">
        <v>19</v>
      </c>
    </row>
    <row r="1229" spans="1:14" x14ac:dyDescent="0.3">
      <c r="A1229">
        <v>1228</v>
      </c>
      <c r="B1229">
        <v>31</v>
      </c>
      <c r="C1229">
        <v>2</v>
      </c>
      <c r="D1229">
        <v>2</v>
      </c>
      <c r="E1229">
        <v>1</v>
      </c>
      <c r="F1229">
        <v>3</v>
      </c>
      <c r="G1229" s="2">
        <f t="shared" si="19"/>
        <v>0</v>
      </c>
      <c r="H1229">
        <v>3</v>
      </c>
      <c r="I1229">
        <v>5</v>
      </c>
      <c r="J1229">
        <v>2</v>
      </c>
      <c r="K1229">
        <v>0</v>
      </c>
      <c r="L1229">
        <v>14</v>
      </c>
      <c r="N1229" s="2" t="s">
        <v>19</v>
      </c>
    </row>
    <row r="1230" spans="1:14" x14ac:dyDescent="0.3">
      <c r="A1230">
        <v>1229</v>
      </c>
      <c r="B1230">
        <v>41</v>
      </c>
      <c r="C1230">
        <v>3</v>
      </c>
      <c r="D1230">
        <v>2</v>
      </c>
      <c r="E1230">
        <v>2</v>
      </c>
      <c r="F1230">
        <v>3</v>
      </c>
      <c r="G1230" s="2">
        <f t="shared" si="19"/>
        <v>0</v>
      </c>
      <c r="H1230">
        <v>3</v>
      </c>
      <c r="I1230">
        <v>3</v>
      </c>
      <c r="J1230">
        <v>2</v>
      </c>
      <c r="K1230">
        <v>1</v>
      </c>
      <c r="L1230">
        <v>19</v>
      </c>
      <c r="N1230" s="2" t="s">
        <v>19</v>
      </c>
    </row>
    <row r="1231" spans="1:14" x14ac:dyDescent="0.3">
      <c r="A1231">
        <v>1230</v>
      </c>
      <c r="B1231">
        <v>40</v>
      </c>
      <c r="C1231">
        <v>2</v>
      </c>
      <c r="D1231">
        <v>3</v>
      </c>
      <c r="E1231">
        <v>2</v>
      </c>
      <c r="F1231">
        <v>4</v>
      </c>
      <c r="G1231" s="2">
        <f t="shared" si="19"/>
        <v>1</v>
      </c>
      <c r="H1231">
        <v>3</v>
      </c>
      <c r="I1231">
        <v>1</v>
      </c>
      <c r="J1231">
        <v>0</v>
      </c>
      <c r="K1231">
        <v>0</v>
      </c>
      <c r="L1231">
        <v>16</v>
      </c>
      <c r="N1231" s="2" t="s">
        <v>17</v>
      </c>
    </row>
    <row r="1232" spans="1:14" x14ac:dyDescent="0.3">
      <c r="A1232">
        <v>1231</v>
      </c>
      <c r="B1232">
        <v>24</v>
      </c>
      <c r="C1232">
        <v>2</v>
      </c>
      <c r="D1232">
        <v>2</v>
      </c>
      <c r="E1232">
        <v>1</v>
      </c>
      <c r="F1232">
        <v>1</v>
      </c>
      <c r="G1232" s="2">
        <f t="shared" si="19"/>
        <v>0</v>
      </c>
      <c r="H1232">
        <v>3</v>
      </c>
      <c r="I1232">
        <v>6</v>
      </c>
      <c r="J1232">
        <v>2</v>
      </c>
      <c r="K1232">
        <v>1</v>
      </c>
      <c r="L1232">
        <v>13</v>
      </c>
      <c r="N1232" s="2" t="s">
        <v>19</v>
      </c>
    </row>
    <row r="1233" spans="1:14" x14ac:dyDescent="0.3">
      <c r="A1233">
        <v>1232</v>
      </c>
      <c r="B1233">
        <v>46</v>
      </c>
      <c r="C1233">
        <v>3</v>
      </c>
      <c r="D1233">
        <v>1</v>
      </c>
      <c r="E1233">
        <v>2</v>
      </c>
      <c r="F1233">
        <v>2</v>
      </c>
      <c r="G1233" s="2">
        <f t="shared" si="19"/>
        <v>0</v>
      </c>
      <c r="H1233">
        <v>3</v>
      </c>
      <c r="I1233">
        <v>10</v>
      </c>
      <c r="J1233">
        <v>7</v>
      </c>
      <c r="K1233">
        <v>0</v>
      </c>
      <c r="L1233">
        <v>14</v>
      </c>
      <c r="N1233" s="2" t="s">
        <v>19</v>
      </c>
    </row>
    <row r="1234" spans="1:14" x14ac:dyDescent="0.3">
      <c r="A1234">
        <v>1233</v>
      </c>
      <c r="B1234">
        <v>35</v>
      </c>
      <c r="C1234">
        <v>4</v>
      </c>
      <c r="D1234">
        <v>3</v>
      </c>
      <c r="E1234">
        <v>2</v>
      </c>
      <c r="F1234">
        <v>3</v>
      </c>
      <c r="G1234" s="2">
        <f t="shared" si="19"/>
        <v>0</v>
      </c>
      <c r="H1234">
        <v>3</v>
      </c>
      <c r="I1234">
        <v>7</v>
      </c>
      <c r="J1234">
        <v>7</v>
      </c>
      <c r="K1234">
        <v>0</v>
      </c>
      <c r="L1234">
        <v>16</v>
      </c>
      <c r="N1234" s="2" t="s">
        <v>19</v>
      </c>
    </row>
    <row r="1235" spans="1:14" x14ac:dyDescent="0.3">
      <c r="A1235">
        <v>1234</v>
      </c>
      <c r="B1235">
        <v>30</v>
      </c>
      <c r="C1235">
        <v>2</v>
      </c>
      <c r="D1235">
        <v>1</v>
      </c>
      <c r="E1235">
        <v>1</v>
      </c>
      <c r="F1235">
        <v>1</v>
      </c>
      <c r="G1235" s="2">
        <f t="shared" si="19"/>
        <v>0</v>
      </c>
      <c r="H1235">
        <v>3</v>
      </c>
      <c r="I1235">
        <v>10</v>
      </c>
      <c r="J1235">
        <v>0</v>
      </c>
      <c r="K1235">
        <v>0</v>
      </c>
      <c r="L1235">
        <v>12</v>
      </c>
      <c r="N1235" s="2" t="s">
        <v>19</v>
      </c>
    </row>
    <row r="1236" spans="1:14" x14ac:dyDescent="0.3">
      <c r="A1236">
        <v>1235</v>
      </c>
      <c r="B1236">
        <v>47</v>
      </c>
      <c r="C1236">
        <v>3</v>
      </c>
      <c r="D1236">
        <v>3</v>
      </c>
      <c r="E1236">
        <v>2</v>
      </c>
      <c r="F1236">
        <v>2</v>
      </c>
      <c r="G1236" s="2">
        <f t="shared" si="19"/>
        <v>0</v>
      </c>
      <c r="H1236">
        <v>3</v>
      </c>
      <c r="I1236">
        <v>1</v>
      </c>
      <c r="J1236">
        <v>0</v>
      </c>
      <c r="K1236">
        <v>0</v>
      </c>
      <c r="L1236">
        <v>11</v>
      </c>
      <c r="N1236" s="2" t="s">
        <v>19</v>
      </c>
    </row>
    <row r="1237" spans="1:14" x14ac:dyDescent="0.3">
      <c r="A1237">
        <v>1236</v>
      </c>
      <c r="B1237">
        <v>46</v>
      </c>
      <c r="C1237">
        <v>3</v>
      </c>
      <c r="D1237">
        <v>2</v>
      </c>
      <c r="E1237">
        <v>3</v>
      </c>
      <c r="F1237">
        <v>1</v>
      </c>
      <c r="G1237" s="2">
        <f t="shared" si="19"/>
        <v>1</v>
      </c>
      <c r="H1237">
        <v>3</v>
      </c>
      <c r="I1237">
        <v>10</v>
      </c>
      <c r="J1237">
        <v>6</v>
      </c>
      <c r="K1237">
        <v>0</v>
      </c>
      <c r="L1237">
        <v>12</v>
      </c>
      <c r="N1237" s="2" t="s">
        <v>17</v>
      </c>
    </row>
    <row r="1238" spans="1:14" x14ac:dyDescent="0.3">
      <c r="A1238">
        <v>1237</v>
      </c>
      <c r="B1238">
        <v>36</v>
      </c>
      <c r="C1238">
        <v>2</v>
      </c>
      <c r="D1238">
        <v>2</v>
      </c>
      <c r="E1238">
        <v>2</v>
      </c>
      <c r="F1238">
        <v>1</v>
      </c>
      <c r="G1238" s="2">
        <f t="shared" si="19"/>
        <v>1</v>
      </c>
      <c r="H1238">
        <v>3</v>
      </c>
      <c r="I1238">
        <v>2</v>
      </c>
      <c r="J1238">
        <v>2</v>
      </c>
      <c r="K1238">
        <v>2</v>
      </c>
      <c r="L1238">
        <v>13</v>
      </c>
      <c r="N1238" s="2" t="s">
        <v>17</v>
      </c>
    </row>
    <row r="1239" spans="1:14" x14ac:dyDescent="0.3">
      <c r="A1239">
        <v>1238</v>
      </c>
      <c r="B1239">
        <v>32</v>
      </c>
      <c r="C1239">
        <v>1</v>
      </c>
      <c r="D1239">
        <v>1</v>
      </c>
      <c r="E1239">
        <v>2</v>
      </c>
      <c r="F1239">
        <v>2</v>
      </c>
      <c r="G1239" s="2">
        <f t="shared" si="19"/>
        <v>0</v>
      </c>
      <c r="H1239">
        <v>3</v>
      </c>
      <c r="I1239">
        <v>0</v>
      </c>
      <c r="J1239">
        <v>0</v>
      </c>
      <c r="K1239">
        <v>0</v>
      </c>
      <c r="L1239">
        <v>15</v>
      </c>
      <c r="N1239" s="2" t="s">
        <v>19</v>
      </c>
    </row>
    <row r="1240" spans="1:14" x14ac:dyDescent="0.3">
      <c r="A1240">
        <v>1239</v>
      </c>
      <c r="B1240">
        <v>23</v>
      </c>
      <c r="C1240">
        <v>3</v>
      </c>
      <c r="D1240">
        <v>1</v>
      </c>
      <c r="E1240">
        <v>1</v>
      </c>
      <c r="F1240">
        <v>2</v>
      </c>
      <c r="G1240" s="2">
        <f t="shared" si="19"/>
        <v>0</v>
      </c>
      <c r="H1240">
        <v>3</v>
      </c>
      <c r="I1240">
        <v>3</v>
      </c>
      <c r="J1240">
        <v>2</v>
      </c>
      <c r="K1240">
        <v>1</v>
      </c>
      <c r="L1240">
        <v>13</v>
      </c>
      <c r="N1240" s="2" t="s">
        <v>19</v>
      </c>
    </row>
    <row r="1241" spans="1:14" x14ac:dyDescent="0.3">
      <c r="A1241">
        <v>1240</v>
      </c>
      <c r="B1241">
        <v>31</v>
      </c>
      <c r="C1241">
        <v>4</v>
      </c>
      <c r="D1241">
        <v>3</v>
      </c>
      <c r="E1241">
        <v>2</v>
      </c>
      <c r="F1241">
        <v>4</v>
      </c>
      <c r="G1241" s="2">
        <f t="shared" si="19"/>
        <v>0</v>
      </c>
      <c r="H1241">
        <v>4</v>
      </c>
      <c r="I1241">
        <v>5</v>
      </c>
      <c r="J1241">
        <v>4</v>
      </c>
      <c r="K1241">
        <v>1</v>
      </c>
      <c r="L1241">
        <v>20</v>
      </c>
      <c r="N1241" s="2" t="s">
        <v>19</v>
      </c>
    </row>
    <row r="1242" spans="1:14" x14ac:dyDescent="0.3">
      <c r="A1242">
        <v>1241</v>
      </c>
      <c r="B1242">
        <v>39</v>
      </c>
      <c r="C1242">
        <v>4</v>
      </c>
      <c r="D1242">
        <v>3</v>
      </c>
      <c r="E1242">
        <v>2</v>
      </c>
      <c r="F1242">
        <v>4</v>
      </c>
      <c r="G1242" s="2">
        <f t="shared" si="19"/>
        <v>1</v>
      </c>
      <c r="H1242">
        <v>3</v>
      </c>
      <c r="I1242">
        <v>9</v>
      </c>
      <c r="J1242">
        <v>8</v>
      </c>
      <c r="K1242">
        <v>5</v>
      </c>
      <c r="L1242">
        <v>15</v>
      </c>
      <c r="N1242" s="2" t="s">
        <v>17</v>
      </c>
    </row>
    <row r="1243" spans="1:14" x14ac:dyDescent="0.3">
      <c r="A1243">
        <v>1242</v>
      </c>
      <c r="B1243">
        <v>32</v>
      </c>
      <c r="C1243">
        <v>4</v>
      </c>
      <c r="D1243">
        <v>1</v>
      </c>
      <c r="E1243">
        <v>3</v>
      </c>
      <c r="F1243">
        <v>3</v>
      </c>
      <c r="G1243" s="2">
        <f t="shared" si="19"/>
        <v>0</v>
      </c>
      <c r="H1243">
        <v>3</v>
      </c>
      <c r="I1243">
        <v>4</v>
      </c>
      <c r="J1243">
        <v>3</v>
      </c>
      <c r="K1243">
        <v>0</v>
      </c>
      <c r="L1243">
        <v>13</v>
      </c>
      <c r="N1243" s="2" t="s">
        <v>19</v>
      </c>
    </row>
    <row r="1244" spans="1:14" x14ac:dyDescent="0.3">
      <c r="A1244">
        <v>1243</v>
      </c>
      <c r="B1244">
        <v>40</v>
      </c>
      <c r="C1244">
        <v>2</v>
      </c>
      <c r="D1244">
        <v>1</v>
      </c>
      <c r="E1244">
        <v>5</v>
      </c>
      <c r="F1244">
        <v>2</v>
      </c>
      <c r="G1244" s="2">
        <f t="shared" si="19"/>
        <v>0</v>
      </c>
      <c r="H1244">
        <v>3</v>
      </c>
      <c r="I1244">
        <v>21</v>
      </c>
      <c r="J1244">
        <v>8</v>
      </c>
      <c r="K1244">
        <v>12</v>
      </c>
      <c r="L1244">
        <v>14</v>
      </c>
      <c r="N1244" s="2" t="s">
        <v>19</v>
      </c>
    </row>
    <row r="1245" spans="1:14" x14ac:dyDescent="0.3">
      <c r="A1245">
        <v>1244</v>
      </c>
      <c r="B1245">
        <v>45</v>
      </c>
      <c r="C1245">
        <v>3</v>
      </c>
      <c r="D1245">
        <v>1</v>
      </c>
      <c r="E1245">
        <v>3</v>
      </c>
      <c r="F1245">
        <v>3</v>
      </c>
      <c r="G1245" s="2">
        <f t="shared" si="19"/>
        <v>0</v>
      </c>
      <c r="H1245">
        <v>4</v>
      </c>
      <c r="I1245">
        <v>5</v>
      </c>
      <c r="J1245">
        <v>0</v>
      </c>
      <c r="K1245">
        <v>0</v>
      </c>
      <c r="L1245">
        <v>21</v>
      </c>
      <c r="N1245" s="2" t="s">
        <v>19</v>
      </c>
    </row>
    <row r="1246" spans="1:14" x14ac:dyDescent="0.3">
      <c r="A1246">
        <v>1245</v>
      </c>
      <c r="B1246">
        <v>30</v>
      </c>
      <c r="C1246">
        <v>4</v>
      </c>
      <c r="D1246">
        <v>2</v>
      </c>
      <c r="E1246">
        <v>1</v>
      </c>
      <c r="F1246">
        <v>2</v>
      </c>
      <c r="G1246" s="2">
        <f t="shared" si="19"/>
        <v>0</v>
      </c>
      <c r="H1246">
        <v>3</v>
      </c>
      <c r="I1246">
        <v>9</v>
      </c>
      <c r="J1246">
        <v>7</v>
      </c>
      <c r="K1246">
        <v>0</v>
      </c>
      <c r="L1246">
        <v>16</v>
      </c>
      <c r="N1246" s="2" t="s">
        <v>19</v>
      </c>
    </row>
    <row r="1247" spans="1:14" x14ac:dyDescent="0.3">
      <c r="A1247">
        <v>1246</v>
      </c>
      <c r="B1247">
        <v>24</v>
      </c>
      <c r="C1247">
        <v>1</v>
      </c>
      <c r="D1247">
        <v>2</v>
      </c>
      <c r="E1247">
        <v>1</v>
      </c>
      <c r="F1247">
        <v>4</v>
      </c>
      <c r="G1247" s="2">
        <f t="shared" si="19"/>
        <v>0</v>
      </c>
      <c r="H1247">
        <v>3</v>
      </c>
      <c r="I1247">
        <v>2</v>
      </c>
      <c r="J1247">
        <v>2</v>
      </c>
      <c r="K1247">
        <v>2</v>
      </c>
      <c r="L1247">
        <v>14</v>
      </c>
      <c r="N1247" s="2" t="s">
        <v>19</v>
      </c>
    </row>
    <row r="1248" spans="1:14" x14ac:dyDescent="0.3">
      <c r="A1248">
        <v>1247</v>
      </c>
      <c r="B1248">
        <v>30</v>
      </c>
      <c r="C1248">
        <v>3</v>
      </c>
      <c r="D1248">
        <v>2</v>
      </c>
      <c r="E1248">
        <v>1</v>
      </c>
      <c r="F1248">
        <v>1</v>
      </c>
      <c r="G1248" s="2">
        <f t="shared" si="19"/>
        <v>0</v>
      </c>
      <c r="H1248">
        <v>3</v>
      </c>
      <c r="I1248">
        <v>4</v>
      </c>
      <c r="J1248">
        <v>2</v>
      </c>
      <c r="K1248">
        <v>1</v>
      </c>
      <c r="L1248">
        <v>11</v>
      </c>
      <c r="N1248" s="2" t="s">
        <v>19</v>
      </c>
    </row>
    <row r="1249" spans="1:14" x14ac:dyDescent="0.3">
      <c r="A1249">
        <v>1248</v>
      </c>
      <c r="B1249">
        <v>31</v>
      </c>
      <c r="C1249">
        <v>1</v>
      </c>
      <c r="D1249">
        <v>3</v>
      </c>
      <c r="E1249">
        <v>2</v>
      </c>
      <c r="F1249">
        <v>3</v>
      </c>
      <c r="G1249" s="2">
        <f t="shared" si="19"/>
        <v>0</v>
      </c>
      <c r="H1249">
        <v>3</v>
      </c>
      <c r="I1249">
        <v>5</v>
      </c>
      <c r="J1249">
        <v>2</v>
      </c>
      <c r="K1249">
        <v>0</v>
      </c>
      <c r="L1249">
        <v>19</v>
      </c>
      <c r="N1249" s="2" t="s">
        <v>19</v>
      </c>
    </row>
    <row r="1250" spans="1:14" x14ac:dyDescent="0.3">
      <c r="A1250">
        <v>1249</v>
      </c>
      <c r="B1250">
        <v>27</v>
      </c>
      <c r="C1250">
        <v>3</v>
      </c>
      <c r="D1250">
        <v>1</v>
      </c>
      <c r="E1250">
        <v>1</v>
      </c>
      <c r="F1250">
        <v>1</v>
      </c>
      <c r="G1250" s="2">
        <f t="shared" si="19"/>
        <v>0</v>
      </c>
      <c r="H1250">
        <v>3</v>
      </c>
      <c r="I1250">
        <v>6</v>
      </c>
      <c r="J1250">
        <v>2</v>
      </c>
      <c r="K1250">
        <v>1</v>
      </c>
      <c r="L1250">
        <v>11</v>
      </c>
      <c r="N1250" s="2" t="s">
        <v>19</v>
      </c>
    </row>
    <row r="1251" spans="1:14" x14ac:dyDescent="0.3">
      <c r="A1251">
        <v>1250</v>
      </c>
      <c r="B1251">
        <v>29</v>
      </c>
      <c r="C1251">
        <v>2</v>
      </c>
      <c r="D1251">
        <v>1</v>
      </c>
      <c r="E1251">
        <v>1</v>
      </c>
      <c r="F1251">
        <v>2</v>
      </c>
      <c r="G1251" s="2">
        <f t="shared" si="19"/>
        <v>0</v>
      </c>
      <c r="H1251">
        <v>3</v>
      </c>
      <c r="I1251">
        <v>2</v>
      </c>
      <c r="J1251">
        <v>2</v>
      </c>
      <c r="K1251">
        <v>2</v>
      </c>
      <c r="L1251">
        <v>13</v>
      </c>
      <c r="N1251" s="2" t="s">
        <v>19</v>
      </c>
    </row>
    <row r="1252" spans="1:14" x14ac:dyDescent="0.3">
      <c r="A1252">
        <v>1251</v>
      </c>
      <c r="B1252">
        <v>29</v>
      </c>
      <c r="C1252">
        <v>4</v>
      </c>
      <c r="D1252">
        <v>4</v>
      </c>
      <c r="E1252">
        <v>2</v>
      </c>
      <c r="F1252">
        <v>1</v>
      </c>
      <c r="G1252" s="2">
        <f t="shared" si="19"/>
        <v>1</v>
      </c>
      <c r="H1252">
        <v>3</v>
      </c>
      <c r="I1252">
        <v>3</v>
      </c>
      <c r="J1252">
        <v>2</v>
      </c>
      <c r="K1252">
        <v>0</v>
      </c>
      <c r="L1252">
        <v>12</v>
      </c>
      <c r="N1252" s="2" t="s">
        <v>17</v>
      </c>
    </row>
    <row r="1253" spans="1:14" x14ac:dyDescent="0.3">
      <c r="A1253">
        <v>1252</v>
      </c>
      <c r="B1253">
        <v>30</v>
      </c>
      <c r="C1253">
        <v>3</v>
      </c>
      <c r="D1253">
        <v>2</v>
      </c>
      <c r="E1253">
        <v>3</v>
      </c>
      <c r="F1253">
        <v>1</v>
      </c>
      <c r="G1253" s="2">
        <f t="shared" si="19"/>
        <v>0</v>
      </c>
      <c r="H1253">
        <v>3</v>
      </c>
      <c r="I1253">
        <v>7</v>
      </c>
      <c r="J1253">
        <v>7</v>
      </c>
      <c r="K1253">
        <v>1</v>
      </c>
      <c r="L1253">
        <v>11</v>
      </c>
      <c r="N1253" s="2" t="s">
        <v>19</v>
      </c>
    </row>
    <row r="1254" spans="1:14" x14ac:dyDescent="0.3">
      <c r="A1254">
        <v>1253</v>
      </c>
      <c r="B1254">
        <v>34</v>
      </c>
      <c r="C1254">
        <v>4</v>
      </c>
      <c r="D1254">
        <v>4</v>
      </c>
      <c r="E1254">
        <v>1</v>
      </c>
      <c r="F1254">
        <v>4</v>
      </c>
      <c r="G1254" s="2">
        <f t="shared" si="19"/>
        <v>1</v>
      </c>
      <c r="H1254">
        <v>3</v>
      </c>
      <c r="I1254">
        <v>5</v>
      </c>
      <c r="J1254">
        <v>0</v>
      </c>
      <c r="K1254">
        <v>1</v>
      </c>
      <c r="L1254">
        <v>14</v>
      </c>
      <c r="N1254" s="2" t="s">
        <v>17</v>
      </c>
    </row>
    <row r="1255" spans="1:14" x14ac:dyDescent="0.3">
      <c r="A1255">
        <v>1254</v>
      </c>
      <c r="B1255">
        <v>33</v>
      </c>
      <c r="C1255">
        <v>4</v>
      </c>
      <c r="D1255">
        <v>3</v>
      </c>
      <c r="E1255">
        <v>2</v>
      </c>
      <c r="F1255">
        <v>2</v>
      </c>
      <c r="G1255" s="2">
        <f t="shared" si="19"/>
        <v>0</v>
      </c>
      <c r="H1255">
        <v>3</v>
      </c>
      <c r="I1255">
        <v>11</v>
      </c>
      <c r="J1255">
        <v>7</v>
      </c>
      <c r="K1255">
        <v>1</v>
      </c>
      <c r="L1255">
        <v>15</v>
      </c>
      <c r="N1255" s="2" t="s">
        <v>19</v>
      </c>
    </row>
    <row r="1256" spans="1:14" x14ac:dyDescent="0.3">
      <c r="A1256">
        <v>1255</v>
      </c>
      <c r="B1256">
        <v>49</v>
      </c>
      <c r="C1256">
        <v>4</v>
      </c>
      <c r="D1256">
        <v>1</v>
      </c>
      <c r="E1256">
        <v>2</v>
      </c>
      <c r="F1256">
        <v>1</v>
      </c>
      <c r="G1256" s="2">
        <f t="shared" si="19"/>
        <v>0</v>
      </c>
      <c r="H1256">
        <v>3</v>
      </c>
      <c r="I1256">
        <v>5</v>
      </c>
      <c r="J1256">
        <v>1</v>
      </c>
      <c r="K1256">
        <v>0</v>
      </c>
      <c r="L1256">
        <v>12</v>
      </c>
      <c r="N1256" s="2" t="s">
        <v>19</v>
      </c>
    </row>
    <row r="1257" spans="1:14" x14ac:dyDescent="0.3">
      <c r="A1257">
        <v>1256</v>
      </c>
      <c r="B1257">
        <v>33</v>
      </c>
      <c r="C1257">
        <v>1</v>
      </c>
      <c r="D1257">
        <v>3</v>
      </c>
      <c r="E1257">
        <v>3</v>
      </c>
      <c r="F1257">
        <v>4</v>
      </c>
      <c r="G1257" s="2">
        <f t="shared" si="19"/>
        <v>1</v>
      </c>
      <c r="H1257">
        <v>4</v>
      </c>
      <c r="I1257">
        <v>0</v>
      </c>
      <c r="J1257">
        <v>0</v>
      </c>
      <c r="K1257">
        <v>0</v>
      </c>
      <c r="L1257">
        <v>20</v>
      </c>
      <c r="N1257" s="2" t="s">
        <v>17</v>
      </c>
    </row>
    <row r="1258" spans="1:14" x14ac:dyDescent="0.3">
      <c r="A1258">
        <v>1257</v>
      </c>
      <c r="B1258">
        <v>38</v>
      </c>
      <c r="C1258">
        <v>3</v>
      </c>
      <c r="D1258">
        <v>2</v>
      </c>
      <c r="E1258">
        <v>1</v>
      </c>
      <c r="F1258">
        <v>2</v>
      </c>
      <c r="G1258" s="2">
        <f t="shared" si="19"/>
        <v>0</v>
      </c>
      <c r="H1258">
        <v>3</v>
      </c>
      <c r="I1258">
        <v>6</v>
      </c>
      <c r="J1258">
        <v>1</v>
      </c>
      <c r="K1258">
        <v>0</v>
      </c>
      <c r="L1258">
        <v>14</v>
      </c>
      <c r="N1258" s="2" t="s">
        <v>19</v>
      </c>
    </row>
    <row r="1259" spans="1:14" x14ac:dyDescent="0.3">
      <c r="A1259">
        <v>1258</v>
      </c>
      <c r="B1259">
        <v>31</v>
      </c>
      <c r="C1259">
        <v>1</v>
      </c>
      <c r="D1259">
        <v>1</v>
      </c>
      <c r="E1259">
        <v>3</v>
      </c>
      <c r="F1259">
        <v>1</v>
      </c>
      <c r="G1259" s="2">
        <f t="shared" si="19"/>
        <v>0</v>
      </c>
      <c r="H1259">
        <v>3</v>
      </c>
      <c r="I1259">
        <v>1</v>
      </c>
      <c r="J1259">
        <v>0</v>
      </c>
      <c r="K1259">
        <v>0</v>
      </c>
      <c r="L1259">
        <v>13</v>
      </c>
      <c r="N1259" s="2" t="s">
        <v>19</v>
      </c>
    </row>
    <row r="1260" spans="1:14" x14ac:dyDescent="0.3">
      <c r="A1260">
        <v>1259</v>
      </c>
      <c r="B1260">
        <v>29</v>
      </c>
      <c r="C1260">
        <v>4</v>
      </c>
      <c r="D1260">
        <v>2</v>
      </c>
      <c r="E1260">
        <v>1</v>
      </c>
      <c r="F1260">
        <v>1</v>
      </c>
      <c r="G1260" s="2">
        <f t="shared" si="19"/>
        <v>0</v>
      </c>
      <c r="H1260">
        <v>3</v>
      </c>
      <c r="I1260">
        <v>1</v>
      </c>
      <c r="J1260">
        <v>0</v>
      </c>
      <c r="K1260">
        <v>0</v>
      </c>
      <c r="L1260">
        <v>13</v>
      </c>
      <c r="N1260" s="2" t="s">
        <v>19</v>
      </c>
    </row>
    <row r="1261" spans="1:14" x14ac:dyDescent="0.3">
      <c r="A1261">
        <v>1260</v>
      </c>
      <c r="B1261">
        <v>30</v>
      </c>
      <c r="C1261">
        <v>3</v>
      </c>
      <c r="D1261">
        <v>4</v>
      </c>
      <c r="E1261">
        <v>2</v>
      </c>
      <c r="F1261">
        <v>3</v>
      </c>
      <c r="G1261" s="2">
        <f t="shared" si="19"/>
        <v>0</v>
      </c>
      <c r="H1261">
        <v>3</v>
      </c>
      <c r="I1261">
        <v>7</v>
      </c>
      <c r="J1261">
        <v>0</v>
      </c>
      <c r="K1261">
        <v>1</v>
      </c>
      <c r="L1261">
        <v>16</v>
      </c>
      <c r="N1261" s="2" t="s">
        <v>19</v>
      </c>
    </row>
    <row r="1262" spans="1:14" x14ac:dyDescent="0.3">
      <c r="A1262">
        <v>1261</v>
      </c>
      <c r="B1262">
        <v>32</v>
      </c>
      <c r="C1262">
        <v>2</v>
      </c>
      <c r="D1262">
        <v>1</v>
      </c>
      <c r="E1262">
        <v>1</v>
      </c>
      <c r="F1262">
        <v>2</v>
      </c>
      <c r="G1262" s="2">
        <f t="shared" si="19"/>
        <v>0</v>
      </c>
      <c r="H1262">
        <v>3</v>
      </c>
      <c r="I1262">
        <v>7</v>
      </c>
      <c r="J1262">
        <v>7</v>
      </c>
      <c r="K1262">
        <v>0</v>
      </c>
      <c r="L1262">
        <v>14</v>
      </c>
      <c r="N1262" s="2" t="s">
        <v>19</v>
      </c>
    </row>
    <row r="1263" spans="1:14" x14ac:dyDescent="0.3">
      <c r="A1263">
        <v>1262</v>
      </c>
      <c r="B1263">
        <v>38</v>
      </c>
      <c r="C1263">
        <v>2</v>
      </c>
      <c r="D1263">
        <v>1</v>
      </c>
      <c r="E1263">
        <v>2</v>
      </c>
      <c r="F1263">
        <v>4</v>
      </c>
      <c r="G1263" s="2">
        <f t="shared" si="19"/>
        <v>1</v>
      </c>
      <c r="H1263">
        <v>3</v>
      </c>
      <c r="I1263">
        <v>1</v>
      </c>
      <c r="J1263">
        <v>0</v>
      </c>
      <c r="K1263">
        <v>1</v>
      </c>
      <c r="L1263">
        <v>16</v>
      </c>
      <c r="N1263" s="2" t="s">
        <v>17</v>
      </c>
    </row>
    <row r="1264" spans="1:14" x14ac:dyDescent="0.3">
      <c r="A1264">
        <v>1263</v>
      </c>
      <c r="B1264">
        <v>43</v>
      </c>
      <c r="C1264">
        <v>3</v>
      </c>
      <c r="D1264">
        <v>2</v>
      </c>
      <c r="E1264">
        <v>1</v>
      </c>
      <c r="F1264">
        <v>3</v>
      </c>
      <c r="G1264" s="2">
        <f t="shared" si="19"/>
        <v>1</v>
      </c>
      <c r="H1264">
        <v>3</v>
      </c>
      <c r="I1264">
        <v>1</v>
      </c>
      <c r="J1264">
        <v>0</v>
      </c>
      <c r="K1264">
        <v>0</v>
      </c>
      <c r="L1264">
        <v>16</v>
      </c>
      <c r="N1264" s="2" t="s">
        <v>17</v>
      </c>
    </row>
    <row r="1265" spans="1:14" x14ac:dyDescent="0.3">
      <c r="A1265">
        <v>1264</v>
      </c>
      <c r="B1265">
        <v>42</v>
      </c>
      <c r="C1265">
        <v>2</v>
      </c>
      <c r="D1265">
        <v>3</v>
      </c>
      <c r="E1265">
        <v>1</v>
      </c>
      <c r="F1265">
        <v>3</v>
      </c>
      <c r="G1265" s="2">
        <f t="shared" si="19"/>
        <v>0</v>
      </c>
      <c r="H1265">
        <v>4</v>
      </c>
      <c r="I1265">
        <v>5</v>
      </c>
      <c r="J1265">
        <v>3</v>
      </c>
      <c r="K1265">
        <v>0</v>
      </c>
      <c r="L1265">
        <v>22</v>
      </c>
      <c r="N1265" s="2" t="s">
        <v>19</v>
      </c>
    </row>
    <row r="1266" spans="1:14" x14ac:dyDescent="0.3">
      <c r="A1266">
        <v>1265</v>
      </c>
      <c r="B1266">
        <v>55</v>
      </c>
      <c r="C1266">
        <v>3</v>
      </c>
      <c r="D1266">
        <v>2</v>
      </c>
      <c r="E1266">
        <v>5</v>
      </c>
      <c r="F1266">
        <v>1</v>
      </c>
      <c r="G1266" s="2">
        <f t="shared" si="19"/>
        <v>0</v>
      </c>
      <c r="H1266">
        <v>3</v>
      </c>
      <c r="I1266">
        <v>1</v>
      </c>
      <c r="J1266">
        <v>0</v>
      </c>
      <c r="K1266">
        <v>0</v>
      </c>
      <c r="L1266">
        <v>12</v>
      </c>
      <c r="N1266" s="2" t="s">
        <v>19</v>
      </c>
    </row>
    <row r="1267" spans="1:14" x14ac:dyDescent="0.3">
      <c r="A1267">
        <v>1266</v>
      </c>
      <c r="B1267">
        <v>33</v>
      </c>
      <c r="C1267">
        <v>4</v>
      </c>
      <c r="D1267">
        <v>3</v>
      </c>
      <c r="E1267">
        <v>2</v>
      </c>
      <c r="F1267">
        <v>2</v>
      </c>
      <c r="G1267" s="2">
        <f t="shared" si="19"/>
        <v>0</v>
      </c>
      <c r="H1267">
        <v>3</v>
      </c>
      <c r="I1267">
        <v>9</v>
      </c>
      <c r="J1267">
        <v>8</v>
      </c>
      <c r="K1267">
        <v>1</v>
      </c>
      <c r="L1267">
        <v>15</v>
      </c>
      <c r="N1267" s="2" t="s">
        <v>19</v>
      </c>
    </row>
    <row r="1268" spans="1:14" x14ac:dyDescent="0.3">
      <c r="A1268">
        <v>1267</v>
      </c>
      <c r="B1268">
        <v>41</v>
      </c>
      <c r="C1268">
        <v>3</v>
      </c>
      <c r="D1268">
        <v>3</v>
      </c>
      <c r="E1268">
        <v>1</v>
      </c>
      <c r="F1268">
        <v>4</v>
      </c>
      <c r="G1268" s="2">
        <f t="shared" si="19"/>
        <v>0</v>
      </c>
      <c r="H1268">
        <v>4</v>
      </c>
      <c r="I1268">
        <v>5</v>
      </c>
      <c r="J1268">
        <v>3</v>
      </c>
      <c r="K1268">
        <v>0</v>
      </c>
      <c r="L1268">
        <v>20</v>
      </c>
      <c r="N1268" s="2" t="s">
        <v>19</v>
      </c>
    </row>
    <row r="1269" spans="1:14" x14ac:dyDescent="0.3">
      <c r="A1269">
        <v>1268</v>
      </c>
      <c r="B1269">
        <v>34</v>
      </c>
      <c r="C1269">
        <v>4</v>
      </c>
      <c r="D1269">
        <v>2</v>
      </c>
      <c r="E1269">
        <v>2</v>
      </c>
      <c r="F1269">
        <v>3</v>
      </c>
      <c r="G1269" s="2">
        <f t="shared" si="19"/>
        <v>1</v>
      </c>
      <c r="H1269">
        <v>3</v>
      </c>
      <c r="I1269">
        <v>15</v>
      </c>
      <c r="J1269">
        <v>14</v>
      </c>
      <c r="K1269">
        <v>0</v>
      </c>
      <c r="L1269">
        <v>14</v>
      </c>
      <c r="N1269" s="2" t="s">
        <v>17</v>
      </c>
    </row>
    <row r="1270" spans="1:14" x14ac:dyDescent="0.3">
      <c r="A1270">
        <v>1269</v>
      </c>
      <c r="B1270">
        <v>53</v>
      </c>
      <c r="C1270">
        <v>1</v>
      </c>
      <c r="D1270">
        <v>2</v>
      </c>
      <c r="E1270">
        <v>4</v>
      </c>
      <c r="F1270">
        <v>3</v>
      </c>
      <c r="G1270" s="2">
        <f t="shared" si="19"/>
        <v>1</v>
      </c>
      <c r="H1270">
        <v>4</v>
      </c>
      <c r="I1270">
        <v>3</v>
      </c>
      <c r="J1270">
        <v>2</v>
      </c>
      <c r="K1270">
        <v>0</v>
      </c>
      <c r="L1270">
        <v>20</v>
      </c>
      <c r="N1270" s="2" t="s">
        <v>17</v>
      </c>
    </row>
    <row r="1271" spans="1:14" x14ac:dyDescent="0.3">
      <c r="A1271">
        <v>1270</v>
      </c>
      <c r="B1271">
        <v>43</v>
      </c>
      <c r="C1271">
        <v>2</v>
      </c>
      <c r="D1271">
        <v>1</v>
      </c>
      <c r="E1271">
        <v>1</v>
      </c>
      <c r="F1271">
        <v>1</v>
      </c>
      <c r="G1271" s="2">
        <f t="shared" si="19"/>
        <v>0</v>
      </c>
      <c r="H1271">
        <v>3</v>
      </c>
      <c r="I1271">
        <v>9</v>
      </c>
      <c r="J1271">
        <v>7</v>
      </c>
      <c r="K1271">
        <v>1</v>
      </c>
      <c r="L1271">
        <v>13</v>
      </c>
      <c r="N1271" s="2" t="s">
        <v>19</v>
      </c>
    </row>
    <row r="1272" spans="1:14" x14ac:dyDescent="0.3">
      <c r="A1272">
        <v>1271</v>
      </c>
      <c r="B1272">
        <v>34</v>
      </c>
      <c r="C1272">
        <v>4</v>
      </c>
      <c r="D1272">
        <v>1</v>
      </c>
      <c r="E1272">
        <v>2</v>
      </c>
      <c r="F1272">
        <v>1</v>
      </c>
      <c r="G1272" s="2">
        <f t="shared" si="19"/>
        <v>0</v>
      </c>
      <c r="H1272">
        <v>3</v>
      </c>
      <c r="I1272">
        <v>2</v>
      </c>
      <c r="J1272">
        <v>2</v>
      </c>
      <c r="K1272">
        <v>2</v>
      </c>
      <c r="L1272">
        <v>12</v>
      </c>
      <c r="N1272" s="2" t="s">
        <v>19</v>
      </c>
    </row>
    <row r="1273" spans="1:14" x14ac:dyDescent="0.3">
      <c r="A1273">
        <v>1272</v>
      </c>
      <c r="B1273">
        <v>21</v>
      </c>
      <c r="C1273">
        <v>2</v>
      </c>
      <c r="D1273">
        <v>3</v>
      </c>
      <c r="E1273">
        <v>1</v>
      </c>
      <c r="F1273">
        <v>2</v>
      </c>
      <c r="G1273" s="2">
        <f t="shared" si="19"/>
        <v>0</v>
      </c>
      <c r="H1273">
        <v>3</v>
      </c>
      <c r="I1273">
        <v>1</v>
      </c>
      <c r="J1273">
        <v>0</v>
      </c>
      <c r="K1273">
        <v>1</v>
      </c>
      <c r="L1273">
        <v>13</v>
      </c>
      <c r="N1273" s="2" t="s">
        <v>19</v>
      </c>
    </row>
    <row r="1274" spans="1:14" x14ac:dyDescent="0.3">
      <c r="A1274">
        <v>1273</v>
      </c>
      <c r="B1274">
        <v>38</v>
      </c>
      <c r="C1274">
        <v>4</v>
      </c>
      <c r="D1274">
        <v>2</v>
      </c>
      <c r="E1274">
        <v>1</v>
      </c>
      <c r="F1274">
        <v>1</v>
      </c>
      <c r="G1274" s="2">
        <f t="shared" si="19"/>
        <v>0</v>
      </c>
      <c r="H1274">
        <v>3</v>
      </c>
      <c r="I1274">
        <v>5</v>
      </c>
      <c r="J1274">
        <v>4</v>
      </c>
      <c r="K1274">
        <v>0</v>
      </c>
      <c r="L1274">
        <v>11</v>
      </c>
      <c r="N1274" s="2" t="s">
        <v>19</v>
      </c>
    </row>
    <row r="1275" spans="1:14" x14ac:dyDescent="0.3">
      <c r="A1275">
        <v>1274</v>
      </c>
      <c r="B1275">
        <v>22</v>
      </c>
      <c r="C1275">
        <v>3</v>
      </c>
      <c r="D1275">
        <v>3</v>
      </c>
      <c r="E1275">
        <v>1</v>
      </c>
      <c r="F1275">
        <v>2</v>
      </c>
      <c r="G1275" s="2">
        <f t="shared" si="19"/>
        <v>1</v>
      </c>
      <c r="H1275">
        <v>3</v>
      </c>
      <c r="I1275">
        <v>1</v>
      </c>
      <c r="J1275">
        <v>0</v>
      </c>
      <c r="K1275">
        <v>0</v>
      </c>
      <c r="L1275">
        <v>17</v>
      </c>
      <c r="N1275" s="2" t="s">
        <v>17</v>
      </c>
    </row>
    <row r="1276" spans="1:14" x14ac:dyDescent="0.3">
      <c r="A1276">
        <v>1275</v>
      </c>
      <c r="B1276">
        <v>31</v>
      </c>
      <c r="C1276">
        <v>1</v>
      </c>
      <c r="D1276">
        <v>2</v>
      </c>
      <c r="E1276">
        <v>2</v>
      </c>
      <c r="F1276">
        <v>4</v>
      </c>
      <c r="G1276" s="2">
        <f t="shared" si="19"/>
        <v>0</v>
      </c>
      <c r="H1276">
        <v>3</v>
      </c>
      <c r="I1276">
        <v>12</v>
      </c>
      <c r="J1276">
        <v>7</v>
      </c>
      <c r="K1276">
        <v>5</v>
      </c>
      <c r="L1276">
        <v>14</v>
      </c>
      <c r="N1276" s="2" t="s">
        <v>19</v>
      </c>
    </row>
    <row r="1277" spans="1:14" x14ac:dyDescent="0.3">
      <c r="A1277">
        <v>1276</v>
      </c>
      <c r="B1277">
        <v>51</v>
      </c>
      <c r="C1277">
        <v>1</v>
      </c>
      <c r="D1277">
        <v>3</v>
      </c>
      <c r="E1277">
        <v>3</v>
      </c>
      <c r="F1277">
        <v>1</v>
      </c>
      <c r="G1277" s="2">
        <f t="shared" si="19"/>
        <v>0</v>
      </c>
      <c r="H1277">
        <v>3</v>
      </c>
      <c r="I1277">
        <v>2</v>
      </c>
      <c r="J1277">
        <v>2</v>
      </c>
      <c r="K1277">
        <v>2</v>
      </c>
      <c r="L1277">
        <v>11</v>
      </c>
      <c r="N1277" s="2" t="s">
        <v>19</v>
      </c>
    </row>
    <row r="1278" spans="1:14" x14ac:dyDescent="0.3">
      <c r="A1278">
        <v>1277</v>
      </c>
      <c r="B1278">
        <v>37</v>
      </c>
      <c r="C1278">
        <v>2</v>
      </c>
      <c r="D1278">
        <v>2</v>
      </c>
      <c r="E1278">
        <v>2</v>
      </c>
      <c r="F1278">
        <v>2</v>
      </c>
      <c r="G1278" s="2">
        <f t="shared" si="19"/>
        <v>0</v>
      </c>
      <c r="H1278">
        <v>3</v>
      </c>
      <c r="I1278">
        <v>5</v>
      </c>
      <c r="J1278">
        <v>2</v>
      </c>
      <c r="K1278">
        <v>0</v>
      </c>
      <c r="L1278">
        <v>14</v>
      </c>
      <c r="N1278" s="2" t="s">
        <v>19</v>
      </c>
    </row>
    <row r="1279" spans="1:14" x14ac:dyDescent="0.3">
      <c r="A1279">
        <v>1278</v>
      </c>
      <c r="B1279">
        <v>46</v>
      </c>
      <c r="C1279">
        <v>3</v>
      </c>
      <c r="D1279">
        <v>3</v>
      </c>
      <c r="E1279">
        <v>5</v>
      </c>
      <c r="F1279">
        <v>4</v>
      </c>
      <c r="G1279" s="2">
        <f t="shared" si="19"/>
        <v>1</v>
      </c>
      <c r="H1279">
        <v>3</v>
      </c>
      <c r="I1279">
        <v>2</v>
      </c>
      <c r="J1279">
        <v>1</v>
      </c>
      <c r="K1279">
        <v>2</v>
      </c>
      <c r="L1279">
        <v>17</v>
      </c>
      <c r="N1279" s="2" t="s">
        <v>17</v>
      </c>
    </row>
    <row r="1280" spans="1:14" x14ac:dyDescent="0.3">
      <c r="A1280">
        <v>1279</v>
      </c>
      <c r="B1280">
        <v>36</v>
      </c>
      <c r="C1280">
        <v>4</v>
      </c>
      <c r="D1280">
        <v>2</v>
      </c>
      <c r="E1280">
        <v>3</v>
      </c>
      <c r="F1280">
        <v>1</v>
      </c>
      <c r="G1280" s="2">
        <f t="shared" si="19"/>
        <v>1</v>
      </c>
      <c r="H1280">
        <v>3</v>
      </c>
      <c r="I1280">
        <v>12</v>
      </c>
      <c r="J1280">
        <v>8</v>
      </c>
      <c r="K1280">
        <v>5</v>
      </c>
      <c r="L1280">
        <v>13</v>
      </c>
      <c r="N1280" s="2" t="s">
        <v>17</v>
      </c>
    </row>
    <row r="1281" spans="1:14" x14ac:dyDescent="0.3">
      <c r="A1281">
        <v>1280</v>
      </c>
      <c r="B1281">
        <v>44</v>
      </c>
      <c r="C1281">
        <v>3</v>
      </c>
      <c r="D1281">
        <v>1</v>
      </c>
      <c r="E1281">
        <v>1</v>
      </c>
      <c r="F1281">
        <v>2</v>
      </c>
      <c r="G1281" s="2">
        <f t="shared" si="19"/>
        <v>1</v>
      </c>
      <c r="H1281">
        <v>3</v>
      </c>
      <c r="I1281">
        <v>5</v>
      </c>
      <c r="J1281">
        <v>3</v>
      </c>
      <c r="K1281">
        <v>2</v>
      </c>
      <c r="L1281">
        <v>12</v>
      </c>
      <c r="N1281" s="2" t="s">
        <v>17</v>
      </c>
    </row>
    <row r="1282" spans="1:14" x14ac:dyDescent="0.3">
      <c r="A1282">
        <v>1281</v>
      </c>
      <c r="B1282">
        <v>37</v>
      </c>
      <c r="C1282">
        <v>3</v>
      </c>
      <c r="D1282">
        <v>2</v>
      </c>
      <c r="E1282">
        <v>2</v>
      </c>
      <c r="F1282">
        <v>2</v>
      </c>
      <c r="G1282" s="2">
        <f t="shared" ref="G1282:G1345" si="20">IF(N1282="Yes",1,0)</f>
        <v>0</v>
      </c>
      <c r="H1282">
        <v>3</v>
      </c>
      <c r="I1282">
        <v>10</v>
      </c>
      <c r="J1282">
        <v>0</v>
      </c>
      <c r="K1282">
        <v>4</v>
      </c>
      <c r="L1282">
        <v>13</v>
      </c>
      <c r="N1282" s="2" t="s">
        <v>19</v>
      </c>
    </row>
    <row r="1283" spans="1:14" x14ac:dyDescent="0.3">
      <c r="A1283">
        <v>1282</v>
      </c>
      <c r="B1283">
        <v>35</v>
      </c>
      <c r="C1283">
        <v>3</v>
      </c>
      <c r="D1283">
        <v>3</v>
      </c>
      <c r="E1283">
        <v>2</v>
      </c>
      <c r="F1283">
        <v>4</v>
      </c>
      <c r="G1283" s="2">
        <f t="shared" si="20"/>
        <v>1</v>
      </c>
      <c r="H1283">
        <v>3</v>
      </c>
      <c r="I1283">
        <v>10</v>
      </c>
      <c r="J1283">
        <v>7</v>
      </c>
      <c r="K1283">
        <v>7</v>
      </c>
      <c r="L1283">
        <v>18</v>
      </c>
      <c r="N1283" s="2" t="s">
        <v>17</v>
      </c>
    </row>
    <row r="1284" spans="1:14" x14ac:dyDescent="0.3">
      <c r="A1284">
        <v>1283</v>
      </c>
      <c r="B1284">
        <v>33</v>
      </c>
      <c r="C1284">
        <v>4</v>
      </c>
      <c r="D1284">
        <v>4</v>
      </c>
      <c r="E1284">
        <v>1</v>
      </c>
      <c r="F1284">
        <v>4</v>
      </c>
      <c r="G1284" s="2">
        <f t="shared" si="20"/>
        <v>0</v>
      </c>
      <c r="H1284">
        <v>3</v>
      </c>
      <c r="I1284">
        <v>10</v>
      </c>
      <c r="J1284">
        <v>8</v>
      </c>
      <c r="K1284">
        <v>7</v>
      </c>
      <c r="L1284">
        <v>19</v>
      </c>
      <c r="N1284" s="2" t="s">
        <v>19</v>
      </c>
    </row>
    <row r="1285" spans="1:14" x14ac:dyDescent="0.3">
      <c r="A1285">
        <v>1284</v>
      </c>
      <c r="B1285">
        <v>28</v>
      </c>
      <c r="C1285">
        <v>3</v>
      </c>
      <c r="D1285">
        <v>2</v>
      </c>
      <c r="E1285">
        <v>1</v>
      </c>
      <c r="F1285">
        <v>1</v>
      </c>
      <c r="G1285" s="2">
        <f t="shared" si="20"/>
        <v>0</v>
      </c>
      <c r="H1285">
        <v>3</v>
      </c>
      <c r="I1285">
        <v>5</v>
      </c>
      <c r="J1285">
        <v>3</v>
      </c>
      <c r="K1285">
        <v>0</v>
      </c>
      <c r="L1285">
        <v>11</v>
      </c>
      <c r="N1285" s="2" t="s">
        <v>19</v>
      </c>
    </row>
    <row r="1286" spans="1:14" x14ac:dyDescent="0.3">
      <c r="A1286">
        <v>1285</v>
      </c>
      <c r="B1286">
        <v>39</v>
      </c>
      <c r="C1286">
        <v>3</v>
      </c>
      <c r="D1286">
        <v>3</v>
      </c>
      <c r="E1286">
        <v>3</v>
      </c>
      <c r="F1286">
        <v>3</v>
      </c>
      <c r="G1286" s="2">
        <f t="shared" si="20"/>
        <v>0</v>
      </c>
      <c r="H1286">
        <v>4</v>
      </c>
      <c r="I1286">
        <v>4</v>
      </c>
      <c r="J1286">
        <v>3</v>
      </c>
      <c r="K1286">
        <v>2</v>
      </c>
      <c r="L1286">
        <v>21</v>
      </c>
      <c r="N1286" s="2" t="s">
        <v>19</v>
      </c>
    </row>
    <row r="1287" spans="1:14" x14ac:dyDescent="0.3">
      <c r="A1287">
        <v>1286</v>
      </c>
      <c r="B1287">
        <v>46</v>
      </c>
      <c r="C1287">
        <v>2</v>
      </c>
      <c r="D1287">
        <v>2</v>
      </c>
      <c r="E1287">
        <v>2</v>
      </c>
      <c r="F1287">
        <v>2</v>
      </c>
      <c r="G1287" s="2">
        <f t="shared" si="20"/>
        <v>0</v>
      </c>
      <c r="H1287">
        <v>3</v>
      </c>
      <c r="I1287">
        <v>2</v>
      </c>
      <c r="J1287">
        <v>2</v>
      </c>
      <c r="K1287">
        <v>2</v>
      </c>
      <c r="L1287">
        <v>15</v>
      </c>
      <c r="N1287" s="2" t="s">
        <v>19</v>
      </c>
    </row>
    <row r="1288" spans="1:14" x14ac:dyDescent="0.3">
      <c r="A1288">
        <v>1287</v>
      </c>
      <c r="B1288">
        <v>40</v>
      </c>
      <c r="C1288">
        <v>3</v>
      </c>
      <c r="D1288">
        <v>3</v>
      </c>
      <c r="E1288">
        <v>1</v>
      </c>
      <c r="F1288">
        <v>4</v>
      </c>
      <c r="G1288" s="2">
        <f t="shared" si="20"/>
        <v>0</v>
      </c>
      <c r="H1288">
        <v>3</v>
      </c>
      <c r="I1288">
        <v>4</v>
      </c>
      <c r="J1288">
        <v>3</v>
      </c>
      <c r="K1288">
        <v>0</v>
      </c>
      <c r="L1288">
        <v>17</v>
      </c>
      <c r="N1288" s="2" t="s">
        <v>19</v>
      </c>
    </row>
    <row r="1289" spans="1:14" x14ac:dyDescent="0.3">
      <c r="A1289">
        <v>1288</v>
      </c>
      <c r="B1289">
        <v>42</v>
      </c>
      <c r="C1289">
        <v>2</v>
      </c>
      <c r="D1289">
        <v>3</v>
      </c>
      <c r="E1289">
        <v>2</v>
      </c>
      <c r="F1289">
        <v>4</v>
      </c>
      <c r="G1289" s="2">
        <f t="shared" si="20"/>
        <v>0</v>
      </c>
      <c r="H1289">
        <v>3</v>
      </c>
      <c r="I1289">
        <v>0</v>
      </c>
      <c r="J1289">
        <v>0</v>
      </c>
      <c r="K1289">
        <v>0</v>
      </c>
      <c r="L1289">
        <v>18</v>
      </c>
      <c r="N1289" s="2" t="s">
        <v>19</v>
      </c>
    </row>
    <row r="1290" spans="1:14" x14ac:dyDescent="0.3">
      <c r="A1290">
        <v>1289</v>
      </c>
      <c r="B1290">
        <v>35</v>
      </c>
      <c r="C1290">
        <v>2</v>
      </c>
      <c r="D1290">
        <v>1</v>
      </c>
      <c r="E1290">
        <v>2</v>
      </c>
      <c r="F1290">
        <v>4</v>
      </c>
      <c r="G1290" s="2">
        <f t="shared" si="20"/>
        <v>0</v>
      </c>
      <c r="H1290">
        <v>3</v>
      </c>
      <c r="I1290">
        <v>7</v>
      </c>
      <c r="J1290">
        <v>7</v>
      </c>
      <c r="K1290">
        <v>1</v>
      </c>
      <c r="L1290">
        <v>14</v>
      </c>
      <c r="N1290" s="2" t="s">
        <v>19</v>
      </c>
    </row>
    <row r="1291" spans="1:14" x14ac:dyDescent="0.3">
      <c r="A1291">
        <v>1290</v>
      </c>
      <c r="B1291">
        <v>38</v>
      </c>
      <c r="C1291">
        <v>1</v>
      </c>
      <c r="D1291">
        <v>1</v>
      </c>
      <c r="E1291">
        <v>1</v>
      </c>
      <c r="F1291">
        <v>2</v>
      </c>
      <c r="G1291" s="2">
        <f t="shared" si="20"/>
        <v>0</v>
      </c>
      <c r="H1291">
        <v>3</v>
      </c>
      <c r="I1291">
        <v>11</v>
      </c>
      <c r="J1291">
        <v>10</v>
      </c>
      <c r="K1291">
        <v>3</v>
      </c>
      <c r="L1291">
        <v>13</v>
      </c>
      <c r="N1291" s="2" t="s">
        <v>19</v>
      </c>
    </row>
    <row r="1292" spans="1:14" x14ac:dyDescent="0.3">
      <c r="A1292">
        <v>1291</v>
      </c>
      <c r="B1292">
        <v>34</v>
      </c>
      <c r="C1292">
        <v>4</v>
      </c>
      <c r="D1292">
        <v>3</v>
      </c>
      <c r="E1292">
        <v>2</v>
      </c>
      <c r="F1292">
        <v>4</v>
      </c>
      <c r="G1292" s="2">
        <f t="shared" si="20"/>
        <v>0</v>
      </c>
      <c r="H1292">
        <v>3</v>
      </c>
      <c r="I1292">
        <v>7</v>
      </c>
      <c r="J1292">
        <v>1</v>
      </c>
      <c r="K1292">
        <v>0</v>
      </c>
      <c r="L1292">
        <v>17</v>
      </c>
      <c r="N1292" s="2" t="s">
        <v>19</v>
      </c>
    </row>
    <row r="1293" spans="1:14" x14ac:dyDescent="0.3">
      <c r="A1293">
        <v>1292</v>
      </c>
      <c r="B1293">
        <v>37</v>
      </c>
      <c r="C1293">
        <v>4</v>
      </c>
      <c r="D1293">
        <v>3</v>
      </c>
      <c r="E1293">
        <v>2</v>
      </c>
      <c r="F1293">
        <v>2</v>
      </c>
      <c r="G1293" s="2">
        <f t="shared" si="20"/>
        <v>0</v>
      </c>
      <c r="H1293">
        <v>3</v>
      </c>
      <c r="I1293">
        <v>10</v>
      </c>
      <c r="J1293">
        <v>3</v>
      </c>
      <c r="K1293">
        <v>0</v>
      </c>
      <c r="L1293">
        <v>15</v>
      </c>
      <c r="N1293" s="2" t="s">
        <v>19</v>
      </c>
    </row>
    <row r="1294" spans="1:14" x14ac:dyDescent="0.3">
      <c r="A1294">
        <v>1293</v>
      </c>
      <c r="B1294">
        <v>39</v>
      </c>
      <c r="C1294">
        <v>3</v>
      </c>
      <c r="D1294">
        <v>3</v>
      </c>
      <c r="E1294">
        <v>2</v>
      </c>
      <c r="F1294">
        <v>4</v>
      </c>
      <c r="G1294" s="2">
        <f t="shared" si="20"/>
        <v>0</v>
      </c>
      <c r="H1294">
        <v>3</v>
      </c>
      <c r="I1294">
        <v>2</v>
      </c>
      <c r="J1294">
        <v>1</v>
      </c>
      <c r="K1294">
        <v>2</v>
      </c>
      <c r="L1294">
        <v>18</v>
      </c>
      <c r="N1294" s="2" t="s">
        <v>19</v>
      </c>
    </row>
    <row r="1295" spans="1:14" x14ac:dyDescent="0.3">
      <c r="A1295">
        <v>1294</v>
      </c>
      <c r="B1295">
        <v>43</v>
      </c>
      <c r="C1295">
        <v>1</v>
      </c>
      <c r="D1295">
        <v>2</v>
      </c>
      <c r="E1295">
        <v>1</v>
      </c>
      <c r="F1295">
        <v>1</v>
      </c>
      <c r="G1295" s="2">
        <f t="shared" si="20"/>
        <v>0</v>
      </c>
      <c r="H1295">
        <v>3</v>
      </c>
      <c r="I1295">
        <v>3</v>
      </c>
      <c r="J1295">
        <v>2</v>
      </c>
      <c r="K1295">
        <v>1</v>
      </c>
      <c r="L1295">
        <v>13</v>
      </c>
      <c r="N1295" s="2" t="s">
        <v>19</v>
      </c>
    </row>
    <row r="1296" spans="1:14" x14ac:dyDescent="0.3">
      <c r="A1296">
        <v>1295</v>
      </c>
      <c r="B1296">
        <v>41</v>
      </c>
      <c r="C1296">
        <v>2</v>
      </c>
      <c r="D1296">
        <v>4</v>
      </c>
      <c r="E1296">
        <v>2</v>
      </c>
      <c r="F1296">
        <v>2</v>
      </c>
      <c r="G1296" s="2">
        <f t="shared" si="20"/>
        <v>0</v>
      </c>
      <c r="H1296">
        <v>3</v>
      </c>
      <c r="I1296">
        <v>3</v>
      </c>
      <c r="J1296">
        <v>2</v>
      </c>
      <c r="K1296">
        <v>1</v>
      </c>
      <c r="L1296">
        <v>12</v>
      </c>
      <c r="N1296" s="2" t="s">
        <v>19</v>
      </c>
    </row>
    <row r="1297" spans="1:14" x14ac:dyDescent="0.3">
      <c r="A1297">
        <v>1296</v>
      </c>
      <c r="B1297">
        <v>41</v>
      </c>
      <c r="C1297">
        <v>3</v>
      </c>
      <c r="D1297">
        <v>1</v>
      </c>
      <c r="E1297">
        <v>3</v>
      </c>
      <c r="F1297">
        <v>1</v>
      </c>
      <c r="G1297" s="2">
        <f t="shared" si="20"/>
        <v>1</v>
      </c>
      <c r="H1297">
        <v>3</v>
      </c>
      <c r="I1297">
        <v>22</v>
      </c>
      <c r="J1297">
        <v>14</v>
      </c>
      <c r="K1297">
        <v>13</v>
      </c>
      <c r="L1297">
        <v>13</v>
      </c>
      <c r="N1297" s="2" t="s">
        <v>17</v>
      </c>
    </row>
    <row r="1298" spans="1:14" x14ac:dyDescent="0.3">
      <c r="A1298">
        <v>1297</v>
      </c>
      <c r="B1298">
        <v>30</v>
      </c>
      <c r="C1298">
        <v>1</v>
      </c>
      <c r="D1298">
        <v>1</v>
      </c>
      <c r="E1298">
        <v>3</v>
      </c>
      <c r="F1298">
        <v>3</v>
      </c>
      <c r="G1298" s="2">
        <f t="shared" si="20"/>
        <v>0</v>
      </c>
      <c r="H1298">
        <v>3</v>
      </c>
      <c r="I1298">
        <v>7</v>
      </c>
      <c r="J1298">
        <v>7</v>
      </c>
      <c r="K1298">
        <v>0</v>
      </c>
      <c r="L1298">
        <v>14</v>
      </c>
      <c r="N1298" s="2" t="s">
        <v>19</v>
      </c>
    </row>
    <row r="1299" spans="1:14" x14ac:dyDescent="0.3">
      <c r="A1299">
        <v>1298</v>
      </c>
      <c r="B1299">
        <v>26</v>
      </c>
      <c r="C1299">
        <v>4</v>
      </c>
      <c r="D1299">
        <v>1</v>
      </c>
      <c r="E1299">
        <v>1</v>
      </c>
      <c r="F1299">
        <v>2</v>
      </c>
      <c r="G1299" s="2">
        <f t="shared" si="20"/>
        <v>1</v>
      </c>
      <c r="H1299">
        <v>3</v>
      </c>
      <c r="I1299">
        <v>5</v>
      </c>
      <c r="J1299">
        <v>1</v>
      </c>
      <c r="K1299">
        <v>1</v>
      </c>
      <c r="L1299">
        <v>11</v>
      </c>
      <c r="N1299" s="2" t="s">
        <v>17</v>
      </c>
    </row>
    <row r="1300" spans="1:14" x14ac:dyDescent="0.3">
      <c r="A1300">
        <v>1299</v>
      </c>
      <c r="B1300">
        <v>46</v>
      </c>
      <c r="C1300">
        <v>4</v>
      </c>
      <c r="D1300">
        <v>3</v>
      </c>
      <c r="E1300">
        <v>2</v>
      </c>
      <c r="F1300">
        <v>3</v>
      </c>
      <c r="G1300" s="2">
        <f t="shared" si="20"/>
        <v>0</v>
      </c>
      <c r="H1300">
        <v>4</v>
      </c>
      <c r="I1300">
        <v>9</v>
      </c>
      <c r="J1300">
        <v>7</v>
      </c>
      <c r="K1300">
        <v>3</v>
      </c>
      <c r="L1300">
        <v>22</v>
      </c>
      <c r="N1300" s="2" t="s">
        <v>19</v>
      </c>
    </row>
    <row r="1301" spans="1:14" x14ac:dyDescent="0.3">
      <c r="A1301">
        <v>1300</v>
      </c>
      <c r="B1301">
        <v>40</v>
      </c>
      <c r="C1301">
        <v>3</v>
      </c>
      <c r="D1301">
        <v>3</v>
      </c>
      <c r="E1301">
        <v>2</v>
      </c>
      <c r="F1301">
        <v>4</v>
      </c>
      <c r="G1301" s="2">
        <f t="shared" si="20"/>
        <v>0</v>
      </c>
      <c r="H1301">
        <v>3</v>
      </c>
      <c r="I1301">
        <v>5</v>
      </c>
      <c r="J1301">
        <v>3</v>
      </c>
      <c r="K1301">
        <v>0</v>
      </c>
      <c r="L1301">
        <v>17</v>
      </c>
      <c r="N1301" s="2" t="s">
        <v>19</v>
      </c>
    </row>
    <row r="1302" spans="1:14" x14ac:dyDescent="0.3">
      <c r="A1302">
        <v>1301</v>
      </c>
      <c r="B1302">
        <v>34</v>
      </c>
      <c r="C1302">
        <v>2</v>
      </c>
      <c r="D1302">
        <v>4</v>
      </c>
      <c r="E1302">
        <v>2</v>
      </c>
      <c r="F1302">
        <v>3</v>
      </c>
      <c r="G1302" s="2">
        <f t="shared" si="20"/>
        <v>0</v>
      </c>
      <c r="H1302">
        <v>4</v>
      </c>
      <c r="I1302">
        <v>10</v>
      </c>
      <c r="J1302">
        <v>8</v>
      </c>
      <c r="K1302">
        <v>4</v>
      </c>
      <c r="L1302">
        <v>21</v>
      </c>
      <c r="N1302" s="2" t="s">
        <v>19</v>
      </c>
    </row>
    <row r="1303" spans="1:14" x14ac:dyDescent="0.3">
      <c r="A1303">
        <v>1302</v>
      </c>
      <c r="B1303">
        <v>58</v>
      </c>
      <c r="C1303">
        <v>2</v>
      </c>
      <c r="D1303">
        <v>3</v>
      </c>
      <c r="E1303">
        <v>4</v>
      </c>
      <c r="F1303">
        <v>3</v>
      </c>
      <c r="G1303" s="2">
        <f t="shared" si="20"/>
        <v>0</v>
      </c>
      <c r="H1303">
        <v>4</v>
      </c>
      <c r="I1303">
        <v>16</v>
      </c>
      <c r="J1303">
        <v>9</v>
      </c>
      <c r="K1303">
        <v>14</v>
      </c>
      <c r="L1303">
        <v>22</v>
      </c>
      <c r="N1303" s="2" t="s">
        <v>19</v>
      </c>
    </row>
    <row r="1304" spans="1:14" x14ac:dyDescent="0.3">
      <c r="A1304">
        <v>1303</v>
      </c>
      <c r="B1304">
        <v>35</v>
      </c>
      <c r="C1304">
        <v>2</v>
      </c>
      <c r="D1304">
        <v>1</v>
      </c>
      <c r="E1304">
        <v>1</v>
      </c>
      <c r="F1304">
        <v>3</v>
      </c>
      <c r="G1304" s="2">
        <f t="shared" si="20"/>
        <v>0</v>
      </c>
      <c r="H1304">
        <v>3</v>
      </c>
      <c r="I1304">
        <v>5</v>
      </c>
      <c r="J1304">
        <v>4</v>
      </c>
      <c r="K1304">
        <v>0</v>
      </c>
      <c r="L1304">
        <v>16</v>
      </c>
      <c r="N1304" s="2" t="s">
        <v>19</v>
      </c>
    </row>
    <row r="1305" spans="1:14" x14ac:dyDescent="0.3">
      <c r="A1305">
        <v>1304</v>
      </c>
      <c r="B1305">
        <v>47</v>
      </c>
      <c r="C1305">
        <v>3</v>
      </c>
      <c r="D1305">
        <v>2</v>
      </c>
      <c r="E1305">
        <v>3</v>
      </c>
      <c r="F1305">
        <v>2</v>
      </c>
      <c r="G1305" s="2">
        <f t="shared" si="20"/>
        <v>1</v>
      </c>
      <c r="H1305">
        <v>3</v>
      </c>
      <c r="I1305">
        <v>22</v>
      </c>
      <c r="J1305">
        <v>11</v>
      </c>
      <c r="K1305">
        <v>14</v>
      </c>
      <c r="L1305">
        <v>12</v>
      </c>
      <c r="N1305" s="2" t="s">
        <v>17</v>
      </c>
    </row>
    <row r="1306" spans="1:14" x14ac:dyDescent="0.3">
      <c r="A1306">
        <v>1305</v>
      </c>
      <c r="B1306">
        <v>40</v>
      </c>
      <c r="C1306">
        <v>2</v>
      </c>
      <c r="D1306">
        <v>2</v>
      </c>
      <c r="E1306">
        <v>2</v>
      </c>
      <c r="F1306">
        <v>1</v>
      </c>
      <c r="G1306" s="2">
        <f t="shared" si="20"/>
        <v>0</v>
      </c>
      <c r="H1306">
        <v>3</v>
      </c>
      <c r="I1306">
        <v>7</v>
      </c>
      <c r="J1306">
        <v>4</v>
      </c>
      <c r="K1306">
        <v>7</v>
      </c>
      <c r="L1306">
        <v>12</v>
      </c>
      <c r="N1306" s="2" t="s">
        <v>19</v>
      </c>
    </row>
    <row r="1307" spans="1:14" x14ac:dyDescent="0.3">
      <c r="A1307">
        <v>1306</v>
      </c>
      <c r="B1307">
        <v>54</v>
      </c>
      <c r="C1307">
        <v>4</v>
      </c>
      <c r="D1307">
        <v>3</v>
      </c>
      <c r="E1307">
        <v>2</v>
      </c>
      <c r="F1307">
        <v>4</v>
      </c>
      <c r="G1307" s="2">
        <f t="shared" si="20"/>
        <v>0</v>
      </c>
      <c r="H1307">
        <v>3</v>
      </c>
      <c r="I1307">
        <v>7</v>
      </c>
      <c r="J1307">
        <v>1</v>
      </c>
      <c r="K1307">
        <v>1</v>
      </c>
      <c r="L1307">
        <v>15</v>
      </c>
      <c r="N1307" s="2" t="s">
        <v>19</v>
      </c>
    </row>
    <row r="1308" spans="1:14" x14ac:dyDescent="0.3">
      <c r="A1308">
        <v>1307</v>
      </c>
      <c r="B1308">
        <v>31</v>
      </c>
      <c r="C1308">
        <v>1</v>
      </c>
      <c r="D1308">
        <v>2</v>
      </c>
      <c r="E1308">
        <v>3</v>
      </c>
      <c r="F1308">
        <v>1</v>
      </c>
      <c r="G1308" s="2">
        <f t="shared" si="20"/>
        <v>0</v>
      </c>
      <c r="H1308">
        <v>3</v>
      </c>
      <c r="I1308">
        <v>3</v>
      </c>
      <c r="J1308">
        <v>2</v>
      </c>
      <c r="K1308">
        <v>2</v>
      </c>
      <c r="L1308">
        <v>14</v>
      </c>
      <c r="N1308" s="2" t="s">
        <v>19</v>
      </c>
    </row>
    <row r="1309" spans="1:14" x14ac:dyDescent="0.3">
      <c r="A1309">
        <v>1308</v>
      </c>
      <c r="B1309">
        <v>28</v>
      </c>
      <c r="C1309">
        <v>3</v>
      </c>
      <c r="D1309">
        <v>3</v>
      </c>
      <c r="E1309">
        <v>1</v>
      </c>
      <c r="F1309">
        <v>4</v>
      </c>
      <c r="G1309" s="2">
        <f t="shared" si="20"/>
        <v>0</v>
      </c>
      <c r="H1309">
        <v>4</v>
      </c>
      <c r="I1309">
        <v>3</v>
      </c>
      <c r="J1309">
        <v>2</v>
      </c>
      <c r="K1309">
        <v>1</v>
      </c>
      <c r="L1309">
        <v>25</v>
      </c>
      <c r="N1309" s="2" t="s">
        <v>19</v>
      </c>
    </row>
    <row r="1310" spans="1:14" x14ac:dyDescent="0.3">
      <c r="A1310">
        <v>1309</v>
      </c>
      <c r="B1310">
        <v>38</v>
      </c>
      <c r="C1310">
        <v>2</v>
      </c>
      <c r="D1310">
        <v>1</v>
      </c>
      <c r="E1310">
        <v>2</v>
      </c>
      <c r="F1310">
        <v>4</v>
      </c>
      <c r="G1310" s="2">
        <f t="shared" si="20"/>
        <v>1</v>
      </c>
      <c r="H1310">
        <v>4</v>
      </c>
      <c r="I1310">
        <v>4</v>
      </c>
      <c r="J1310">
        <v>2</v>
      </c>
      <c r="K1310">
        <v>0</v>
      </c>
      <c r="L1310">
        <v>20</v>
      </c>
      <c r="N1310" s="2" t="s">
        <v>17</v>
      </c>
    </row>
    <row r="1311" spans="1:14" x14ac:dyDescent="0.3">
      <c r="A1311">
        <v>1310</v>
      </c>
      <c r="B1311">
        <v>26</v>
      </c>
      <c r="C1311">
        <v>3</v>
      </c>
      <c r="D1311">
        <v>1</v>
      </c>
      <c r="E1311">
        <v>2</v>
      </c>
      <c r="F1311">
        <v>1</v>
      </c>
      <c r="G1311" s="2">
        <f t="shared" si="20"/>
        <v>0</v>
      </c>
      <c r="H1311">
        <v>3</v>
      </c>
      <c r="I1311">
        <v>5</v>
      </c>
      <c r="J1311">
        <v>3</v>
      </c>
      <c r="K1311">
        <v>1</v>
      </c>
      <c r="L1311">
        <v>13</v>
      </c>
      <c r="N1311" s="2" t="s">
        <v>19</v>
      </c>
    </row>
    <row r="1312" spans="1:14" x14ac:dyDescent="0.3">
      <c r="A1312">
        <v>1311</v>
      </c>
      <c r="B1312">
        <v>58</v>
      </c>
      <c r="C1312">
        <v>1</v>
      </c>
      <c r="D1312">
        <v>1</v>
      </c>
      <c r="E1312">
        <v>4</v>
      </c>
      <c r="F1312">
        <v>3</v>
      </c>
      <c r="G1312" s="2">
        <f t="shared" si="20"/>
        <v>1</v>
      </c>
      <c r="H1312">
        <v>3</v>
      </c>
      <c r="I1312">
        <v>2</v>
      </c>
      <c r="J1312">
        <v>2</v>
      </c>
      <c r="K1312">
        <v>2</v>
      </c>
      <c r="L1312">
        <v>14</v>
      </c>
      <c r="N1312" s="2" t="s">
        <v>17</v>
      </c>
    </row>
    <row r="1313" spans="1:14" x14ac:dyDescent="0.3">
      <c r="A1313">
        <v>1312</v>
      </c>
      <c r="B1313">
        <v>18</v>
      </c>
      <c r="C1313">
        <v>2</v>
      </c>
      <c r="D1313">
        <v>3</v>
      </c>
      <c r="E1313">
        <v>1</v>
      </c>
      <c r="F1313">
        <v>3</v>
      </c>
      <c r="G1313" s="2">
        <f t="shared" si="20"/>
        <v>0</v>
      </c>
      <c r="H1313">
        <v>3</v>
      </c>
      <c r="I1313">
        <v>0</v>
      </c>
      <c r="J1313">
        <v>0</v>
      </c>
      <c r="K1313">
        <v>0</v>
      </c>
      <c r="L1313">
        <v>16</v>
      </c>
      <c r="N1313" s="2" t="s">
        <v>19</v>
      </c>
    </row>
    <row r="1314" spans="1:14" x14ac:dyDescent="0.3">
      <c r="A1314">
        <v>1313</v>
      </c>
      <c r="B1314">
        <v>31</v>
      </c>
      <c r="C1314">
        <v>4</v>
      </c>
      <c r="D1314">
        <v>3</v>
      </c>
      <c r="E1314">
        <v>1</v>
      </c>
      <c r="F1314">
        <v>2</v>
      </c>
      <c r="G1314" s="2">
        <f t="shared" si="20"/>
        <v>0</v>
      </c>
      <c r="H1314">
        <v>3</v>
      </c>
      <c r="I1314">
        <v>1</v>
      </c>
      <c r="J1314">
        <v>0</v>
      </c>
      <c r="K1314">
        <v>0</v>
      </c>
      <c r="L1314">
        <v>17</v>
      </c>
      <c r="N1314" s="2" t="s">
        <v>19</v>
      </c>
    </row>
    <row r="1315" spans="1:14" x14ac:dyDescent="0.3">
      <c r="A1315">
        <v>1314</v>
      </c>
      <c r="B1315">
        <v>29</v>
      </c>
      <c r="C1315">
        <v>1</v>
      </c>
      <c r="D1315">
        <v>2</v>
      </c>
      <c r="E1315">
        <v>1</v>
      </c>
      <c r="F1315">
        <v>2</v>
      </c>
      <c r="G1315" s="2">
        <f t="shared" si="20"/>
        <v>1</v>
      </c>
      <c r="H1315">
        <v>3</v>
      </c>
      <c r="I1315">
        <v>2</v>
      </c>
      <c r="J1315">
        <v>2</v>
      </c>
      <c r="K1315">
        <v>2</v>
      </c>
      <c r="L1315">
        <v>15</v>
      </c>
      <c r="N1315" s="2" t="s">
        <v>17</v>
      </c>
    </row>
    <row r="1316" spans="1:14" x14ac:dyDescent="0.3">
      <c r="A1316">
        <v>1315</v>
      </c>
      <c r="B1316">
        <v>45</v>
      </c>
      <c r="C1316">
        <v>3</v>
      </c>
      <c r="D1316">
        <v>3</v>
      </c>
      <c r="E1316">
        <v>2</v>
      </c>
      <c r="F1316">
        <v>3</v>
      </c>
      <c r="G1316" s="2">
        <f t="shared" si="20"/>
        <v>0</v>
      </c>
      <c r="H1316">
        <v>4</v>
      </c>
      <c r="I1316">
        <v>8</v>
      </c>
      <c r="J1316">
        <v>7</v>
      </c>
      <c r="K1316">
        <v>5</v>
      </c>
      <c r="L1316">
        <v>22</v>
      </c>
      <c r="N1316" s="2" t="s">
        <v>19</v>
      </c>
    </row>
    <row r="1317" spans="1:14" x14ac:dyDescent="0.3">
      <c r="A1317">
        <v>1316</v>
      </c>
      <c r="B1317">
        <v>36</v>
      </c>
      <c r="C1317">
        <v>4</v>
      </c>
      <c r="D1317">
        <v>3</v>
      </c>
      <c r="E1317">
        <v>2</v>
      </c>
      <c r="F1317">
        <v>3</v>
      </c>
      <c r="G1317" s="2">
        <f t="shared" si="20"/>
        <v>1</v>
      </c>
      <c r="H1317">
        <v>4</v>
      </c>
      <c r="I1317">
        <v>1</v>
      </c>
      <c r="J1317">
        <v>0</v>
      </c>
      <c r="K1317">
        <v>0</v>
      </c>
      <c r="L1317">
        <v>22</v>
      </c>
      <c r="N1317" s="2" t="s">
        <v>17</v>
      </c>
    </row>
    <row r="1318" spans="1:14" x14ac:dyDescent="0.3">
      <c r="A1318">
        <v>1317</v>
      </c>
      <c r="B1318">
        <v>43</v>
      </c>
      <c r="C1318">
        <v>1</v>
      </c>
      <c r="D1318">
        <v>3</v>
      </c>
      <c r="E1318">
        <v>2</v>
      </c>
      <c r="F1318">
        <v>4</v>
      </c>
      <c r="G1318" s="2">
        <f t="shared" si="20"/>
        <v>0</v>
      </c>
      <c r="H1318">
        <v>4</v>
      </c>
      <c r="I1318">
        <v>7</v>
      </c>
      <c r="J1318">
        <v>7</v>
      </c>
      <c r="K1318">
        <v>7</v>
      </c>
      <c r="L1318">
        <v>20</v>
      </c>
      <c r="N1318" s="2" t="s">
        <v>19</v>
      </c>
    </row>
    <row r="1319" spans="1:14" x14ac:dyDescent="0.3">
      <c r="A1319">
        <v>1318</v>
      </c>
      <c r="B1319">
        <v>27</v>
      </c>
      <c r="C1319">
        <v>4</v>
      </c>
      <c r="D1319">
        <v>1</v>
      </c>
      <c r="E1319">
        <v>1</v>
      </c>
      <c r="F1319">
        <v>4</v>
      </c>
      <c r="G1319" s="2">
        <f t="shared" si="20"/>
        <v>1</v>
      </c>
      <c r="H1319">
        <v>3</v>
      </c>
      <c r="I1319">
        <v>5</v>
      </c>
      <c r="J1319">
        <v>4</v>
      </c>
      <c r="K1319">
        <v>0</v>
      </c>
      <c r="L1319">
        <v>14</v>
      </c>
      <c r="N1319" s="2" t="s">
        <v>17</v>
      </c>
    </row>
    <row r="1320" spans="1:14" x14ac:dyDescent="0.3">
      <c r="A1320">
        <v>1319</v>
      </c>
      <c r="B1320">
        <v>29</v>
      </c>
      <c r="C1320">
        <v>4</v>
      </c>
      <c r="D1320">
        <v>1</v>
      </c>
      <c r="E1320">
        <v>1</v>
      </c>
      <c r="F1320">
        <v>1</v>
      </c>
      <c r="G1320" s="2">
        <f t="shared" si="20"/>
        <v>0</v>
      </c>
      <c r="H1320">
        <v>3</v>
      </c>
      <c r="I1320">
        <v>11</v>
      </c>
      <c r="J1320">
        <v>8</v>
      </c>
      <c r="K1320">
        <v>3</v>
      </c>
      <c r="L1320">
        <v>13</v>
      </c>
      <c r="N1320" s="2" t="s">
        <v>19</v>
      </c>
    </row>
    <row r="1321" spans="1:14" x14ac:dyDescent="0.3">
      <c r="A1321">
        <v>1320</v>
      </c>
      <c r="B1321">
        <v>32</v>
      </c>
      <c r="C1321">
        <v>4</v>
      </c>
      <c r="D1321">
        <v>2</v>
      </c>
      <c r="E1321">
        <v>2</v>
      </c>
      <c r="F1321">
        <v>1</v>
      </c>
      <c r="G1321" s="2">
        <f t="shared" si="20"/>
        <v>0</v>
      </c>
      <c r="H1321">
        <v>3</v>
      </c>
      <c r="I1321">
        <v>0</v>
      </c>
      <c r="J1321">
        <v>0</v>
      </c>
      <c r="K1321">
        <v>0</v>
      </c>
      <c r="L1321">
        <v>13</v>
      </c>
      <c r="N1321" s="2" t="s">
        <v>19</v>
      </c>
    </row>
    <row r="1322" spans="1:14" x14ac:dyDescent="0.3">
      <c r="A1322">
        <v>1321</v>
      </c>
      <c r="B1322">
        <v>42</v>
      </c>
      <c r="C1322">
        <v>3</v>
      </c>
      <c r="D1322">
        <v>3</v>
      </c>
      <c r="E1322">
        <v>1</v>
      </c>
      <c r="F1322">
        <v>3</v>
      </c>
      <c r="G1322" s="2">
        <f t="shared" si="20"/>
        <v>0</v>
      </c>
      <c r="H1322">
        <v>4</v>
      </c>
      <c r="I1322">
        <v>6</v>
      </c>
      <c r="J1322">
        <v>3</v>
      </c>
      <c r="K1322">
        <v>3</v>
      </c>
      <c r="L1322">
        <v>22</v>
      </c>
      <c r="N1322" s="2" t="s">
        <v>19</v>
      </c>
    </row>
    <row r="1323" spans="1:14" x14ac:dyDescent="0.3">
      <c r="A1323">
        <v>1322</v>
      </c>
      <c r="B1323">
        <v>47</v>
      </c>
      <c r="C1323">
        <v>2</v>
      </c>
      <c r="D1323">
        <v>1</v>
      </c>
      <c r="E1323">
        <v>1</v>
      </c>
      <c r="F1323">
        <v>1</v>
      </c>
      <c r="G1323" s="2">
        <f t="shared" si="20"/>
        <v>0</v>
      </c>
      <c r="H1323">
        <v>3</v>
      </c>
      <c r="I1323">
        <v>2</v>
      </c>
      <c r="J1323">
        <v>2</v>
      </c>
      <c r="K1323">
        <v>2</v>
      </c>
      <c r="L1323">
        <v>12</v>
      </c>
      <c r="N1323" s="2" t="s">
        <v>19</v>
      </c>
    </row>
    <row r="1324" spans="1:14" x14ac:dyDescent="0.3">
      <c r="A1324">
        <v>1323</v>
      </c>
      <c r="B1324">
        <v>46</v>
      </c>
      <c r="C1324">
        <v>4</v>
      </c>
      <c r="D1324">
        <v>1</v>
      </c>
      <c r="E1324">
        <v>3</v>
      </c>
      <c r="F1324">
        <v>4</v>
      </c>
      <c r="G1324" s="2">
        <f t="shared" si="20"/>
        <v>0</v>
      </c>
      <c r="H1324">
        <v>3</v>
      </c>
      <c r="I1324">
        <v>9</v>
      </c>
      <c r="J1324">
        <v>8</v>
      </c>
      <c r="K1324">
        <v>4</v>
      </c>
      <c r="L1324">
        <v>14</v>
      </c>
      <c r="N1324" s="2" t="s">
        <v>19</v>
      </c>
    </row>
    <row r="1325" spans="1:14" x14ac:dyDescent="0.3">
      <c r="A1325">
        <v>1324</v>
      </c>
      <c r="B1325">
        <v>28</v>
      </c>
      <c r="C1325">
        <v>3</v>
      </c>
      <c r="D1325">
        <v>3</v>
      </c>
      <c r="E1325">
        <v>1</v>
      </c>
      <c r="F1325">
        <v>4</v>
      </c>
      <c r="G1325" s="2">
        <f t="shared" si="20"/>
        <v>0</v>
      </c>
      <c r="H1325">
        <v>3</v>
      </c>
      <c r="I1325">
        <v>3</v>
      </c>
      <c r="J1325">
        <v>2</v>
      </c>
      <c r="K1325">
        <v>2</v>
      </c>
      <c r="L1325">
        <v>15</v>
      </c>
      <c r="N1325" s="2" t="s">
        <v>19</v>
      </c>
    </row>
    <row r="1326" spans="1:14" x14ac:dyDescent="0.3">
      <c r="A1326">
        <v>1325</v>
      </c>
      <c r="B1326">
        <v>29</v>
      </c>
      <c r="C1326">
        <v>4</v>
      </c>
      <c r="D1326">
        <v>2</v>
      </c>
      <c r="E1326">
        <v>2</v>
      </c>
      <c r="F1326">
        <v>3</v>
      </c>
      <c r="G1326" s="2">
        <f t="shared" si="20"/>
        <v>0</v>
      </c>
      <c r="H1326">
        <v>3</v>
      </c>
      <c r="I1326">
        <v>7</v>
      </c>
      <c r="J1326">
        <v>0</v>
      </c>
      <c r="K1326">
        <v>1</v>
      </c>
      <c r="L1326">
        <v>17</v>
      </c>
      <c r="N1326" s="2" t="s">
        <v>19</v>
      </c>
    </row>
    <row r="1327" spans="1:14" x14ac:dyDescent="0.3">
      <c r="A1327">
        <v>1326</v>
      </c>
      <c r="B1327">
        <v>42</v>
      </c>
      <c r="C1327">
        <v>4</v>
      </c>
      <c r="D1327">
        <v>2</v>
      </c>
      <c r="E1327">
        <v>1</v>
      </c>
      <c r="F1327">
        <v>3</v>
      </c>
      <c r="G1327" s="2">
        <f t="shared" si="20"/>
        <v>0</v>
      </c>
      <c r="H1327">
        <v>3</v>
      </c>
      <c r="I1327">
        <v>0</v>
      </c>
      <c r="J1327">
        <v>0</v>
      </c>
      <c r="K1327">
        <v>0</v>
      </c>
      <c r="L1327">
        <v>13</v>
      </c>
      <c r="N1327" s="2" t="s">
        <v>19</v>
      </c>
    </row>
    <row r="1328" spans="1:14" x14ac:dyDescent="0.3">
      <c r="A1328">
        <v>1327</v>
      </c>
      <c r="B1328">
        <v>32</v>
      </c>
      <c r="C1328">
        <v>3</v>
      </c>
      <c r="D1328">
        <v>2</v>
      </c>
      <c r="E1328">
        <v>2</v>
      </c>
      <c r="F1328">
        <v>2</v>
      </c>
      <c r="G1328" s="2">
        <f t="shared" si="20"/>
        <v>1</v>
      </c>
      <c r="H1328">
        <v>3</v>
      </c>
      <c r="I1328">
        <v>2</v>
      </c>
      <c r="J1328">
        <v>2</v>
      </c>
      <c r="K1328">
        <v>2</v>
      </c>
      <c r="L1328">
        <v>12</v>
      </c>
      <c r="N1328" s="2" t="s">
        <v>17</v>
      </c>
    </row>
    <row r="1329" spans="1:14" x14ac:dyDescent="0.3">
      <c r="A1329">
        <v>1328</v>
      </c>
      <c r="B1329">
        <v>46</v>
      </c>
      <c r="C1329">
        <v>1</v>
      </c>
      <c r="D1329">
        <v>4</v>
      </c>
      <c r="E1329">
        <v>4</v>
      </c>
      <c r="F1329">
        <v>1</v>
      </c>
      <c r="G1329" s="2">
        <f t="shared" si="20"/>
        <v>0</v>
      </c>
      <c r="H1329">
        <v>3</v>
      </c>
      <c r="I1329">
        <v>19</v>
      </c>
      <c r="J1329">
        <v>17</v>
      </c>
      <c r="K1329">
        <v>2</v>
      </c>
      <c r="L1329">
        <v>12</v>
      </c>
      <c r="N1329" s="2" t="s">
        <v>19</v>
      </c>
    </row>
    <row r="1330" spans="1:14" x14ac:dyDescent="0.3">
      <c r="A1330">
        <v>1329</v>
      </c>
      <c r="B1330">
        <v>27</v>
      </c>
      <c r="C1330">
        <v>2</v>
      </c>
      <c r="D1330">
        <v>2</v>
      </c>
      <c r="E1330">
        <v>2</v>
      </c>
      <c r="F1330">
        <v>3</v>
      </c>
      <c r="G1330" s="2">
        <f t="shared" si="20"/>
        <v>0</v>
      </c>
      <c r="H1330">
        <v>4</v>
      </c>
      <c r="I1330">
        <v>9</v>
      </c>
      <c r="J1330">
        <v>8</v>
      </c>
      <c r="K1330">
        <v>5</v>
      </c>
      <c r="L1330">
        <v>21</v>
      </c>
      <c r="N1330" s="2" t="s">
        <v>19</v>
      </c>
    </row>
    <row r="1331" spans="1:14" x14ac:dyDescent="0.3">
      <c r="A1331">
        <v>1330</v>
      </c>
      <c r="B1331">
        <v>29</v>
      </c>
      <c r="C1331">
        <v>4</v>
      </c>
      <c r="D1331">
        <v>2</v>
      </c>
      <c r="E1331">
        <v>1</v>
      </c>
      <c r="F1331">
        <v>2</v>
      </c>
      <c r="G1331" s="2">
        <f t="shared" si="20"/>
        <v>0</v>
      </c>
      <c r="H1331">
        <v>3</v>
      </c>
      <c r="I1331">
        <v>1</v>
      </c>
      <c r="J1331">
        <v>0</v>
      </c>
      <c r="K1331">
        <v>0</v>
      </c>
      <c r="L1331">
        <v>11</v>
      </c>
      <c r="N1331" s="2" t="s">
        <v>19</v>
      </c>
    </row>
    <row r="1332" spans="1:14" x14ac:dyDescent="0.3">
      <c r="A1332">
        <v>1331</v>
      </c>
      <c r="B1332">
        <v>43</v>
      </c>
      <c r="C1332">
        <v>1</v>
      </c>
      <c r="D1332">
        <v>2</v>
      </c>
      <c r="E1332">
        <v>5</v>
      </c>
      <c r="F1332">
        <v>3</v>
      </c>
      <c r="G1332" s="2">
        <f t="shared" si="20"/>
        <v>0</v>
      </c>
      <c r="H1332">
        <v>3</v>
      </c>
      <c r="I1332">
        <v>16</v>
      </c>
      <c r="J1332">
        <v>12</v>
      </c>
      <c r="K1332">
        <v>6</v>
      </c>
      <c r="L1332">
        <v>13</v>
      </c>
      <c r="N1332" s="2" t="s">
        <v>19</v>
      </c>
    </row>
    <row r="1333" spans="1:14" x14ac:dyDescent="0.3">
      <c r="A1333">
        <v>1332</v>
      </c>
      <c r="B1333">
        <v>48</v>
      </c>
      <c r="C1333">
        <v>4</v>
      </c>
      <c r="D1333">
        <v>2</v>
      </c>
      <c r="E1333">
        <v>5</v>
      </c>
      <c r="F1333">
        <v>2</v>
      </c>
      <c r="G1333" s="2">
        <f t="shared" si="20"/>
        <v>0</v>
      </c>
      <c r="H1333">
        <v>3</v>
      </c>
      <c r="I1333">
        <v>22</v>
      </c>
      <c r="J1333">
        <v>10</v>
      </c>
      <c r="K1333">
        <v>12</v>
      </c>
      <c r="L1333">
        <v>12</v>
      </c>
      <c r="N1333" s="2" t="s">
        <v>19</v>
      </c>
    </row>
    <row r="1334" spans="1:14" x14ac:dyDescent="0.3">
      <c r="A1334">
        <v>1333</v>
      </c>
      <c r="B1334">
        <v>29</v>
      </c>
      <c r="C1334">
        <v>4</v>
      </c>
      <c r="D1334">
        <v>4</v>
      </c>
      <c r="E1334">
        <v>1</v>
      </c>
      <c r="F1334">
        <v>4</v>
      </c>
      <c r="G1334" s="2">
        <f t="shared" si="20"/>
        <v>1</v>
      </c>
      <c r="H1334">
        <v>4</v>
      </c>
      <c r="I1334">
        <v>1</v>
      </c>
      <c r="J1334">
        <v>0</v>
      </c>
      <c r="K1334">
        <v>1</v>
      </c>
      <c r="L1334">
        <v>24</v>
      </c>
      <c r="N1334" s="2" t="s">
        <v>17</v>
      </c>
    </row>
    <row r="1335" spans="1:14" x14ac:dyDescent="0.3">
      <c r="A1335">
        <v>1334</v>
      </c>
      <c r="B1335">
        <v>46</v>
      </c>
      <c r="C1335">
        <v>3</v>
      </c>
      <c r="D1335">
        <v>3</v>
      </c>
      <c r="E1335">
        <v>3</v>
      </c>
      <c r="F1335">
        <v>2</v>
      </c>
      <c r="G1335" s="2">
        <f t="shared" si="20"/>
        <v>0</v>
      </c>
      <c r="H1335">
        <v>4</v>
      </c>
      <c r="I1335">
        <v>8</v>
      </c>
      <c r="J1335">
        <v>7</v>
      </c>
      <c r="K1335">
        <v>0</v>
      </c>
      <c r="L1335">
        <v>21</v>
      </c>
      <c r="N1335" s="2" t="s">
        <v>19</v>
      </c>
    </row>
    <row r="1336" spans="1:14" x14ac:dyDescent="0.3">
      <c r="A1336">
        <v>1335</v>
      </c>
      <c r="B1336">
        <v>27</v>
      </c>
      <c r="C1336">
        <v>4</v>
      </c>
      <c r="D1336">
        <v>2</v>
      </c>
      <c r="E1336">
        <v>1</v>
      </c>
      <c r="F1336">
        <v>4</v>
      </c>
      <c r="G1336" s="2">
        <f t="shared" si="20"/>
        <v>0</v>
      </c>
      <c r="H1336">
        <v>3</v>
      </c>
      <c r="I1336">
        <v>7</v>
      </c>
      <c r="J1336">
        <v>6</v>
      </c>
      <c r="K1336">
        <v>7</v>
      </c>
      <c r="L1336">
        <v>19</v>
      </c>
      <c r="N1336" s="2" t="s">
        <v>19</v>
      </c>
    </row>
    <row r="1337" spans="1:14" x14ac:dyDescent="0.3">
      <c r="A1337">
        <v>1336</v>
      </c>
      <c r="B1337">
        <v>39</v>
      </c>
      <c r="C1337">
        <v>4</v>
      </c>
      <c r="D1337">
        <v>1</v>
      </c>
      <c r="E1337">
        <v>2</v>
      </c>
      <c r="F1337">
        <v>4</v>
      </c>
      <c r="G1337" s="2">
        <f t="shared" si="20"/>
        <v>0</v>
      </c>
      <c r="H1337">
        <v>3</v>
      </c>
      <c r="I1337">
        <v>2</v>
      </c>
      <c r="J1337">
        <v>2</v>
      </c>
      <c r="K1337">
        <v>2</v>
      </c>
      <c r="L1337">
        <v>14</v>
      </c>
      <c r="N1337" s="2" t="s">
        <v>19</v>
      </c>
    </row>
    <row r="1338" spans="1:14" x14ac:dyDescent="0.3">
      <c r="A1338">
        <v>1337</v>
      </c>
      <c r="B1338">
        <v>55</v>
      </c>
      <c r="C1338">
        <v>2</v>
      </c>
      <c r="D1338">
        <v>2</v>
      </c>
      <c r="E1338">
        <v>1</v>
      </c>
      <c r="F1338">
        <v>4</v>
      </c>
      <c r="G1338" s="2">
        <f t="shared" si="20"/>
        <v>0</v>
      </c>
      <c r="H1338">
        <v>4</v>
      </c>
      <c r="I1338">
        <v>5</v>
      </c>
      <c r="J1338">
        <v>2</v>
      </c>
      <c r="K1338">
        <v>0</v>
      </c>
      <c r="L1338">
        <v>20</v>
      </c>
      <c r="N1338" s="2" t="s">
        <v>19</v>
      </c>
    </row>
    <row r="1339" spans="1:14" x14ac:dyDescent="0.3">
      <c r="A1339">
        <v>1338</v>
      </c>
      <c r="B1339">
        <v>28</v>
      </c>
      <c r="C1339">
        <v>2</v>
      </c>
      <c r="D1339">
        <v>3</v>
      </c>
      <c r="E1339">
        <v>1</v>
      </c>
      <c r="F1339">
        <v>3</v>
      </c>
      <c r="G1339" s="2">
        <f t="shared" si="20"/>
        <v>0</v>
      </c>
      <c r="H1339">
        <v>3</v>
      </c>
      <c r="I1339">
        <v>1</v>
      </c>
      <c r="J1339">
        <v>0</v>
      </c>
      <c r="K1339">
        <v>0</v>
      </c>
      <c r="L1339">
        <v>19</v>
      </c>
      <c r="N1339" s="2" t="s">
        <v>19</v>
      </c>
    </row>
    <row r="1340" spans="1:14" x14ac:dyDescent="0.3">
      <c r="A1340">
        <v>1339</v>
      </c>
      <c r="B1340">
        <v>30</v>
      </c>
      <c r="C1340">
        <v>2</v>
      </c>
      <c r="D1340">
        <v>1</v>
      </c>
      <c r="E1340">
        <v>1</v>
      </c>
      <c r="F1340">
        <v>1</v>
      </c>
      <c r="G1340" s="2">
        <f t="shared" si="20"/>
        <v>0</v>
      </c>
      <c r="H1340">
        <v>3</v>
      </c>
      <c r="I1340">
        <v>1</v>
      </c>
      <c r="J1340">
        <v>0</v>
      </c>
      <c r="K1340">
        <v>0</v>
      </c>
      <c r="L1340">
        <v>13</v>
      </c>
      <c r="N1340" s="2" t="s">
        <v>19</v>
      </c>
    </row>
    <row r="1341" spans="1:14" x14ac:dyDescent="0.3">
      <c r="A1341">
        <v>1340</v>
      </c>
      <c r="B1341">
        <v>22</v>
      </c>
      <c r="C1341">
        <v>4</v>
      </c>
      <c r="D1341">
        <v>3</v>
      </c>
      <c r="E1341">
        <v>1</v>
      </c>
      <c r="F1341">
        <v>3</v>
      </c>
      <c r="G1341" s="2">
        <f t="shared" si="20"/>
        <v>1</v>
      </c>
      <c r="H1341">
        <v>4</v>
      </c>
      <c r="I1341">
        <v>1</v>
      </c>
      <c r="J1341">
        <v>0</v>
      </c>
      <c r="K1341">
        <v>0</v>
      </c>
      <c r="L1341">
        <v>23</v>
      </c>
      <c r="N1341" s="2" t="s">
        <v>17</v>
      </c>
    </row>
    <row r="1342" spans="1:14" x14ac:dyDescent="0.3">
      <c r="A1342">
        <v>1341</v>
      </c>
      <c r="B1342">
        <v>36</v>
      </c>
      <c r="C1342">
        <v>2</v>
      </c>
      <c r="D1342">
        <v>2</v>
      </c>
      <c r="E1342">
        <v>2</v>
      </c>
      <c r="F1342">
        <v>3</v>
      </c>
      <c r="G1342" s="2">
        <f t="shared" si="20"/>
        <v>1</v>
      </c>
      <c r="H1342">
        <v>3</v>
      </c>
      <c r="I1342">
        <v>10</v>
      </c>
      <c r="J1342">
        <v>9</v>
      </c>
      <c r="K1342">
        <v>1</v>
      </c>
      <c r="L1342">
        <v>13</v>
      </c>
      <c r="N1342" s="2" t="s">
        <v>17</v>
      </c>
    </row>
    <row r="1343" spans="1:14" x14ac:dyDescent="0.3">
      <c r="A1343">
        <v>1342</v>
      </c>
      <c r="B1343">
        <v>31</v>
      </c>
      <c r="C1343">
        <v>2</v>
      </c>
      <c r="D1343">
        <v>2</v>
      </c>
      <c r="E1343">
        <v>2</v>
      </c>
      <c r="F1343">
        <v>2</v>
      </c>
      <c r="G1343" s="2">
        <f t="shared" si="20"/>
        <v>0</v>
      </c>
      <c r="H1343">
        <v>3</v>
      </c>
      <c r="I1343">
        <v>10</v>
      </c>
      <c r="J1343">
        <v>8</v>
      </c>
      <c r="K1343">
        <v>0</v>
      </c>
      <c r="L1343">
        <v>11</v>
      </c>
      <c r="N1343" s="2" t="s">
        <v>19</v>
      </c>
    </row>
    <row r="1344" spans="1:14" x14ac:dyDescent="0.3">
      <c r="A1344">
        <v>1343</v>
      </c>
      <c r="B1344">
        <v>34</v>
      </c>
      <c r="C1344">
        <v>3</v>
      </c>
      <c r="D1344">
        <v>3</v>
      </c>
      <c r="E1344">
        <v>3</v>
      </c>
      <c r="F1344">
        <v>1</v>
      </c>
      <c r="G1344" s="2">
        <f t="shared" si="20"/>
        <v>1</v>
      </c>
      <c r="H1344">
        <v>3</v>
      </c>
      <c r="I1344">
        <v>5</v>
      </c>
      <c r="J1344">
        <v>3</v>
      </c>
      <c r="K1344">
        <v>1</v>
      </c>
      <c r="L1344">
        <v>13</v>
      </c>
      <c r="N1344" s="2" t="s">
        <v>17</v>
      </c>
    </row>
    <row r="1345" spans="1:14" x14ac:dyDescent="0.3">
      <c r="A1345">
        <v>1344</v>
      </c>
      <c r="B1345">
        <v>29</v>
      </c>
      <c r="C1345">
        <v>4</v>
      </c>
      <c r="D1345">
        <v>1</v>
      </c>
      <c r="E1345">
        <v>1</v>
      </c>
      <c r="F1345">
        <v>1</v>
      </c>
      <c r="G1345" s="2">
        <f t="shared" si="20"/>
        <v>0</v>
      </c>
      <c r="H1345">
        <v>3</v>
      </c>
      <c r="I1345">
        <v>3</v>
      </c>
      <c r="J1345">
        <v>2</v>
      </c>
      <c r="K1345">
        <v>1</v>
      </c>
      <c r="L1345">
        <v>14</v>
      </c>
      <c r="N1345" s="2" t="s">
        <v>19</v>
      </c>
    </row>
    <row r="1346" spans="1:14" x14ac:dyDescent="0.3">
      <c r="A1346">
        <v>1345</v>
      </c>
      <c r="B1346">
        <v>37</v>
      </c>
      <c r="C1346">
        <v>4</v>
      </c>
      <c r="D1346">
        <v>3</v>
      </c>
      <c r="E1346">
        <v>2</v>
      </c>
      <c r="F1346">
        <v>4</v>
      </c>
      <c r="G1346" s="2">
        <f t="shared" ref="G1346:G1409" si="21">IF(N1346="Yes",1,0)</f>
        <v>1</v>
      </c>
      <c r="H1346">
        <v>4</v>
      </c>
      <c r="I1346">
        <v>5</v>
      </c>
      <c r="J1346">
        <v>3</v>
      </c>
      <c r="K1346">
        <v>0</v>
      </c>
      <c r="L1346">
        <v>22</v>
      </c>
      <c r="N1346" s="2" t="s">
        <v>17</v>
      </c>
    </row>
    <row r="1347" spans="1:14" x14ac:dyDescent="0.3">
      <c r="A1347">
        <v>1346</v>
      </c>
      <c r="B1347">
        <v>35</v>
      </c>
      <c r="C1347">
        <v>4</v>
      </c>
      <c r="D1347">
        <v>2</v>
      </c>
      <c r="E1347">
        <v>2</v>
      </c>
      <c r="F1347">
        <v>2</v>
      </c>
      <c r="G1347" s="2">
        <f t="shared" si="21"/>
        <v>1</v>
      </c>
      <c r="H1347">
        <v>3</v>
      </c>
      <c r="I1347">
        <v>3</v>
      </c>
      <c r="J1347">
        <v>2</v>
      </c>
      <c r="K1347">
        <v>0</v>
      </c>
      <c r="L1347">
        <v>11</v>
      </c>
      <c r="N1347" s="2" t="s">
        <v>17</v>
      </c>
    </row>
    <row r="1348" spans="1:14" x14ac:dyDescent="0.3">
      <c r="A1348">
        <v>1347</v>
      </c>
      <c r="B1348">
        <v>45</v>
      </c>
      <c r="C1348">
        <v>2</v>
      </c>
      <c r="D1348">
        <v>2</v>
      </c>
      <c r="E1348">
        <v>2</v>
      </c>
      <c r="F1348">
        <v>1</v>
      </c>
      <c r="G1348" s="2">
        <f t="shared" si="21"/>
        <v>0</v>
      </c>
      <c r="H1348">
        <v>3</v>
      </c>
      <c r="I1348">
        <v>9</v>
      </c>
      <c r="J1348">
        <v>8</v>
      </c>
      <c r="K1348">
        <v>3</v>
      </c>
      <c r="L1348">
        <v>13</v>
      </c>
      <c r="N1348" s="2" t="s">
        <v>19</v>
      </c>
    </row>
    <row r="1349" spans="1:14" x14ac:dyDescent="0.3">
      <c r="A1349">
        <v>1348</v>
      </c>
      <c r="B1349">
        <v>36</v>
      </c>
      <c r="C1349">
        <v>2</v>
      </c>
      <c r="D1349">
        <v>2</v>
      </c>
      <c r="E1349">
        <v>2</v>
      </c>
      <c r="F1349">
        <v>4</v>
      </c>
      <c r="G1349" s="2">
        <f t="shared" si="21"/>
        <v>0</v>
      </c>
      <c r="H1349">
        <v>4</v>
      </c>
      <c r="I1349">
        <v>10</v>
      </c>
      <c r="J1349">
        <v>1</v>
      </c>
      <c r="K1349">
        <v>0</v>
      </c>
      <c r="L1349">
        <v>21</v>
      </c>
      <c r="N1349" s="2" t="s">
        <v>19</v>
      </c>
    </row>
    <row r="1350" spans="1:14" x14ac:dyDescent="0.3">
      <c r="A1350">
        <v>1349</v>
      </c>
      <c r="B1350">
        <v>40</v>
      </c>
      <c r="C1350">
        <v>1</v>
      </c>
      <c r="D1350">
        <v>1</v>
      </c>
      <c r="E1350">
        <v>4</v>
      </c>
      <c r="F1350">
        <v>1</v>
      </c>
      <c r="G1350" s="2">
        <f t="shared" si="21"/>
        <v>0</v>
      </c>
      <c r="H1350">
        <v>3</v>
      </c>
      <c r="I1350">
        <v>19</v>
      </c>
      <c r="J1350">
        <v>7</v>
      </c>
      <c r="K1350">
        <v>11</v>
      </c>
      <c r="L1350">
        <v>11</v>
      </c>
      <c r="N1350" s="2" t="s">
        <v>19</v>
      </c>
    </row>
    <row r="1351" spans="1:14" x14ac:dyDescent="0.3">
      <c r="A1351">
        <v>1350</v>
      </c>
      <c r="B1351">
        <v>26</v>
      </c>
      <c r="C1351">
        <v>2</v>
      </c>
      <c r="D1351">
        <v>2</v>
      </c>
      <c r="E1351">
        <v>1</v>
      </c>
      <c r="F1351">
        <v>3</v>
      </c>
      <c r="G1351" s="2">
        <f t="shared" si="21"/>
        <v>1</v>
      </c>
      <c r="H1351">
        <v>3</v>
      </c>
      <c r="I1351">
        <v>1</v>
      </c>
      <c r="J1351">
        <v>0</v>
      </c>
      <c r="K1351">
        <v>1</v>
      </c>
      <c r="L1351">
        <v>13</v>
      </c>
      <c r="N1351" s="2" t="s">
        <v>17</v>
      </c>
    </row>
    <row r="1352" spans="1:14" x14ac:dyDescent="0.3">
      <c r="A1352">
        <v>1351</v>
      </c>
      <c r="B1352">
        <v>27</v>
      </c>
      <c r="C1352">
        <v>1</v>
      </c>
      <c r="D1352">
        <v>1</v>
      </c>
      <c r="E1352">
        <v>2</v>
      </c>
      <c r="F1352">
        <v>3</v>
      </c>
      <c r="G1352" s="2">
        <f t="shared" si="21"/>
        <v>0</v>
      </c>
      <c r="H1352">
        <v>3</v>
      </c>
      <c r="I1352">
        <v>8</v>
      </c>
      <c r="J1352">
        <v>7</v>
      </c>
      <c r="K1352">
        <v>0</v>
      </c>
      <c r="L1352">
        <v>14</v>
      </c>
      <c r="N1352" s="2" t="s">
        <v>19</v>
      </c>
    </row>
    <row r="1353" spans="1:14" x14ac:dyDescent="0.3">
      <c r="A1353">
        <v>1352</v>
      </c>
      <c r="B1353">
        <v>48</v>
      </c>
      <c r="C1353">
        <v>4</v>
      </c>
      <c r="D1353">
        <v>1</v>
      </c>
      <c r="E1353">
        <v>4</v>
      </c>
      <c r="F1353">
        <v>1</v>
      </c>
      <c r="G1353" s="2">
        <f t="shared" si="21"/>
        <v>0</v>
      </c>
      <c r="H1353">
        <v>3</v>
      </c>
      <c r="I1353">
        <v>22</v>
      </c>
      <c r="J1353">
        <v>17</v>
      </c>
      <c r="K1353">
        <v>4</v>
      </c>
      <c r="L1353">
        <v>11</v>
      </c>
      <c r="N1353" s="2" t="s">
        <v>19</v>
      </c>
    </row>
    <row r="1354" spans="1:14" x14ac:dyDescent="0.3">
      <c r="A1354">
        <v>1353</v>
      </c>
      <c r="B1354">
        <v>44</v>
      </c>
      <c r="C1354">
        <v>2</v>
      </c>
      <c r="D1354">
        <v>4</v>
      </c>
      <c r="E1354">
        <v>2</v>
      </c>
      <c r="F1354">
        <v>2</v>
      </c>
      <c r="G1354" s="2">
        <f t="shared" si="21"/>
        <v>0</v>
      </c>
      <c r="H1354">
        <v>3</v>
      </c>
      <c r="I1354">
        <v>2</v>
      </c>
      <c r="J1354">
        <v>0</v>
      </c>
      <c r="K1354">
        <v>2</v>
      </c>
      <c r="L1354">
        <v>15</v>
      </c>
      <c r="N1354" s="2" t="s">
        <v>19</v>
      </c>
    </row>
    <row r="1355" spans="1:14" x14ac:dyDescent="0.3">
      <c r="A1355">
        <v>1354</v>
      </c>
      <c r="B1355">
        <v>34</v>
      </c>
      <c r="C1355">
        <v>4</v>
      </c>
      <c r="D1355">
        <v>4</v>
      </c>
      <c r="E1355">
        <v>1</v>
      </c>
      <c r="F1355">
        <v>4</v>
      </c>
      <c r="G1355" s="2">
        <f t="shared" si="21"/>
        <v>1</v>
      </c>
      <c r="H1355">
        <v>4</v>
      </c>
      <c r="I1355">
        <v>5</v>
      </c>
      <c r="J1355">
        <v>2</v>
      </c>
      <c r="K1355">
        <v>3</v>
      </c>
      <c r="L1355">
        <v>23</v>
      </c>
      <c r="N1355" s="2" t="s">
        <v>17</v>
      </c>
    </row>
    <row r="1356" spans="1:14" x14ac:dyDescent="0.3">
      <c r="A1356">
        <v>1355</v>
      </c>
      <c r="B1356">
        <v>56</v>
      </c>
      <c r="C1356">
        <v>1</v>
      </c>
      <c r="D1356">
        <v>3</v>
      </c>
      <c r="E1356">
        <v>1</v>
      </c>
      <c r="F1356">
        <v>4</v>
      </c>
      <c r="G1356" s="2">
        <f t="shared" si="21"/>
        <v>0</v>
      </c>
      <c r="H1356">
        <v>3</v>
      </c>
      <c r="I1356">
        <v>4</v>
      </c>
      <c r="J1356">
        <v>2</v>
      </c>
      <c r="K1356">
        <v>1</v>
      </c>
      <c r="L1356">
        <v>16</v>
      </c>
      <c r="N1356" s="2" t="s">
        <v>19</v>
      </c>
    </row>
    <row r="1357" spans="1:14" x14ac:dyDescent="0.3">
      <c r="A1357">
        <v>1356</v>
      </c>
      <c r="B1357">
        <v>36</v>
      </c>
      <c r="C1357">
        <v>3</v>
      </c>
      <c r="D1357">
        <v>2</v>
      </c>
      <c r="E1357">
        <v>2</v>
      </c>
      <c r="F1357">
        <v>2</v>
      </c>
      <c r="G1357" s="2">
        <f t="shared" si="21"/>
        <v>0</v>
      </c>
      <c r="H1357">
        <v>3</v>
      </c>
      <c r="I1357">
        <v>4</v>
      </c>
      <c r="J1357">
        <v>2</v>
      </c>
      <c r="K1357">
        <v>1</v>
      </c>
      <c r="L1357">
        <v>16</v>
      </c>
      <c r="N1357" s="2" t="s">
        <v>19</v>
      </c>
    </row>
    <row r="1358" spans="1:14" x14ac:dyDescent="0.3">
      <c r="A1358">
        <v>1357</v>
      </c>
      <c r="B1358">
        <v>41</v>
      </c>
      <c r="C1358">
        <v>3</v>
      </c>
      <c r="D1358">
        <v>3</v>
      </c>
      <c r="E1358">
        <v>2</v>
      </c>
      <c r="F1358">
        <v>3</v>
      </c>
      <c r="G1358" s="2">
        <f t="shared" si="21"/>
        <v>0</v>
      </c>
      <c r="H1358">
        <v>4</v>
      </c>
      <c r="I1358">
        <v>5</v>
      </c>
      <c r="J1358">
        <v>4</v>
      </c>
      <c r="K1358">
        <v>1</v>
      </c>
      <c r="L1358">
        <v>21</v>
      </c>
      <c r="N1358" s="2" t="s">
        <v>19</v>
      </c>
    </row>
    <row r="1359" spans="1:14" x14ac:dyDescent="0.3">
      <c r="A1359">
        <v>1358</v>
      </c>
      <c r="B1359">
        <v>42</v>
      </c>
      <c r="C1359">
        <v>3</v>
      </c>
      <c r="D1359">
        <v>2</v>
      </c>
      <c r="E1359">
        <v>3</v>
      </c>
      <c r="F1359">
        <v>1</v>
      </c>
      <c r="G1359" s="2">
        <f t="shared" si="21"/>
        <v>0</v>
      </c>
      <c r="H1359">
        <v>3</v>
      </c>
      <c r="I1359">
        <v>13</v>
      </c>
      <c r="J1359">
        <v>7</v>
      </c>
      <c r="K1359">
        <v>5</v>
      </c>
      <c r="L1359">
        <v>13</v>
      </c>
      <c r="N1359" s="2" t="s">
        <v>19</v>
      </c>
    </row>
    <row r="1360" spans="1:14" x14ac:dyDescent="0.3">
      <c r="A1360">
        <v>1359</v>
      </c>
      <c r="B1360">
        <v>31</v>
      </c>
      <c r="C1360">
        <v>3</v>
      </c>
      <c r="D1360">
        <v>1</v>
      </c>
      <c r="E1360">
        <v>2</v>
      </c>
      <c r="F1360">
        <v>1</v>
      </c>
      <c r="G1360" s="2">
        <f t="shared" si="21"/>
        <v>1</v>
      </c>
      <c r="H1360">
        <v>3</v>
      </c>
      <c r="I1360">
        <v>5</v>
      </c>
      <c r="J1360">
        <v>2</v>
      </c>
      <c r="K1360">
        <v>1</v>
      </c>
      <c r="L1360">
        <v>11</v>
      </c>
      <c r="N1360" s="2" t="s">
        <v>17</v>
      </c>
    </row>
    <row r="1361" spans="1:14" x14ac:dyDescent="0.3">
      <c r="A1361">
        <v>1360</v>
      </c>
      <c r="B1361">
        <v>34</v>
      </c>
      <c r="C1361">
        <v>4</v>
      </c>
      <c r="D1361">
        <v>2</v>
      </c>
      <c r="E1361">
        <v>2</v>
      </c>
      <c r="F1361">
        <v>1</v>
      </c>
      <c r="G1361" s="2">
        <f t="shared" si="21"/>
        <v>1</v>
      </c>
      <c r="H1361">
        <v>3</v>
      </c>
      <c r="I1361">
        <v>4</v>
      </c>
      <c r="J1361">
        <v>2</v>
      </c>
      <c r="K1361">
        <v>0</v>
      </c>
      <c r="L1361">
        <v>12</v>
      </c>
      <c r="N1361" s="2" t="s">
        <v>17</v>
      </c>
    </row>
    <row r="1362" spans="1:14" x14ac:dyDescent="0.3">
      <c r="A1362">
        <v>1361</v>
      </c>
      <c r="B1362">
        <v>31</v>
      </c>
      <c r="C1362">
        <v>1</v>
      </c>
      <c r="D1362">
        <v>4</v>
      </c>
      <c r="E1362">
        <v>1</v>
      </c>
      <c r="F1362">
        <v>1</v>
      </c>
      <c r="G1362" s="2">
        <f t="shared" si="21"/>
        <v>0</v>
      </c>
      <c r="H1362">
        <v>3</v>
      </c>
      <c r="I1362">
        <v>2</v>
      </c>
      <c r="J1362">
        <v>2</v>
      </c>
      <c r="K1362">
        <v>2</v>
      </c>
      <c r="L1362">
        <v>12</v>
      </c>
      <c r="N1362" s="2" t="s">
        <v>19</v>
      </c>
    </row>
    <row r="1363" spans="1:14" x14ac:dyDescent="0.3">
      <c r="A1363">
        <v>1362</v>
      </c>
      <c r="B1363">
        <v>26</v>
      </c>
      <c r="C1363">
        <v>3</v>
      </c>
      <c r="D1363">
        <v>3</v>
      </c>
      <c r="E1363">
        <v>1</v>
      </c>
      <c r="F1363">
        <v>4</v>
      </c>
      <c r="G1363" s="2">
        <f t="shared" si="21"/>
        <v>0</v>
      </c>
      <c r="H1363">
        <v>3</v>
      </c>
      <c r="I1363">
        <v>7</v>
      </c>
      <c r="J1363">
        <v>7</v>
      </c>
      <c r="K1363">
        <v>7</v>
      </c>
      <c r="L1363">
        <v>18</v>
      </c>
      <c r="N1363" s="2" t="s">
        <v>19</v>
      </c>
    </row>
    <row r="1364" spans="1:14" x14ac:dyDescent="0.3">
      <c r="A1364">
        <v>1363</v>
      </c>
      <c r="B1364">
        <v>45</v>
      </c>
      <c r="C1364">
        <v>2</v>
      </c>
      <c r="D1364">
        <v>2</v>
      </c>
      <c r="E1364">
        <v>2</v>
      </c>
      <c r="F1364">
        <v>1</v>
      </c>
      <c r="G1364" s="2">
        <f t="shared" si="21"/>
        <v>0</v>
      </c>
      <c r="H1364">
        <v>3</v>
      </c>
      <c r="I1364">
        <v>4</v>
      </c>
      <c r="J1364">
        <v>2</v>
      </c>
      <c r="K1364">
        <v>0</v>
      </c>
      <c r="L1364">
        <v>12</v>
      </c>
      <c r="N1364" s="2" t="s">
        <v>19</v>
      </c>
    </row>
    <row r="1365" spans="1:14" x14ac:dyDescent="0.3">
      <c r="A1365">
        <v>1364</v>
      </c>
      <c r="B1365">
        <v>33</v>
      </c>
      <c r="C1365">
        <v>2</v>
      </c>
      <c r="D1365">
        <v>1</v>
      </c>
      <c r="E1365">
        <v>2</v>
      </c>
      <c r="F1365">
        <v>3</v>
      </c>
      <c r="G1365" s="2">
        <f t="shared" si="21"/>
        <v>0</v>
      </c>
      <c r="H1365">
        <v>3</v>
      </c>
      <c r="I1365">
        <v>10</v>
      </c>
      <c r="J1365">
        <v>4</v>
      </c>
      <c r="K1365">
        <v>0</v>
      </c>
      <c r="L1365">
        <v>14</v>
      </c>
      <c r="N1365" s="2" t="s">
        <v>19</v>
      </c>
    </row>
    <row r="1366" spans="1:14" x14ac:dyDescent="0.3">
      <c r="A1366">
        <v>1365</v>
      </c>
      <c r="B1366">
        <v>28</v>
      </c>
      <c r="C1366">
        <v>3</v>
      </c>
      <c r="D1366">
        <v>2</v>
      </c>
      <c r="E1366">
        <v>2</v>
      </c>
      <c r="F1366">
        <v>1</v>
      </c>
      <c r="G1366" s="2">
        <f t="shared" si="21"/>
        <v>1</v>
      </c>
      <c r="H1366">
        <v>3</v>
      </c>
      <c r="I1366">
        <v>7</v>
      </c>
      <c r="J1366">
        <v>7</v>
      </c>
      <c r="K1366">
        <v>0</v>
      </c>
      <c r="L1366">
        <v>12</v>
      </c>
      <c r="N1366" s="2" t="s">
        <v>17</v>
      </c>
    </row>
    <row r="1367" spans="1:14" x14ac:dyDescent="0.3">
      <c r="A1367">
        <v>1366</v>
      </c>
      <c r="B1367">
        <v>29</v>
      </c>
      <c r="C1367">
        <v>3</v>
      </c>
      <c r="D1367">
        <v>4</v>
      </c>
      <c r="E1367">
        <v>1</v>
      </c>
      <c r="F1367">
        <v>2</v>
      </c>
      <c r="G1367" s="2">
        <f t="shared" si="21"/>
        <v>0</v>
      </c>
      <c r="H1367">
        <v>3</v>
      </c>
      <c r="I1367">
        <v>1</v>
      </c>
      <c r="J1367">
        <v>0</v>
      </c>
      <c r="K1367">
        <v>0</v>
      </c>
      <c r="L1367">
        <v>17</v>
      </c>
      <c r="N1367" s="2" t="s">
        <v>19</v>
      </c>
    </row>
    <row r="1368" spans="1:14" x14ac:dyDescent="0.3">
      <c r="A1368">
        <v>1367</v>
      </c>
      <c r="B1368">
        <v>39</v>
      </c>
      <c r="C1368">
        <v>1</v>
      </c>
      <c r="D1368">
        <v>2</v>
      </c>
      <c r="E1368">
        <v>2</v>
      </c>
      <c r="F1368">
        <v>3</v>
      </c>
      <c r="G1368" s="2">
        <f t="shared" si="21"/>
        <v>0</v>
      </c>
      <c r="H1368">
        <v>3</v>
      </c>
      <c r="I1368">
        <v>3</v>
      </c>
      <c r="J1368">
        <v>2</v>
      </c>
      <c r="K1368">
        <v>1</v>
      </c>
      <c r="L1368">
        <v>19</v>
      </c>
      <c r="N1368" s="2" t="s">
        <v>19</v>
      </c>
    </row>
    <row r="1369" spans="1:14" x14ac:dyDescent="0.3">
      <c r="A1369">
        <v>1368</v>
      </c>
      <c r="B1369">
        <v>27</v>
      </c>
      <c r="C1369">
        <v>2</v>
      </c>
      <c r="D1369">
        <v>2</v>
      </c>
      <c r="E1369">
        <v>1</v>
      </c>
      <c r="F1369">
        <v>2</v>
      </c>
      <c r="G1369" s="2">
        <f t="shared" si="21"/>
        <v>0</v>
      </c>
      <c r="H1369">
        <v>3</v>
      </c>
      <c r="I1369">
        <v>5</v>
      </c>
      <c r="J1369">
        <v>3</v>
      </c>
      <c r="K1369">
        <v>1</v>
      </c>
      <c r="L1369">
        <v>11</v>
      </c>
      <c r="N1369" s="2" t="s">
        <v>19</v>
      </c>
    </row>
    <row r="1370" spans="1:14" x14ac:dyDescent="0.3">
      <c r="A1370">
        <v>1369</v>
      </c>
      <c r="B1370">
        <v>34</v>
      </c>
      <c r="C1370">
        <v>3</v>
      </c>
      <c r="D1370">
        <v>2</v>
      </c>
      <c r="E1370">
        <v>2</v>
      </c>
      <c r="F1370">
        <v>4</v>
      </c>
      <c r="G1370" s="2">
        <f t="shared" si="21"/>
        <v>1</v>
      </c>
      <c r="H1370">
        <v>3</v>
      </c>
      <c r="I1370">
        <v>15</v>
      </c>
      <c r="J1370">
        <v>10</v>
      </c>
      <c r="K1370">
        <v>6</v>
      </c>
      <c r="L1370">
        <v>15</v>
      </c>
      <c r="N1370" s="2" t="s">
        <v>17</v>
      </c>
    </row>
    <row r="1371" spans="1:14" x14ac:dyDescent="0.3">
      <c r="A1371">
        <v>1370</v>
      </c>
      <c r="B1371">
        <v>28</v>
      </c>
      <c r="C1371">
        <v>4</v>
      </c>
      <c r="D1371">
        <v>1</v>
      </c>
      <c r="E1371">
        <v>2</v>
      </c>
      <c r="F1371">
        <v>1</v>
      </c>
      <c r="G1371" s="2">
        <f t="shared" si="21"/>
        <v>1</v>
      </c>
      <c r="H1371">
        <v>3</v>
      </c>
      <c r="I1371">
        <v>2</v>
      </c>
      <c r="J1371">
        <v>0</v>
      </c>
      <c r="K1371">
        <v>2</v>
      </c>
      <c r="L1371">
        <v>11</v>
      </c>
      <c r="N1371" s="2" t="s">
        <v>17</v>
      </c>
    </row>
    <row r="1372" spans="1:14" x14ac:dyDescent="0.3">
      <c r="A1372">
        <v>1371</v>
      </c>
      <c r="B1372">
        <v>47</v>
      </c>
      <c r="C1372">
        <v>3</v>
      </c>
      <c r="D1372">
        <v>3</v>
      </c>
      <c r="E1372">
        <v>2</v>
      </c>
      <c r="F1372">
        <v>3</v>
      </c>
      <c r="G1372" s="2">
        <f t="shared" si="21"/>
        <v>0</v>
      </c>
      <c r="H1372">
        <v>3</v>
      </c>
      <c r="I1372">
        <v>8</v>
      </c>
      <c r="J1372">
        <v>7</v>
      </c>
      <c r="K1372">
        <v>1</v>
      </c>
      <c r="L1372">
        <v>18</v>
      </c>
      <c r="N1372" s="2" t="s">
        <v>19</v>
      </c>
    </row>
    <row r="1373" spans="1:14" x14ac:dyDescent="0.3">
      <c r="A1373">
        <v>1372</v>
      </c>
      <c r="B1373">
        <v>56</v>
      </c>
      <c r="C1373">
        <v>4</v>
      </c>
      <c r="D1373">
        <v>2</v>
      </c>
      <c r="E1373">
        <v>2</v>
      </c>
      <c r="F1373">
        <v>2</v>
      </c>
      <c r="G1373" s="2">
        <f t="shared" si="21"/>
        <v>0</v>
      </c>
      <c r="H1373">
        <v>3</v>
      </c>
      <c r="I1373">
        <v>0</v>
      </c>
      <c r="J1373">
        <v>0</v>
      </c>
      <c r="K1373">
        <v>0</v>
      </c>
      <c r="L1373">
        <v>16</v>
      </c>
      <c r="N1373" s="2" t="s">
        <v>19</v>
      </c>
    </row>
    <row r="1374" spans="1:14" x14ac:dyDescent="0.3">
      <c r="A1374">
        <v>1373</v>
      </c>
      <c r="B1374">
        <v>39</v>
      </c>
      <c r="C1374">
        <v>1</v>
      </c>
      <c r="D1374">
        <v>3</v>
      </c>
      <c r="E1374">
        <v>2</v>
      </c>
      <c r="F1374">
        <v>4</v>
      </c>
      <c r="G1374" s="2">
        <f t="shared" si="21"/>
        <v>0</v>
      </c>
      <c r="H1374">
        <v>4</v>
      </c>
      <c r="I1374">
        <v>10</v>
      </c>
      <c r="J1374">
        <v>0</v>
      </c>
      <c r="K1374">
        <v>7</v>
      </c>
      <c r="L1374">
        <v>25</v>
      </c>
      <c r="N1374" s="2" t="s">
        <v>19</v>
      </c>
    </row>
    <row r="1375" spans="1:14" x14ac:dyDescent="0.3">
      <c r="A1375">
        <v>1374</v>
      </c>
      <c r="B1375">
        <v>38</v>
      </c>
      <c r="C1375">
        <v>4</v>
      </c>
      <c r="D1375">
        <v>2</v>
      </c>
      <c r="E1375">
        <v>2</v>
      </c>
      <c r="F1375">
        <v>2</v>
      </c>
      <c r="G1375" s="2">
        <f t="shared" si="21"/>
        <v>1</v>
      </c>
      <c r="H1375">
        <v>3</v>
      </c>
      <c r="I1375">
        <v>20</v>
      </c>
      <c r="J1375">
        <v>11</v>
      </c>
      <c r="K1375">
        <v>0</v>
      </c>
      <c r="L1375">
        <v>16</v>
      </c>
      <c r="N1375" s="2" t="s">
        <v>17</v>
      </c>
    </row>
    <row r="1376" spans="1:14" x14ac:dyDescent="0.3">
      <c r="A1376">
        <v>1375</v>
      </c>
      <c r="B1376">
        <v>58</v>
      </c>
      <c r="C1376">
        <v>4</v>
      </c>
      <c r="D1376">
        <v>1</v>
      </c>
      <c r="E1376">
        <v>4</v>
      </c>
      <c r="F1376">
        <v>1</v>
      </c>
      <c r="G1376" s="2">
        <f t="shared" si="21"/>
        <v>1</v>
      </c>
      <c r="H1376">
        <v>3</v>
      </c>
      <c r="I1376">
        <v>1</v>
      </c>
      <c r="J1376">
        <v>0</v>
      </c>
      <c r="K1376">
        <v>0</v>
      </c>
      <c r="L1376">
        <v>13</v>
      </c>
      <c r="N1376" s="2" t="s">
        <v>17</v>
      </c>
    </row>
    <row r="1377" spans="1:14" x14ac:dyDescent="0.3">
      <c r="A1377">
        <v>1376</v>
      </c>
      <c r="B1377">
        <v>32</v>
      </c>
      <c r="C1377">
        <v>1</v>
      </c>
      <c r="D1377">
        <v>1</v>
      </c>
      <c r="E1377">
        <v>1</v>
      </c>
      <c r="F1377">
        <v>3</v>
      </c>
      <c r="G1377" s="2">
        <f t="shared" si="21"/>
        <v>1</v>
      </c>
      <c r="H1377">
        <v>3</v>
      </c>
      <c r="I1377">
        <v>4</v>
      </c>
      <c r="J1377">
        <v>1</v>
      </c>
      <c r="K1377">
        <v>0</v>
      </c>
      <c r="L1377">
        <v>14</v>
      </c>
      <c r="N1377" s="2" t="s">
        <v>17</v>
      </c>
    </row>
    <row r="1378" spans="1:14" x14ac:dyDescent="0.3">
      <c r="A1378">
        <v>1377</v>
      </c>
      <c r="B1378">
        <v>38</v>
      </c>
      <c r="C1378">
        <v>2</v>
      </c>
      <c r="D1378">
        <v>3</v>
      </c>
      <c r="E1378">
        <v>1</v>
      </c>
      <c r="F1378">
        <v>4</v>
      </c>
      <c r="G1378" s="2">
        <f t="shared" si="21"/>
        <v>0</v>
      </c>
      <c r="H1378">
        <v>3</v>
      </c>
      <c r="I1378">
        <v>5</v>
      </c>
      <c r="J1378">
        <v>2</v>
      </c>
      <c r="K1378">
        <v>0</v>
      </c>
      <c r="L1378">
        <v>19</v>
      </c>
      <c r="N1378" s="2" t="s">
        <v>19</v>
      </c>
    </row>
    <row r="1379" spans="1:14" x14ac:dyDescent="0.3">
      <c r="A1379">
        <v>1378</v>
      </c>
      <c r="B1379">
        <v>49</v>
      </c>
      <c r="C1379">
        <v>2</v>
      </c>
      <c r="D1379">
        <v>3</v>
      </c>
      <c r="E1379">
        <v>5</v>
      </c>
      <c r="F1379">
        <v>4</v>
      </c>
      <c r="G1379" s="2">
        <f t="shared" si="21"/>
        <v>0</v>
      </c>
      <c r="H1379">
        <v>3</v>
      </c>
      <c r="I1379">
        <v>5</v>
      </c>
      <c r="J1379">
        <v>4</v>
      </c>
      <c r="K1379">
        <v>4</v>
      </c>
      <c r="L1379">
        <v>15</v>
      </c>
      <c r="N1379" s="2" t="s">
        <v>19</v>
      </c>
    </row>
    <row r="1380" spans="1:14" x14ac:dyDescent="0.3">
      <c r="A1380">
        <v>1379</v>
      </c>
      <c r="B1380">
        <v>42</v>
      </c>
      <c r="C1380">
        <v>2</v>
      </c>
      <c r="D1380">
        <v>1</v>
      </c>
      <c r="E1380">
        <v>2</v>
      </c>
      <c r="F1380">
        <v>1</v>
      </c>
      <c r="G1380" s="2">
        <f t="shared" si="21"/>
        <v>1</v>
      </c>
      <c r="H1380">
        <v>3</v>
      </c>
      <c r="I1380">
        <v>0</v>
      </c>
      <c r="J1380">
        <v>0</v>
      </c>
      <c r="K1380">
        <v>0</v>
      </c>
      <c r="L1380">
        <v>12</v>
      </c>
      <c r="N1380" s="2" t="s">
        <v>17</v>
      </c>
    </row>
    <row r="1381" spans="1:14" x14ac:dyDescent="0.3">
      <c r="A1381">
        <v>1380</v>
      </c>
      <c r="B1381">
        <v>27</v>
      </c>
      <c r="C1381">
        <v>1</v>
      </c>
      <c r="D1381">
        <v>2</v>
      </c>
      <c r="E1381">
        <v>1</v>
      </c>
      <c r="F1381">
        <v>2</v>
      </c>
      <c r="G1381" s="2">
        <f t="shared" si="21"/>
        <v>0</v>
      </c>
      <c r="H1381">
        <v>3</v>
      </c>
      <c r="I1381">
        <v>1</v>
      </c>
      <c r="J1381">
        <v>0</v>
      </c>
      <c r="K1381">
        <v>0</v>
      </c>
      <c r="L1381">
        <v>12</v>
      </c>
      <c r="N1381" s="2" t="s">
        <v>19</v>
      </c>
    </row>
    <row r="1382" spans="1:14" x14ac:dyDescent="0.3">
      <c r="A1382">
        <v>1381</v>
      </c>
      <c r="B1382">
        <v>35</v>
      </c>
      <c r="C1382">
        <v>2</v>
      </c>
      <c r="D1382">
        <v>3</v>
      </c>
      <c r="E1382">
        <v>2</v>
      </c>
      <c r="F1382">
        <v>2</v>
      </c>
      <c r="G1382" s="2">
        <f t="shared" si="21"/>
        <v>0</v>
      </c>
      <c r="H1382">
        <v>3</v>
      </c>
      <c r="I1382">
        <v>5</v>
      </c>
      <c r="J1382">
        <v>3</v>
      </c>
      <c r="K1382">
        <v>0</v>
      </c>
      <c r="L1382">
        <v>16</v>
      </c>
      <c r="N1382" s="2" t="s">
        <v>19</v>
      </c>
    </row>
    <row r="1383" spans="1:14" x14ac:dyDescent="0.3">
      <c r="A1383">
        <v>1382</v>
      </c>
      <c r="B1383">
        <v>28</v>
      </c>
      <c r="C1383">
        <v>3</v>
      </c>
      <c r="D1383">
        <v>1</v>
      </c>
      <c r="E1383">
        <v>1</v>
      </c>
      <c r="F1383">
        <v>3</v>
      </c>
      <c r="G1383" s="2">
        <f t="shared" si="21"/>
        <v>0</v>
      </c>
      <c r="H1383">
        <v>3</v>
      </c>
      <c r="I1383">
        <v>5</v>
      </c>
      <c r="J1383">
        <v>3</v>
      </c>
      <c r="K1383">
        <v>1</v>
      </c>
      <c r="L1383">
        <v>14</v>
      </c>
      <c r="N1383" s="2" t="s">
        <v>19</v>
      </c>
    </row>
    <row r="1384" spans="1:14" x14ac:dyDescent="0.3">
      <c r="A1384">
        <v>1383</v>
      </c>
      <c r="B1384">
        <v>31</v>
      </c>
      <c r="C1384">
        <v>3</v>
      </c>
      <c r="D1384">
        <v>1</v>
      </c>
      <c r="E1384">
        <v>1</v>
      </c>
      <c r="F1384">
        <v>1</v>
      </c>
      <c r="G1384" s="2">
        <f t="shared" si="21"/>
        <v>1</v>
      </c>
      <c r="H1384">
        <v>3</v>
      </c>
      <c r="I1384">
        <v>4</v>
      </c>
      <c r="J1384">
        <v>2</v>
      </c>
      <c r="K1384">
        <v>2</v>
      </c>
      <c r="L1384">
        <v>13</v>
      </c>
      <c r="N1384" s="2" t="s">
        <v>17</v>
      </c>
    </row>
    <row r="1385" spans="1:14" x14ac:dyDescent="0.3">
      <c r="A1385">
        <v>1384</v>
      </c>
      <c r="B1385">
        <v>36</v>
      </c>
      <c r="C1385">
        <v>1</v>
      </c>
      <c r="D1385">
        <v>4</v>
      </c>
      <c r="E1385">
        <v>1</v>
      </c>
      <c r="F1385">
        <v>4</v>
      </c>
      <c r="G1385" s="2">
        <f t="shared" si="21"/>
        <v>0</v>
      </c>
      <c r="H1385">
        <v>4</v>
      </c>
      <c r="I1385">
        <v>5</v>
      </c>
      <c r="J1385">
        <v>4</v>
      </c>
      <c r="K1385">
        <v>0</v>
      </c>
      <c r="L1385">
        <v>22</v>
      </c>
      <c r="N1385" s="2" t="s">
        <v>19</v>
      </c>
    </row>
    <row r="1386" spans="1:14" x14ac:dyDescent="0.3">
      <c r="A1386">
        <v>1385</v>
      </c>
      <c r="B1386">
        <v>34</v>
      </c>
      <c r="C1386">
        <v>1</v>
      </c>
      <c r="D1386">
        <v>3</v>
      </c>
      <c r="E1386">
        <v>3</v>
      </c>
      <c r="F1386">
        <v>4</v>
      </c>
      <c r="G1386" s="2">
        <f t="shared" si="21"/>
        <v>0</v>
      </c>
      <c r="H1386">
        <v>4</v>
      </c>
      <c r="I1386">
        <v>14</v>
      </c>
      <c r="J1386">
        <v>8</v>
      </c>
      <c r="K1386">
        <v>2</v>
      </c>
      <c r="L1386">
        <v>21</v>
      </c>
      <c r="N1386" s="2" t="s">
        <v>19</v>
      </c>
    </row>
    <row r="1387" spans="1:14" x14ac:dyDescent="0.3">
      <c r="A1387">
        <v>1386</v>
      </c>
      <c r="B1387">
        <v>34</v>
      </c>
      <c r="C1387">
        <v>4</v>
      </c>
      <c r="D1387">
        <v>3</v>
      </c>
      <c r="E1387">
        <v>3</v>
      </c>
      <c r="F1387">
        <v>3</v>
      </c>
      <c r="G1387" s="2">
        <f t="shared" si="21"/>
        <v>0</v>
      </c>
      <c r="H1387">
        <v>3</v>
      </c>
      <c r="I1387">
        <v>8</v>
      </c>
      <c r="J1387">
        <v>7</v>
      </c>
      <c r="K1387">
        <v>1</v>
      </c>
      <c r="L1387">
        <v>18</v>
      </c>
      <c r="N1387" s="2" t="s">
        <v>19</v>
      </c>
    </row>
    <row r="1388" spans="1:14" x14ac:dyDescent="0.3">
      <c r="A1388">
        <v>1387</v>
      </c>
      <c r="B1388">
        <v>26</v>
      </c>
      <c r="C1388">
        <v>3</v>
      </c>
      <c r="D1388">
        <v>1</v>
      </c>
      <c r="E1388">
        <v>1</v>
      </c>
      <c r="F1388">
        <v>1</v>
      </c>
      <c r="G1388" s="2">
        <f t="shared" si="21"/>
        <v>0</v>
      </c>
      <c r="H1388">
        <v>3</v>
      </c>
      <c r="I1388">
        <v>7</v>
      </c>
      <c r="J1388">
        <v>7</v>
      </c>
      <c r="K1388">
        <v>7</v>
      </c>
      <c r="L1388">
        <v>13</v>
      </c>
      <c r="N1388" s="2" t="s">
        <v>19</v>
      </c>
    </row>
    <row r="1389" spans="1:14" x14ac:dyDescent="0.3">
      <c r="A1389">
        <v>1388</v>
      </c>
      <c r="B1389">
        <v>29</v>
      </c>
      <c r="C1389">
        <v>1</v>
      </c>
      <c r="D1389">
        <v>1</v>
      </c>
      <c r="E1389">
        <v>2</v>
      </c>
      <c r="F1389">
        <v>1</v>
      </c>
      <c r="G1389" s="2">
        <f t="shared" si="21"/>
        <v>0</v>
      </c>
      <c r="H1389">
        <v>3</v>
      </c>
      <c r="I1389">
        <v>5</v>
      </c>
      <c r="J1389">
        <v>3</v>
      </c>
      <c r="K1389">
        <v>0</v>
      </c>
      <c r="L1389">
        <v>12</v>
      </c>
      <c r="N1389" s="2" t="s">
        <v>19</v>
      </c>
    </row>
    <row r="1390" spans="1:14" x14ac:dyDescent="0.3">
      <c r="A1390">
        <v>1389</v>
      </c>
      <c r="B1390">
        <v>32</v>
      </c>
      <c r="C1390">
        <v>3</v>
      </c>
      <c r="D1390">
        <v>3</v>
      </c>
      <c r="E1390">
        <v>2</v>
      </c>
      <c r="F1390">
        <v>4</v>
      </c>
      <c r="G1390" s="2">
        <f t="shared" si="21"/>
        <v>0</v>
      </c>
      <c r="H1390">
        <v>3</v>
      </c>
      <c r="I1390">
        <v>5</v>
      </c>
      <c r="J1390">
        <v>1</v>
      </c>
      <c r="K1390">
        <v>1</v>
      </c>
      <c r="L1390">
        <v>18</v>
      </c>
      <c r="N1390" s="2" t="s">
        <v>19</v>
      </c>
    </row>
    <row r="1391" spans="1:14" x14ac:dyDescent="0.3">
      <c r="A1391">
        <v>1390</v>
      </c>
      <c r="B1391">
        <v>31</v>
      </c>
      <c r="C1391">
        <v>4</v>
      </c>
      <c r="D1391">
        <v>4</v>
      </c>
      <c r="E1391">
        <v>2</v>
      </c>
      <c r="F1391">
        <v>4</v>
      </c>
      <c r="G1391" s="2">
        <f t="shared" si="21"/>
        <v>0</v>
      </c>
      <c r="H1391">
        <v>4</v>
      </c>
      <c r="I1391">
        <v>10</v>
      </c>
      <c r="J1391">
        <v>8</v>
      </c>
      <c r="K1391">
        <v>8</v>
      </c>
      <c r="L1391">
        <v>21</v>
      </c>
      <c r="N1391" s="2" t="s">
        <v>19</v>
      </c>
    </row>
    <row r="1392" spans="1:14" x14ac:dyDescent="0.3">
      <c r="A1392">
        <v>1391</v>
      </c>
      <c r="B1392">
        <v>28</v>
      </c>
      <c r="C1392">
        <v>3</v>
      </c>
      <c r="D1392">
        <v>2</v>
      </c>
      <c r="E1392">
        <v>1</v>
      </c>
      <c r="F1392">
        <v>1</v>
      </c>
      <c r="G1392" s="2">
        <f t="shared" si="21"/>
        <v>0</v>
      </c>
      <c r="H1392">
        <v>3</v>
      </c>
      <c r="I1392">
        <v>4</v>
      </c>
      <c r="J1392">
        <v>1</v>
      </c>
      <c r="K1392">
        <v>0</v>
      </c>
      <c r="L1392">
        <v>12</v>
      </c>
      <c r="N1392" s="2" t="s">
        <v>19</v>
      </c>
    </row>
    <row r="1393" spans="1:14" x14ac:dyDescent="0.3">
      <c r="A1393">
        <v>1392</v>
      </c>
      <c r="B1393">
        <v>38</v>
      </c>
      <c r="C1393">
        <v>1</v>
      </c>
      <c r="D1393">
        <v>2</v>
      </c>
      <c r="E1393">
        <v>1</v>
      </c>
      <c r="F1393">
        <v>1</v>
      </c>
      <c r="G1393" s="2">
        <f t="shared" si="21"/>
        <v>0</v>
      </c>
      <c r="H1393">
        <v>3</v>
      </c>
      <c r="I1393">
        <v>1</v>
      </c>
      <c r="J1393">
        <v>0</v>
      </c>
      <c r="K1393">
        <v>0</v>
      </c>
      <c r="L1393">
        <v>14</v>
      </c>
      <c r="N1393" s="2" t="s">
        <v>19</v>
      </c>
    </row>
    <row r="1394" spans="1:14" x14ac:dyDescent="0.3">
      <c r="A1394">
        <v>1393</v>
      </c>
      <c r="B1394">
        <v>35</v>
      </c>
      <c r="C1394">
        <v>3</v>
      </c>
      <c r="D1394">
        <v>1</v>
      </c>
      <c r="E1394">
        <v>2</v>
      </c>
      <c r="F1394">
        <v>1</v>
      </c>
      <c r="G1394" s="2">
        <f t="shared" si="21"/>
        <v>1</v>
      </c>
      <c r="H1394">
        <v>3</v>
      </c>
      <c r="I1394">
        <v>10</v>
      </c>
      <c r="J1394">
        <v>8</v>
      </c>
      <c r="K1394">
        <v>0</v>
      </c>
      <c r="L1394">
        <v>11</v>
      </c>
      <c r="N1394" s="2" t="s">
        <v>17</v>
      </c>
    </row>
    <row r="1395" spans="1:14" x14ac:dyDescent="0.3">
      <c r="A1395">
        <v>1394</v>
      </c>
      <c r="B1395">
        <v>27</v>
      </c>
      <c r="C1395">
        <v>4</v>
      </c>
      <c r="D1395">
        <v>1</v>
      </c>
      <c r="E1395">
        <v>2</v>
      </c>
      <c r="F1395">
        <v>4</v>
      </c>
      <c r="G1395" s="2">
        <f t="shared" si="21"/>
        <v>0</v>
      </c>
      <c r="H1395">
        <v>3</v>
      </c>
      <c r="I1395">
        <v>7</v>
      </c>
      <c r="J1395">
        <v>7</v>
      </c>
      <c r="K1395">
        <v>0</v>
      </c>
      <c r="L1395">
        <v>14</v>
      </c>
      <c r="N1395" s="2" t="s">
        <v>19</v>
      </c>
    </row>
    <row r="1396" spans="1:14" x14ac:dyDescent="0.3">
      <c r="A1396">
        <v>1395</v>
      </c>
      <c r="B1396">
        <v>32</v>
      </c>
      <c r="C1396">
        <v>4</v>
      </c>
      <c r="D1396">
        <v>4</v>
      </c>
      <c r="E1396">
        <v>2</v>
      </c>
      <c r="F1396">
        <v>4</v>
      </c>
      <c r="G1396" s="2">
        <f t="shared" si="21"/>
        <v>0</v>
      </c>
      <c r="H1396">
        <v>4</v>
      </c>
      <c r="I1396">
        <v>1</v>
      </c>
      <c r="J1396">
        <v>0</v>
      </c>
      <c r="K1396">
        <v>0</v>
      </c>
      <c r="L1396">
        <v>24</v>
      </c>
      <c r="N1396" s="2" t="s">
        <v>19</v>
      </c>
    </row>
    <row r="1397" spans="1:14" x14ac:dyDescent="0.3">
      <c r="A1397">
        <v>1396</v>
      </c>
      <c r="B1397">
        <v>31</v>
      </c>
      <c r="C1397">
        <v>1</v>
      </c>
      <c r="D1397">
        <v>2</v>
      </c>
      <c r="E1397">
        <v>2</v>
      </c>
      <c r="F1397">
        <v>1</v>
      </c>
      <c r="G1397" s="2">
        <f t="shared" si="21"/>
        <v>1</v>
      </c>
      <c r="H1397">
        <v>3</v>
      </c>
      <c r="I1397">
        <v>10</v>
      </c>
      <c r="J1397">
        <v>7</v>
      </c>
      <c r="K1397">
        <v>0</v>
      </c>
      <c r="L1397">
        <v>11</v>
      </c>
      <c r="N1397" s="2" t="s">
        <v>17</v>
      </c>
    </row>
    <row r="1398" spans="1:14" x14ac:dyDescent="0.3">
      <c r="A1398">
        <v>1397</v>
      </c>
      <c r="B1398">
        <v>53</v>
      </c>
      <c r="C1398">
        <v>1</v>
      </c>
      <c r="D1398">
        <v>1</v>
      </c>
      <c r="E1398">
        <v>3</v>
      </c>
      <c r="F1398">
        <v>1</v>
      </c>
      <c r="G1398" s="2">
        <f t="shared" si="21"/>
        <v>1</v>
      </c>
      <c r="H1398">
        <v>3</v>
      </c>
      <c r="I1398">
        <v>2</v>
      </c>
      <c r="J1398">
        <v>2</v>
      </c>
      <c r="K1398">
        <v>2</v>
      </c>
      <c r="L1398">
        <v>13</v>
      </c>
      <c r="N1398" s="2" t="s">
        <v>17</v>
      </c>
    </row>
    <row r="1399" spans="1:14" x14ac:dyDescent="0.3">
      <c r="A1399">
        <v>1398</v>
      </c>
      <c r="B1399">
        <v>54</v>
      </c>
      <c r="C1399">
        <v>1</v>
      </c>
      <c r="D1399">
        <v>1</v>
      </c>
      <c r="E1399">
        <v>2</v>
      </c>
      <c r="F1399">
        <v>2</v>
      </c>
      <c r="G1399" s="2">
        <f t="shared" si="21"/>
        <v>0</v>
      </c>
      <c r="H1399">
        <v>3</v>
      </c>
      <c r="I1399">
        <v>4</v>
      </c>
      <c r="J1399">
        <v>3</v>
      </c>
      <c r="K1399">
        <v>2</v>
      </c>
      <c r="L1399">
        <v>11</v>
      </c>
      <c r="N1399" s="2" t="s">
        <v>19</v>
      </c>
    </row>
    <row r="1400" spans="1:14" x14ac:dyDescent="0.3">
      <c r="A1400">
        <v>1399</v>
      </c>
      <c r="B1400">
        <v>33</v>
      </c>
      <c r="C1400">
        <v>4</v>
      </c>
      <c r="D1400">
        <v>3</v>
      </c>
      <c r="E1400">
        <v>2</v>
      </c>
      <c r="F1400">
        <v>3</v>
      </c>
      <c r="G1400" s="2">
        <f t="shared" si="21"/>
        <v>0</v>
      </c>
      <c r="H1400">
        <v>4</v>
      </c>
      <c r="I1400">
        <v>9</v>
      </c>
      <c r="J1400">
        <v>7</v>
      </c>
      <c r="K1400">
        <v>2</v>
      </c>
      <c r="L1400">
        <v>20</v>
      </c>
      <c r="N1400" s="2" t="s">
        <v>19</v>
      </c>
    </row>
    <row r="1401" spans="1:14" x14ac:dyDescent="0.3">
      <c r="A1401">
        <v>1400</v>
      </c>
      <c r="B1401">
        <v>43</v>
      </c>
      <c r="C1401">
        <v>1</v>
      </c>
      <c r="D1401">
        <v>3</v>
      </c>
      <c r="E1401">
        <v>3</v>
      </c>
      <c r="F1401">
        <v>3</v>
      </c>
      <c r="G1401" s="2">
        <f t="shared" si="21"/>
        <v>0</v>
      </c>
      <c r="H1401">
        <v>3</v>
      </c>
      <c r="I1401">
        <v>10</v>
      </c>
      <c r="J1401">
        <v>9</v>
      </c>
      <c r="K1401">
        <v>0</v>
      </c>
      <c r="L1401">
        <v>17</v>
      </c>
      <c r="N1401" s="2" t="s">
        <v>19</v>
      </c>
    </row>
    <row r="1402" spans="1:14" x14ac:dyDescent="0.3">
      <c r="A1402">
        <v>1401</v>
      </c>
      <c r="B1402">
        <v>38</v>
      </c>
      <c r="C1402">
        <v>4</v>
      </c>
      <c r="D1402">
        <v>1</v>
      </c>
      <c r="E1402">
        <v>1</v>
      </c>
      <c r="F1402">
        <v>2</v>
      </c>
      <c r="G1402" s="2">
        <f t="shared" si="21"/>
        <v>1</v>
      </c>
      <c r="H1402">
        <v>3</v>
      </c>
      <c r="I1402">
        <v>6</v>
      </c>
      <c r="J1402">
        <v>2</v>
      </c>
      <c r="K1402">
        <v>1</v>
      </c>
      <c r="L1402">
        <v>11</v>
      </c>
      <c r="N1402" s="2" t="s">
        <v>17</v>
      </c>
    </row>
    <row r="1403" spans="1:14" x14ac:dyDescent="0.3">
      <c r="A1403">
        <v>1402</v>
      </c>
      <c r="B1403">
        <v>55</v>
      </c>
      <c r="C1403">
        <v>3</v>
      </c>
      <c r="D1403">
        <v>4</v>
      </c>
      <c r="E1403">
        <v>5</v>
      </c>
      <c r="F1403">
        <v>3</v>
      </c>
      <c r="G1403" s="2">
        <f t="shared" si="21"/>
        <v>1</v>
      </c>
      <c r="H1403">
        <v>3</v>
      </c>
      <c r="I1403">
        <v>10</v>
      </c>
      <c r="J1403">
        <v>9</v>
      </c>
      <c r="K1403">
        <v>1</v>
      </c>
      <c r="L1403">
        <v>18</v>
      </c>
      <c r="N1403" s="2" t="s">
        <v>17</v>
      </c>
    </row>
    <row r="1404" spans="1:14" x14ac:dyDescent="0.3">
      <c r="A1404">
        <v>1403</v>
      </c>
      <c r="B1404">
        <v>31</v>
      </c>
      <c r="C1404">
        <v>4</v>
      </c>
      <c r="D1404">
        <v>1</v>
      </c>
      <c r="E1404">
        <v>1</v>
      </c>
      <c r="F1404">
        <v>1</v>
      </c>
      <c r="G1404" s="2">
        <f t="shared" si="21"/>
        <v>1</v>
      </c>
      <c r="H1404">
        <v>3</v>
      </c>
      <c r="I1404">
        <v>1</v>
      </c>
      <c r="J1404">
        <v>0</v>
      </c>
      <c r="K1404">
        <v>0</v>
      </c>
      <c r="L1404">
        <v>11</v>
      </c>
      <c r="N1404" s="2" t="s">
        <v>17</v>
      </c>
    </row>
    <row r="1405" spans="1:14" x14ac:dyDescent="0.3">
      <c r="A1405">
        <v>1404</v>
      </c>
      <c r="B1405">
        <v>39</v>
      </c>
      <c r="C1405">
        <v>2</v>
      </c>
      <c r="D1405">
        <v>1</v>
      </c>
      <c r="E1405">
        <v>4</v>
      </c>
      <c r="F1405">
        <v>1</v>
      </c>
      <c r="G1405" s="2">
        <f t="shared" si="21"/>
        <v>0</v>
      </c>
      <c r="H1405">
        <v>3</v>
      </c>
      <c r="I1405">
        <v>20</v>
      </c>
      <c r="J1405">
        <v>8</v>
      </c>
      <c r="K1405">
        <v>11</v>
      </c>
      <c r="L1405">
        <v>12</v>
      </c>
      <c r="N1405" s="2" t="s">
        <v>19</v>
      </c>
    </row>
    <row r="1406" spans="1:14" x14ac:dyDescent="0.3">
      <c r="A1406">
        <v>1405</v>
      </c>
      <c r="B1406">
        <v>42</v>
      </c>
      <c r="C1406">
        <v>4</v>
      </c>
      <c r="D1406">
        <v>2</v>
      </c>
      <c r="E1406">
        <v>2</v>
      </c>
      <c r="F1406">
        <v>1</v>
      </c>
      <c r="G1406" s="2">
        <f t="shared" si="21"/>
        <v>0</v>
      </c>
      <c r="H1406">
        <v>3</v>
      </c>
      <c r="I1406">
        <v>20</v>
      </c>
      <c r="J1406">
        <v>9</v>
      </c>
      <c r="K1406">
        <v>3</v>
      </c>
      <c r="L1406">
        <v>12</v>
      </c>
      <c r="N1406" s="2" t="s">
        <v>19</v>
      </c>
    </row>
    <row r="1407" spans="1:14" x14ac:dyDescent="0.3">
      <c r="A1407">
        <v>1406</v>
      </c>
      <c r="B1407">
        <v>31</v>
      </c>
      <c r="C1407">
        <v>3</v>
      </c>
      <c r="D1407">
        <v>3</v>
      </c>
      <c r="E1407">
        <v>3</v>
      </c>
      <c r="F1407">
        <v>3</v>
      </c>
      <c r="G1407" s="2">
        <f t="shared" si="21"/>
        <v>0</v>
      </c>
      <c r="H1407">
        <v>4</v>
      </c>
      <c r="I1407">
        <v>11</v>
      </c>
      <c r="J1407">
        <v>7</v>
      </c>
      <c r="K1407">
        <v>4</v>
      </c>
      <c r="L1407">
        <v>20</v>
      </c>
      <c r="N1407" s="2" t="s">
        <v>19</v>
      </c>
    </row>
    <row r="1408" spans="1:14" x14ac:dyDescent="0.3">
      <c r="A1408">
        <v>1407</v>
      </c>
      <c r="B1408">
        <v>54</v>
      </c>
      <c r="C1408">
        <v>3</v>
      </c>
      <c r="D1408">
        <v>3</v>
      </c>
      <c r="E1408">
        <v>2</v>
      </c>
      <c r="F1408">
        <v>3</v>
      </c>
      <c r="G1408" s="2">
        <f t="shared" si="21"/>
        <v>1</v>
      </c>
      <c r="H1408">
        <v>3</v>
      </c>
      <c r="I1408">
        <v>5</v>
      </c>
      <c r="J1408">
        <v>2</v>
      </c>
      <c r="K1408">
        <v>1</v>
      </c>
      <c r="L1408">
        <v>19</v>
      </c>
      <c r="N1408" s="2" t="s">
        <v>17</v>
      </c>
    </row>
    <row r="1409" spans="1:14" x14ac:dyDescent="0.3">
      <c r="A1409">
        <v>1408</v>
      </c>
      <c r="B1409">
        <v>24</v>
      </c>
      <c r="C1409">
        <v>2</v>
      </c>
      <c r="D1409">
        <v>2</v>
      </c>
      <c r="E1409">
        <v>2</v>
      </c>
      <c r="F1409">
        <v>1</v>
      </c>
      <c r="G1409" s="2">
        <f t="shared" si="21"/>
        <v>0</v>
      </c>
      <c r="H1409">
        <v>3</v>
      </c>
      <c r="I1409">
        <v>4</v>
      </c>
      <c r="J1409">
        <v>3</v>
      </c>
      <c r="K1409">
        <v>1</v>
      </c>
      <c r="L1409">
        <v>12</v>
      </c>
      <c r="N1409" s="2" t="s">
        <v>19</v>
      </c>
    </row>
    <row r="1410" spans="1:14" x14ac:dyDescent="0.3">
      <c r="A1410">
        <v>1409</v>
      </c>
      <c r="B1410">
        <v>23</v>
      </c>
      <c r="C1410">
        <v>4</v>
      </c>
      <c r="D1410">
        <v>1</v>
      </c>
      <c r="E1410">
        <v>1</v>
      </c>
      <c r="F1410">
        <v>1</v>
      </c>
      <c r="G1410" s="2">
        <f t="shared" ref="G1410:G1471" si="22">IF(N1410="Yes",1,0)</f>
        <v>0</v>
      </c>
      <c r="H1410">
        <v>3</v>
      </c>
      <c r="I1410">
        <v>5</v>
      </c>
      <c r="J1410">
        <v>2</v>
      </c>
      <c r="K1410">
        <v>1</v>
      </c>
      <c r="L1410">
        <v>13</v>
      </c>
      <c r="N1410" s="2" t="s">
        <v>19</v>
      </c>
    </row>
    <row r="1411" spans="1:14" x14ac:dyDescent="0.3">
      <c r="A1411">
        <v>1410</v>
      </c>
      <c r="B1411">
        <v>40</v>
      </c>
      <c r="C1411">
        <v>4</v>
      </c>
      <c r="D1411">
        <v>1</v>
      </c>
      <c r="E1411">
        <v>2</v>
      </c>
      <c r="F1411">
        <v>2</v>
      </c>
      <c r="G1411" s="2">
        <f t="shared" si="22"/>
        <v>0</v>
      </c>
      <c r="H1411">
        <v>3</v>
      </c>
      <c r="I1411">
        <v>10</v>
      </c>
      <c r="J1411">
        <v>9</v>
      </c>
      <c r="K1411">
        <v>9</v>
      </c>
      <c r="L1411">
        <v>11</v>
      </c>
      <c r="N1411" s="2" t="s">
        <v>19</v>
      </c>
    </row>
    <row r="1412" spans="1:14" x14ac:dyDescent="0.3">
      <c r="A1412">
        <v>1411</v>
      </c>
      <c r="B1412">
        <v>40</v>
      </c>
      <c r="C1412">
        <v>2</v>
      </c>
      <c r="D1412">
        <v>1</v>
      </c>
      <c r="E1412">
        <v>2</v>
      </c>
      <c r="F1412">
        <v>2</v>
      </c>
      <c r="G1412" s="2">
        <f t="shared" si="22"/>
        <v>0</v>
      </c>
      <c r="H1412">
        <v>3</v>
      </c>
      <c r="I1412">
        <v>11</v>
      </c>
      <c r="J1412">
        <v>8</v>
      </c>
      <c r="K1412">
        <v>5</v>
      </c>
      <c r="L1412">
        <v>14</v>
      </c>
      <c r="N1412" s="2" t="s">
        <v>19</v>
      </c>
    </row>
    <row r="1413" spans="1:14" x14ac:dyDescent="0.3">
      <c r="A1413">
        <v>1412</v>
      </c>
      <c r="B1413">
        <v>25</v>
      </c>
      <c r="C1413">
        <v>3</v>
      </c>
      <c r="D1413">
        <v>2</v>
      </c>
      <c r="E1413">
        <v>1</v>
      </c>
      <c r="F1413">
        <v>2</v>
      </c>
      <c r="G1413" s="2">
        <f t="shared" si="22"/>
        <v>0</v>
      </c>
      <c r="H1413">
        <v>3</v>
      </c>
      <c r="I1413">
        <v>2</v>
      </c>
      <c r="J1413">
        <v>0</v>
      </c>
      <c r="K1413">
        <v>1</v>
      </c>
      <c r="L1413">
        <v>14</v>
      </c>
      <c r="N1413" s="2" t="s">
        <v>19</v>
      </c>
    </row>
    <row r="1414" spans="1:14" x14ac:dyDescent="0.3">
      <c r="A1414">
        <v>1413</v>
      </c>
      <c r="B1414">
        <v>30</v>
      </c>
      <c r="C1414">
        <v>4</v>
      </c>
      <c r="D1414">
        <v>1</v>
      </c>
      <c r="E1414">
        <v>1</v>
      </c>
      <c r="F1414">
        <v>2</v>
      </c>
      <c r="G1414" s="2">
        <f t="shared" si="22"/>
        <v>0</v>
      </c>
      <c r="H1414">
        <v>3</v>
      </c>
      <c r="I1414">
        <v>12</v>
      </c>
      <c r="J1414">
        <v>8</v>
      </c>
      <c r="K1414">
        <v>1</v>
      </c>
      <c r="L1414">
        <v>13</v>
      </c>
      <c r="N1414" s="2" t="s">
        <v>19</v>
      </c>
    </row>
    <row r="1415" spans="1:14" x14ac:dyDescent="0.3">
      <c r="A1415">
        <v>1414</v>
      </c>
      <c r="B1415">
        <v>25</v>
      </c>
      <c r="C1415">
        <v>4</v>
      </c>
      <c r="D1415">
        <v>3</v>
      </c>
      <c r="E1415">
        <v>1</v>
      </c>
      <c r="F1415">
        <v>3</v>
      </c>
      <c r="G1415" s="2">
        <f t="shared" si="22"/>
        <v>1</v>
      </c>
      <c r="H1415">
        <v>3</v>
      </c>
      <c r="I1415">
        <v>2</v>
      </c>
      <c r="J1415">
        <v>2</v>
      </c>
      <c r="K1415">
        <v>0</v>
      </c>
      <c r="L1415">
        <v>19</v>
      </c>
      <c r="N1415" s="2" t="s">
        <v>17</v>
      </c>
    </row>
    <row r="1416" spans="1:14" x14ac:dyDescent="0.3">
      <c r="A1416">
        <v>1415</v>
      </c>
      <c r="B1416">
        <v>47</v>
      </c>
      <c r="C1416">
        <v>1</v>
      </c>
      <c r="D1416">
        <v>3</v>
      </c>
      <c r="E1416">
        <v>3</v>
      </c>
      <c r="F1416">
        <v>4</v>
      </c>
      <c r="G1416" s="2">
        <f t="shared" si="22"/>
        <v>0</v>
      </c>
      <c r="H1416">
        <v>4</v>
      </c>
      <c r="I1416">
        <v>17</v>
      </c>
      <c r="J1416">
        <v>14</v>
      </c>
      <c r="K1416">
        <v>12</v>
      </c>
      <c r="L1416">
        <v>23</v>
      </c>
      <c r="N1416" s="2" t="s">
        <v>19</v>
      </c>
    </row>
    <row r="1417" spans="1:14" x14ac:dyDescent="0.3">
      <c r="A1417">
        <v>1416</v>
      </c>
      <c r="B1417">
        <v>33</v>
      </c>
      <c r="C1417">
        <v>2</v>
      </c>
      <c r="D1417">
        <v>2</v>
      </c>
      <c r="E1417">
        <v>1</v>
      </c>
      <c r="F1417">
        <v>1</v>
      </c>
      <c r="G1417" s="2">
        <f t="shared" si="22"/>
        <v>0</v>
      </c>
      <c r="H1417">
        <v>3</v>
      </c>
      <c r="I1417">
        <v>1</v>
      </c>
      <c r="J1417">
        <v>1</v>
      </c>
      <c r="K1417">
        <v>0</v>
      </c>
      <c r="L1417">
        <v>12</v>
      </c>
      <c r="N1417" s="2" t="s">
        <v>19</v>
      </c>
    </row>
    <row r="1418" spans="1:14" x14ac:dyDescent="0.3">
      <c r="A1418">
        <v>1417</v>
      </c>
      <c r="B1418">
        <v>38</v>
      </c>
      <c r="C1418">
        <v>4</v>
      </c>
      <c r="D1418">
        <v>3</v>
      </c>
      <c r="E1418">
        <v>2</v>
      </c>
      <c r="F1418">
        <v>2</v>
      </c>
      <c r="G1418" s="2">
        <f t="shared" si="22"/>
        <v>0</v>
      </c>
      <c r="H1418">
        <v>3</v>
      </c>
      <c r="I1418">
        <v>15</v>
      </c>
      <c r="J1418">
        <v>13</v>
      </c>
      <c r="K1418">
        <v>5</v>
      </c>
      <c r="L1418">
        <v>15</v>
      </c>
      <c r="N1418" s="2" t="s">
        <v>19</v>
      </c>
    </row>
    <row r="1419" spans="1:14" x14ac:dyDescent="0.3">
      <c r="A1419">
        <v>1418</v>
      </c>
      <c r="B1419">
        <v>31</v>
      </c>
      <c r="C1419">
        <v>1</v>
      </c>
      <c r="D1419">
        <v>3</v>
      </c>
      <c r="E1419">
        <v>1</v>
      </c>
      <c r="F1419">
        <v>3</v>
      </c>
      <c r="G1419" s="2">
        <f t="shared" si="22"/>
        <v>0</v>
      </c>
      <c r="H1419">
        <v>3</v>
      </c>
      <c r="I1419">
        <v>2</v>
      </c>
      <c r="J1419">
        <v>2</v>
      </c>
      <c r="K1419">
        <v>1</v>
      </c>
      <c r="L1419">
        <v>19</v>
      </c>
      <c r="N1419" s="2" t="s">
        <v>19</v>
      </c>
    </row>
    <row r="1420" spans="1:14" x14ac:dyDescent="0.3">
      <c r="A1420">
        <v>1419</v>
      </c>
      <c r="B1420">
        <v>38</v>
      </c>
      <c r="C1420">
        <v>1</v>
      </c>
      <c r="D1420">
        <v>2</v>
      </c>
      <c r="E1420">
        <v>2</v>
      </c>
      <c r="F1420">
        <v>1</v>
      </c>
      <c r="G1420" s="2">
        <f t="shared" si="22"/>
        <v>0</v>
      </c>
      <c r="H1420">
        <v>3</v>
      </c>
      <c r="I1420">
        <v>8</v>
      </c>
      <c r="J1420">
        <v>3</v>
      </c>
      <c r="K1420">
        <v>7</v>
      </c>
      <c r="L1420">
        <v>11</v>
      </c>
      <c r="N1420" s="2" t="s">
        <v>19</v>
      </c>
    </row>
    <row r="1421" spans="1:14" x14ac:dyDescent="0.3">
      <c r="A1421">
        <v>1420</v>
      </c>
      <c r="B1421">
        <v>42</v>
      </c>
      <c r="C1421">
        <v>4</v>
      </c>
      <c r="D1421">
        <v>3</v>
      </c>
      <c r="E1421">
        <v>2</v>
      </c>
      <c r="F1421">
        <v>4</v>
      </c>
      <c r="G1421" s="2">
        <f t="shared" si="22"/>
        <v>1</v>
      </c>
      <c r="H1421">
        <v>3</v>
      </c>
      <c r="I1421">
        <v>4</v>
      </c>
      <c r="J1421">
        <v>3</v>
      </c>
      <c r="K1421">
        <v>1</v>
      </c>
      <c r="L1421">
        <v>17</v>
      </c>
      <c r="N1421" s="2" t="s">
        <v>17</v>
      </c>
    </row>
    <row r="1422" spans="1:14" x14ac:dyDescent="0.3">
      <c r="A1422">
        <v>1421</v>
      </c>
      <c r="B1422">
        <v>41</v>
      </c>
      <c r="C1422">
        <v>4</v>
      </c>
      <c r="D1422">
        <v>3</v>
      </c>
      <c r="E1422">
        <v>1</v>
      </c>
      <c r="F1422">
        <v>4</v>
      </c>
      <c r="G1422" s="2">
        <f t="shared" si="22"/>
        <v>0</v>
      </c>
      <c r="H1422">
        <v>4</v>
      </c>
      <c r="I1422">
        <v>5</v>
      </c>
      <c r="J1422">
        <v>3</v>
      </c>
      <c r="K1422">
        <v>1</v>
      </c>
      <c r="L1422">
        <v>22</v>
      </c>
      <c r="N1422" s="2" t="s">
        <v>19</v>
      </c>
    </row>
    <row r="1423" spans="1:14" x14ac:dyDescent="0.3">
      <c r="A1423">
        <v>1422</v>
      </c>
      <c r="B1423">
        <v>47</v>
      </c>
      <c r="C1423">
        <v>3</v>
      </c>
      <c r="D1423">
        <v>3</v>
      </c>
      <c r="E1423">
        <v>3</v>
      </c>
      <c r="F1423">
        <v>2</v>
      </c>
      <c r="G1423" s="2">
        <f t="shared" si="22"/>
        <v>0</v>
      </c>
      <c r="H1423">
        <v>3</v>
      </c>
      <c r="I1423">
        <v>13</v>
      </c>
      <c r="J1423">
        <v>8</v>
      </c>
      <c r="K1423">
        <v>5</v>
      </c>
      <c r="L1423">
        <v>18</v>
      </c>
      <c r="N1423" s="2" t="s">
        <v>19</v>
      </c>
    </row>
    <row r="1424" spans="1:14" x14ac:dyDescent="0.3">
      <c r="A1424">
        <v>1423</v>
      </c>
      <c r="B1424">
        <v>35</v>
      </c>
      <c r="C1424">
        <v>4</v>
      </c>
      <c r="D1424">
        <v>2</v>
      </c>
      <c r="E1424">
        <v>1</v>
      </c>
      <c r="F1424">
        <v>1</v>
      </c>
      <c r="G1424" s="2">
        <f t="shared" si="22"/>
        <v>1</v>
      </c>
      <c r="H1424">
        <v>3</v>
      </c>
      <c r="I1424">
        <v>2</v>
      </c>
      <c r="J1424">
        <v>2</v>
      </c>
      <c r="K1424">
        <v>2</v>
      </c>
      <c r="L1424">
        <v>11</v>
      </c>
      <c r="N1424" s="2" t="s">
        <v>17</v>
      </c>
    </row>
    <row r="1425" spans="1:14" x14ac:dyDescent="0.3">
      <c r="A1425">
        <v>1424</v>
      </c>
      <c r="B1425">
        <v>22</v>
      </c>
      <c r="C1425">
        <v>4</v>
      </c>
      <c r="D1425">
        <v>1</v>
      </c>
      <c r="E1425">
        <v>1</v>
      </c>
      <c r="F1425">
        <v>3</v>
      </c>
      <c r="G1425" s="2">
        <f t="shared" si="22"/>
        <v>0</v>
      </c>
      <c r="H1425">
        <v>3</v>
      </c>
      <c r="I1425">
        <v>3</v>
      </c>
      <c r="J1425">
        <v>2</v>
      </c>
      <c r="K1425">
        <v>1</v>
      </c>
      <c r="L1425">
        <v>12</v>
      </c>
      <c r="N1425" s="2" t="s">
        <v>19</v>
      </c>
    </row>
    <row r="1426" spans="1:14" x14ac:dyDescent="0.3">
      <c r="A1426">
        <v>1425</v>
      </c>
      <c r="B1426">
        <v>35</v>
      </c>
      <c r="C1426">
        <v>2</v>
      </c>
      <c r="D1426">
        <v>3</v>
      </c>
      <c r="E1426">
        <v>2</v>
      </c>
      <c r="F1426">
        <v>3</v>
      </c>
      <c r="G1426" s="2">
        <f t="shared" si="22"/>
        <v>0</v>
      </c>
      <c r="H1426">
        <v>3</v>
      </c>
      <c r="I1426">
        <v>10</v>
      </c>
      <c r="J1426">
        <v>7</v>
      </c>
      <c r="K1426">
        <v>0</v>
      </c>
      <c r="L1426">
        <v>19</v>
      </c>
      <c r="N1426" s="2" t="s">
        <v>19</v>
      </c>
    </row>
    <row r="1427" spans="1:14" x14ac:dyDescent="0.3">
      <c r="A1427">
        <v>1426</v>
      </c>
      <c r="B1427">
        <v>33</v>
      </c>
      <c r="C1427">
        <v>2</v>
      </c>
      <c r="D1427">
        <v>1</v>
      </c>
      <c r="E1427">
        <v>2</v>
      </c>
      <c r="F1427">
        <v>1</v>
      </c>
      <c r="G1427" s="2">
        <f t="shared" si="22"/>
        <v>1</v>
      </c>
      <c r="H1427">
        <v>3</v>
      </c>
      <c r="I1427">
        <v>9</v>
      </c>
      <c r="J1427">
        <v>7</v>
      </c>
      <c r="K1427">
        <v>8</v>
      </c>
      <c r="L1427">
        <v>13</v>
      </c>
      <c r="N1427" s="2" t="s">
        <v>17</v>
      </c>
    </row>
    <row r="1428" spans="1:14" x14ac:dyDescent="0.3">
      <c r="A1428">
        <v>1427</v>
      </c>
      <c r="B1428">
        <v>32</v>
      </c>
      <c r="C1428">
        <v>3</v>
      </c>
      <c r="D1428">
        <v>2</v>
      </c>
      <c r="E1428">
        <v>1</v>
      </c>
      <c r="F1428">
        <v>2</v>
      </c>
      <c r="G1428" s="2">
        <f t="shared" si="22"/>
        <v>0</v>
      </c>
      <c r="H1428">
        <v>3</v>
      </c>
      <c r="I1428">
        <v>6</v>
      </c>
      <c r="J1428">
        <v>2</v>
      </c>
      <c r="K1428">
        <v>4</v>
      </c>
      <c r="L1428">
        <v>13</v>
      </c>
      <c r="N1428" s="2" t="s">
        <v>19</v>
      </c>
    </row>
    <row r="1429" spans="1:14" x14ac:dyDescent="0.3">
      <c r="A1429">
        <v>1428</v>
      </c>
      <c r="B1429">
        <v>40</v>
      </c>
      <c r="C1429">
        <v>1</v>
      </c>
      <c r="D1429">
        <v>3</v>
      </c>
      <c r="E1429">
        <v>1</v>
      </c>
      <c r="F1429">
        <v>4</v>
      </c>
      <c r="G1429" s="2">
        <f t="shared" si="22"/>
        <v>0</v>
      </c>
      <c r="H1429">
        <v>3</v>
      </c>
      <c r="I1429">
        <v>1</v>
      </c>
      <c r="J1429">
        <v>0</v>
      </c>
      <c r="K1429">
        <v>0</v>
      </c>
      <c r="L1429">
        <v>19</v>
      </c>
      <c r="N1429" s="2" t="s">
        <v>19</v>
      </c>
    </row>
    <row r="1430" spans="1:14" x14ac:dyDescent="0.3">
      <c r="A1430">
        <v>1429</v>
      </c>
      <c r="B1430">
        <v>32</v>
      </c>
      <c r="C1430">
        <v>2</v>
      </c>
      <c r="D1430">
        <v>2</v>
      </c>
      <c r="E1430">
        <v>1</v>
      </c>
      <c r="F1430">
        <v>2</v>
      </c>
      <c r="G1430" s="2">
        <f t="shared" si="22"/>
        <v>0</v>
      </c>
      <c r="H1430">
        <v>3</v>
      </c>
      <c r="I1430">
        <v>2</v>
      </c>
      <c r="J1430">
        <v>2</v>
      </c>
      <c r="K1430">
        <v>2</v>
      </c>
      <c r="L1430">
        <v>14</v>
      </c>
      <c r="N1430" s="2" t="s">
        <v>19</v>
      </c>
    </row>
    <row r="1431" spans="1:14" x14ac:dyDescent="0.3">
      <c r="A1431">
        <v>1430</v>
      </c>
      <c r="B1431">
        <v>39</v>
      </c>
      <c r="C1431">
        <v>1</v>
      </c>
      <c r="D1431">
        <v>2</v>
      </c>
      <c r="E1431">
        <v>2</v>
      </c>
      <c r="F1431">
        <v>1</v>
      </c>
      <c r="G1431" s="2">
        <f t="shared" si="22"/>
        <v>0</v>
      </c>
      <c r="H1431">
        <v>3</v>
      </c>
      <c r="I1431">
        <v>7</v>
      </c>
      <c r="J1431">
        <v>7</v>
      </c>
      <c r="K1431">
        <v>1</v>
      </c>
      <c r="L1431">
        <v>13</v>
      </c>
      <c r="N1431" s="2" t="s">
        <v>19</v>
      </c>
    </row>
    <row r="1432" spans="1:14" x14ac:dyDescent="0.3">
      <c r="A1432">
        <v>1431</v>
      </c>
      <c r="B1432">
        <v>38</v>
      </c>
      <c r="C1432">
        <v>2</v>
      </c>
      <c r="D1432">
        <v>1</v>
      </c>
      <c r="E1432">
        <v>3</v>
      </c>
      <c r="F1432">
        <v>1</v>
      </c>
      <c r="G1432" s="2">
        <f t="shared" si="22"/>
        <v>0</v>
      </c>
      <c r="H1432">
        <v>3</v>
      </c>
      <c r="I1432">
        <v>18</v>
      </c>
      <c r="J1432">
        <v>16</v>
      </c>
      <c r="K1432">
        <v>1</v>
      </c>
      <c r="L1432">
        <v>12</v>
      </c>
      <c r="N1432" s="2" t="s">
        <v>19</v>
      </c>
    </row>
    <row r="1433" spans="1:14" x14ac:dyDescent="0.3">
      <c r="A1433">
        <v>1432</v>
      </c>
      <c r="B1433">
        <v>32</v>
      </c>
      <c r="C1433">
        <v>3</v>
      </c>
      <c r="D1433">
        <v>3</v>
      </c>
      <c r="E1433">
        <v>3</v>
      </c>
      <c r="F1433">
        <v>4</v>
      </c>
      <c r="G1433" s="2">
        <f t="shared" si="22"/>
        <v>0</v>
      </c>
      <c r="H1433">
        <v>3</v>
      </c>
      <c r="I1433">
        <v>14</v>
      </c>
      <c r="J1433">
        <v>10</v>
      </c>
      <c r="K1433">
        <v>5</v>
      </c>
      <c r="L1433">
        <v>19</v>
      </c>
      <c r="N1433" s="2" t="s">
        <v>19</v>
      </c>
    </row>
    <row r="1434" spans="1:14" x14ac:dyDescent="0.3">
      <c r="A1434">
        <v>1433</v>
      </c>
      <c r="B1434">
        <v>37</v>
      </c>
      <c r="C1434">
        <v>3</v>
      </c>
      <c r="D1434">
        <v>4</v>
      </c>
      <c r="E1434">
        <v>3</v>
      </c>
      <c r="F1434">
        <v>4</v>
      </c>
      <c r="G1434" s="2">
        <f t="shared" si="22"/>
        <v>1</v>
      </c>
      <c r="H1434">
        <v>4</v>
      </c>
      <c r="I1434">
        <v>16</v>
      </c>
      <c r="J1434">
        <v>11</v>
      </c>
      <c r="K1434">
        <v>6</v>
      </c>
      <c r="L1434">
        <v>25</v>
      </c>
      <c r="N1434" s="2" t="s">
        <v>17</v>
      </c>
    </row>
    <row r="1435" spans="1:14" x14ac:dyDescent="0.3">
      <c r="A1435">
        <v>1434</v>
      </c>
      <c r="B1435">
        <v>25</v>
      </c>
      <c r="C1435">
        <v>1</v>
      </c>
      <c r="D1435">
        <v>3</v>
      </c>
      <c r="E1435">
        <v>2</v>
      </c>
      <c r="F1435">
        <v>3</v>
      </c>
      <c r="G1435" s="2">
        <f t="shared" si="22"/>
        <v>1</v>
      </c>
      <c r="H1435">
        <v>4</v>
      </c>
      <c r="I1435">
        <v>5</v>
      </c>
      <c r="J1435">
        <v>3</v>
      </c>
      <c r="K1435">
        <v>0</v>
      </c>
      <c r="L1435">
        <v>22</v>
      </c>
      <c r="N1435" s="2" t="s">
        <v>17</v>
      </c>
    </row>
    <row r="1436" spans="1:14" x14ac:dyDescent="0.3">
      <c r="A1436">
        <v>1435</v>
      </c>
      <c r="B1436">
        <v>52</v>
      </c>
      <c r="C1436">
        <v>1</v>
      </c>
      <c r="D1436">
        <v>3</v>
      </c>
      <c r="E1436">
        <v>1</v>
      </c>
      <c r="F1436">
        <v>4</v>
      </c>
      <c r="G1436" s="2">
        <f t="shared" si="22"/>
        <v>0</v>
      </c>
      <c r="H1436">
        <v>3</v>
      </c>
      <c r="I1436">
        <v>9</v>
      </c>
      <c r="J1436">
        <v>8</v>
      </c>
      <c r="K1436">
        <v>0</v>
      </c>
      <c r="L1436">
        <v>15</v>
      </c>
      <c r="N1436" s="2" t="s">
        <v>19</v>
      </c>
    </row>
    <row r="1437" spans="1:14" x14ac:dyDescent="0.3">
      <c r="A1437">
        <v>1436</v>
      </c>
      <c r="B1437">
        <v>44</v>
      </c>
      <c r="C1437">
        <v>2</v>
      </c>
      <c r="D1437">
        <v>2</v>
      </c>
      <c r="E1437">
        <v>1</v>
      </c>
      <c r="F1437">
        <v>1</v>
      </c>
      <c r="G1437" s="2">
        <f t="shared" si="22"/>
        <v>1</v>
      </c>
      <c r="H1437">
        <v>3</v>
      </c>
      <c r="I1437">
        <v>4</v>
      </c>
      <c r="J1437">
        <v>3</v>
      </c>
      <c r="K1437">
        <v>1</v>
      </c>
      <c r="L1437">
        <v>12</v>
      </c>
      <c r="N1437" s="2" t="s">
        <v>17</v>
      </c>
    </row>
    <row r="1438" spans="1:14" x14ac:dyDescent="0.3">
      <c r="A1438">
        <v>1437</v>
      </c>
      <c r="B1438">
        <v>21</v>
      </c>
      <c r="C1438">
        <v>3</v>
      </c>
      <c r="D1438">
        <v>1</v>
      </c>
      <c r="E1438">
        <v>1</v>
      </c>
      <c r="F1438">
        <v>1</v>
      </c>
      <c r="G1438" s="2">
        <f t="shared" si="22"/>
        <v>1</v>
      </c>
      <c r="H1438">
        <v>3</v>
      </c>
      <c r="I1438">
        <v>2</v>
      </c>
      <c r="J1438">
        <v>2</v>
      </c>
      <c r="K1438">
        <v>1</v>
      </c>
      <c r="L1438">
        <v>11</v>
      </c>
      <c r="N1438" s="2" t="s">
        <v>17</v>
      </c>
    </row>
    <row r="1439" spans="1:14" x14ac:dyDescent="0.3">
      <c r="A1439">
        <v>1438</v>
      </c>
      <c r="B1439">
        <v>39</v>
      </c>
      <c r="C1439">
        <v>4</v>
      </c>
      <c r="D1439">
        <v>2</v>
      </c>
      <c r="E1439">
        <v>5</v>
      </c>
      <c r="F1439">
        <v>1</v>
      </c>
      <c r="G1439" s="2">
        <f t="shared" si="22"/>
        <v>0</v>
      </c>
      <c r="H1439">
        <v>3</v>
      </c>
      <c r="I1439">
        <v>6</v>
      </c>
      <c r="J1439">
        <v>0</v>
      </c>
      <c r="K1439">
        <v>1</v>
      </c>
      <c r="L1439">
        <v>13</v>
      </c>
      <c r="N1439" s="2" t="s">
        <v>19</v>
      </c>
    </row>
    <row r="1440" spans="1:14" x14ac:dyDescent="0.3">
      <c r="A1440">
        <v>1439</v>
      </c>
      <c r="B1440">
        <v>23</v>
      </c>
      <c r="C1440">
        <v>4</v>
      </c>
      <c r="D1440">
        <v>3</v>
      </c>
      <c r="E1440">
        <v>1</v>
      </c>
      <c r="F1440">
        <v>4</v>
      </c>
      <c r="G1440" s="2">
        <f t="shared" si="22"/>
        <v>0</v>
      </c>
      <c r="H1440">
        <v>3</v>
      </c>
      <c r="I1440">
        <v>1</v>
      </c>
      <c r="J1440">
        <v>0</v>
      </c>
      <c r="K1440">
        <v>1</v>
      </c>
      <c r="L1440">
        <v>19</v>
      </c>
      <c r="N1440" s="2" t="s">
        <v>19</v>
      </c>
    </row>
    <row r="1441" spans="1:14" x14ac:dyDescent="0.3">
      <c r="A1441">
        <v>1440</v>
      </c>
      <c r="B1441">
        <v>36</v>
      </c>
      <c r="C1441">
        <v>1</v>
      </c>
      <c r="D1441">
        <v>2</v>
      </c>
      <c r="E1441">
        <v>3</v>
      </c>
      <c r="F1441">
        <v>4</v>
      </c>
      <c r="G1441" s="2">
        <f t="shared" si="22"/>
        <v>0</v>
      </c>
      <c r="H1441">
        <v>3</v>
      </c>
      <c r="I1441">
        <v>9</v>
      </c>
      <c r="J1441">
        <v>7</v>
      </c>
      <c r="K1441">
        <v>3</v>
      </c>
      <c r="L1441">
        <v>19</v>
      </c>
      <c r="N1441" s="2" t="s">
        <v>19</v>
      </c>
    </row>
    <row r="1442" spans="1:14" x14ac:dyDescent="0.3">
      <c r="A1442">
        <v>1441</v>
      </c>
      <c r="B1442">
        <v>36</v>
      </c>
      <c r="C1442">
        <v>4</v>
      </c>
      <c r="D1442">
        <v>1</v>
      </c>
      <c r="E1442">
        <v>2</v>
      </c>
      <c r="F1442">
        <v>2</v>
      </c>
      <c r="G1442" s="2">
        <f t="shared" si="22"/>
        <v>0</v>
      </c>
      <c r="H1442">
        <v>3</v>
      </c>
      <c r="I1442">
        <v>4</v>
      </c>
      <c r="J1442">
        <v>2</v>
      </c>
      <c r="K1442">
        <v>0</v>
      </c>
      <c r="L1442">
        <v>13</v>
      </c>
      <c r="N1442" s="2" t="s">
        <v>19</v>
      </c>
    </row>
    <row r="1443" spans="1:14" x14ac:dyDescent="0.3">
      <c r="A1443">
        <v>1442</v>
      </c>
      <c r="B1443">
        <v>56</v>
      </c>
      <c r="C1443">
        <v>3</v>
      </c>
      <c r="D1443">
        <v>3</v>
      </c>
      <c r="E1443">
        <v>2</v>
      </c>
      <c r="F1443">
        <v>3</v>
      </c>
      <c r="G1443" s="2">
        <f t="shared" si="22"/>
        <v>0</v>
      </c>
      <c r="H1443">
        <v>4</v>
      </c>
      <c r="I1443">
        <v>13</v>
      </c>
      <c r="J1443">
        <v>12</v>
      </c>
      <c r="K1443">
        <v>1</v>
      </c>
      <c r="L1443">
        <v>21</v>
      </c>
      <c r="N1443" s="2" t="s">
        <v>19</v>
      </c>
    </row>
    <row r="1444" spans="1:14" x14ac:dyDescent="0.3">
      <c r="A1444">
        <v>1443</v>
      </c>
      <c r="B1444">
        <v>29</v>
      </c>
      <c r="C1444">
        <v>1</v>
      </c>
      <c r="D1444">
        <v>1</v>
      </c>
      <c r="E1444">
        <v>1</v>
      </c>
      <c r="F1444">
        <v>4</v>
      </c>
      <c r="G1444" s="2">
        <f t="shared" si="22"/>
        <v>1</v>
      </c>
      <c r="H1444">
        <v>3</v>
      </c>
      <c r="I1444">
        <v>2</v>
      </c>
      <c r="J1444">
        <v>2</v>
      </c>
      <c r="K1444">
        <v>2</v>
      </c>
      <c r="L1444">
        <v>14</v>
      </c>
      <c r="N1444" s="2" t="s">
        <v>17</v>
      </c>
    </row>
    <row r="1445" spans="1:14" x14ac:dyDescent="0.3">
      <c r="A1445">
        <v>1444</v>
      </c>
      <c r="B1445">
        <v>42</v>
      </c>
      <c r="C1445">
        <v>1</v>
      </c>
      <c r="D1445">
        <v>2</v>
      </c>
      <c r="E1445">
        <v>5</v>
      </c>
      <c r="F1445">
        <v>1</v>
      </c>
      <c r="G1445" s="2">
        <f t="shared" si="22"/>
        <v>0</v>
      </c>
      <c r="H1445">
        <v>3</v>
      </c>
      <c r="I1445">
        <v>22</v>
      </c>
      <c r="J1445">
        <v>6</v>
      </c>
      <c r="K1445">
        <v>4</v>
      </c>
      <c r="L1445">
        <v>11</v>
      </c>
      <c r="N1445" s="2" t="s">
        <v>19</v>
      </c>
    </row>
    <row r="1446" spans="1:14" x14ac:dyDescent="0.3">
      <c r="A1446">
        <v>1445</v>
      </c>
      <c r="B1446">
        <v>56</v>
      </c>
      <c r="C1446">
        <v>4</v>
      </c>
      <c r="D1446">
        <v>2</v>
      </c>
      <c r="E1446">
        <v>1</v>
      </c>
      <c r="F1446">
        <v>1</v>
      </c>
      <c r="G1446" s="2">
        <f t="shared" si="22"/>
        <v>0</v>
      </c>
      <c r="H1446">
        <v>3</v>
      </c>
      <c r="I1446">
        <v>10</v>
      </c>
      <c r="J1446">
        <v>9</v>
      </c>
      <c r="K1446">
        <v>9</v>
      </c>
      <c r="L1446">
        <v>11</v>
      </c>
      <c r="N1446" s="2" t="s">
        <v>19</v>
      </c>
    </row>
    <row r="1447" spans="1:14" x14ac:dyDescent="0.3">
      <c r="A1447">
        <v>1446</v>
      </c>
      <c r="B1447">
        <v>41</v>
      </c>
      <c r="C1447">
        <v>1</v>
      </c>
      <c r="D1447">
        <v>3</v>
      </c>
      <c r="E1447">
        <v>4</v>
      </c>
      <c r="F1447">
        <v>4</v>
      </c>
      <c r="G1447" s="2">
        <f t="shared" si="22"/>
        <v>0</v>
      </c>
      <c r="H1447">
        <v>4</v>
      </c>
      <c r="I1447">
        <v>20</v>
      </c>
      <c r="J1447">
        <v>7</v>
      </c>
      <c r="K1447">
        <v>0</v>
      </c>
      <c r="L1447">
        <v>23</v>
      </c>
      <c r="N1447" s="2" t="s">
        <v>19</v>
      </c>
    </row>
    <row r="1448" spans="1:14" x14ac:dyDescent="0.3">
      <c r="A1448">
        <v>1447</v>
      </c>
      <c r="B1448">
        <v>34</v>
      </c>
      <c r="C1448">
        <v>4</v>
      </c>
      <c r="D1448">
        <v>2</v>
      </c>
      <c r="E1448">
        <v>2</v>
      </c>
      <c r="F1448">
        <v>3</v>
      </c>
      <c r="G1448" s="2">
        <f t="shared" si="22"/>
        <v>0</v>
      </c>
      <c r="H1448">
        <v>4</v>
      </c>
      <c r="I1448">
        <v>8</v>
      </c>
      <c r="J1448">
        <v>7</v>
      </c>
      <c r="K1448">
        <v>1</v>
      </c>
      <c r="L1448">
        <v>21</v>
      </c>
      <c r="N1448" s="2" t="s">
        <v>19</v>
      </c>
    </row>
    <row r="1449" spans="1:14" x14ac:dyDescent="0.3">
      <c r="A1449">
        <v>1448</v>
      </c>
      <c r="B1449">
        <v>36</v>
      </c>
      <c r="C1449">
        <v>4</v>
      </c>
      <c r="D1449">
        <v>3</v>
      </c>
      <c r="E1449">
        <v>2</v>
      </c>
      <c r="F1449">
        <v>4</v>
      </c>
      <c r="G1449" s="2">
        <f t="shared" si="22"/>
        <v>0</v>
      </c>
      <c r="H1449">
        <v>4</v>
      </c>
      <c r="I1449">
        <v>15</v>
      </c>
      <c r="J1449">
        <v>12</v>
      </c>
      <c r="K1449">
        <v>11</v>
      </c>
      <c r="L1449">
        <v>24</v>
      </c>
      <c r="N1449" s="2" t="s">
        <v>19</v>
      </c>
    </row>
    <row r="1450" spans="1:14" x14ac:dyDescent="0.3">
      <c r="A1450">
        <v>1449</v>
      </c>
      <c r="B1450">
        <v>41</v>
      </c>
      <c r="C1450">
        <v>3</v>
      </c>
      <c r="D1450">
        <v>2</v>
      </c>
      <c r="E1450">
        <v>2</v>
      </c>
      <c r="F1450">
        <v>2</v>
      </c>
      <c r="G1450" s="2">
        <f t="shared" si="22"/>
        <v>0</v>
      </c>
      <c r="H1450">
        <v>3</v>
      </c>
      <c r="I1450">
        <v>5</v>
      </c>
      <c r="J1450">
        <v>4</v>
      </c>
      <c r="K1450">
        <v>0</v>
      </c>
      <c r="L1450">
        <v>11</v>
      </c>
      <c r="N1450" s="2" t="s">
        <v>19</v>
      </c>
    </row>
    <row r="1451" spans="1:14" x14ac:dyDescent="0.3">
      <c r="A1451">
        <v>1450</v>
      </c>
      <c r="B1451">
        <v>32</v>
      </c>
      <c r="C1451">
        <v>4</v>
      </c>
      <c r="D1451">
        <v>1</v>
      </c>
      <c r="E1451">
        <v>1</v>
      </c>
      <c r="F1451">
        <v>1</v>
      </c>
      <c r="G1451" s="2">
        <f t="shared" si="22"/>
        <v>0</v>
      </c>
      <c r="H1451">
        <v>3</v>
      </c>
      <c r="I1451">
        <v>4</v>
      </c>
      <c r="J1451">
        <v>2</v>
      </c>
      <c r="K1451">
        <v>1</v>
      </c>
      <c r="L1451">
        <v>14</v>
      </c>
      <c r="N1451" s="2" t="s">
        <v>19</v>
      </c>
    </row>
    <row r="1452" spans="1:14" x14ac:dyDescent="0.3">
      <c r="A1452">
        <v>1451</v>
      </c>
      <c r="B1452">
        <v>35</v>
      </c>
      <c r="C1452">
        <v>3</v>
      </c>
      <c r="D1452">
        <v>3</v>
      </c>
      <c r="E1452">
        <v>3</v>
      </c>
      <c r="F1452">
        <v>4</v>
      </c>
      <c r="G1452" s="2">
        <f t="shared" si="22"/>
        <v>1</v>
      </c>
      <c r="H1452">
        <v>3</v>
      </c>
      <c r="I1452">
        <v>9</v>
      </c>
      <c r="J1452">
        <v>0</v>
      </c>
      <c r="K1452">
        <v>1</v>
      </c>
      <c r="L1452">
        <v>16</v>
      </c>
      <c r="N1452" s="2" t="s">
        <v>17</v>
      </c>
    </row>
    <row r="1453" spans="1:14" x14ac:dyDescent="0.3">
      <c r="A1453">
        <v>1452</v>
      </c>
      <c r="B1453">
        <v>38</v>
      </c>
      <c r="C1453">
        <v>1</v>
      </c>
      <c r="D1453">
        <v>1</v>
      </c>
      <c r="E1453">
        <v>2</v>
      </c>
      <c r="F1453">
        <v>1</v>
      </c>
      <c r="G1453" s="2">
        <f t="shared" si="22"/>
        <v>0</v>
      </c>
      <c r="H1453">
        <v>3</v>
      </c>
      <c r="I1453">
        <v>10</v>
      </c>
      <c r="J1453">
        <v>7</v>
      </c>
      <c r="K1453">
        <v>1</v>
      </c>
      <c r="L1453">
        <v>11</v>
      </c>
      <c r="N1453" s="2" t="s">
        <v>19</v>
      </c>
    </row>
    <row r="1454" spans="1:14" x14ac:dyDescent="0.3">
      <c r="A1454">
        <v>1453</v>
      </c>
      <c r="B1454">
        <v>50</v>
      </c>
      <c r="C1454">
        <v>2</v>
      </c>
      <c r="D1454">
        <v>1</v>
      </c>
      <c r="E1454">
        <v>2</v>
      </c>
      <c r="F1454">
        <v>1</v>
      </c>
      <c r="G1454" s="2">
        <f t="shared" si="22"/>
        <v>0</v>
      </c>
      <c r="H1454">
        <v>3</v>
      </c>
      <c r="I1454">
        <v>6</v>
      </c>
      <c r="J1454">
        <v>3</v>
      </c>
      <c r="K1454">
        <v>0</v>
      </c>
      <c r="L1454">
        <v>12</v>
      </c>
      <c r="N1454" s="2" t="s">
        <v>19</v>
      </c>
    </row>
    <row r="1455" spans="1:14" x14ac:dyDescent="0.3">
      <c r="A1455">
        <v>1454</v>
      </c>
      <c r="B1455">
        <v>36</v>
      </c>
      <c r="C1455">
        <v>2</v>
      </c>
      <c r="D1455">
        <v>2</v>
      </c>
      <c r="E1455">
        <v>2</v>
      </c>
      <c r="F1455">
        <v>1</v>
      </c>
      <c r="G1455" s="2">
        <f t="shared" si="22"/>
        <v>0</v>
      </c>
      <c r="H1455">
        <v>3</v>
      </c>
      <c r="I1455">
        <v>6</v>
      </c>
      <c r="J1455">
        <v>3</v>
      </c>
      <c r="K1455">
        <v>0</v>
      </c>
      <c r="L1455">
        <v>13</v>
      </c>
      <c r="N1455" s="2" t="s">
        <v>19</v>
      </c>
    </row>
    <row r="1456" spans="1:14" x14ac:dyDescent="0.3">
      <c r="A1456">
        <v>1455</v>
      </c>
      <c r="B1456">
        <v>45</v>
      </c>
      <c r="C1456">
        <v>4</v>
      </c>
      <c r="D1456">
        <v>3</v>
      </c>
      <c r="E1456">
        <v>2</v>
      </c>
      <c r="F1456">
        <v>3</v>
      </c>
      <c r="G1456" s="2">
        <f t="shared" si="22"/>
        <v>0</v>
      </c>
      <c r="H1456">
        <v>3</v>
      </c>
      <c r="I1456">
        <v>5</v>
      </c>
      <c r="J1456">
        <v>3</v>
      </c>
      <c r="K1456">
        <v>0</v>
      </c>
      <c r="L1456">
        <v>15</v>
      </c>
      <c r="N1456" s="2" t="s">
        <v>19</v>
      </c>
    </row>
    <row r="1457" spans="1:14" x14ac:dyDescent="0.3">
      <c r="A1457">
        <v>1456</v>
      </c>
      <c r="B1457">
        <v>40</v>
      </c>
      <c r="C1457">
        <v>3</v>
      </c>
      <c r="D1457">
        <v>2</v>
      </c>
      <c r="E1457">
        <v>1</v>
      </c>
      <c r="F1457">
        <v>3</v>
      </c>
      <c r="G1457" s="2">
        <f t="shared" si="22"/>
        <v>0</v>
      </c>
      <c r="H1457">
        <v>3</v>
      </c>
      <c r="I1457">
        <v>2</v>
      </c>
      <c r="J1457">
        <v>2</v>
      </c>
      <c r="K1457">
        <v>2</v>
      </c>
      <c r="L1457">
        <v>14</v>
      </c>
      <c r="N1457" s="2" t="s">
        <v>19</v>
      </c>
    </row>
    <row r="1458" spans="1:14" x14ac:dyDescent="0.3">
      <c r="A1458">
        <v>1457</v>
      </c>
      <c r="B1458">
        <v>35</v>
      </c>
      <c r="C1458">
        <v>3</v>
      </c>
      <c r="D1458">
        <v>2</v>
      </c>
      <c r="E1458">
        <v>2</v>
      </c>
      <c r="F1458">
        <v>3</v>
      </c>
      <c r="G1458" s="2">
        <f t="shared" si="22"/>
        <v>1</v>
      </c>
      <c r="H1458">
        <v>3</v>
      </c>
      <c r="I1458">
        <v>10</v>
      </c>
      <c r="J1458">
        <v>2</v>
      </c>
      <c r="K1458">
        <v>0</v>
      </c>
      <c r="L1458">
        <v>14</v>
      </c>
      <c r="N1458" s="2" t="s">
        <v>17</v>
      </c>
    </row>
    <row r="1459" spans="1:14" x14ac:dyDescent="0.3">
      <c r="A1459">
        <v>1458</v>
      </c>
      <c r="B1459">
        <v>40</v>
      </c>
      <c r="C1459">
        <v>3</v>
      </c>
      <c r="D1459">
        <v>1</v>
      </c>
      <c r="E1459">
        <v>1</v>
      </c>
      <c r="F1459">
        <v>3</v>
      </c>
      <c r="G1459" s="2">
        <f t="shared" si="22"/>
        <v>0</v>
      </c>
      <c r="H1459">
        <v>3</v>
      </c>
      <c r="I1459">
        <v>5</v>
      </c>
      <c r="J1459">
        <v>3</v>
      </c>
      <c r="K1459">
        <v>0</v>
      </c>
      <c r="L1459">
        <v>14</v>
      </c>
      <c r="N1459" s="2" t="s">
        <v>19</v>
      </c>
    </row>
    <row r="1460" spans="1:14" x14ac:dyDescent="0.3">
      <c r="A1460">
        <v>1459</v>
      </c>
      <c r="B1460">
        <v>35</v>
      </c>
      <c r="C1460">
        <v>3</v>
      </c>
      <c r="D1460">
        <v>1</v>
      </c>
      <c r="E1460">
        <v>1</v>
      </c>
      <c r="F1460">
        <v>1</v>
      </c>
      <c r="G1460" s="2">
        <f t="shared" si="22"/>
        <v>0</v>
      </c>
      <c r="H1460">
        <v>3</v>
      </c>
      <c r="I1460">
        <v>4</v>
      </c>
      <c r="J1460">
        <v>3</v>
      </c>
      <c r="K1460">
        <v>1</v>
      </c>
      <c r="L1460">
        <v>12</v>
      </c>
      <c r="N1460" s="2" t="s">
        <v>19</v>
      </c>
    </row>
    <row r="1461" spans="1:14" x14ac:dyDescent="0.3">
      <c r="A1461">
        <v>1460</v>
      </c>
      <c r="B1461">
        <v>29</v>
      </c>
      <c r="C1461">
        <v>4</v>
      </c>
      <c r="D1461">
        <v>2</v>
      </c>
      <c r="E1461">
        <v>2</v>
      </c>
      <c r="F1461">
        <v>2</v>
      </c>
      <c r="G1461" s="2">
        <f t="shared" si="22"/>
        <v>1</v>
      </c>
      <c r="H1461">
        <v>3</v>
      </c>
      <c r="I1461">
        <v>4</v>
      </c>
      <c r="J1461">
        <v>3</v>
      </c>
      <c r="K1461">
        <v>0</v>
      </c>
      <c r="L1461">
        <v>13</v>
      </c>
      <c r="N1461" s="2" t="s">
        <v>17</v>
      </c>
    </row>
    <row r="1462" spans="1:14" x14ac:dyDescent="0.3">
      <c r="A1462">
        <v>1461</v>
      </c>
      <c r="B1462">
        <v>29</v>
      </c>
      <c r="C1462">
        <v>4</v>
      </c>
      <c r="D1462">
        <v>2</v>
      </c>
      <c r="E1462">
        <v>1</v>
      </c>
      <c r="F1462">
        <v>1</v>
      </c>
      <c r="G1462" s="2">
        <f t="shared" si="22"/>
        <v>0</v>
      </c>
      <c r="H1462">
        <v>3</v>
      </c>
      <c r="I1462">
        <v>5</v>
      </c>
      <c r="J1462">
        <v>4</v>
      </c>
      <c r="K1462">
        <v>0</v>
      </c>
      <c r="L1462">
        <v>14</v>
      </c>
      <c r="N1462" s="2" t="s">
        <v>19</v>
      </c>
    </row>
    <row r="1463" spans="1:14" x14ac:dyDescent="0.3">
      <c r="A1463">
        <v>1462</v>
      </c>
      <c r="B1463">
        <v>50</v>
      </c>
      <c r="C1463">
        <v>4</v>
      </c>
      <c r="D1463">
        <v>2</v>
      </c>
      <c r="E1463">
        <v>3</v>
      </c>
      <c r="F1463">
        <v>1</v>
      </c>
      <c r="G1463" s="2">
        <f t="shared" si="22"/>
        <v>1</v>
      </c>
      <c r="H1463">
        <v>3</v>
      </c>
      <c r="I1463">
        <v>3</v>
      </c>
      <c r="J1463">
        <v>2</v>
      </c>
      <c r="K1463">
        <v>2</v>
      </c>
      <c r="L1463">
        <v>13</v>
      </c>
      <c r="N1463" s="2" t="s">
        <v>17</v>
      </c>
    </row>
    <row r="1464" spans="1:14" x14ac:dyDescent="0.3">
      <c r="A1464">
        <v>1463</v>
      </c>
      <c r="B1464">
        <v>39</v>
      </c>
      <c r="C1464">
        <v>2</v>
      </c>
      <c r="D1464">
        <v>2</v>
      </c>
      <c r="E1464">
        <v>4</v>
      </c>
      <c r="F1464">
        <v>1</v>
      </c>
      <c r="G1464" s="2">
        <f t="shared" si="22"/>
        <v>0</v>
      </c>
      <c r="H1464">
        <v>3</v>
      </c>
      <c r="I1464">
        <v>20</v>
      </c>
      <c r="J1464">
        <v>9</v>
      </c>
      <c r="K1464">
        <v>9</v>
      </c>
      <c r="L1464">
        <v>11</v>
      </c>
      <c r="N1464" s="2" t="s">
        <v>19</v>
      </c>
    </row>
    <row r="1465" spans="1:14" x14ac:dyDescent="0.3">
      <c r="A1465">
        <v>1464</v>
      </c>
      <c r="B1465">
        <v>31</v>
      </c>
      <c r="C1465">
        <v>2</v>
      </c>
      <c r="D1465">
        <v>3</v>
      </c>
      <c r="E1465">
        <v>2</v>
      </c>
      <c r="F1465">
        <v>3</v>
      </c>
      <c r="G1465" s="2">
        <f t="shared" si="22"/>
        <v>0</v>
      </c>
      <c r="H1465">
        <v>3</v>
      </c>
      <c r="I1465">
        <v>9</v>
      </c>
      <c r="J1465">
        <v>4</v>
      </c>
      <c r="K1465">
        <v>1</v>
      </c>
      <c r="L1465">
        <v>19</v>
      </c>
      <c r="N1465" s="2" t="s">
        <v>19</v>
      </c>
    </row>
    <row r="1466" spans="1:14" x14ac:dyDescent="0.3">
      <c r="A1466">
        <v>1465</v>
      </c>
      <c r="B1466">
        <v>26</v>
      </c>
      <c r="C1466">
        <v>4</v>
      </c>
      <c r="D1466">
        <v>2</v>
      </c>
      <c r="E1466">
        <v>1</v>
      </c>
      <c r="F1466">
        <v>3</v>
      </c>
      <c r="G1466" s="2">
        <f t="shared" si="22"/>
        <v>0</v>
      </c>
      <c r="H1466">
        <v>3</v>
      </c>
      <c r="I1466">
        <v>4</v>
      </c>
      <c r="J1466">
        <v>2</v>
      </c>
      <c r="K1466">
        <v>0</v>
      </c>
      <c r="L1466">
        <v>18</v>
      </c>
      <c r="N1466" s="2" t="s">
        <v>19</v>
      </c>
    </row>
    <row r="1467" spans="1:14" x14ac:dyDescent="0.3">
      <c r="A1467">
        <v>1466</v>
      </c>
      <c r="B1467">
        <v>36</v>
      </c>
      <c r="C1467">
        <v>3</v>
      </c>
      <c r="D1467">
        <v>3</v>
      </c>
      <c r="E1467">
        <v>2</v>
      </c>
      <c r="F1467">
        <v>4</v>
      </c>
      <c r="G1467" s="2">
        <f t="shared" si="22"/>
        <v>0</v>
      </c>
      <c r="H1467">
        <v>3</v>
      </c>
      <c r="I1467">
        <v>5</v>
      </c>
      <c r="J1467">
        <v>2</v>
      </c>
      <c r="K1467">
        <v>0</v>
      </c>
      <c r="L1467">
        <v>17</v>
      </c>
      <c r="N1467" s="2" t="s">
        <v>19</v>
      </c>
    </row>
    <row r="1468" spans="1:14" x14ac:dyDescent="0.3">
      <c r="A1468">
        <v>1467</v>
      </c>
      <c r="B1468">
        <v>39</v>
      </c>
      <c r="C1468">
        <v>4</v>
      </c>
      <c r="D1468">
        <v>2</v>
      </c>
      <c r="E1468">
        <v>3</v>
      </c>
      <c r="F1468">
        <v>1</v>
      </c>
      <c r="G1468" s="2">
        <f t="shared" si="22"/>
        <v>0</v>
      </c>
      <c r="H1468">
        <v>3</v>
      </c>
      <c r="I1468">
        <v>7</v>
      </c>
      <c r="J1468">
        <v>7</v>
      </c>
      <c r="K1468">
        <v>1</v>
      </c>
      <c r="L1468">
        <v>15</v>
      </c>
      <c r="N1468" s="2" t="s">
        <v>19</v>
      </c>
    </row>
    <row r="1469" spans="1:14" x14ac:dyDescent="0.3">
      <c r="A1469">
        <v>1468</v>
      </c>
      <c r="B1469">
        <v>27</v>
      </c>
      <c r="C1469">
        <v>2</v>
      </c>
      <c r="D1469">
        <v>4</v>
      </c>
      <c r="E1469">
        <v>2</v>
      </c>
      <c r="F1469">
        <v>4</v>
      </c>
      <c r="G1469" s="2">
        <f t="shared" si="22"/>
        <v>1</v>
      </c>
      <c r="H1469">
        <v>4</v>
      </c>
      <c r="I1469">
        <v>6</v>
      </c>
      <c r="J1469">
        <v>2</v>
      </c>
      <c r="K1469">
        <v>0</v>
      </c>
      <c r="L1469">
        <v>20</v>
      </c>
      <c r="N1469" s="2" t="s">
        <v>17</v>
      </c>
    </row>
    <row r="1470" spans="1:14" x14ac:dyDescent="0.3">
      <c r="A1470">
        <v>1469</v>
      </c>
      <c r="B1470">
        <v>49</v>
      </c>
      <c r="C1470">
        <v>4</v>
      </c>
      <c r="D1470">
        <v>2</v>
      </c>
      <c r="E1470">
        <v>2</v>
      </c>
      <c r="F1470">
        <v>2</v>
      </c>
      <c r="G1470" s="2">
        <f t="shared" si="22"/>
        <v>0</v>
      </c>
      <c r="H1470">
        <v>3</v>
      </c>
      <c r="I1470">
        <v>9</v>
      </c>
      <c r="J1470">
        <v>6</v>
      </c>
      <c r="K1470">
        <v>0</v>
      </c>
      <c r="L1470">
        <v>14</v>
      </c>
      <c r="N1470" s="2" t="s">
        <v>19</v>
      </c>
    </row>
    <row r="1471" spans="1:14" x14ac:dyDescent="0.3">
      <c r="A1471">
        <v>1470</v>
      </c>
      <c r="B1471">
        <v>34</v>
      </c>
      <c r="C1471">
        <v>2</v>
      </c>
      <c r="D1471">
        <v>4</v>
      </c>
      <c r="E1471">
        <v>2</v>
      </c>
      <c r="F1471">
        <v>1</v>
      </c>
      <c r="G1471" s="2">
        <f t="shared" si="22"/>
        <v>0</v>
      </c>
      <c r="H1471">
        <v>3</v>
      </c>
      <c r="I1471">
        <v>4</v>
      </c>
      <c r="J1471">
        <v>3</v>
      </c>
      <c r="K1471">
        <v>1</v>
      </c>
      <c r="L1471">
        <v>12</v>
      </c>
      <c r="N1471" s="2" t="s">
        <v>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1"/>
  <sheetViews>
    <sheetView topLeftCell="D1" workbookViewId="0">
      <selection activeCell="E2" sqref="E2:P13"/>
    </sheetView>
  </sheetViews>
  <sheetFormatPr defaultRowHeight="14.4" x14ac:dyDescent="0.3"/>
  <cols>
    <col min="1" max="1" width="17.44140625" bestFit="1" customWidth="1"/>
    <col min="2" max="2" width="22" bestFit="1" customWidth="1"/>
    <col min="3" max="3" width="17.44140625" bestFit="1" customWidth="1"/>
    <col min="4" max="4" width="21.44140625" bestFit="1" customWidth="1"/>
    <col min="5" max="5" width="14.44140625" bestFit="1" customWidth="1"/>
    <col min="6" max="6" width="8.5546875" bestFit="1" customWidth="1"/>
    <col min="7" max="7" width="13.77734375" bestFit="1" customWidth="1"/>
    <col min="8" max="8" width="16.21875" bestFit="1" customWidth="1"/>
    <col min="9" max="9" width="17.33203125" bestFit="1" customWidth="1"/>
    <col min="10" max="10" width="15.44140625" bestFit="1" customWidth="1"/>
    <col min="11" max="11" width="17.33203125" bestFit="1" customWidth="1"/>
    <col min="12" max="12" width="22.21875" bestFit="1" customWidth="1"/>
    <col min="13" max="13" width="16.33203125" bestFit="1" customWidth="1"/>
  </cols>
  <sheetData>
    <row r="1" spans="1:16" ht="15" thickBot="1" x14ac:dyDescent="0.35">
      <c r="A1" s="12" t="s">
        <v>6</v>
      </c>
      <c r="B1" s="12" t="s">
        <v>7</v>
      </c>
      <c r="C1" s="12" t="s">
        <v>12</v>
      </c>
      <c r="D1" s="12" t="s">
        <v>11</v>
      </c>
    </row>
    <row r="2" spans="1:16" x14ac:dyDescent="0.3">
      <c r="A2">
        <v>1</v>
      </c>
      <c r="B2">
        <v>1</v>
      </c>
      <c r="C2">
        <v>3</v>
      </c>
      <c r="D2">
        <v>11</v>
      </c>
      <c r="E2" s="22"/>
      <c r="F2" s="22" t="s">
        <v>0</v>
      </c>
      <c r="G2" s="22" t="s">
        <v>4</v>
      </c>
      <c r="H2" s="22" t="s">
        <v>6</v>
      </c>
      <c r="I2" s="22" t="s">
        <v>54</v>
      </c>
      <c r="J2" s="22" t="s">
        <v>7</v>
      </c>
      <c r="K2" s="22" t="s">
        <v>69</v>
      </c>
      <c r="L2" s="22" t="s">
        <v>12</v>
      </c>
      <c r="M2" s="22" t="s">
        <v>14</v>
      </c>
      <c r="N2" s="22" t="s">
        <v>15</v>
      </c>
      <c r="O2" s="22" t="s">
        <v>16</v>
      </c>
      <c r="P2" s="22" t="s">
        <v>11</v>
      </c>
    </row>
    <row r="3" spans="1:16" x14ac:dyDescent="0.3">
      <c r="A3">
        <v>3</v>
      </c>
      <c r="B3">
        <v>4</v>
      </c>
      <c r="C3">
        <v>4</v>
      </c>
      <c r="D3">
        <v>23</v>
      </c>
      <c r="E3" s="23" t="s">
        <v>0</v>
      </c>
      <c r="F3" s="23">
        <v>1</v>
      </c>
      <c r="G3" s="23"/>
      <c r="H3" s="23"/>
      <c r="I3" s="23"/>
      <c r="J3" s="23"/>
      <c r="K3" s="23"/>
      <c r="L3" s="23"/>
      <c r="M3" s="23"/>
      <c r="N3" s="23"/>
      <c r="O3" s="23"/>
      <c r="P3" s="23"/>
    </row>
    <row r="4" spans="1:16" x14ac:dyDescent="0.3">
      <c r="A4">
        <v>2</v>
      </c>
      <c r="B4">
        <v>3</v>
      </c>
      <c r="C4">
        <v>3</v>
      </c>
      <c r="D4">
        <v>15</v>
      </c>
      <c r="E4" s="23" t="s">
        <v>4</v>
      </c>
      <c r="F4" s="23">
        <v>1.0146427861437251E-2</v>
      </c>
      <c r="G4" s="23">
        <v>1</v>
      </c>
      <c r="H4" s="23"/>
      <c r="I4" s="23"/>
      <c r="J4" s="23"/>
      <c r="K4" s="23"/>
      <c r="L4" s="23"/>
      <c r="M4" s="23"/>
      <c r="N4" s="23"/>
      <c r="O4" s="23"/>
      <c r="P4" s="23"/>
    </row>
    <row r="5" spans="1:16" x14ac:dyDescent="0.3">
      <c r="A5">
        <v>1</v>
      </c>
      <c r="B5">
        <v>2</v>
      </c>
      <c r="C5">
        <v>3</v>
      </c>
      <c r="D5">
        <v>11</v>
      </c>
      <c r="E5" s="23" t="s">
        <v>6</v>
      </c>
      <c r="F5" s="23">
        <v>-1.1832582258611899E-2</v>
      </c>
      <c r="G5" s="23">
        <v>-9.4993781767160803E-3</v>
      </c>
      <c r="H5" s="23">
        <v>1</v>
      </c>
      <c r="I5" s="23"/>
      <c r="J5" s="23"/>
      <c r="K5" s="23"/>
      <c r="L5" s="23"/>
      <c r="M5" s="23"/>
      <c r="N5" s="23"/>
      <c r="O5" s="23"/>
      <c r="P5" s="23"/>
    </row>
    <row r="6" spans="1:16" x14ac:dyDescent="0.3">
      <c r="A6">
        <v>3</v>
      </c>
      <c r="B6">
        <v>2</v>
      </c>
      <c r="C6">
        <v>3</v>
      </c>
      <c r="D6">
        <v>12</v>
      </c>
      <c r="E6" s="23" t="s">
        <v>54</v>
      </c>
      <c r="F6" s="23">
        <v>0.50960422843238773</v>
      </c>
      <c r="G6" s="23">
        <v>1.2116994489139749E-3</v>
      </c>
      <c r="H6" s="23">
        <v>-5.6062232876964962E-2</v>
      </c>
      <c r="I6" s="23">
        <v>1</v>
      </c>
      <c r="J6" s="23"/>
      <c r="K6" s="23"/>
      <c r="L6" s="23"/>
      <c r="M6" s="23"/>
      <c r="N6" s="23"/>
      <c r="O6" s="23"/>
      <c r="P6" s="23"/>
    </row>
    <row r="7" spans="1:16" x14ac:dyDescent="0.3">
      <c r="A7">
        <v>3</v>
      </c>
      <c r="B7">
        <v>1</v>
      </c>
      <c r="C7">
        <v>3</v>
      </c>
      <c r="D7">
        <v>13</v>
      </c>
      <c r="E7" s="23" t="s">
        <v>7</v>
      </c>
      <c r="F7" s="23">
        <v>8.8842130167271112E-3</v>
      </c>
      <c r="G7" s="23">
        <v>-4.1738290066091123E-2</v>
      </c>
      <c r="H7" s="23">
        <v>0.39069733985962202</v>
      </c>
      <c r="I7" s="23">
        <v>-2.3013558666930219E-2</v>
      </c>
      <c r="J7" s="23">
        <v>1</v>
      </c>
      <c r="K7" s="23"/>
      <c r="L7" s="23"/>
      <c r="M7" s="23"/>
      <c r="N7" s="23"/>
      <c r="O7" s="23"/>
      <c r="P7" s="23"/>
    </row>
    <row r="8" spans="1:16" x14ac:dyDescent="0.3">
      <c r="A8">
        <v>4</v>
      </c>
      <c r="B8">
        <v>4</v>
      </c>
      <c r="C8">
        <v>4</v>
      </c>
      <c r="D8">
        <v>20</v>
      </c>
      <c r="E8" s="23" t="s">
        <v>69</v>
      </c>
      <c r="F8" s="23">
        <v>2.8062357084124055E-2</v>
      </c>
      <c r="G8" s="23">
        <v>7.0131726774094391E-2</v>
      </c>
      <c r="H8" s="23">
        <v>8.3794961602058522E-3</v>
      </c>
      <c r="I8" s="23">
        <v>5.4404777488093023E-4</v>
      </c>
      <c r="J8" s="23">
        <v>-1.1871636207360283E-2</v>
      </c>
      <c r="K8" s="23">
        <v>1</v>
      </c>
      <c r="L8" s="23"/>
      <c r="M8" s="23"/>
      <c r="N8" s="23"/>
      <c r="O8" s="23"/>
      <c r="P8" s="23"/>
    </row>
    <row r="9" spans="1:16" x14ac:dyDescent="0.3">
      <c r="A9">
        <v>3</v>
      </c>
      <c r="B9">
        <v>3</v>
      </c>
      <c r="C9">
        <v>4</v>
      </c>
      <c r="D9">
        <v>22</v>
      </c>
      <c r="E9" s="23" t="s">
        <v>12</v>
      </c>
      <c r="F9" s="23">
        <v>-6.8653535656950249E-3</v>
      </c>
      <c r="G9" s="23">
        <v>-3.536284935070403E-2</v>
      </c>
      <c r="H9" s="23">
        <v>0.33594501336557731</v>
      </c>
      <c r="I9" s="23">
        <v>-1.0406665703432266E-2</v>
      </c>
      <c r="J9" s="23">
        <v>0.42164054432985087</v>
      </c>
      <c r="K9" s="23">
        <v>6.2491134806666824E-3</v>
      </c>
      <c r="L9" s="23">
        <v>1</v>
      </c>
      <c r="M9" s="23"/>
      <c r="N9" s="23"/>
      <c r="O9" s="23"/>
      <c r="P9" s="23"/>
    </row>
    <row r="10" spans="1:16" x14ac:dyDescent="0.3">
      <c r="A10">
        <v>2</v>
      </c>
      <c r="B10">
        <v>3</v>
      </c>
      <c r="C10">
        <v>4</v>
      </c>
      <c r="D10">
        <v>21</v>
      </c>
      <c r="E10" s="23" t="s">
        <v>14</v>
      </c>
      <c r="F10" s="23">
        <v>0.31130876974509936</v>
      </c>
      <c r="G10" s="23">
        <v>1.4575491911166178E-3</v>
      </c>
      <c r="H10" s="23">
        <v>-6.8457050991943755E-2</v>
      </c>
      <c r="I10" s="23">
        <v>0.53473868737563535</v>
      </c>
      <c r="J10" s="23">
        <v>-3.0876009800249311E-2</v>
      </c>
      <c r="K10" s="23">
        <v>-1.1687120468355161E-2</v>
      </c>
      <c r="L10" s="23">
        <v>3.3009276236996136E-3</v>
      </c>
      <c r="M10" s="23">
        <v>1</v>
      </c>
      <c r="N10" s="23"/>
      <c r="O10" s="23"/>
      <c r="P10" s="23"/>
    </row>
    <row r="11" spans="1:16" x14ac:dyDescent="0.3">
      <c r="A11">
        <v>1</v>
      </c>
      <c r="B11">
        <v>3</v>
      </c>
      <c r="C11">
        <v>3</v>
      </c>
      <c r="D11">
        <v>13</v>
      </c>
      <c r="E11" s="23" t="s">
        <v>15</v>
      </c>
      <c r="F11" s="23">
        <v>0.21290105556556688</v>
      </c>
      <c r="G11" s="23">
        <v>1.8007460142878566E-2</v>
      </c>
      <c r="H11" s="23">
        <v>-3.0374295207012663E-2</v>
      </c>
      <c r="I11" s="23">
        <v>0.38944673287667153</v>
      </c>
      <c r="J11" s="23">
        <v>-2.8976443229017266E-3</v>
      </c>
      <c r="K11" s="23">
        <v>-2.9758008947989519E-2</v>
      </c>
      <c r="L11" s="23">
        <v>3.3066195141519678E-2</v>
      </c>
      <c r="M11" s="79">
        <v>0.75875373661346168</v>
      </c>
      <c r="N11" s="23">
        <v>1</v>
      </c>
      <c r="O11" s="23"/>
      <c r="P11" s="23"/>
    </row>
    <row r="12" spans="1:16" x14ac:dyDescent="0.3">
      <c r="A12">
        <v>1</v>
      </c>
      <c r="B12">
        <v>2</v>
      </c>
      <c r="C12">
        <v>3</v>
      </c>
      <c r="D12">
        <v>13</v>
      </c>
      <c r="E12" s="23" t="s">
        <v>16</v>
      </c>
      <c r="F12" s="23">
        <v>0.21651336785165384</v>
      </c>
      <c r="G12" s="23">
        <v>1.6193605568453426E-2</v>
      </c>
      <c r="H12" s="23">
        <v>-6.5300623749967271E-2</v>
      </c>
      <c r="I12" s="23">
        <v>0.35388534696410395</v>
      </c>
      <c r="J12" s="23">
        <v>-8.3405345917129062E-3</v>
      </c>
      <c r="K12" s="23">
        <v>-1.2238822598887799E-2</v>
      </c>
      <c r="L12" s="23">
        <v>1.1995450121705133E-2</v>
      </c>
      <c r="M12" s="23">
        <v>0.61840886521760197</v>
      </c>
      <c r="N12" s="23">
        <v>0.54805624769951578</v>
      </c>
      <c r="O12" s="23">
        <v>1</v>
      </c>
      <c r="P12" s="23"/>
    </row>
    <row r="13" spans="1:16" ht="15" thickBot="1" x14ac:dyDescent="0.35">
      <c r="A13">
        <v>2</v>
      </c>
      <c r="B13">
        <v>1</v>
      </c>
      <c r="C13">
        <v>3</v>
      </c>
      <c r="D13">
        <v>12</v>
      </c>
      <c r="E13" s="24" t="s">
        <v>11</v>
      </c>
      <c r="F13" s="24">
        <v>3.6335849148617649E-3</v>
      </c>
      <c r="G13" s="24">
        <v>-3.170119524179215E-2</v>
      </c>
      <c r="H13" s="25">
        <v>0.55039289490667487</v>
      </c>
      <c r="I13" s="24">
        <v>-3.4730492279418587E-2</v>
      </c>
      <c r="J13" s="25">
        <v>0.67445685443587611</v>
      </c>
      <c r="K13" s="24">
        <v>-5.4328266507927252E-3</v>
      </c>
      <c r="L13" s="25">
        <v>0.76476588478587193</v>
      </c>
      <c r="M13" s="24">
        <v>-3.5991262431953851E-2</v>
      </c>
      <c r="N13" s="24">
        <v>-1.5200265442777388E-3</v>
      </c>
      <c r="O13" s="24">
        <v>-2.2154312598866088E-2</v>
      </c>
      <c r="P13" s="24">
        <v>1</v>
      </c>
    </row>
    <row r="14" spans="1:16" x14ac:dyDescent="0.3">
      <c r="A14">
        <v>3</v>
      </c>
      <c r="B14">
        <v>3</v>
      </c>
      <c r="C14">
        <v>3</v>
      </c>
      <c r="D14">
        <v>17</v>
      </c>
    </row>
    <row r="15" spans="1:16" x14ac:dyDescent="0.3">
      <c r="A15">
        <v>2</v>
      </c>
      <c r="B15">
        <v>1</v>
      </c>
      <c r="C15">
        <v>3</v>
      </c>
      <c r="D15">
        <v>11</v>
      </c>
    </row>
    <row r="16" spans="1:16" x14ac:dyDescent="0.3">
      <c r="A16">
        <v>2</v>
      </c>
      <c r="B16">
        <v>3</v>
      </c>
      <c r="C16">
        <v>3</v>
      </c>
      <c r="D16">
        <v>14</v>
      </c>
    </row>
    <row r="17" spans="1:4" x14ac:dyDescent="0.3">
      <c r="A17">
        <v>2</v>
      </c>
      <c r="B17">
        <v>1</v>
      </c>
      <c r="C17">
        <v>3</v>
      </c>
      <c r="D17">
        <v>11</v>
      </c>
    </row>
    <row r="18" spans="1:4" x14ac:dyDescent="0.3">
      <c r="A18">
        <v>4</v>
      </c>
      <c r="B18">
        <v>2</v>
      </c>
      <c r="C18">
        <v>3</v>
      </c>
      <c r="D18">
        <v>12</v>
      </c>
    </row>
    <row r="19" spans="1:4" x14ac:dyDescent="0.3">
      <c r="A19">
        <v>4</v>
      </c>
      <c r="B19">
        <v>1</v>
      </c>
      <c r="C19">
        <v>3</v>
      </c>
      <c r="D19">
        <v>13</v>
      </c>
    </row>
    <row r="20" spans="1:4" x14ac:dyDescent="0.3">
      <c r="A20">
        <v>2</v>
      </c>
      <c r="B20">
        <v>4</v>
      </c>
      <c r="C20">
        <v>3</v>
      </c>
      <c r="D20">
        <v>16</v>
      </c>
    </row>
    <row r="21" spans="1:4" x14ac:dyDescent="0.3">
      <c r="A21">
        <v>2</v>
      </c>
      <c r="B21">
        <v>1</v>
      </c>
      <c r="C21">
        <v>2</v>
      </c>
      <c r="D21">
        <v>11</v>
      </c>
    </row>
    <row r="22" spans="1:4" x14ac:dyDescent="0.3">
      <c r="A22">
        <v>4</v>
      </c>
      <c r="B22">
        <v>3</v>
      </c>
      <c r="C22">
        <v>3</v>
      </c>
      <c r="D22">
        <v>18</v>
      </c>
    </row>
    <row r="23" spans="1:4" x14ac:dyDescent="0.3">
      <c r="A23">
        <v>4</v>
      </c>
      <c r="B23">
        <v>4</v>
      </c>
      <c r="C23">
        <v>4</v>
      </c>
      <c r="D23">
        <v>23</v>
      </c>
    </row>
    <row r="24" spans="1:4" x14ac:dyDescent="0.3">
      <c r="A24">
        <v>1</v>
      </c>
      <c r="B24">
        <v>2</v>
      </c>
      <c r="C24">
        <v>3</v>
      </c>
      <c r="D24">
        <v>11</v>
      </c>
    </row>
    <row r="25" spans="1:4" x14ac:dyDescent="0.3">
      <c r="A25">
        <v>2</v>
      </c>
      <c r="B25">
        <v>4</v>
      </c>
      <c r="C25">
        <v>3</v>
      </c>
      <c r="D25">
        <v>14</v>
      </c>
    </row>
    <row r="26" spans="1:4" x14ac:dyDescent="0.3">
      <c r="A26">
        <v>1</v>
      </c>
      <c r="B26">
        <v>1</v>
      </c>
      <c r="C26">
        <v>3</v>
      </c>
      <c r="D26">
        <v>11</v>
      </c>
    </row>
    <row r="27" spans="1:4" x14ac:dyDescent="0.3">
      <c r="A27">
        <v>3</v>
      </c>
      <c r="B27">
        <v>3</v>
      </c>
      <c r="C27">
        <v>3</v>
      </c>
      <c r="D27">
        <v>11</v>
      </c>
    </row>
    <row r="28" spans="1:4" x14ac:dyDescent="0.3">
      <c r="A28">
        <v>1</v>
      </c>
      <c r="B28">
        <v>4</v>
      </c>
      <c r="C28">
        <v>4</v>
      </c>
      <c r="D28">
        <v>22</v>
      </c>
    </row>
    <row r="29" spans="1:4" x14ac:dyDescent="0.3">
      <c r="A29">
        <v>1</v>
      </c>
      <c r="B29">
        <v>2</v>
      </c>
      <c r="C29">
        <v>3</v>
      </c>
      <c r="D29">
        <v>11</v>
      </c>
    </row>
    <row r="30" spans="1:4" x14ac:dyDescent="0.3">
      <c r="A30">
        <v>2</v>
      </c>
      <c r="B30">
        <v>4</v>
      </c>
      <c r="C30">
        <v>3</v>
      </c>
      <c r="D30">
        <v>14</v>
      </c>
    </row>
    <row r="31" spans="1:4" x14ac:dyDescent="0.3">
      <c r="A31">
        <v>1</v>
      </c>
      <c r="B31">
        <v>1</v>
      </c>
      <c r="C31">
        <v>3</v>
      </c>
      <c r="D31">
        <v>12</v>
      </c>
    </row>
    <row r="32" spans="1:4" x14ac:dyDescent="0.3">
      <c r="A32">
        <v>1</v>
      </c>
      <c r="B32">
        <v>1</v>
      </c>
      <c r="C32">
        <v>2</v>
      </c>
      <c r="D32">
        <v>11</v>
      </c>
    </row>
    <row r="33" spans="1:4" x14ac:dyDescent="0.3">
      <c r="A33">
        <v>1</v>
      </c>
      <c r="B33">
        <v>1</v>
      </c>
      <c r="C33">
        <v>3</v>
      </c>
      <c r="D33">
        <v>13</v>
      </c>
    </row>
    <row r="34" spans="1:4" x14ac:dyDescent="0.3">
      <c r="A34">
        <v>2</v>
      </c>
      <c r="B34">
        <v>3</v>
      </c>
      <c r="C34">
        <v>3</v>
      </c>
      <c r="D34">
        <v>13</v>
      </c>
    </row>
    <row r="35" spans="1:4" x14ac:dyDescent="0.3">
      <c r="A35">
        <v>2</v>
      </c>
      <c r="B35">
        <v>4</v>
      </c>
      <c r="C35">
        <v>3</v>
      </c>
      <c r="D35">
        <v>14</v>
      </c>
    </row>
    <row r="36" spans="1:4" x14ac:dyDescent="0.3">
      <c r="A36">
        <v>3</v>
      </c>
      <c r="B36">
        <v>4</v>
      </c>
      <c r="C36">
        <v>3</v>
      </c>
      <c r="D36">
        <v>16</v>
      </c>
    </row>
    <row r="37" spans="1:4" x14ac:dyDescent="0.3">
      <c r="A37">
        <v>4</v>
      </c>
      <c r="B37">
        <v>1</v>
      </c>
      <c r="C37">
        <v>3</v>
      </c>
      <c r="D37">
        <v>12</v>
      </c>
    </row>
    <row r="38" spans="1:4" x14ac:dyDescent="0.3">
      <c r="A38">
        <v>2</v>
      </c>
      <c r="B38">
        <v>3</v>
      </c>
      <c r="C38">
        <v>3</v>
      </c>
      <c r="D38">
        <v>14</v>
      </c>
    </row>
    <row r="39" spans="1:4" x14ac:dyDescent="0.3">
      <c r="A39">
        <v>1</v>
      </c>
      <c r="B39">
        <v>1</v>
      </c>
      <c r="C39">
        <v>3</v>
      </c>
      <c r="D39">
        <v>13</v>
      </c>
    </row>
    <row r="40" spans="1:4" x14ac:dyDescent="0.3">
      <c r="A40">
        <v>2</v>
      </c>
      <c r="B40">
        <v>1</v>
      </c>
      <c r="C40">
        <v>3</v>
      </c>
      <c r="D40">
        <v>14</v>
      </c>
    </row>
    <row r="41" spans="1:4" x14ac:dyDescent="0.3">
      <c r="A41">
        <v>3</v>
      </c>
      <c r="B41">
        <v>4</v>
      </c>
      <c r="C41">
        <v>3</v>
      </c>
      <c r="D41">
        <v>19</v>
      </c>
    </row>
    <row r="42" spans="1:4" x14ac:dyDescent="0.3">
      <c r="A42">
        <v>1</v>
      </c>
      <c r="B42">
        <v>1</v>
      </c>
      <c r="C42">
        <v>3</v>
      </c>
      <c r="D42">
        <v>12</v>
      </c>
    </row>
    <row r="43" spans="1:4" x14ac:dyDescent="0.3">
      <c r="A43">
        <v>1</v>
      </c>
      <c r="B43">
        <v>1</v>
      </c>
      <c r="C43">
        <v>3</v>
      </c>
      <c r="D43">
        <v>13</v>
      </c>
    </row>
    <row r="44" spans="1:4" x14ac:dyDescent="0.3">
      <c r="A44">
        <v>1</v>
      </c>
      <c r="B44">
        <v>1</v>
      </c>
      <c r="C44">
        <v>3</v>
      </c>
      <c r="D44">
        <v>12</v>
      </c>
    </row>
    <row r="45" spans="1:4" x14ac:dyDescent="0.3">
      <c r="A45">
        <v>3</v>
      </c>
      <c r="B45">
        <v>3</v>
      </c>
      <c r="C45">
        <v>3</v>
      </c>
      <c r="D45">
        <v>15</v>
      </c>
    </row>
    <row r="46" spans="1:4" x14ac:dyDescent="0.3">
      <c r="A46">
        <v>3</v>
      </c>
      <c r="B46">
        <v>4</v>
      </c>
      <c r="C46">
        <v>4</v>
      </c>
      <c r="D46">
        <v>23</v>
      </c>
    </row>
    <row r="47" spans="1:4" x14ac:dyDescent="0.3">
      <c r="A47">
        <v>1</v>
      </c>
      <c r="B47">
        <v>1</v>
      </c>
      <c r="C47">
        <v>3</v>
      </c>
      <c r="D47">
        <v>12</v>
      </c>
    </row>
    <row r="48" spans="1:4" x14ac:dyDescent="0.3">
      <c r="A48">
        <v>3</v>
      </c>
      <c r="B48">
        <v>3</v>
      </c>
      <c r="C48">
        <v>4</v>
      </c>
      <c r="D48">
        <v>20</v>
      </c>
    </row>
    <row r="49" spans="1:4" x14ac:dyDescent="0.3">
      <c r="A49">
        <v>3</v>
      </c>
      <c r="B49">
        <v>2</v>
      </c>
      <c r="C49">
        <v>4</v>
      </c>
      <c r="D49">
        <v>21</v>
      </c>
    </row>
    <row r="50" spans="1:4" x14ac:dyDescent="0.3">
      <c r="A50">
        <v>3</v>
      </c>
      <c r="B50">
        <v>4</v>
      </c>
      <c r="C50">
        <v>4</v>
      </c>
      <c r="D50">
        <v>21</v>
      </c>
    </row>
    <row r="51" spans="1:4" x14ac:dyDescent="0.3">
      <c r="A51">
        <v>4</v>
      </c>
      <c r="B51">
        <v>4</v>
      </c>
      <c r="C51">
        <v>3</v>
      </c>
      <c r="D51">
        <v>19</v>
      </c>
    </row>
    <row r="52" spans="1:4" x14ac:dyDescent="0.3">
      <c r="A52">
        <v>2</v>
      </c>
      <c r="B52">
        <v>3</v>
      </c>
      <c r="C52">
        <v>3</v>
      </c>
      <c r="D52">
        <v>13</v>
      </c>
    </row>
    <row r="53" spans="1:4" x14ac:dyDescent="0.3">
      <c r="A53">
        <v>1</v>
      </c>
      <c r="B53">
        <v>3</v>
      </c>
      <c r="C53">
        <v>3</v>
      </c>
      <c r="D53">
        <v>13</v>
      </c>
    </row>
    <row r="54" spans="1:4" x14ac:dyDescent="0.3">
      <c r="A54">
        <v>3</v>
      </c>
      <c r="B54">
        <v>4</v>
      </c>
      <c r="C54">
        <v>4</v>
      </c>
      <c r="D54">
        <v>21</v>
      </c>
    </row>
    <row r="55" spans="1:4" x14ac:dyDescent="0.3">
      <c r="A55">
        <v>2</v>
      </c>
      <c r="B55">
        <v>1</v>
      </c>
      <c r="C55">
        <v>3</v>
      </c>
      <c r="D55">
        <v>13</v>
      </c>
    </row>
    <row r="56" spans="1:4" x14ac:dyDescent="0.3">
      <c r="A56">
        <v>2</v>
      </c>
      <c r="B56">
        <v>4</v>
      </c>
      <c r="C56">
        <v>3</v>
      </c>
      <c r="D56">
        <v>19</v>
      </c>
    </row>
    <row r="57" spans="1:4" x14ac:dyDescent="0.3">
      <c r="A57">
        <v>1</v>
      </c>
      <c r="B57">
        <v>1</v>
      </c>
      <c r="C57">
        <v>3</v>
      </c>
      <c r="D57">
        <v>12</v>
      </c>
    </row>
    <row r="58" spans="1:4" x14ac:dyDescent="0.3">
      <c r="A58">
        <v>3</v>
      </c>
      <c r="B58">
        <v>4</v>
      </c>
      <c r="C58">
        <v>4</v>
      </c>
      <c r="D58">
        <v>22</v>
      </c>
    </row>
    <row r="59" spans="1:4" x14ac:dyDescent="0.3">
      <c r="A59">
        <v>3</v>
      </c>
      <c r="B59">
        <v>1</v>
      </c>
      <c r="C59">
        <v>3</v>
      </c>
      <c r="D59">
        <v>15</v>
      </c>
    </row>
    <row r="60" spans="1:4" x14ac:dyDescent="0.3">
      <c r="A60">
        <v>3</v>
      </c>
      <c r="B60">
        <v>4</v>
      </c>
      <c r="C60">
        <v>4</v>
      </c>
      <c r="D60">
        <v>22</v>
      </c>
    </row>
    <row r="61" spans="1:4" x14ac:dyDescent="0.3">
      <c r="A61">
        <v>2</v>
      </c>
      <c r="B61">
        <v>3</v>
      </c>
      <c r="C61">
        <v>3</v>
      </c>
      <c r="D61">
        <v>18</v>
      </c>
    </row>
    <row r="62" spans="1:4" x14ac:dyDescent="0.3">
      <c r="A62">
        <v>3</v>
      </c>
      <c r="B62">
        <v>4</v>
      </c>
      <c r="C62">
        <v>4</v>
      </c>
      <c r="D62">
        <v>22</v>
      </c>
    </row>
    <row r="63" spans="1:4" x14ac:dyDescent="0.3">
      <c r="A63">
        <v>1</v>
      </c>
      <c r="B63">
        <v>1</v>
      </c>
      <c r="C63">
        <v>2</v>
      </c>
      <c r="D63">
        <v>11</v>
      </c>
    </row>
    <row r="64" spans="1:4" x14ac:dyDescent="0.3">
      <c r="A64">
        <v>2</v>
      </c>
      <c r="B64">
        <v>3</v>
      </c>
      <c r="C64">
        <v>3</v>
      </c>
      <c r="D64">
        <v>12</v>
      </c>
    </row>
    <row r="65" spans="1:4" x14ac:dyDescent="0.3">
      <c r="A65">
        <v>2</v>
      </c>
      <c r="B65">
        <v>1</v>
      </c>
      <c r="C65">
        <v>2</v>
      </c>
      <c r="D65">
        <v>11</v>
      </c>
    </row>
    <row r="66" spans="1:4" x14ac:dyDescent="0.3">
      <c r="A66">
        <v>3</v>
      </c>
      <c r="B66">
        <v>3</v>
      </c>
      <c r="C66">
        <v>3</v>
      </c>
      <c r="D66">
        <v>13</v>
      </c>
    </row>
    <row r="67" spans="1:4" x14ac:dyDescent="0.3">
      <c r="A67">
        <v>1</v>
      </c>
      <c r="B67">
        <v>3</v>
      </c>
      <c r="C67">
        <v>3</v>
      </c>
      <c r="D67">
        <v>14</v>
      </c>
    </row>
    <row r="68" spans="1:4" x14ac:dyDescent="0.3">
      <c r="A68">
        <v>2</v>
      </c>
      <c r="B68">
        <v>2</v>
      </c>
      <c r="C68">
        <v>3</v>
      </c>
      <c r="D68">
        <v>13</v>
      </c>
    </row>
    <row r="69" spans="1:4" x14ac:dyDescent="0.3">
      <c r="A69">
        <v>3</v>
      </c>
      <c r="B69">
        <v>2</v>
      </c>
      <c r="C69">
        <v>3</v>
      </c>
      <c r="D69">
        <v>17</v>
      </c>
    </row>
    <row r="70" spans="1:4" x14ac:dyDescent="0.3">
      <c r="A70">
        <v>2</v>
      </c>
      <c r="B70">
        <v>1</v>
      </c>
      <c r="C70">
        <v>3</v>
      </c>
      <c r="D70">
        <v>13</v>
      </c>
    </row>
    <row r="71" spans="1:4" x14ac:dyDescent="0.3">
      <c r="A71">
        <v>2</v>
      </c>
      <c r="B71">
        <v>3</v>
      </c>
      <c r="C71">
        <v>3</v>
      </c>
      <c r="D71">
        <v>17</v>
      </c>
    </row>
    <row r="72" spans="1:4" x14ac:dyDescent="0.3">
      <c r="A72">
        <v>2</v>
      </c>
      <c r="B72">
        <v>1</v>
      </c>
      <c r="C72">
        <v>3</v>
      </c>
      <c r="D72">
        <v>11</v>
      </c>
    </row>
    <row r="73" spans="1:4" x14ac:dyDescent="0.3">
      <c r="A73">
        <v>3</v>
      </c>
      <c r="B73">
        <v>4</v>
      </c>
      <c r="C73">
        <v>4</v>
      </c>
      <c r="D73">
        <v>23</v>
      </c>
    </row>
    <row r="74" spans="1:4" x14ac:dyDescent="0.3">
      <c r="A74">
        <v>3</v>
      </c>
      <c r="B74">
        <v>2</v>
      </c>
      <c r="C74">
        <v>3</v>
      </c>
      <c r="D74">
        <v>17</v>
      </c>
    </row>
    <row r="75" spans="1:4" x14ac:dyDescent="0.3">
      <c r="A75">
        <v>3</v>
      </c>
      <c r="B75">
        <v>2</v>
      </c>
      <c r="C75">
        <v>3</v>
      </c>
      <c r="D75">
        <v>17</v>
      </c>
    </row>
    <row r="76" spans="1:4" x14ac:dyDescent="0.3">
      <c r="A76">
        <v>4</v>
      </c>
      <c r="B76">
        <v>1</v>
      </c>
      <c r="C76">
        <v>3</v>
      </c>
      <c r="D76">
        <v>12</v>
      </c>
    </row>
    <row r="77" spans="1:4" x14ac:dyDescent="0.3">
      <c r="A77">
        <v>3</v>
      </c>
      <c r="B77">
        <v>4</v>
      </c>
      <c r="C77">
        <v>4</v>
      </c>
      <c r="D77">
        <v>23</v>
      </c>
    </row>
    <row r="78" spans="1:4" x14ac:dyDescent="0.3">
      <c r="A78">
        <v>2</v>
      </c>
      <c r="B78">
        <v>1</v>
      </c>
      <c r="C78">
        <v>3</v>
      </c>
      <c r="D78">
        <v>14</v>
      </c>
    </row>
    <row r="79" spans="1:4" x14ac:dyDescent="0.3">
      <c r="A79">
        <v>1</v>
      </c>
      <c r="B79">
        <v>1</v>
      </c>
      <c r="C79">
        <v>3</v>
      </c>
      <c r="D79">
        <v>14</v>
      </c>
    </row>
    <row r="80" spans="1:4" x14ac:dyDescent="0.3">
      <c r="A80">
        <v>3</v>
      </c>
      <c r="B80">
        <v>3</v>
      </c>
      <c r="C80">
        <v>3</v>
      </c>
      <c r="D80">
        <v>13</v>
      </c>
    </row>
    <row r="81" spans="1:4" x14ac:dyDescent="0.3">
      <c r="A81">
        <v>3</v>
      </c>
      <c r="B81">
        <v>2</v>
      </c>
      <c r="C81">
        <v>4</v>
      </c>
      <c r="D81">
        <v>22</v>
      </c>
    </row>
    <row r="82" spans="1:4" x14ac:dyDescent="0.3">
      <c r="A82">
        <v>2</v>
      </c>
      <c r="B82">
        <v>1</v>
      </c>
      <c r="C82">
        <v>3</v>
      </c>
      <c r="D82">
        <v>12</v>
      </c>
    </row>
    <row r="83" spans="1:4" x14ac:dyDescent="0.3">
      <c r="A83">
        <v>2</v>
      </c>
      <c r="B83">
        <v>3</v>
      </c>
      <c r="C83">
        <v>3</v>
      </c>
      <c r="D83">
        <v>18</v>
      </c>
    </row>
    <row r="84" spans="1:4" x14ac:dyDescent="0.3">
      <c r="A84">
        <v>2</v>
      </c>
      <c r="B84">
        <v>4</v>
      </c>
      <c r="C84">
        <v>3</v>
      </c>
      <c r="D84">
        <v>14</v>
      </c>
    </row>
    <row r="85" spans="1:4" x14ac:dyDescent="0.3">
      <c r="A85">
        <v>1</v>
      </c>
      <c r="B85">
        <v>1</v>
      </c>
      <c r="C85">
        <v>3</v>
      </c>
      <c r="D85">
        <v>12</v>
      </c>
    </row>
    <row r="86" spans="1:4" x14ac:dyDescent="0.3">
      <c r="A86">
        <v>3</v>
      </c>
      <c r="B86">
        <v>2</v>
      </c>
      <c r="C86">
        <v>3</v>
      </c>
      <c r="D86">
        <v>15</v>
      </c>
    </row>
    <row r="87" spans="1:4" x14ac:dyDescent="0.3">
      <c r="A87">
        <v>1</v>
      </c>
      <c r="B87">
        <v>1</v>
      </c>
      <c r="C87">
        <v>2</v>
      </c>
      <c r="D87">
        <v>11</v>
      </c>
    </row>
    <row r="88" spans="1:4" x14ac:dyDescent="0.3">
      <c r="A88">
        <v>1</v>
      </c>
      <c r="B88">
        <v>1</v>
      </c>
      <c r="C88">
        <v>3</v>
      </c>
      <c r="D88">
        <v>13</v>
      </c>
    </row>
    <row r="89" spans="1:4" x14ac:dyDescent="0.3">
      <c r="A89">
        <v>3</v>
      </c>
      <c r="B89">
        <v>4</v>
      </c>
      <c r="C89">
        <v>4</v>
      </c>
      <c r="D89">
        <v>23</v>
      </c>
    </row>
    <row r="90" spans="1:4" x14ac:dyDescent="0.3">
      <c r="A90">
        <v>2</v>
      </c>
      <c r="B90">
        <v>4</v>
      </c>
      <c r="C90">
        <v>3</v>
      </c>
      <c r="D90">
        <v>19</v>
      </c>
    </row>
    <row r="91" spans="1:4" x14ac:dyDescent="0.3">
      <c r="A91">
        <v>2</v>
      </c>
      <c r="B91">
        <v>4</v>
      </c>
      <c r="C91">
        <v>3</v>
      </c>
      <c r="D91">
        <v>16</v>
      </c>
    </row>
    <row r="92" spans="1:4" x14ac:dyDescent="0.3">
      <c r="A92">
        <v>2</v>
      </c>
      <c r="B92">
        <v>2</v>
      </c>
      <c r="C92">
        <v>4</v>
      </c>
      <c r="D92">
        <v>22</v>
      </c>
    </row>
    <row r="93" spans="1:4" x14ac:dyDescent="0.3">
      <c r="A93">
        <v>3</v>
      </c>
      <c r="B93">
        <v>4</v>
      </c>
      <c r="C93">
        <v>4</v>
      </c>
      <c r="D93">
        <v>22</v>
      </c>
    </row>
    <row r="94" spans="1:4" x14ac:dyDescent="0.3">
      <c r="A94">
        <v>2</v>
      </c>
      <c r="B94">
        <v>2</v>
      </c>
      <c r="C94">
        <v>3</v>
      </c>
      <c r="D94">
        <v>12</v>
      </c>
    </row>
    <row r="95" spans="1:4" x14ac:dyDescent="0.3">
      <c r="A95">
        <v>2</v>
      </c>
      <c r="B95">
        <v>1</v>
      </c>
      <c r="C95">
        <v>3</v>
      </c>
      <c r="D95">
        <v>13</v>
      </c>
    </row>
    <row r="96" spans="1:4" x14ac:dyDescent="0.3">
      <c r="A96">
        <v>3</v>
      </c>
      <c r="B96">
        <v>3</v>
      </c>
      <c r="C96">
        <v>3</v>
      </c>
      <c r="D96">
        <v>16</v>
      </c>
    </row>
    <row r="97" spans="1:4" x14ac:dyDescent="0.3">
      <c r="A97">
        <v>1</v>
      </c>
      <c r="B97">
        <v>1</v>
      </c>
      <c r="C97">
        <v>2</v>
      </c>
      <c r="D97">
        <v>12</v>
      </c>
    </row>
    <row r="98" spans="1:4" x14ac:dyDescent="0.3">
      <c r="A98">
        <v>3</v>
      </c>
      <c r="B98">
        <v>3</v>
      </c>
      <c r="C98">
        <v>4</v>
      </c>
      <c r="D98">
        <v>21</v>
      </c>
    </row>
    <row r="99" spans="1:4" x14ac:dyDescent="0.3">
      <c r="A99">
        <v>3</v>
      </c>
      <c r="B99">
        <v>3</v>
      </c>
      <c r="C99">
        <v>3</v>
      </c>
      <c r="D99">
        <v>15</v>
      </c>
    </row>
    <row r="100" spans="1:4" x14ac:dyDescent="0.3">
      <c r="A100">
        <v>1</v>
      </c>
      <c r="B100">
        <v>3</v>
      </c>
      <c r="C100">
        <v>3</v>
      </c>
      <c r="D100">
        <v>13</v>
      </c>
    </row>
    <row r="101" spans="1:4" x14ac:dyDescent="0.3">
      <c r="A101">
        <v>1</v>
      </c>
      <c r="B101">
        <v>2</v>
      </c>
      <c r="C101">
        <v>3</v>
      </c>
      <c r="D101">
        <v>12</v>
      </c>
    </row>
    <row r="102" spans="1:4" x14ac:dyDescent="0.3">
      <c r="A102">
        <v>3</v>
      </c>
      <c r="B102">
        <v>4</v>
      </c>
      <c r="C102">
        <v>4</v>
      </c>
      <c r="D102">
        <v>22</v>
      </c>
    </row>
    <row r="103" spans="1:4" x14ac:dyDescent="0.3">
      <c r="A103">
        <v>1</v>
      </c>
      <c r="B103">
        <v>1</v>
      </c>
      <c r="C103">
        <v>3</v>
      </c>
      <c r="D103">
        <v>13</v>
      </c>
    </row>
    <row r="104" spans="1:4" x14ac:dyDescent="0.3">
      <c r="A104">
        <v>2</v>
      </c>
      <c r="B104">
        <v>4</v>
      </c>
      <c r="C104">
        <v>3</v>
      </c>
      <c r="D104">
        <v>18</v>
      </c>
    </row>
    <row r="105" spans="1:4" x14ac:dyDescent="0.3">
      <c r="A105">
        <v>3</v>
      </c>
      <c r="B105">
        <v>3</v>
      </c>
      <c r="C105">
        <v>3</v>
      </c>
      <c r="D105">
        <v>14</v>
      </c>
    </row>
    <row r="106" spans="1:4" x14ac:dyDescent="0.3">
      <c r="A106">
        <v>2</v>
      </c>
      <c r="B106">
        <v>4</v>
      </c>
      <c r="C106">
        <v>3</v>
      </c>
      <c r="D106">
        <v>14</v>
      </c>
    </row>
    <row r="107" spans="1:4" x14ac:dyDescent="0.3">
      <c r="A107">
        <v>2</v>
      </c>
      <c r="B107">
        <v>4</v>
      </c>
      <c r="C107">
        <v>4</v>
      </c>
      <c r="D107">
        <v>21</v>
      </c>
    </row>
    <row r="108" spans="1:4" x14ac:dyDescent="0.3">
      <c r="A108">
        <v>3</v>
      </c>
      <c r="B108">
        <v>2</v>
      </c>
      <c r="C108">
        <v>3</v>
      </c>
      <c r="D108">
        <v>19</v>
      </c>
    </row>
    <row r="109" spans="1:4" x14ac:dyDescent="0.3">
      <c r="A109">
        <v>2</v>
      </c>
      <c r="B109">
        <v>2</v>
      </c>
      <c r="C109">
        <v>3</v>
      </c>
      <c r="D109">
        <v>11</v>
      </c>
    </row>
    <row r="110" spans="1:4" x14ac:dyDescent="0.3">
      <c r="A110">
        <v>2</v>
      </c>
      <c r="B110">
        <v>1</v>
      </c>
      <c r="C110">
        <v>3</v>
      </c>
      <c r="D110">
        <v>11</v>
      </c>
    </row>
    <row r="111" spans="1:4" x14ac:dyDescent="0.3">
      <c r="A111">
        <v>3</v>
      </c>
      <c r="B111">
        <v>4</v>
      </c>
      <c r="C111">
        <v>3</v>
      </c>
      <c r="D111">
        <v>15</v>
      </c>
    </row>
    <row r="112" spans="1:4" x14ac:dyDescent="0.3">
      <c r="A112">
        <v>2</v>
      </c>
      <c r="B112">
        <v>4</v>
      </c>
      <c r="C112">
        <v>4</v>
      </c>
      <c r="D112">
        <v>20</v>
      </c>
    </row>
    <row r="113" spans="1:4" x14ac:dyDescent="0.3">
      <c r="A113">
        <v>4</v>
      </c>
      <c r="B113">
        <v>4</v>
      </c>
      <c r="C113">
        <v>4</v>
      </c>
      <c r="D113">
        <v>24</v>
      </c>
    </row>
    <row r="114" spans="1:4" x14ac:dyDescent="0.3">
      <c r="A114">
        <v>4</v>
      </c>
      <c r="B114">
        <v>1</v>
      </c>
      <c r="C114">
        <v>3</v>
      </c>
      <c r="D114">
        <v>12</v>
      </c>
    </row>
    <row r="115" spans="1:4" x14ac:dyDescent="0.3">
      <c r="A115">
        <v>1</v>
      </c>
      <c r="B115">
        <v>2</v>
      </c>
      <c r="C115">
        <v>2</v>
      </c>
      <c r="D115">
        <v>12</v>
      </c>
    </row>
    <row r="116" spans="1:4" x14ac:dyDescent="0.3">
      <c r="A116">
        <v>2</v>
      </c>
      <c r="B116">
        <v>2</v>
      </c>
      <c r="C116">
        <v>3</v>
      </c>
      <c r="D116">
        <v>15</v>
      </c>
    </row>
    <row r="117" spans="1:4" x14ac:dyDescent="0.3">
      <c r="A117">
        <v>3</v>
      </c>
      <c r="B117">
        <v>1</v>
      </c>
      <c r="C117">
        <v>3</v>
      </c>
      <c r="D117">
        <v>12</v>
      </c>
    </row>
    <row r="118" spans="1:4" x14ac:dyDescent="0.3">
      <c r="A118">
        <v>2</v>
      </c>
      <c r="B118">
        <v>1</v>
      </c>
      <c r="C118">
        <v>3</v>
      </c>
      <c r="D118">
        <v>12</v>
      </c>
    </row>
    <row r="119" spans="1:4" x14ac:dyDescent="0.3">
      <c r="A119">
        <v>1</v>
      </c>
      <c r="B119">
        <v>4</v>
      </c>
      <c r="C119">
        <v>3</v>
      </c>
      <c r="D119">
        <v>14</v>
      </c>
    </row>
    <row r="120" spans="1:4" x14ac:dyDescent="0.3">
      <c r="A120">
        <v>3</v>
      </c>
      <c r="B120">
        <v>4</v>
      </c>
      <c r="C120">
        <v>4</v>
      </c>
      <c r="D120">
        <v>22</v>
      </c>
    </row>
    <row r="121" spans="1:4" x14ac:dyDescent="0.3">
      <c r="A121">
        <v>1</v>
      </c>
      <c r="B121">
        <v>1</v>
      </c>
      <c r="C121">
        <v>3</v>
      </c>
      <c r="D121">
        <v>12</v>
      </c>
    </row>
    <row r="122" spans="1:4" x14ac:dyDescent="0.3">
      <c r="A122">
        <v>1</v>
      </c>
      <c r="B122">
        <v>4</v>
      </c>
      <c r="C122">
        <v>4</v>
      </c>
      <c r="D122">
        <v>25</v>
      </c>
    </row>
    <row r="123" spans="1:4" x14ac:dyDescent="0.3">
      <c r="A123">
        <v>1</v>
      </c>
      <c r="B123">
        <v>2</v>
      </c>
      <c r="C123">
        <v>3</v>
      </c>
      <c r="D123">
        <v>13</v>
      </c>
    </row>
    <row r="124" spans="1:4" x14ac:dyDescent="0.3">
      <c r="A124">
        <v>3</v>
      </c>
      <c r="B124">
        <v>3</v>
      </c>
      <c r="C124">
        <v>3</v>
      </c>
      <c r="D124">
        <v>18</v>
      </c>
    </row>
    <row r="125" spans="1:4" x14ac:dyDescent="0.3">
      <c r="A125">
        <v>1</v>
      </c>
      <c r="B125">
        <v>3</v>
      </c>
      <c r="C125">
        <v>3</v>
      </c>
      <c r="D125">
        <v>13</v>
      </c>
    </row>
    <row r="126" spans="1:4" x14ac:dyDescent="0.3">
      <c r="A126">
        <v>1</v>
      </c>
      <c r="B126">
        <v>3</v>
      </c>
      <c r="C126">
        <v>3</v>
      </c>
      <c r="D126">
        <v>18</v>
      </c>
    </row>
    <row r="127" spans="1:4" x14ac:dyDescent="0.3">
      <c r="A127">
        <v>2</v>
      </c>
      <c r="B127">
        <v>3</v>
      </c>
      <c r="C127">
        <v>3</v>
      </c>
      <c r="D127">
        <v>19</v>
      </c>
    </row>
    <row r="128" spans="1:4" x14ac:dyDescent="0.3">
      <c r="A128">
        <v>1</v>
      </c>
      <c r="B128">
        <v>1</v>
      </c>
      <c r="C128">
        <v>3</v>
      </c>
      <c r="D128">
        <v>12</v>
      </c>
    </row>
    <row r="129" spans="1:4" x14ac:dyDescent="0.3">
      <c r="A129">
        <v>3</v>
      </c>
      <c r="B129">
        <v>3</v>
      </c>
      <c r="C129">
        <v>3</v>
      </c>
      <c r="D129">
        <v>19</v>
      </c>
    </row>
    <row r="130" spans="1:4" x14ac:dyDescent="0.3">
      <c r="A130">
        <v>1</v>
      </c>
      <c r="B130">
        <v>4</v>
      </c>
      <c r="C130">
        <v>3</v>
      </c>
      <c r="D130">
        <v>14</v>
      </c>
    </row>
    <row r="131" spans="1:4" x14ac:dyDescent="0.3">
      <c r="A131">
        <v>2</v>
      </c>
      <c r="B131">
        <v>1</v>
      </c>
      <c r="C131">
        <v>3</v>
      </c>
      <c r="D131">
        <v>14</v>
      </c>
    </row>
    <row r="132" spans="1:4" x14ac:dyDescent="0.3">
      <c r="A132">
        <v>4</v>
      </c>
      <c r="B132">
        <v>3</v>
      </c>
      <c r="C132">
        <v>3</v>
      </c>
      <c r="D132">
        <v>12</v>
      </c>
    </row>
    <row r="133" spans="1:4" x14ac:dyDescent="0.3">
      <c r="A133">
        <v>1</v>
      </c>
      <c r="B133">
        <v>1</v>
      </c>
      <c r="C133">
        <v>3</v>
      </c>
      <c r="D133">
        <v>11</v>
      </c>
    </row>
    <row r="134" spans="1:4" x14ac:dyDescent="0.3">
      <c r="A134">
        <v>1</v>
      </c>
      <c r="B134">
        <v>1</v>
      </c>
      <c r="C134">
        <v>3</v>
      </c>
      <c r="D134">
        <v>11</v>
      </c>
    </row>
    <row r="135" spans="1:4" x14ac:dyDescent="0.3">
      <c r="A135">
        <v>3</v>
      </c>
      <c r="B135">
        <v>3</v>
      </c>
      <c r="C135">
        <v>3</v>
      </c>
      <c r="D135">
        <v>13</v>
      </c>
    </row>
    <row r="136" spans="1:4" x14ac:dyDescent="0.3">
      <c r="A136">
        <v>3</v>
      </c>
      <c r="B136">
        <v>4</v>
      </c>
      <c r="C136">
        <v>4</v>
      </c>
      <c r="D136">
        <v>23</v>
      </c>
    </row>
    <row r="137" spans="1:4" x14ac:dyDescent="0.3">
      <c r="A137">
        <v>3</v>
      </c>
      <c r="B137">
        <v>2</v>
      </c>
      <c r="C137">
        <v>4</v>
      </c>
      <c r="D137">
        <v>20</v>
      </c>
    </row>
    <row r="138" spans="1:4" x14ac:dyDescent="0.3">
      <c r="A138">
        <v>1</v>
      </c>
      <c r="B138">
        <v>4</v>
      </c>
      <c r="C138">
        <v>3</v>
      </c>
      <c r="D138">
        <v>15</v>
      </c>
    </row>
    <row r="139" spans="1:4" x14ac:dyDescent="0.3">
      <c r="A139">
        <v>2</v>
      </c>
      <c r="B139">
        <v>3</v>
      </c>
      <c r="C139">
        <v>3</v>
      </c>
      <c r="D139">
        <v>14</v>
      </c>
    </row>
    <row r="140" spans="1:4" x14ac:dyDescent="0.3">
      <c r="A140">
        <v>2</v>
      </c>
      <c r="B140">
        <v>3</v>
      </c>
      <c r="C140">
        <v>3</v>
      </c>
      <c r="D140">
        <v>18</v>
      </c>
    </row>
    <row r="141" spans="1:4" x14ac:dyDescent="0.3">
      <c r="A141">
        <v>3</v>
      </c>
      <c r="B141">
        <v>4</v>
      </c>
      <c r="C141">
        <v>3</v>
      </c>
      <c r="D141">
        <v>19</v>
      </c>
    </row>
    <row r="142" spans="1:4" x14ac:dyDescent="0.3">
      <c r="A142">
        <v>3</v>
      </c>
      <c r="B142">
        <v>4</v>
      </c>
      <c r="C142">
        <v>4</v>
      </c>
      <c r="D142">
        <v>22</v>
      </c>
    </row>
    <row r="143" spans="1:4" x14ac:dyDescent="0.3">
      <c r="A143">
        <v>1</v>
      </c>
      <c r="B143">
        <v>1</v>
      </c>
      <c r="C143">
        <v>3</v>
      </c>
      <c r="D143">
        <v>13</v>
      </c>
    </row>
    <row r="144" spans="1:4" x14ac:dyDescent="0.3">
      <c r="A144">
        <v>3</v>
      </c>
      <c r="B144">
        <v>3</v>
      </c>
      <c r="C144">
        <v>4</v>
      </c>
      <c r="D144">
        <v>20</v>
      </c>
    </row>
    <row r="145" spans="1:4" x14ac:dyDescent="0.3">
      <c r="A145">
        <v>2</v>
      </c>
      <c r="B145">
        <v>3</v>
      </c>
      <c r="C145">
        <v>3</v>
      </c>
      <c r="D145">
        <v>14</v>
      </c>
    </row>
    <row r="146" spans="1:4" x14ac:dyDescent="0.3">
      <c r="A146">
        <v>2</v>
      </c>
      <c r="B146">
        <v>4</v>
      </c>
      <c r="C146">
        <v>3</v>
      </c>
      <c r="D146">
        <v>17</v>
      </c>
    </row>
    <row r="147" spans="1:4" x14ac:dyDescent="0.3">
      <c r="A147">
        <v>3</v>
      </c>
      <c r="B147">
        <v>1</v>
      </c>
      <c r="C147">
        <v>3</v>
      </c>
      <c r="D147">
        <v>14</v>
      </c>
    </row>
    <row r="148" spans="1:4" x14ac:dyDescent="0.3">
      <c r="A148">
        <v>2</v>
      </c>
      <c r="B148">
        <v>1</v>
      </c>
      <c r="C148">
        <v>3</v>
      </c>
      <c r="D148">
        <v>13</v>
      </c>
    </row>
    <row r="149" spans="1:4" x14ac:dyDescent="0.3">
      <c r="A149">
        <v>2</v>
      </c>
      <c r="B149">
        <v>1</v>
      </c>
      <c r="C149">
        <v>3</v>
      </c>
      <c r="D149">
        <v>13</v>
      </c>
    </row>
    <row r="150" spans="1:4" x14ac:dyDescent="0.3">
      <c r="A150">
        <v>3</v>
      </c>
      <c r="B150">
        <v>1</v>
      </c>
      <c r="C150">
        <v>4</v>
      </c>
      <c r="D150">
        <v>21</v>
      </c>
    </row>
    <row r="151" spans="1:4" x14ac:dyDescent="0.3">
      <c r="A151">
        <v>1</v>
      </c>
      <c r="B151">
        <v>2</v>
      </c>
      <c r="C151">
        <v>3</v>
      </c>
      <c r="D151">
        <v>14</v>
      </c>
    </row>
    <row r="152" spans="1:4" x14ac:dyDescent="0.3">
      <c r="A152">
        <v>1</v>
      </c>
      <c r="B152">
        <v>2</v>
      </c>
      <c r="C152">
        <v>3</v>
      </c>
      <c r="D152">
        <v>11</v>
      </c>
    </row>
    <row r="153" spans="1:4" x14ac:dyDescent="0.3">
      <c r="A153">
        <v>3</v>
      </c>
      <c r="B153">
        <v>2</v>
      </c>
      <c r="C153">
        <v>3</v>
      </c>
      <c r="D153">
        <v>13</v>
      </c>
    </row>
    <row r="154" spans="1:4" x14ac:dyDescent="0.3">
      <c r="A154">
        <v>3</v>
      </c>
      <c r="B154">
        <v>3</v>
      </c>
      <c r="C154">
        <v>4</v>
      </c>
      <c r="D154">
        <v>20</v>
      </c>
    </row>
    <row r="155" spans="1:4" x14ac:dyDescent="0.3">
      <c r="A155">
        <v>3</v>
      </c>
      <c r="B155">
        <v>2</v>
      </c>
      <c r="C155">
        <v>3</v>
      </c>
      <c r="D155">
        <v>18</v>
      </c>
    </row>
    <row r="156" spans="1:4" x14ac:dyDescent="0.3">
      <c r="A156">
        <v>1</v>
      </c>
      <c r="B156">
        <v>4</v>
      </c>
      <c r="C156">
        <v>3</v>
      </c>
      <c r="D156">
        <v>14</v>
      </c>
    </row>
    <row r="157" spans="1:4" x14ac:dyDescent="0.3">
      <c r="A157">
        <v>3</v>
      </c>
      <c r="B157">
        <v>3</v>
      </c>
      <c r="C157">
        <v>3</v>
      </c>
      <c r="D157">
        <v>13</v>
      </c>
    </row>
    <row r="158" spans="1:4" x14ac:dyDescent="0.3">
      <c r="A158">
        <v>2</v>
      </c>
      <c r="B158">
        <v>3</v>
      </c>
      <c r="C158">
        <v>3</v>
      </c>
      <c r="D158">
        <v>17</v>
      </c>
    </row>
    <row r="159" spans="1:4" x14ac:dyDescent="0.3">
      <c r="A159">
        <v>2</v>
      </c>
      <c r="B159">
        <v>3</v>
      </c>
      <c r="C159">
        <v>4</v>
      </c>
      <c r="D159">
        <v>20</v>
      </c>
    </row>
    <row r="160" spans="1:4" x14ac:dyDescent="0.3">
      <c r="A160">
        <v>2</v>
      </c>
      <c r="B160">
        <v>1</v>
      </c>
      <c r="C160">
        <v>3</v>
      </c>
      <c r="D160">
        <v>11</v>
      </c>
    </row>
    <row r="161" spans="1:4" x14ac:dyDescent="0.3">
      <c r="A161">
        <v>3</v>
      </c>
      <c r="B161">
        <v>3</v>
      </c>
      <c r="C161">
        <v>3</v>
      </c>
      <c r="D161">
        <v>18</v>
      </c>
    </row>
    <row r="162" spans="1:4" x14ac:dyDescent="0.3">
      <c r="A162">
        <v>3</v>
      </c>
      <c r="B162">
        <v>4</v>
      </c>
      <c r="C162">
        <v>4</v>
      </c>
      <c r="D162">
        <v>24</v>
      </c>
    </row>
    <row r="163" spans="1:4" x14ac:dyDescent="0.3">
      <c r="A163">
        <v>3</v>
      </c>
      <c r="B163">
        <v>3</v>
      </c>
      <c r="C163">
        <v>3</v>
      </c>
      <c r="D163">
        <v>18</v>
      </c>
    </row>
    <row r="164" spans="1:4" x14ac:dyDescent="0.3">
      <c r="A164">
        <v>1</v>
      </c>
      <c r="B164">
        <v>1</v>
      </c>
      <c r="C164">
        <v>3</v>
      </c>
      <c r="D164">
        <v>11</v>
      </c>
    </row>
    <row r="165" spans="1:4" x14ac:dyDescent="0.3">
      <c r="A165">
        <v>4</v>
      </c>
      <c r="B165">
        <v>4</v>
      </c>
      <c r="C165">
        <v>3</v>
      </c>
      <c r="D165">
        <v>16</v>
      </c>
    </row>
    <row r="166" spans="1:4" x14ac:dyDescent="0.3">
      <c r="A166">
        <v>2</v>
      </c>
      <c r="B166">
        <v>3</v>
      </c>
      <c r="C166">
        <v>3</v>
      </c>
      <c r="D166">
        <v>15</v>
      </c>
    </row>
    <row r="167" spans="1:4" x14ac:dyDescent="0.3">
      <c r="A167">
        <v>3</v>
      </c>
      <c r="B167">
        <v>2</v>
      </c>
      <c r="C167">
        <v>3</v>
      </c>
      <c r="D167">
        <v>15</v>
      </c>
    </row>
    <row r="168" spans="1:4" x14ac:dyDescent="0.3">
      <c r="A168">
        <v>1</v>
      </c>
      <c r="B168">
        <v>1</v>
      </c>
      <c r="C168">
        <v>3</v>
      </c>
      <c r="D168">
        <v>12</v>
      </c>
    </row>
    <row r="169" spans="1:4" x14ac:dyDescent="0.3">
      <c r="A169">
        <v>1</v>
      </c>
      <c r="B169">
        <v>1</v>
      </c>
      <c r="C169">
        <v>3</v>
      </c>
      <c r="D169">
        <v>12</v>
      </c>
    </row>
    <row r="170" spans="1:4" x14ac:dyDescent="0.3">
      <c r="A170">
        <v>2</v>
      </c>
      <c r="B170">
        <v>4</v>
      </c>
      <c r="C170">
        <v>4</v>
      </c>
      <c r="D170">
        <v>22</v>
      </c>
    </row>
    <row r="171" spans="1:4" x14ac:dyDescent="0.3">
      <c r="A171">
        <v>3</v>
      </c>
      <c r="B171">
        <v>3</v>
      </c>
      <c r="C171">
        <v>4</v>
      </c>
      <c r="D171">
        <v>20</v>
      </c>
    </row>
    <row r="172" spans="1:4" x14ac:dyDescent="0.3">
      <c r="A172">
        <v>3</v>
      </c>
      <c r="B172">
        <v>2</v>
      </c>
      <c r="C172">
        <v>3</v>
      </c>
      <c r="D172">
        <v>16</v>
      </c>
    </row>
    <row r="173" spans="1:4" x14ac:dyDescent="0.3">
      <c r="A173">
        <v>4</v>
      </c>
      <c r="B173">
        <v>4</v>
      </c>
      <c r="C173">
        <v>4</v>
      </c>
      <c r="D173">
        <v>21</v>
      </c>
    </row>
    <row r="174" spans="1:4" x14ac:dyDescent="0.3">
      <c r="A174">
        <v>1</v>
      </c>
      <c r="B174">
        <v>2</v>
      </c>
      <c r="C174">
        <v>3</v>
      </c>
      <c r="D174">
        <v>12</v>
      </c>
    </row>
    <row r="175" spans="1:4" x14ac:dyDescent="0.3">
      <c r="A175">
        <v>1</v>
      </c>
      <c r="B175">
        <v>1</v>
      </c>
      <c r="C175">
        <v>3</v>
      </c>
      <c r="D175">
        <v>11</v>
      </c>
    </row>
    <row r="176" spans="1:4" x14ac:dyDescent="0.3">
      <c r="A176">
        <v>2</v>
      </c>
      <c r="B176">
        <v>1</v>
      </c>
      <c r="C176">
        <v>3</v>
      </c>
      <c r="D176">
        <v>11</v>
      </c>
    </row>
    <row r="177" spans="1:4" x14ac:dyDescent="0.3">
      <c r="A177">
        <v>3</v>
      </c>
      <c r="B177">
        <v>4</v>
      </c>
      <c r="C177">
        <v>3</v>
      </c>
      <c r="D177">
        <v>18</v>
      </c>
    </row>
    <row r="178" spans="1:4" x14ac:dyDescent="0.3">
      <c r="A178">
        <v>1</v>
      </c>
      <c r="B178">
        <v>4</v>
      </c>
      <c r="C178">
        <v>3</v>
      </c>
      <c r="D178">
        <v>14</v>
      </c>
    </row>
    <row r="179" spans="1:4" x14ac:dyDescent="0.3">
      <c r="A179">
        <v>2</v>
      </c>
      <c r="B179">
        <v>4</v>
      </c>
      <c r="C179">
        <v>4</v>
      </c>
      <c r="D179">
        <v>22</v>
      </c>
    </row>
    <row r="180" spans="1:4" x14ac:dyDescent="0.3">
      <c r="A180">
        <v>3</v>
      </c>
      <c r="B180">
        <v>4</v>
      </c>
      <c r="C180">
        <v>4</v>
      </c>
      <c r="D180">
        <v>25</v>
      </c>
    </row>
    <row r="181" spans="1:4" x14ac:dyDescent="0.3">
      <c r="A181">
        <v>1</v>
      </c>
      <c r="B181">
        <v>1</v>
      </c>
      <c r="C181">
        <v>2</v>
      </c>
      <c r="D181">
        <v>12</v>
      </c>
    </row>
    <row r="182" spans="1:4" x14ac:dyDescent="0.3">
      <c r="A182">
        <v>3</v>
      </c>
      <c r="B182">
        <v>4</v>
      </c>
      <c r="C182">
        <v>4</v>
      </c>
      <c r="D182">
        <v>23</v>
      </c>
    </row>
    <row r="183" spans="1:4" x14ac:dyDescent="0.3">
      <c r="A183">
        <v>3</v>
      </c>
      <c r="B183">
        <v>2</v>
      </c>
      <c r="C183">
        <v>3</v>
      </c>
      <c r="D183">
        <v>15</v>
      </c>
    </row>
    <row r="184" spans="1:4" x14ac:dyDescent="0.3">
      <c r="A184">
        <v>3</v>
      </c>
      <c r="B184">
        <v>3</v>
      </c>
      <c r="C184">
        <v>4</v>
      </c>
      <c r="D184">
        <v>22</v>
      </c>
    </row>
    <row r="185" spans="1:4" x14ac:dyDescent="0.3">
      <c r="A185">
        <v>2</v>
      </c>
      <c r="B185">
        <v>3</v>
      </c>
      <c r="C185">
        <v>3</v>
      </c>
      <c r="D185">
        <v>15</v>
      </c>
    </row>
    <row r="186" spans="1:4" x14ac:dyDescent="0.3">
      <c r="A186">
        <v>1</v>
      </c>
      <c r="B186">
        <v>1</v>
      </c>
      <c r="C186">
        <v>2</v>
      </c>
      <c r="D186">
        <v>11</v>
      </c>
    </row>
    <row r="187" spans="1:4" x14ac:dyDescent="0.3">
      <c r="A187">
        <v>3</v>
      </c>
      <c r="B187">
        <v>2</v>
      </c>
      <c r="C187">
        <v>3</v>
      </c>
      <c r="D187">
        <v>13</v>
      </c>
    </row>
    <row r="188" spans="1:4" x14ac:dyDescent="0.3">
      <c r="A188">
        <v>1</v>
      </c>
      <c r="B188">
        <v>3</v>
      </c>
      <c r="C188">
        <v>3</v>
      </c>
      <c r="D188">
        <v>14</v>
      </c>
    </row>
    <row r="189" spans="1:4" x14ac:dyDescent="0.3">
      <c r="A189">
        <v>1</v>
      </c>
      <c r="B189">
        <v>2</v>
      </c>
      <c r="C189">
        <v>3</v>
      </c>
      <c r="D189">
        <v>11</v>
      </c>
    </row>
    <row r="190" spans="1:4" x14ac:dyDescent="0.3">
      <c r="A190">
        <v>2</v>
      </c>
      <c r="B190">
        <v>3</v>
      </c>
      <c r="C190">
        <v>3</v>
      </c>
      <c r="D190">
        <v>17</v>
      </c>
    </row>
    <row r="191" spans="1:4" x14ac:dyDescent="0.3">
      <c r="A191">
        <v>3</v>
      </c>
      <c r="B191">
        <v>2</v>
      </c>
      <c r="C191">
        <v>3</v>
      </c>
      <c r="D191">
        <v>18</v>
      </c>
    </row>
    <row r="192" spans="1:4" x14ac:dyDescent="0.3">
      <c r="A192">
        <v>2</v>
      </c>
      <c r="B192">
        <v>3</v>
      </c>
      <c r="C192">
        <v>3</v>
      </c>
      <c r="D192">
        <v>14</v>
      </c>
    </row>
    <row r="193" spans="1:4" x14ac:dyDescent="0.3">
      <c r="A193">
        <v>3</v>
      </c>
      <c r="B193">
        <v>2</v>
      </c>
      <c r="C193">
        <v>3</v>
      </c>
      <c r="D193">
        <v>16</v>
      </c>
    </row>
    <row r="194" spans="1:4" x14ac:dyDescent="0.3">
      <c r="A194">
        <v>2</v>
      </c>
      <c r="B194">
        <v>3</v>
      </c>
      <c r="C194">
        <v>3</v>
      </c>
      <c r="D194">
        <v>13</v>
      </c>
    </row>
    <row r="195" spans="1:4" x14ac:dyDescent="0.3">
      <c r="A195">
        <v>4</v>
      </c>
      <c r="B195">
        <v>4</v>
      </c>
      <c r="C195">
        <v>3</v>
      </c>
      <c r="D195">
        <v>14</v>
      </c>
    </row>
    <row r="196" spans="1:4" x14ac:dyDescent="0.3">
      <c r="A196">
        <v>3</v>
      </c>
      <c r="B196">
        <v>4</v>
      </c>
      <c r="C196">
        <v>4</v>
      </c>
      <c r="D196">
        <v>23</v>
      </c>
    </row>
    <row r="197" spans="1:4" x14ac:dyDescent="0.3">
      <c r="A197">
        <v>4</v>
      </c>
      <c r="B197">
        <v>1</v>
      </c>
      <c r="C197">
        <v>2</v>
      </c>
      <c r="D197">
        <v>12</v>
      </c>
    </row>
    <row r="198" spans="1:4" x14ac:dyDescent="0.3">
      <c r="A198">
        <v>1</v>
      </c>
      <c r="B198">
        <v>2</v>
      </c>
      <c r="C198">
        <v>3</v>
      </c>
      <c r="D198">
        <v>11</v>
      </c>
    </row>
    <row r="199" spans="1:4" x14ac:dyDescent="0.3">
      <c r="A199">
        <v>3</v>
      </c>
      <c r="B199">
        <v>3</v>
      </c>
      <c r="C199">
        <v>3</v>
      </c>
      <c r="D199">
        <v>16</v>
      </c>
    </row>
    <row r="200" spans="1:4" x14ac:dyDescent="0.3">
      <c r="A200">
        <v>1</v>
      </c>
      <c r="B200">
        <v>3</v>
      </c>
      <c r="C200">
        <v>3</v>
      </c>
      <c r="D200">
        <v>14</v>
      </c>
    </row>
    <row r="201" spans="1:4" x14ac:dyDescent="0.3">
      <c r="A201">
        <v>3</v>
      </c>
      <c r="B201">
        <v>4</v>
      </c>
      <c r="C201">
        <v>3</v>
      </c>
      <c r="D201">
        <v>18</v>
      </c>
    </row>
    <row r="202" spans="1:4" x14ac:dyDescent="0.3">
      <c r="A202">
        <v>2</v>
      </c>
      <c r="B202">
        <v>3</v>
      </c>
      <c r="C202">
        <v>3</v>
      </c>
      <c r="D202">
        <v>19</v>
      </c>
    </row>
    <row r="203" spans="1:4" x14ac:dyDescent="0.3">
      <c r="A203">
        <v>3</v>
      </c>
      <c r="B203">
        <v>4</v>
      </c>
      <c r="C203">
        <v>3</v>
      </c>
      <c r="D203">
        <v>15</v>
      </c>
    </row>
    <row r="204" spans="1:4" x14ac:dyDescent="0.3">
      <c r="A204">
        <v>3</v>
      </c>
      <c r="B204">
        <v>3</v>
      </c>
      <c r="C204">
        <v>3</v>
      </c>
      <c r="D204">
        <v>17</v>
      </c>
    </row>
    <row r="205" spans="1:4" x14ac:dyDescent="0.3">
      <c r="A205">
        <v>3</v>
      </c>
      <c r="B205">
        <v>4</v>
      </c>
      <c r="C205">
        <v>3</v>
      </c>
      <c r="D205">
        <v>15</v>
      </c>
    </row>
    <row r="206" spans="1:4" x14ac:dyDescent="0.3">
      <c r="A206">
        <v>3</v>
      </c>
      <c r="B206">
        <v>4</v>
      </c>
      <c r="C206">
        <v>3</v>
      </c>
      <c r="D206">
        <v>19</v>
      </c>
    </row>
    <row r="207" spans="1:4" x14ac:dyDescent="0.3">
      <c r="A207">
        <v>3</v>
      </c>
      <c r="B207">
        <v>4</v>
      </c>
      <c r="C207">
        <v>4</v>
      </c>
      <c r="D207">
        <v>22</v>
      </c>
    </row>
    <row r="208" spans="1:4" x14ac:dyDescent="0.3">
      <c r="A208">
        <v>4</v>
      </c>
      <c r="B208">
        <v>2</v>
      </c>
      <c r="C208">
        <v>3</v>
      </c>
      <c r="D208">
        <v>16</v>
      </c>
    </row>
    <row r="209" spans="1:4" x14ac:dyDescent="0.3">
      <c r="A209">
        <v>1</v>
      </c>
      <c r="B209">
        <v>1</v>
      </c>
      <c r="C209">
        <v>3</v>
      </c>
      <c r="D209">
        <v>13</v>
      </c>
    </row>
    <row r="210" spans="1:4" x14ac:dyDescent="0.3">
      <c r="A210">
        <v>2</v>
      </c>
      <c r="B210">
        <v>4</v>
      </c>
      <c r="C210">
        <v>3</v>
      </c>
      <c r="D210">
        <v>14</v>
      </c>
    </row>
    <row r="211" spans="1:4" x14ac:dyDescent="0.3">
      <c r="A211">
        <v>3</v>
      </c>
      <c r="B211">
        <v>2</v>
      </c>
      <c r="C211">
        <v>3</v>
      </c>
      <c r="D211">
        <v>16</v>
      </c>
    </row>
    <row r="212" spans="1:4" x14ac:dyDescent="0.3">
      <c r="A212">
        <v>1</v>
      </c>
      <c r="B212">
        <v>1</v>
      </c>
      <c r="C212">
        <v>3</v>
      </c>
      <c r="D212">
        <v>11</v>
      </c>
    </row>
    <row r="213" spans="1:4" x14ac:dyDescent="0.3">
      <c r="A213">
        <v>2</v>
      </c>
      <c r="B213">
        <v>3</v>
      </c>
      <c r="C213">
        <v>4</v>
      </c>
      <c r="D213">
        <v>22</v>
      </c>
    </row>
    <row r="214" spans="1:4" x14ac:dyDescent="0.3">
      <c r="A214">
        <v>1</v>
      </c>
      <c r="B214">
        <v>3</v>
      </c>
      <c r="C214">
        <v>3</v>
      </c>
      <c r="D214">
        <v>14</v>
      </c>
    </row>
    <row r="215" spans="1:4" x14ac:dyDescent="0.3">
      <c r="A215">
        <v>2</v>
      </c>
      <c r="B215">
        <v>2</v>
      </c>
      <c r="C215">
        <v>3</v>
      </c>
      <c r="D215">
        <v>16</v>
      </c>
    </row>
    <row r="216" spans="1:4" x14ac:dyDescent="0.3">
      <c r="A216">
        <v>3</v>
      </c>
      <c r="B216">
        <v>1</v>
      </c>
      <c r="C216">
        <v>2</v>
      </c>
      <c r="D216">
        <v>11</v>
      </c>
    </row>
    <row r="217" spans="1:4" x14ac:dyDescent="0.3">
      <c r="A217">
        <v>3</v>
      </c>
      <c r="B217">
        <v>4</v>
      </c>
      <c r="C217">
        <v>3</v>
      </c>
      <c r="D217">
        <v>18</v>
      </c>
    </row>
    <row r="218" spans="1:4" x14ac:dyDescent="0.3">
      <c r="A218">
        <v>2</v>
      </c>
      <c r="B218">
        <v>1</v>
      </c>
      <c r="C218">
        <v>3</v>
      </c>
      <c r="D218">
        <v>15</v>
      </c>
    </row>
    <row r="219" spans="1:4" x14ac:dyDescent="0.3">
      <c r="A219">
        <v>2</v>
      </c>
      <c r="B219">
        <v>3</v>
      </c>
      <c r="C219">
        <v>3</v>
      </c>
      <c r="D219">
        <v>14</v>
      </c>
    </row>
    <row r="220" spans="1:4" x14ac:dyDescent="0.3">
      <c r="A220">
        <v>2</v>
      </c>
      <c r="B220">
        <v>1</v>
      </c>
      <c r="C220">
        <v>2</v>
      </c>
      <c r="D220">
        <v>12</v>
      </c>
    </row>
    <row r="221" spans="1:4" x14ac:dyDescent="0.3">
      <c r="A221">
        <v>2</v>
      </c>
      <c r="B221">
        <v>1</v>
      </c>
      <c r="C221">
        <v>3</v>
      </c>
      <c r="D221">
        <v>14</v>
      </c>
    </row>
    <row r="222" spans="1:4" x14ac:dyDescent="0.3">
      <c r="A222">
        <v>3</v>
      </c>
      <c r="B222">
        <v>2</v>
      </c>
      <c r="C222">
        <v>3</v>
      </c>
      <c r="D222">
        <v>16</v>
      </c>
    </row>
    <row r="223" spans="1:4" x14ac:dyDescent="0.3">
      <c r="A223">
        <v>2</v>
      </c>
      <c r="B223">
        <v>2</v>
      </c>
      <c r="C223">
        <v>4</v>
      </c>
      <c r="D223">
        <v>21</v>
      </c>
    </row>
    <row r="224" spans="1:4" x14ac:dyDescent="0.3">
      <c r="A224">
        <v>3</v>
      </c>
      <c r="B224">
        <v>4</v>
      </c>
      <c r="C224">
        <v>3</v>
      </c>
      <c r="D224">
        <v>14</v>
      </c>
    </row>
    <row r="225" spans="1:4" x14ac:dyDescent="0.3">
      <c r="A225">
        <v>1</v>
      </c>
      <c r="B225">
        <v>1</v>
      </c>
      <c r="C225">
        <v>3</v>
      </c>
      <c r="D225">
        <v>12</v>
      </c>
    </row>
    <row r="226" spans="1:4" x14ac:dyDescent="0.3">
      <c r="A226">
        <v>1</v>
      </c>
      <c r="B226">
        <v>2</v>
      </c>
      <c r="C226">
        <v>3</v>
      </c>
      <c r="D226">
        <v>12</v>
      </c>
    </row>
    <row r="227" spans="1:4" x14ac:dyDescent="0.3">
      <c r="A227">
        <v>2</v>
      </c>
      <c r="B227">
        <v>4</v>
      </c>
      <c r="C227">
        <v>3</v>
      </c>
      <c r="D227">
        <v>17</v>
      </c>
    </row>
    <row r="228" spans="1:4" x14ac:dyDescent="0.3">
      <c r="A228">
        <v>3</v>
      </c>
      <c r="B228">
        <v>4</v>
      </c>
      <c r="C228">
        <v>3</v>
      </c>
      <c r="D228">
        <v>17</v>
      </c>
    </row>
    <row r="229" spans="1:4" x14ac:dyDescent="0.3">
      <c r="A229">
        <v>1</v>
      </c>
      <c r="B229">
        <v>4</v>
      </c>
      <c r="C229">
        <v>3</v>
      </c>
      <c r="D229">
        <v>14</v>
      </c>
    </row>
    <row r="230" spans="1:4" x14ac:dyDescent="0.3">
      <c r="A230">
        <v>2</v>
      </c>
      <c r="B230">
        <v>3</v>
      </c>
      <c r="C230">
        <v>3</v>
      </c>
      <c r="D230">
        <v>14</v>
      </c>
    </row>
    <row r="231" spans="1:4" x14ac:dyDescent="0.3">
      <c r="A231">
        <v>2</v>
      </c>
      <c r="B231">
        <v>1</v>
      </c>
      <c r="C231">
        <v>3</v>
      </c>
      <c r="D231">
        <v>13</v>
      </c>
    </row>
    <row r="232" spans="1:4" x14ac:dyDescent="0.3">
      <c r="A232">
        <v>2</v>
      </c>
      <c r="B232">
        <v>4</v>
      </c>
      <c r="C232">
        <v>3</v>
      </c>
      <c r="D232">
        <v>15</v>
      </c>
    </row>
    <row r="233" spans="1:4" x14ac:dyDescent="0.3">
      <c r="A233">
        <v>1</v>
      </c>
      <c r="B233">
        <v>1</v>
      </c>
      <c r="C233">
        <v>3</v>
      </c>
      <c r="D233">
        <v>11</v>
      </c>
    </row>
    <row r="234" spans="1:4" x14ac:dyDescent="0.3">
      <c r="A234">
        <v>3</v>
      </c>
      <c r="B234">
        <v>3</v>
      </c>
      <c r="C234">
        <v>3</v>
      </c>
      <c r="D234">
        <v>17</v>
      </c>
    </row>
    <row r="235" spans="1:4" x14ac:dyDescent="0.3">
      <c r="A235">
        <v>1</v>
      </c>
      <c r="B235">
        <v>1</v>
      </c>
      <c r="C235">
        <v>3</v>
      </c>
      <c r="D235">
        <v>11</v>
      </c>
    </row>
    <row r="236" spans="1:4" x14ac:dyDescent="0.3">
      <c r="A236">
        <v>3</v>
      </c>
      <c r="B236">
        <v>1</v>
      </c>
      <c r="C236">
        <v>3</v>
      </c>
      <c r="D236">
        <v>13</v>
      </c>
    </row>
    <row r="237" spans="1:4" x14ac:dyDescent="0.3">
      <c r="A237">
        <v>3</v>
      </c>
      <c r="B237">
        <v>4</v>
      </c>
      <c r="C237">
        <v>4</v>
      </c>
      <c r="D237">
        <v>22</v>
      </c>
    </row>
    <row r="238" spans="1:4" x14ac:dyDescent="0.3">
      <c r="A238">
        <v>3</v>
      </c>
      <c r="B238">
        <v>4</v>
      </c>
      <c r="C238">
        <v>4</v>
      </c>
      <c r="D238">
        <v>20</v>
      </c>
    </row>
    <row r="239" spans="1:4" x14ac:dyDescent="0.3">
      <c r="A239">
        <v>2</v>
      </c>
      <c r="B239">
        <v>3</v>
      </c>
      <c r="C239">
        <v>3</v>
      </c>
      <c r="D239">
        <v>18</v>
      </c>
    </row>
    <row r="240" spans="1:4" x14ac:dyDescent="0.3">
      <c r="A240">
        <v>1</v>
      </c>
      <c r="B240">
        <v>2</v>
      </c>
      <c r="C240">
        <v>2</v>
      </c>
      <c r="D240">
        <v>11</v>
      </c>
    </row>
    <row r="241" spans="1:4" x14ac:dyDescent="0.3">
      <c r="A241">
        <v>2</v>
      </c>
      <c r="B241">
        <v>3</v>
      </c>
      <c r="C241">
        <v>3</v>
      </c>
      <c r="D241">
        <v>14</v>
      </c>
    </row>
    <row r="242" spans="1:4" x14ac:dyDescent="0.3">
      <c r="A242">
        <v>1</v>
      </c>
      <c r="B242">
        <v>3</v>
      </c>
      <c r="C242">
        <v>3</v>
      </c>
      <c r="D242">
        <v>14</v>
      </c>
    </row>
    <row r="243" spans="1:4" x14ac:dyDescent="0.3">
      <c r="A243">
        <v>3</v>
      </c>
      <c r="B243">
        <v>4</v>
      </c>
      <c r="C243">
        <v>3</v>
      </c>
      <c r="D243">
        <v>18</v>
      </c>
    </row>
    <row r="244" spans="1:4" x14ac:dyDescent="0.3">
      <c r="A244">
        <v>3</v>
      </c>
      <c r="B244">
        <v>2</v>
      </c>
      <c r="C244">
        <v>3</v>
      </c>
      <c r="D244">
        <v>16</v>
      </c>
    </row>
    <row r="245" spans="1:4" x14ac:dyDescent="0.3">
      <c r="A245">
        <v>3</v>
      </c>
      <c r="B245">
        <v>4</v>
      </c>
      <c r="C245">
        <v>3</v>
      </c>
      <c r="D245">
        <v>17</v>
      </c>
    </row>
    <row r="246" spans="1:4" x14ac:dyDescent="0.3">
      <c r="A246">
        <v>1</v>
      </c>
      <c r="B246">
        <v>1</v>
      </c>
      <c r="C246">
        <v>3</v>
      </c>
      <c r="D246">
        <v>11</v>
      </c>
    </row>
    <row r="247" spans="1:4" x14ac:dyDescent="0.3">
      <c r="A247">
        <v>2</v>
      </c>
      <c r="B247">
        <v>1</v>
      </c>
      <c r="C247">
        <v>3</v>
      </c>
      <c r="D247">
        <v>12</v>
      </c>
    </row>
    <row r="248" spans="1:4" x14ac:dyDescent="0.3">
      <c r="A248">
        <v>2</v>
      </c>
      <c r="B248">
        <v>1</v>
      </c>
      <c r="C248">
        <v>3</v>
      </c>
      <c r="D248">
        <v>13</v>
      </c>
    </row>
    <row r="249" spans="1:4" x14ac:dyDescent="0.3">
      <c r="A249">
        <v>2</v>
      </c>
      <c r="B249">
        <v>1</v>
      </c>
      <c r="C249">
        <v>3</v>
      </c>
      <c r="D249">
        <v>13</v>
      </c>
    </row>
    <row r="250" spans="1:4" x14ac:dyDescent="0.3">
      <c r="A250">
        <v>2</v>
      </c>
      <c r="B250">
        <v>1</v>
      </c>
      <c r="C250">
        <v>3</v>
      </c>
      <c r="D250">
        <v>14</v>
      </c>
    </row>
    <row r="251" spans="1:4" x14ac:dyDescent="0.3">
      <c r="A251">
        <v>4</v>
      </c>
      <c r="B251">
        <v>3</v>
      </c>
      <c r="C251">
        <v>3</v>
      </c>
      <c r="D251">
        <v>17</v>
      </c>
    </row>
    <row r="252" spans="1:4" x14ac:dyDescent="0.3">
      <c r="A252">
        <v>2</v>
      </c>
      <c r="B252">
        <v>1</v>
      </c>
      <c r="C252">
        <v>3</v>
      </c>
      <c r="D252">
        <v>11</v>
      </c>
    </row>
    <row r="253" spans="1:4" x14ac:dyDescent="0.3">
      <c r="A253">
        <v>3</v>
      </c>
      <c r="B253">
        <v>4</v>
      </c>
      <c r="C253">
        <v>4</v>
      </c>
      <c r="D253">
        <v>25</v>
      </c>
    </row>
    <row r="254" spans="1:4" x14ac:dyDescent="0.3">
      <c r="A254">
        <v>3</v>
      </c>
      <c r="B254">
        <v>4</v>
      </c>
      <c r="C254">
        <v>3</v>
      </c>
      <c r="D254">
        <v>19</v>
      </c>
    </row>
    <row r="255" spans="1:4" x14ac:dyDescent="0.3">
      <c r="A255">
        <v>2</v>
      </c>
      <c r="B255">
        <v>1</v>
      </c>
      <c r="C255">
        <v>3</v>
      </c>
      <c r="D255">
        <v>13</v>
      </c>
    </row>
    <row r="256" spans="1:4" x14ac:dyDescent="0.3">
      <c r="A256">
        <v>2</v>
      </c>
      <c r="B256">
        <v>4</v>
      </c>
      <c r="C256">
        <v>3</v>
      </c>
      <c r="D256">
        <v>14</v>
      </c>
    </row>
    <row r="257" spans="1:4" x14ac:dyDescent="0.3">
      <c r="A257">
        <v>1</v>
      </c>
      <c r="B257">
        <v>3</v>
      </c>
      <c r="C257">
        <v>3</v>
      </c>
      <c r="D257">
        <v>12</v>
      </c>
    </row>
    <row r="258" spans="1:4" x14ac:dyDescent="0.3">
      <c r="A258">
        <v>2</v>
      </c>
      <c r="B258">
        <v>1</v>
      </c>
      <c r="C258">
        <v>2</v>
      </c>
      <c r="D258">
        <v>11</v>
      </c>
    </row>
    <row r="259" spans="1:4" x14ac:dyDescent="0.3">
      <c r="A259">
        <v>3</v>
      </c>
      <c r="B259">
        <v>3</v>
      </c>
      <c r="C259">
        <v>3</v>
      </c>
      <c r="D259">
        <v>19</v>
      </c>
    </row>
    <row r="260" spans="1:4" x14ac:dyDescent="0.3">
      <c r="A260">
        <v>1</v>
      </c>
      <c r="B260">
        <v>1</v>
      </c>
      <c r="C260">
        <v>3</v>
      </c>
      <c r="D260">
        <v>11</v>
      </c>
    </row>
    <row r="261" spans="1:4" x14ac:dyDescent="0.3">
      <c r="A261">
        <v>2</v>
      </c>
      <c r="B261">
        <v>2</v>
      </c>
      <c r="C261">
        <v>2</v>
      </c>
      <c r="D261">
        <v>11</v>
      </c>
    </row>
    <row r="262" spans="1:4" x14ac:dyDescent="0.3">
      <c r="A262">
        <v>4</v>
      </c>
      <c r="B262">
        <v>3</v>
      </c>
      <c r="C262">
        <v>4</v>
      </c>
      <c r="D262">
        <v>20</v>
      </c>
    </row>
    <row r="263" spans="1:4" x14ac:dyDescent="0.3">
      <c r="A263">
        <v>2</v>
      </c>
      <c r="B263">
        <v>4</v>
      </c>
      <c r="C263">
        <v>3</v>
      </c>
      <c r="D263">
        <v>18</v>
      </c>
    </row>
    <row r="264" spans="1:4" x14ac:dyDescent="0.3">
      <c r="A264">
        <v>2</v>
      </c>
      <c r="B264">
        <v>1</v>
      </c>
      <c r="C264">
        <v>3</v>
      </c>
      <c r="D264">
        <v>13</v>
      </c>
    </row>
    <row r="265" spans="1:4" x14ac:dyDescent="0.3">
      <c r="A265">
        <v>1</v>
      </c>
      <c r="B265">
        <v>2</v>
      </c>
      <c r="C265">
        <v>3</v>
      </c>
      <c r="D265">
        <v>12</v>
      </c>
    </row>
    <row r="266" spans="1:4" x14ac:dyDescent="0.3">
      <c r="A266">
        <v>1</v>
      </c>
      <c r="B266">
        <v>1</v>
      </c>
      <c r="C266">
        <v>3</v>
      </c>
      <c r="D266">
        <v>11</v>
      </c>
    </row>
    <row r="267" spans="1:4" x14ac:dyDescent="0.3">
      <c r="A267">
        <v>2</v>
      </c>
      <c r="B267">
        <v>3</v>
      </c>
      <c r="C267">
        <v>3</v>
      </c>
      <c r="D267">
        <v>19</v>
      </c>
    </row>
    <row r="268" spans="1:4" x14ac:dyDescent="0.3">
      <c r="A268">
        <v>2</v>
      </c>
      <c r="B268">
        <v>4</v>
      </c>
      <c r="C268">
        <v>4</v>
      </c>
      <c r="D268">
        <v>21</v>
      </c>
    </row>
    <row r="269" spans="1:4" x14ac:dyDescent="0.3">
      <c r="A269">
        <v>4</v>
      </c>
      <c r="B269">
        <v>1</v>
      </c>
      <c r="C269">
        <v>2</v>
      </c>
      <c r="D269">
        <v>12</v>
      </c>
    </row>
    <row r="270" spans="1:4" x14ac:dyDescent="0.3">
      <c r="A270">
        <v>1</v>
      </c>
      <c r="B270">
        <v>4</v>
      </c>
      <c r="C270">
        <v>3</v>
      </c>
      <c r="D270">
        <v>14</v>
      </c>
    </row>
    <row r="271" spans="1:4" x14ac:dyDescent="0.3">
      <c r="A271">
        <v>1</v>
      </c>
      <c r="B271">
        <v>1</v>
      </c>
      <c r="C271">
        <v>3</v>
      </c>
      <c r="D271">
        <v>11</v>
      </c>
    </row>
    <row r="272" spans="1:4" x14ac:dyDescent="0.3">
      <c r="A272">
        <v>1</v>
      </c>
      <c r="B272">
        <v>1</v>
      </c>
      <c r="C272">
        <v>3</v>
      </c>
      <c r="D272">
        <v>14</v>
      </c>
    </row>
    <row r="273" spans="1:4" x14ac:dyDescent="0.3">
      <c r="A273">
        <v>1</v>
      </c>
      <c r="B273">
        <v>2</v>
      </c>
      <c r="C273">
        <v>3</v>
      </c>
      <c r="D273">
        <v>12</v>
      </c>
    </row>
    <row r="274" spans="1:4" x14ac:dyDescent="0.3">
      <c r="A274">
        <v>3</v>
      </c>
      <c r="B274">
        <v>4</v>
      </c>
      <c r="C274">
        <v>4</v>
      </c>
      <c r="D274">
        <v>23</v>
      </c>
    </row>
    <row r="275" spans="1:4" x14ac:dyDescent="0.3">
      <c r="A275">
        <v>1</v>
      </c>
      <c r="B275">
        <v>4</v>
      </c>
      <c r="C275">
        <v>3</v>
      </c>
      <c r="D275">
        <v>14</v>
      </c>
    </row>
    <row r="276" spans="1:4" x14ac:dyDescent="0.3">
      <c r="A276">
        <v>2</v>
      </c>
      <c r="B276">
        <v>3</v>
      </c>
      <c r="C276">
        <v>3</v>
      </c>
      <c r="D276">
        <v>17</v>
      </c>
    </row>
    <row r="277" spans="1:4" x14ac:dyDescent="0.3">
      <c r="A277">
        <v>3</v>
      </c>
      <c r="B277">
        <v>4</v>
      </c>
      <c r="C277">
        <v>3</v>
      </c>
      <c r="D277">
        <v>18</v>
      </c>
    </row>
    <row r="278" spans="1:4" x14ac:dyDescent="0.3">
      <c r="A278">
        <v>3</v>
      </c>
      <c r="B278">
        <v>3</v>
      </c>
      <c r="C278">
        <v>3</v>
      </c>
      <c r="D278">
        <v>18</v>
      </c>
    </row>
    <row r="279" spans="1:4" x14ac:dyDescent="0.3">
      <c r="A279">
        <v>4</v>
      </c>
      <c r="B279">
        <v>4</v>
      </c>
      <c r="C279">
        <v>4</v>
      </c>
      <c r="D279">
        <v>24</v>
      </c>
    </row>
    <row r="280" spans="1:4" x14ac:dyDescent="0.3">
      <c r="A280">
        <v>3</v>
      </c>
      <c r="B280">
        <v>2</v>
      </c>
      <c r="C280">
        <v>4</v>
      </c>
      <c r="D280">
        <v>20</v>
      </c>
    </row>
    <row r="281" spans="1:4" x14ac:dyDescent="0.3">
      <c r="A281">
        <v>3</v>
      </c>
      <c r="B281">
        <v>2</v>
      </c>
      <c r="C281">
        <v>3</v>
      </c>
      <c r="D281">
        <v>14</v>
      </c>
    </row>
    <row r="282" spans="1:4" x14ac:dyDescent="0.3">
      <c r="A282">
        <v>3</v>
      </c>
      <c r="B282">
        <v>3</v>
      </c>
      <c r="C282">
        <v>3</v>
      </c>
      <c r="D282">
        <v>16</v>
      </c>
    </row>
    <row r="283" spans="1:4" x14ac:dyDescent="0.3">
      <c r="A283">
        <v>3</v>
      </c>
      <c r="B283">
        <v>4</v>
      </c>
      <c r="C283">
        <v>4</v>
      </c>
      <c r="D283">
        <v>25</v>
      </c>
    </row>
    <row r="284" spans="1:4" x14ac:dyDescent="0.3">
      <c r="A284">
        <v>3</v>
      </c>
      <c r="B284">
        <v>4</v>
      </c>
      <c r="C284">
        <v>3</v>
      </c>
      <c r="D284">
        <v>18</v>
      </c>
    </row>
    <row r="285" spans="1:4" x14ac:dyDescent="0.3">
      <c r="A285">
        <v>3</v>
      </c>
      <c r="B285">
        <v>4</v>
      </c>
      <c r="C285">
        <v>3</v>
      </c>
      <c r="D285">
        <v>19</v>
      </c>
    </row>
    <row r="286" spans="1:4" x14ac:dyDescent="0.3">
      <c r="A286">
        <v>3</v>
      </c>
      <c r="B286">
        <v>1</v>
      </c>
      <c r="C286">
        <v>3</v>
      </c>
      <c r="D286">
        <v>13</v>
      </c>
    </row>
    <row r="287" spans="1:4" x14ac:dyDescent="0.3">
      <c r="A287">
        <v>2</v>
      </c>
      <c r="B287">
        <v>1</v>
      </c>
      <c r="C287">
        <v>3</v>
      </c>
      <c r="D287">
        <v>12</v>
      </c>
    </row>
    <row r="288" spans="1:4" x14ac:dyDescent="0.3">
      <c r="A288">
        <v>3</v>
      </c>
      <c r="B288">
        <v>3</v>
      </c>
      <c r="C288">
        <v>4</v>
      </c>
      <c r="D288">
        <v>22</v>
      </c>
    </row>
    <row r="289" spans="1:4" x14ac:dyDescent="0.3">
      <c r="A289">
        <v>1</v>
      </c>
      <c r="B289">
        <v>4</v>
      </c>
      <c r="C289">
        <v>3</v>
      </c>
      <c r="D289">
        <v>14</v>
      </c>
    </row>
    <row r="290" spans="1:4" x14ac:dyDescent="0.3">
      <c r="A290">
        <v>1</v>
      </c>
      <c r="B290">
        <v>2</v>
      </c>
      <c r="C290">
        <v>3</v>
      </c>
      <c r="D290">
        <v>13</v>
      </c>
    </row>
    <row r="291" spans="1:4" x14ac:dyDescent="0.3">
      <c r="A291">
        <v>3</v>
      </c>
      <c r="B291">
        <v>4</v>
      </c>
      <c r="C291">
        <v>4</v>
      </c>
      <c r="D291">
        <v>21</v>
      </c>
    </row>
    <row r="292" spans="1:4" x14ac:dyDescent="0.3">
      <c r="A292">
        <v>1</v>
      </c>
      <c r="B292">
        <v>1</v>
      </c>
      <c r="C292">
        <v>3</v>
      </c>
      <c r="D292">
        <v>11</v>
      </c>
    </row>
    <row r="293" spans="1:4" x14ac:dyDescent="0.3">
      <c r="A293">
        <v>2</v>
      </c>
      <c r="B293">
        <v>2</v>
      </c>
      <c r="C293">
        <v>3</v>
      </c>
      <c r="D293">
        <v>12</v>
      </c>
    </row>
    <row r="294" spans="1:4" x14ac:dyDescent="0.3">
      <c r="A294">
        <v>1</v>
      </c>
      <c r="B294">
        <v>2</v>
      </c>
      <c r="C294">
        <v>3</v>
      </c>
      <c r="D294">
        <v>11</v>
      </c>
    </row>
    <row r="295" spans="1:4" x14ac:dyDescent="0.3">
      <c r="A295">
        <v>2</v>
      </c>
      <c r="B295">
        <v>1</v>
      </c>
      <c r="C295">
        <v>3</v>
      </c>
      <c r="D295">
        <v>12</v>
      </c>
    </row>
    <row r="296" spans="1:4" x14ac:dyDescent="0.3">
      <c r="A296">
        <v>2</v>
      </c>
      <c r="B296">
        <v>1</v>
      </c>
      <c r="C296">
        <v>3</v>
      </c>
      <c r="D296">
        <v>12</v>
      </c>
    </row>
    <row r="297" spans="1:4" x14ac:dyDescent="0.3">
      <c r="A297">
        <v>1</v>
      </c>
      <c r="B297">
        <v>2</v>
      </c>
      <c r="C297">
        <v>3</v>
      </c>
      <c r="D297">
        <v>14</v>
      </c>
    </row>
    <row r="298" spans="1:4" x14ac:dyDescent="0.3">
      <c r="A298">
        <v>1</v>
      </c>
      <c r="B298">
        <v>3</v>
      </c>
      <c r="C298">
        <v>3</v>
      </c>
      <c r="D298">
        <v>13</v>
      </c>
    </row>
    <row r="299" spans="1:4" x14ac:dyDescent="0.3">
      <c r="A299">
        <v>3</v>
      </c>
      <c r="B299">
        <v>2</v>
      </c>
      <c r="C299">
        <v>3</v>
      </c>
      <c r="D299">
        <v>15</v>
      </c>
    </row>
    <row r="300" spans="1:4" x14ac:dyDescent="0.3">
      <c r="A300">
        <v>3</v>
      </c>
      <c r="B300">
        <v>4</v>
      </c>
      <c r="C300">
        <v>3</v>
      </c>
      <c r="D300">
        <v>18</v>
      </c>
    </row>
    <row r="301" spans="1:4" x14ac:dyDescent="0.3">
      <c r="A301">
        <v>2</v>
      </c>
      <c r="B301">
        <v>3</v>
      </c>
      <c r="C301">
        <v>3</v>
      </c>
      <c r="D301">
        <v>18</v>
      </c>
    </row>
    <row r="302" spans="1:4" x14ac:dyDescent="0.3">
      <c r="A302">
        <v>3</v>
      </c>
      <c r="B302">
        <v>3</v>
      </c>
      <c r="C302">
        <v>3</v>
      </c>
      <c r="D302">
        <v>19</v>
      </c>
    </row>
    <row r="303" spans="1:4" x14ac:dyDescent="0.3">
      <c r="A303">
        <v>2</v>
      </c>
      <c r="B303">
        <v>1</v>
      </c>
      <c r="C303">
        <v>3</v>
      </c>
      <c r="D303">
        <v>12</v>
      </c>
    </row>
    <row r="304" spans="1:4" x14ac:dyDescent="0.3">
      <c r="A304">
        <v>3</v>
      </c>
      <c r="B304">
        <v>3</v>
      </c>
      <c r="C304">
        <v>3</v>
      </c>
      <c r="D304">
        <v>19</v>
      </c>
    </row>
    <row r="305" spans="1:4" x14ac:dyDescent="0.3">
      <c r="A305">
        <v>1</v>
      </c>
      <c r="B305">
        <v>1</v>
      </c>
      <c r="C305">
        <v>3</v>
      </c>
      <c r="D305">
        <v>11</v>
      </c>
    </row>
    <row r="306" spans="1:4" x14ac:dyDescent="0.3">
      <c r="A306">
        <v>3</v>
      </c>
      <c r="B306">
        <v>4</v>
      </c>
      <c r="C306">
        <v>3</v>
      </c>
      <c r="D306">
        <v>17</v>
      </c>
    </row>
    <row r="307" spans="1:4" x14ac:dyDescent="0.3">
      <c r="A307">
        <v>3</v>
      </c>
      <c r="B307">
        <v>2</v>
      </c>
      <c r="C307">
        <v>3</v>
      </c>
      <c r="D307">
        <v>15</v>
      </c>
    </row>
    <row r="308" spans="1:4" x14ac:dyDescent="0.3">
      <c r="A308">
        <v>2</v>
      </c>
      <c r="B308">
        <v>3</v>
      </c>
      <c r="C308">
        <v>3</v>
      </c>
      <c r="D308">
        <v>14</v>
      </c>
    </row>
    <row r="309" spans="1:4" x14ac:dyDescent="0.3">
      <c r="A309">
        <v>2</v>
      </c>
      <c r="B309">
        <v>2</v>
      </c>
      <c r="C309">
        <v>3</v>
      </c>
      <c r="D309">
        <v>17</v>
      </c>
    </row>
    <row r="310" spans="1:4" x14ac:dyDescent="0.3">
      <c r="A310">
        <v>1</v>
      </c>
      <c r="B310">
        <v>3</v>
      </c>
      <c r="C310">
        <v>3</v>
      </c>
      <c r="D310">
        <v>13</v>
      </c>
    </row>
    <row r="311" spans="1:4" x14ac:dyDescent="0.3">
      <c r="A311">
        <v>1</v>
      </c>
      <c r="B311">
        <v>1</v>
      </c>
      <c r="C311">
        <v>3</v>
      </c>
      <c r="D311">
        <v>12</v>
      </c>
    </row>
    <row r="312" spans="1:4" x14ac:dyDescent="0.3">
      <c r="A312">
        <v>2</v>
      </c>
      <c r="B312">
        <v>1</v>
      </c>
      <c r="C312">
        <v>3</v>
      </c>
      <c r="D312">
        <v>12</v>
      </c>
    </row>
    <row r="313" spans="1:4" x14ac:dyDescent="0.3">
      <c r="A313">
        <v>3</v>
      </c>
      <c r="B313">
        <v>3</v>
      </c>
      <c r="C313">
        <v>3</v>
      </c>
      <c r="D313">
        <v>18</v>
      </c>
    </row>
    <row r="314" spans="1:4" x14ac:dyDescent="0.3">
      <c r="A314">
        <v>3</v>
      </c>
      <c r="B314">
        <v>4</v>
      </c>
      <c r="C314">
        <v>3</v>
      </c>
      <c r="D314">
        <v>18</v>
      </c>
    </row>
    <row r="315" spans="1:4" x14ac:dyDescent="0.3">
      <c r="A315">
        <v>1</v>
      </c>
      <c r="B315">
        <v>2</v>
      </c>
      <c r="C315">
        <v>3</v>
      </c>
      <c r="D315">
        <v>11</v>
      </c>
    </row>
    <row r="316" spans="1:4" x14ac:dyDescent="0.3">
      <c r="A316">
        <v>1</v>
      </c>
      <c r="B316">
        <v>1</v>
      </c>
      <c r="C316">
        <v>3</v>
      </c>
      <c r="D316">
        <v>14</v>
      </c>
    </row>
    <row r="317" spans="1:4" x14ac:dyDescent="0.3">
      <c r="A317">
        <v>3</v>
      </c>
      <c r="B317">
        <v>4</v>
      </c>
      <c r="C317">
        <v>3</v>
      </c>
      <c r="D317">
        <v>19</v>
      </c>
    </row>
    <row r="318" spans="1:4" x14ac:dyDescent="0.3">
      <c r="A318">
        <v>2</v>
      </c>
      <c r="B318">
        <v>1</v>
      </c>
      <c r="C318">
        <v>3</v>
      </c>
      <c r="D318">
        <v>12</v>
      </c>
    </row>
    <row r="319" spans="1:4" x14ac:dyDescent="0.3">
      <c r="A319">
        <v>2</v>
      </c>
      <c r="B319">
        <v>2</v>
      </c>
      <c r="C319">
        <v>3</v>
      </c>
      <c r="D319">
        <v>15</v>
      </c>
    </row>
    <row r="320" spans="1:4" x14ac:dyDescent="0.3">
      <c r="A320">
        <v>1</v>
      </c>
      <c r="B320">
        <v>2</v>
      </c>
      <c r="C320">
        <v>3</v>
      </c>
      <c r="D320">
        <v>12</v>
      </c>
    </row>
    <row r="321" spans="1:4" x14ac:dyDescent="0.3">
      <c r="A321">
        <v>2</v>
      </c>
      <c r="B321">
        <v>2</v>
      </c>
      <c r="C321">
        <v>3</v>
      </c>
      <c r="D321">
        <v>11</v>
      </c>
    </row>
    <row r="322" spans="1:4" x14ac:dyDescent="0.3">
      <c r="A322">
        <v>1</v>
      </c>
      <c r="B322">
        <v>1</v>
      </c>
      <c r="C322">
        <v>3</v>
      </c>
      <c r="D322">
        <v>11</v>
      </c>
    </row>
    <row r="323" spans="1:4" x14ac:dyDescent="0.3">
      <c r="A323">
        <v>3</v>
      </c>
      <c r="B323">
        <v>1</v>
      </c>
      <c r="C323">
        <v>3</v>
      </c>
      <c r="D323">
        <v>12</v>
      </c>
    </row>
    <row r="324" spans="1:4" x14ac:dyDescent="0.3">
      <c r="A324">
        <v>4</v>
      </c>
      <c r="B324">
        <v>4</v>
      </c>
      <c r="C324">
        <v>3</v>
      </c>
      <c r="D324">
        <v>16</v>
      </c>
    </row>
    <row r="325" spans="1:4" x14ac:dyDescent="0.3">
      <c r="A325">
        <v>1</v>
      </c>
      <c r="B325">
        <v>1</v>
      </c>
      <c r="C325">
        <v>3</v>
      </c>
      <c r="D325">
        <v>13</v>
      </c>
    </row>
    <row r="326" spans="1:4" x14ac:dyDescent="0.3">
      <c r="A326">
        <v>3</v>
      </c>
      <c r="B326">
        <v>1</v>
      </c>
      <c r="C326">
        <v>3</v>
      </c>
      <c r="D326">
        <v>13</v>
      </c>
    </row>
    <row r="327" spans="1:4" x14ac:dyDescent="0.3">
      <c r="A327">
        <v>3</v>
      </c>
      <c r="B327">
        <v>4</v>
      </c>
      <c r="C327">
        <v>4</v>
      </c>
      <c r="D327">
        <v>24</v>
      </c>
    </row>
    <row r="328" spans="1:4" x14ac:dyDescent="0.3">
      <c r="A328">
        <v>2</v>
      </c>
      <c r="B328">
        <v>4</v>
      </c>
      <c r="C328">
        <v>3</v>
      </c>
      <c r="D328">
        <v>15</v>
      </c>
    </row>
    <row r="329" spans="1:4" x14ac:dyDescent="0.3">
      <c r="A329">
        <v>3</v>
      </c>
      <c r="B329">
        <v>3</v>
      </c>
      <c r="C329">
        <v>3</v>
      </c>
      <c r="D329">
        <v>18</v>
      </c>
    </row>
    <row r="330" spans="1:4" x14ac:dyDescent="0.3">
      <c r="A330">
        <v>2</v>
      </c>
      <c r="B330">
        <v>4</v>
      </c>
      <c r="C330">
        <v>3</v>
      </c>
      <c r="D330">
        <v>14</v>
      </c>
    </row>
    <row r="331" spans="1:4" x14ac:dyDescent="0.3">
      <c r="A331">
        <v>1</v>
      </c>
      <c r="B331">
        <v>1</v>
      </c>
      <c r="C331">
        <v>3</v>
      </c>
      <c r="D331">
        <v>11</v>
      </c>
    </row>
    <row r="332" spans="1:4" x14ac:dyDescent="0.3">
      <c r="A332">
        <v>2</v>
      </c>
      <c r="B332">
        <v>1</v>
      </c>
      <c r="C332">
        <v>3</v>
      </c>
      <c r="D332">
        <v>11</v>
      </c>
    </row>
    <row r="333" spans="1:4" x14ac:dyDescent="0.3">
      <c r="A333">
        <v>1</v>
      </c>
      <c r="B333">
        <v>2</v>
      </c>
      <c r="C333">
        <v>3</v>
      </c>
      <c r="D333">
        <v>13</v>
      </c>
    </row>
    <row r="334" spans="1:4" x14ac:dyDescent="0.3">
      <c r="A334">
        <v>1</v>
      </c>
      <c r="B334">
        <v>3</v>
      </c>
      <c r="C334">
        <v>3</v>
      </c>
      <c r="D334">
        <v>12</v>
      </c>
    </row>
    <row r="335" spans="1:4" x14ac:dyDescent="0.3">
      <c r="A335">
        <v>3</v>
      </c>
      <c r="B335">
        <v>3</v>
      </c>
      <c r="C335">
        <v>3</v>
      </c>
      <c r="D335">
        <v>16</v>
      </c>
    </row>
    <row r="336" spans="1:4" x14ac:dyDescent="0.3">
      <c r="A336">
        <v>1</v>
      </c>
      <c r="B336">
        <v>4</v>
      </c>
      <c r="C336">
        <v>3</v>
      </c>
      <c r="D336">
        <v>14</v>
      </c>
    </row>
    <row r="337" spans="1:4" x14ac:dyDescent="0.3">
      <c r="A337">
        <v>1</v>
      </c>
      <c r="B337">
        <v>4</v>
      </c>
      <c r="C337">
        <v>4</v>
      </c>
      <c r="D337">
        <v>22</v>
      </c>
    </row>
    <row r="338" spans="1:4" x14ac:dyDescent="0.3">
      <c r="A338">
        <v>1</v>
      </c>
      <c r="B338">
        <v>1</v>
      </c>
      <c r="C338">
        <v>3</v>
      </c>
      <c r="D338">
        <v>11</v>
      </c>
    </row>
    <row r="339" spans="1:4" x14ac:dyDescent="0.3">
      <c r="A339">
        <v>2</v>
      </c>
      <c r="B339">
        <v>4</v>
      </c>
      <c r="C339">
        <v>3</v>
      </c>
      <c r="D339">
        <v>17</v>
      </c>
    </row>
    <row r="340" spans="1:4" x14ac:dyDescent="0.3">
      <c r="A340">
        <v>2</v>
      </c>
      <c r="B340">
        <v>3</v>
      </c>
      <c r="C340">
        <v>3</v>
      </c>
      <c r="D340">
        <v>13</v>
      </c>
    </row>
    <row r="341" spans="1:4" x14ac:dyDescent="0.3">
      <c r="A341">
        <v>3</v>
      </c>
      <c r="B341">
        <v>2</v>
      </c>
      <c r="C341">
        <v>3</v>
      </c>
      <c r="D341">
        <v>18</v>
      </c>
    </row>
    <row r="342" spans="1:4" x14ac:dyDescent="0.3">
      <c r="A342">
        <v>3</v>
      </c>
      <c r="B342">
        <v>4</v>
      </c>
      <c r="C342">
        <v>3</v>
      </c>
      <c r="D342">
        <v>16</v>
      </c>
    </row>
    <row r="343" spans="1:4" x14ac:dyDescent="0.3">
      <c r="A343">
        <v>2</v>
      </c>
      <c r="B343">
        <v>4</v>
      </c>
      <c r="C343">
        <v>3</v>
      </c>
      <c r="D343">
        <v>14</v>
      </c>
    </row>
    <row r="344" spans="1:4" x14ac:dyDescent="0.3">
      <c r="A344">
        <v>2</v>
      </c>
      <c r="B344">
        <v>4</v>
      </c>
      <c r="C344">
        <v>3</v>
      </c>
      <c r="D344">
        <v>14</v>
      </c>
    </row>
    <row r="345" spans="1:4" x14ac:dyDescent="0.3">
      <c r="A345">
        <v>2</v>
      </c>
      <c r="B345">
        <v>2</v>
      </c>
      <c r="C345">
        <v>3</v>
      </c>
      <c r="D345">
        <v>14</v>
      </c>
    </row>
    <row r="346" spans="1:4" x14ac:dyDescent="0.3">
      <c r="A346">
        <v>3</v>
      </c>
      <c r="B346">
        <v>2</v>
      </c>
      <c r="C346">
        <v>3</v>
      </c>
      <c r="D346">
        <v>13</v>
      </c>
    </row>
    <row r="347" spans="1:4" x14ac:dyDescent="0.3">
      <c r="A347">
        <v>1</v>
      </c>
      <c r="B347">
        <v>1</v>
      </c>
      <c r="C347">
        <v>3</v>
      </c>
      <c r="D347">
        <v>12</v>
      </c>
    </row>
    <row r="348" spans="1:4" x14ac:dyDescent="0.3">
      <c r="A348">
        <v>2</v>
      </c>
      <c r="B348">
        <v>2</v>
      </c>
      <c r="C348">
        <v>3</v>
      </c>
      <c r="D348">
        <v>15</v>
      </c>
    </row>
    <row r="349" spans="1:4" x14ac:dyDescent="0.3">
      <c r="A349">
        <v>3</v>
      </c>
      <c r="B349">
        <v>3</v>
      </c>
      <c r="C349">
        <v>3</v>
      </c>
      <c r="D349">
        <v>19</v>
      </c>
    </row>
    <row r="350" spans="1:4" x14ac:dyDescent="0.3">
      <c r="A350">
        <v>1</v>
      </c>
      <c r="B350">
        <v>4</v>
      </c>
      <c r="C350">
        <v>3</v>
      </c>
      <c r="D350">
        <v>14</v>
      </c>
    </row>
    <row r="351" spans="1:4" x14ac:dyDescent="0.3">
      <c r="A351">
        <v>1</v>
      </c>
      <c r="B351">
        <v>3</v>
      </c>
      <c r="C351">
        <v>3</v>
      </c>
      <c r="D351">
        <v>14</v>
      </c>
    </row>
    <row r="352" spans="1:4" x14ac:dyDescent="0.3">
      <c r="A352">
        <v>1</v>
      </c>
      <c r="B352">
        <v>1</v>
      </c>
      <c r="C352">
        <v>3</v>
      </c>
      <c r="D352">
        <v>11</v>
      </c>
    </row>
    <row r="353" spans="1:4" x14ac:dyDescent="0.3">
      <c r="A353">
        <v>2</v>
      </c>
      <c r="B353">
        <v>2</v>
      </c>
      <c r="C353">
        <v>3</v>
      </c>
      <c r="D353">
        <v>13</v>
      </c>
    </row>
    <row r="354" spans="1:4" x14ac:dyDescent="0.3">
      <c r="A354">
        <v>3</v>
      </c>
      <c r="B354">
        <v>3</v>
      </c>
      <c r="C354">
        <v>4</v>
      </c>
      <c r="D354">
        <v>21</v>
      </c>
    </row>
    <row r="355" spans="1:4" x14ac:dyDescent="0.3">
      <c r="A355">
        <v>1</v>
      </c>
      <c r="B355">
        <v>1</v>
      </c>
      <c r="C355">
        <v>3</v>
      </c>
      <c r="D355">
        <v>13</v>
      </c>
    </row>
    <row r="356" spans="1:4" x14ac:dyDescent="0.3">
      <c r="A356">
        <v>2</v>
      </c>
      <c r="B356">
        <v>1</v>
      </c>
      <c r="C356">
        <v>3</v>
      </c>
      <c r="D356">
        <v>12</v>
      </c>
    </row>
    <row r="357" spans="1:4" x14ac:dyDescent="0.3">
      <c r="A357">
        <v>3</v>
      </c>
      <c r="B357">
        <v>3</v>
      </c>
      <c r="C357">
        <v>3</v>
      </c>
      <c r="D357">
        <v>17</v>
      </c>
    </row>
    <row r="358" spans="1:4" x14ac:dyDescent="0.3">
      <c r="A358">
        <v>3</v>
      </c>
      <c r="B358">
        <v>4</v>
      </c>
      <c r="C358">
        <v>4</v>
      </c>
      <c r="D358">
        <v>23</v>
      </c>
    </row>
    <row r="359" spans="1:4" x14ac:dyDescent="0.3">
      <c r="A359">
        <v>2</v>
      </c>
      <c r="B359">
        <v>2</v>
      </c>
      <c r="C359">
        <v>3</v>
      </c>
      <c r="D359">
        <v>11</v>
      </c>
    </row>
    <row r="360" spans="1:4" x14ac:dyDescent="0.3">
      <c r="A360">
        <v>3</v>
      </c>
      <c r="B360">
        <v>4</v>
      </c>
      <c r="C360">
        <v>3</v>
      </c>
      <c r="D360">
        <v>15</v>
      </c>
    </row>
    <row r="361" spans="1:4" x14ac:dyDescent="0.3">
      <c r="A361">
        <v>2</v>
      </c>
      <c r="B361">
        <v>1</v>
      </c>
      <c r="C361">
        <v>3</v>
      </c>
      <c r="D361">
        <v>11</v>
      </c>
    </row>
    <row r="362" spans="1:4" x14ac:dyDescent="0.3">
      <c r="A362">
        <v>1</v>
      </c>
      <c r="B362">
        <v>1</v>
      </c>
      <c r="C362">
        <v>3</v>
      </c>
      <c r="D362">
        <v>11</v>
      </c>
    </row>
    <row r="363" spans="1:4" x14ac:dyDescent="0.3">
      <c r="A363">
        <v>1</v>
      </c>
      <c r="B363">
        <v>3</v>
      </c>
      <c r="C363">
        <v>3</v>
      </c>
      <c r="D363">
        <v>13</v>
      </c>
    </row>
    <row r="364" spans="1:4" x14ac:dyDescent="0.3">
      <c r="A364">
        <v>3</v>
      </c>
      <c r="B364">
        <v>4</v>
      </c>
      <c r="C364">
        <v>4</v>
      </c>
      <c r="D364">
        <v>24</v>
      </c>
    </row>
    <row r="365" spans="1:4" x14ac:dyDescent="0.3">
      <c r="A365">
        <v>2</v>
      </c>
      <c r="B365">
        <v>3</v>
      </c>
      <c r="C365">
        <v>3</v>
      </c>
      <c r="D365">
        <v>13</v>
      </c>
    </row>
    <row r="366" spans="1:4" x14ac:dyDescent="0.3">
      <c r="A366">
        <v>3</v>
      </c>
      <c r="B366">
        <v>4</v>
      </c>
      <c r="C366">
        <v>4</v>
      </c>
      <c r="D366">
        <v>20</v>
      </c>
    </row>
    <row r="367" spans="1:4" x14ac:dyDescent="0.3">
      <c r="A367">
        <v>2</v>
      </c>
      <c r="B367">
        <v>3</v>
      </c>
      <c r="C367">
        <v>3</v>
      </c>
      <c r="D367">
        <v>14</v>
      </c>
    </row>
    <row r="368" spans="1:4" x14ac:dyDescent="0.3">
      <c r="A368">
        <v>3</v>
      </c>
      <c r="B368">
        <v>3</v>
      </c>
      <c r="C368">
        <v>3</v>
      </c>
      <c r="D368">
        <v>18</v>
      </c>
    </row>
    <row r="369" spans="1:4" x14ac:dyDescent="0.3">
      <c r="A369">
        <v>2</v>
      </c>
      <c r="B369">
        <v>4</v>
      </c>
      <c r="C369">
        <v>3</v>
      </c>
      <c r="D369">
        <v>15</v>
      </c>
    </row>
    <row r="370" spans="1:4" x14ac:dyDescent="0.3">
      <c r="A370">
        <v>2</v>
      </c>
      <c r="B370">
        <v>1</v>
      </c>
      <c r="C370">
        <v>3</v>
      </c>
      <c r="D370">
        <v>12</v>
      </c>
    </row>
    <row r="371" spans="1:4" x14ac:dyDescent="0.3">
      <c r="A371">
        <v>2</v>
      </c>
      <c r="B371">
        <v>2</v>
      </c>
      <c r="C371">
        <v>3</v>
      </c>
      <c r="D371">
        <v>16</v>
      </c>
    </row>
    <row r="372" spans="1:4" x14ac:dyDescent="0.3">
      <c r="A372">
        <v>4</v>
      </c>
      <c r="B372">
        <v>2</v>
      </c>
      <c r="C372">
        <v>3</v>
      </c>
      <c r="D372">
        <v>15</v>
      </c>
    </row>
    <row r="373" spans="1:4" x14ac:dyDescent="0.3">
      <c r="A373">
        <v>3</v>
      </c>
      <c r="B373">
        <v>4</v>
      </c>
      <c r="C373">
        <v>3</v>
      </c>
      <c r="D373">
        <v>16</v>
      </c>
    </row>
    <row r="374" spans="1:4" x14ac:dyDescent="0.3">
      <c r="A374">
        <v>2</v>
      </c>
      <c r="B374">
        <v>3</v>
      </c>
      <c r="C374">
        <v>3</v>
      </c>
      <c r="D374">
        <v>19</v>
      </c>
    </row>
    <row r="375" spans="1:4" x14ac:dyDescent="0.3">
      <c r="A375">
        <v>1</v>
      </c>
      <c r="B375">
        <v>2</v>
      </c>
      <c r="C375">
        <v>3</v>
      </c>
      <c r="D375">
        <v>11</v>
      </c>
    </row>
    <row r="376" spans="1:4" x14ac:dyDescent="0.3">
      <c r="A376">
        <v>3</v>
      </c>
      <c r="B376">
        <v>4</v>
      </c>
      <c r="C376">
        <v>3</v>
      </c>
      <c r="D376">
        <v>16</v>
      </c>
    </row>
    <row r="377" spans="1:4" x14ac:dyDescent="0.3">
      <c r="A377">
        <v>4</v>
      </c>
      <c r="B377">
        <v>4</v>
      </c>
      <c r="C377">
        <v>4</v>
      </c>
      <c r="D377">
        <v>24</v>
      </c>
    </row>
    <row r="378" spans="1:4" x14ac:dyDescent="0.3">
      <c r="A378">
        <v>3</v>
      </c>
      <c r="B378">
        <v>1</v>
      </c>
      <c r="C378">
        <v>3</v>
      </c>
      <c r="D378">
        <v>11</v>
      </c>
    </row>
    <row r="379" spans="1:4" x14ac:dyDescent="0.3">
      <c r="A379">
        <v>1</v>
      </c>
      <c r="B379">
        <v>3</v>
      </c>
      <c r="C379">
        <v>3</v>
      </c>
      <c r="D379">
        <v>13</v>
      </c>
    </row>
    <row r="380" spans="1:4" x14ac:dyDescent="0.3">
      <c r="A380">
        <v>4</v>
      </c>
      <c r="B380">
        <v>1</v>
      </c>
      <c r="C380">
        <v>3</v>
      </c>
      <c r="D380">
        <v>13</v>
      </c>
    </row>
    <row r="381" spans="1:4" x14ac:dyDescent="0.3">
      <c r="A381">
        <v>1</v>
      </c>
      <c r="B381">
        <v>1</v>
      </c>
      <c r="C381">
        <v>3</v>
      </c>
      <c r="D381">
        <v>13</v>
      </c>
    </row>
    <row r="382" spans="1:4" x14ac:dyDescent="0.3">
      <c r="A382">
        <v>1</v>
      </c>
      <c r="B382">
        <v>1</v>
      </c>
      <c r="C382">
        <v>3</v>
      </c>
      <c r="D382">
        <v>12</v>
      </c>
    </row>
    <row r="383" spans="1:4" x14ac:dyDescent="0.3">
      <c r="A383">
        <v>3</v>
      </c>
      <c r="B383">
        <v>3</v>
      </c>
      <c r="C383">
        <v>3</v>
      </c>
      <c r="D383">
        <v>18</v>
      </c>
    </row>
    <row r="384" spans="1:4" x14ac:dyDescent="0.3">
      <c r="A384">
        <v>3</v>
      </c>
      <c r="B384">
        <v>4</v>
      </c>
      <c r="C384">
        <v>4</v>
      </c>
      <c r="D384">
        <v>22</v>
      </c>
    </row>
    <row r="385" spans="1:4" x14ac:dyDescent="0.3">
      <c r="A385">
        <v>3</v>
      </c>
      <c r="B385">
        <v>2</v>
      </c>
      <c r="C385">
        <v>3</v>
      </c>
      <c r="D385">
        <v>13</v>
      </c>
    </row>
    <row r="386" spans="1:4" x14ac:dyDescent="0.3">
      <c r="A386">
        <v>2</v>
      </c>
      <c r="B386">
        <v>3</v>
      </c>
      <c r="C386">
        <v>3</v>
      </c>
      <c r="D386">
        <v>13</v>
      </c>
    </row>
    <row r="387" spans="1:4" x14ac:dyDescent="0.3">
      <c r="A387">
        <v>3</v>
      </c>
      <c r="B387">
        <v>4</v>
      </c>
      <c r="C387">
        <v>4</v>
      </c>
      <c r="D387">
        <v>23</v>
      </c>
    </row>
    <row r="388" spans="1:4" x14ac:dyDescent="0.3">
      <c r="A388">
        <v>1</v>
      </c>
      <c r="B388">
        <v>1</v>
      </c>
      <c r="C388">
        <v>3</v>
      </c>
      <c r="D388">
        <v>12</v>
      </c>
    </row>
    <row r="389" spans="1:4" x14ac:dyDescent="0.3">
      <c r="A389">
        <v>2</v>
      </c>
      <c r="B389">
        <v>2</v>
      </c>
      <c r="C389">
        <v>3</v>
      </c>
      <c r="D389">
        <v>12</v>
      </c>
    </row>
    <row r="390" spans="1:4" x14ac:dyDescent="0.3">
      <c r="A390">
        <v>3</v>
      </c>
      <c r="B390">
        <v>2</v>
      </c>
      <c r="C390">
        <v>3</v>
      </c>
      <c r="D390">
        <v>16</v>
      </c>
    </row>
    <row r="391" spans="1:4" x14ac:dyDescent="0.3">
      <c r="A391">
        <v>1</v>
      </c>
      <c r="B391">
        <v>2</v>
      </c>
      <c r="C391">
        <v>3</v>
      </c>
      <c r="D391">
        <v>12</v>
      </c>
    </row>
    <row r="392" spans="1:4" x14ac:dyDescent="0.3">
      <c r="A392">
        <v>2</v>
      </c>
      <c r="B392">
        <v>2</v>
      </c>
      <c r="C392">
        <v>3</v>
      </c>
      <c r="D392">
        <v>11</v>
      </c>
    </row>
    <row r="393" spans="1:4" x14ac:dyDescent="0.3">
      <c r="A393">
        <v>2</v>
      </c>
      <c r="B393">
        <v>3</v>
      </c>
      <c r="C393">
        <v>4</v>
      </c>
      <c r="D393">
        <v>22</v>
      </c>
    </row>
    <row r="394" spans="1:4" x14ac:dyDescent="0.3">
      <c r="A394">
        <v>1</v>
      </c>
      <c r="B394">
        <v>1</v>
      </c>
      <c r="C394">
        <v>3</v>
      </c>
      <c r="D394">
        <v>11</v>
      </c>
    </row>
    <row r="395" spans="1:4" x14ac:dyDescent="0.3">
      <c r="A395">
        <v>3</v>
      </c>
      <c r="B395">
        <v>3</v>
      </c>
      <c r="C395">
        <v>3</v>
      </c>
      <c r="D395">
        <v>15</v>
      </c>
    </row>
    <row r="396" spans="1:4" x14ac:dyDescent="0.3">
      <c r="A396">
        <v>1</v>
      </c>
      <c r="B396">
        <v>1</v>
      </c>
      <c r="C396">
        <v>3</v>
      </c>
      <c r="D396">
        <v>12</v>
      </c>
    </row>
    <row r="397" spans="1:4" x14ac:dyDescent="0.3">
      <c r="A397">
        <v>3</v>
      </c>
      <c r="B397">
        <v>4</v>
      </c>
      <c r="C397">
        <v>4</v>
      </c>
      <c r="D397">
        <v>20</v>
      </c>
    </row>
    <row r="398" spans="1:4" x14ac:dyDescent="0.3">
      <c r="A398">
        <v>2</v>
      </c>
      <c r="B398">
        <v>3</v>
      </c>
      <c r="C398">
        <v>3</v>
      </c>
      <c r="D398">
        <v>14</v>
      </c>
    </row>
    <row r="399" spans="1:4" x14ac:dyDescent="0.3">
      <c r="A399">
        <v>2</v>
      </c>
      <c r="B399">
        <v>1</v>
      </c>
      <c r="C399">
        <v>3</v>
      </c>
      <c r="D399">
        <v>11</v>
      </c>
    </row>
    <row r="400" spans="1:4" x14ac:dyDescent="0.3">
      <c r="A400">
        <v>3</v>
      </c>
      <c r="B400">
        <v>3</v>
      </c>
      <c r="C400">
        <v>3</v>
      </c>
      <c r="D400">
        <v>15</v>
      </c>
    </row>
    <row r="401" spans="1:4" x14ac:dyDescent="0.3">
      <c r="A401">
        <v>2</v>
      </c>
      <c r="B401">
        <v>1</v>
      </c>
      <c r="C401">
        <v>3</v>
      </c>
      <c r="D401">
        <v>12</v>
      </c>
    </row>
    <row r="402" spans="1:4" x14ac:dyDescent="0.3">
      <c r="A402">
        <v>1</v>
      </c>
      <c r="B402">
        <v>3</v>
      </c>
      <c r="C402">
        <v>3</v>
      </c>
      <c r="D402">
        <v>14</v>
      </c>
    </row>
    <row r="403" spans="1:4" x14ac:dyDescent="0.3">
      <c r="A403">
        <v>1</v>
      </c>
      <c r="B403">
        <v>1</v>
      </c>
      <c r="C403">
        <v>3</v>
      </c>
      <c r="D403">
        <v>11</v>
      </c>
    </row>
    <row r="404" spans="1:4" x14ac:dyDescent="0.3">
      <c r="A404">
        <v>1</v>
      </c>
      <c r="B404">
        <v>1</v>
      </c>
      <c r="C404">
        <v>3</v>
      </c>
      <c r="D404">
        <v>11</v>
      </c>
    </row>
    <row r="405" spans="1:4" x14ac:dyDescent="0.3">
      <c r="A405">
        <v>4</v>
      </c>
      <c r="B405">
        <v>2</v>
      </c>
      <c r="C405">
        <v>3</v>
      </c>
      <c r="D405">
        <v>16</v>
      </c>
    </row>
    <row r="406" spans="1:4" x14ac:dyDescent="0.3">
      <c r="A406">
        <v>1</v>
      </c>
      <c r="B406">
        <v>1</v>
      </c>
      <c r="C406">
        <v>3</v>
      </c>
      <c r="D406">
        <v>12</v>
      </c>
    </row>
    <row r="407" spans="1:4" x14ac:dyDescent="0.3">
      <c r="A407">
        <v>2</v>
      </c>
      <c r="B407">
        <v>1</v>
      </c>
      <c r="C407">
        <v>3</v>
      </c>
      <c r="D407">
        <v>13</v>
      </c>
    </row>
    <row r="408" spans="1:4" x14ac:dyDescent="0.3">
      <c r="A408">
        <v>2</v>
      </c>
      <c r="B408">
        <v>3</v>
      </c>
      <c r="C408">
        <v>3</v>
      </c>
      <c r="D408">
        <v>14</v>
      </c>
    </row>
    <row r="409" spans="1:4" x14ac:dyDescent="0.3">
      <c r="A409">
        <v>3</v>
      </c>
      <c r="B409">
        <v>4</v>
      </c>
      <c r="C409">
        <v>4</v>
      </c>
      <c r="D409">
        <v>21</v>
      </c>
    </row>
    <row r="410" spans="1:4" x14ac:dyDescent="0.3">
      <c r="A410">
        <v>3</v>
      </c>
      <c r="B410">
        <v>1</v>
      </c>
      <c r="C410">
        <v>3</v>
      </c>
      <c r="D410">
        <v>13</v>
      </c>
    </row>
    <row r="411" spans="1:4" x14ac:dyDescent="0.3">
      <c r="A411">
        <v>1</v>
      </c>
      <c r="B411">
        <v>1</v>
      </c>
      <c r="C411">
        <v>3</v>
      </c>
      <c r="D411">
        <v>11</v>
      </c>
    </row>
    <row r="412" spans="1:4" x14ac:dyDescent="0.3">
      <c r="A412">
        <v>1</v>
      </c>
      <c r="B412">
        <v>4</v>
      </c>
      <c r="C412">
        <v>4</v>
      </c>
      <c r="D412">
        <v>20</v>
      </c>
    </row>
    <row r="413" spans="1:4" x14ac:dyDescent="0.3">
      <c r="A413">
        <v>3</v>
      </c>
      <c r="B413">
        <v>1</v>
      </c>
      <c r="C413">
        <v>3</v>
      </c>
      <c r="D413">
        <v>11</v>
      </c>
    </row>
    <row r="414" spans="1:4" x14ac:dyDescent="0.3">
      <c r="A414">
        <v>1</v>
      </c>
      <c r="B414">
        <v>3</v>
      </c>
      <c r="C414">
        <v>3</v>
      </c>
      <c r="D414">
        <v>14</v>
      </c>
    </row>
    <row r="415" spans="1:4" x14ac:dyDescent="0.3">
      <c r="A415">
        <v>2</v>
      </c>
      <c r="B415">
        <v>1</v>
      </c>
      <c r="C415">
        <v>3</v>
      </c>
      <c r="D415">
        <v>11</v>
      </c>
    </row>
    <row r="416" spans="1:4" x14ac:dyDescent="0.3">
      <c r="A416">
        <v>3</v>
      </c>
      <c r="B416">
        <v>2</v>
      </c>
      <c r="C416">
        <v>3</v>
      </c>
      <c r="D416">
        <v>16</v>
      </c>
    </row>
    <row r="417" spans="1:4" x14ac:dyDescent="0.3">
      <c r="A417">
        <v>1</v>
      </c>
      <c r="B417">
        <v>3</v>
      </c>
      <c r="C417">
        <v>3</v>
      </c>
      <c r="D417">
        <v>16</v>
      </c>
    </row>
    <row r="418" spans="1:4" x14ac:dyDescent="0.3">
      <c r="A418">
        <v>3</v>
      </c>
      <c r="B418">
        <v>4</v>
      </c>
      <c r="C418">
        <v>4</v>
      </c>
      <c r="D418">
        <v>23</v>
      </c>
    </row>
    <row r="419" spans="1:4" x14ac:dyDescent="0.3">
      <c r="A419">
        <v>1</v>
      </c>
      <c r="B419">
        <v>3</v>
      </c>
      <c r="C419">
        <v>3</v>
      </c>
      <c r="D419">
        <v>14</v>
      </c>
    </row>
    <row r="420" spans="1:4" x14ac:dyDescent="0.3">
      <c r="A420">
        <v>3</v>
      </c>
      <c r="B420">
        <v>4</v>
      </c>
      <c r="C420">
        <v>4</v>
      </c>
      <c r="D420">
        <v>22</v>
      </c>
    </row>
    <row r="421" spans="1:4" x14ac:dyDescent="0.3">
      <c r="A421">
        <v>3</v>
      </c>
      <c r="B421">
        <v>4</v>
      </c>
      <c r="C421">
        <v>3</v>
      </c>
      <c r="D421">
        <v>15</v>
      </c>
    </row>
    <row r="422" spans="1:4" x14ac:dyDescent="0.3">
      <c r="A422">
        <v>2</v>
      </c>
      <c r="B422">
        <v>3</v>
      </c>
      <c r="C422">
        <v>3</v>
      </c>
      <c r="D422">
        <v>18</v>
      </c>
    </row>
    <row r="423" spans="1:4" x14ac:dyDescent="0.3">
      <c r="A423">
        <v>2</v>
      </c>
      <c r="B423">
        <v>2</v>
      </c>
      <c r="C423">
        <v>3</v>
      </c>
      <c r="D423">
        <v>16</v>
      </c>
    </row>
    <row r="424" spans="1:4" x14ac:dyDescent="0.3">
      <c r="A424">
        <v>2</v>
      </c>
      <c r="B424">
        <v>1</v>
      </c>
      <c r="C424">
        <v>3</v>
      </c>
      <c r="D424">
        <v>12</v>
      </c>
    </row>
    <row r="425" spans="1:4" x14ac:dyDescent="0.3">
      <c r="A425">
        <v>1</v>
      </c>
      <c r="B425">
        <v>1</v>
      </c>
      <c r="C425">
        <v>3</v>
      </c>
      <c r="D425">
        <v>11</v>
      </c>
    </row>
    <row r="426" spans="1:4" x14ac:dyDescent="0.3">
      <c r="A426">
        <v>2</v>
      </c>
      <c r="B426">
        <v>1</v>
      </c>
      <c r="C426">
        <v>3</v>
      </c>
      <c r="D426">
        <v>12</v>
      </c>
    </row>
    <row r="427" spans="1:4" x14ac:dyDescent="0.3">
      <c r="A427">
        <v>2</v>
      </c>
      <c r="B427">
        <v>3</v>
      </c>
      <c r="C427">
        <v>3</v>
      </c>
      <c r="D427">
        <v>15</v>
      </c>
    </row>
    <row r="428" spans="1:4" x14ac:dyDescent="0.3">
      <c r="A428">
        <v>1</v>
      </c>
      <c r="B428">
        <v>4</v>
      </c>
      <c r="C428">
        <v>3</v>
      </c>
      <c r="D428">
        <v>14</v>
      </c>
    </row>
    <row r="429" spans="1:4" x14ac:dyDescent="0.3">
      <c r="A429">
        <v>2</v>
      </c>
      <c r="B429">
        <v>4</v>
      </c>
      <c r="C429">
        <v>3</v>
      </c>
      <c r="D429">
        <v>19</v>
      </c>
    </row>
    <row r="430" spans="1:4" x14ac:dyDescent="0.3">
      <c r="A430">
        <v>1</v>
      </c>
      <c r="B430">
        <v>1</v>
      </c>
      <c r="C430">
        <v>3</v>
      </c>
      <c r="D430">
        <v>13</v>
      </c>
    </row>
    <row r="431" spans="1:4" x14ac:dyDescent="0.3">
      <c r="A431">
        <v>3</v>
      </c>
      <c r="B431">
        <v>3</v>
      </c>
      <c r="C431">
        <v>3</v>
      </c>
      <c r="D431">
        <v>13</v>
      </c>
    </row>
    <row r="432" spans="1:4" x14ac:dyDescent="0.3">
      <c r="A432">
        <v>1</v>
      </c>
      <c r="B432">
        <v>3</v>
      </c>
      <c r="C432">
        <v>3</v>
      </c>
      <c r="D432">
        <v>15</v>
      </c>
    </row>
    <row r="433" spans="1:4" x14ac:dyDescent="0.3">
      <c r="A433">
        <v>1</v>
      </c>
      <c r="B433">
        <v>1</v>
      </c>
      <c r="C433">
        <v>3</v>
      </c>
      <c r="D433">
        <v>11</v>
      </c>
    </row>
    <row r="434" spans="1:4" x14ac:dyDescent="0.3">
      <c r="A434">
        <v>2</v>
      </c>
      <c r="B434">
        <v>1</v>
      </c>
      <c r="C434">
        <v>3</v>
      </c>
      <c r="D434">
        <v>12</v>
      </c>
    </row>
    <row r="435" spans="1:4" x14ac:dyDescent="0.3">
      <c r="A435">
        <v>2</v>
      </c>
      <c r="B435">
        <v>4</v>
      </c>
      <c r="C435">
        <v>3</v>
      </c>
      <c r="D435">
        <v>19</v>
      </c>
    </row>
    <row r="436" spans="1:4" x14ac:dyDescent="0.3">
      <c r="A436">
        <v>3</v>
      </c>
      <c r="B436">
        <v>4</v>
      </c>
      <c r="C436">
        <v>4</v>
      </c>
      <c r="D436">
        <v>25</v>
      </c>
    </row>
    <row r="437" spans="1:4" x14ac:dyDescent="0.3">
      <c r="A437">
        <v>1</v>
      </c>
      <c r="B437">
        <v>1</v>
      </c>
      <c r="C437">
        <v>3</v>
      </c>
      <c r="D437">
        <v>12</v>
      </c>
    </row>
    <row r="438" spans="1:4" x14ac:dyDescent="0.3">
      <c r="A438">
        <v>1</v>
      </c>
      <c r="B438">
        <v>1</v>
      </c>
      <c r="C438">
        <v>3</v>
      </c>
      <c r="D438">
        <v>13</v>
      </c>
    </row>
    <row r="439" spans="1:4" x14ac:dyDescent="0.3">
      <c r="A439">
        <v>2</v>
      </c>
      <c r="B439">
        <v>2</v>
      </c>
      <c r="C439">
        <v>3</v>
      </c>
      <c r="D439">
        <v>14</v>
      </c>
    </row>
    <row r="440" spans="1:4" x14ac:dyDescent="0.3">
      <c r="A440">
        <v>1</v>
      </c>
      <c r="B440">
        <v>1</v>
      </c>
      <c r="C440">
        <v>3</v>
      </c>
      <c r="D440">
        <v>12</v>
      </c>
    </row>
    <row r="441" spans="1:4" x14ac:dyDescent="0.3">
      <c r="A441">
        <v>1</v>
      </c>
      <c r="B441">
        <v>3</v>
      </c>
      <c r="C441">
        <v>3</v>
      </c>
      <c r="D441">
        <v>12</v>
      </c>
    </row>
    <row r="442" spans="1:4" x14ac:dyDescent="0.3">
      <c r="A442">
        <v>3</v>
      </c>
      <c r="B442">
        <v>1</v>
      </c>
      <c r="C442">
        <v>3</v>
      </c>
      <c r="D442">
        <v>15</v>
      </c>
    </row>
    <row r="443" spans="1:4" x14ac:dyDescent="0.3">
      <c r="A443">
        <v>3</v>
      </c>
      <c r="B443">
        <v>3</v>
      </c>
      <c r="C443">
        <v>3</v>
      </c>
      <c r="D443">
        <v>17</v>
      </c>
    </row>
    <row r="444" spans="1:4" x14ac:dyDescent="0.3">
      <c r="A444">
        <v>1</v>
      </c>
      <c r="B444">
        <v>4</v>
      </c>
      <c r="C444">
        <v>3</v>
      </c>
      <c r="D444">
        <v>14</v>
      </c>
    </row>
    <row r="445" spans="1:4" x14ac:dyDescent="0.3">
      <c r="A445">
        <v>2</v>
      </c>
      <c r="B445">
        <v>3</v>
      </c>
      <c r="C445">
        <v>3</v>
      </c>
      <c r="D445">
        <v>16</v>
      </c>
    </row>
    <row r="446" spans="1:4" x14ac:dyDescent="0.3">
      <c r="A446">
        <v>2</v>
      </c>
      <c r="B446">
        <v>4</v>
      </c>
      <c r="C446">
        <v>3</v>
      </c>
      <c r="D446">
        <v>14</v>
      </c>
    </row>
    <row r="447" spans="1:4" x14ac:dyDescent="0.3">
      <c r="A447">
        <v>3</v>
      </c>
      <c r="B447">
        <v>4</v>
      </c>
      <c r="C447">
        <v>4</v>
      </c>
      <c r="D447">
        <v>23</v>
      </c>
    </row>
    <row r="448" spans="1:4" x14ac:dyDescent="0.3">
      <c r="A448">
        <v>1</v>
      </c>
      <c r="B448">
        <v>4</v>
      </c>
      <c r="C448">
        <v>3</v>
      </c>
      <c r="D448">
        <v>14</v>
      </c>
    </row>
    <row r="449" spans="1:4" x14ac:dyDescent="0.3">
      <c r="A449">
        <v>1</v>
      </c>
      <c r="B449">
        <v>3</v>
      </c>
      <c r="C449">
        <v>3</v>
      </c>
      <c r="D449">
        <v>11</v>
      </c>
    </row>
    <row r="450" spans="1:4" x14ac:dyDescent="0.3">
      <c r="A450">
        <v>3</v>
      </c>
      <c r="B450">
        <v>3</v>
      </c>
      <c r="C450">
        <v>3</v>
      </c>
      <c r="D450">
        <v>15</v>
      </c>
    </row>
    <row r="451" spans="1:4" x14ac:dyDescent="0.3">
      <c r="A451">
        <v>1</v>
      </c>
      <c r="B451">
        <v>1</v>
      </c>
      <c r="C451">
        <v>3</v>
      </c>
      <c r="D451">
        <v>11</v>
      </c>
    </row>
    <row r="452" spans="1:4" x14ac:dyDescent="0.3">
      <c r="A452">
        <v>1</v>
      </c>
      <c r="B452">
        <v>1</v>
      </c>
      <c r="C452">
        <v>3</v>
      </c>
      <c r="D452">
        <v>13</v>
      </c>
    </row>
    <row r="453" spans="1:4" x14ac:dyDescent="0.3">
      <c r="A453">
        <v>3</v>
      </c>
      <c r="B453">
        <v>4</v>
      </c>
      <c r="C453">
        <v>4</v>
      </c>
      <c r="D453">
        <v>21</v>
      </c>
    </row>
    <row r="454" spans="1:4" x14ac:dyDescent="0.3">
      <c r="A454">
        <v>3</v>
      </c>
      <c r="B454">
        <v>3</v>
      </c>
      <c r="C454">
        <v>3</v>
      </c>
      <c r="D454">
        <v>19</v>
      </c>
    </row>
    <row r="455" spans="1:4" x14ac:dyDescent="0.3">
      <c r="A455">
        <v>3</v>
      </c>
      <c r="B455">
        <v>2</v>
      </c>
      <c r="C455">
        <v>3</v>
      </c>
      <c r="D455">
        <v>11</v>
      </c>
    </row>
    <row r="456" spans="1:4" x14ac:dyDescent="0.3">
      <c r="A456">
        <v>2</v>
      </c>
      <c r="B456">
        <v>1</v>
      </c>
      <c r="C456">
        <v>3</v>
      </c>
      <c r="D456">
        <v>12</v>
      </c>
    </row>
    <row r="457" spans="1:4" x14ac:dyDescent="0.3">
      <c r="A457">
        <v>4</v>
      </c>
      <c r="B457">
        <v>3</v>
      </c>
      <c r="C457">
        <v>3</v>
      </c>
      <c r="D457">
        <v>19</v>
      </c>
    </row>
    <row r="458" spans="1:4" x14ac:dyDescent="0.3">
      <c r="A458">
        <v>2</v>
      </c>
      <c r="B458">
        <v>4</v>
      </c>
      <c r="C458">
        <v>4</v>
      </c>
      <c r="D458">
        <v>21</v>
      </c>
    </row>
    <row r="459" spans="1:4" x14ac:dyDescent="0.3">
      <c r="A459">
        <v>1</v>
      </c>
      <c r="B459">
        <v>2</v>
      </c>
      <c r="C459">
        <v>3</v>
      </c>
      <c r="D459">
        <v>14</v>
      </c>
    </row>
    <row r="460" spans="1:4" x14ac:dyDescent="0.3">
      <c r="A460">
        <v>1</v>
      </c>
      <c r="B460">
        <v>2</v>
      </c>
      <c r="C460">
        <v>3</v>
      </c>
      <c r="D460">
        <v>15</v>
      </c>
    </row>
    <row r="461" spans="1:4" x14ac:dyDescent="0.3">
      <c r="A461">
        <v>2</v>
      </c>
      <c r="B461">
        <v>3</v>
      </c>
      <c r="C461">
        <v>3</v>
      </c>
      <c r="D461">
        <v>17</v>
      </c>
    </row>
    <row r="462" spans="1:4" x14ac:dyDescent="0.3">
      <c r="A462">
        <v>1</v>
      </c>
      <c r="B462">
        <v>1</v>
      </c>
      <c r="C462">
        <v>3</v>
      </c>
      <c r="D462">
        <v>12</v>
      </c>
    </row>
    <row r="463" spans="1:4" x14ac:dyDescent="0.3">
      <c r="A463">
        <v>3</v>
      </c>
      <c r="B463">
        <v>3</v>
      </c>
      <c r="C463">
        <v>3</v>
      </c>
      <c r="D463">
        <v>16</v>
      </c>
    </row>
    <row r="464" spans="1:4" x14ac:dyDescent="0.3">
      <c r="A464">
        <v>4</v>
      </c>
      <c r="B464">
        <v>1</v>
      </c>
      <c r="C464">
        <v>3</v>
      </c>
      <c r="D464">
        <v>12</v>
      </c>
    </row>
    <row r="465" spans="1:4" x14ac:dyDescent="0.3">
      <c r="A465">
        <v>2</v>
      </c>
      <c r="B465">
        <v>4</v>
      </c>
      <c r="C465">
        <v>3</v>
      </c>
      <c r="D465">
        <v>18</v>
      </c>
    </row>
    <row r="466" spans="1:4" x14ac:dyDescent="0.3">
      <c r="A466">
        <v>3</v>
      </c>
      <c r="B466">
        <v>4</v>
      </c>
      <c r="C466">
        <v>3</v>
      </c>
      <c r="D466">
        <v>17</v>
      </c>
    </row>
    <row r="467" spans="1:4" x14ac:dyDescent="0.3">
      <c r="A467">
        <v>1</v>
      </c>
      <c r="B467">
        <v>1</v>
      </c>
      <c r="C467">
        <v>3</v>
      </c>
      <c r="D467">
        <v>11</v>
      </c>
    </row>
    <row r="468" spans="1:4" x14ac:dyDescent="0.3">
      <c r="A468">
        <v>3</v>
      </c>
      <c r="B468">
        <v>4</v>
      </c>
      <c r="C468">
        <v>3</v>
      </c>
      <c r="D468">
        <v>16</v>
      </c>
    </row>
    <row r="469" spans="1:4" x14ac:dyDescent="0.3">
      <c r="A469">
        <v>1</v>
      </c>
      <c r="B469">
        <v>2</v>
      </c>
      <c r="C469">
        <v>3</v>
      </c>
      <c r="D469">
        <v>13</v>
      </c>
    </row>
    <row r="470" spans="1:4" x14ac:dyDescent="0.3">
      <c r="A470">
        <v>1</v>
      </c>
      <c r="B470">
        <v>1</v>
      </c>
      <c r="C470">
        <v>3</v>
      </c>
      <c r="D470">
        <v>12</v>
      </c>
    </row>
    <row r="471" spans="1:4" x14ac:dyDescent="0.3">
      <c r="A471">
        <v>4</v>
      </c>
      <c r="B471">
        <v>2</v>
      </c>
      <c r="C471">
        <v>3</v>
      </c>
      <c r="D471">
        <v>12</v>
      </c>
    </row>
    <row r="472" spans="1:4" x14ac:dyDescent="0.3">
      <c r="A472">
        <v>1</v>
      </c>
      <c r="B472">
        <v>1</v>
      </c>
      <c r="C472">
        <v>3</v>
      </c>
      <c r="D472">
        <v>13</v>
      </c>
    </row>
    <row r="473" spans="1:4" x14ac:dyDescent="0.3">
      <c r="A473">
        <v>3</v>
      </c>
      <c r="B473">
        <v>3</v>
      </c>
      <c r="C473">
        <v>3</v>
      </c>
      <c r="D473">
        <v>19</v>
      </c>
    </row>
    <row r="474" spans="1:4" x14ac:dyDescent="0.3">
      <c r="A474">
        <v>1</v>
      </c>
      <c r="B474">
        <v>2</v>
      </c>
      <c r="C474">
        <v>3</v>
      </c>
      <c r="D474">
        <v>12</v>
      </c>
    </row>
    <row r="475" spans="1:4" x14ac:dyDescent="0.3">
      <c r="A475">
        <v>2</v>
      </c>
      <c r="B475">
        <v>3</v>
      </c>
      <c r="C475">
        <v>3</v>
      </c>
      <c r="D475">
        <v>17</v>
      </c>
    </row>
    <row r="476" spans="1:4" x14ac:dyDescent="0.3">
      <c r="A476">
        <v>1</v>
      </c>
      <c r="B476">
        <v>1</v>
      </c>
      <c r="C476">
        <v>3</v>
      </c>
      <c r="D476">
        <v>11</v>
      </c>
    </row>
    <row r="477" spans="1:4" x14ac:dyDescent="0.3">
      <c r="A477">
        <v>3</v>
      </c>
      <c r="B477">
        <v>4</v>
      </c>
      <c r="C477">
        <v>4</v>
      </c>
      <c r="D477">
        <v>20</v>
      </c>
    </row>
    <row r="478" spans="1:4" x14ac:dyDescent="0.3">
      <c r="A478">
        <v>2</v>
      </c>
      <c r="B478">
        <v>4</v>
      </c>
      <c r="C478">
        <v>4</v>
      </c>
      <c r="D478">
        <v>21</v>
      </c>
    </row>
    <row r="479" spans="1:4" x14ac:dyDescent="0.3">
      <c r="A479">
        <v>1</v>
      </c>
      <c r="B479">
        <v>2</v>
      </c>
      <c r="C479">
        <v>3</v>
      </c>
      <c r="D479">
        <v>11</v>
      </c>
    </row>
    <row r="480" spans="1:4" x14ac:dyDescent="0.3">
      <c r="A480">
        <v>1</v>
      </c>
      <c r="B480">
        <v>2</v>
      </c>
      <c r="C480">
        <v>3</v>
      </c>
      <c r="D480">
        <v>11</v>
      </c>
    </row>
    <row r="481" spans="1:4" x14ac:dyDescent="0.3">
      <c r="A481">
        <v>3</v>
      </c>
      <c r="B481">
        <v>3</v>
      </c>
      <c r="C481">
        <v>3</v>
      </c>
      <c r="D481">
        <v>16</v>
      </c>
    </row>
    <row r="482" spans="1:4" x14ac:dyDescent="0.3">
      <c r="A482">
        <v>2</v>
      </c>
      <c r="B482">
        <v>4</v>
      </c>
      <c r="C482">
        <v>3</v>
      </c>
      <c r="D482">
        <v>18</v>
      </c>
    </row>
    <row r="483" spans="1:4" x14ac:dyDescent="0.3">
      <c r="A483">
        <v>2</v>
      </c>
      <c r="B483">
        <v>1</v>
      </c>
      <c r="C483">
        <v>3</v>
      </c>
      <c r="D483">
        <v>13</v>
      </c>
    </row>
    <row r="484" spans="1:4" x14ac:dyDescent="0.3">
      <c r="A484">
        <v>3</v>
      </c>
      <c r="B484">
        <v>2</v>
      </c>
      <c r="C484">
        <v>3</v>
      </c>
      <c r="D484">
        <v>17</v>
      </c>
    </row>
    <row r="485" spans="1:4" x14ac:dyDescent="0.3">
      <c r="A485">
        <v>2</v>
      </c>
      <c r="B485">
        <v>4</v>
      </c>
      <c r="C485">
        <v>3</v>
      </c>
      <c r="D485">
        <v>14</v>
      </c>
    </row>
    <row r="486" spans="1:4" x14ac:dyDescent="0.3">
      <c r="A486">
        <v>4</v>
      </c>
      <c r="B486">
        <v>4</v>
      </c>
      <c r="C486">
        <v>4</v>
      </c>
      <c r="D486">
        <v>22</v>
      </c>
    </row>
    <row r="487" spans="1:4" x14ac:dyDescent="0.3">
      <c r="A487">
        <v>2</v>
      </c>
      <c r="B487">
        <v>1</v>
      </c>
      <c r="C487">
        <v>3</v>
      </c>
      <c r="D487">
        <v>12</v>
      </c>
    </row>
    <row r="488" spans="1:4" x14ac:dyDescent="0.3">
      <c r="A488">
        <v>3</v>
      </c>
      <c r="B488">
        <v>1</v>
      </c>
      <c r="C488">
        <v>3</v>
      </c>
      <c r="D488">
        <v>11</v>
      </c>
    </row>
    <row r="489" spans="1:4" x14ac:dyDescent="0.3">
      <c r="A489">
        <v>2</v>
      </c>
      <c r="B489">
        <v>2</v>
      </c>
      <c r="C489">
        <v>3</v>
      </c>
      <c r="D489">
        <v>13</v>
      </c>
    </row>
    <row r="490" spans="1:4" x14ac:dyDescent="0.3">
      <c r="A490">
        <v>3</v>
      </c>
      <c r="B490">
        <v>1</v>
      </c>
      <c r="C490">
        <v>3</v>
      </c>
      <c r="D490">
        <v>13</v>
      </c>
    </row>
    <row r="491" spans="1:4" x14ac:dyDescent="0.3">
      <c r="A491">
        <v>2</v>
      </c>
      <c r="B491">
        <v>4</v>
      </c>
      <c r="C491">
        <v>3</v>
      </c>
      <c r="D491">
        <v>14</v>
      </c>
    </row>
    <row r="492" spans="1:4" x14ac:dyDescent="0.3">
      <c r="A492">
        <v>3</v>
      </c>
      <c r="B492">
        <v>2</v>
      </c>
      <c r="C492">
        <v>3</v>
      </c>
      <c r="D492">
        <v>17</v>
      </c>
    </row>
    <row r="493" spans="1:4" x14ac:dyDescent="0.3">
      <c r="A493">
        <v>1</v>
      </c>
      <c r="B493">
        <v>3</v>
      </c>
      <c r="C493">
        <v>3</v>
      </c>
      <c r="D493">
        <v>13</v>
      </c>
    </row>
    <row r="494" spans="1:4" x14ac:dyDescent="0.3">
      <c r="A494">
        <v>2</v>
      </c>
      <c r="B494">
        <v>1</v>
      </c>
      <c r="C494">
        <v>3</v>
      </c>
      <c r="D494">
        <v>11</v>
      </c>
    </row>
    <row r="495" spans="1:4" x14ac:dyDescent="0.3">
      <c r="A495">
        <v>2</v>
      </c>
      <c r="B495">
        <v>2</v>
      </c>
      <c r="C495">
        <v>3</v>
      </c>
      <c r="D495">
        <v>11</v>
      </c>
    </row>
    <row r="496" spans="1:4" x14ac:dyDescent="0.3">
      <c r="A496">
        <v>3</v>
      </c>
      <c r="B496">
        <v>3</v>
      </c>
      <c r="C496">
        <v>3</v>
      </c>
      <c r="D496">
        <v>18</v>
      </c>
    </row>
    <row r="497" spans="1:4" x14ac:dyDescent="0.3">
      <c r="A497">
        <v>1</v>
      </c>
      <c r="B497">
        <v>1</v>
      </c>
      <c r="C497">
        <v>3</v>
      </c>
      <c r="D497">
        <v>11</v>
      </c>
    </row>
    <row r="498" spans="1:4" x14ac:dyDescent="0.3">
      <c r="A498">
        <v>2</v>
      </c>
      <c r="B498">
        <v>1</v>
      </c>
      <c r="C498">
        <v>3</v>
      </c>
      <c r="D498">
        <v>11</v>
      </c>
    </row>
    <row r="499" spans="1:4" x14ac:dyDescent="0.3">
      <c r="A499">
        <v>1</v>
      </c>
      <c r="B499">
        <v>1</v>
      </c>
      <c r="C499">
        <v>3</v>
      </c>
      <c r="D499">
        <v>12</v>
      </c>
    </row>
    <row r="500" spans="1:4" x14ac:dyDescent="0.3">
      <c r="A500">
        <v>3</v>
      </c>
      <c r="B500">
        <v>3</v>
      </c>
      <c r="C500">
        <v>4</v>
      </c>
      <c r="D500">
        <v>20</v>
      </c>
    </row>
    <row r="501" spans="1:4" x14ac:dyDescent="0.3">
      <c r="A501">
        <v>1</v>
      </c>
      <c r="B501">
        <v>2</v>
      </c>
      <c r="C501">
        <v>3</v>
      </c>
      <c r="D501">
        <v>12</v>
      </c>
    </row>
    <row r="502" spans="1:4" x14ac:dyDescent="0.3">
      <c r="A502">
        <v>1</v>
      </c>
      <c r="B502">
        <v>1</v>
      </c>
      <c r="C502">
        <v>3</v>
      </c>
      <c r="D502">
        <v>12</v>
      </c>
    </row>
    <row r="503" spans="1:4" x14ac:dyDescent="0.3">
      <c r="A503">
        <v>3</v>
      </c>
      <c r="B503">
        <v>3</v>
      </c>
      <c r="C503">
        <v>4</v>
      </c>
      <c r="D503">
        <v>20</v>
      </c>
    </row>
    <row r="504" spans="1:4" x14ac:dyDescent="0.3">
      <c r="A504">
        <v>3</v>
      </c>
      <c r="B504">
        <v>4</v>
      </c>
      <c r="C504">
        <v>4</v>
      </c>
      <c r="D504">
        <v>20</v>
      </c>
    </row>
    <row r="505" spans="1:4" x14ac:dyDescent="0.3">
      <c r="A505">
        <v>2</v>
      </c>
      <c r="B505">
        <v>1</v>
      </c>
      <c r="C505">
        <v>3</v>
      </c>
      <c r="D505">
        <v>12</v>
      </c>
    </row>
    <row r="506" spans="1:4" x14ac:dyDescent="0.3">
      <c r="A506">
        <v>1</v>
      </c>
      <c r="B506">
        <v>1</v>
      </c>
      <c r="C506">
        <v>3</v>
      </c>
      <c r="D506">
        <v>14</v>
      </c>
    </row>
    <row r="507" spans="1:4" x14ac:dyDescent="0.3">
      <c r="A507">
        <v>1</v>
      </c>
      <c r="B507">
        <v>1</v>
      </c>
      <c r="C507">
        <v>3</v>
      </c>
      <c r="D507">
        <v>13</v>
      </c>
    </row>
    <row r="508" spans="1:4" x14ac:dyDescent="0.3">
      <c r="A508">
        <v>3</v>
      </c>
      <c r="B508">
        <v>3</v>
      </c>
      <c r="C508">
        <v>3</v>
      </c>
      <c r="D508">
        <v>15</v>
      </c>
    </row>
    <row r="509" spans="1:4" x14ac:dyDescent="0.3">
      <c r="A509">
        <v>1</v>
      </c>
      <c r="B509">
        <v>3</v>
      </c>
      <c r="C509">
        <v>3</v>
      </c>
      <c r="D509">
        <v>14</v>
      </c>
    </row>
    <row r="510" spans="1:4" x14ac:dyDescent="0.3">
      <c r="A510">
        <v>1</v>
      </c>
      <c r="B510">
        <v>1</v>
      </c>
      <c r="C510">
        <v>3</v>
      </c>
      <c r="D510">
        <v>13</v>
      </c>
    </row>
    <row r="511" spans="1:4" x14ac:dyDescent="0.3">
      <c r="A511">
        <v>3</v>
      </c>
      <c r="B511">
        <v>4</v>
      </c>
      <c r="C511">
        <v>4</v>
      </c>
      <c r="D511">
        <v>23</v>
      </c>
    </row>
    <row r="512" spans="1:4" x14ac:dyDescent="0.3">
      <c r="A512">
        <v>3</v>
      </c>
      <c r="B512">
        <v>2</v>
      </c>
      <c r="C512">
        <v>3</v>
      </c>
      <c r="D512">
        <v>15</v>
      </c>
    </row>
    <row r="513" spans="1:4" x14ac:dyDescent="0.3">
      <c r="A513">
        <v>2</v>
      </c>
      <c r="B513">
        <v>2</v>
      </c>
      <c r="C513">
        <v>3</v>
      </c>
      <c r="D513">
        <v>11</v>
      </c>
    </row>
    <row r="514" spans="1:4" x14ac:dyDescent="0.3">
      <c r="A514">
        <v>2</v>
      </c>
      <c r="B514">
        <v>11</v>
      </c>
      <c r="C514">
        <v>3</v>
      </c>
      <c r="D514">
        <v>13</v>
      </c>
    </row>
    <row r="515" spans="1:4" x14ac:dyDescent="0.3">
      <c r="A515">
        <v>1</v>
      </c>
      <c r="B515">
        <v>1</v>
      </c>
      <c r="C515">
        <v>3</v>
      </c>
      <c r="D515">
        <v>11</v>
      </c>
    </row>
    <row r="516" spans="1:4" x14ac:dyDescent="0.3">
      <c r="A516">
        <v>2</v>
      </c>
      <c r="B516">
        <v>1</v>
      </c>
      <c r="C516">
        <v>3</v>
      </c>
      <c r="D516">
        <v>11</v>
      </c>
    </row>
    <row r="517" spans="1:4" x14ac:dyDescent="0.3">
      <c r="A517">
        <v>2</v>
      </c>
      <c r="B517">
        <v>3</v>
      </c>
      <c r="C517">
        <v>3</v>
      </c>
      <c r="D517">
        <v>18</v>
      </c>
    </row>
    <row r="518" spans="1:4" x14ac:dyDescent="0.3">
      <c r="A518">
        <v>4</v>
      </c>
      <c r="B518">
        <v>3</v>
      </c>
      <c r="C518">
        <v>3</v>
      </c>
      <c r="D518">
        <v>16</v>
      </c>
    </row>
    <row r="519" spans="1:4" x14ac:dyDescent="0.3">
      <c r="A519">
        <v>4</v>
      </c>
      <c r="B519">
        <v>3</v>
      </c>
      <c r="C519">
        <v>4</v>
      </c>
      <c r="D519">
        <v>22</v>
      </c>
    </row>
    <row r="520" spans="1:4" x14ac:dyDescent="0.3">
      <c r="A520">
        <v>2</v>
      </c>
      <c r="B520">
        <v>4</v>
      </c>
      <c r="C520">
        <v>4</v>
      </c>
      <c r="D520">
        <v>20</v>
      </c>
    </row>
    <row r="521" spans="1:4" x14ac:dyDescent="0.3">
      <c r="A521">
        <v>2</v>
      </c>
      <c r="B521">
        <v>4</v>
      </c>
      <c r="C521">
        <v>3</v>
      </c>
      <c r="D521">
        <v>18</v>
      </c>
    </row>
    <row r="522" spans="1:4" x14ac:dyDescent="0.3">
      <c r="A522">
        <v>4</v>
      </c>
      <c r="B522">
        <v>2</v>
      </c>
      <c r="C522">
        <v>3</v>
      </c>
      <c r="D522">
        <v>12</v>
      </c>
    </row>
    <row r="523" spans="1:4" x14ac:dyDescent="0.3">
      <c r="A523">
        <v>4</v>
      </c>
      <c r="B523">
        <v>4</v>
      </c>
      <c r="C523">
        <v>4</v>
      </c>
      <c r="D523">
        <v>20</v>
      </c>
    </row>
    <row r="524" spans="1:4" x14ac:dyDescent="0.3">
      <c r="A524">
        <v>4</v>
      </c>
      <c r="B524">
        <v>4</v>
      </c>
      <c r="C524">
        <v>3</v>
      </c>
      <c r="D524">
        <v>17</v>
      </c>
    </row>
    <row r="525" spans="1:4" x14ac:dyDescent="0.3">
      <c r="A525">
        <v>1</v>
      </c>
      <c r="B525">
        <v>1</v>
      </c>
      <c r="C525">
        <v>3</v>
      </c>
      <c r="D525">
        <v>11</v>
      </c>
    </row>
    <row r="526" spans="1:4" x14ac:dyDescent="0.3">
      <c r="A526">
        <v>2</v>
      </c>
      <c r="B526">
        <v>2</v>
      </c>
      <c r="C526">
        <v>3</v>
      </c>
      <c r="D526">
        <v>14</v>
      </c>
    </row>
    <row r="527" spans="1:4" x14ac:dyDescent="0.3">
      <c r="A527">
        <v>1</v>
      </c>
      <c r="B527">
        <v>3</v>
      </c>
      <c r="C527">
        <v>3</v>
      </c>
      <c r="D527">
        <v>14</v>
      </c>
    </row>
    <row r="528" spans="1:4" x14ac:dyDescent="0.3">
      <c r="A528">
        <v>2</v>
      </c>
      <c r="B528">
        <v>2</v>
      </c>
      <c r="C528">
        <v>3</v>
      </c>
      <c r="D528">
        <v>11</v>
      </c>
    </row>
    <row r="529" spans="1:4" x14ac:dyDescent="0.3">
      <c r="A529">
        <v>1</v>
      </c>
      <c r="B529">
        <v>1</v>
      </c>
      <c r="C529">
        <v>3</v>
      </c>
      <c r="D529">
        <v>12</v>
      </c>
    </row>
    <row r="530" spans="1:4" x14ac:dyDescent="0.3">
      <c r="A530">
        <v>1</v>
      </c>
      <c r="B530">
        <v>3</v>
      </c>
      <c r="C530">
        <v>3</v>
      </c>
      <c r="D530">
        <v>14</v>
      </c>
    </row>
    <row r="531" spans="1:4" x14ac:dyDescent="0.3">
      <c r="A531">
        <v>2</v>
      </c>
      <c r="B531">
        <v>1</v>
      </c>
      <c r="C531">
        <v>3</v>
      </c>
      <c r="D531">
        <v>13</v>
      </c>
    </row>
    <row r="532" spans="1:4" x14ac:dyDescent="0.3">
      <c r="A532">
        <v>1</v>
      </c>
      <c r="B532">
        <v>1</v>
      </c>
      <c r="C532">
        <v>3</v>
      </c>
      <c r="D532">
        <v>11</v>
      </c>
    </row>
    <row r="533" spans="1:4" x14ac:dyDescent="0.3">
      <c r="A533">
        <v>3</v>
      </c>
      <c r="B533">
        <v>4</v>
      </c>
      <c r="C533">
        <v>3</v>
      </c>
      <c r="D533">
        <v>15</v>
      </c>
    </row>
    <row r="534" spans="1:4" x14ac:dyDescent="0.3">
      <c r="A534">
        <v>1</v>
      </c>
      <c r="B534">
        <v>1</v>
      </c>
      <c r="C534">
        <v>3</v>
      </c>
      <c r="D534">
        <v>12</v>
      </c>
    </row>
    <row r="535" spans="1:4" x14ac:dyDescent="0.3">
      <c r="A535">
        <v>2</v>
      </c>
      <c r="B535">
        <v>2</v>
      </c>
      <c r="C535">
        <v>4</v>
      </c>
      <c r="D535">
        <v>21</v>
      </c>
    </row>
    <row r="536" spans="1:4" x14ac:dyDescent="0.3">
      <c r="A536">
        <v>4</v>
      </c>
      <c r="B536">
        <v>3</v>
      </c>
      <c r="C536">
        <v>3</v>
      </c>
      <c r="D536">
        <v>19</v>
      </c>
    </row>
    <row r="537" spans="1:4" x14ac:dyDescent="0.3">
      <c r="A537">
        <v>2</v>
      </c>
      <c r="B537">
        <v>4</v>
      </c>
      <c r="C537">
        <v>3</v>
      </c>
      <c r="D537">
        <v>15</v>
      </c>
    </row>
    <row r="538" spans="1:4" x14ac:dyDescent="0.3">
      <c r="A538">
        <v>3</v>
      </c>
      <c r="B538">
        <v>1</v>
      </c>
      <c r="C538">
        <v>3</v>
      </c>
      <c r="D538">
        <v>14</v>
      </c>
    </row>
    <row r="539" spans="1:4" x14ac:dyDescent="0.3">
      <c r="A539">
        <v>3</v>
      </c>
      <c r="B539">
        <v>4</v>
      </c>
      <c r="C539">
        <v>4</v>
      </c>
      <c r="D539">
        <v>21</v>
      </c>
    </row>
    <row r="540" spans="1:4" x14ac:dyDescent="0.3">
      <c r="A540">
        <v>2</v>
      </c>
      <c r="B540">
        <v>1</v>
      </c>
      <c r="C540">
        <v>3</v>
      </c>
      <c r="D540">
        <v>12</v>
      </c>
    </row>
    <row r="541" spans="1:4" x14ac:dyDescent="0.3">
      <c r="A541">
        <v>3</v>
      </c>
      <c r="B541">
        <v>2</v>
      </c>
      <c r="C541">
        <v>3</v>
      </c>
      <c r="D541">
        <v>15</v>
      </c>
    </row>
    <row r="542" spans="1:4" x14ac:dyDescent="0.3">
      <c r="A542">
        <v>1</v>
      </c>
      <c r="B542">
        <v>2</v>
      </c>
      <c r="C542">
        <v>3</v>
      </c>
      <c r="D542">
        <v>13</v>
      </c>
    </row>
    <row r="543" spans="1:4" x14ac:dyDescent="0.3">
      <c r="A543">
        <v>1</v>
      </c>
      <c r="B543">
        <v>1</v>
      </c>
      <c r="C543">
        <v>3</v>
      </c>
      <c r="D543">
        <v>14</v>
      </c>
    </row>
    <row r="544" spans="1:4" x14ac:dyDescent="0.3">
      <c r="A544">
        <v>1</v>
      </c>
      <c r="B544">
        <v>3</v>
      </c>
      <c r="C544">
        <v>3</v>
      </c>
      <c r="D544">
        <v>14</v>
      </c>
    </row>
    <row r="545" spans="1:4" x14ac:dyDescent="0.3">
      <c r="A545">
        <v>1</v>
      </c>
      <c r="B545">
        <v>3</v>
      </c>
      <c r="C545">
        <v>3</v>
      </c>
      <c r="D545">
        <v>14</v>
      </c>
    </row>
    <row r="546" spans="1:4" x14ac:dyDescent="0.3">
      <c r="A546">
        <v>2</v>
      </c>
      <c r="B546">
        <v>1</v>
      </c>
      <c r="C546">
        <v>3</v>
      </c>
      <c r="D546">
        <v>12</v>
      </c>
    </row>
    <row r="547" spans="1:4" x14ac:dyDescent="0.3">
      <c r="A547">
        <v>3</v>
      </c>
      <c r="B547">
        <v>4</v>
      </c>
      <c r="C547">
        <v>4</v>
      </c>
      <c r="D547">
        <v>23</v>
      </c>
    </row>
    <row r="548" spans="1:4" x14ac:dyDescent="0.3">
      <c r="A548">
        <v>2</v>
      </c>
      <c r="B548">
        <v>1</v>
      </c>
      <c r="C548">
        <v>3</v>
      </c>
      <c r="D548">
        <v>11</v>
      </c>
    </row>
    <row r="549" spans="1:4" x14ac:dyDescent="0.3">
      <c r="A549">
        <v>4</v>
      </c>
      <c r="B549">
        <v>3</v>
      </c>
      <c r="C549">
        <v>3</v>
      </c>
      <c r="D549">
        <v>12</v>
      </c>
    </row>
    <row r="550" spans="1:4" x14ac:dyDescent="0.3">
      <c r="A550">
        <v>2</v>
      </c>
      <c r="B550">
        <v>4</v>
      </c>
      <c r="C550">
        <v>3</v>
      </c>
      <c r="D550">
        <v>18</v>
      </c>
    </row>
    <row r="551" spans="1:4" x14ac:dyDescent="0.3">
      <c r="A551">
        <v>2</v>
      </c>
      <c r="B551">
        <v>2</v>
      </c>
      <c r="C551">
        <v>3</v>
      </c>
      <c r="D551">
        <v>11</v>
      </c>
    </row>
    <row r="552" spans="1:4" x14ac:dyDescent="0.3">
      <c r="A552">
        <v>1</v>
      </c>
      <c r="B552">
        <v>1</v>
      </c>
      <c r="C552">
        <v>3</v>
      </c>
      <c r="D552">
        <v>14</v>
      </c>
    </row>
    <row r="553" spans="1:4" x14ac:dyDescent="0.3">
      <c r="A553">
        <v>4</v>
      </c>
      <c r="B553">
        <v>2</v>
      </c>
      <c r="C553">
        <v>3</v>
      </c>
      <c r="D553">
        <v>15</v>
      </c>
    </row>
    <row r="554" spans="1:4" x14ac:dyDescent="0.3">
      <c r="A554">
        <v>1</v>
      </c>
      <c r="B554">
        <v>1</v>
      </c>
      <c r="C554">
        <v>3</v>
      </c>
      <c r="D554">
        <v>11</v>
      </c>
    </row>
    <row r="555" spans="1:4" x14ac:dyDescent="0.3">
      <c r="A555">
        <v>2</v>
      </c>
      <c r="B555">
        <v>4</v>
      </c>
      <c r="C555">
        <v>4</v>
      </c>
      <c r="D555">
        <v>20</v>
      </c>
    </row>
    <row r="556" spans="1:4" x14ac:dyDescent="0.3">
      <c r="A556">
        <v>2</v>
      </c>
      <c r="B556">
        <v>4</v>
      </c>
      <c r="C556">
        <v>3</v>
      </c>
      <c r="D556">
        <v>19</v>
      </c>
    </row>
    <row r="557" spans="1:4" x14ac:dyDescent="0.3">
      <c r="A557">
        <v>1</v>
      </c>
      <c r="B557">
        <v>2</v>
      </c>
      <c r="C557">
        <v>3</v>
      </c>
      <c r="D557">
        <v>14</v>
      </c>
    </row>
    <row r="558" spans="1:4" x14ac:dyDescent="0.3">
      <c r="A558">
        <v>3</v>
      </c>
      <c r="B558">
        <v>4</v>
      </c>
      <c r="C558">
        <v>3</v>
      </c>
      <c r="D558">
        <v>17</v>
      </c>
    </row>
    <row r="559" spans="1:4" x14ac:dyDescent="0.3">
      <c r="A559">
        <v>1</v>
      </c>
      <c r="B559">
        <v>1</v>
      </c>
      <c r="C559">
        <v>3</v>
      </c>
      <c r="D559">
        <v>11</v>
      </c>
    </row>
    <row r="560" spans="1:4" x14ac:dyDescent="0.3">
      <c r="A560">
        <v>3</v>
      </c>
      <c r="B560">
        <v>4</v>
      </c>
      <c r="C560">
        <v>3</v>
      </c>
      <c r="D560">
        <v>15</v>
      </c>
    </row>
    <row r="561" spans="1:4" x14ac:dyDescent="0.3">
      <c r="A561">
        <v>1</v>
      </c>
      <c r="B561">
        <v>3</v>
      </c>
      <c r="C561">
        <v>3</v>
      </c>
      <c r="D561">
        <v>13</v>
      </c>
    </row>
    <row r="562" spans="1:4" x14ac:dyDescent="0.3">
      <c r="A562">
        <v>1</v>
      </c>
      <c r="B562">
        <v>1</v>
      </c>
      <c r="C562">
        <v>3</v>
      </c>
      <c r="D562">
        <v>14</v>
      </c>
    </row>
    <row r="563" spans="1:4" x14ac:dyDescent="0.3">
      <c r="A563">
        <v>2</v>
      </c>
      <c r="B563">
        <v>1</v>
      </c>
      <c r="C563">
        <v>3</v>
      </c>
      <c r="D563">
        <v>11</v>
      </c>
    </row>
    <row r="564" spans="1:4" x14ac:dyDescent="0.3">
      <c r="A564">
        <v>1</v>
      </c>
      <c r="B564">
        <v>4</v>
      </c>
      <c r="C564">
        <v>3</v>
      </c>
      <c r="D564">
        <v>13</v>
      </c>
    </row>
    <row r="565" spans="1:4" x14ac:dyDescent="0.3">
      <c r="A565">
        <v>3</v>
      </c>
      <c r="B565">
        <v>4</v>
      </c>
      <c r="C565">
        <v>4</v>
      </c>
      <c r="D565">
        <v>23</v>
      </c>
    </row>
    <row r="566" spans="1:4" x14ac:dyDescent="0.3">
      <c r="A566">
        <v>1</v>
      </c>
      <c r="B566">
        <v>3</v>
      </c>
      <c r="C566">
        <v>3</v>
      </c>
      <c r="D566">
        <v>13</v>
      </c>
    </row>
    <row r="567" spans="1:4" x14ac:dyDescent="0.3">
      <c r="A567">
        <v>3</v>
      </c>
      <c r="B567">
        <v>3</v>
      </c>
      <c r="C567">
        <v>3</v>
      </c>
      <c r="D567">
        <v>18</v>
      </c>
    </row>
    <row r="568" spans="1:4" x14ac:dyDescent="0.3">
      <c r="A568">
        <v>4</v>
      </c>
      <c r="B568">
        <v>2</v>
      </c>
      <c r="C568">
        <v>3</v>
      </c>
      <c r="D568">
        <v>12</v>
      </c>
    </row>
    <row r="569" spans="1:4" x14ac:dyDescent="0.3">
      <c r="A569">
        <v>3</v>
      </c>
      <c r="B569">
        <v>4</v>
      </c>
      <c r="C569">
        <v>4</v>
      </c>
      <c r="D569">
        <v>22</v>
      </c>
    </row>
    <row r="570" spans="1:4" x14ac:dyDescent="0.3">
      <c r="A570">
        <v>1</v>
      </c>
      <c r="B570">
        <v>1</v>
      </c>
      <c r="C570">
        <v>3</v>
      </c>
      <c r="D570">
        <v>13</v>
      </c>
    </row>
    <row r="571" spans="1:4" x14ac:dyDescent="0.3">
      <c r="A571">
        <v>2</v>
      </c>
      <c r="B571">
        <v>2</v>
      </c>
      <c r="C571">
        <v>3</v>
      </c>
      <c r="D571">
        <v>15</v>
      </c>
    </row>
    <row r="572" spans="1:4" x14ac:dyDescent="0.3">
      <c r="A572">
        <v>3</v>
      </c>
      <c r="B572">
        <v>4</v>
      </c>
      <c r="C572">
        <v>3</v>
      </c>
      <c r="D572">
        <v>18</v>
      </c>
    </row>
    <row r="573" spans="1:4" x14ac:dyDescent="0.3">
      <c r="A573">
        <v>1</v>
      </c>
      <c r="B573">
        <v>4</v>
      </c>
      <c r="C573">
        <v>3</v>
      </c>
      <c r="D573">
        <v>14</v>
      </c>
    </row>
    <row r="574" spans="1:4" x14ac:dyDescent="0.3">
      <c r="A574">
        <v>1</v>
      </c>
      <c r="B574">
        <v>1</v>
      </c>
      <c r="C574">
        <v>3</v>
      </c>
      <c r="D574">
        <v>12</v>
      </c>
    </row>
    <row r="575" spans="1:4" x14ac:dyDescent="0.3">
      <c r="A575">
        <v>2</v>
      </c>
      <c r="B575">
        <v>3</v>
      </c>
      <c r="C575">
        <v>3</v>
      </c>
      <c r="D575">
        <v>17</v>
      </c>
    </row>
    <row r="576" spans="1:4" x14ac:dyDescent="0.3">
      <c r="A576">
        <v>4</v>
      </c>
      <c r="B576">
        <v>4</v>
      </c>
      <c r="C576">
        <v>3</v>
      </c>
      <c r="D576">
        <v>16</v>
      </c>
    </row>
    <row r="577" spans="1:4" x14ac:dyDescent="0.3">
      <c r="A577">
        <v>1</v>
      </c>
      <c r="B577">
        <v>1</v>
      </c>
      <c r="C577">
        <v>3</v>
      </c>
      <c r="D577">
        <v>11</v>
      </c>
    </row>
    <row r="578" spans="1:4" x14ac:dyDescent="0.3">
      <c r="A578">
        <v>3</v>
      </c>
      <c r="B578">
        <v>4</v>
      </c>
      <c r="C578">
        <v>3</v>
      </c>
      <c r="D578">
        <v>19</v>
      </c>
    </row>
    <row r="579" spans="1:4" x14ac:dyDescent="0.3">
      <c r="A579">
        <v>1</v>
      </c>
      <c r="B579">
        <v>1</v>
      </c>
      <c r="C579">
        <v>3</v>
      </c>
      <c r="D579">
        <v>13</v>
      </c>
    </row>
    <row r="580" spans="1:4" x14ac:dyDescent="0.3">
      <c r="A580">
        <v>4</v>
      </c>
      <c r="B580">
        <v>1</v>
      </c>
      <c r="C580">
        <v>3</v>
      </c>
      <c r="D580">
        <v>12</v>
      </c>
    </row>
    <row r="581" spans="1:4" x14ac:dyDescent="0.3">
      <c r="A581">
        <v>2</v>
      </c>
      <c r="B581">
        <v>1</v>
      </c>
      <c r="C581">
        <v>3</v>
      </c>
      <c r="D581">
        <v>11</v>
      </c>
    </row>
    <row r="582" spans="1:4" x14ac:dyDescent="0.3">
      <c r="A582">
        <v>3</v>
      </c>
      <c r="B582">
        <v>4</v>
      </c>
      <c r="C582">
        <v>3</v>
      </c>
      <c r="D582">
        <v>16</v>
      </c>
    </row>
    <row r="583" spans="1:4" x14ac:dyDescent="0.3">
      <c r="A583">
        <v>4</v>
      </c>
      <c r="B583">
        <v>3</v>
      </c>
      <c r="C583">
        <v>4</v>
      </c>
      <c r="D583">
        <v>21</v>
      </c>
    </row>
    <row r="584" spans="1:4" x14ac:dyDescent="0.3">
      <c r="A584">
        <v>4</v>
      </c>
      <c r="B584">
        <v>4</v>
      </c>
      <c r="C584">
        <v>4</v>
      </c>
      <c r="D584">
        <v>24</v>
      </c>
    </row>
    <row r="585" spans="1:4" x14ac:dyDescent="0.3">
      <c r="A585">
        <v>3</v>
      </c>
      <c r="B585">
        <v>3</v>
      </c>
      <c r="C585">
        <v>3</v>
      </c>
      <c r="D585">
        <v>17</v>
      </c>
    </row>
    <row r="586" spans="1:4" x14ac:dyDescent="0.3">
      <c r="A586">
        <v>3</v>
      </c>
      <c r="B586">
        <v>1</v>
      </c>
      <c r="C586">
        <v>3</v>
      </c>
      <c r="D586">
        <v>13</v>
      </c>
    </row>
    <row r="587" spans="1:4" x14ac:dyDescent="0.3">
      <c r="A587">
        <v>4</v>
      </c>
      <c r="B587">
        <v>4</v>
      </c>
      <c r="C587">
        <v>4</v>
      </c>
      <c r="D587">
        <v>21</v>
      </c>
    </row>
    <row r="588" spans="1:4" x14ac:dyDescent="0.3">
      <c r="A588">
        <v>2</v>
      </c>
      <c r="B588">
        <v>2</v>
      </c>
      <c r="C588">
        <v>3</v>
      </c>
      <c r="D588">
        <v>11</v>
      </c>
    </row>
    <row r="589" spans="1:4" x14ac:dyDescent="0.3">
      <c r="A589">
        <v>3</v>
      </c>
      <c r="B589">
        <v>3</v>
      </c>
      <c r="C589">
        <v>4</v>
      </c>
      <c r="D589">
        <v>20</v>
      </c>
    </row>
    <row r="590" spans="1:4" x14ac:dyDescent="0.3">
      <c r="A590">
        <v>3</v>
      </c>
      <c r="B590">
        <v>3</v>
      </c>
      <c r="C590">
        <v>3</v>
      </c>
      <c r="D590">
        <v>16</v>
      </c>
    </row>
    <row r="591" spans="1:4" x14ac:dyDescent="0.3">
      <c r="A591">
        <v>2</v>
      </c>
      <c r="B591">
        <v>1</v>
      </c>
      <c r="C591">
        <v>3</v>
      </c>
      <c r="D591">
        <v>11</v>
      </c>
    </row>
    <row r="592" spans="1:4" x14ac:dyDescent="0.3">
      <c r="A592">
        <v>2</v>
      </c>
      <c r="B592">
        <v>1</v>
      </c>
      <c r="C592">
        <v>3</v>
      </c>
      <c r="D592">
        <v>11</v>
      </c>
    </row>
    <row r="593" spans="1:4" x14ac:dyDescent="0.3">
      <c r="A593">
        <v>3</v>
      </c>
      <c r="B593">
        <v>2</v>
      </c>
      <c r="C593">
        <v>3</v>
      </c>
      <c r="D593">
        <v>15</v>
      </c>
    </row>
    <row r="594" spans="1:4" x14ac:dyDescent="0.3">
      <c r="A594">
        <v>1</v>
      </c>
      <c r="B594">
        <v>1</v>
      </c>
      <c r="C594">
        <v>3</v>
      </c>
      <c r="D594">
        <v>11</v>
      </c>
    </row>
    <row r="595" spans="1:4" x14ac:dyDescent="0.3">
      <c r="A595">
        <v>3</v>
      </c>
      <c r="B595">
        <v>2</v>
      </c>
      <c r="C595">
        <v>3</v>
      </c>
      <c r="D595">
        <v>15</v>
      </c>
    </row>
    <row r="596" spans="1:4" x14ac:dyDescent="0.3">
      <c r="A596">
        <v>4</v>
      </c>
      <c r="B596">
        <v>4</v>
      </c>
      <c r="C596">
        <v>4</v>
      </c>
      <c r="D596">
        <v>24</v>
      </c>
    </row>
    <row r="597" spans="1:4" x14ac:dyDescent="0.3">
      <c r="A597">
        <v>2</v>
      </c>
      <c r="B597">
        <v>2</v>
      </c>
      <c r="C597">
        <v>3</v>
      </c>
      <c r="D597">
        <v>12</v>
      </c>
    </row>
    <row r="598" spans="1:4" x14ac:dyDescent="0.3">
      <c r="A598">
        <v>1</v>
      </c>
      <c r="B598">
        <v>3</v>
      </c>
      <c r="C598">
        <v>3</v>
      </c>
      <c r="D598">
        <v>13</v>
      </c>
    </row>
    <row r="599" spans="1:4" x14ac:dyDescent="0.3">
      <c r="A599">
        <v>2</v>
      </c>
      <c r="B599">
        <v>1</v>
      </c>
      <c r="C599">
        <v>3</v>
      </c>
      <c r="D599">
        <v>13</v>
      </c>
    </row>
    <row r="600" spans="1:4" x14ac:dyDescent="0.3">
      <c r="A600">
        <v>3</v>
      </c>
      <c r="B600">
        <v>3</v>
      </c>
      <c r="C600">
        <v>3</v>
      </c>
      <c r="D600">
        <v>17</v>
      </c>
    </row>
    <row r="601" spans="1:4" x14ac:dyDescent="0.3">
      <c r="A601">
        <v>1</v>
      </c>
      <c r="B601">
        <v>2</v>
      </c>
      <c r="C601">
        <v>3</v>
      </c>
      <c r="D601">
        <v>13</v>
      </c>
    </row>
    <row r="602" spans="1:4" x14ac:dyDescent="0.3">
      <c r="A602">
        <v>2</v>
      </c>
      <c r="B602">
        <v>2</v>
      </c>
      <c r="C602">
        <v>3</v>
      </c>
      <c r="D602">
        <v>12</v>
      </c>
    </row>
    <row r="603" spans="1:4" x14ac:dyDescent="0.3">
      <c r="A603">
        <v>2</v>
      </c>
      <c r="B603">
        <v>3</v>
      </c>
      <c r="C603">
        <v>3</v>
      </c>
      <c r="D603">
        <v>14</v>
      </c>
    </row>
    <row r="604" spans="1:4" x14ac:dyDescent="0.3">
      <c r="A604">
        <v>4</v>
      </c>
      <c r="B604">
        <v>4</v>
      </c>
      <c r="C604">
        <v>4</v>
      </c>
      <c r="D604">
        <v>24</v>
      </c>
    </row>
    <row r="605" spans="1:4" x14ac:dyDescent="0.3">
      <c r="A605">
        <v>2</v>
      </c>
      <c r="B605">
        <v>3</v>
      </c>
      <c r="C605">
        <v>3</v>
      </c>
      <c r="D605">
        <v>14</v>
      </c>
    </row>
    <row r="606" spans="1:4" x14ac:dyDescent="0.3">
      <c r="A606">
        <v>1</v>
      </c>
      <c r="B606">
        <v>2</v>
      </c>
      <c r="C606">
        <v>3</v>
      </c>
      <c r="D606">
        <v>13</v>
      </c>
    </row>
    <row r="607" spans="1:4" x14ac:dyDescent="0.3">
      <c r="A607">
        <v>2</v>
      </c>
      <c r="B607">
        <v>2</v>
      </c>
      <c r="C607">
        <v>3</v>
      </c>
      <c r="D607">
        <v>15</v>
      </c>
    </row>
    <row r="608" spans="1:4" x14ac:dyDescent="0.3">
      <c r="A608">
        <v>2</v>
      </c>
      <c r="B608">
        <v>4</v>
      </c>
      <c r="C608">
        <v>3</v>
      </c>
      <c r="D608">
        <v>16</v>
      </c>
    </row>
    <row r="609" spans="1:4" x14ac:dyDescent="0.3">
      <c r="A609">
        <v>3</v>
      </c>
      <c r="B609">
        <v>4</v>
      </c>
      <c r="C609">
        <v>3</v>
      </c>
      <c r="D609">
        <v>18</v>
      </c>
    </row>
    <row r="610" spans="1:4" x14ac:dyDescent="0.3">
      <c r="A610">
        <v>3</v>
      </c>
      <c r="B610">
        <v>4</v>
      </c>
      <c r="C610">
        <v>3</v>
      </c>
      <c r="D610">
        <v>16</v>
      </c>
    </row>
    <row r="611" spans="1:4" x14ac:dyDescent="0.3">
      <c r="A611">
        <v>3</v>
      </c>
      <c r="B611">
        <v>3</v>
      </c>
      <c r="C611">
        <v>4</v>
      </c>
      <c r="D611">
        <v>24</v>
      </c>
    </row>
    <row r="612" spans="1:4" x14ac:dyDescent="0.3">
      <c r="A612">
        <v>2</v>
      </c>
      <c r="B612">
        <v>4</v>
      </c>
      <c r="C612">
        <v>3</v>
      </c>
      <c r="D612">
        <v>16</v>
      </c>
    </row>
    <row r="613" spans="1:4" x14ac:dyDescent="0.3">
      <c r="A613">
        <v>3</v>
      </c>
      <c r="B613">
        <v>3</v>
      </c>
      <c r="C613">
        <v>4</v>
      </c>
      <c r="D613">
        <v>21</v>
      </c>
    </row>
    <row r="614" spans="1:4" x14ac:dyDescent="0.3">
      <c r="A614">
        <v>3</v>
      </c>
      <c r="B614">
        <v>3</v>
      </c>
      <c r="C614">
        <v>4</v>
      </c>
      <c r="D614">
        <v>20</v>
      </c>
    </row>
    <row r="615" spans="1:4" x14ac:dyDescent="0.3">
      <c r="A615">
        <v>3</v>
      </c>
      <c r="B615">
        <v>4</v>
      </c>
      <c r="C615">
        <v>3</v>
      </c>
      <c r="D615">
        <v>19</v>
      </c>
    </row>
    <row r="616" spans="1:4" x14ac:dyDescent="0.3">
      <c r="A616">
        <v>2</v>
      </c>
      <c r="B616">
        <v>3</v>
      </c>
      <c r="C616">
        <v>3</v>
      </c>
      <c r="D616">
        <v>14</v>
      </c>
    </row>
    <row r="617" spans="1:4" x14ac:dyDescent="0.3">
      <c r="A617">
        <v>1</v>
      </c>
      <c r="B617">
        <v>1</v>
      </c>
      <c r="C617">
        <v>3</v>
      </c>
      <c r="D617">
        <v>11</v>
      </c>
    </row>
    <row r="618" spans="1:4" x14ac:dyDescent="0.3">
      <c r="A618">
        <v>1</v>
      </c>
      <c r="B618">
        <v>3</v>
      </c>
      <c r="C618">
        <v>3</v>
      </c>
      <c r="D618">
        <v>14</v>
      </c>
    </row>
    <row r="619" spans="1:4" x14ac:dyDescent="0.3">
      <c r="A619">
        <v>2</v>
      </c>
      <c r="B619">
        <v>2</v>
      </c>
      <c r="C619">
        <v>3</v>
      </c>
      <c r="D619">
        <v>12</v>
      </c>
    </row>
    <row r="620" spans="1:4" x14ac:dyDescent="0.3">
      <c r="A620">
        <v>1</v>
      </c>
      <c r="B620">
        <v>1</v>
      </c>
      <c r="C620">
        <v>3</v>
      </c>
      <c r="D620">
        <v>13</v>
      </c>
    </row>
    <row r="621" spans="1:4" x14ac:dyDescent="0.3">
      <c r="A621">
        <v>4</v>
      </c>
      <c r="B621">
        <v>4</v>
      </c>
      <c r="C621">
        <v>4</v>
      </c>
      <c r="D621">
        <v>22</v>
      </c>
    </row>
    <row r="622" spans="1:4" x14ac:dyDescent="0.3">
      <c r="A622">
        <v>2</v>
      </c>
      <c r="B622">
        <v>1</v>
      </c>
      <c r="C622">
        <v>3</v>
      </c>
      <c r="D622">
        <v>11</v>
      </c>
    </row>
    <row r="623" spans="1:4" x14ac:dyDescent="0.3">
      <c r="A623">
        <v>1</v>
      </c>
      <c r="B623">
        <v>4</v>
      </c>
      <c r="C623">
        <v>3</v>
      </c>
      <c r="D623">
        <v>14</v>
      </c>
    </row>
    <row r="624" spans="1:4" x14ac:dyDescent="0.3">
      <c r="A624">
        <v>1</v>
      </c>
      <c r="B624">
        <v>1</v>
      </c>
      <c r="C624">
        <v>3</v>
      </c>
      <c r="D624">
        <v>11</v>
      </c>
    </row>
    <row r="625" spans="1:4" x14ac:dyDescent="0.3">
      <c r="A625">
        <v>2</v>
      </c>
      <c r="B625">
        <v>1</v>
      </c>
      <c r="C625">
        <v>3</v>
      </c>
      <c r="D625">
        <v>12</v>
      </c>
    </row>
    <row r="626" spans="1:4" x14ac:dyDescent="0.3">
      <c r="A626">
        <v>2</v>
      </c>
      <c r="B626">
        <v>4</v>
      </c>
      <c r="C626">
        <v>3</v>
      </c>
      <c r="D626">
        <v>18</v>
      </c>
    </row>
    <row r="627" spans="1:4" x14ac:dyDescent="0.3">
      <c r="A627">
        <v>2</v>
      </c>
      <c r="B627">
        <v>1</v>
      </c>
      <c r="C627">
        <v>3</v>
      </c>
      <c r="D627">
        <v>12</v>
      </c>
    </row>
    <row r="628" spans="1:4" x14ac:dyDescent="0.3">
      <c r="A628">
        <v>4</v>
      </c>
      <c r="B628">
        <v>1</v>
      </c>
      <c r="C628">
        <v>3</v>
      </c>
      <c r="D628">
        <v>12</v>
      </c>
    </row>
    <row r="629" spans="1:4" x14ac:dyDescent="0.3">
      <c r="A629">
        <v>2</v>
      </c>
      <c r="B629">
        <v>4</v>
      </c>
      <c r="C629">
        <v>4</v>
      </c>
      <c r="D629">
        <v>22</v>
      </c>
    </row>
    <row r="630" spans="1:4" x14ac:dyDescent="0.3">
      <c r="A630">
        <v>2</v>
      </c>
      <c r="B630">
        <v>3</v>
      </c>
      <c r="C630">
        <v>3</v>
      </c>
      <c r="D630">
        <v>19</v>
      </c>
    </row>
    <row r="631" spans="1:4" x14ac:dyDescent="0.3">
      <c r="A631">
        <v>2</v>
      </c>
      <c r="B631">
        <v>1</v>
      </c>
      <c r="C631">
        <v>3</v>
      </c>
      <c r="D631">
        <v>13</v>
      </c>
    </row>
    <row r="632" spans="1:4" x14ac:dyDescent="0.3">
      <c r="A632">
        <v>2</v>
      </c>
      <c r="B632">
        <v>4</v>
      </c>
      <c r="C632">
        <v>4</v>
      </c>
      <c r="D632">
        <v>22</v>
      </c>
    </row>
    <row r="633" spans="1:4" x14ac:dyDescent="0.3">
      <c r="A633">
        <v>4</v>
      </c>
      <c r="B633">
        <v>4</v>
      </c>
      <c r="C633">
        <v>4</v>
      </c>
      <c r="D633">
        <v>24</v>
      </c>
    </row>
    <row r="634" spans="1:4" x14ac:dyDescent="0.3">
      <c r="A634">
        <v>2</v>
      </c>
      <c r="B634">
        <v>4</v>
      </c>
      <c r="C634">
        <v>3</v>
      </c>
      <c r="D634">
        <v>14</v>
      </c>
    </row>
    <row r="635" spans="1:4" x14ac:dyDescent="0.3">
      <c r="A635">
        <v>2</v>
      </c>
      <c r="B635">
        <v>4</v>
      </c>
      <c r="C635">
        <v>4</v>
      </c>
      <c r="D635">
        <v>21</v>
      </c>
    </row>
    <row r="636" spans="1:4" x14ac:dyDescent="0.3">
      <c r="A636">
        <v>3</v>
      </c>
      <c r="B636">
        <v>3</v>
      </c>
      <c r="C636">
        <v>3</v>
      </c>
      <c r="D636">
        <v>18</v>
      </c>
    </row>
    <row r="637" spans="1:4" x14ac:dyDescent="0.3">
      <c r="A637">
        <v>2</v>
      </c>
      <c r="B637">
        <v>3</v>
      </c>
      <c r="C637">
        <v>4</v>
      </c>
      <c r="D637">
        <v>20</v>
      </c>
    </row>
    <row r="638" spans="1:4" x14ac:dyDescent="0.3">
      <c r="A638">
        <v>3</v>
      </c>
      <c r="B638">
        <v>2</v>
      </c>
      <c r="C638">
        <v>3</v>
      </c>
      <c r="D638">
        <v>19</v>
      </c>
    </row>
    <row r="639" spans="1:4" x14ac:dyDescent="0.3">
      <c r="A639">
        <v>1</v>
      </c>
      <c r="B639">
        <v>1</v>
      </c>
      <c r="C639">
        <v>3</v>
      </c>
      <c r="D639">
        <v>12</v>
      </c>
    </row>
    <row r="640" spans="1:4" x14ac:dyDescent="0.3">
      <c r="A640">
        <v>2</v>
      </c>
      <c r="B640">
        <v>1</v>
      </c>
      <c r="C640">
        <v>3</v>
      </c>
      <c r="D640">
        <v>12</v>
      </c>
    </row>
    <row r="641" spans="1:4" x14ac:dyDescent="0.3">
      <c r="A641">
        <v>3</v>
      </c>
      <c r="B641">
        <v>4</v>
      </c>
      <c r="C641">
        <v>3</v>
      </c>
      <c r="D641">
        <v>16</v>
      </c>
    </row>
    <row r="642" spans="1:4" x14ac:dyDescent="0.3">
      <c r="A642">
        <v>2</v>
      </c>
      <c r="B642">
        <v>4</v>
      </c>
      <c r="C642">
        <v>3</v>
      </c>
      <c r="D642">
        <v>17</v>
      </c>
    </row>
    <row r="643" spans="1:4" x14ac:dyDescent="0.3">
      <c r="A643">
        <v>1</v>
      </c>
      <c r="B643">
        <v>2</v>
      </c>
      <c r="C643">
        <v>3</v>
      </c>
      <c r="D643">
        <v>14</v>
      </c>
    </row>
    <row r="644" spans="1:4" x14ac:dyDescent="0.3">
      <c r="A644">
        <v>2</v>
      </c>
      <c r="B644">
        <v>3</v>
      </c>
      <c r="C644">
        <v>3</v>
      </c>
      <c r="D644">
        <v>19</v>
      </c>
    </row>
    <row r="645" spans="1:4" x14ac:dyDescent="0.3">
      <c r="A645">
        <v>1</v>
      </c>
      <c r="B645">
        <v>1</v>
      </c>
      <c r="C645">
        <v>3</v>
      </c>
      <c r="D645">
        <v>13</v>
      </c>
    </row>
    <row r="646" spans="1:4" x14ac:dyDescent="0.3">
      <c r="A646">
        <v>3</v>
      </c>
      <c r="B646">
        <v>4</v>
      </c>
      <c r="C646">
        <v>3</v>
      </c>
      <c r="D646">
        <v>19</v>
      </c>
    </row>
    <row r="647" spans="1:4" x14ac:dyDescent="0.3">
      <c r="A647">
        <v>2</v>
      </c>
      <c r="B647">
        <v>3</v>
      </c>
      <c r="C647">
        <v>3</v>
      </c>
      <c r="D647">
        <v>19</v>
      </c>
    </row>
    <row r="648" spans="1:4" x14ac:dyDescent="0.3">
      <c r="A648">
        <v>1</v>
      </c>
      <c r="B648">
        <v>4</v>
      </c>
      <c r="C648">
        <v>3</v>
      </c>
      <c r="D648">
        <v>14</v>
      </c>
    </row>
    <row r="649" spans="1:4" x14ac:dyDescent="0.3">
      <c r="A649">
        <v>2</v>
      </c>
      <c r="B649">
        <v>2</v>
      </c>
      <c r="C649">
        <v>3</v>
      </c>
      <c r="D649">
        <v>16</v>
      </c>
    </row>
    <row r="650" spans="1:4" x14ac:dyDescent="0.3">
      <c r="A650">
        <v>3</v>
      </c>
      <c r="B650">
        <v>4</v>
      </c>
      <c r="C650">
        <v>3</v>
      </c>
      <c r="D650">
        <v>15</v>
      </c>
    </row>
    <row r="651" spans="1:4" x14ac:dyDescent="0.3">
      <c r="A651">
        <v>3</v>
      </c>
      <c r="B651">
        <v>4</v>
      </c>
      <c r="C651">
        <v>3</v>
      </c>
      <c r="D651">
        <v>18</v>
      </c>
    </row>
    <row r="652" spans="1:4" x14ac:dyDescent="0.3">
      <c r="A652">
        <v>2</v>
      </c>
      <c r="B652">
        <v>1</v>
      </c>
      <c r="C652">
        <v>3</v>
      </c>
      <c r="D652">
        <v>13</v>
      </c>
    </row>
    <row r="653" spans="1:4" x14ac:dyDescent="0.3">
      <c r="A653">
        <v>3</v>
      </c>
      <c r="B653">
        <v>4</v>
      </c>
      <c r="C653">
        <v>4</v>
      </c>
      <c r="D653">
        <v>22</v>
      </c>
    </row>
    <row r="654" spans="1:4" x14ac:dyDescent="0.3">
      <c r="A654">
        <v>1</v>
      </c>
      <c r="B654">
        <v>1</v>
      </c>
      <c r="C654">
        <v>3</v>
      </c>
      <c r="D654">
        <v>13</v>
      </c>
    </row>
    <row r="655" spans="1:4" x14ac:dyDescent="0.3">
      <c r="A655">
        <v>1</v>
      </c>
      <c r="B655">
        <v>1</v>
      </c>
      <c r="C655">
        <v>3</v>
      </c>
      <c r="D655">
        <v>11</v>
      </c>
    </row>
    <row r="656" spans="1:4" x14ac:dyDescent="0.3">
      <c r="A656">
        <v>2</v>
      </c>
      <c r="B656">
        <v>1</v>
      </c>
      <c r="C656">
        <v>3</v>
      </c>
      <c r="D656">
        <v>11</v>
      </c>
    </row>
    <row r="657" spans="1:4" x14ac:dyDescent="0.3">
      <c r="A657">
        <v>1</v>
      </c>
      <c r="B657">
        <v>2</v>
      </c>
      <c r="C657">
        <v>3</v>
      </c>
      <c r="D657">
        <v>11</v>
      </c>
    </row>
    <row r="658" spans="1:4" x14ac:dyDescent="0.3">
      <c r="A658">
        <v>3</v>
      </c>
      <c r="B658">
        <v>4</v>
      </c>
      <c r="C658">
        <v>4</v>
      </c>
      <c r="D658">
        <v>24</v>
      </c>
    </row>
    <row r="659" spans="1:4" x14ac:dyDescent="0.3">
      <c r="A659">
        <v>2</v>
      </c>
      <c r="B659">
        <v>4</v>
      </c>
      <c r="C659">
        <v>3</v>
      </c>
      <c r="D659">
        <v>14</v>
      </c>
    </row>
    <row r="660" spans="1:4" x14ac:dyDescent="0.3">
      <c r="A660">
        <v>2</v>
      </c>
      <c r="B660">
        <v>1</v>
      </c>
      <c r="C660">
        <v>3</v>
      </c>
      <c r="D660">
        <v>13</v>
      </c>
    </row>
    <row r="661" spans="1:4" x14ac:dyDescent="0.3">
      <c r="A661">
        <v>1</v>
      </c>
      <c r="B661">
        <v>4</v>
      </c>
      <c r="C661">
        <v>3</v>
      </c>
      <c r="D661">
        <v>14</v>
      </c>
    </row>
    <row r="662" spans="1:4" x14ac:dyDescent="0.3">
      <c r="A662">
        <v>2</v>
      </c>
      <c r="B662">
        <v>4</v>
      </c>
      <c r="C662">
        <v>3</v>
      </c>
      <c r="D662">
        <v>14</v>
      </c>
    </row>
    <row r="663" spans="1:4" x14ac:dyDescent="0.3">
      <c r="A663">
        <v>3</v>
      </c>
      <c r="B663">
        <v>3</v>
      </c>
      <c r="C663">
        <v>4</v>
      </c>
      <c r="D663">
        <v>21</v>
      </c>
    </row>
    <row r="664" spans="1:4" x14ac:dyDescent="0.3">
      <c r="A664">
        <v>2</v>
      </c>
      <c r="B664">
        <v>3</v>
      </c>
      <c r="C664">
        <v>3</v>
      </c>
      <c r="D664">
        <v>13</v>
      </c>
    </row>
    <row r="665" spans="1:4" x14ac:dyDescent="0.3">
      <c r="A665">
        <v>3</v>
      </c>
      <c r="B665">
        <v>4</v>
      </c>
      <c r="C665">
        <v>3</v>
      </c>
      <c r="D665">
        <v>19</v>
      </c>
    </row>
    <row r="666" spans="1:4" x14ac:dyDescent="0.3">
      <c r="A666">
        <v>3</v>
      </c>
      <c r="B666">
        <v>4</v>
      </c>
      <c r="C666">
        <v>3</v>
      </c>
      <c r="D666">
        <v>17</v>
      </c>
    </row>
    <row r="667" spans="1:4" x14ac:dyDescent="0.3">
      <c r="A667">
        <v>2</v>
      </c>
      <c r="B667">
        <v>4</v>
      </c>
      <c r="C667">
        <v>3</v>
      </c>
      <c r="D667">
        <v>18</v>
      </c>
    </row>
    <row r="668" spans="1:4" x14ac:dyDescent="0.3">
      <c r="A668">
        <v>3</v>
      </c>
      <c r="B668">
        <v>3</v>
      </c>
      <c r="C668">
        <v>3</v>
      </c>
      <c r="D668">
        <v>19</v>
      </c>
    </row>
    <row r="669" spans="1:4" x14ac:dyDescent="0.3">
      <c r="A669">
        <v>1</v>
      </c>
      <c r="B669">
        <v>1</v>
      </c>
      <c r="C669">
        <v>3</v>
      </c>
      <c r="D669">
        <v>13</v>
      </c>
    </row>
    <row r="670" spans="1:4" x14ac:dyDescent="0.3">
      <c r="A670">
        <v>3</v>
      </c>
      <c r="B670">
        <v>3</v>
      </c>
      <c r="C670">
        <v>3</v>
      </c>
      <c r="D670">
        <v>18</v>
      </c>
    </row>
    <row r="671" spans="1:4" x14ac:dyDescent="0.3">
      <c r="A671">
        <v>3</v>
      </c>
      <c r="B671">
        <v>4</v>
      </c>
      <c r="C671">
        <v>4</v>
      </c>
      <c r="D671">
        <v>21</v>
      </c>
    </row>
    <row r="672" spans="1:4" x14ac:dyDescent="0.3">
      <c r="A672">
        <v>3</v>
      </c>
      <c r="B672">
        <v>3</v>
      </c>
      <c r="C672">
        <v>3</v>
      </c>
      <c r="D672">
        <v>19</v>
      </c>
    </row>
    <row r="673" spans="1:4" x14ac:dyDescent="0.3">
      <c r="A673">
        <v>1</v>
      </c>
      <c r="B673">
        <v>2</v>
      </c>
      <c r="C673">
        <v>3</v>
      </c>
      <c r="D673">
        <v>14</v>
      </c>
    </row>
    <row r="674" spans="1:4" x14ac:dyDescent="0.3">
      <c r="A674">
        <v>2</v>
      </c>
      <c r="B674">
        <v>3</v>
      </c>
      <c r="C674">
        <v>3</v>
      </c>
      <c r="D674">
        <v>17</v>
      </c>
    </row>
    <row r="675" spans="1:4" x14ac:dyDescent="0.3">
      <c r="A675">
        <v>2</v>
      </c>
      <c r="B675">
        <v>1</v>
      </c>
      <c r="C675">
        <v>3</v>
      </c>
      <c r="D675">
        <v>11</v>
      </c>
    </row>
    <row r="676" spans="1:4" x14ac:dyDescent="0.3">
      <c r="A676">
        <v>2</v>
      </c>
      <c r="B676">
        <v>2</v>
      </c>
      <c r="C676">
        <v>3</v>
      </c>
      <c r="D676">
        <v>13</v>
      </c>
    </row>
    <row r="677" spans="1:4" x14ac:dyDescent="0.3">
      <c r="A677">
        <v>2</v>
      </c>
      <c r="B677">
        <v>3</v>
      </c>
      <c r="C677">
        <v>3</v>
      </c>
      <c r="D677">
        <v>15</v>
      </c>
    </row>
    <row r="678" spans="1:4" x14ac:dyDescent="0.3">
      <c r="A678">
        <v>3</v>
      </c>
      <c r="B678">
        <v>4</v>
      </c>
      <c r="C678">
        <v>4</v>
      </c>
      <c r="D678">
        <v>25</v>
      </c>
    </row>
    <row r="679" spans="1:4" x14ac:dyDescent="0.3">
      <c r="A679">
        <v>1</v>
      </c>
      <c r="B679">
        <v>2</v>
      </c>
      <c r="C679">
        <v>3</v>
      </c>
      <c r="D679">
        <v>11</v>
      </c>
    </row>
    <row r="680" spans="1:4" x14ac:dyDescent="0.3">
      <c r="A680">
        <v>3</v>
      </c>
      <c r="B680">
        <v>3</v>
      </c>
      <c r="C680">
        <v>3</v>
      </c>
      <c r="D680">
        <v>17</v>
      </c>
    </row>
    <row r="681" spans="1:4" x14ac:dyDescent="0.3">
      <c r="A681">
        <v>1</v>
      </c>
      <c r="B681">
        <v>3</v>
      </c>
      <c r="C681">
        <v>3</v>
      </c>
      <c r="D681">
        <v>13</v>
      </c>
    </row>
    <row r="682" spans="1:4" x14ac:dyDescent="0.3">
      <c r="A682">
        <v>3</v>
      </c>
      <c r="B682">
        <v>4</v>
      </c>
      <c r="C682">
        <v>3</v>
      </c>
      <c r="D682">
        <v>18</v>
      </c>
    </row>
    <row r="683" spans="1:4" x14ac:dyDescent="0.3">
      <c r="A683">
        <v>3</v>
      </c>
      <c r="B683">
        <v>1</v>
      </c>
      <c r="C683">
        <v>3</v>
      </c>
      <c r="D683">
        <v>13</v>
      </c>
    </row>
    <row r="684" spans="1:4" x14ac:dyDescent="0.3">
      <c r="A684">
        <v>2</v>
      </c>
      <c r="B684">
        <v>4</v>
      </c>
      <c r="C684">
        <v>4</v>
      </c>
      <c r="D684">
        <v>20</v>
      </c>
    </row>
    <row r="685" spans="1:4" x14ac:dyDescent="0.3">
      <c r="A685">
        <v>2</v>
      </c>
      <c r="B685">
        <v>3</v>
      </c>
      <c r="C685">
        <v>3</v>
      </c>
      <c r="D685">
        <v>18</v>
      </c>
    </row>
    <row r="686" spans="1:4" x14ac:dyDescent="0.3">
      <c r="A686">
        <v>2</v>
      </c>
      <c r="B686">
        <v>2</v>
      </c>
      <c r="C686">
        <v>3</v>
      </c>
      <c r="D686">
        <v>12</v>
      </c>
    </row>
    <row r="687" spans="1:4" x14ac:dyDescent="0.3">
      <c r="A687">
        <v>2</v>
      </c>
      <c r="B687">
        <v>1</v>
      </c>
      <c r="C687">
        <v>3</v>
      </c>
      <c r="D687">
        <v>12</v>
      </c>
    </row>
    <row r="688" spans="1:4" x14ac:dyDescent="0.3">
      <c r="A688">
        <v>1</v>
      </c>
      <c r="B688">
        <v>1</v>
      </c>
      <c r="C688">
        <v>3</v>
      </c>
      <c r="D688">
        <v>13</v>
      </c>
    </row>
    <row r="689" spans="1:4" x14ac:dyDescent="0.3">
      <c r="A689">
        <v>3</v>
      </c>
      <c r="B689">
        <v>3</v>
      </c>
      <c r="C689">
        <v>4</v>
      </c>
      <c r="D689">
        <v>21</v>
      </c>
    </row>
    <row r="690" spans="1:4" x14ac:dyDescent="0.3">
      <c r="A690">
        <v>2</v>
      </c>
      <c r="B690">
        <v>2</v>
      </c>
      <c r="C690">
        <v>3</v>
      </c>
      <c r="D690">
        <v>13</v>
      </c>
    </row>
    <row r="691" spans="1:4" x14ac:dyDescent="0.3">
      <c r="A691">
        <v>3</v>
      </c>
      <c r="B691">
        <v>3</v>
      </c>
      <c r="C691">
        <v>3</v>
      </c>
      <c r="D691">
        <v>19</v>
      </c>
    </row>
    <row r="692" spans="1:4" x14ac:dyDescent="0.3">
      <c r="A692">
        <v>1</v>
      </c>
      <c r="B692">
        <v>1</v>
      </c>
      <c r="C692">
        <v>3</v>
      </c>
      <c r="D692">
        <v>11</v>
      </c>
    </row>
    <row r="693" spans="1:4" x14ac:dyDescent="0.3">
      <c r="A693">
        <v>1</v>
      </c>
      <c r="B693">
        <v>2</v>
      </c>
      <c r="C693">
        <v>3</v>
      </c>
      <c r="D693">
        <v>14</v>
      </c>
    </row>
    <row r="694" spans="1:4" x14ac:dyDescent="0.3">
      <c r="A694">
        <v>1</v>
      </c>
      <c r="B694">
        <v>1</v>
      </c>
      <c r="C694">
        <v>3</v>
      </c>
      <c r="D694">
        <v>12</v>
      </c>
    </row>
    <row r="695" spans="1:4" x14ac:dyDescent="0.3">
      <c r="A695">
        <v>2</v>
      </c>
      <c r="B695">
        <v>1</v>
      </c>
      <c r="C695">
        <v>3</v>
      </c>
      <c r="D695">
        <v>11</v>
      </c>
    </row>
    <row r="696" spans="1:4" x14ac:dyDescent="0.3">
      <c r="A696">
        <v>2</v>
      </c>
      <c r="B696">
        <v>4</v>
      </c>
      <c r="C696">
        <v>3</v>
      </c>
      <c r="D696">
        <v>14</v>
      </c>
    </row>
    <row r="697" spans="1:4" x14ac:dyDescent="0.3">
      <c r="A697">
        <v>2</v>
      </c>
      <c r="B697">
        <v>2</v>
      </c>
      <c r="C697">
        <v>3</v>
      </c>
      <c r="D697">
        <v>11</v>
      </c>
    </row>
    <row r="698" spans="1:4" x14ac:dyDescent="0.3">
      <c r="A698">
        <v>1</v>
      </c>
      <c r="B698">
        <v>2</v>
      </c>
      <c r="C698">
        <v>3</v>
      </c>
      <c r="D698">
        <v>12</v>
      </c>
    </row>
    <row r="699" spans="1:4" x14ac:dyDescent="0.3">
      <c r="A699">
        <v>3</v>
      </c>
      <c r="B699">
        <v>4</v>
      </c>
      <c r="C699">
        <v>3</v>
      </c>
      <c r="D699">
        <v>15</v>
      </c>
    </row>
    <row r="700" spans="1:4" x14ac:dyDescent="0.3">
      <c r="A700">
        <v>3</v>
      </c>
      <c r="B700">
        <v>3</v>
      </c>
      <c r="C700">
        <v>3</v>
      </c>
      <c r="D700">
        <v>16</v>
      </c>
    </row>
    <row r="701" spans="1:4" x14ac:dyDescent="0.3">
      <c r="A701">
        <v>3</v>
      </c>
      <c r="B701">
        <v>4</v>
      </c>
      <c r="C701">
        <v>3</v>
      </c>
      <c r="D701">
        <v>15</v>
      </c>
    </row>
    <row r="702" spans="1:4" x14ac:dyDescent="0.3">
      <c r="A702">
        <v>3</v>
      </c>
      <c r="B702">
        <v>3</v>
      </c>
      <c r="C702">
        <v>4</v>
      </c>
      <c r="D702">
        <v>24</v>
      </c>
    </row>
    <row r="703" spans="1:4" x14ac:dyDescent="0.3">
      <c r="A703">
        <v>1</v>
      </c>
      <c r="B703">
        <v>3</v>
      </c>
      <c r="C703">
        <v>3</v>
      </c>
      <c r="D703">
        <v>13</v>
      </c>
    </row>
    <row r="704" spans="1:4" x14ac:dyDescent="0.3">
      <c r="A704">
        <v>1</v>
      </c>
      <c r="B704">
        <v>2</v>
      </c>
      <c r="C704">
        <v>3</v>
      </c>
      <c r="D704">
        <v>11</v>
      </c>
    </row>
    <row r="705" spans="1:4" x14ac:dyDescent="0.3">
      <c r="A705">
        <v>1</v>
      </c>
      <c r="B705">
        <v>1</v>
      </c>
      <c r="C705">
        <v>3</v>
      </c>
      <c r="D705">
        <v>13</v>
      </c>
    </row>
    <row r="706" spans="1:4" x14ac:dyDescent="0.3">
      <c r="A706">
        <v>2</v>
      </c>
      <c r="B706">
        <v>1</v>
      </c>
      <c r="C706">
        <v>3</v>
      </c>
      <c r="D706">
        <v>13</v>
      </c>
    </row>
    <row r="707" spans="1:4" x14ac:dyDescent="0.3">
      <c r="A707">
        <v>3</v>
      </c>
      <c r="B707">
        <v>3</v>
      </c>
      <c r="C707">
        <v>3</v>
      </c>
      <c r="D707">
        <v>18</v>
      </c>
    </row>
    <row r="708" spans="1:4" x14ac:dyDescent="0.3">
      <c r="A708">
        <v>4</v>
      </c>
      <c r="B708">
        <v>2</v>
      </c>
      <c r="C708">
        <v>3</v>
      </c>
      <c r="D708">
        <v>16</v>
      </c>
    </row>
    <row r="709" spans="1:4" x14ac:dyDescent="0.3">
      <c r="A709">
        <v>4</v>
      </c>
      <c r="B709">
        <v>3</v>
      </c>
      <c r="C709">
        <v>3</v>
      </c>
      <c r="D709">
        <v>19</v>
      </c>
    </row>
    <row r="710" spans="1:4" x14ac:dyDescent="0.3">
      <c r="A710">
        <v>1</v>
      </c>
      <c r="B710">
        <v>1</v>
      </c>
      <c r="C710">
        <v>3</v>
      </c>
      <c r="D710">
        <v>13</v>
      </c>
    </row>
    <row r="711" spans="1:4" x14ac:dyDescent="0.3">
      <c r="A711">
        <v>2</v>
      </c>
      <c r="B711">
        <v>4</v>
      </c>
      <c r="C711">
        <v>4</v>
      </c>
      <c r="D711">
        <v>22</v>
      </c>
    </row>
    <row r="712" spans="1:4" x14ac:dyDescent="0.3">
      <c r="A712">
        <v>1</v>
      </c>
      <c r="B712">
        <v>2</v>
      </c>
      <c r="C712">
        <v>3</v>
      </c>
      <c r="D712">
        <v>11</v>
      </c>
    </row>
    <row r="713" spans="1:4" x14ac:dyDescent="0.3">
      <c r="A713">
        <v>2</v>
      </c>
      <c r="B713">
        <v>2</v>
      </c>
      <c r="C713">
        <v>4</v>
      </c>
      <c r="D713">
        <v>20</v>
      </c>
    </row>
    <row r="714" spans="1:4" x14ac:dyDescent="0.3">
      <c r="A714">
        <v>3</v>
      </c>
      <c r="B714">
        <v>4</v>
      </c>
      <c r="C714">
        <v>3</v>
      </c>
      <c r="D714">
        <v>18</v>
      </c>
    </row>
    <row r="715" spans="1:4" x14ac:dyDescent="0.3">
      <c r="A715">
        <v>3</v>
      </c>
      <c r="B715">
        <v>4</v>
      </c>
      <c r="C715">
        <v>3</v>
      </c>
      <c r="D715">
        <v>14</v>
      </c>
    </row>
    <row r="716" spans="1:4" x14ac:dyDescent="0.3">
      <c r="A716">
        <v>3</v>
      </c>
      <c r="B716">
        <v>4</v>
      </c>
      <c r="C716">
        <v>4</v>
      </c>
      <c r="D716">
        <v>22</v>
      </c>
    </row>
    <row r="717" spans="1:4" x14ac:dyDescent="0.3">
      <c r="A717">
        <v>1</v>
      </c>
      <c r="B717">
        <v>2</v>
      </c>
      <c r="C717">
        <v>3</v>
      </c>
      <c r="D717">
        <v>13</v>
      </c>
    </row>
    <row r="718" spans="1:4" x14ac:dyDescent="0.3">
      <c r="A718">
        <v>3</v>
      </c>
      <c r="B718">
        <v>3</v>
      </c>
      <c r="C718">
        <v>3</v>
      </c>
      <c r="D718">
        <v>17</v>
      </c>
    </row>
    <row r="719" spans="1:4" x14ac:dyDescent="0.3">
      <c r="A719">
        <v>1</v>
      </c>
      <c r="B719">
        <v>2</v>
      </c>
      <c r="C719">
        <v>3</v>
      </c>
      <c r="D719">
        <v>14</v>
      </c>
    </row>
    <row r="720" spans="1:4" x14ac:dyDescent="0.3">
      <c r="A720">
        <v>3</v>
      </c>
      <c r="B720">
        <v>1</v>
      </c>
      <c r="C720">
        <v>3</v>
      </c>
      <c r="D720">
        <v>15</v>
      </c>
    </row>
    <row r="721" spans="1:4" x14ac:dyDescent="0.3">
      <c r="A721">
        <v>3</v>
      </c>
      <c r="B721">
        <v>4</v>
      </c>
      <c r="C721">
        <v>3</v>
      </c>
      <c r="D721">
        <v>17</v>
      </c>
    </row>
    <row r="722" spans="1:4" x14ac:dyDescent="0.3">
      <c r="A722">
        <v>1</v>
      </c>
      <c r="B722">
        <v>1</v>
      </c>
      <c r="C722">
        <v>3</v>
      </c>
      <c r="D722">
        <v>11</v>
      </c>
    </row>
    <row r="723" spans="1:4" x14ac:dyDescent="0.3">
      <c r="A723">
        <v>3</v>
      </c>
      <c r="B723">
        <v>3</v>
      </c>
      <c r="C723">
        <v>3</v>
      </c>
      <c r="D723">
        <v>18</v>
      </c>
    </row>
    <row r="724" spans="1:4" x14ac:dyDescent="0.3">
      <c r="A724">
        <v>3</v>
      </c>
      <c r="B724">
        <v>3</v>
      </c>
      <c r="C724">
        <v>3</v>
      </c>
      <c r="D724">
        <v>17</v>
      </c>
    </row>
    <row r="725" spans="1:4" x14ac:dyDescent="0.3">
      <c r="A725">
        <v>3</v>
      </c>
      <c r="B725">
        <v>3</v>
      </c>
      <c r="C725">
        <v>3</v>
      </c>
      <c r="D725">
        <v>13</v>
      </c>
    </row>
    <row r="726" spans="1:4" x14ac:dyDescent="0.3">
      <c r="A726">
        <v>2</v>
      </c>
      <c r="B726">
        <v>3</v>
      </c>
      <c r="C726">
        <v>3</v>
      </c>
      <c r="D726">
        <v>15</v>
      </c>
    </row>
    <row r="727" spans="1:4" x14ac:dyDescent="0.3">
      <c r="A727">
        <v>4</v>
      </c>
      <c r="B727">
        <v>4</v>
      </c>
      <c r="C727">
        <v>4</v>
      </c>
      <c r="D727">
        <v>24</v>
      </c>
    </row>
    <row r="728" spans="1:4" x14ac:dyDescent="0.3">
      <c r="A728">
        <v>1</v>
      </c>
      <c r="B728">
        <v>1</v>
      </c>
      <c r="C728">
        <v>3</v>
      </c>
      <c r="D728">
        <v>12</v>
      </c>
    </row>
    <row r="729" spans="1:4" x14ac:dyDescent="0.3">
      <c r="A729">
        <v>3</v>
      </c>
      <c r="B729">
        <v>4</v>
      </c>
      <c r="C729">
        <v>3</v>
      </c>
      <c r="D729">
        <v>15</v>
      </c>
    </row>
    <row r="730" spans="1:4" x14ac:dyDescent="0.3">
      <c r="A730">
        <v>1</v>
      </c>
      <c r="B730">
        <v>2</v>
      </c>
      <c r="C730">
        <v>3</v>
      </c>
      <c r="D730">
        <v>11</v>
      </c>
    </row>
    <row r="731" spans="1:4" x14ac:dyDescent="0.3">
      <c r="A731">
        <v>1</v>
      </c>
      <c r="B731">
        <v>1</v>
      </c>
      <c r="C731">
        <v>3</v>
      </c>
      <c r="D731">
        <v>11</v>
      </c>
    </row>
    <row r="732" spans="1:4" x14ac:dyDescent="0.3">
      <c r="A732">
        <v>4</v>
      </c>
      <c r="B732">
        <v>1</v>
      </c>
      <c r="C732">
        <v>3</v>
      </c>
      <c r="D732">
        <v>12</v>
      </c>
    </row>
    <row r="733" spans="1:4" x14ac:dyDescent="0.3">
      <c r="A733">
        <v>2</v>
      </c>
      <c r="B733">
        <v>2</v>
      </c>
      <c r="C733">
        <v>3</v>
      </c>
      <c r="D733">
        <v>15</v>
      </c>
    </row>
    <row r="734" spans="1:4" x14ac:dyDescent="0.3">
      <c r="A734">
        <v>3</v>
      </c>
      <c r="B734">
        <v>2</v>
      </c>
      <c r="C734">
        <v>3</v>
      </c>
      <c r="D734">
        <v>17</v>
      </c>
    </row>
    <row r="735" spans="1:4" x14ac:dyDescent="0.3">
      <c r="A735">
        <v>4</v>
      </c>
      <c r="B735">
        <v>1</v>
      </c>
      <c r="C735">
        <v>3</v>
      </c>
      <c r="D735">
        <v>12</v>
      </c>
    </row>
    <row r="736" spans="1:4" x14ac:dyDescent="0.3">
      <c r="A736">
        <v>1</v>
      </c>
      <c r="B736">
        <v>2</v>
      </c>
      <c r="C736">
        <v>3</v>
      </c>
      <c r="D736">
        <v>15</v>
      </c>
    </row>
    <row r="737" spans="1:4" x14ac:dyDescent="0.3">
      <c r="A737">
        <v>2</v>
      </c>
      <c r="B737">
        <v>3</v>
      </c>
      <c r="C737">
        <v>3</v>
      </c>
      <c r="D737">
        <v>13</v>
      </c>
    </row>
    <row r="738" spans="1:4" x14ac:dyDescent="0.3">
      <c r="A738">
        <v>2</v>
      </c>
      <c r="B738">
        <v>3</v>
      </c>
      <c r="C738">
        <v>3</v>
      </c>
      <c r="D738">
        <v>14</v>
      </c>
    </row>
    <row r="739" spans="1:4" x14ac:dyDescent="0.3">
      <c r="A739">
        <v>1</v>
      </c>
      <c r="B739">
        <v>3</v>
      </c>
      <c r="C739">
        <v>3</v>
      </c>
      <c r="D739">
        <v>14</v>
      </c>
    </row>
    <row r="740" spans="1:4" x14ac:dyDescent="0.3">
      <c r="A740">
        <v>2</v>
      </c>
      <c r="B740">
        <v>4</v>
      </c>
      <c r="C740">
        <v>3</v>
      </c>
      <c r="D740">
        <v>16</v>
      </c>
    </row>
    <row r="741" spans="1:4" x14ac:dyDescent="0.3">
      <c r="A741">
        <v>3</v>
      </c>
      <c r="B741">
        <v>4</v>
      </c>
      <c r="C741">
        <v>3</v>
      </c>
      <c r="D741">
        <v>18</v>
      </c>
    </row>
    <row r="742" spans="1:4" x14ac:dyDescent="0.3">
      <c r="A742">
        <v>3</v>
      </c>
      <c r="B742">
        <v>4</v>
      </c>
      <c r="C742">
        <v>4</v>
      </c>
      <c r="D742">
        <v>20</v>
      </c>
    </row>
    <row r="743" spans="1:4" x14ac:dyDescent="0.3">
      <c r="A743">
        <v>1</v>
      </c>
      <c r="B743">
        <v>3</v>
      </c>
      <c r="C743">
        <v>3</v>
      </c>
      <c r="D743">
        <v>13</v>
      </c>
    </row>
    <row r="744" spans="1:4" x14ac:dyDescent="0.3">
      <c r="A744">
        <v>3</v>
      </c>
      <c r="B744">
        <v>4</v>
      </c>
      <c r="C744">
        <v>3</v>
      </c>
      <c r="D744">
        <v>18</v>
      </c>
    </row>
    <row r="745" spans="1:4" x14ac:dyDescent="0.3">
      <c r="A745">
        <v>2</v>
      </c>
      <c r="B745">
        <v>1</v>
      </c>
      <c r="C745">
        <v>3</v>
      </c>
      <c r="D745">
        <v>13</v>
      </c>
    </row>
    <row r="746" spans="1:4" x14ac:dyDescent="0.3">
      <c r="A746">
        <v>1</v>
      </c>
      <c r="B746">
        <v>2</v>
      </c>
      <c r="C746">
        <v>3</v>
      </c>
      <c r="D746">
        <v>15</v>
      </c>
    </row>
    <row r="747" spans="1:4" x14ac:dyDescent="0.3">
      <c r="A747">
        <v>1</v>
      </c>
      <c r="B747">
        <v>2</v>
      </c>
      <c r="C747">
        <v>3</v>
      </c>
      <c r="D747">
        <v>14</v>
      </c>
    </row>
    <row r="748" spans="1:4" x14ac:dyDescent="0.3">
      <c r="A748">
        <v>1</v>
      </c>
      <c r="B748">
        <v>3</v>
      </c>
      <c r="C748">
        <v>4</v>
      </c>
      <c r="D748">
        <v>22</v>
      </c>
    </row>
    <row r="749" spans="1:4" x14ac:dyDescent="0.3">
      <c r="A749">
        <v>2</v>
      </c>
      <c r="B749">
        <v>1</v>
      </c>
      <c r="C749">
        <v>3</v>
      </c>
      <c r="D749">
        <v>12</v>
      </c>
    </row>
    <row r="750" spans="1:4" x14ac:dyDescent="0.3">
      <c r="A750">
        <v>1</v>
      </c>
      <c r="B750">
        <v>4</v>
      </c>
      <c r="C750">
        <v>3</v>
      </c>
      <c r="D750">
        <v>18</v>
      </c>
    </row>
    <row r="751" spans="1:4" x14ac:dyDescent="0.3">
      <c r="A751">
        <v>1</v>
      </c>
      <c r="B751">
        <v>4</v>
      </c>
      <c r="C751">
        <v>3</v>
      </c>
      <c r="D751">
        <v>15</v>
      </c>
    </row>
    <row r="752" spans="1:4" x14ac:dyDescent="0.3">
      <c r="A752">
        <v>3</v>
      </c>
      <c r="B752">
        <v>4</v>
      </c>
      <c r="C752">
        <v>3</v>
      </c>
      <c r="D752">
        <v>18</v>
      </c>
    </row>
    <row r="753" spans="1:4" x14ac:dyDescent="0.3">
      <c r="A753">
        <v>2</v>
      </c>
      <c r="B753">
        <v>1</v>
      </c>
      <c r="C753">
        <v>3</v>
      </c>
      <c r="D753">
        <v>12</v>
      </c>
    </row>
    <row r="754" spans="1:4" x14ac:dyDescent="0.3">
      <c r="A754">
        <v>4</v>
      </c>
      <c r="B754">
        <v>2</v>
      </c>
      <c r="C754">
        <v>3</v>
      </c>
      <c r="D754">
        <v>16</v>
      </c>
    </row>
    <row r="755" spans="1:4" x14ac:dyDescent="0.3">
      <c r="A755">
        <v>1</v>
      </c>
      <c r="B755">
        <v>1</v>
      </c>
      <c r="C755">
        <v>3</v>
      </c>
      <c r="D755">
        <v>13</v>
      </c>
    </row>
    <row r="756" spans="1:4" x14ac:dyDescent="0.3">
      <c r="A756">
        <v>2</v>
      </c>
      <c r="B756">
        <v>4</v>
      </c>
      <c r="C756">
        <v>3</v>
      </c>
      <c r="D756">
        <v>19</v>
      </c>
    </row>
    <row r="757" spans="1:4" x14ac:dyDescent="0.3">
      <c r="A757">
        <v>1</v>
      </c>
      <c r="B757">
        <v>1</v>
      </c>
      <c r="C757">
        <v>3</v>
      </c>
      <c r="D757">
        <v>13</v>
      </c>
    </row>
    <row r="758" spans="1:4" x14ac:dyDescent="0.3">
      <c r="A758">
        <v>1</v>
      </c>
      <c r="B758">
        <v>2</v>
      </c>
      <c r="C758">
        <v>3</v>
      </c>
      <c r="D758">
        <v>12</v>
      </c>
    </row>
    <row r="759" spans="1:4" x14ac:dyDescent="0.3">
      <c r="A759">
        <v>1</v>
      </c>
      <c r="B759">
        <v>1</v>
      </c>
      <c r="C759">
        <v>3</v>
      </c>
      <c r="D759">
        <v>11</v>
      </c>
    </row>
    <row r="760" spans="1:4" x14ac:dyDescent="0.3">
      <c r="A760">
        <v>1</v>
      </c>
      <c r="B760">
        <v>4</v>
      </c>
      <c r="C760">
        <v>3</v>
      </c>
      <c r="D760">
        <v>14</v>
      </c>
    </row>
    <row r="761" spans="1:4" x14ac:dyDescent="0.3">
      <c r="A761">
        <v>3</v>
      </c>
      <c r="B761">
        <v>2</v>
      </c>
      <c r="C761">
        <v>3</v>
      </c>
      <c r="D761">
        <v>16</v>
      </c>
    </row>
    <row r="762" spans="1:4" x14ac:dyDescent="0.3">
      <c r="A762">
        <v>2</v>
      </c>
      <c r="B762">
        <v>2</v>
      </c>
      <c r="C762">
        <v>3</v>
      </c>
      <c r="D762">
        <v>12</v>
      </c>
    </row>
    <row r="763" spans="1:4" x14ac:dyDescent="0.3">
      <c r="A763">
        <v>1</v>
      </c>
      <c r="B763">
        <v>3</v>
      </c>
      <c r="C763">
        <v>3</v>
      </c>
      <c r="D763">
        <v>14</v>
      </c>
    </row>
    <row r="764" spans="1:4" x14ac:dyDescent="0.3">
      <c r="A764">
        <v>1</v>
      </c>
      <c r="B764">
        <v>1</v>
      </c>
      <c r="C764">
        <v>3</v>
      </c>
      <c r="D764">
        <v>14</v>
      </c>
    </row>
    <row r="765" spans="1:4" x14ac:dyDescent="0.3">
      <c r="A765">
        <v>3</v>
      </c>
      <c r="B765">
        <v>3</v>
      </c>
      <c r="C765">
        <v>3</v>
      </c>
      <c r="D765">
        <v>19</v>
      </c>
    </row>
    <row r="766" spans="1:4" x14ac:dyDescent="0.3">
      <c r="A766">
        <v>3</v>
      </c>
      <c r="B766">
        <v>4</v>
      </c>
      <c r="C766">
        <v>4</v>
      </c>
      <c r="D766">
        <v>22</v>
      </c>
    </row>
    <row r="767" spans="1:4" x14ac:dyDescent="0.3">
      <c r="A767">
        <v>3</v>
      </c>
      <c r="B767">
        <v>3</v>
      </c>
      <c r="C767">
        <v>3</v>
      </c>
      <c r="D767">
        <v>16</v>
      </c>
    </row>
    <row r="768" spans="1:4" x14ac:dyDescent="0.3">
      <c r="A768">
        <v>1</v>
      </c>
      <c r="B768">
        <v>2</v>
      </c>
      <c r="C768">
        <v>3</v>
      </c>
      <c r="D768">
        <v>11</v>
      </c>
    </row>
    <row r="769" spans="1:4" x14ac:dyDescent="0.3">
      <c r="A769">
        <v>3</v>
      </c>
      <c r="B769">
        <v>2</v>
      </c>
      <c r="C769">
        <v>3</v>
      </c>
      <c r="D769">
        <v>15</v>
      </c>
    </row>
    <row r="770" spans="1:4" x14ac:dyDescent="0.3">
      <c r="A770">
        <v>1</v>
      </c>
      <c r="B770">
        <v>1</v>
      </c>
      <c r="C770">
        <v>3</v>
      </c>
      <c r="D770">
        <v>14</v>
      </c>
    </row>
    <row r="771" spans="1:4" x14ac:dyDescent="0.3">
      <c r="A771">
        <v>2</v>
      </c>
      <c r="B771">
        <v>3</v>
      </c>
      <c r="C771">
        <v>3</v>
      </c>
      <c r="D771">
        <v>13</v>
      </c>
    </row>
    <row r="772" spans="1:4" x14ac:dyDescent="0.3">
      <c r="A772">
        <v>3</v>
      </c>
      <c r="B772">
        <v>4</v>
      </c>
      <c r="C772">
        <v>3</v>
      </c>
      <c r="D772">
        <v>17</v>
      </c>
    </row>
    <row r="773" spans="1:4" x14ac:dyDescent="0.3">
      <c r="A773">
        <v>2</v>
      </c>
      <c r="B773">
        <v>2</v>
      </c>
      <c r="C773">
        <v>3</v>
      </c>
      <c r="D773">
        <v>11</v>
      </c>
    </row>
    <row r="774" spans="1:4" x14ac:dyDescent="0.3">
      <c r="A774">
        <v>3</v>
      </c>
      <c r="B774">
        <v>3</v>
      </c>
      <c r="C774">
        <v>3</v>
      </c>
      <c r="D774">
        <v>19</v>
      </c>
    </row>
    <row r="775" spans="1:4" x14ac:dyDescent="0.3">
      <c r="A775">
        <v>2</v>
      </c>
      <c r="B775">
        <v>1</v>
      </c>
      <c r="C775">
        <v>3</v>
      </c>
      <c r="D775">
        <v>11</v>
      </c>
    </row>
    <row r="776" spans="1:4" x14ac:dyDescent="0.3">
      <c r="A776">
        <v>2</v>
      </c>
      <c r="B776">
        <v>1</v>
      </c>
      <c r="C776">
        <v>3</v>
      </c>
      <c r="D776">
        <v>15</v>
      </c>
    </row>
    <row r="777" spans="1:4" x14ac:dyDescent="0.3">
      <c r="A777">
        <v>2</v>
      </c>
      <c r="B777">
        <v>1</v>
      </c>
      <c r="C777">
        <v>3</v>
      </c>
      <c r="D777">
        <v>13</v>
      </c>
    </row>
    <row r="778" spans="1:4" x14ac:dyDescent="0.3">
      <c r="A778">
        <v>1</v>
      </c>
      <c r="B778">
        <v>4</v>
      </c>
      <c r="C778">
        <v>3</v>
      </c>
      <c r="D778">
        <v>14</v>
      </c>
    </row>
    <row r="779" spans="1:4" x14ac:dyDescent="0.3">
      <c r="A779">
        <v>2</v>
      </c>
      <c r="B779">
        <v>1</v>
      </c>
      <c r="C779">
        <v>3</v>
      </c>
      <c r="D779">
        <v>13</v>
      </c>
    </row>
    <row r="780" spans="1:4" x14ac:dyDescent="0.3">
      <c r="A780">
        <v>4</v>
      </c>
      <c r="B780">
        <v>4</v>
      </c>
      <c r="C780">
        <v>4</v>
      </c>
      <c r="D780">
        <v>23</v>
      </c>
    </row>
    <row r="781" spans="1:4" x14ac:dyDescent="0.3">
      <c r="A781">
        <v>1</v>
      </c>
      <c r="B781">
        <v>2</v>
      </c>
      <c r="C781">
        <v>3</v>
      </c>
      <c r="D781">
        <v>12</v>
      </c>
    </row>
    <row r="782" spans="1:4" x14ac:dyDescent="0.3">
      <c r="A782">
        <v>2</v>
      </c>
      <c r="B782">
        <v>1</v>
      </c>
      <c r="C782">
        <v>3</v>
      </c>
      <c r="D782">
        <v>12</v>
      </c>
    </row>
    <row r="783" spans="1:4" x14ac:dyDescent="0.3">
      <c r="A783">
        <v>2</v>
      </c>
      <c r="B783">
        <v>2</v>
      </c>
      <c r="C783">
        <v>3</v>
      </c>
      <c r="D783">
        <v>16</v>
      </c>
    </row>
    <row r="784" spans="1:4" x14ac:dyDescent="0.3">
      <c r="A784">
        <v>3</v>
      </c>
      <c r="B784">
        <v>2</v>
      </c>
      <c r="C784">
        <v>3</v>
      </c>
      <c r="D784">
        <v>15</v>
      </c>
    </row>
    <row r="785" spans="1:4" x14ac:dyDescent="0.3">
      <c r="A785">
        <v>4</v>
      </c>
      <c r="B785">
        <v>3</v>
      </c>
      <c r="C785">
        <v>3</v>
      </c>
      <c r="D785">
        <v>13</v>
      </c>
    </row>
    <row r="786" spans="1:4" x14ac:dyDescent="0.3">
      <c r="A786">
        <v>2</v>
      </c>
      <c r="B786">
        <v>3</v>
      </c>
      <c r="C786">
        <v>3</v>
      </c>
      <c r="D786">
        <v>18</v>
      </c>
    </row>
    <row r="787" spans="1:4" x14ac:dyDescent="0.3">
      <c r="A787">
        <v>3</v>
      </c>
      <c r="B787">
        <v>4</v>
      </c>
      <c r="C787">
        <v>4</v>
      </c>
      <c r="D787">
        <v>20</v>
      </c>
    </row>
    <row r="788" spans="1:4" x14ac:dyDescent="0.3">
      <c r="A788">
        <v>2</v>
      </c>
      <c r="B788">
        <v>3</v>
      </c>
      <c r="C788">
        <v>3</v>
      </c>
      <c r="D788">
        <v>19</v>
      </c>
    </row>
    <row r="789" spans="1:4" x14ac:dyDescent="0.3">
      <c r="A789">
        <v>3</v>
      </c>
      <c r="B789">
        <v>2</v>
      </c>
      <c r="C789">
        <v>3</v>
      </c>
      <c r="D789">
        <v>18</v>
      </c>
    </row>
    <row r="790" spans="1:4" x14ac:dyDescent="0.3">
      <c r="A790">
        <v>1</v>
      </c>
      <c r="B790">
        <v>3</v>
      </c>
      <c r="C790">
        <v>3</v>
      </c>
      <c r="D790">
        <v>13</v>
      </c>
    </row>
    <row r="791" spans="1:4" x14ac:dyDescent="0.3">
      <c r="A791">
        <v>2</v>
      </c>
      <c r="B791">
        <v>1</v>
      </c>
      <c r="C791">
        <v>3</v>
      </c>
      <c r="D791">
        <v>14</v>
      </c>
    </row>
    <row r="792" spans="1:4" x14ac:dyDescent="0.3">
      <c r="A792">
        <v>2</v>
      </c>
      <c r="B792">
        <v>4</v>
      </c>
      <c r="C792">
        <v>3</v>
      </c>
      <c r="D792">
        <v>15</v>
      </c>
    </row>
    <row r="793" spans="1:4" x14ac:dyDescent="0.3">
      <c r="A793">
        <v>3</v>
      </c>
      <c r="B793">
        <v>4</v>
      </c>
      <c r="C793">
        <v>4</v>
      </c>
      <c r="D793">
        <v>22</v>
      </c>
    </row>
    <row r="794" spans="1:4" x14ac:dyDescent="0.3">
      <c r="A794">
        <v>2</v>
      </c>
      <c r="B794">
        <v>3</v>
      </c>
      <c r="C794">
        <v>4</v>
      </c>
      <c r="D794">
        <v>22</v>
      </c>
    </row>
    <row r="795" spans="1:4" x14ac:dyDescent="0.3">
      <c r="A795">
        <v>3</v>
      </c>
      <c r="B795">
        <v>3</v>
      </c>
      <c r="C795">
        <v>3</v>
      </c>
      <c r="D795">
        <v>16</v>
      </c>
    </row>
    <row r="796" spans="1:4" x14ac:dyDescent="0.3">
      <c r="A796">
        <v>3</v>
      </c>
      <c r="B796">
        <v>4</v>
      </c>
      <c r="C796">
        <v>3</v>
      </c>
      <c r="D796">
        <v>17</v>
      </c>
    </row>
    <row r="797" spans="1:4" x14ac:dyDescent="0.3">
      <c r="A797">
        <v>2</v>
      </c>
      <c r="B797">
        <v>4</v>
      </c>
      <c r="C797">
        <v>3</v>
      </c>
      <c r="D797">
        <v>14</v>
      </c>
    </row>
    <row r="798" spans="1:4" x14ac:dyDescent="0.3">
      <c r="A798">
        <v>3</v>
      </c>
      <c r="B798">
        <v>4</v>
      </c>
      <c r="C798">
        <v>3</v>
      </c>
      <c r="D798">
        <v>15</v>
      </c>
    </row>
    <row r="799" spans="1:4" x14ac:dyDescent="0.3">
      <c r="A799">
        <v>3</v>
      </c>
      <c r="B799">
        <v>3</v>
      </c>
      <c r="C799">
        <v>4</v>
      </c>
      <c r="D799">
        <v>20</v>
      </c>
    </row>
    <row r="800" spans="1:4" x14ac:dyDescent="0.3">
      <c r="A800">
        <v>2</v>
      </c>
      <c r="B800">
        <v>4</v>
      </c>
      <c r="C800">
        <v>4</v>
      </c>
      <c r="D800">
        <v>20</v>
      </c>
    </row>
    <row r="801" spans="1:4" x14ac:dyDescent="0.3">
      <c r="A801">
        <v>3</v>
      </c>
      <c r="B801">
        <v>2</v>
      </c>
      <c r="C801">
        <v>3</v>
      </c>
      <c r="D801">
        <v>17</v>
      </c>
    </row>
    <row r="802" spans="1:4" x14ac:dyDescent="0.3">
      <c r="A802">
        <v>2</v>
      </c>
      <c r="B802">
        <v>2</v>
      </c>
      <c r="C802">
        <v>3</v>
      </c>
      <c r="D802">
        <v>15</v>
      </c>
    </row>
    <row r="803" spans="1:4" x14ac:dyDescent="0.3">
      <c r="A803">
        <v>1</v>
      </c>
      <c r="B803">
        <v>3</v>
      </c>
      <c r="C803">
        <v>3</v>
      </c>
      <c r="D803">
        <v>14</v>
      </c>
    </row>
    <row r="804" spans="1:4" x14ac:dyDescent="0.3">
      <c r="A804">
        <v>3</v>
      </c>
      <c r="B804">
        <v>2</v>
      </c>
      <c r="C804">
        <v>3</v>
      </c>
      <c r="D804">
        <v>17</v>
      </c>
    </row>
    <row r="805" spans="1:4" x14ac:dyDescent="0.3">
      <c r="A805">
        <v>2</v>
      </c>
      <c r="B805">
        <v>4</v>
      </c>
      <c r="C805">
        <v>3</v>
      </c>
      <c r="D805">
        <v>17</v>
      </c>
    </row>
    <row r="806" spans="1:4" x14ac:dyDescent="0.3">
      <c r="A806">
        <v>4</v>
      </c>
      <c r="B806">
        <v>4</v>
      </c>
      <c r="C806">
        <v>4</v>
      </c>
      <c r="D806">
        <v>22</v>
      </c>
    </row>
    <row r="807" spans="1:4" x14ac:dyDescent="0.3">
      <c r="A807">
        <v>2</v>
      </c>
      <c r="B807">
        <v>3</v>
      </c>
      <c r="C807">
        <v>3</v>
      </c>
      <c r="D807">
        <v>13</v>
      </c>
    </row>
    <row r="808" spans="1:4" x14ac:dyDescent="0.3">
      <c r="A808">
        <v>3</v>
      </c>
      <c r="B808">
        <v>3</v>
      </c>
      <c r="C808">
        <v>3</v>
      </c>
      <c r="D808">
        <v>19</v>
      </c>
    </row>
    <row r="809" spans="1:4" x14ac:dyDescent="0.3">
      <c r="A809">
        <v>2</v>
      </c>
      <c r="B809">
        <v>3</v>
      </c>
      <c r="C809">
        <v>3</v>
      </c>
      <c r="D809">
        <v>14</v>
      </c>
    </row>
    <row r="810" spans="1:4" x14ac:dyDescent="0.3">
      <c r="A810">
        <v>3</v>
      </c>
      <c r="B810">
        <v>4</v>
      </c>
      <c r="C810">
        <v>4</v>
      </c>
      <c r="D810">
        <v>22</v>
      </c>
    </row>
    <row r="811" spans="1:4" x14ac:dyDescent="0.3">
      <c r="A811">
        <v>3</v>
      </c>
      <c r="B811">
        <v>2</v>
      </c>
      <c r="C811">
        <v>3</v>
      </c>
      <c r="D811">
        <v>17</v>
      </c>
    </row>
    <row r="812" spans="1:4" x14ac:dyDescent="0.3">
      <c r="A812">
        <v>3</v>
      </c>
      <c r="B812">
        <v>2</v>
      </c>
      <c r="C812">
        <v>3</v>
      </c>
      <c r="D812">
        <v>12</v>
      </c>
    </row>
    <row r="813" spans="1:4" x14ac:dyDescent="0.3">
      <c r="A813">
        <v>3</v>
      </c>
      <c r="B813">
        <v>2</v>
      </c>
      <c r="C813">
        <v>3</v>
      </c>
      <c r="D813">
        <v>16</v>
      </c>
    </row>
    <row r="814" spans="1:4" x14ac:dyDescent="0.3">
      <c r="A814">
        <v>1</v>
      </c>
      <c r="B814">
        <v>1</v>
      </c>
      <c r="C814">
        <v>3</v>
      </c>
      <c r="D814">
        <v>11</v>
      </c>
    </row>
    <row r="815" spans="1:4" x14ac:dyDescent="0.3">
      <c r="A815">
        <v>1</v>
      </c>
      <c r="B815">
        <v>1</v>
      </c>
      <c r="C815">
        <v>3</v>
      </c>
      <c r="D815">
        <v>11</v>
      </c>
    </row>
    <row r="816" spans="1:4" x14ac:dyDescent="0.3">
      <c r="A816">
        <v>2</v>
      </c>
      <c r="B816">
        <v>3</v>
      </c>
      <c r="C816">
        <v>3</v>
      </c>
      <c r="D816">
        <v>14</v>
      </c>
    </row>
    <row r="817" spans="1:4" x14ac:dyDescent="0.3">
      <c r="A817">
        <v>2</v>
      </c>
      <c r="B817">
        <v>2</v>
      </c>
      <c r="C817">
        <v>3</v>
      </c>
      <c r="D817">
        <v>11</v>
      </c>
    </row>
    <row r="818" spans="1:4" x14ac:dyDescent="0.3">
      <c r="A818">
        <v>3</v>
      </c>
      <c r="B818">
        <v>2</v>
      </c>
      <c r="C818">
        <v>3</v>
      </c>
      <c r="D818">
        <v>15</v>
      </c>
    </row>
    <row r="819" spans="1:4" x14ac:dyDescent="0.3">
      <c r="A819">
        <v>3</v>
      </c>
      <c r="B819">
        <v>4</v>
      </c>
      <c r="C819">
        <v>4</v>
      </c>
      <c r="D819">
        <v>20</v>
      </c>
    </row>
    <row r="820" spans="1:4" x14ac:dyDescent="0.3">
      <c r="A820">
        <v>4</v>
      </c>
      <c r="B820">
        <v>1</v>
      </c>
      <c r="C820">
        <v>3</v>
      </c>
      <c r="D820">
        <v>12</v>
      </c>
    </row>
    <row r="821" spans="1:4" x14ac:dyDescent="0.3">
      <c r="A821">
        <v>2</v>
      </c>
      <c r="B821">
        <v>2</v>
      </c>
      <c r="C821">
        <v>3</v>
      </c>
      <c r="D821">
        <v>17</v>
      </c>
    </row>
    <row r="822" spans="1:4" x14ac:dyDescent="0.3">
      <c r="A822">
        <v>1</v>
      </c>
      <c r="B822">
        <v>1</v>
      </c>
      <c r="C822">
        <v>3</v>
      </c>
      <c r="D822">
        <v>11</v>
      </c>
    </row>
    <row r="823" spans="1:4" x14ac:dyDescent="0.3">
      <c r="A823">
        <v>2</v>
      </c>
      <c r="B823">
        <v>2</v>
      </c>
      <c r="C823">
        <v>3</v>
      </c>
      <c r="D823">
        <v>17</v>
      </c>
    </row>
    <row r="824" spans="1:4" x14ac:dyDescent="0.3">
      <c r="A824">
        <v>1</v>
      </c>
      <c r="B824">
        <v>1</v>
      </c>
      <c r="C824">
        <v>3</v>
      </c>
      <c r="D824">
        <v>11</v>
      </c>
    </row>
    <row r="825" spans="1:4" x14ac:dyDescent="0.3">
      <c r="A825">
        <v>2</v>
      </c>
      <c r="B825">
        <v>2</v>
      </c>
      <c r="C825">
        <v>3</v>
      </c>
      <c r="D825">
        <v>14</v>
      </c>
    </row>
    <row r="826" spans="1:4" x14ac:dyDescent="0.3">
      <c r="A826">
        <v>2</v>
      </c>
      <c r="B826">
        <v>4</v>
      </c>
      <c r="C826">
        <v>3</v>
      </c>
      <c r="D826">
        <v>19</v>
      </c>
    </row>
    <row r="827" spans="1:4" x14ac:dyDescent="0.3">
      <c r="A827">
        <v>2</v>
      </c>
      <c r="B827">
        <v>4</v>
      </c>
      <c r="C827">
        <v>3</v>
      </c>
      <c r="D827">
        <v>15</v>
      </c>
    </row>
    <row r="828" spans="1:4" x14ac:dyDescent="0.3">
      <c r="A828">
        <v>2</v>
      </c>
      <c r="B828">
        <v>3</v>
      </c>
      <c r="C828">
        <v>3</v>
      </c>
      <c r="D828">
        <v>13</v>
      </c>
    </row>
    <row r="829" spans="1:4" x14ac:dyDescent="0.3">
      <c r="A829">
        <v>2</v>
      </c>
      <c r="B829">
        <v>3</v>
      </c>
      <c r="C829">
        <v>3</v>
      </c>
      <c r="D829">
        <v>14</v>
      </c>
    </row>
    <row r="830" spans="1:4" x14ac:dyDescent="0.3">
      <c r="A830">
        <v>1</v>
      </c>
      <c r="B830">
        <v>2</v>
      </c>
      <c r="C830">
        <v>3</v>
      </c>
      <c r="D830">
        <v>12</v>
      </c>
    </row>
    <row r="831" spans="1:4" x14ac:dyDescent="0.3">
      <c r="A831">
        <v>3</v>
      </c>
      <c r="B831">
        <v>3</v>
      </c>
      <c r="C831">
        <v>3</v>
      </c>
      <c r="D831">
        <v>17</v>
      </c>
    </row>
    <row r="832" spans="1:4" x14ac:dyDescent="0.3">
      <c r="A832">
        <v>1</v>
      </c>
      <c r="B832">
        <v>1</v>
      </c>
      <c r="C832">
        <v>3</v>
      </c>
      <c r="D832">
        <v>11</v>
      </c>
    </row>
    <row r="833" spans="1:4" x14ac:dyDescent="0.3">
      <c r="A833">
        <v>1</v>
      </c>
      <c r="B833">
        <v>1</v>
      </c>
      <c r="C833">
        <v>3</v>
      </c>
      <c r="D833">
        <v>12</v>
      </c>
    </row>
    <row r="834" spans="1:4" x14ac:dyDescent="0.3">
      <c r="A834">
        <v>2</v>
      </c>
      <c r="B834">
        <v>1</v>
      </c>
      <c r="C834">
        <v>3</v>
      </c>
      <c r="D834">
        <v>13</v>
      </c>
    </row>
    <row r="835" spans="1:4" x14ac:dyDescent="0.3">
      <c r="A835">
        <v>2</v>
      </c>
      <c r="B835">
        <v>3</v>
      </c>
      <c r="C835">
        <v>3</v>
      </c>
      <c r="D835">
        <v>13</v>
      </c>
    </row>
    <row r="836" spans="1:4" x14ac:dyDescent="0.3">
      <c r="A836">
        <v>3</v>
      </c>
      <c r="B836">
        <v>3</v>
      </c>
      <c r="C836">
        <v>4</v>
      </c>
      <c r="D836">
        <v>20</v>
      </c>
    </row>
    <row r="837" spans="1:4" x14ac:dyDescent="0.3">
      <c r="A837">
        <v>3</v>
      </c>
      <c r="B837">
        <v>3</v>
      </c>
      <c r="C837">
        <v>3</v>
      </c>
      <c r="D837">
        <v>17</v>
      </c>
    </row>
    <row r="838" spans="1:4" x14ac:dyDescent="0.3">
      <c r="A838">
        <v>2</v>
      </c>
      <c r="B838">
        <v>1</v>
      </c>
      <c r="C838">
        <v>3</v>
      </c>
      <c r="D838">
        <v>13</v>
      </c>
    </row>
    <row r="839" spans="1:4" x14ac:dyDescent="0.3">
      <c r="A839">
        <v>3</v>
      </c>
      <c r="B839">
        <v>3</v>
      </c>
      <c r="C839">
        <v>3</v>
      </c>
      <c r="D839">
        <v>17</v>
      </c>
    </row>
    <row r="840" spans="1:4" x14ac:dyDescent="0.3">
      <c r="A840">
        <v>1</v>
      </c>
      <c r="B840">
        <v>1</v>
      </c>
      <c r="C840">
        <v>3</v>
      </c>
      <c r="D840">
        <v>12</v>
      </c>
    </row>
    <row r="841" spans="1:4" x14ac:dyDescent="0.3">
      <c r="A841">
        <v>1</v>
      </c>
      <c r="B841">
        <v>1</v>
      </c>
      <c r="C841">
        <v>3</v>
      </c>
      <c r="D841">
        <v>13</v>
      </c>
    </row>
    <row r="842" spans="1:4" x14ac:dyDescent="0.3">
      <c r="A842">
        <v>2</v>
      </c>
      <c r="B842">
        <v>1</v>
      </c>
      <c r="C842">
        <v>3</v>
      </c>
      <c r="D842">
        <v>12</v>
      </c>
    </row>
    <row r="843" spans="1:4" x14ac:dyDescent="0.3">
      <c r="A843">
        <v>3</v>
      </c>
      <c r="B843">
        <v>2</v>
      </c>
      <c r="C843">
        <v>4</v>
      </c>
      <c r="D843">
        <v>22</v>
      </c>
    </row>
    <row r="844" spans="1:4" x14ac:dyDescent="0.3">
      <c r="A844">
        <v>1</v>
      </c>
      <c r="B844">
        <v>1</v>
      </c>
      <c r="C844">
        <v>3</v>
      </c>
      <c r="D844">
        <v>11</v>
      </c>
    </row>
    <row r="845" spans="1:4" x14ac:dyDescent="0.3">
      <c r="A845">
        <v>4</v>
      </c>
      <c r="B845">
        <v>4</v>
      </c>
      <c r="C845">
        <v>4</v>
      </c>
      <c r="D845">
        <v>22</v>
      </c>
    </row>
    <row r="846" spans="1:4" x14ac:dyDescent="0.3">
      <c r="A846">
        <v>2</v>
      </c>
      <c r="B846">
        <v>3</v>
      </c>
      <c r="C846">
        <v>3</v>
      </c>
      <c r="D846">
        <v>18</v>
      </c>
    </row>
    <row r="847" spans="1:4" x14ac:dyDescent="0.3">
      <c r="A847">
        <v>2</v>
      </c>
      <c r="B847">
        <v>1</v>
      </c>
      <c r="C847">
        <v>3</v>
      </c>
      <c r="D847">
        <v>13</v>
      </c>
    </row>
    <row r="848" spans="1:4" x14ac:dyDescent="0.3">
      <c r="A848">
        <v>2</v>
      </c>
      <c r="B848">
        <v>3</v>
      </c>
      <c r="C848">
        <v>3</v>
      </c>
      <c r="D848">
        <v>18</v>
      </c>
    </row>
    <row r="849" spans="1:4" x14ac:dyDescent="0.3">
      <c r="A849">
        <v>2</v>
      </c>
      <c r="B849">
        <v>4</v>
      </c>
      <c r="C849">
        <v>4</v>
      </c>
      <c r="D849">
        <v>20</v>
      </c>
    </row>
    <row r="850" spans="1:4" x14ac:dyDescent="0.3">
      <c r="A850">
        <v>2</v>
      </c>
      <c r="B850">
        <v>1</v>
      </c>
      <c r="C850">
        <v>3</v>
      </c>
      <c r="D850">
        <v>13</v>
      </c>
    </row>
    <row r="851" spans="1:4" x14ac:dyDescent="0.3">
      <c r="A851">
        <v>1</v>
      </c>
      <c r="B851">
        <v>3</v>
      </c>
      <c r="C851">
        <v>3</v>
      </c>
      <c r="D851">
        <v>13</v>
      </c>
    </row>
    <row r="852" spans="1:4" x14ac:dyDescent="0.3">
      <c r="A852">
        <v>2</v>
      </c>
      <c r="B852">
        <v>1</v>
      </c>
      <c r="C852">
        <v>3</v>
      </c>
      <c r="D852">
        <v>12</v>
      </c>
    </row>
    <row r="853" spans="1:4" x14ac:dyDescent="0.3">
      <c r="A853">
        <v>1</v>
      </c>
      <c r="B853">
        <v>1</v>
      </c>
      <c r="C853">
        <v>3</v>
      </c>
      <c r="D853">
        <v>13</v>
      </c>
    </row>
    <row r="854" spans="1:4" x14ac:dyDescent="0.3">
      <c r="A854">
        <v>2</v>
      </c>
      <c r="B854">
        <v>1</v>
      </c>
      <c r="C854">
        <v>3</v>
      </c>
      <c r="D854">
        <v>13</v>
      </c>
    </row>
    <row r="855" spans="1:4" x14ac:dyDescent="0.3">
      <c r="A855">
        <v>3</v>
      </c>
      <c r="B855">
        <v>4</v>
      </c>
      <c r="C855">
        <v>4</v>
      </c>
      <c r="D855">
        <v>25</v>
      </c>
    </row>
    <row r="856" spans="1:4" x14ac:dyDescent="0.3">
      <c r="A856">
        <v>3</v>
      </c>
      <c r="B856">
        <v>3</v>
      </c>
      <c r="C856">
        <v>3</v>
      </c>
      <c r="D856">
        <v>19</v>
      </c>
    </row>
    <row r="857" spans="1:4" x14ac:dyDescent="0.3">
      <c r="A857">
        <v>2</v>
      </c>
      <c r="B857">
        <v>1</v>
      </c>
      <c r="C857">
        <v>3</v>
      </c>
      <c r="D857">
        <v>13</v>
      </c>
    </row>
    <row r="858" spans="1:4" x14ac:dyDescent="0.3">
      <c r="A858">
        <v>2</v>
      </c>
      <c r="B858">
        <v>3</v>
      </c>
      <c r="C858">
        <v>3</v>
      </c>
      <c r="D858">
        <v>12</v>
      </c>
    </row>
    <row r="859" spans="1:4" x14ac:dyDescent="0.3">
      <c r="A859">
        <v>1</v>
      </c>
      <c r="B859">
        <v>2</v>
      </c>
      <c r="C859">
        <v>3</v>
      </c>
      <c r="D859">
        <v>11</v>
      </c>
    </row>
    <row r="860" spans="1:4" x14ac:dyDescent="0.3">
      <c r="A860">
        <v>3</v>
      </c>
      <c r="B860">
        <v>3</v>
      </c>
      <c r="C860">
        <v>3</v>
      </c>
      <c r="D860">
        <v>18</v>
      </c>
    </row>
    <row r="861" spans="1:4" x14ac:dyDescent="0.3">
      <c r="A861">
        <v>2</v>
      </c>
      <c r="B861">
        <v>4</v>
      </c>
      <c r="C861">
        <v>3</v>
      </c>
      <c r="D861">
        <v>18</v>
      </c>
    </row>
    <row r="862" spans="1:4" x14ac:dyDescent="0.3">
      <c r="A862">
        <v>2</v>
      </c>
      <c r="B862">
        <v>1</v>
      </c>
      <c r="C862">
        <v>3</v>
      </c>
      <c r="D862">
        <v>11</v>
      </c>
    </row>
    <row r="863" spans="1:4" x14ac:dyDescent="0.3">
      <c r="A863">
        <v>3</v>
      </c>
      <c r="B863">
        <v>3</v>
      </c>
      <c r="C863">
        <v>4</v>
      </c>
      <c r="D863">
        <v>23</v>
      </c>
    </row>
    <row r="864" spans="1:4" x14ac:dyDescent="0.3">
      <c r="A864">
        <v>1</v>
      </c>
      <c r="B864">
        <v>3</v>
      </c>
      <c r="C864">
        <v>3</v>
      </c>
      <c r="D864">
        <v>13</v>
      </c>
    </row>
    <row r="865" spans="1:4" x14ac:dyDescent="0.3">
      <c r="A865">
        <v>2</v>
      </c>
      <c r="B865">
        <v>3</v>
      </c>
      <c r="C865">
        <v>3</v>
      </c>
      <c r="D865">
        <v>13</v>
      </c>
    </row>
    <row r="866" spans="1:4" x14ac:dyDescent="0.3">
      <c r="A866">
        <v>2</v>
      </c>
      <c r="B866">
        <v>3</v>
      </c>
      <c r="C866">
        <v>3</v>
      </c>
      <c r="D866">
        <v>17</v>
      </c>
    </row>
    <row r="867" spans="1:4" x14ac:dyDescent="0.3">
      <c r="A867">
        <v>3</v>
      </c>
      <c r="B867">
        <v>3</v>
      </c>
      <c r="C867">
        <v>3</v>
      </c>
      <c r="D867">
        <v>19</v>
      </c>
    </row>
    <row r="868" spans="1:4" x14ac:dyDescent="0.3">
      <c r="A868">
        <v>1</v>
      </c>
      <c r="B868">
        <v>2</v>
      </c>
      <c r="C868">
        <v>3</v>
      </c>
      <c r="D868">
        <v>12</v>
      </c>
    </row>
    <row r="869" spans="1:4" x14ac:dyDescent="0.3">
      <c r="A869">
        <v>3</v>
      </c>
      <c r="B869">
        <v>4</v>
      </c>
      <c r="C869">
        <v>4</v>
      </c>
      <c r="D869">
        <v>22</v>
      </c>
    </row>
    <row r="870" spans="1:4" x14ac:dyDescent="0.3">
      <c r="A870">
        <v>2</v>
      </c>
      <c r="B870">
        <v>1</v>
      </c>
      <c r="C870">
        <v>3</v>
      </c>
      <c r="D870">
        <v>12</v>
      </c>
    </row>
    <row r="871" spans="1:4" x14ac:dyDescent="0.3">
      <c r="A871">
        <v>3</v>
      </c>
      <c r="B871">
        <v>2</v>
      </c>
      <c r="C871">
        <v>3</v>
      </c>
      <c r="D871">
        <v>11</v>
      </c>
    </row>
    <row r="872" spans="1:4" x14ac:dyDescent="0.3">
      <c r="A872">
        <v>3</v>
      </c>
      <c r="B872">
        <v>2</v>
      </c>
      <c r="C872">
        <v>3</v>
      </c>
      <c r="D872">
        <v>15</v>
      </c>
    </row>
    <row r="873" spans="1:4" x14ac:dyDescent="0.3">
      <c r="A873">
        <v>1</v>
      </c>
      <c r="B873">
        <v>2</v>
      </c>
      <c r="C873">
        <v>3</v>
      </c>
      <c r="D873">
        <v>13</v>
      </c>
    </row>
    <row r="874" spans="1:4" x14ac:dyDescent="0.3">
      <c r="A874">
        <v>1</v>
      </c>
      <c r="B874">
        <v>1</v>
      </c>
      <c r="C874">
        <v>3</v>
      </c>
      <c r="D874">
        <v>12</v>
      </c>
    </row>
    <row r="875" spans="1:4" x14ac:dyDescent="0.3">
      <c r="A875">
        <v>1</v>
      </c>
      <c r="B875">
        <v>3</v>
      </c>
      <c r="C875">
        <v>3</v>
      </c>
      <c r="D875">
        <v>14</v>
      </c>
    </row>
    <row r="876" spans="1:4" x14ac:dyDescent="0.3">
      <c r="A876">
        <v>1</v>
      </c>
      <c r="B876">
        <v>3</v>
      </c>
      <c r="C876">
        <v>3</v>
      </c>
      <c r="D876">
        <v>13</v>
      </c>
    </row>
    <row r="877" spans="1:4" x14ac:dyDescent="0.3">
      <c r="A877">
        <v>3</v>
      </c>
      <c r="B877">
        <v>4</v>
      </c>
      <c r="C877">
        <v>4</v>
      </c>
      <c r="D877">
        <v>25</v>
      </c>
    </row>
    <row r="878" spans="1:4" x14ac:dyDescent="0.3">
      <c r="A878">
        <v>4</v>
      </c>
      <c r="B878">
        <v>4</v>
      </c>
      <c r="C878">
        <v>3</v>
      </c>
      <c r="D878">
        <v>17</v>
      </c>
    </row>
    <row r="879" spans="1:4" x14ac:dyDescent="0.3">
      <c r="A879">
        <v>1</v>
      </c>
      <c r="B879">
        <v>1</v>
      </c>
      <c r="C879">
        <v>3</v>
      </c>
      <c r="D879">
        <v>11</v>
      </c>
    </row>
    <row r="880" spans="1:4" x14ac:dyDescent="0.3">
      <c r="A880">
        <v>4</v>
      </c>
      <c r="B880">
        <v>2</v>
      </c>
      <c r="C880">
        <v>3</v>
      </c>
      <c r="D880">
        <v>16</v>
      </c>
    </row>
    <row r="881" spans="1:4" x14ac:dyDescent="0.3">
      <c r="A881">
        <v>3</v>
      </c>
      <c r="B881">
        <v>4</v>
      </c>
      <c r="C881">
        <v>3</v>
      </c>
      <c r="D881">
        <v>18</v>
      </c>
    </row>
    <row r="882" spans="1:4" x14ac:dyDescent="0.3">
      <c r="A882">
        <v>2</v>
      </c>
      <c r="B882">
        <v>3</v>
      </c>
      <c r="C882">
        <v>4</v>
      </c>
      <c r="D882">
        <v>20</v>
      </c>
    </row>
    <row r="883" spans="1:4" x14ac:dyDescent="0.3">
      <c r="A883">
        <v>1</v>
      </c>
      <c r="B883">
        <v>3</v>
      </c>
      <c r="C883">
        <v>3</v>
      </c>
      <c r="D883">
        <v>14</v>
      </c>
    </row>
    <row r="884" spans="1:4" x14ac:dyDescent="0.3">
      <c r="A884">
        <v>4</v>
      </c>
      <c r="B884">
        <v>4</v>
      </c>
      <c r="C884">
        <v>4</v>
      </c>
      <c r="D884">
        <v>21</v>
      </c>
    </row>
    <row r="885" spans="1:4" x14ac:dyDescent="0.3">
      <c r="A885">
        <v>2</v>
      </c>
      <c r="B885">
        <v>1</v>
      </c>
      <c r="C885">
        <v>3</v>
      </c>
      <c r="D885">
        <v>13</v>
      </c>
    </row>
    <row r="886" spans="1:4" x14ac:dyDescent="0.3">
      <c r="A886">
        <v>2</v>
      </c>
      <c r="B886">
        <v>2</v>
      </c>
      <c r="C886">
        <v>3</v>
      </c>
      <c r="D886">
        <v>12</v>
      </c>
    </row>
    <row r="887" spans="1:4" x14ac:dyDescent="0.3">
      <c r="A887">
        <v>1</v>
      </c>
      <c r="B887">
        <v>4</v>
      </c>
      <c r="C887">
        <v>3</v>
      </c>
      <c r="D887">
        <v>14</v>
      </c>
    </row>
    <row r="888" spans="1:4" x14ac:dyDescent="0.3">
      <c r="A888">
        <v>3</v>
      </c>
      <c r="B888">
        <v>3</v>
      </c>
      <c r="C888">
        <v>4</v>
      </c>
      <c r="D888">
        <v>21</v>
      </c>
    </row>
    <row r="889" spans="1:4" x14ac:dyDescent="0.3">
      <c r="A889">
        <v>3</v>
      </c>
      <c r="B889">
        <v>4</v>
      </c>
      <c r="C889">
        <v>3</v>
      </c>
      <c r="D889">
        <v>17</v>
      </c>
    </row>
    <row r="890" spans="1:4" x14ac:dyDescent="0.3">
      <c r="A890">
        <v>2</v>
      </c>
      <c r="B890">
        <v>1</v>
      </c>
      <c r="C890">
        <v>3</v>
      </c>
      <c r="D890">
        <v>11</v>
      </c>
    </row>
    <row r="891" spans="1:4" x14ac:dyDescent="0.3">
      <c r="A891">
        <v>1</v>
      </c>
      <c r="B891">
        <v>1</v>
      </c>
      <c r="C891">
        <v>3</v>
      </c>
      <c r="D891">
        <v>14</v>
      </c>
    </row>
    <row r="892" spans="1:4" x14ac:dyDescent="0.3">
      <c r="A892">
        <v>3</v>
      </c>
      <c r="B892">
        <v>3</v>
      </c>
      <c r="C892">
        <v>3</v>
      </c>
      <c r="D892">
        <v>17</v>
      </c>
    </row>
    <row r="893" spans="1:4" x14ac:dyDescent="0.3">
      <c r="A893">
        <v>1</v>
      </c>
      <c r="B893">
        <v>1</v>
      </c>
      <c r="C893">
        <v>3</v>
      </c>
      <c r="D893">
        <v>13</v>
      </c>
    </row>
    <row r="894" spans="1:4" x14ac:dyDescent="0.3">
      <c r="A894">
        <v>2</v>
      </c>
      <c r="B894">
        <v>3</v>
      </c>
      <c r="C894">
        <v>4</v>
      </c>
      <c r="D894">
        <v>25</v>
      </c>
    </row>
    <row r="895" spans="1:4" x14ac:dyDescent="0.3">
      <c r="A895">
        <v>3</v>
      </c>
      <c r="B895">
        <v>4</v>
      </c>
      <c r="C895">
        <v>3</v>
      </c>
      <c r="D895">
        <v>15</v>
      </c>
    </row>
    <row r="896" spans="1:4" x14ac:dyDescent="0.3">
      <c r="A896">
        <v>1</v>
      </c>
      <c r="B896">
        <v>4</v>
      </c>
      <c r="C896">
        <v>3</v>
      </c>
      <c r="D896">
        <v>14</v>
      </c>
    </row>
    <row r="897" spans="1:4" x14ac:dyDescent="0.3">
      <c r="A897">
        <v>2</v>
      </c>
      <c r="B897">
        <v>1</v>
      </c>
      <c r="C897">
        <v>3</v>
      </c>
      <c r="D897">
        <v>12</v>
      </c>
    </row>
    <row r="898" spans="1:4" x14ac:dyDescent="0.3">
      <c r="A898">
        <v>2</v>
      </c>
      <c r="B898">
        <v>4</v>
      </c>
      <c r="C898">
        <v>3</v>
      </c>
      <c r="D898">
        <v>19</v>
      </c>
    </row>
    <row r="899" spans="1:4" x14ac:dyDescent="0.3">
      <c r="A899">
        <v>2</v>
      </c>
      <c r="B899">
        <v>4</v>
      </c>
      <c r="C899">
        <v>3</v>
      </c>
      <c r="D899">
        <v>17</v>
      </c>
    </row>
    <row r="900" spans="1:4" x14ac:dyDescent="0.3">
      <c r="A900">
        <v>1</v>
      </c>
      <c r="B900">
        <v>4</v>
      </c>
      <c r="C900">
        <v>3</v>
      </c>
      <c r="D900">
        <v>14</v>
      </c>
    </row>
    <row r="901" spans="1:4" x14ac:dyDescent="0.3">
      <c r="A901">
        <v>2</v>
      </c>
      <c r="B901">
        <v>3</v>
      </c>
      <c r="C901">
        <v>3</v>
      </c>
      <c r="D901">
        <v>13</v>
      </c>
    </row>
    <row r="902" spans="1:4" x14ac:dyDescent="0.3">
      <c r="A902">
        <v>1</v>
      </c>
      <c r="B902">
        <v>2</v>
      </c>
      <c r="C902">
        <v>3</v>
      </c>
      <c r="D902">
        <v>12</v>
      </c>
    </row>
    <row r="903" spans="1:4" x14ac:dyDescent="0.3">
      <c r="A903">
        <v>1</v>
      </c>
      <c r="B903">
        <v>2</v>
      </c>
      <c r="C903">
        <v>3</v>
      </c>
      <c r="D903">
        <v>11</v>
      </c>
    </row>
    <row r="904" spans="1:4" x14ac:dyDescent="0.3">
      <c r="A904">
        <v>1</v>
      </c>
      <c r="B904">
        <v>1</v>
      </c>
      <c r="C904">
        <v>3</v>
      </c>
      <c r="D904">
        <v>11</v>
      </c>
    </row>
    <row r="905" spans="1:4" x14ac:dyDescent="0.3">
      <c r="A905">
        <v>1</v>
      </c>
      <c r="B905">
        <v>1</v>
      </c>
      <c r="C905">
        <v>3</v>
      </c>
      <c r="D905">
        <v>11</v>
      </c>
    </row>
    <row r="906" spans="1:4" x14ac:dyDescent="0.3">
      <c r="A906">
        <v>2</v>
      </c>
      <c r="B906">
        <v>1</v>
      </c>
      <c r="C906">
        <v>3</v>
      </c>
      <c r="D906">
        <v>12</v>
      </c>
    </row>
    <row r="907" spans="1:4" x14ac:dyDescent="0.3">
      <c r="A907">
        <v>2</v>
      </c>
      <c r="B907">
        <v>4</v>
      </c>
      <c r="C907">
        <v>3</v>
      </c>
      <c r="D907">
        <v>14</v>
      </c>
    </row>
    <row r="908" spans="1:4" x14ac:dyDescent="0.3">
      <c r="A908">
        <v>3</v>
      </c>
      <c r="B908">
        <v>3</v>
      </c>
      <c r="C908">
        <v>3</v>
      </c>
      <c r="D908">
        <v>17</v>
      </c>
    </row>
    <row r="909" spans="1:4" x14ac:dyDescent="0.3">
      <c r="A909">
        <v>1</v>
      </c>
      <c r="B909">
        <v>2</v>
      </c>
      <c r="C909">
        <v>3</v>
      </c>
      <c r="D909">
        <v>11</v>
      </c>
    </row>
    <row r="910" spans="1:4" x14ac:dyDescent="0.3">
      <c r="A910">
        <v>4</v>
      </c>
      <c r="B910">
        <v>3</v>
      </c>
      <c r="C910">
        <v>3</v>
      </c>
      <c r="D910">
        <v>14</v>
      </c>
    </row>
    <row r="911" spans="1:4" x14ac:dyDescent="0.3">
      <c r="A911">
        <v>4</v>
      </c>
      <c r="B911">
        <v>1</v>
      </c>
      <c r="C911">
        <v>3</v>
      </c>
      <c r="D911">
        <v>12</v>
      </c>
    </row>
    <row r="912" spans="1:4" x14ac:dyDescent="0.3">
      <c r="A912">
        <v>3</v>
      </c>
      <c r="B912">
        <v>3</v>
      </c>
      <c r="C912">
        <v>4</v>
      </c>
      <c r="D912">
        <v>22</v>
      </c>
    </row>
    <row r="913" spans="1:4" x14ac:dyDescent="0.3">
      <c r="A913">
        <v>1</v>
      </c>
      <c r="B913">
        <v>4</v>
      </c>
      <c r="C913">
        <v>3</v>
      </c>
      <c r="D913">
        <v>14</v>
      </c>
    </row>
    <row r="914" spans="1:4" x14ac:dyDescent="0.3">
      <c r="A914">
        <v>3</v>
      </c>
      <c r="B914">
        <v>4</v>
      </c>
      <c r="C914">
        <v>4</v>
      </c>
      <c r="D914">
        <v>20</v>
      </c>
    </row>
    <row r="915" spans="1:4" x14ac:dyDescent="0.3">
      <c r="A915">
        <v>1</v>
      </c>
      <c r="B915">
        <v>2</v>
      </c>
      <c r="C915">
        <v>3</v>
      </c>
      <c r="D915">
        <v>16</v>
      </c>
    </row>
    <row r="916" spans="1:4" x14ac:dyDescent="0.3">
      <c r="A916">
        <v>2</v>
      </c>
      <c r="B916">
        <v>2</v>
      </c>
      <c r="C916">
        <v>3</v>
      </c>
      <c r="D916">
        <v>15</v>
      </c>
    </row>
    <row r="917" spans="1:4" x14ac:dyDescent="0.3">
      <c r="A917">
        <v>2</v>
      </c>
      <c r="B917">
        <v>3</v>
      </c>
      <c r="C917">
        <v>4</v>
      </c>
      <c r="D917">
        <v>20</v>
      </c>
    </row>
    <row r="918" spans="1:4" x14ac:dyDescent="0.3">
      <c r="A918">
        <v>2</v>
      </c>
      <c r="B918">
        <v>2</v>
      </c>
      <c r="C918">
        <v>3</v>
      </c>
      <c r="D918">
        <v>14</v>
      </c>
    </row>
    <row r="919" spans="1:4" x14ac:dyDescent="0.3">
      <c r="A919">
        <v>1</v>
      </c>
      <c r="B919">
        <v>1</v>
      </c>
      <c r="C919">
        <v>3</v>
      </c>
      <c r="D919">
        <v>12</v>
      </c>
    </row>
    <row r="920" spans="1:4" x14ac:dyDescent="0.3">
      <c r="A920">
        <v>3</v>
      </c>
      <c r="B920">
        <v>4</v>
      </c>
      <c r="C920">
        <v>4</v>
      </c>
      <c r="D920">
        <v>24</v>
      </c>
    </row>
    <row r="921" spans="1:4" x14ac:dyDescent="0.3">
      <c r="A921">
        <v>1</v>
      </c>
      <c r="B921">
        <v>1</v>
      </c>
      <c r="C921">
        <v>3</v>
      </c>
      <c r="D921">
        <v>12</v>
      </c>
    </row>
    <row r="922" spans="1:4" x14ac:dyDescent="0.3">
      <c r="A922">
        <v>2</v>
      </c>
      <c r="B922">
        <v>2</v>
      </c>
      <c r="C922">
        <v>3</v>
      </c>
      <c r="D922">
        <v>13</v>
      </c>
    </row>
    <row r="923" spans="1:4" x14ac:dyDescent="0.3">
      <c r="A923">
        <v>2</v>
      </c>
      <c r="B923">
        <v>1</v>
      </c>
      <c r="C923">
        <v>3</v>
      </c>
      <c r="D923">
        <v>11</v>
      </c>
    </row>
    <row r="924" spans="1:4" x14ac:dyDescent="0.3">
      <c r="A924">
        <v>1</v>
      </c>
      <c r="B924">
        <v>1</v>
      </c>
      <c r="C924">
        <v>3</v>
      </c>
      <c r="D924">
        <v>14</v>
      </c>
    </row>
    <row r="925" spans="1:4" x14ac:dyDescent="0.3">
      <c r="A925">
        <v>2</v>
      </c>
      <c r="B925">
        <v>2</v>
      </c>
      <c r="C925">
        <v>3</v>
      </c>
      <c r="D925">
        <v>11</v>
      </c>
    </row>
    <row r="926" spans="1:4" x14ac:dyDescent="0.3">
      <c r="A926">
        <v>1</v>
      </c>
      <c r="B926">
        <v>3</v>
      </c>
      <c r="C926">
        <v>3</v>
      </c>
      <c r="D926">
        <v>14</v>
      </c>
    </row>
    <row r="927" spans="1:4" x14ac:dyDescent="0.3">
      <c r="A927">
        <v>4</v>
      </c>
      <c r="B927">
        <v>2</v>
      </c>
      <c r="C927">
        <v>3</v>
      </c>
      <c r="D927">
        <v>16</v>
      </c>
    </row>
    <row r="928" spans="1:4" x14ac:dyDescent="0.3">
      <c r="A928">
        <v>2</v>
      </c>
      <c r="B928">
        <v>4</v>
      </c>
      <c r="C928">
        <v>3</v>
      </c>
      <c r="D928">
        <v>14</v>
      </c>
    </row>
    <row r="929" spans="1:4" x14ac:dyDescent="0.3">
      <c r="A929">
        <v>1</v>
      </c>
      <c r="B929">
        <v>2</v>
      </c>
      <c r="C929">
        <v>3</v>
      </c>
      <c r="D929">
        <v>11</v>
      </c>
    </row>
    <row r="930" spans="1:4" x14ac:dyDescent="0.3">
      <c r="A930">
        <v>1</v>
      </c>
      <c r="B930">
        <v>1</v>
      </c>
      <c r="C930">
        <v>3</v>
      </c>
      <c r="D930">
        <v>11</v>
      </c>
    </row>
    <row r="931" spans="1:4" x14ac:dyDescent="0.3">
      <c r="A931">
        <v>2</v>
      </c>
      <c r="B931">
        <v>1</v>
      </c>
      <c r="C931">
        <v>3</v>
      </c>
      <c r="D931">
        <v>12</v>
      </c>
    </row>
    <row r="932" spans="1:4" x14ac:dyDescent="0.3">
      <c r="A932">
        <v>2</v>
      </c>
      <c r="B932">
        <v>3</v>
      </c>
      <c r="C932">
        <v>3</v>
      </c>
      <c r="D932">
        <v>14</v>
      </c>
    </row>
    <row r="933" spans="1:4" x14ac:dyDescent="0.3">
      <c r="A933">
        <v>3</v>
      </c>
      <c r="B933">
        <v>3</v>
      </c>
      <c r="C933">
        <v>3</v>
      </c>
      <c r="D933">
        <v>18</v>
      </c>
    </row>
    <row r="934" spans="1:4" x14ac:dyDescent="0.3">
      <c r="A934">
        <v>1</v>
      </c>
      <c r="B934">
        <v>3</v>
      </c>
      <c r="C934">
        <v>3</v>
      </c>
      <c r="D934">
        <v>13</v>
      </c>
    </row>
    <row r="935" spans="1:4" x14ac:dyDescent="0.3">
      <c r="A935">
        <v>1</v>
      </c>
      <c r="B935">
        <v>1</v>
      </c>
      <c r="C935">
        <v>3</v>
      </c>
      <c r="D935">
        <v>11</v>
      </c>
    </row>
    <row r="936" spans="1:4" x14ac:dyDescent="0.3">
      <c r="A936">
        <v>3</v>
      </c>
      <c r="B936">
        <v>3</v>
      </c>
      <c r="C936">
        <v>3</v>
      </c>
      <c r="D936">
        <v>18</v>
      </c>
    </row>
    <row r="937" spans="1:4" x14ac:dyDescent="0.3">
      <c r="A937">
        <v>4</v>
      </c>
      <c r="B937">
        <v>4</v>
      </c>
      <c r="C937">
        <v>3</v>
      </c>
      <c r="D937">
        <v>15</v>
      </c>
    </row>
    <row r="938" spans="1:4" x14ac:dyDescent="0.3">
      <c r="A938">
        <v>3</v>
      </c>
      <c r="B938">
        <v>3</v>
      </c>
      <c r="C938">
        <v>4</v>
      </c>
      <c r="D938">
        <v>22</v>
      </c>
    </row>
    <row r="939" spans="1:4" x14ac:dyDescent="0.3">
      <c r="A939">
        <v>2</v>
      </c>
      <c r="B939">
        <v>2</v>
      </c>
      <c r="C939">
        <v>3</v>
      </c>
      <c r="D939">
        <v>13</v>
      </c>
    </row>
    <row r="940" spans="1:4" x14ac:dyDescent="0.3">
      <c r="A940">
        <v>1</v>
      </c>
      <c r="B940">
        <v>1</v>
      </c>
      <c r="C940">
        <v>3</v>
      </c>
      <c r="D940">
        <v>12</v>
      </c>
    </row>
    <row r="941" spans="1:4" x14ac:dyDescent="0.3">
      <c r="A941">
        <v>3</v>
      </c>
      <c r="B941">
        <v>3</v>
      </c>
      <c r="C941">
        <v>3</v>
      </c>
      <c r="D941">
        <v>18</v>
      </c>
    </row>
    <row r="942" spans="1:4" x14ac:dyDescent="0.3">
      <c r="A942">
        <v>1</v>
      </c>
      <c r="B942">
        <v>1</v>
      </c>
      <c r="C942">
        <v>3</v>
      </c>
      <c r="D942">
        <v>13</v>
      </c>
    </row>
    <row r="943" spans="1:4" x14ac:dyDescent="0.3">
      <c r="A943">
        <v>2</v>
      </c>
      <c r="B943">
        <v>1</v>
      </c>
      <c r="C943">
        <v>3</v>
      </c>
      <c r="D943">
        <v>12</v>
      </c>
    </row>
    <row r="944" spans="1:4" x14ac:dyDescent="0.3">
      <c r="A944">
        <v>1</v>
      </c>
      <c r="B944">
        <v>2</v>
      </c>
      <c r="C944">
        <v>3</v>
      </c>
      <c r="D944">
        <v>12</v>
      </c>
    </row>
    <row r="945" spans="1:4" x14ac:dyDescent="0.3">
      <c r="A945">
        <v>1</v>
      </c>
      <c r="B945">
        <v>1</v>
      </c>
      <c r="C945">
        <v>3</v>
      </c>
      <c r="D945">
        <v>12</v>
      </c>
    </row>
    <row r="946" spans="1:4" x14ac:dyDescent="0.3">
      <c r="A946">
        <v>1</v>
      </c>
      <c r="B946">
        <v>1</v>
      </c>
      <c r="C946">
        <v>3</v>
      </c>
      <c r="D946">
        <v>11</v>
      </c>
    </row>
    <row r="947" spans="1:4" x14ac:dyDescent="0.3">
      <c r="A947">
        <v>1</v>
      </c>
      <c r="B947">
        <v>1</v>
      </c>
      <c r="C947">
        <v>3</v>
      </c>
      <c r="D947">
        <v>11</v>
      </c>
    </row>
    <row r="948" spans="1:4" x14ac:dyDescent="0.3">
      <c r="A948">
        <v>2</v>
      </c>
      <c r="B948">
        <v>2</v>
      </c>
      <c r="C948">
        <v>3</v>
      </c>
      <c r="D948">
        <v>12</v>
      </c>
    </row>
    <row r="949" spans="1:4" x14ac:dyDescent="0.3">
      <c r="A949">
        <v>3</v>
      </c>
      <c r="B949">
        <v>2</v>
      </c>
      <c r="C949">
        <v>3</v>
      </c>
      <c r="D949">
        <v>19</v>
      </c>
    </row>
    <row r="950" spans="1:4" x14ac:dyDescent="0.3">
      <c r="A950">
        <v>3</v>
      </c>
      <c r="B950">
        <v>4</v>
      </c>
      <c r="C950">
        <v>4</v>
      </c>
      <c r="D950">
        <v>23</v>
      </c>
    </row>
    <row r="951" spans="1:4" x14ac:dyDescent="0.3">
      <c r="A951">
        <v>3</v>
      </c>
      <c r="B951">
        <v>1</v>
      </c>
      <c r="C951">
        <v>3</v>
      </c>
      <c r="D951">
        <v>11</v>
      </c>
    </row>
    <row r="952" spans="1:4" x14ac:dyDescent="0.3">
      <c r="A952">
        <v>3</v>
      </c>
      <c r="B952">
        <v>3</v>
      </c>
      <c r="C952">
        <v>3</v>
      </c>
      <c r="D952">
        <v>19</v>
      </c>
    </row>
    <row r="953" spans="1:4" x14ac:dyDescent="0.3">
      <c r="A953">
        <v>1</v>
      </c>
      <c r="B953">
        <v>2</v>
      </c>
      <c r="C953">
        <v>3</v>
      </c>
      <c r="D953">
        <v>13</v>
      </c>
    </row>
    <row r="954" spans="1:4" x14ac:dyDescent="0.3">
      <c r="A954">
        <v>1</v>
      </c>
      <c r="B954">
        <v>2</v>
      </c>
      <c r="C954">
        <v>3</v>
      </c>
      <c r="D954">
        <v>11</v>
      </c>
    </row>
    <row r="955" spans="1:4" x14ac:dyDescent="0.3">
      <c r="A955">
        <v>1</v>
      </c>
      <c r="B955">
        <v>1</v>
      </c>
      <c r="C955">
        <v>3</v>
      </c>
      <c r="D955">
        <v>12</v>
      </c>
    </row>
    <row r="956" spans="1:4" x14ac:dyDescent="0.3">
      <c r="A956">
        <v>2</v>
      </c>
      <c r="B956">
        <v>3</v>
      </c>
      <c r="C956">
        <v>3</v>
      </c>
      <c r="D956">
        <v>13</v>
      </c>
    </row>
    <row r="957" spans="1:4" x14ac:dyDescent="0.3">
      <c r="A957">
        <v>1</v>
      </c>
      <c r="B957">
        <v>3</v>
      </c>
      <c r="C957">
        <v>3</v>
      </c>
      <c r="D957">
        <v>14</v>
      </c>
    </row>
    <row r="958" spans="1:4" x14ac:dyDescent="0.3">
      <c r="A958">
        <v>1</v>
      </c>
      <c r="B958">
        <v>2</v>
      </c>
      <c r="C958">
        <v>3</v>
      </c>
      <c r="D958">
        <v>14</v>
      </c>
    </row>
    <row r="959" spans="1:4" x14ac:dyDescent="0.3">
      <c r="A959">
        <v>3</v>
      </c>
      <c r="B959">
        <v>3</v>
      </c>
      <c r="C959">
        <v>3</v>
      </c>
      <c r="D959">
        <v>16</v>
      </c>
    </row>
    <row r="960" spans="1:4" x14ac:dyDescent="0.3">
      <c r="A960">
        <v>1</v>
      </c>
      <c r="B960">
        <v>1</v>
      </c>
      <c r="C960">
        <v>3</v>
      </c>
      <c r="D960">
        <v>11</v>
      </c>
    </row>
    <row r="961" spans="1:4" x14ac:dyDescent="0.3">
      <c r="A961">
        <v>2</v>
      </c>
      <c r="B961">
        <v>1</v>
      </c>
      <c r="C961">
        <v>3</v>
      </c>
      <c r="D961">
        <v>13</v>
      </c>
    </row>
    <row r="962" spans="1:4" x14ac:dyDescent="0.3">
      <c r="A962">
        <v>3</v>
      </c>
      <c r="B962">
        <v>4</v>
      </c>
      <c r="C962">
        <v>3</v>
      </c>
      <c r="D962">
        <v>17</v>
      </c>
    </row>
    <row r="963" spans="1:4" x14ac:dyDescent="0.3">
      <c r="A963">
        <v>2</v>
      </c>
      <c r="B963">
        <v>1</v>
      </c>
      <c r="C963">
        <v>3</v>
      </c>
      <c r="D963">
        <v>11</v>
      </c>
    </row>
    <row r="964" spans="1:4" x14ac:dyDescent="0.3">
      <c r="A964">
        <v>2</v>
      </c>
      <c r="B964">
        <v>2</v>
      </c>
      <c r="C964">
        <v>3</v>
      </c>
      <c r="D964">
        <v>11</v>
      </c>
    </row>
    <row r="965" spans="1:4" x14ac:dyDescent="0.3">
      <c r="A965">
        <v>3</v>
      </c>
      <c r="B965">
        <v>2</v>
      </c>
      <c r="C965">
        <v>3</v>
      </c>
      <c r="D965">
        <v>15</v>
      </c>
    </row>
    <row r="966" spans="1:4" x14ac:dyDescent="0.3">
      <c r="A966">
        <v>2</v>
      </c>
      <c r="B966">
        <v>1</v>
      </c>
      <c r="C966">
        <v>3</v>
      </c>
      <c r="D966">
        <v>12</v>
      </c>
    </row>
    <row r="967" spans="1:4" x14ac:dyDescent="0.3">
      <c r="A967">
        <v>1</v>
      </c>
      <c r="B967">
        <v>1</v>
      </c>
      <c r="C967">
        <v>3</v>
      </c>
      <c r="D967">
        <v>11</v>
      </c>
    </row>
    <row r="968" spans="1:4" x14ac:dyDescent="0.3">
      <c r="A968">
        <v>2</v>
      </c>
      <c r="B968">
        <v>1</v>
      </c>
      <c r="C968">
        <v>3</v>
      </c>
      <c r="D968">
        <v>14</v>
      </c>
    </row>
    <row r="969" spans="1:4" x14ac:dyDescent="0.3">
      <c r="A969">
        <v>3</v>
      </c>
      <c r="B969">
        <v>3</v>
      </c>
      <c r="C969">
        <v>4</v>
      </c>
      <c r="D969">
        <v>22</v>
      </c>
    </row>
    <row r="970" spans="1:4" x14ac:dyDescent="0.3">
      <c r="A970">
        <v>4</v>
      </c>
      <c r="B970">
        <v>3</v>
      </c>
      <c r="C970">
        <v>3</v>
      </c>
      <c r="D970">
        <v>16</v>
      </c>
    </row>
    <row r="971" spans="1:4" x14ac:dyDescent="0.3">
      <c r="A971">
        <v>1</v>
      </c>
      <c r="B971">
        <v>1</v>
      </c>
      <c r="C971">
        <v>3</v>
      </c>
      <c r="D971">
        <v>11</v>
      </c>
    </row>
    <row r="972" spans="1:4" x14ac:dyDescent="0.3">
      <c r="A972">
        <v>1</v>
      </c>
      <c r="B972">
        <v>4</v>
      </c>
      <c r="C972">
        <v>3</v>
      </c>
      <c r="D972">
        <v>14</v>
      </c>
    </row>
    <row r="973" spans="1:4" x14ac:dyDescent="0.3">
      <c r="A973">
        <v>2</v>
      </c>
      <c r="B973">
        <v>2</v>
      </c>
      <c r="C973">
        <v>3</v>
      </c>
      <c r="D973">
        <v>16</v>
      </c>
    </row>
    <row r="974" spans="1:4" x14ac:dyDescent="0.3">
      <c r="A974">
        <v>3</v>
      </c>
      <c r="B974">
        <v>4</v>
      </c>
      <c r="C974">
        <v>3</v>
      </c>
      <c r="D974">
        <v>15</v>
      </c>
    </row>
    <row r="975" spans="1:4" x14ac:dyDescent="0.3">
      <c r="A975">
        <v>2</v>
      </c>
      <c r="B975">
        <v>1</v>
      </c>
      <c r="C975">
        <v>3</v>
      </c>
      <c r="D975">
        <v>12</v>
      </c>
    </row>
    <row r="976" spans="1:4" x14ac:dyDescent="0.3">
      <c r="A976">
        <v>4</v>
      </c>
      <c r="B976">
        <v>4</v>
      </c>
      <c r="C976">
        <v>4</v>
      </c>
      <c r="D976">
        <v>20</v>
      </c>
    </row>
    <row r="977" spans="1:4" x14ac:dyDescent="0.3">
      <c r="A977">
        <v>3</v>
      </c>
      <c r="B977">
        <v>3</v>
      </c>
      <c r="C977">
        <v>3</v>
      </c>
      <c r="D977">
        <v>17</v>
      </c>
    </row>
    <row r="978" spans="1:4" x14ac:dyDescent="0.3">
      <c r="A978">
        <v>2</v>
      </c>
      <c r="B978">
        <v>2</v>
      </c>
      <c r="C978">
        <v>3</v>
      </c>
      <c r="D978">
        <v>12</v>
      </c>
    </row>
    <row r="979" spans="1:4" x14ac:dyDescent="0.3">
      <c r="A979">
        <v>2</v>
      </c>
      <c r="B979">
        <v>3</v>
      </c>
      <c r="C979">
        <v>4</v>
      </c>
      <c r="D979">
        <v>20</v>
      </c>
    </row>
    <row r="980" spans="1:4" x14ac:dyDescent="0.3">
      <c r="A980">
        <v>4</v>
      </c>
      <c r="B980">
        <v>3</v>
      </c>
      <c r="C980">
        <v>4</v>
      </c>
      <c r="D980">
        <v>20</v>
      </c>
    </row>
    <row r="981" spans="1:4" x14ac:dyDescent="0.3">
      <c r="A981">
        <v>2</v>
      </c>
      <c r="B981">
        <v>3</v>
      </c>
      <c r="C981">
        <v>3</v>
      </c>
      <c r="D981">
        <v>13</v>
      </c>
    </row>
    <row r="982" spans="1:4" x14ac:dyDescent="0.3">
      <c r="A982">
        <v>2</v>
      </c>
      <c r="B982">
        <v>4</v>
      </c>
      <c r="C982">
        <v>3</v>
      </c>
      <c r="D982">
        <v>14</v>
      </c>
    </row>
    <row r="983" spans="1:4" x14ac:dyDescent="0.3">
      <c r="A983">
        <v>3</v>
      </c>
      <c r="B983">
        <v>3</v>
      </c>
      <c r="C983">
        <v>3</v>
      </c>
      <c r="D983">
        <v>18</v>
      </c>
    </row>
    <row r="984" spans="1:4" x14ac:dyDescent="0.3">
      <c r="A984">
        <v>1</v>
      </c>
      <c r="B984">
        <v>2</v>
      </c>
      <c r="C984">
        <v>3</v>
      </c>
      <c r="D984">
        <v>11</v>
      </c>
    </row>
    <row r="985" spans="1:4" x14ac:dyDescent="0.3">
      <c r="A985">
        <v>1</v>
      </c>
      <c r="B985">
        <v>1</v>
      </c>
      <c r="C985">
        <v>3</v>
      </c>
      <c r="D985">
        <v>11</v>
      </c>
    </row>
    <row r="986" spans="1:4" x14ac:dyDescent="0.3">
      <c r="A986">
        <v>2</v>
      </c>
      <c r="B986">
        <v>1</v>
      </c>
      <c r="C986">
        <v>3</v>
      </c>
      <c r="D986">
        <v>11</v>
      </c>
    </row>
    <row r="987" spans="1:4" x14ac:dyDescent="0.3">
      <c r="A987">
        <v>3</v>
      </c>
      <c r="B987">
        <v>3</v>
      </c>
      <c r="C987">
        <v>3</v>
      </c>
      <c r="D987">
        <v>15</v>
      </c>
    </row>
    <row r="988" spans="1:4" x14ac:dyDescent="0.3">
      <c r="A988">
        <v>2</v>
      </c>
      <c r="B988">
        <v>1</v>
      </c>
      <c r="C988">
        <v>3</v>
      </c>
      <c r="D988">
        <v>12</v>
      </c>
    </row>
    <row r="989" spans="1:4" x14ac:dyDescent="0.3">
      <c r="A989">
        <v>2</v>
      </c>
      <c r="B989">
        <v>2</v>
      </c>
      <c r="C989">
        <v>3</v>
      </c>
      <c r="D989">
        <v>11</v>
      </c>
    </row>
    <row r="990" spans="1:4" x14ac:dyDescent="0.3">
      <c r="A990">
        <v>1</v>
      </c>
      <c r="B990">
        <v>4</v>
      </c>
      <c r="C990">
        <v>3</v>
      </c>
      <c r="D990">
        <v>14</v>
      </c>
    </row>
    <row r="991" spans="1:4" x14ac:dyDescent="0.3">
      <c r="A991">
        <v>3</v>
      </c>
      <c r="B991">
        <v>3</v>
      </c>
      <c r="C991">
        <v>3</v>
      </c>
      <c r="D991">
        <v>15</v>
      </c>
    </row>
    <row r="992" spans="1:4" x14ac:dyDescent="0.3">
      <c r="A992">
        <v>1</v>
      </c>
      <c r="B992">
        <v>1</v>
      </c>
      <c r="C992">
        <v>3</v>
      </c>
      <c r="D992">
        <v>13</v>
      </c>
    </row>
    <row r="993" spans="1:4" x14ac:dyDescent="0.3">
      <c r="A993">
        <v>1</v>
      </c>
      <c r="B993">
        <v>2</v>
      </c>
      <c r="C993">
        <v>3</v>
      </c>
      <c r="D993">
        <v>13</v>
      </c>
    </row>
    <row r="994" spans="1:4" x14ac:dyDescent="0.3">
      <c r="A994">
        <v>3</v>
      </c>
      <c r="B994">
        <v>3</v>
      </c>
      <c r="C994">
        <v>4</v>
      </c>
      <c r="D994">
        <v>21</v>
      </c>
    </row>
    <row r="995" spans="1:4" x14ac:dyDescent="0.3">
      <c r="A995">
        <v>1</v>
      </c>
      <c r="B995">
        <v>2</v>
      </c>
      <c r="C995">
        <v>3</v>
      </c>
      <c r="D995">
        <v>11</v>
      </c>
    </row>
    <row r="996" spans="1:4" x14ac:dyDescent="0.3">
      <c r="A996">
        <v>1</v>
      </c>
      <c r="B996">
        <v>2</v>
      </c>
      <c r="C996">
        <v>3</v>
      </c>
      <c r="D996">
        <v>11</v>
      </c>
    </row>
    <row r="997" spans="1:4" x14ac:dyDescent="0.3">
      <c r="A997">
        <v>2</v>
      </c>
      <c r="B997">
        <v>3</v>
      </c>
      <c r="C997">
        <v>3</v>
      </c>
      <c r="D997">
        <v>14</v>
      </c>
    </row>
    <row r="998" spans="1:4" x14ac:dyDescent="0.3">
      <c r="A998">
        <v>2</v>
      </c>
      <c r="B998">
        <v>1</v>
      </c>
      <c r="C998">
        <v>3</v>
      </c>
      <c r="D998">
        <v>11</v>
      </c>
    </row>
    <row r="999" spans="1:4" x14ac:dyDescent="0.3">
      <c r="A999">
        <v>1</v>
      </c>
      <c r="B999">
        <v>3</v>
      </c>
      <c r="C999">
        <v>3</v>
      </c>
      <c r="D999">
        <v>13</v>
      </c>
    </row>
    <row r="1000" spans="1:4" x14ac:dyDescent="0.3">
      <c r="A1000">
        <v>2</v>
      </c>
      <c r="B1000">
        <v>1</v>
      </c>
      <c r="C1000">
        <v>3</v>
      </c>
      <c r="D1000">
        <v>12</v>
      </c>
    </row>
    <row r="1001" spans="1:4" x14ac:dyDescent="0.3">
      <c r="A1001">
        <v>1</v>
      </c>
      <c r="B1001">
        <v>1</v>
      </c>
      <c r="C1001">
        <v>3</v>
      </c>
      <c r="D1001">
        <v>14</v>
      </c>
    </row>
    <row r="1002" spans="1:4" x14ac:dyDescent="0.3">
      <c r="A1002">
        <v>1</v>
      </c>
      <c r="B1002">
        <v>1</v>
      </c>
      <c r="C1002">
        <v>3</v>
      </c>
      <c r="D1002">
        <v>13</v>
      </c>
    </row>
    <row r="1003" spans="1:4" x14ac:dyDescent="0.3">
      <c r="A1003">
        <v>3</v>
      </c>
      <c r="B1003">
        <v>3</v>
      </c>
      <c r="C1003">
        <v>3</v>
      </c>
      <c r="D1003">
        <v>18</v>
      </c>
    </row>
    <row r="1004" spans="1:4" x14ac:dyDescent="0.3">
      <c r="A1004">
        <v>1</v>
      </c>
      <c r="B1004">
        <v>1</v>
      </c>
      <c r="C1004">
        <v>3</v>
      </c>
      <c r="D1004">
        <v>11</v>
      </c>
    </row>
    <row r="1005" spans="1:4" x14ac:dyDescent="0.3">
      <c r="A1005">
        <v>3</v>
      </c>
      <c r="B1005">
        <v>1</v>
      </c>
      <c r="C1005">
        <v>3</v>
      </c>
      <c r="D1005">
        <v>11</v>
      </c>
    </row>
    <row r="1006" spans="1:4" x14ac:dyDescent="0.3">
      <c r="A1006">
        <v>4</v>
      </c>
      <c r="B1006">
        <v>1</v>
      </c>
      <c r="C1006">
        <v>3</v>
      </c>
      <c r="D1006">
        <v>12</v>
      </c>
    </row>
    <row r="1007" spans="1:4" x14ac:dyDescent="0.3">
      <c r="A1007">
        <v>2</v>
      </c>
      <c r="B1007">
        <v>1</v>
      </c>
      <c r="C1007">
        <v>3</v>
      </c>
      <c r="D1007">
        <v>13</v>
      </c>
    </row>
    <row r="1008" spans="1:4" x14ac:dyDescent="0.3">
      <c r="A1008">
        <v>2</v>
      </c>
      <c r="B1008">
        <v>4</v>
      </c>
      <c r="C1008">
        <v>4</v>
      </c>
      <c r="D1008">
        <v>20</v>
      </c>
    </row>
    <row r="1009" spans="1:4" x14ac:dyDescent="0.3">
      <c r="A1009">
        <v>2</v>
      </c>
      <c r="B1009">
        <v>1</v>
      </c>
      <c r="C1009">
        <v>3</v>
      </c>
      <c r="D1009">
        <v>12</v>
      </c>
    </row>
    <row r="1010" spans="1:4" x14ac:dyDescent="0.3">
      <c r="A1010">
        <v>3</v>
      </c>
      <c r="B1010">
        <v>4</v>
      </c>
      <c r="C1010">
        <v>3</v>
      </c>
      <c r="D1010">
        <v>19</v>
      </c>
    </row>
    <row r="1011" spans="1:4" x14ac:dyDescent="0.3">
      <c r="A1011">
        <v>3</v>
      </c>
      <c r="B1011">
        <v>4</v>
      </c>
      <c r="C1011">
        <v>4</v>
      </c>
      <c r="D1011">
        <v>21</v>
      </c>
    </row>
    <row r="1012" spans="1:4" x14ac:dyDescent="0.3">
      <c r="A1012">
        <v>1</v>
      </c>
      <c r="B1012">
        <v>1</v>
      </c>
      <c r="C1012">
        <v>3</v>
      </c>
      <c r="D1012">
        <v>13</v>
      </c>
    </row>
    <row r="1013" spans="1:4" x14ac:dyDescent="0.3">
      <c r="A1013">
        <v>3</v>
      </c>
      <c r="B1013">
        <v>2</v>
      </c>
      <c r="C1013">
        <v>3</v>
      </c>
      <c r="D1013">
        <v>16</v>
      </c>
    </row>
    <row r="1014" spans="1:4" x14ac:dyDescent="0.3">
      <c r="A1014">
        <v>1</v>
      </c>
      <c r="B1014">
        <v>1</v>
      </c>
      <c r="C1014">
        <v>3</v>
      </c>
      <c r="D1014">
        <v>12</v>
      </c>
    </row>
    <row r="1015" spans="1:4" x14ac:dyDescent="0.3">
      <c r="A1015">
        <v>1</v>
      </c>
      <c r="B1015">
        <v>1</v>
      </c>
      <c r="C1015">
        <v>3</v>
      </c>
      <c r="D1015">
        <v>14</v>
      </c>
    </row>
    <row r="1016" spans="1:4" x14ac:dyDescent="0.3">
      <c r="A1016">
        <v>2</v>
      </c>
      <c r="B1016">
        <v>2</v>
      </c>
      <c r="C1016">
        <v>3</v>
      </c>
      <c r="D1016">
        <v>11</v>
      </c>
    </row>
    <row r="1017" spans="1:4" x14ac:dyDescent="0.3">
      <c r="A1017">
        <v>1</v>
      </c>
      <c r="B1017">
        <v>1</v>
      </c>
      <c r="C1017">
        <v>3</v>
      </c>
      <c r="D1017">
        <v>14</v>
      </c>
    </row>
    <row r="1018" spans="1:4" x14ac:dyDescent="0.3">
      <c r="A1018">
        <v>2</v>
      </c>
      <c r="B1018">
        <v>2</v>
      </c>
      <c r="C1018">
        <v>3</v>
      </c>
      <c r="D1018">
        <v>12</v>
      </c>
    </row>
    <row r="1019" spans="1:4" x14ac:dyDescent="0.3">
      <c r="A1019">
        <v>1</v>
      </c>
      <c r="B1019">
        <v>1</v>
      </c>
      <c r="C1019">
        <v>3</v>
      </c>
      <c r="D1019">
        <v>14</v>
      </c>
    </row>
    <row r="1020" spans="1:4" x14ac:dyDescent="0.3">
      <c r="A1020">
        <v>2</v>
      </c>
      <c r="B1020">
        <v>4</v>
      </c>
      <c r="C1020">
        <v>3</v>
      </c>
      <c r="D1020">
        <v>16</v>
      </c>
    </row>
    <row r="1021" spans="1:4" x14ac:dyDescent="0.3">
      <c r="A1021">
        <v>2</v>
      </c>
      <c r="B1021">
        <v>1</v>
      </c>
      <c r="C1021">
        <v>3</v>
      </c>
      <c r="D1021">
        <v>13</v>
      </c>
    </row>
    <row r="1022" spans="1:4" x14ac:dyDescent="0.3">
      <c r="A1022">
        <v>2</v>
      </c>
      <c r="B1022">
        <v>1</v>
      </c>
      <c r="C1022">
        <v>3</v>
      </c>
      <c r="D1022">
        <v>12</v>
      </c>
    </row>
    <row r="1023" spans="1:4" x14ac:dyDescent="0.3">
      <c r="A1023">
        <v>2</v>
      </c>
      <c r="B1023">
        <v>1</v>
      </c>
      <c r="C1023">
        <v>3</v>
      </c>
      <c r="D1023">
        <v>12</v>
      </c>
    </row>
    <row r="1024" spans="1:4" x14ac:dyDescent="0.3">
      <c r="A1024">
        <v>4</v>
      </c>
      <c r="B1024">
        <v>3</v>
      </c>
      <c r="C1024">
        <v>3</v>
      </c>
      <c r="D1024">
        <v>14</v>
      </c>
    </row>
    <row r="1025" spans="1:4" x14ac:dyDescent="0.3">
      <c r="A1025">
        <v>3</v>
      </c>
      <c r="B1025">
        <v>4</v>
      </c>
      <c r="C1025">
        <v>4</v>
      </c>
      <c r="D1025">
        <v>22</v>
      </c>
    </row>
    <row r="1026" spans="1:4" x14ac:dyDescent="0.3">
      <c r="A1026">
        <v>3</v>
      </c>
      <c r="B1026">
        <v>3</v>
      </c>
      <c r="C1026">
        <v>3</v>
      </c>
      <c r="D1026">
        <v>19</v>
      </c>
    </row>
    <row r="1027" spans="1:4" x14ac:dyDescent="0.3">
      <c r="A1027">
        <v>3</v>
      </c>
      <c r="B1027">
        <v>1</v>
      </c>
      <c r="C1027">
        <v>3</v>
      </c>
      <c r="D1027">
        <v>12</v>
      </c>
    </row>
    <row r="1028" spans="1:4" x14ac:dyDescent="0.3">
      <c r="A1028">
        <v>1</v>
      </c>
      <c r="B1028">
        <v>1</v>
      </c>
      <c r="C1028">
        <v>3</v>
      </c>
      <c r="D1028">
        <v>12</v>
      </c>
    </row>
    <row r="1029" spans="1:4" x14ac:dyDescent="0.3">
      <c r="A1029">
        <v>2</v>
      </c>
      <c r="B1029">
        <v>2</v>
      </c>
      <c r="C1029">
        <v>3</v>
      </c>
      <c r="D1029">
        <v>17</v>
      </c>
    </row>
    <row r="1030" spans="1:4" x14ac:dyDescent="0.3">
      <c r="A1030">
        <v>4</v>
      </c>
      <c r="B1030">
        <v>1</v>
      </c>
      <c r="C1030">
        <v>3</v>
      </c>
      <c r="D1030">
        <v>12</v>
      </c>
    </row>
    <row r="1031" spans="1:4" x14ac:dyDescent="0.3">
      <c r="A1031">
        <v>1</v>
      </c>
      <c r="B1031">
        <v>1</v>
      </c>
      <c r="C1031">
        <v>3</v>
      </c>
      <c r="D1031">
        <v>11</v>
      </c>
    </row>
    <row r="1032" spans="1:4" x14ac:dyDescent="0.3">
      <c r="A1032">
        <v>3</v>
      </c>
      <c r="B1032">
        <v>4</v>
      </c>
      <c r="C1032">
        <v>3</v>
      </c>
      <c r="D1032">
        <v>18</v>
      </c>
    </row>
    <row r="1033" spans="1:4" x14ac:dyDescent="0.3">
      <c r="A1033">
        <v>1</v>
      </c>
      <c r="B1033">
        <v>1</v>
      </c>
      <c r="C1033">
        <v>3</v>
      </c>
      <c r="D1033">
        <v>11</v>
      </c>
    </row>
    <row r="1034" spans="1:4" x14ac:dyDescent="0.3">
      <c r="A1034">
        <v>3</v>
      </c>
      <c r="B1034">
        <v>3</v>
      </c>
      <c r="C1034">
        <v>4</v>
      </c>
      <c r="D1034">
        <v>23</v>
      </c>
    </row>
    <row r="1035" spans="1:4" x14ac:dyDescent="0.3">
      <c r="A1035">
        <v>1</v>
      </c>
      <c r="B1035">
        <v>2</v>
      </c>
      <c r="C1035">
        <v>3</v>
      </c>
      <c r="D1035">
        <v>11</v>
      </c>
    </row>
    <row r="1036" spans="1:4" x14ac:dyDescent="0.3">
      <c r="A1036">
        <v>1</v>
      </c>
      <c r="B1036">
        <v>3</v>
      </c>
      <c r="C1036">
        <v>3</v>
      </c>
      <c r="D1036">
        <v>18</v>
      </c>
    </row>
    <row r="1037" spans="1:4" x14ac:dyDescent="0.3">
      <c r="A1037">
        <v>4</v>
      </c>
      <c r="B1037">
        <v>3</v>
      </c>
      <c r="C1037">
        <v>3</v>
      </c>
      <c r="D1037">
        <v>18</v>
      </c>
    </row>
    <row r="1038" spans="1:4" x14ac:dyDescent="0.3">
      <c r="A1038">
        <v>1</v>
      </c>
      <c r="B1038">
        <v>1</v>
      </c>
      <c r="C1038">
        <v>3</v>
      </c>
      <c r="D1038">
        <v>13</v>
      </c>
    </row>
    <row r="1039" spans="1:4" x14ac:dyDescent="0.3">
      <c r="A1039">
        <v>3</v>
      </c>
      <c r="B1039">
        <v>4</v>
      </c>
      <c r="C1039">
        <v>3</v>
      </c>
      <c r="D1039">
        <v>18</v>
      </c>
    </row>
    <row r="1040" spans="1:4" x14ac:dyDescent="0.3">
      <c r="A1040">
        <v>1</v>
      </c>
      <c r="B1040">
        <v>1</v>
      </c>
      <c r="C1040">
        <v>3</v>
      </c>
      <c r="D1040">
        <v>11</v>
      </c>
    </row>
    <row r="1041" spans="1:4" x14ac:dyDescent="0.3">
      <c r="A1041">
        <v>3</v>
      </c>
      <c r="B1041">
        <v>3</v>
      </c>
      <c r="C1041">
        <v>3</v>
      </c>
      <c r="D1041">
        <v>15</v>
      </c>
    </row>
    <row r="1042" spans="1:4" x14ac:dyDescent="0.3">
      <c r="A1042">
        <v>2</v>
      </c>
      <c r="B1042">
        <v>2</v>
      </c>
      <c r="C1042">
        <v>3</v>
      </c>
      <c r="D1042">
        <v>11</v>
      </c>
    </row>
    <row r="1043" spans="1:4" x14ac:dyDescent="0.3">
      <c r="A1043">
        <v>3</v>
      </c>
      <c r="B1043">
        <v>3</v>
      </c>
      <c r="C1043">
        <v>3</v>
      </c>
      <c r="D1043">
        <v>18</v>
      </c>
    </row>
    <row r="1044" spans="1:4" x14ac:dyDescent="0.3">
      <c r="A1044">
        <v>2</v>
      </c>
      <c r="B1044">
        <v>3</v>
      </c>
      <c r="C1044">
        <v>3</v>
      </c>
      <c r="D1044">
        <v>14</v>
      </c>
    </row>
    <row r="1045" spans="1:4" x14ac:dyDescent="0.3">
      <c r="A1045">
        <v>4</v>
      </c>
      <c r="B1045">
        <v>2</v>
      </c>
      <c r="C1045">
        <v>3</v>
      </c>
      <c r="D1045">
        <v>12</v>
      </c>
    </row>
    <row r="1046" spans="1:4" x14ac:dyDescent="0.3">
      <c r="A1046">
        <v>1</v>
      </c>
      <c r="B1046">
        <v>3</v>
      </c>
      <c r="C1046">
        <v>3</v>
      </c>
      <c r="D1046">
        <v>14</v>
      </c>
    </row>
    <row r="1047" spans="1:4" x14ac:dyDescent="0.3">
      <c r="A1047">
        <v>2</v>
      </c>
      <c r="B1047">
        <v>3</v>
      </c>
      <c r="C1047">
        <v>3</v>
      </c>
      <c r="D1047">
        <v>14</v>
      </c>
    </row>
    <row r="1048" spans="1:4" x14ac:dyDescent="0.3">
      <c r="A1048">
        <v>2</v>
      </c>
      <c r="B1048">
        <v>2</v>
      </c>
      <c r="C1048">
        <v>3</v>
      </c>
      <c r="D1048">
        <v>13</v>
      </c>
    </row>
    <row r="1049" spans="1:4" x14ac:dyDescent="0.3">
      <c r="A1049">
        <v>1</v>
      </c>
      <c r="B1049">
        <v>1</v>
      </c>
      <c r="C1049">
        <v>3</v>
      </c>
      <c r="D1049">
        <v>14</v>
      </c>
    </row>
    <row r="1050" spans="1:4" x14ac:dyDescent="0.3">
      <c r="A1050">
        <v>3</v>
      </c>
      <c r="B1050">
        <v>4</v>
      </c>
      <c r="C1050">
        <v>3</v>
      </c>
      <c r="D1050">
        <v>18</v>
      </c>
    </row>
    <row r="1051" spans="1:4" x14ac:dyDescent="0.3">
      <c r="A1051">
        <v>3</v>
      </c>
      <c r="B1051">
        <v>3</v>
      </c>
      <c r="C1051">
        <v>3</v>
      </c>
      <c r="D1051">
        <v>15</v>
      </c>
    </row>
    <row r="1052" spans="1:4" x14ac:dyDescent="0.3">
      <c r="A1052">
        <v>1</v>
      </c>
      <c r="B1052">
        <v>1</v>
      </c>
      <c r="C1052">
        <v>3</v>
      </c>
      <c r="D1052">
        <v>13</v>
      </c>
    </row>
    <row r="1053" spans="1:4" x14ac:dyDescent="0.3">
      <c r="A1053">
        <v>1</v>
      </c>
      <c r="B1053">
        <v>1</v>
      </c>
      <c r="C1053">
        <v>3</v>
      </c>
      <c r="D1053">
        <v>12</v>
      </c>
    </row>
    <row r="1054" spans="1:4" x14ac:dyDescent="0.3">
      <c r="A1054">
        <v>1</v>
      </c>
      <c r="B1054">
        <v>3</v>
      </c>
      <c r="C1054">
        <v>3</v>
      </c>
      <c r="D1054">
        <v>13</v>
      </c>
    </row>
    <row r="1055" spans="1:4" x14ac:dyDescent="0.3">
      <c r="A1055">
        <v>3</v>
      </c>
      <c r="B1055">
        <v>4</v>
      </c>
      <c r="C1055">
        <v>4</v>
      </c>
      <c r="D1055">
        <v>24</v>
      </c>
    </row>
    <row r="1056" spans="1:4" x14ac:dyDescent="0.3">
      <c r="A1056">
        <v>1</v>
      </c>
      <c r="B1056">
        <v>2</v>
      </c>
      <c r="C1056">
        <v>3</v>
      </c>
      <c r="D1056">
        <v>14</v>
      </c>
    </row>
    <row r="1057" spans="1:4" x14ac:dyDescent="0.3">
      <c r="A1057">
        <v>1</v>
      </c>
      <c r="B1057">
        <v>1</v>
      </c>
      <c r="C1057">
        <v>3</v>
      </c>
      <c r="D1057">
        <v>14</v>
      </c>
    </row>
    <row r="1058" spans="1:4" x14ac:dyDescent="0.3">
      <c r="A1058">
        <v>3</v>
      </c>
      <c r="B1058">
        <v>3</v>
      </c>
      <c r="C1058">
        <v>3</v>
      </c>
      <c r="D1058">
        <v>15</v>
      </c>
    </row>
    <row r="1059" spans="1:4" x14ac:dyDescent="0.3">
      <c r="A1059">
        <v>2</v>
      </c>
      <c r="B1059">
        <v>2</v>
      </c>
      <c r="C1059">
        <v>3</v>
      </c>
      <c r="D1059">
        <v>11</v>
      </c>
    </row>
    <row r="1060" spans="1:4" x14ac:dyDescent="0.3">
      <c r="A1060">
        <v>4</v>
      </c>
      <c r="B1060">
        <v>4</v>
      </c>
      <c r="C1060">
        <v>4</v>
      </c>
      <c r="D1060">
        <v>23</v>
      </c>
    </row>
    <row r="1061" spans="1:4" x14ac:dyDescent="0.3">
      <c r="A1061">
        <v>1</v>
      </c>
      <c r="B1061">
        <v>3</v>
      </c>
      <c r="C1061">
        <v>3</v>
      </c>
      <c r="D1061">
        <v>13</v>
      </c>
    </row>
    <row r="1062" spans="1:4" x14ac:dyDescent="0.3">
      <c r="A1062">
        <v>1</v>
      </c>
      <c r="B1062">
        <v>1</v>
      </c>
      <c r="C1062">
        <v>3</v>
      </c>
      <c r="D1062">
        <v>11</v>
      </c>
    </row>
    <row r="1063" spans="1:4" x14ac:dyDescent="0.3">
      <c r="A1063">
        <v>3</v>
      </c>
      <c r="B1063">
        <v>2</v>
      </c>
      <c r="C1063">
        <v>3</v>
      </c>
      <c r="D1063">
        <v>13</v>
      </c>
    </row>
    <row r="1064" spans="1:4" x14ac:dyDescent="0.3">
      <c r="A1064">
        <v>3</v>
      </c>
      <c r="B1064">
        <v>3</v>
      </c>
      <c r="C1064">
        <v>3</v>
      </c>
      <c r="D1064">
        <v>18</v>
      </c>
    </row>
    <row r="1065" spans="1:4" x14ac:dyDescent="0.3">
      <c r="A1065">
        <v>2</v>
      </c>
      <c r="B1065">
        <v>3</v>
      </c>
      <c r="C1065">
        <v>3</v>
      </c>
      <c r="D1065">
        <v>14</v>
      </c>
    </row>
    <row r="1066" spans="1:4" x14ac:dyDescent="0.3">
      <c r="A1066">
        <v>3</v>
      </c>
      <c r="B1066">
        <v>3</v>
      </c>
      <c r="C1066">
        <v>4</v>
      </c>
      <c r="D1066">
        <v>21</v>
      </c>
    </row>
    <row r="1067" spans="1:4" x14ac:dyDescent="0.3">
      <c r="A1067">
        <v>3</v>
      </c>
      <c r="B1067">
        <v>3</v>
      </c>
      <c r="C1067">
        <v>3</v>
      </c>
      <c r="D1067">
        <v>16</v>
      </c>
    </row>
    <row r="1068" spans="1:4" x14ac:dyDescent="0.3">
      <c r="A1068">
        <v>2</v>
      </c>
      <c r="B1068">
        <v>2</v>
      </c>
      <c r="C1068">
        <v>3</v>
      </c>
      <c r="D1068">
        <v>11</v>
      </c>
    </row>
    <row r="1069" spans="1:4" x14ac:dyDescent="0.3">
      <c r="A1069">
        <v>3</v>
      </c>
      <c r="B1069">
        <v>3</v>
      </c>
      <c r="C1069">
        <v>3</v>
      </c>
      <c r="D1069">
        <v>17</v>
      </c>
    </row>
    <row r="1070" spans="1:4" x14ac:dyDescent="0.3">
      <c r="A1070">
        <v>2</v>
      </c>
      <c r="B1070">
        <v>1</v>
      </c>
      <c r="C1070">
        <v>3</v>
      </c>
      <c r="D1070">
        <v>11</v>
      </c>
    </row>
    <row r="1071" spans="1:4" x14ac:dyDescent="0.3">
      <c r="A1071">
        <v>2</v>
      </c>
      <c r="B1071">
        <v>3</v>
      </c>
      <c r="C1071">
        <v>3</v>
      </c>
      <c r="D1071">
        <v>14</v>
      </c>
    </row>
    <row r="1072" spans="1:4" x14ac:dyDescent="0.3">
      <c r="A1072">
        <v>1</v>
      </c>
      <c r="B1072">
        <v>1</v>
      </c>
      <c r="C1072">
        <v>3</v>
      </c>
      <c r="D1072">
        <v>14</v>
      </c>
    </row>
    <row r="1073" spans="1:4" x14ac:dyDescent="0.3">
      <c r="A1073">
        <v>2</v>
      </c>
      <c r="B1073">
        <v>4</v>
      </c>
      <c r="C1073">
        <v>4</v>
      </c>
      <c r="D1073">
        <v>25</v>
      </c>
    </row>
    <row r="1074" spans="1:4" x14ac:dyDescent="0.3">
      <c r="A1074">
        <v>1</v>
      </c>
      <c r="B1074">
        <v>2</v>
      </c>
      <c r="C1074">
        <v>3</v>
      </c>
      <c r="D1074">
        <v>13</v>
      </c>
    </row>
    <row r="1075" spans="1:4" x14ac:dyDescent="0.3">
      <c r="A1075">
        <v>1</v>
      </c>
      <c r="B1075">
        <v>2</v>
      </c>
      <c r="C1075">
        <v>3</v>
      </c>
      <c r="D1075">
        <v>14</v>
      </c>
    </row>
    <row r="1076" spans="1:4" x14ac:dyDescent="0.3">
      <c r="A1076">
        <v>3</v>
      </c>
      <c r="B1076">
        <v>3</v>
      </c>
      <c r="C1076">
        <v>3</v>
      </c>
      <c r="D1076">
        <v>17</v>
      </c>
    </row>
    <row r="1077" spans="1:4" x14ac:dyDescent="0.3">
      <c r="A1077">
        <v>3</v>
      </c>
      <c r="B1077">
        <v>4</v>
      </c>
      <c r="C1077">
        <v>4</v>
      </c>
      <c r="D1077">
        <v>25</v>
      </c>
    </row>
    <row r="1078" spans="1:4" x14ac:dyDescent="0.3">
      <c r="A1078">
        <v>3</v>
      </c>
      <c r="B1078">
        <v>4</v>
      </c>
      <c r="C1078">
        <v>4</v>
      </c>
      <c r="D1078">
        <v>20</v>
      </c>
    </row>
    <row r="1079" spans="1:4" x14ac:dyDescent="0.3">
      <c r="A1079">
        <v>2</v>
      </c>
      <c r="B1079">
        <v>1</v>
      </c>
      <c r="C1079">
        <v>3</v>
      </c>
      <c r="D1079">
        <v>13</v>
      </c>
    </row>
    <row r="1080" spans="1:4" x14ac:dyDescent="0.3">
      <c r="A1080">
        <v>2</v>
      </c>
      <c r="B1080">
        <v>1</v>
      </c>
      <c r="C1080">
        <v>3</v>
      </c>
      <c r="D1080">
        <v>13</v>
      </c>
    </row>
    <row r="1081" spans="1:4" x14ac:dyDescent="0.3">
      <c r="A1081">
        <v>3</v>
      </c>
      <c r="B1081">
        <v>2</v>
      </c>
      <c r="C1081">
        <v>3</v>
      </c>
      <c r="D1081">
        <v>18</v>
      </c>
    </row>
    <row r="1082" spans="1:4" x14ac:dyDescent="0.3">
      <c r="A1082">
        <v>1</v>
      </c>
      <c r="B1082">
        <v>2</v>
      </c>
      <c r="C1082">
        <v>3</v>
      </c>
      <c r="D1082">
        <v>12</v>
      </c>
    </row>
    <row r="1083" spans="1:4" x14ac:dyDescent="0.3">
      <c r="A1083">
        <v>2</v>
      </c>
      <c r="B1083">
        <v>3</v>
      </c>
      <c r="C1083">
        <v>3</v>
      </c>
      <c r="D1083">
        <v>19</v>
      </c>
    </row>
    <row r="1084" spans="1:4" x14ac:dyDescent="0.3">
      <c r="A1084">
        <v>1</v>
      </c>
      <c r="B1084">
        <v>3</v>
      </c>
      <c r="C1084">
        <v>3</v>
      </c>
      <c r="D1084">
        <v>14</v>
      </c>
    </row>
    <row r="1085" spans="1:4" x14ac:dyDescent="0.3">
      <c r="A1085">
        <v>2</v>
      </c>
      <c r="B1085">
        <v>1</v>
      </c>
      <c r="C1085">
        <v>3</v>
      </c>
      <c r="D1085">
        <v>14</v>
      </c>
    </row>
    <row r="1086" spans="1:4" x14ac:dyDescent="0.3">
      <c r="A1086">
        <v>2</v>
      </c>
      <c r="B1086">
        <v>3</v>
      </c>
      <c r="C1086">
        <v>3</v>
      </c>
      <c r="D1086">
        <v>14</v>
      </c>
    </row>
    <row r="1087" spans="1:4" x14ac:dyDescent="0.3">
      <c r="A1087">
        <v>1</v>
      </c>
      <c r="B1087">
        <v>2</v>
      </c>
      <c r="C1087">
        <v>3</v>
      </c>
      <c r="D1087">
        <v>12</v>
      </c>
    </row>
    <row r="1088" spans="1:4" x14ac:dyDescent="0.3">
      <c r="A1088">
        <v>1</v>
      </c>
      <c r="B1088">
        <v>1</v>
      </c>
      <c r="C1088">
        <v>3</v>
      </c>
      <c r="D1088">
        <v>13</v>
      </c>
    </row>
    <row r="1089" spans="1:4" x14ac:dyDescent="0.3">
      <c r="A1089">
        <v>3</v>
      </c>
      <c r="B1089">
        <v>4</v>
      </c>
      <c r="C1089">
        <v>4</v>
      </c>
      <c r="D1089">
        <v>25</v>
      </c>
    </row>
    <row r="1090" spans="1:4" x14ac:dyDescent="0.3">
      <c r="A1090">
        <v>2</v>
      </c>
      <c r="B1090">
        <v>2</v>
      </c>
      <c r="C1090">
        <v>3</v>
      </c>
      <c r="D1090">
        <v>14</v>
      </c>
    </row>
    <row r="1091" spans="1:4" x14ac:dyDescent="0.3">
      <c r="A1091">
        <v>3</v>
      </c>
      <c r="B1091">
        <v>4</v>
      </c>
      <c r="C1091">
        <v>3</v>
      </c>
      <c r="D1091">
        <v>17</v>
      </c>
    </row>
    <row r="1092" spans="1:4" x14ac:dyDescent="0.3">
      <c r="A1092">
        <v>1</v>
      </c>
      <c r="B1092">
        <v>1</v>
      </c>
      <c r="C1092">
        <v>3</v>
      </c>
      <c r="D1092">
        <v>13</v>
      </c>
    </row>
    <row r="1093" spans="1:4" x14ac:dyDescent="0.3">
      <c r="A1093">
        <v>2</v>
      </c>
      <c r="B1093">
        <v>2</v>
      </c>
      <c r="C1093">
        <v>3</v>
      </c>
      <c r="D1093">
        <v>13</v>
      </c>
    </row>
    <row r="1094" spans="1:4" x14ac:dyDescent="0.3">
      <c r="A1094">
        <v>3</v>
      </c>
      <c r="B1094">
        <v>4</v>
      </c>
      <c r="C1094">
        <v>4</v>
      </c>
      <c r="D1094">
        <v>20</v>
      </c>
    </row>
    <row r="1095" spans="1:4" x14ac:dyDescent="0.3">
      <c r="A1095">
        <v>1</v>
      </c>
      <c r="B1095">
        <v>4</v>
      </c>
      <c r="C1095">
        <v>3</v>
      </c>
      <c r="D1095">
        <v>14</v>
      </c>
    </row>
    <row r="1096" spans="1:4" x14ac:dyDescent="0.3">
      <c r="A1096">
        <v>1</v>
      </c>
      <c r="B1096">
        <v>1</v>
      </c>
      <c r="C1096">
        <v>3</v>
      </c>
      <c r="D1096">
        <v>12</v>
      </c>
    </row>
    <row r="1097" spans="1:4" x14ac:dyDescent="0.3">
      <c r="A1097">
        <v>1</v>
      </c>
      <c r="B1097">
        <v>2</v>
      </c>
      <c r="C1097">
        <v>3</v>
      </c>
      <c r="D1097">
        <v>12</v>
      </c>
    </row>
    <row r="1098" spans="1:4" x14ac:dyDescent="0.3">
      <c r="A1098">
        <v>3</v>
      </c>
      <c r="B1098">
        <v>4</v>
      </c>
      <c r="C1098">
        <v>4</v>
      </c>
      <c r="D1098">
        <v>21</v>
      </c>
    </row>
    <row r="1099" spans="1:4" x14ac:dyDescent="0.3">
      <c r="A1099">
        <v>2</v>
      </c>
      <c r="B1099">
        <v>1</v>
      </c>
      <c r="C1099">
        <v>3</v>
      </c>
      <c r="D1099">
        <v>14</v>
      </c>
    </row>
    <row r="1100" spans="1:4" x14ac:dyDescent="0.3">
      <c r="A1100">
        <v>3</v>
      </c>
      <c r="B1100">
        <v>4</v>
      </c>
      <c r="C1100">
        <v>3</v>
      </c>
      <c r="D1100">
        <v>18</v>
      </c>
    </row>
    <row r="1101" spans="1:4" x14ac:dyDescent="0.3">
      <c r="A1101">
        <v>2</v>
      </c>
      <c r="B1101">
        <v>2</v>
      </c>
      <c r="C1101">
        <v>3</v>
      </c>
      <c r="D1101">
        <v>12</v>
      </c>
    </row>
    <row r="1102" spans="1:4" x14ac:dyDescent="0.3">
      <c r="A1102">
        <v>2</v>
      </c>
      <c r="B1102">
        <v>3</v>
      </c>
      <c r="C1102">
        <v>4</v>
      </c>
      <c r="D1102">
        <v>23</v>
      </c>
    </row>
    <row r="1103" spans="1:4" x14ac:dyDescent="0.3">
      <c r="A1103">
        <v>2</v>
      </c>
      <c r="B1103">
        <v>2</v>
      </c>
      <c r="C1103">
        <v>3</v>
      </c>
      <c r="D1103">
        <v>12</v>
      </c>
    </row>
    <row r="1104" spans="1:4" x14ac:dyDescent="0.3">
      <c r="A1104">
        <v>3</v>
      </c>
      <c r="B1104">
        <v>4</v>
      </c>
      <c r="C1104">
        <v>4</v>
      </c>
      <c r="D1104">
        <v>21</v>
      </c>
    </row>
    <row r="1105" spans="1:4" x14ac:dyDescent="0.3">
      <c r="A1105">
        <v>1</v>
      </c>
      <c r="B1105">
        <v>3</v>
      </c>
      <c r="C1105">
        <v>3</v>
      </c>
      <c r="D1105">
        <v>14</v>
      </c>
    </row>
    <row r="1106" spans="1:4" x14ac:dyDescent="0.3">
      <c r="A1106">
        <v>4</v>
      </c>
      <c r="B1106">
        <v>3</v>
      </c>
      <c r="C1106">
        <v>3</v>
      </c>
      <c r="D1106">
        <v>18</v>
      </c>
    </row>
    <row r="1107" spans="1:4" x14ac:dyDescent="0.3">
      <c r="A1107">
        <v>2</v>
      </c>
      <c r="B1107">
        <v>1</v>
      </c>
      <c r="C1107">
        <v>3</v>
      </c>
      <c r="D1107">
        <v>13</v>
      </c>
    </row>
    <row r="1108" spans="1:4" x14ac:dyDescent="0.3">
      <c r="A1108">
        <v>2</v>
      </c>
      <c r="B1108">
        <v>1</v>
      </c>
      <c r="C1108">
        <v>3</v>
      </c>
      <c r="D1108">
        <v>11</v>
      </c>
    </row>
    <row r="1109" spans="1:4" x14ac:dyDescent="0.3">
      <c r="A1109">
        <v>1</v>
      </c>
      <c r="B1109">
        <v>2</v>
      </c>
      <c r="C1109">
        <v>3</v>
      </c>
      <c r="D1109">
        <v>11</v>
      </c>
    </row>
    <row r="1110" spans="1:4" x14ac:dyDescent="0.3">
      <c r="A1110">
        <v>2</v>
      </c>
      <c r="B1110">
        <v>2</v>
      </c>
      <c r="C1110">
        <v>3</v>
      </c>
      <c r="D1110">
        <v>19</v>
      </c>
    </row>
    <row r="1111" spans="1:4" x14ac:dyDescent="0.3">
      <c r="A1111">
        <v>2</v>
      </c>
      <c r="B1111">
        <v>2</v>
      </c>
      <c r="C1111">
        <v>3</v>
      </c>
      <c r="D1111">
        <v>12</v>
      </c>
    </row>
    <row r="1112" spans="1:4" x14ac:dyDescent="0.3">
      <c r="A1112">
        <v>1</v>
      </c>
      <c r="B1112">
        <v>1</v>
      </c>
      <c r="C1112">
        <v>3</v>
      </c>
      <c r="D1112">
        <v>12</v>
      </c>
    </row>
    <row r="1113" spans="1:4" x14ac:dyDescent="0.3">
      <c r="A1113">
        <v>2</v>
      </c>
      <c r="B1113">
        <v>4</v>
      </c>
      <c r="C1113">
        <v>3</v>
      </c>
      <c r="D1113">
        <v>16</v>
      </c>
    </row>
    <row r="1114" spans="1:4" x14ac:dyDescent="0.3">
      <c r="A1114">
        <v>2</v>
      </c>
      <c r="B1114">
        <v>2</v>
      </c>
      <c r="C1114">
        <v>3</v>
      </c>
      <c r="D1114">
        <v>11</v>
      </c>
    </row>
    <row r="1115" spans="1:4" x14ac:dyDescent="0.3">
      <c r="A1115">
        <v>1</v>
      </c>
      <c r="B1115">
        <v>1</v>
      </c>
      <c r="C1115">
        <v>3</v>
      </c>
      <c r="D1115">
        <v>14</v>
      </c>
    </row>
    <row r="1116" spans="1:4" x14ac:dyDescent="0.3">
      <c r="A1116">
        <v>2</v>
      </c>
      <c r="B1116">
        <v>1</v>
      </c>
      <c r="C1116">
        <v>3</v>
      </c>
      <c r="D1116">
        <v>12</v>
      </c>
    </row>
    <row r="1117" spans="1:4" x14ac:dyDescent="0.3">
      <c r="A1117">
        <v>1</v>
      </c>
      <c r="B1117">
        <v>1</v>
      </c>
      <c r="C1117">
        <v>3</v>
      </c>
      <c r="D1117">
        <v>13</v>
      </c>
    </row>
    <row r="1118" spans="1:4" x14ac:dyDescent="0.3">
      <c r="A1118">
        <v>2</v>
      </c>
      <c r="B1118">
        <v>4</v>
      </c>
      <c r="C1118">
        <v>4</v>
      </c>
      <c r="D1118">
        <v>21</v>
      </c>
    </row>
    <row r="1119" spans="1:4" x14ac:dyDescent="0.3">
      <c r="A1119">
        <v>3</v>
      </c>
      <c r="B1119">
        <v>4</v>
      </c>
      <c r="C1119">
        <v>3</v>
      </c>
      <c r="D1119">
        <v>17</v>
      </c>
    </row>
    <row r="1120" spans="1:4" x14ac:dyDescent="0.3">
      <c r="A1120">
        <v>3</v>
      </c>
      <c r="B1120">
        <v>4</v>
      </c>
      <c r="C1120">
        <v>4</v>
      </c>
      <c r="D1120">
        <v>21</v>
      </c>
    </row>
    <row r="1121" spans="1:4" x14ac:dyDescent="0.3">
      <c r="A1121">
        <v>2</v>
      </c>
      <c r="B1121">
        <v>2</v>
      </c>
      <c r="C1121">
        <v>3</v>
      </c>
      <c r="D1121">
        <v>11</v>
      </c>
    </row>
    <row r="1122" spans="1:4" x14ac:dyDescent="0.3">
      <c r="A1122">
        <v>1</v>
      </c>
      <c r="B1122">
        <v>2</v>
      </c>
      <c r="C1122">
        <v>3</v>
      </c>
      <c r="D1122">
        <v>12</v>
      </c>
    </row>
    <row r="1123" spans="1:4" x14ac:dyDescent="0.3">
      <c r="A1123">
        <v>2</v>
      </c>
      <c r="B1123">
        <v>3</v>
      </c>
      <c r="C1123">
        <v>3</v>
      </c>
      <c r="D1123">
        <v>13</v>
      </c>
    </row>
    <row r="1124" spans="1:4" x14ac:dyDescent="0.3">
      <c r="A1124">
        <v>3</v>
      </c>
      <c r="B1124">
        <v>4</v>
      </c>
      <c r="C1124">
        <v>3</v>
      </c>
      <c r="D1124">
        <v>18</v>
      </c>
    </row>
    <row r="1125" spans="1:4" x14ac:dyDescent="0.3">
      <c r="A1125">
        <v>3</v>
      </c>
      <c r="B1125">
        <v>3</v>
      </c>
      <c r="C1125">
        <v>3</v>
      </c>
      <c r="D1125">
        <v>16</v>
      </c>
    </row>
    <row r="1126" spans="1:4" x14ac:dyDescent="0.3">
      <c r="A1126">
        <v>1</v>
      </c>
      <c r="B1126">
        <v>2</v>
      </c>
      <c r="C1126">
        <v>3</v>
      </c>
      <c r="D1126">
        <v>11</v>
      </c>
    </row>
    <row r="1127" spans="1:4" x14ac:dyDescent="0.3">
      <c r="A1127">
        <v>3</v>
      </c>
      <c r="B1127">
        <v>4</v>
      </c>
      <c r="C1127">
        <v>3</v>
      </c>
      <c r="D1127">
        <v>19</v>
      </c>
    </row>
    <row r="1128" spans="1:4" x14ac:dyDescent="0.3">
      <c r="A1128">
        <v>3</v>
      </c>
      <c r="B1128">
        <v>3</v>
      </c>
      <c r="C1128">
        <v>3</v>
      </c>
      <c r="D1128">
        <v>16</v>
      </c>
    </row>
    <row r="1129" spans="1:4" x14ac:dyDescent="0.3">
      <c r="A1129">
        <v>4</v>
      </c>
      <c r="B1129">
        <v>3</v>
      </c>
      <c r="C1129">
        <v>3</v>
      </c>
      <c r="D1129">
        <v>16</v>
      </c>
    </row>
    <row r="1130" spans="1:4" x14ac:dyDescent="0.3">
      <c r="A1130">
        <v>4</v>
      </c>
      <c r="B1130">
        <v>1</v>
      </c>
      <c r="C1130">
        <v>3</v>
      </c>
      <c r="D1130">
        <v>13</v>
      </c>
    </row>
    <row r="1131" spans="1:4" x14ac:dyDescent="0.3">
      <c r="A1131">
        <v>2</v>
      </c>
      <c r="B1131">
        <v>4</v>
      </c>
      <c r="C1131">
        <v>4</v>
      </c>
      <c r="D1131">
        <v>22</v>
      </c>
    </row>
    <row r="1132" spans="1:4" x14ac:dyDescent="0.3">
      <c r="A1132">
        <v>3</v>
      </c>
      <c r="B1132">
        <v>3</v>
      </c>
      <c r="C1132">
        <v>3</v>
      </c>
      <c r="D1132">
        <v>17</v>
      </c>
    </row>
    <row r="1133" spans="1:4" x14ac:dyDescent="0.3">
      <c r="A1133">
        <v>2</v>
      </c>
      <c r="B1133">
        <v>3</v>
      </c>
      <c r="C1133">
        <v>3</v>
      </c>
      <c r="D1133">
        <v>14</v>
      </c>
    </row>
    <row r="1134" spans="1:4" x14ac:dyDescent="0.3">
      <c r="A1134">
        <v>3</v>
      </c>
      <c r="B1134">
        <v>2</v>
      </c>
      <c r="C1134">
        <v>3</v>
      </c>
      <c r="D1134">
        <v>15</v>
      </c>
    </row>
    <row r="1135" spans="1:4" x14ac:dyDescent="0.3">
      <c r="A1135">
        <v>4</v>
      </c>
      <c r="B1135">
        <v>2</v>
      </c>
      <c r="C1135">
        <v>3</v>
      </c>
      <c r="D1135">
        <v>12</v>
      </c>
    </row>
    <row r="1136" spans="1:4" x14ac:dyDescent="0.3">
      <c r="A1136">
        <v>2</v>
      </c>
      <c r="B1136">
        <v>4</v>
      </c>
      <c r="C1136">
        <v>3</v>
      </c>
      <c r="D1136">
        <v>18</v>
      </c>
    </row>
    <row r="1137" spans="1:4" x14ac:dyDescent="0.3">
      <c r="A1137">
        <v>4</v>
      </c>
      <c r="B1137">
        <v>1</v>
      </c>
      <c r="C1137">
        <v>3</v>
      </c>
      <c r="D1137">
        <v>15</v>
      </c>
    </row>
    <row r="1138" spans="1:4" x14ac:dyDescent="0.3">
      <c r="A1138">
        <v>3</v>
      </c>
      <c r="B1138">
        <v>2</v>
      </c>
      <c r="C1138">
        <v>3</v>
      </c>
      <c r="D1138">
        <v>17</v>
      </c>
    </row>
    <row r="1139" spans="1:4" x14ac:dyDescent="0.3">
      <c r="A1139">
        <v>2</v>
      </c>
      <c r="B1139">
        <v>3</v>
      </c>
      <c r="C1139">
        <v>3</v>
      </c>
      <c r="D1139">
        <v>14</v>
      </c>
    </row>
    <row r="1140" spans="1:4" x14ac:dyDescent="0.3">
      <c r="A1140">
        <v>3</v>
      </c>
      <c r="B1140">
        <v>3</v>
      </c>
      <c r="C1140">
        <v>3</v>
      </c>
      <c r="D1140">
        <v>15</v>
      </c>
    </row>
    <row r="1141" spans="1:4" x14ac:dyDescent="0.3">
      <c r="A1141">
        <v>3</v>
      </c>
      <c r="B1141">
        <v>4</v>
      </c>
      <c r="C1141">
        <v>3</v>
      </c>
      <c r="D1141">
        <v>17</v>
      </c>
    </row>
    <row r="1142" spans="1:4" x14ac:dyDescent="0.3">
      <c r="A1142">
        <v>1</v>
      </c>
      <c r="B1142">
        <v>4</v>
      </c>
      <c r="C1142">
        <v>3</v>
      </c>
      <c r="D1142">
        <v>14</v>
      </c>
    </row>
    <row r="1143" spans="1:4" x14ac:dyDescent="0.3">
      <c r="A1143">
        <v>2</v>
      </c>
      <c r="B1143">
        <v>2</v>
      </c>
      <c r="C1143">
        <v>3</v>
      </c>
      <c r="D1143">
        <v>12</v>
      </c>
    </row>
    <row r="1144" spans="1:4" x14ac:dyDescent="0.3">
      <c r="A1144">
        <v>1</v>
      </c>
      <c r="B1144">
        <v>1</v>
      </c>
      <c r="C1144">
        <v>3</v>
      </c>
      <c r="D1144">
        <v>14</v>
      </c>
    </row>
    <row r="1145" spans="1:4" x14ac:dyDescent="0.3">
      <c r="A1145">
        <v>2</v>
      </c>
      <c r="B1145">
        <v>2</v>
      </c>
      <c r="C1145">
        <v>3</v>
      </c>
      <c r="D1145">
        <v>15</v>
      </c>
    </row>
    <row r="1146" spans="1:4" x14ac:dyDescent="0.3">
      <c r="A1146">
        <v>2</v>
      </c>
      <c r="B1146">
        <v>1</v>
      </c>
      <c r="C1146">
        <v>3</v>
      </c>
      <c r="D1146">
        <v>13</v>
      </c>
    </row>
    <row r="1147" spans="1:4" x14ac:dyDescent="0.3">
      <c r="A1147">
        <v>1</v>
      </c>
      <c r="B1147">
        <v>2</v>
      </c>
      <c r="C1147">
        <v>3</v>
      </c>
      <c r="D1147">
        <v>12</v>
      </c>
    </row>
    <row r="1148" spans="1:4" x14ac:dyDescent="0.3">
      <c r="A1148">
        <v>1</v>
      </c>
      <c r="B1148">
        <v>4</v>
      </c>
      <c r="C1148">
        <v>3</v>
      </c>
      <c r="D1148">
        <v>13</v>
      </c>
    </row>
    <row r="1149" spans="1:4" x14ac:dyDescent="0.3">
      <c r="A1149">
        <v>1</v>
      </c>
      <c r="B1149">
        <v>1</v>
      </c>
      <c r="C1149">
        <v>3</v>
      </c>
      <c r="D1149">
        <v>14</v>
      </c>
    </row>
    <row r="1150" spans="1:4" x14ac:dyDescent="0.3">
      <c r="A1150">
        <v>1</v>
      </c>
      <c r="B1150">
        <v>1</v>
      </c>
      <c r="C1150">
        <v>3</v>
      </c>
      <c r="D1150">
        <v>13</v>
      </c>
    </row>
    <row r="1151" spans="1:4" x14ac:dyDescent="0.3">
      <c r="A1151">
        <v>2</v>
      </c>
      <c r="B1151">
        <v>1</v>
      </c>
      <c r="C1151">
        <v>3</v>
      </c>
      <c r="D1151">
        <v>11</v>
      </c>
    </row>
    <row r="1152" spans="1:4" x14ac:dyDescent="0.3">
      <c r="A1152">
        <v>1</v>
      </c>
      <c r="B1152">
        <v>1</v>
      </c>
      <c r="C1152">
        <v>3</v>
      </c>
      <c r="D1152">
        <v>11</v>
      </c>
    </row>
    <row r="1153" spans="1:4" x14ac:dyDescent="0.3">
      <c r="A1153">
        <v>1</v>
      </c>
      <c r="B1153">
        <v>4</v>
      </c>
      <c r="C1153">
        <v>4</v>
      </c>
      <c r="D1153">
        <v>21</v>
      </c>
    </row>
    <row r="1154" spans="1:4" x14ac:dyDescent="0.3">
      <c r="A1154">
        <v>3</v>
      </c>
      <c r="B1154">
        <v>4</v>
      </c>
      <c r="C1154">
        <v>3</v>
      </c>
      <c r="D1154">
        <v>18</v>
      </c>
    </row>
    <row r="1155" spans="1:4" x14ac:dyDescent="0.3">
      <c r="A1155">
        <v>1</v>
      </c>
      <c r="B1155">
        <v>1</v>
      </c>
      <c r="C1155">
        <v>3</v>
      </c>
      <c r="D1155">
        <v>12</v>
      </c>
    </row>
    <row r="1156" spans="1:4" x14ac:dyDescent="0.3">
      <c r="A1156">
        <v>2</v>
      </c>
      <c r="B1156">
        <v>1</v>
      </c>
      <c r="C1156">
        <v>3</v>
      </c>
      <c r="D1156">
        <v>11</v>
      </c>
    </row>
    <row r="1157" spans="1:4" x14ac:dyDescent="0.3">
      <c r="A1157">
        <v>2</v>
      </c>
      <c r="B1157">
        <v>3</v>
      </c>
      <c r="C1157">
        <v>3</v>
      </c>
      <c r="D1157">
        <v>15</v>
      </c>
    </row>
    <row r="1158" spans="1:4" x14ac:dyDescent="0.3">
      <c r="A1158">
        <v>2</v>
      </c>
      <c r="B1158">
        <v>3</v>
      </c>
      <c r="C1158">
        <v>3</v>
      </c>
      <c r="D1158">
        <v>13</v>
      </c>
    </row>
    <row r="1159" spans="1:4" x14ac:dyDescent="0.3">
      <c r="A1159">
        <v>1</v>
      </c>
      <c r="B1159">
        <v>2</v>
      </c>
      <c r="C1159">
        <v>3</v>
      </c>
      <c r="D1159">
        <v>12</v>
      </c>
    </row>
    <row r="1160" spans="1:4" x14ac:dyDescent="0.3">
      <c r="A1160">
        <v>3</v>
      </c>
      <c r="B1160">
        <v>3</v>
      </c>
      <c r="C1160">
        <v>3</v>
      </c>
      <c r="D1160">
        <v>17</v>
      </c>
    </row>
    <row r="1161" spans="1:4" x14ac:dyDescent="0.3">
      <c r="A1161">
        <v>1</v>
      </c>
      <c r="B1161">
        <v>3</v>
      </c>
      <c r="C1161">
        <v>3</v>
      </c>
      <c r="D1161">
        <v>13</v>
      </c>
    </row>
    <row r="1162" spans="1:4" x14ac:dyDescent="0.3">
      <c r="A1162">
        <v>2</v>
      </c>
      <c r="B1162">
        <v>4</v>
      </c>
      <c r="C1162">
        <v>3</v>
      </c>
      <c r="D1162">
        <v>19</v>
      </c>
    </row>
    <row r="1163" spans="1:4" x14ac:dyDescent="0.3">
      <c r="A1163">
        <v>2</v>
      </c>
      <c r="B1163">
        <v>3</v>
      </c>
      <c r="C1163">
        <v>3</v>
      </c>
      <c r="D1163">
        <v>19</v>
      </c>
    </row>
    <row r="1164" spans="1:4" x14ac:dyDescent="0.3">
      <c r="A1164">
        <v>2</v>
      </c>
      <c r="B1164">
        <v>2</v>
      </c>
      <c r="C1164">
        <v>3</v>
      </c>
      <c r="D1164">
        <v>17</v>
      </c>
    </row>
    <row r="1165" spans="1:4" x14ac:dyDescent="0.3">
      <c r="A1165">
        <v>1</v>
      </c>
      <c r="B1165">
        <v>2</v>
      </c>
      <c r="C1165">
        <v>3</v>
      </c>
      <c r="D1165">
        <v>11</v>
      </c>
    </row>
    <row r="1166" spans="1:4" x14ac:dyDescent="0.3">
      <c r="A1166">
        <v>3</v>
      </c>
      <c r="B1166">
        <v>4</v>
      </c>
      <c r="C1166">
        <v>3</v>
      </c>
      <c r="D1166">
        <v>15</v>
      </c>
    </row>
    <row r="1167" spans="1:4" x14ac:dyDescent="0.3">
      <c r="A1167">
        <v>1</v>
      </c>
      <c r="B1167">
        <v>1</v>
      </c>
      <c r="C1167">
        <v>3</v>
      </c>
      <c r="D1167">
        <v>11</v>
      </c>
    </row>
    <row r="1168" spans="1:4" x14ac:dyDescent="0.3">
      <c r="A1168">
        <v>2</v>
      </c>
      <c r="B1168">
        <v>4</v>
      </c>
      <c r="C1168">
        <v>4</v>
      </c>
      <c r="D1168">
        <v>25</v>
      </c>
    </row>
    <row r="1169" spans="1:4" x14ac:dyDescent="0.3">
      <c r="A1169">
        <v>1</v>
      </c>
      <c r="B1169">
        <v>4</v>
      </c>
      <c r="C1169">
        <v>3</v>
      </c>
      <c r="D1169">
        <v>14</v>
      </c>
    </row>
    <row r="1170" spans="1:4" x14ac:dyDescent="0.3">
      <c r="A1170">
        <v>2</v>
      </c>
      <c r="B1170">
        <v>4</v>
      </c>
      <c r="C1170">
        <v>3</v>
      </c>
      <c r="D1170">
        <v>13</v>
      </c>
    </row>
    <row r="1171" spans="1:4" x14ac:dyDescent="0.3">
      <c r="A1171">
        <v>4</v>
      </c>
      <c r="B1171">
        <v>3</v>
      </c>
      <c r="C1171">
        <v>3</v>
      </c>
      <c r="D1171">
        <v>17</v>
      </c>
    </row>
    <row r="1172" spans="1:4" x14ac:dyDescent="0.3">
      <c r="A1172">
        <v>1</v>
      </c>
      <c r="B1172">
        <v>1</v>
      </c>
      <c r="C1172">
        <v>3</v>
      </c>
      <c r="D1172">
        <v>13</v>
      </c>
    </row>
    <row r="1173" spans="1:4" x14ac:dyDescent="0.3">
      <c r="A1173">
        <v>3</v>
      </c>
      <c r="B1173">
        <v>1</v>
      </c>
      <c r="C1173">
        <v>3</v>
      </c>
      <c r="D1173">
        <v>14</v>
      </c>
    </row>
    <row r="1174" spans="1:4" x14ac:dyDescent="0.3">
      <c r="A1174">
        <v>2</v>
      </c>
      <c r="B1174">
        <v>2</v>
      </c>
      <c r="C1174">
        <v>3</v>
      </c>
      <c r="D1174">
        <v>11</v>
      </c>
    </row>
    <row r="1175" spans="1:4" x14ac:dyDescent="0.3">
      <c r="A1175">
        <v>1</v>
      </c>
      <c r="B1175">
        <v>1</v>
      </c>
      <c r="C1175">
        <v>3</v>
      </c>
      <c r="D1175">
        <v>12</v>
      </c>
    </row>
    <row r="1176" spans="1:4" x14ac:dyDescent="0.3">
      <c r="A1176">
        <v>3</v>
      </c>
      <c r="B1176">
        <v>3</v>
      </c>
      <c r="C1176">
        <v>3</v>
      </c>
      <c r="D1176">
        <v>17</v>
      </c>
    </row>
    <row r="1177" spans="1:4" x14ac:dyDescent="0.3">
      <c r="A1177">
        <v>3</v>
      </c>
      <c r="B1177">
        <v>3</v>
      </c>
      <c r="C1177">
        <v>4</v>
      </c>
      <c r="D1177">
        <v>21</v>
      </c>
    </row>
    <row r="1178" spans="1:4" x14ac:dyDescent="0.3">
      <c r="A1178">
        <v>3</v>
      </c>
      <c r="B1178">
        <v>2</v>
      </c>
      <c r="C1178">
        <v>3</v>
      </c>
      <c r="D1178">
        <v>16</v>
      </c>
    </row>
    <row r="1179" spans="1:4" x14ac:dyDescent="0.3">
      <c r="A1179">
        <v>2</v>
      </c>
      <c r="B1179">
        <v>2</v>
      </c>
      <c r="C1179">
        <v>3</v>
      </c>
      <c r="D1179">
        <v>15</v>
      </c>
    </row>
    <row r="1180" spans="1:4" x14ac:dyDescent="0.3">
      <c r="A1180">
        <v>3</v>
      </c>
      <c r="B1180">
        <v>3</v>
      </c>
      <c r="C1180">
        <v>3</v>
      </c>
      <c r="D1180">
        <v>19</v>
      </c>
    </row>
    <row r="1181" spans="1:4" x14ac:dyDescent="0.3">
      <c r="A1181">
        <v>1</v>
      </c>
      <c r="B1181">
        <v>2</v>
      </c>
      <c r="C1181">
        <v>3</v>
      </c>
      <c r="D1181">
        <v>12</v>
      </c>
    </row>
    <row r="1182" spans="1:4" x14ac:dyDescent="0.3">
      <c r="A1182">
        <v>1</v>
      </c>
      <c r="B1182">
        <v>2</v>
      </c>
      <c r="C1182">
        <v>3</v>
      </c>
      <c r="D1182">
        <v>11</v>
      </c>
    </row>
    <row r="1183" spans="1:4" x14ac:dyDescent="0.3">
      <c r="A1183">
        <v>2</v>
      </c>
      <c r="B1183">
        <v>3</v>
      </c>
      <c r="C1183">
        <v>3</v>
      </c>
      <c r="D1183">
        <v>19</v>
      </c>
    </row>
    <row r="1184" spans="1:4" x14ac:dyDescent="0.3">
      <c r="A1184">
        <v>2</v>
      </c>
      <c r="B1184">
        <v>3</v>
      </c>
      <c r="C1184">
        <v>3</v>
      </c>
      <c r="D1184">
        <v>15</v>
      </c>
    </row>
    <row r="1185" spans="1:4" x14ac:dyDescent="0.3">
      <c r="A1185">
        <v>4</v>
      </c>
      <c r="B1185">
        <v>4</v>
      </c>
      <c r="C1185">
        <v>4</v>
      </c>
      <c r="D1185">
        <v>20</v>
      </c>
    </row>
    <row r="1186" spans="1:4" x14ac:dyDescent="0.3">
      <c r="A1186">
        <v>3</v>
      </c>
      <c r="B1186">
        <v>4</v>
      </c>
      <c r="C1186">
        <v>4</v>
      </c>
      <c r="D1186">
        <v>25</v>
      </c>
    </row>
    <row r="1187" spans="1:4" x14ac:dyDescent="0.3">
      <c r="A1187">
        <v>2</v>
      </c>
      <c r="B1187">
        <v>3</v>
      </c>
      <c r="C1187">
        <v>4</v>
      </c>
      <c r="D1187">
        <v>24</v>
      </c>
    </row>
    <row r="1188" spans="1:4" x14ac:dyDescent="0.3">
      <c r="A1188">
        <v>3</v>
      </c>
      <c r="B1188">
        <v>4</v>
      </c>
      <c r="C1188">
        <v>4</v>
      </c>
      <c r="D1188">
        <v>24</v>
      </c>
    </row>
    <row r="1189" spans="1:4" x14ac:dyDescent="0.3">
      <c r="A1189">
        <v>3</v>
      </c>
      <c r="B1189">
        <v>4</v>
      </c>
      <c r="C1189">
        <v>3</v>
      </c>
      <c r="D1189">
        <v>15</v>
      </c>
    </row>
    <row r="1190" spans="1:4" x14ac:dyDescent="0.3">
      <c r="A1190">
        <v>2</v>
      </c>
      <c r="B1190">
        <v>2</v>
      </c>
      <c r="C1190">
        <v>3</v>
      </c>
      <c r="D1190">
        <v>13</v>
      </c>
    </row>
    <row r="1191" spans="1:4" x14ac:dyDescent="0.3">
      <c r="A1191">
        <v>1</v>
      </c>
      <c r="B1191">
        <v>4</v>
      </c>
      <c r="C1191">
        <v>3</v>
      </c>
      <c r="D1191">
        <v>14</v>
      </c>
    </row>
    <row r="1192" spans="1:4" x14ac:dyDescent="0.3">
      <c r="A1192">
        <v>2</v>
      </c>
      <c r="B1192">
        <v>2</v>
      </c>
      <c r="C1192">
        <v>3</v>
      </c>
      <c r="D1192">
        <v>13</v>
      </c>
    </row>
    <row r="1193" spans="1:4" x14ac:dyDescent="0.3">
      <c r="A1193">
        <v>1</v>
      </c>
      <c r="B1193">
        <v>1</v>
      </c>
      <c r="C1193">
        <v>3</v>
      </c>
      <c r="D1193">
        <v>11</v>
      </c>
    </row>
    <row r="1194" spans="1:4" x14ac:dyDescent="0.3">
      <c r="A1194">
        <v>3</v>
      </c>
      <c r="B1194">
        <v>2</v>
      </c>
      <c r="C1194">
        <v>3</v>
      </c>
      <c r="D1194">
        <v>16</v>
      </c>
    </row>
    <row r="1195" spans="1:4" x14ac:dyDescent="0.3">
      <c r="A1195">
        <v>2</v>
      </c>
      <c r="B1195">
        <v>3</v>
      </c>
      <c r="C1195">
        <v>4</v>
      </c>
      <c r="D1195">
        <v>22</v>
      </c>
    </row>
    <row r="1196" spans="1:4" x14ac:dyDescent="0.3">
      <c r="A1196">
        <v>1</v>
      </c>
      <c r="B1196">
        <v>2</v>
      </c>
      <c r="C1196">
        <v>3</v>
      </c>
      <c r="D1196">
        <v>14</v>
      </c>
    </row>
    <row r="1197" spans="1:4" x14ac:dyDescent="0.3">
      <c r="A1197">
        <v>2</v>
      </c>
      <c r="B1197">
        <v>3</v>
      </c>
      <c r="C1197">
        <v>3</v>
      </c>
      <c r="D1197">
        <v>14</v>
      </c>
    </row>
    <row r="1198" spans="1:4" x14ac:dyDescent="0.3">
      <c r="A1198">
        <v>3</v>
      </c>
      <c r="B1198">
        <v>3</v>
      </c>
      <c r="C1198">
        <v>3</v>
      </c>
      <c r="D1198">
        <v>16</v>
      </c>
    </row>
    <row r="1199" spans="1:4" x14ac:dyDescent="0.3">
      <c r="A1199">
        <v>2</v>
      </c>
      <c r="B1199">
        <v>1</v>
      </c>
      <c r="C1199">
        <v>3</v>
      </c>
      <c r="D1199">
        <v>11</v>
      </c>
    </row>
    <row r="1200" spans="1:4" x14ac:dyDescent="0.3">
      <c r="A1200">
        <v>3</v>
      </c>
      <c r="B1200">
        <v>4</v>
      </c>
      <c r="C1200">
        <v>4</v>
      </c>
      <c r="D1200">
        <v>25</v>
      </c>
    </row>
    <row r="1201" spans="1:4" x14ac:dyDescent="0.3">
      <c r="A1201">
        <v>1</v>
      </c>
      <c r="B1201">
        <v>3</v>
      </c>
      <c r="C1201">
        <v>3</v>
      </c>
      <c r="D1201">
        <v>14</v>
      </c>
    </row>
    <row r="1202" spans="1:4" x14ac:dyDescent="0.3">
      <c r="A1202">
        <v>3</v>
      </c>
      <c r="B1202">
        <v>4</v>
      </c>
      <c r="C1202">
        <v>3</v>
      </c>
      <c r="D1202">
        <v>18</v>
      </c>
    </row>
    <row r="1203" spans="1:4" x14ac:dyDescent="0.3">
      <c r="A1203">
        <v>2</v>
      </c>
      <c r="B1203">
        <v>1</v>
      </c>
      <c r="C1203">
        <v>3</v>
      </c>
      <c r="D1203">
        <v>11</v>
      </c>
    </row>
    <row r="1204" spans="1:4" x14ac:dyDescent="0.3">
      <c r="A1204">
        <v>3</v>
      </c>
      <c r="B1204">
        <v>3</v>
      </c>
      <c r="C1204">
        <v>3</v>
      </c>
      <c r="D1204">
        <v>19</v>
      </c>
    </row>
    <row r="1205" spans="1:4" x14ac:dyDescent="0.3">
      <c r="A1205">
        <v>4</v>
      </c>
      <c r="B1205">
        <v>4</v>
      </c>
      <c r="C1205">
        <v>3</v>
      </c>
      <c r="D1205">
        <v>15</v>
      </c>
    </row>
    <row r="1206" spans="1:4" x14ac:dyDescent="0.3">
      <c r="A1206">
        <v>1</v>
      </c>
      <c r="B1206">
        <v>1</v>
      </c>
      <c r="C1206">
        <v>3</v>
      </c>
      <c r="D1206">
        <v>11</v>
      </c>
    </row>
    <row r="1207" spans="1:4" x14ac:dyDescent="0.3">
      <c r="A1207">
        <v>2</v>
      </c>
      <c r="B1207">
        <v>2</v>
      </c>
      <c r="C1207">
        <v>3</v>
      </c>
      <c r="D1207">
        <v>12</v>
      </c>
    </row>
    <row r="1208" spans="1:4" x14ac:dyDescent="0.3">
      <c r="A1208">
        <v>3</v>
      </c>
      <c r="B1208">
        <v>4</v>
      </c>
      <c r="C1208">
        <v>4</v>
      </c>
      <c r="D1208">
        <v>20</v>
      </c>
    </row>
    <row r="1209" spans="1:4" x14ac:dyDescent="0.3">
      <c r="A1209">
        <v>2</v>
      </c>
      <c r="B1209">
        <v>2</v>
      </c>
      <c r="C1209">
        <v>3</v>
      </c>
      <c r="D1209">
        <v>12</v>
      </c>
    </row>
    <row r="1210" spans="1:4" x14ac:dyDescent="0.3">
      <c r="A1210">
        <v>2</v>
      </c>
      <c r="B1210">
        <v>4</v>
      </c>
      <c r="C1210">
        <v>3</v>
      </c>
      <c r="D1210">
        <v>14</v>
      </c>
    </row>
    <row r="1211" spans="1:4" x14ac:dyDescent="0.3">
      <c r="A1211">
        <v>4</v>
      </c>
      <c r="B1211">
        <v>4</v>
      </c>
      <c r="C1211">
        <v>4</v>
      </c>
      <c r="D1211">
        <v>20</v>
      </c>
    </row>
    <row r="1212" spans="1:4" x14ac:dyDescent="0.3">
      <c r="A1212">
        <v>3</v>
      </c>
      <c r="B1212">
        <v>3</v>
      </c>
      <c r="C1212">
        <v>3</v>
      </c>
      <c r="D1212">
        <v>18</v>
      </c>
    </row>
    <row r="1213" spans="1:4" x14ac:dyDescent="0.3">
      <c r="A1213">
        <v>1</v>
      </c>
      <c r="B1213">
        <v>4</v>
      </c>
      <c r="C1213">
        <v>3</v>
      </c>
      <c r="D1213">
        <v>14</v>
      </c>
    </row>
    <row r="1214" spans="1:4" x14ac:dyDescent="0.3">
      <c r="A1214">
        <v>2</v>
      </c>
      <c r="B1214">
        <v>1</v>
      </c>
      <c r="C1214">
        <v>3</v>
      </c>
      <c r="D1214">
        <v>12</v>
      </c>
    </row>
    <row r="1215" spans="1:4" x14ac:dyDescent="0.3">
      <c r="A1215">
        <v>3</v>
      </c>
      <c r="B1215">
        <v>4</v>
      </c>
      <c r="C1215">
        <v>4</v>
      </c>
      <c r="D1215">
        <v>21</v>
      </c>
    </row>
    <row r="1216" spans="1:4" x14ac:dyDescent="0.3">
      <c r="A1216">
        <v>4</v>
      </c>
      <c r="B1216">
        <v>4</v>
      </c>
      <c r="C1216">
        <v>3</v>
      </c>
      <c r="D1216">
        <v>19</v>
      </c>
    </row>
    <row r="1217" spans="1:4" x14ac:dyDescent="0.3">
      <c r="A1217">
        <v>2</v>
      </c>
      <c r="B1217">
        <v>4</v>
      </c>
      <c r="C1217">
        <v>3</v>
      </c>
      <c r="D1217">
        <v>14</v>
      </c>
    </row>
    <row r="1218" spans="1:4" x14ac:dyDescent="0.3">
      <c r="A1218">
        <v>3</v>
      </c>
      <c r="B1218">
        <v>4</v>
      </c>
      <c r="C1218">
        <v>3</v>
      </c>
      <c r="D1218">
        <v>17</v>
      </c>
    </row>
    <row r="1219" spans="1:4" x14ac:dyDescent="0.3">
      <c r="A1219">
        <v>4</v>
      </c>
      <c r="B1219">
        <v>3</v>
      </c>
      <c r="C1219">
        <v>3</v>
      </c>
      <c r="D1219">
        <v>16</v>
      </c>
    </row>
    <row r="1220" spans="1:4" x14ac:dyDescent="0.3">
      <c r="A1220">
        <v>1</v>
      </c>
      <c r="B1220">
        <v>3</v>
      </c>
      <c r="C1220">
        <v>3</v>
      </c>
      <c r="D1220">
        <v>12</v>
      </c>
    </row>
    <row r="1221" spans="1:4" x14ac:dyDescent="0.3">
      <c r="A1221">
        <v>3</v>
      </c>
      <c r="B1221">
        <v>3</v>
      </c>
      <c r="C1221">
        <v>3</v>
      </c>
      <c r="D1221">
        <v>17</v>
      </c>
    </row>
    <row r="1222" spans="1:4" x14ac:dyDescent="0.3">
      <c r="A1222">
        <v>3</v>
      </c>
      <c r="B1222">
        <v>4</v>
      </c>
      <c r="C1222">
        <v>3</v>
      </c>
      <c r="D1222">
        <v>15</v>
      </c>
    </row>
    <row r="1223" spans="1:4" x14ac:dyDescent="0.3">
      <c r="A1223">
        <v>3</v>
      </c>
      <c r="B1223">
        <v>3</v>
      </c>
      <c r="C1223">
        <v>4</v>
      </c>
      <c r="D1223">
        <v>23</v>
      </c>
    </row>
    <row r="1224" spans="1:4" x14ac:dyDescent="0.3">
      <c r="A1224">
        <v>1</v>
      </c>
      <c r="B1224">
        <v>2</v>
      </c>
      <c r="C1224">
        <v>3</v>
      </c>
      <c r="D1224">
        <v>11</v>
      </c>
    </row>
    <row r="1225" spans="1:4" x14ac:dyDescent="0.3">
      <c r="A1225">
        <v>1</v>
      </c>
      <c r="B1225">
        <v>1</v>
      </c>
      <c r="C1225">
        <v>3</v>
      </c>
      <c r="D1225">
        <v>11</v>
      </c>
    </row>
    <row r="1226" spans="1:4" x14ac:dyDescent="0.3">
      <c r="A1226">
        <v>1</v>
      </c>
      <c r="B1226">
        <v>3</v>
      </c>
      <c r="C1226">
        <v>3</v>
      </c>
      <c r="D1226">
        <v>15</v>
      </c>
    </row>
    <row r="1227" spans="1:4" x14ac:dyDescent="0.3">
      <c r="A1227">
        <v>2</v>
      </c>
      <c r="B1227">
        <v>2</v>
      </c>
      <c r="C1227">
        <v>3</v>
      </c>
      <c r="D1227">
        <v>11</v>
      </c>
    </row>
    <row r="1228" spans="1:4" x14ac:dyDescent="0.3">
      <c r="A1228">
        <v>1</v>
      </c>
      <c r="B1228">
        <v>3</v>
      </c>
      <c r="C1228">
        <v>3</v>
      </c>
      <c r="D1228">
        <v>13</v>
      </c>
    </row>
    <row r="1229" spans="1:4" x14ac:dyDescent="0.3">
      <c r="A1229">
        <v>2</v>
      </c>
      <c r="B1229">
        <v>3</v>
      </c>
      <c r="C1229">
        <v>3</v>
      </c>
      <c r="D1229">
        <v>14</v>
      </c>
    </row>
    <row r="1230" spans="1:4" x14ac:dyDescent="0.3">
      <c r="A1230">
        <v>2</v>
      </c>
      <c r="B1230">
        <v>3</v>
      </c>
      <c r="C1230">
        <v>3</v>
      </c>
      <c r="D1230">
        <v>19</v>
      </c>
    </row>
    <row r="1231" spans="1:4" x14ac:dyDescent="0.3">
      <c r="A1231">
        <v>3</v>
      </c>
      <c r="B1231">
        <v>4</v>
      </c>
      <c r="C1231">
        <v>3</v>
      </c>
      <c r="D1231">
        <v>16</v>
      </c>
    </row>
    <row r="1232" spans="1:4" x14ac:dyDescent="0.3">
      <c r="A1232">
        <v>2</v>
      </c>
      <c r="B1232">
        <v>1</v>
      </c>
      <c r="C1232">
        <v>3</v>
      </c>
      <c r="D1232">
        <v>13</v>
      </c>
    </row>
    <row r="1233" spans="1:4" x14ac:dyDescent="0.3">
      <c r="A1233">
        <v>1</v>
      </c>
      <c r="B1233">
        <v>2</v>
      </c>
      <c r="C1233">
        <v>3</v>
      </c>
      <c r="D1233">
        <v>14</v>
      </c>
    </row>
    <row r="1234" spans="1:4" x14ac:dyDescent="0.3">
      <c r="A1234">
        <v>3</v>
      </c>
      <c r="B1234">
        <v>3</v>
      </c>
      <c r="C1234">
        <v>3</v>
      </c>
      <c r="D1234">
        <v>16</v>
      </c>
    </row>
    <row r="1235" spans="1:4" x14ac:dyDescent="0.3">
      <c r="A1235">
        <v>1</v>
      </c>
      <c r="B1235">
        <v>1</v>
      </c>
      <c r="C1235">
        <v>3</v>
      </c>
      <c r="D1235">
        <v>12</v>
      </c>
    </row>
    <row r="1236" spans="1:4" x14ac:dyDescent="0.3">
      <c r="A1236">
        <v>3</v>
      </c>
      <c r="B1236">
        <v>2</v>
      </c>
      <c r="C1236">
        <v>3</v>
      </c>
      <c r="D1236">
        <v>11</v>
      </c>
    </row>
    <row r="1237" spans="1:4" x14ac:dyDescent="0.3">
      <c r="A1237">
        <v>2</v>
      </c>
      <c r="B1237">
        <v>1</v>
      </c>
      <c r="C1237">
        <v>3</v>
      </c>
      <c r="D1237">
        <v>12</v>
      </c>
    </row>
    <row r="1238" spans="1:4" x14ac:dyDescent="0.3">
      <c r="A1238">
        <v>2</v>
      </c>
      <c r="B1238">
        <v>1</v>
      </c>
      <c r="C1238">
        <v>3</v>
      </c>
      <c r="D1238">
        <v>13</v>
      </c>
    </row>
    <row r="1239" spans="1:4" x14ac:dyDescent="0.3">
      <c r="A1239">
        <v>1</v>
      </c>
      <c r="B1239">
        <v>2</v>
      </c>
      <c r="C1239">
        <v>3</v>
      </c>
      <c r="D1239">
        <v>15</v>
      </c>
    </row>
    <row r="1240" spans="1:4" x14ac:dyDescent="0.3">
      <c r="A1240">
        <v>1</v>
      </c>
      <c r="B1240">
        <v>2</v>
      </c>
      <c r="C1240">
        <v>3</v>
      </c>
      <c r="D1240">
        <v>13</v>
      </c>
    </row>
    <row r="1241" spans="1:4" x14ac:dyDescent="0.3">
      <c r="A1241">
        <v>3</v>
      </c>
      <c r="B1241">
        <v>4</v>
      </c>
      <c r="C1241">
        <v>4</v>
      </c>
      <c r="D1241">
        <v>20</v>
      </c>
    </row>
    <row r="1242" spans="1:4" x14ac:dyDescent="0.3">
      <c r="A1242">
        <v>3</v>
      </c>
      <c r="B1242">
        <v>4</v>
      </c>
      <c r="C1242">
        <v>3</v>
      </c>
      <c r="D1242">
        <v>15</v>
      </c>
    </row>
    <row r="1243" spans="1:4" x14ac:dyDescent="0.3">
      <c r="A1243">
        <v>1</v>
      </c>
      <c r="B1243">
        <v>3</v>
      </c>
      <c r="C1243">
        <v>3</v>
      </c>
      <c r="D1243">
        <v>13</v>
      </c>
    </row>
    <row r="1244" spans="1:4" x14ac:dyDescent="0.3">
      <c r="A1244">
        <v>1</v>
      </c>
      <c r="B1244">
        <v>2</v>
      </c>
      <c r="C1244">
        <v>3</v>
      </c>
      <c r="D1244">
        <v>14</v>
      </c>
    </row>
    <row r="1245" spans="1:4" x14ac:dyDescent="0.3">
      <c r="A1245">
        <v>1</v>
      </c>
      <c r="B1245">
        <v>3</v>
      </c>
      <c r="C1245">
        <v>4</v>
      </c>
      <c r="D1245">
        <v>21</v>
      </c>
    </row>
    <row r="1246" spans="1:4" x14ac:dyDescent="0.3">
      <c r="A1246">
        <v>2</v>
      </c>
      <c r="B1246">
        <v>2</v>
      </c>
      <c r="C1246">
        <v>3</v>
      </c>
      <c r="D1246">
        <v>16</v>
      </c>
    </row>
    <row r="1247" spans="1:4" x14ac:dyDescent="0.3">
      <c r="A1247">
        <v>2</v>
      </c>
      <c r="B1247">
        <v>4</v>
      </c>
      <c r="C1247">
        <v>3</v>
      </c>
      <c r="D1247">
        <v>14</v>
      </c>
    </row>
    <row r="1248" spans="1:4" x14ac:dyDescent="0.3">
      <c r="A1248">
        <v>2</v>
      </c>
      <c r="B1248">
        <v>1</v>
      </c>
      <c r="C1248">
        <v>3</v>
      </c>
      <c r="D1248">
        <v>11</v>
      </c>
    </row>
    <row r="1249" spans="1:4" x14ac:dyDescent="0.3">
      <c r="A1249">
        <v>3</v>
      </c>
      <c r="B1249">
        <v>3</v>
      </c>
      <c r="C1249">
        <v>3</v>
      </c>
      <c r="D1249">
        <v>19</v>
      </c>
    </row>
    <row r="1250" spans="1:4" x14ac:dyDescent="0.3">
      <c r="A1250">
        <v>1</v>
      </c>
      <c r="B1250">
        <v>1</v>
      </c>
      <c r="C1250">
        <v>3</v>
      </c>
      <c r="D1250">
        <v>11</v>
      </c>
    </row>
    <row r="1251" spans="1:4" x14ac:dyDescent="0.3">
      <c r="A1251">
        <v>1</v>
      </c>
      <c r="B1251">
        <v>2</v>
      </c>
      <c r="C1251">
        <v>3</v>
      </c>
      <c r="D1251">
        <v>13</v>
      </c>
    </row>
    <row r="1252" spans="1:4" x14ac:dyDescent="0.3">
      <c r="A1252">
        <v>4</v>
      </c>
      <c r="B1252">
        <v>1</v>
      </c>
      <c r="C1252">
        <v>3</v>
      </c>
      <c r="D1252">
        <v>12</v>
      </c>
    </row>
    <row r="1253" spans="1:4" x14ac:dyDescent="0.3">
      <c r="A1253">
        <v>2</v>
      </c>
      <c r="B1253">
        <v>1</v>
      </c>
      <c r="C1253">
        <v>3</v>
      </c>
      <c r="D1253">
        <v>11</v>
      </c>
    </row>
    <row r="1254" spans="1:4" x14ac:dyDescent="0.3">
      <c r="A1254">
        <v>4</v>
      </c>
      <c r="B1254">
        <v>4</v>
      </c>
      <c r="C1254">
        <v>3</v>
      </c>
      <c r="D1254">
        <v>14</v>
      </c>
    </row>
    <row r="1255" spans="1:4" x14ac:dyDescent="0.3">
      <c r="A1255">
        <v>3</v>
      </c>
      <c r="B1255">
        <v>2</v>
      </c>
      <c r="C1255">
        <v>3</v>
      </c>
      <c r="D1255">
        <v>15</v>
      </c>
    </row>
    <row r="1256" spans="1:4" x14ac:dyDescent="0.3">
      <c r="A1256">
        <v>1</v>
      </c>
      <c r="B1256">
        <v>1</v>
      </c>
      <c r="C1256">
        <v>3</v>
      </c>
      <c r="D1256">
        <v>12</v>
      </c>
    </row>
    <row r="1257" spans="1:4" x14ac:dyDescent="0.3">
      <c r="A1257">
        <v>3</v>
      </c>
      <c r="B1257">
        <v>4</v>
      </c>
      <c r="C1257">
        <v>4</v>
      </c>
      <c r="D1257">
        <v>20</v>
      </c>
    </row>
    <row r="1258" spans="1:4" x14ac:dyDescent="0.3">
      <c r="A1258">
        <v>2</v>
      </c>
      <c r="B1258">
        <v>2</v>
      </c>
      <c r="C1258">
        <v>3</v>
      </c>
      <c r="D1258">
        <v>14</v>
      </c>
    </row>
    <row r="1259" spans="1:4" x14ac:dyDescent="0.3">
      <c r="A1259">
        <v>1</v>
      </c>
      <c r="B1259">
        <v>1</v>
      </c>
      <c r="C1259">
        <v>3</v>
      </c>
      <c r="D1259">
        <v>13</v>
      </c>
    </row>
    <row r="1260" spans="1:4" x14ac:dyDescent="0.3">
      <c r="A1260">
        <v>2</v>
      </c>
      <c r="B1260">
        <v>1</v>
      </c>
      <c r="C1260">
        <v>3</v>
      </c>
      <c r="D1260">
        <v>13</v>
      </c>
    </row>
    <row r="1261" spans="1:4" x14ac:dyDescent="0.3">
      <c r="A1261">
        <v>4</v>
      </c>
      <c r="B1261">
        <v>3</v>
      </c>
      <c r="C1261">
        <v>3</v>
      </c>
      <c r="D1261">
        <v>16</v>
      </c>
    </row>
    <row r="1262" spans="1:4" x14ac:dyDescent="0.3">
      <c r="A1262">
        <v>1</v>
      </c>
      <c r="B1262">
        <v>2</v>
      </c>
      <c r="C1262">
        <v>3</v>
      </c>
      <c r="D1262">
        <v>14</v>
      </c>
    </row>
    <row r="1263" spans="1:4" x14ac:dyDescent="0.3">
      <c r="A1263">
        <v>1</v>
      </c>
      <c r="B1263">
        <v>4</v>
      </c>
      <c r="C1263">
        <v>3</v>
      </c>
      <c r="D1263">
        <v>16</v>
      </c>
    </row>
    <row r="1264" spans="1:4" x14ac:dyDescent="0.3">
      <c r="A1264">
        <v>2</v>
      </c>
      <c r="B1264">
        <v>3</v>
      </c>
      <c r="C1264">
        <v>3</v>
      </c>
      <c r="D1264">
        <v>16</v>
      </c>
    </row>
    <row r="1265" spans="1:4" x14ac:dyDescent="0.3">
      <c r="A1265">
        <v>3</v>
      </c>
      <c r="B1265">
        <v>3</v>
      </c>
      <c r="C1265">
        <v>4</v>
      </c>
      <c r="D1265">
        <v>22</v>
      </c>
    </row>
    <row r="1266" spans="1:4" x14ac:dyDescent="0.3">
      <c r="A1266">
        <v>2</v>
      </c>
      <c r="B1266">
        <v>1</v>
      </c>
      <c r="C1266">
        <v>3</v>
      </c>
      <c r="D1266">
        <v>12</v>
      </c>
    </row>
    <row r="1267" spans="1:4" x14ac:dyDescent="0.3">
      <c r="A1267">
        <v>3</v>
      </c>
      <c r="B1267">
        <v>2</v>
      </c>
      <c r="C1267">
        <v>3</v>
      </c>
      <c r="D1267">
        <v>15</v>
      </c>
    </row>
    <row r="1268" spans="1:4" x14ac:dyDescent="0.3">
      <c r="A1268">
        <v>3</v>
      </c>
      <c r="B1268">
        <v>4</v>
      </c>
      <c r="C1268">
        <v>4</v>
      </c>
      <c r="D1268">
        <v>20</v>
      </c>
    </row>
    <row r="1269" spans="1:4" x14ac:dyDescent="0.3">
      <c r="A1269">
        <v>2</v>
      </c>
      <c r="B1269">
        <v>3</v>
      </c>
      <c r="C1269">
        <v>3</v>
      </c>
      <c r="D1269">
        <v>14</v>
      </c>
    </row>
    <row r="1270" spans="1:4" x14ac:dyDescent="0.3">
      <c r="A1270">
        <v>2</v>
      </c>
      <c r="B1270">
        <v>3</v>
      </c>
      <c r="C1270">
        <v>4</v>
      </c>
      <c r="D1270">
        <v>20</v>
      </c>
    </row>
    <row r="1271" spans="1:4" x14ac:dyDescent="0.3">
      <c r="A1271">
        <v>1</v>
      </c>
      <c r="B1271">
        <v>1</v>
      </c>
      <c r="C1271">
        <v>3</v>
      </c>
      <c r="D1271">
        <v>13</v>
      </c>
    </row>
    <row r="1272" spans="1:4" x14ac:dyDescent="0.3">
      <c r="A1272">
        <v>1</v>
      </c>
      <c r="B1272">
        <v>1</v>
      </c>
      <c r="C1272">
        <v>3</v>
      </c>
      <c r="D1272">
        <v>12</v>
      </c>
    </row>
    <row r="1273" spans="1:4" x14ac:dyDescent="0.3">
      <c r="A1273">
        <v>3</v>
      </c>
      <c r="B1273">
        <v>2</v>
      </c>
      <c r="C1273">
        <v>3</v>
      </c>
      <c r="D1273">
        <v>13</v>
      </c>
    </row>
    <row r="1274" spans="1:4" x14ac:dyDescent="0.3">
      <c r="A1274">
        <v>2</v>
      </c>
      <c r="B1274">
        <v>1</v>
      </c>
      <c r="C1274">
        <v>3</v>
      </c>
      <c r="D1274">
        <v>11</v>
      </c>
    </row>
    <row r="1275" spans="1:4" x14ac:dyDescent="0.3">
      <c r="A1275">
        <v>3</v>
      </c>
      <c r="B1275">
        <v>2</v>
      </c>
      <c r="C1275">
        <v>3</v>
      </c>
      <c r="D1275">
        <v>17</v>
      </c>
    </row>
    <row r="1276" spans="1:4" x14ac:dyDescent="0.3">
      <c r="A1276">
        <v>2</v>
      </c>
      <c r="B1276">
        <v>4</v>
      </c>
      <c r="C1276">
        <v>3</v>
      </c>
      <c r="D1276">
        <v>14</v>
      </c>
    </row>
    <row r="1277" spans="1:4" x14ac:dyDescent="0.3">
      <c r="A1277">
        <v>3</v>
      </c>
      <c r="B1277">
        <v>1</v>
      </c>
      <c r="C1277">
        <v>3</v>
      </c>
      <c r="D1277">
        <v>11</v>
      </c>
    </row>
    <row r="1278" spans="1:4" x14ac:dyDescent="0.3">
      <c r="A1278">
        <v>2</v>
      </c>
      <c r="B1278">
        <v>2</v>
      </c>
      <c r="C1278">
        <v>3</v>
      </c>
      <c r="D1278">
        <v>14</v>
      </c>
    </row>
    <row r="1279" spans="1:4" x14ac:dyDescent="0.3">
      <c r="A1279">
        <v>3</v>
      </c>
      <c r="B1279">
        <v>4</v>
      </c>
      <c r="C1279">
        <v>3</v>
      </c>
      <c r="D1279">
        <v>17</v>
      </c>
    </row>
    <row r="1280" spans="1:4" x14ac:dyDescent="0.3">
      <c r="A1280">
        <v>2</v>
      </c>
      <c r="B1280">
        <v>1</v>
      </c>
      <c r="C1280">
        <v>3</v>
      </c>
      <c r="D1280">
        <v>13</v>
      </c>
    </row>
    <row r="1281" spans="1:4" x14ac:dyDescent="0.3">
      <c r="A1281">
        <v>1</v>
      </c>
      <c r="B1281">
        <v>2</v>
      </c>
      <c r="C1281">
        <v>3</v>
      </c>
      <c r="D1281">
        <v>12</v>
      </c>
    </row>
    <row r="1282" spans="1:4" x14ac:dyDescent="0.3">
      <c r="A1282">
        <v>2</v>
      </c>
      <c r="B1282">
        <v>2</v>
      </c>
      <c r="C1282">
        <v>3</v>
      </c>
      <c r="D1282">
        <v>13</v>
      </c>
    </row>
    <row r="1283" spans="1:4" x14ac:dyDescent="0.3">
      <c r="A1283">
        <v>3</v>
      </c>
      <c r="B1283">
        <v>4</v>
      </c>
      <c r="C1283">
        <v>3</v>
      </c>
      <c r="D1283">
        <v>18</v>
      </c>
    </row>
    <row r="1284" spans="1:4" x14ac:dyDescent="0.3">
      <c r="A1284">
        <v>4</v>
      </c>
      <c r="B1284">
        <v>4</v>
      </c>
      <c r="C1284">
        <v>3</v>
      </c>
      <c r="D1284">
        <v>19</v>
      </c>
    </row>
    <row r="1285" spans="1:4" x14ac:dyDescent="0.3">
      <c r="A1285">
        <v>2</v>
      </c>
      <c r="B1285">
        <v>1</v>
      </c>
      <c r="C1285">
        <v>3</v>
      </c>
      <c r="D1285">
        <v>11</v>
      </c>
    </row>
    <row r="1286" spans="1:4" x14ac:dyDescent="0.3">
      <c r="A1286">
        <v>3</v>
      </c>
      <c r="B1286">
        <v>3</v>
      </c>
      <c r="C1286">
        <v>4</v>
      </c>
      <c r="D1286">
        <v>21</v>
      </c>
    </row>
    <row r="1287" spans="1:4" x14ac:dyDescent="0.3">
      <c r="A1287">
        <v>2</v>
      </c>
      <c r="B1287">
        <v>2</v>
      </c>
      <c r="C1287">
        <v>3</v>
      </c>
      <c r="D1287">
        <v>15</v>
      </c>
    </row>
    <row r="1288" spans="1:4" x14ac:dyDescent="0.3">
      <c r="A1288">
        <v>3</v>
      </c>
      <c r="B1288">
        <v>4</v>
      </c>
      <c r="C1288">
        <v>3</v>
      </c>
      <c r="D1288">
        <v>17</v>
      </c>
    </row>
    <row r="1289" spans="1:4" x14ac:dyDescent="0.3">
      <c r="A1289">
        <v>3</v>
      </c>
      <c r="B1289">
        <v>4</v>
      </c>
      <c r="C1289">
        <v>3</v>
      </c>
      <c r="D1289">
        <v>18</v>
      </c>
    </row>
    <row r="1290" spans="1:4" x14ac:dyDescent="0.3">
      <c r="A1290">
        <v>1</v>
      </c>
      <c r="B1290">
        <v>4</v>
      </c>
      <c r="C1290">
        <v>3</v>
      </c>
      <c r="D1290">
        <v>14</v>
      </c>
    </row>
    <row r="1291" spans="1:4" x14ac:dyDescent="0.3">
      <c r="A1291">
        <v>1</v>
      </c>
      <c r="B1291">
        <v>2</v>
      </c>
      <c r="C1291">
        <v>3</v>
      </c>
      <c r="D1291">
        <v>13</v>
      </c>
    </row>
    <row r="1292" spans="1:4" x14ac:dyDescent="0.3">
      <c r="A1292">
        <v>3</v>
      </c>
      <c r="B1292">
        <v>4</v>
      </c>
      <c r="C1292">
        <v>3</v>
      </c>
      <c r="D1292">
        <v>17</v>
      </c>
    </row>
    <row r="1293" spans="1:4" x14ac:dyDescent="0.3">
      <c r="A1293">
        <v>3</v>
      </c>
      <c r="B1293">
        <v>2</v>
      </c>
      <c r="C1293">
        <v>3</v>
      </c>
      <c r="D1293">
        <v>15</v>
      </c>
    </row>
    <row r="1294" spans="1:4" x14ac:dyDescent="0.3">
      <c r="A1294">
        <v>3</v>
      </c>
      <c r="B1294">
        <v>4</v>
      </c>
      <c r="C1294">
        <v>3</v>
      </c>
      <c r="D1294">
        <v>18</v>
      </c>
    </row>
    <row r="1295" spans="1:4" x14ac:dyDescent="0.3">
      <c r="A1295">
        <v>2</v>
      </c>
      <c r="B1295">
        <v>1</v>
      </c>
      <c r="C1295">
        <v>3</v>
      </c>
      <c r="D1295">
        <v>13</v>
      </c>
    </row>
    <row r="1296" spans="1:4" x14ac:dyDescent="0.3">
      <c r="A1296">
        <v>4</v>
      </c>
      <c r="B1296">
        <v>2</v>
      </c>
      <c r="C1296">
        <v>3</v>
      </c>
      <c r="D1296">
        <v>12</v>
      </c>
    </row>
    <row r="1297" spans="1:4" x14ac:dyDescent="0.3">
      <c r="A1297">
        <v>1</v>
      </c>
      <c r="B1297">
        <v>1</v>
      </c>
      <c r="C1297">
        <v>3</v>
      </c>
      <c r="D1297">
        <v>13</v>
      </c>
    </row>
    <row r="1298" spans="1:4" x14ac:dyDescent="0.3">
      <c r="A1298">
        <v>1</v>
      </c>
      <c r="B1298">
        <v>3</v>
      </c>
      <c r="C1298">
        <v>3</v>
      </c>
      <c r="D1298">
        <v>14</v>
      </c>
    </row>
    <row r="1299" spans="1:4" x14ac:dyDescent="0.3">
      <c r="A1299">
        <v>1</v>
      </c>
      <c r="B1299">
        <v>2</v>
      </c>
      <c r="C1299">
        <v>3</v>
      </c>
      <c r="D1299">
        <v>11</v>
      </c>
    </row>
    <row r="1300" spans="1:4" x14ac:dyDescent="0.3">
      <c r="A1300">
        <v>3</v>
      </c>
      <c r="B1300">
        <v>3</v>
      </c>
      <c r="C1300">
        <v>4</v>
      </c>
      <c r="D1300">
        <v>22</v>
      </c>
    </row>
    <row r="1301" spans="1:4" x14ac:dyDescent="0.3">
      <c r="A1301">
        <v>3</v>
      </c>
      <c r="B1301">
        <v>4</v>
      </c>
      <c r="C1301">
        <v>3</v>
      </c>
      <c r="D1301">
        <v>17</v>
      </c>
    </row>
    <row r="1302" spans="1:4" x14ac:dyDescent="0.3">
      <c r="A1302">
        <v>4</v>
      </c>
      <c r="B1302">
        <v>3</v>
      </c>
      <c r="C1302">
        <v>4</v>
      </c>
      <c r="D1302">
        <v>21</v>
      </c>
    </row>
    <row r="1303" spans="1:4" x14ac:dyDescent="0.3">
      <c r="A1303">
        <v>3</v>
      </c>
      <c r="B1303">
        <v>3</v>
      </c>
      <c r="C1303">
        <v>4</v>
      </c>
      <c r="D1303">
        <v>22</v>
      </c>
    </row>
    <row r="1304" spans="1:4" x14ac:dyDescent="0.3">
      <c r="A1304">
        <v>1</v>
      </c>
      <c r="B1304">
        <v>3</v>
      </c>
      <c r="C1304">
        <v>3</v>
      </c>
      <c r="D1304">
        <v>16</v>
      </c>
    </row>
    <row r="1305" spans="1:4" x14ac:dyDescent="0.3">
      <c r="A1305">
        <v>2</v>
      </c>
      <c r="B1305">
        <v>2</v>
      </c>
      <c r="C1305">
        <v>3</v>
      </c>
      <c r="D1305">
        <v>12</v>
      </c>
    </row>
    <row r="1306" spans="1:4" x14ac:dyDescent="0.3">
      <c r="A1306">
        <v>2</v>
      </c>
      <c r="B1306">
        <v>1</v>
      </c>
      <c r="C1306">
        <v>3</v>
      </c>
      <c r="D1306">
        <v>12</v>
      </c>
    </row>
    <row r="1307" spans="1:4" x14ac:dyDescent="0.3">
      <c r="A1307">
        <v>3</v>
      </c>
      <c r="B1307">
        <v>4</v>
      </c>
      <c r="C1307">
        <v>3</v>
      </c>
      <c r="D1307">
        <v>15</v>
      </c>
    </row>
    <row r="1308" spans="1:4" x14ac:dyDescent="0.3">
      <c r="A1308">
        <v>2</v>
      </c>
      <c r="B1308">
        <v>1</v>
      </c>
      <c r="C1308">
        <v>3</v>
      </c>
      <c r="D1308">
        <v>14</v>
      </c>
    </row>
    <row r="1309" spans="1:4" x14ac:dyDescent="0.3">
      <c r="A1309">
        <v>3</v>
      </c>
      <c r="B1309">
        <v>4</v>
      </c>
      <c r="C1309">
        <v>4</v>
      </c>
      <c r="D1309">
        <v>25</v>
      </c>
    </row>
    <row r="1310" spans="1:4" x14ac:dyDescent="0.3">
      <c r="A1310">
        <v>1</v>
      </c>
      <c r="B1310">
        <v>4</v>
      </c>
      <c r="C1310">
        <v>4</v>
      </c>
      <c r="D1310">
        <v>20</v>
      </c>
    </row>
    <row r="1311" spans="1:4" x14ac:dyDescent="0.3">
      <c r="A1311">
        <v>1</v>
      </c>
      <c r="B1311">
        <v>1</v>
      </c>
      <c r="C1311">
        <v>3</v>
      </c>
      <c r="D1311">
        <v>13</v>
      </c>
    </row>
    <row r="1312" spans="1:4" x14ac:dyDescent="0.3">
      <c r="A1312">
        <v>1</v>
      </c>
      <c r="B1312">
        <v>3</v>
      </c>
      <c r="C1312">
        <v>3</v>
      </c>
      <c r="D1312">
        <v>14</v>
      </c>
    </row>
    <row r="1313" spans="1:4" x14ac:dyDescent="0.3">
      <c r="A1313">
        <v>3</v>
      </c>
      <c r="B1313">
        <v>3</v>
      </c>
      <c r="C1313">
        <v>3</v>
      </c>
      <c r="D1313">
        <v>16</v>
      </c>
    </row>
    <row r="1314" spans="1:4" x14ac:dyDescent="0.3">
      <c r="A1314">
        <v>3</v>
      </c>
      <c r="B1314">
        <v>2</v>
      </c>
      <c r="C1314">
        <v>3</v>
      </c>
      <c r="D1314">
        <v>17</v>
      </c>
    </row>
    <row r="1315" spans="1:4" x14ac:dyDescent="0.3">
      <c r="A1315">
        <v>2</v>
      </c>
      <c r="B1315">
        <v>2</v>
      </c>
      <c r="C1315">
        <v>3</v>
      </c>
      <c r="D1315">
        <v>15</v>
      </c>
    </row>
    <row r="1316" spans="1:4" x14ac:dyDescent="0.3">
      <c r="A1316">
        <v>3</v>
      </c>
      <c r="B1316">
        <v>3</v>
      </c>
      <c r="C1316">
        <v>4</v>
      </c>
      <c r="D1316">
        <v>22</v>
      </c>
    </row>
    <row r="1317" spans="1:4" x14ac:dyDescent="0.3">
      <c r="A1317">
        <v>3</v>
      </c>
      <c r="B1317">
        <v>3</v>
      </c>
      <c r="C1317">
        <v>4</v>
      </c>
      <c r="D1317">
        <v>22</v>
      </c>
    </row>
    <row r="1318" spans="1:4" x14ac:dyDescent="0.3">
      <c r="A1318">
        <v>3</v>
      </c>
      <c r="B1318">
        <v>4</v>
      </c>
      <c r="C1318">
        <v>4</v>
      </c>
      <c r="D1318">
        <v>20</v>
      </c>
    </row>
    <row r="1319" spans="1:4" x14ac:dyDescent="0.3">
      <c r="A1319">
        <v>1</v>
      </c>
      <c r="B1319">
        <v>4</v>
      </c>
      <c r="C1319">
        <v>3</v>
      </c>
      <c r="D1319">
        <v>14</v>
      </c>
    </row>
    <row r="1320" spans="1:4" x14ac:dyDescent="0.3">
      <c r="A1320">
        <v>1</v>
      </c>
      <c r="B1320">
        <v>1</v>
      </c>
      <c r="C1320">
        <v>3</v>
      </c>
      <c r="D1320">
        <v>13</v>
      </c>
    </row>
    <row r="1321" spans="1:4" x14ac:dyDescent="0.3">
      <c r="A1321">
        <v>2</v>
      </c>
      <c r="B1321">
        <v>1</v>
      </c>
      <c r="C1321">
        <v>3</v>
      </c>
      <c r="D1321">
        <v>13</v>
      </c>
    </row>
    <row r="1322" spans="1:4" x14ac:dyDescent="0.3">
      <c r="A1322">
        <v>3</v>
      </c>
      <c r="B1322">
        <v>3</v>
      </c>
      <c r="C1322">
        <v>4</v>
      </c>
      <c r="D1322">
        <v>22</v>
      </c>
    </row>
    <row r="1323" spans="1:4" x14ac:dyDescent="0.3">
      <c r="A1323">
        <v>1</v>
      </c>
      <c r="B1323">
        <v>1</v>
      </c>
      <c r="C1323">
        <v>3</v>
      </c>
      <c r="D1323">
        <v>12</v>
      </c>
    </row>
    <row r="1324" spans="1:4" x14ac:dyDescent="0.3">
      <c r="A1324">
        <v>1</v>
      </c>
      <c r="B1324">
        <v>4</v>
      </c>
      <c r="C1324">
        <v>3</v>
      </c>
      <c r="D1324">
        <v>14</v>
      </c>
    </row>
    <row r="1325" spans="1:4" x14ac:dyDescent="0.3">
      <c r="A1325">
        <v>3</v>
      </c>
      <c r="B1325">
        <v>4</v>
      </c>
      <c r="C1325">
        <v>3</v>
      </c>
      <c r="D1325">
        <v>15</v>
      </c>
    </row>
    <row r="1326" spans="1:4" x14ac:dyDescent="0.3">
      <c r="A1326">
        <v>2</v>
      </c>
      <c r="B1326">
        <v>3</v>
      </c>
      <c r="C1326">
        <v>3</v>
      </c>
      <c r="D1326">
        <v>17</v>
      </c>
    </row>
    <row r="1327" spans="1:4" x14ac:dyDescent="0.3">
      <c r="A1327">
        <v>2</v>
      </c>
      <c r="B1327">
        <v>3</v>
      </c>
      <c r="C1327">
        <v>3</v>
      </c>
      <c r="D1327">
        <v>13</v>
      </c>
    </row>
    <row r="1328" spans="1:4" x14ac:dyDescent="0.3">
      <c r="A1328">
        <v>2</v>
      </c>
      <c r="B1328">
        <v>2</v>
      </c>
      <c r="C1328">
        <v>3</v>
      </c>
      <c r="D1328">
        <v>12</v>
      </c>
    </row>
    <row r="1329" spans="1:4" x14ac:dyDescent="0.3">
      <c r="A1329">
        <v>4</v>
      </c>
      <c r="B1329">
        <v>1</v>
      </c>
      <c r="C1329">
        <v>3</v>
      </c>
      <c r="D1329">
        <v>12</v>
      </c>
    </row>
    <row r="1330" spans="1:4" x14ac:dyDescent="0.3">
      <c r="A1330">
        <v>2</v>
      </c>
      <c r="B1330">
        <v>3</v>
      </c>
      <c r="C1330">
        <v>4</v>
      </c>
      <c r="D1330">
        <v>21</v>
      </c>
    </row>
    <row r="1331" spans="1:4" x14ac:dyDescent="0.3">
      <c r="A1331">
        <v>2</v>
      </c>
      <c r="B1331">
        <v>2</v>
      </c>
      <c r="C1331">
        <v>3</v>
      </c>
      <c r="D1331">
        <v>11</v>
      </c>
    </row>
    <row r="1332" spans="1:4" x14ac:dyDescent="0.3">
      <c r="A1332">
        <v>2</v>
      </c>
      <c r="B1332">
        <v>3</v>
      </c>
      <c r="C1332">
        <v>3</v>
      </c>
      <c r="D1332">
        <v>13</v>
      </c>
    </row>
    <row r="1333" spans="1:4" x14ac:dyDescent="0.3">
      <c r="A1333">
        <v>2</v>
      </c>
      <c r="B1333">
        <v>2</v>
      </c>
      <c r="C1333">
        <v>3</v>
      </c>
      <c r="D1333">
        <v>12</v>
      </c>
    </row>
    <row r="1334" spans="1:4" x14ac:dyDescent="0.3">
      <c r="A1334">
        <v>4</v>
      </c>
      <c r="B1334">
        <v>4</v>
      </c>
      <c r="C1334">
        <v>4</v>
      </c>
      <c r="D1334">
        <v>24</v>
      </c>
    </row>
    <row r="1335" spans="1:4" x14ac:dyDescent="0.3">
      <c r="A1335">
        <v>3</v>
      </c>
      <c r="B1335">
        <v>2</v>
      </c>
      <c r="C1335">
        <v>4</v>
      </c>
      <c r="D1335">
        <v>21</v>
      </c>
    </row>
    <row r="1336" spans="1:4" x14ac:dyDescent="0.3">
      <c r="A1336">
        <v>2</v>
      </c>
      <c r="B1336">
        <v>4</v>
      </c>
      <c r="C1336">
        <v>3</v>
      </c>
      <c r="D1336">
        <v>19</v>
      </c>
    </row>
    <row r="1337" spans="1:4" x14ac:dyDescent="0.3">
      <c r="A1337">
        <v>1</v>
      </c>
      <c r="B1337">
        <v>4</v>
      </c>
      <c r="C1337">
        <v>3</v>
      </c>
      <c r="D1337">
        <v>14</v>
      </c>
    </row>
    <row r="1338" spans="1:4" x14ac:dyDescent="0.3">
      <c r="A1338">
        <v>2</v>
      </c>
      <c r="B1338">
        <v>4</v>
      </c>
      <c r="C1338">
        <v>4</v>
      </c>
      <c r="D1338">
        <v>20</v>
      </c>
    </row>
    <row r="1339" spans="1:4" x14ac:dyDescent="0.3">
      <c r="A1339">
        <v>3</v>
      </c>
      <c r="B1339">
        <v>3</v>
      </c>
      <c r="C1339">
        <v>3</v>
      </c>
      <c r="D1339">
        <v>19</v>
      </c>
    </row>
    <row r="1340" spans="1:4" x14ac:dyDescent="0.3">
      <c r="A1340">
        <v>1</v>
      </c>
      <c r="B1340">
        <v>1</v>
      </c>
      <c r="C1340">
        <v>3</v>
      </c>
      <c r="D1340">
        <v>13</v>
      </c>
    </row>
    <row r="1341" spans="1:4" x14ac:dyDescent="0.3">
      <c r="A1341">
        <v>3</v>
      </c>
      <c r="B1341">
        <v>3</v>
      </c>
      <c r="C1341">
        <v>4</v>
      </c>
      <c r="D1341">
        <v>23</v>
      </c>
    </row>
    <row r="1342" spans="1:4" x14ac:dyDescent="0.3">
      <c r="A1342">
        <v>2</v>
      </c>
      <c r="B1342">
        <v>3</v>
      </c>
      <c r="C1342">
        <v>3</v>
      </c>
      <c r="D1342">
        <v>13</v>
      </c>
    </row>
    <row r="1343" spans="1:4" x14ac:dyDescent="0.3">
      <c r="A1343">
        <v>2</v>
      </c>
      <c r="B1343">
        <v>2</v>
      </c>
      <c r="C1343">
        <v>3</v>
      </c>
      <c r="D1343">
        <v>11</v>
      </c>
    </row>
    <row r="1344" spans="1:4" x14ac:dyDescent="0.3">
      <c r="A1344">
        <v>3</v>
      </c>
      <c r="B1344">
        <v>1</v>
      </c>
      <c r="C1344">
        <v>3</v>
      </c>
      <c r="D1344">
        <v>13</v>
      </c>
    </row>
    <row r="1345" spans="1:4" x14ac:dyDescent="0.3">
      <c r="A1345">
        <v>1</v>
      </c>
      <c r="B1345">
        <v>1</v>
      </c>
      <c r="C1345">
        <v>3</v>
      </c>
      <c r="D1345">
        <v>14</v>
      </c>
    </row>
    <row r="1346" spans="1:4" x14ac:dyDescent="0.3">
      <c r="A1346">
        <v>3</v>
      </c>
      <c r="B1346">
        <v>4</v>
      </c>
      <c r="C1346">
        <v>4</v>
      </c>
      <c r="D1346">
        <v>22</v>
      </c>
    </row>
    <row r="1347" spans="1:4" x14ac:dyDescent="0.3">
      <c r="A1347">
        <v>2</v>
      </c>
      <c r="B1347">
        <v>2</v>
      </c>
      <c r="C1347">
        <v>3</v>
      </c>
      <c r="D1347">
        <v>11</v>
      </c>
    </row>
    <row r="1348" spans="1:4" x14ac:dyDescent="0.3">
      <c r="A1348">
        <v>2</v>
      </c>
      <c r="B1348">
        <v>1</v>
      </c>
      <c r="C1348">
        <v>3</v>
      </c>
      <c r="D1348">
        <v>13</v>
      </c>
    </row>
    <row r="1349" spans="1:4" x14ac:dyDescent="0.3">
      <c r="A1349">
        <v>2</v>
      </c>
      <c r="B1349">
        <v>4</v>
      </c>
      <c r="C1349">
        <v>4</v>
      </c>
      <c r="D1349">
        <v>21</v>
      </c>
    </row>
    <row r="1350" spans="1:4" x14ac:dyDescent="0.3">
      <c r="A1350">
        <v>1</v>
      </c>
      <c r="B1350">
        <v>1</v>
      </c>
      <c r="C1350">
        <v>3</v>
      </c>
      <c r="D1350">
        <v>11</v>
      </c>
    </row>
    <row r="1351" spans="1:4" x14ac:dyDescent="0.3">
      <c r="A1351">
        <v>2</v>
      </c>
      <c r="B1351">
        <v>3</v>
      </c>
      <c r="C1351">
        <v>3</v>
      </c>
      <c r="D1351">
        <v>13</v>
      </c>
    </row>
    <row r="1352" spans="1:4" x14ac:dyDescent="0.3">
      <c r="A1352">
        <v>1</v>
      </c>
      <c r="B1352">
        <v>3</v>
      </c>
      <c r="C1352">
        <v>3</v>
      </c>
      <c r="D1352">
        <v>14</v>
      </c>
    </row>
    <row r="1353" spans="1:4" x14ac:dyDescent="0.3">
      <c r="A1353">
        <v>1</v>
      </c>
      <c r="B1353">
        <v>1</v>
      </c>
      <c r="C1353">
        <v>3</v>
      </c>
      <c r="D1353">
        <v>11</v>
      </c>
    </row>
    <row r="1354" spans="1:4" x14ac:dyDescent="0.3">
      <c r="A1354">
        <v>4</v>
      </c>
      <c r="B1354">
        <v>2</v>
      </c>
      <c r="C1354">
        <v>3</v>
      </c>
      <c r="D1354">
        <v>15</v>
      </c>
    </row>
    <row r="1355" spans="1:4" x14ac:dyDescent="0.3">
      <c r="A1355">
        <v>4</v>
      </c>
      <c r="B1355">
        <v>4</v>
      </c>
      <c r="C1355">
        <v>4</v>
      </c>
      <c r="D1355">
        <v>23</v>
      </c>
    </row>
    <row r="1356" spans="1:4" x14ac:dyDescent="0.3">
      <c r="A1356">
        <v>3</v>
      </c>
      <c r="B1356">
        <v>4</v>
      </c>
      <c r="C1356">
        <v>3</v>
      </c>
      <c r="D1356">
        <v>16</v>
      </c>
    </row>
    <row r="1357" spans="1:4" x14ac:dyDescent="0.3">
      <c r="A1357">
        <v>2</v>
      </c>
      <c r="B1357">
        <v>2</v>
      </c>
      <c r="C1357">
        <v>3</v>
      </c>
      <c r="D1357">
        <v>16</v>
      </c>
    </row>
    <row r="1358" spans="1:4" x14ac:dyDescent="0.3">
      <c r="A1358">
        <v>3</v>
      </c>
      <c r="B1358">
        <v>3</v>
      </c>
      <c r="C1358">
        <v>4</v>
      </c>
      <c r="D1358">
        <v>21</v>
      </c>
    </row>
    <row r="1359" spans="1:4" x14ac:dyDescent="0.3">
      <c r="A1359">
        <v>2</v>
      </c>
      <c r="B1359">
        <v>1</v>
      </c>
      <c r="C1359">
        <v>3</v>
      </c>
      <c r="D1359">
        <v>13</v>
      </c>
    </row>
    <row r="1360" spans="1:4" x14ac:dyDescent="0.3">
      <c r="A1360">
        <v>1</v>
      </c>
      <c r="B1360">
        <v>1</v>
      </c>
      <c r="C1360">
        <v>3</v>
      </c>
      <c r="D1360">
        <v>11</v>
      </c>
    </row>
    <row r="1361" spans="1:4" x14ac:dyDescent="0.3">
      <c r="A1361">
        <v>2</v>
      </c>
      <c r="B1361">
        <v>1</v>
      </c>
      <c r="C1361">
        <v>3</v>
      </c>
      <c r="D1361">
        <v>12</v>
      </c>
    </row>
    <row r="1362" spans="1:4" x14ac:dyDescent="0.3">
      <c r="A1362">
        <v>4</v>
      </c>
      <c r="B1362">
        <v>1</v>
      </c>
      <c r="C1362">
        <v>3</v>
      </c>
      <c r="D1362">
        <v>12</v>
      </c>
    </row>
    <row r="1363" spans="1:4" x14ac:dyDescent="0.3">
      <c r="A1363">
        <v>3</v>
      </c>
      <c r="B1363">
        <v>4</v>
      </c>
      <c r="C1363">
        <v>3</v>
      </c>
      <c r="D1363">
        <v>18</v>
      </c>
    </row>
    <row r="1364" spans="1:4" x14ac:dyDescent="0.3">
      <c r="A1364">
        <v>2</v>
      </c>
      <c r="B1364">
        <v>1</v>
      </c>
      <c r="C1364">
        <v>3</v>
      </c>
      <c r="D1364">
        <v>12</v>
      </c>
    </row>
    <row r="1365" spans="1:4" x14ac:dyDescent="0.3">
      <c r="A1365">
        <v>1</v>
      </c>
      <c r="B1365">
        <v>3</v>
      </c>
      <c r="C1365">
        <v>3</v>
      </c>
      <c r="D1365">
        <v>14</v>
      </c>
    </row>
    <row r="1366" spans="1:4" x14ac:dyDescent="0.3">
      <c r="A1366">
        <v>2</v>
      </c>
      <c r="B1366">
        <v>1</v>
      </c>
      <c r="C1366">
        <v>3</v>
      </c>
      <c r="D1366">
        <v>12</v>
      </c>
    </row>
    <row r="1367" spans="1:4" x14ac:dyDescent="0.3">
      <c r="A1367">
        <v>4</v>
      </c>
      <c r="B1367">
        <v>2</v>
      </c>
      <c r="C1367">
        <v>3</v>
      </c>
      <c r="D1367">
        <v>17</v>
      </c>
    </row>
    <row r="1368" spans="1:4" x14ac:dyDescent="0.3">
      <c r="A1368">
        <v>2</v>
      </c>
      <c r="B1368">
        <v>3</v>
      </c>
      <c r="C1368">
        <v>3</v>
      </c>
      <c r="D1368">
        <v>19</v>
      </c>
    </row>
    <row r="1369" spans="1:4" x14ac:dyDescent="0.3">
      <c r="A1369">
        <v>2</v>
      </c>
      <c r="B1369">
        <v>2</v>
      </c>
      <c r="C1369">
        <v>3</v>
      </c>
      <c r="D1369">
        <v>11</v>
      </c>
    </row>
    <row r="1370" spans="1:4" x14ac:dyDescent="0.3">
      <c r="A1370">
        <v>2</v>
      </c>
      <c r="B1370">
        <v>4</v>
      </c>
      <c r="C1370">
        <v>3</v>
      </c>
      <c r="D1370">
        <v>15</v>
      </c>
    </row>
    <row r="1371" spans="1:4" x14ac:dyDescent="0.3">
      <c r="A1371">
        <v>1</v>
      </c>
      <c r="B1371">
        <v>1</v>
      </c>
      <c r="C1371">
        <v>3</v>
      </c>
      <c r="D1371">
        <v>11</v>
      </c>
    </row>
    <row r="1372" spans="1:4" x14ac:dyDescent="0.3">
      <c r="A1372">
        <v>3</v>
      </c>
      <c r="B1372">
        <v>3</v>
      </c>
      <c r="C1372">
        <v>3</v>
      </c>
      <c r="D1372">
        <v>18</v>
      </c>
    </row>
    <row r="1373" spans="1:4" x14ac:dyDescent="0.3">
      <c r="A1373">
        <v>2</v>
      </c>
      <c r="B1373">
        <v>2</v>
      </c>
      <c r="C1373">
        <v>3</v>
      </c>
      <c r="D1373">
        <v>16</v>
      </c>
    </row>
    <row r="1374" spans="1:4" x14ac:dyDescent="0.3">
      <c r="A1374">
        <v>3</v>
      </c>
      <c r="B1374">
        <v>4</v>
      </c>
      <c r="C1374">
        <v>4</v>
      </c>
      <c r="D1374">
        <v>25</v>
      </c>
    </row>
    <row r="1375" spans="1:4" x14ac:dyDescent="0.3">
      <c r="A1375">
        <v>2</v>
      </c>
      <c r="B1375">
        <v>2</v>
      </c>
      <c r="C1375">
        <v>3</v>
      </c>
      <c r="D1375">
        <v>16</v>
      </c>
    </row>
    <row r="1376" spans="1:4" x14ac:dyDescent="0.3">
      <c r="A1376">
        <v>1</v>
      </c>
      <c r="B1376">
        <v>1</v>
      </c>
      <c r="C1376">
        <v>3</v>
      </c>
      <c r="D1376">
        <v>13</v>
      </c>
    </row>
    <row r="1377" spans="1:4" x14ac:dyDescent="0.3">
      <c r="A1377">
        <v>1</v>
      </c>
      <c r="B1377">
        <v>3</v>
      </c>
      <c r="C1377">
        <v>3</v>
      </c>
      <c r="D1377">
        <v>14</v>
      </c>
    </row>
    <row r="1378" spans="1:4" x14ac:dyDescent="0.3">
      <c r="A1378">
        <v>3</v>
      </c>
      <c r="B1378">
        <v>4</v>
      </c>
      <c r="C1378">
        <v>3</v>
      </c>
      <c r="D1378">
        <v>19</v>
      </c>
    </row>
    <row r="1379" spans="1:4" x14ac:dyDescent="0.3">
      <c r="A1379">
        <v>3</v>
      </c>
      <c r="B1379">
        <v>4</v>
      </c>
      <c r="C1379">
        <v>3</v>
      </c>
      <c r="D1379">
        <v>15</v>
      </c>
    </row>
    <row r="1380" spans="1:4" x14ac:dyDescent="0.3">
      <c r="A1380">
        <v>1</v>
      </c>
      <c r="B1380">
        <v>1</v>
      </c>
      <c r="C1380">
        <v>3</v>
      </c>
      <c r="D1380">
        <v>12</v>
      </c>
    </row>
    <row r="1381" spans="1:4" x14ac:dyDescent="0.3">
      <c r="A1381">
        <v>2</v>
      </c>
      <c r="B1381">
        <v>2</v>
      </c>
      <c r="C1381">
        <v>3</v>
      </c>
      <c r="D1381">
        <v>12</v>
      </c>
    </row>
    <row r="1382" spans="1:4" x14ac:dyDescent="0.3">
      <c r="A1382">
        <v>3</v>
      </c>
      <c r="B1382">
        <v>2</v>
      </c>
      <c r="C1382">
        <v>3</v>
      </c>
      <c r="D1382">
        <v>16</v>
      </c>
    </row>
    <row r="1383" spans="1:4" x14ac:dyDescent="0.3">
      <c r="A1383">
        <v>1</v>
      </c>
      <c r="B1383">
        <v>3</v>
      </c>
      <c r="C1383">
        <v>3</v>
      </c>
      <c r="D1383">
        <v>14</v>
      </c>
    </row>
    <row r="1384" spans="1:4" x14ac:dyDescent="0.3">
      <c r="A1384">
        <v>1</v>
      </c>
      <c r="B1384">
        <v>1</v>
      </c>
      <c r="C1384">
        <v>3</v>
      </c>
      <c r="D1384">
        <v>13</v>
      </c>
    </row>
    <row r="1385" spans="1:4" x14ac:dyDescent="0.3">
      <c r="A1385">
        <v>4</v>
      </c>
      <c r="B1385">
        <v>4</v>
      </c>
      <c r="C1385">
        <v>4</v>
      </c>
      <c r="D1385">
        <v>22</v>
      </c>
    </row>
    <row r="1386" spans="1:4" x14ac:dyDescent="0.3">
      <c r="A1386">
        <v>3</v>
      </c>
      <c r="B1386">
        <v>4</v>
      </c>
      <c r="C1386">
        <v>4</v>
      </c>
      <c r="D1386">
        <v>21</v>
      </c>
    </row>
    <row r="1387" spans="1:4" x14ac:dyDescent="0.3">
      <c r="A1387">
        <v>3</v>
      </c>
      <c r="B1387">
        <v>3</v>
      </c>
      <c r="C1387">
        <v>3</v>
      </c>
      <c r="D1387">
        <v>18</v>
      </c>
    </row>
    <row r="1388" spans="1:4" x14ac:dyDescent="0.3">
      <c r="A1388">
        <v>1</v>
      </c>
      <c r="B1388">
        <v>1</v>
      </c>
      <c r="C1388">
        <v>3</v>
      </c>
      <c r="D1388">
        <v>13</v>
      </c>
    </row>
    <row r="1389" spans="1:4" x14ac:dyDescent="0.3">
      <c r="A1389">
        <v>1</v>
      </c>
      <c r="B1389">
        <v>1</v>
      </c>
      <c r="C1389">
        <v>3</v>
      </c>
      <c r="D1389">
        <v>12</v>
      </c>
    </row>
    <row r="1390" spans="1:4" x14ac:dyDescent="0.3">
      <c r="A1390">
        <v>3</v>
      </c>
      <c r="B1390">
        <v>4</v>
      </c>
      <c r="C1390">
        <v>3</v>
      </c>
      <c r="D1390">
        <v>18</v>
      </c>
    </row>
    <row r="1391" spans="1:4" x14ac:dyDescent="0.3">
      <c r="A1391">
        <v>4</v>
      </c>
      <c r="B1391">
        <v>4</v>
      </c>
      <c r="C1391">
        <v>4</v>
      </c>
      <c r="D1391">
        <v>21</v>
      </c>
    </row>
    <row r="1392" spans="1:4" x14ac:dyDescent="0.3">
      <c r="A1392">
        <v>2</v>
      </c>
      <c r="B1392">
        <v>1</v>
      </c>
      <c r="C1392">
        <v>3</v>
      </c>
      <c r="D1392">
        <v>12</v>
      </c>
    </row>
    <row r="1393" spans="1:4" x14ac:dyDescent="0.3">
      <c r="A1393">
        <v>2</v>
      </c>
      <c r="B1393">
        <v>1</v>
      </c>
      <c r="C1393">
        <v>3</v>
      </c>
      <c r="D1393">
        <v>14</v>
      </c>
    </row>
    <row r="1394" spans="1:4" x14ac:dyDescent="0.3">
      <c r="A1394">
        <v>1</v>
      </c>
      <c r="B1394">
        <v>1</v>
      </c>
      <c r="C1394">
        <v>3</v>
      </c>
      <c r="D1394">
        <v>11</v>
      </c>
    </row>
    <row r="1395" spans="1:4" x14ac:dyDescent="0.3">
      <c r="A1395">
        <v>1</v>
      </c>
      <c r="B1395">
        <v>4</v>
      </c>
      <c r="C1395">
        <v>3</v>
      </c>
      <c r="D1395">
        <v>14</v>
      </c>
    </row>
    <row r="1396" spans="1:4" x14ac:dyDescent="0.3">
      <c r="A1396">
        <v>4</v>
      </c>
      <c r="B1396">
        <v>4</v>
      </c>
      <c r="C1396">
        <v>4</v>
      </c>
      <c r="D1396">
        <v>24</v>
      </c>
    </row>
    <row r="1397" spans="1:4" x14ac:dyDescent="0.3">
      <c r="A1397">
        <v>2</v>
      </c>
      <c r="B1397">
        <v>1</v>
      </c>
      <c r="C1397">
        <v>3</v>
      </c>
      <c r="D1397">
        <v>11</v>
      </c>
    </row>
    <row r="1398" spans="1:4" x14ac:dyDescent="0.3">
      <c r="A1398">
        <v>1</v>
      </c>
      <c r="B1398">
        <v>1</v>
      </c>
      <c r="C1398">
        <v>3</v>
      </c>
      <c r="D1398">
        <v>13</v>
      </c>
    </row>
    <row r="1399" spans="1:4" x14ac:dyDescent="0.3">
      <c r="A1399">
        <v>1</v>
      </c>
      <c r="B1399">
        <v>2</v>
      </c>
      <c r="C1399">
        <v>3</v>
      </c>
      <c r="D1399">
        <v>11</v>
      </c>
    </row>
    <row r="1400" spans="1:4" x14ac:dyDescent="0.3">
      <c r="A1400">
        <v>3</v>
      </c>
      <c r="B1400">
        <v>3</v>
      </c>
      <c r="C1400">
        <v>4</v>
      </c>
      <c r="D1400">
        <v>20</v>
      </c>
    </row>
    <row r="1401" spans="1:4" x14ac:dyDescent="0.3">
      <c r="A1401">
        <v>3</v>
      </c>
      <c r="B1401">
        <v>3</v>
      </c>
      <c r="C1401">
        <v>3</v>
      </c>
      <c r="D1401">
        <v>17</v>
      </c>
    </row>
    <row r="1402" spans="1:4" x14ac:dyDescent="0.3">
      <c r="A1402">
        <v>1</v>
      </c>
      <c r="B1402">
        <v>2</v>
      </c>
      <c r="C1402">
        <v>3</v>
      </c>
      <c r="D1402">
        <v>11</v>
      </c>
    </row>
    <row r="1403" spans="1:4" x14ac:dyDescent="0.3">
      <c r="A1403">
        <v>4</v>
      </c>
      <c r="B1403">
        <v>3</v>
      </c>
      <c r="C1403">
        <v>3</v>
      </c>
      <c r="D1403">
        <v>18</v>
      </c>
    </row>
    <row r="1404" spans="1:4" x14ac:dyDescent="0.3">
      <c r="A1404">
        <v>1</v>
      </c>
      <c r="B1404">
        <v>1</v>
      </c>
      <c r="C1404">
        <v>3</v>
      </c>
      <c r="D1404">
        <v>11</v>
      </c>
    </row>
    <row r="1405" spans="1:4" x14ac:dyDescent="0.3">
      <c r="A1405">
        <v>1</v>
      </c>
      <c r="B1405">
        <v>1</v>
      </c>
      <c r="C1405">
        <v>3</v>
      </c>
      <c r="D1405">
        <v>12</v>
      </c>
    </row>
    <row r="1406" spans="1:4" x14ac:dyDescent="0.3">
      <c r="A1406">
        <v>2</v>
      </c>
      <c r="B1406">
        <v>1</v>
      </c>
      <c r="C1406">
        <v>3</v>
      </c>
      <c r="D1406">
        <v>12</v>
      </c>
    </row>
    <row r="1407" spans="1:4" x14ac:dyDescent="0.3">
      <c r="A1407">
        <v>3</v>
      </c>
      <c r="B1407">
        <v>3</v>
      </c>
      <c r="C1407">
        <v>4</v>
      </c>
      <c r="D1407">
        <v>20</v>
      </c>
    </row>
    <row r="1408" spans="1:4" x14ac:dyDescent="0.3">
      <c r="A1408">
        <v>3</v>
      </c>
      <c r="B1408">
        <v>3</v>
      </c>
      <c r="C1408">
        <v>3</v>
      </c>
      <c r="D1408">
        <v>19</v>
      </c>
    </row>
    <row r="1409" spans="1:4" x14ac:dyDescent="0.3">
      <c r="A1409">
        <v>2</v>
      </c>
      <c r="B1409">
        <v>1</v>
      </c>
      <c r="C1409">
        <v>3</v>
      </c>
      <c r="D1409">
        <v>12</v>
      </c>
    </row>
    <row r="1410" spans="1:4" x14ac:dyDescent="0.3">
      <c r="A1410">
        <v>1</v>
      </c>
      <c r="B1410">
        <v>1</v>
      </c>
      <c r="C1410">
        <v>3</v>
      </c>
      <c r="D1410">
        <v>13</v>
      </c>
    </row>
    <row r="1411" spans="1:4" x14ac:dyDescent="0.3">
      <c r="A1411">
        <v>1</v>
      </c>
      <c r="B1411">
        <v>2</v>
      </c>
      <c r="C1411">
        <v>3</v>
      </c>
      <c r="D1411">
        <v>11</v>
      </c>
    </row>
    <row r="1412" spans="1:4" x14ac:dyDescent="0.3">
      <c r="A1412">
        <v>1</v>
      </c>
      <c r="B1412">
        <v>2</v>
      </c>
      <c r="C1412">
        <v>3</v>
      </c>
      <c r="D1412">
        <v>14</v>
      </c>
    </row>
    <row r="1413" spans="1:4" x14ac:dyDescent="0.3">
      <c r="A1413">
        <v>2</v>
      </c>
      <c r="B1413">
        <v>2</v>
      </c>
      <c r="C1413">
        <v>3</v>
      </c>
      <c r="D1413">
        <v>14</v>
      </c>
    </row>
    <row r="1414" spans="1:4" x14ac:dyDescent="0.3">
      <c r="A1414">
        <v>1</v>
      </c>
      <c r="B1414">
        <v>2</v>
      </c>
      <c r="C1414">
        <v>3</v>
      </c>
      <c r="D1414">
        <v>13</v>
      </c>
    </row>
    <row r="1415" spans="1:4" x14ac:dyDescent="0.3">
      <c r="A1415">
        <v>3</v>
      </c>
      <c r="B1415">
        <v>3</v>
      </c>
      <c r="C1415">
        <v>3</v>
      </c>
      <c r="D1415">
        <v>19</v>
      </c>
    </row>
    <row r="1416" spans="1:4" x14ac:dyDescent="0.3">
      <c r="A1416">
        <v>3</v>
      </c>
      <c r="B1416">
        <v>4</v>
      </c>
      <c r="C1416">
        <v>4</v>
      </c>
      <c r="D1416">
        <v>23</v>
      </c>
    </row>
    <row r="1417" spans="1:4" x14ac:dyDescent="0.3">
      <c r="A1417">
        <v>2</v>
      </c>
      <c r="B1417">
        <v>1</v>
      </c>
      <c r="C1417">
        <v>3</v>
      </c>
      <c r="D1417">
        <v>12</v>
      </c>
    </row>
    <row r="1418" spans="1:4" x14ac:dyDescent="0.3">
      <c r="A1418">
        <v>3</v>
      </c>
      <c r="B1418">
        <v>2</v>
      </c>
      <c r="C1418">
        <v>3</v>
      </c>
      <c r="D1418">
        <v>15</v>
      </c>
    </row>
    <row r="1419" spans="1:4" x14ac:dyDescent="0.3">
      <c r="A1419">
        <v>3</v>
      </c>
      <c r="B1419">
        <v>3</v>
      </c>
      <c r="C1419">
        <v>3</v>
      </c>
      <c r="D1419">
        <v>19</v>
      </c>
    </row>
    <row r="1420" spans="1:4" x14ac:dyDescent="0.3">
      <c r="A1420">
        <v>2</v>
      </c>
      <c r="B1420">
        <v>1</v>
      </c>
      <c r="C1420">
        <v>3</v>
      </c>
      <c r="D1420">
        <v>11</v>
      </c>
    </row>
    <row r="1421" spans="1:4" x14ac:dyDescent="0.3">
      <c r="A1421">
        <v>3</v>
      </c>
      <c r="B1421">
        <v>4</v>
      </c>
      <c r="C1421">
        <v>3</v>
      </c>
      <c r="D1421">
        <v>17</v>
      </c>
    </row>
    <row r="1422" spans="1:4" x14ac:dyDescent="0.3">
      <c r="A1422">
        <v>3</v>
      </c>
      <c r="B1422">
        <v>4</v>
      </c>
      <c r="C1422">
        <v>4</v>
      </c>
      <c r="D1422">
        <v>22</v>
      </c>
    </row>
    <row r="1423" spans="1:4" x14ac:dyDescent="0.3">
      <c r="A1423">
        <v>3</v>
      </c>
      <c r="B1423">
        <v>2</v>
      </c>
      <c r="C1423">
        <v>3</v>
      </c>
      <c r="D1423">
        <v>18</v>
      </c>
    </row>
    <row r="1424" spans="1:4" x14ac:dyDescent="0.3">
      <c r="A1424">
        <v>2</v>
      </c>
      <c r="B1424">
        <v>1</v>
      </c>
      <c r="C1424">
        <v>3</v>
      </c>
      <c r="D1424">
        <v>11</v>
      </c>
    </row>
    <row r="1425" spans="1:4" x14ac:dyDescent="0.3">
      <c r="A1425">
        <v>1</v>
      </c>
      <c r="B1425">
        <v>3</v>
      </c>
      <c r="C1425">
        <v>3</v>
      </c>
      <c r="D1425">
        <v>12</v>
      </c>
    </row>
    <row r="1426" spans="1:4" x14ac:dyDescent="0.3">
      <c r="A1426">
        <v>3</v>
      </c>
      <c r="B1426">
        <v>3</v>
      </c>
      <c r="C1426">
        <v>3</v>
      </c>
      <c r="D1426">
        <v>19</v>
      </c>
    </row>
    <row r="1427" spans="1:4" x14ac:dyDescent="0.3">
      <c r="A1427">
        <v>1</v>
      </c>
      <c r="B1427">
        <v>1</v>
      </c>
      <c r="C1427">
        <v>3</v>
      </c>
      <c r="D1427">
        <v>13</v>
      </c>
    </row>
    <row r="1428" spans="1:4" x14ac:dyDescent="0.3">
      <c r="A1428">
        <v>2</v>
      </c>
      <c r="B1428">
        <v>2</v>
      </c>
      <c r="C1428">
        <v>3</v>
      </c>
      <c r="D1428">
        <v>13</v>
      </c>
    </row>
    <row r="1429" spans="1:4" x14ac:dyDescent="0.3">
      <c r="A1429">
        <v>3</v>
      </c>
      <c r="B1429">
        <v>4</v>
      </c>
      <c r="C1429">
        <v>3</v>
      </c>
      <c r="D1429">
        <v>19</v>
      </c>
    </row>
    <row r="1430" spans="1:4" x14ac:dyDescent="0.3">
      <c r="A1430">
        <v>2</v>
      </c>
      <c r="B1430">
        <v>2</v>
      </c>
      <c r="C1430">
        <v>3</v>
      </c>
      <c r="D1430">
        <v>14</v>
      </c>
    </row>
    <row r="1431" spans="1:4" x14ac:dyDescent="0.3">
      <c r="A1431">
        <v>2</v>
      </c>
      <c r="B1431">
        <v>1</v>
      </c>
      <c r="C1431">
        <v>3</v>
      </c>
      <c r="D1431">
        <v>13</v>
      </c>
    </row>
    <row r="1432" spans="1:4" x14ac:dyDescent="0.3">
      <c r="A1432">
        <v>1</v>
      </c>
      <c r="B1432">
        <v>1</v>
      </c>
      <c r="C1432">
        <v>3</v>
      </c>
      <c r="D1432">
        <v>12</v>
      </c>
    </row>
    <row r="1433" spans="1:4" x14ac:dyDescent="0.3">
      <c r="A1433">
        <v>3</v>
      </c>
      <c r="B1433">
        <v>4</v>
      </c>
      <c r="C1433">
        <v>3</v>
      </c>
      <c r="D1433">
        <v>19</v>
      </c>
    </row>
    <row r="1434" spans="1:4" x14ac:dyDescent="0.3">
      <c r="A1434">
        <v>4</v>
      </c>
      <c r="B1434">
        <v>4</v>
      </c>
      <c r="C1434">
        <v>4</v>
      </c>
      <c r="D1434">
        <v>25</v>
      </c>
    </row>
    <row r="1435" spans="1:4" x14ac:dyDescent="0.3">
      <c r="A1435">
        <v>3</v>
      </c>
      <c r="B1435">
        <v>3</v>
      </c>
      <c r="C1435">
        <v>4</v>
      </c>
      <c r="D1435">
        <v>22</v>
      </c>
    </row>
    <row r="1436" spans="1:4" x14ac:dyDescent="0.3">
      <c r="A1436">
        <v>3</v>
      </c>
      <c r="B1436">
        <v>4</v>
      </c>
      <c r="C1436">
        <v>3</v>
      </c>
      <c r="D1436">
        <v>15</v>
      </c>
    </row>
    <row r="1437" spans="1:4" x14ac:dyDescent="0.3">
      <c r="A1437">
        <v>2</v>
      </c>
      <c r="B1437">
        <v>1</v>
      </c>
      <c r="C1437">
        <v>3</v>
      </c>
      <c r="D1437">
        <v>12</v>
      </c>
    </row>
    <row r="1438" spans="1:4" x14ac:dyDescent="0.3">
      <c r="A1438">
        <v>1</v>
      </c>
      <c r="B1438">
        <v>1</v>
      </c>
      <c r="C1438">
        <v>3</v>
      </c>
      <c r="D1438">
        <v>11</v>
      </c>
    </row>
    <row r="1439" spans="1:4" x14ac:dyDescent="0.3">
      <c r="A1439">
        <v>2</v>
      </c>
      <c r="B1439">
        <v>1</v>
      </c>
      <c r="C1439">
        <v>3</v>
      </c>
      <c r="D1439">
        <v>13</v>
      </c>
    </row>
    <row r="1440" spans="1:4" x14ac:dyDescent="0.3">
      <c r="A1440">
        <v>3</v>
      </c>
      <c r="B1440">
        <v>4</v>
      </c>
      <c r="C1440">
        <v>3</v>
      </c>
      <c r="D1440">
        <v>19</v>
      </c>
    </row>
    <row r="1441" spans="1:4" x14ac:dyDescent="0.3">
      <c r="A1441">
        <v>2</v>
      </c>
      <c r="B1441">
        <v>4</v>
      </c>
      <c r="C1441">
        <v>3</v>
      </c>
      <c r="D1441">
        <v>19</v>
      </c>
    </row>
    <row r="1442" spans="1:4" x14ac:dyDescent="0.3">
      <c r="A1442">
        <v>1</v>
      </c>
      <c r="B1442">
        <v>2</v>
      </c>
      <c r="C1442">
        <v>3</v>
      </c>
      <c r="D1442">
        <v>13</v>
      </c>
    </row>
    <row r="1443" spans="1:4" x14ac:dyDescent="0.3">
      <c r="A1443">
        <v>3</v>
      </c>
      <c r="B1443">
        <v>3</v>
      </c>
      <c r="C1443">
        <v>4</v>
      </c>
      <c r="D1443">
        <v>21</v>
      </c>
    </row>
    <row r="1444" spans="1:4" x14ac:dyDescent="0.3">
      <c r="A1444">
        <v>1</v>
      </c>
      <c r="B1444">
        <v>4</v>
      </c>
      <c r="C1444">
        <v>3</v>
      </c>
      <c r="D1444">
        <v>14</v>
      </c>
    </row>
    <row r="1445" spans="1:4" x14ac:dyDescent="0.3">
      <c r="A1445">
        <v>2</v>
      </c>
      <c r="B1445">
        <v>1</v>
      </c>
      <c r="C1445">
        <v>3</v>
      </c>
      <c r="D1445">
        <v>11</v>
      </c>
    </row>
    <row r="1446" spans="1:4" x14ac:dyDescent="0.3">
      <c r="A1446">
        <v>2</v>
      </c>
      <c r="B1446">
        <v>1</v>
      </c>
      <c r="C1446">
        <v>3</v>
      </c>
      <c r="D1446">
        <v>11</v>
      </c>
    </row>
    <row r="1447" spans="1:4" x14ac:dyDescent="0.3">
      <c r="A1447">
        <v>3</v>
      </c>
      <c r="B1447">
        <v>4</v>
      </c>
      <c r="C1447">
        <v>4</v>
      </c>
      <c r="D1447">
        <v>23</v>
      </c>
    </row>
    <row r="1448" spans="1:4" x14ac:dyDescent="0.3">
      <c r="A1448">
        <v>2</v>
      </c>
      <c r="B1448">
        <v>3</v>
      </c>
      <c r="C1448">
        <v>4</v>
      </c>
      <c r="D1448">
        <v>21</v>
      </c>
    </row>
    <row r="1449" spans="1:4" x14ac:dyDescent="0.3">
      <c r="A1449">
        <v>3</v>
      </c>
      <c r="B1449">
        <v>4</v>
      </c>
      <c r="C1449">
        <v>4</v>
      </c>
      <c r="D1449">
        <v>24</v>
      </c>
    </row>
    <row r="1450" spans="1:4" x14ac:dyDescent="0.3">
      <c r="A1450">
        <v>2</v>
      </c>
      <c r="B1450">
        <v>2</v>
      </c>
      <c r="C1450">
        <v>3</v>
      </c>
      <c r="D1450">
        <v>11</v>
      </c>
    </row>
    <row r="1451" spans="1:4" x14ac:dyDescent="0.3">
      <c r="A1451">
        <v>1</v>
      </c>
      <c r="B1451">
        <v>1</v>
      </c>
      <c r="C1451">
        <v>3</v>
      </c>
      <c r="D1451">
        <v>14</v>
      </c>
    </row>
    <row r="1452" spans="1:4" x14ac:dyDescent="0.3">
      <c r="A1452">
        <v>3</v>
      </c>
      <c r="B1452">
        <v>4</v>
      </c>
      <c r="C1452">
        <v>3</v>
      </c>
      <c r="D1452">
        <v>16</v>
      </c>
    </row>
    <row r="1453" spans="1:4" x14ac:dyDescent="0.3">
      <c r="A1453">
        <v>1</v>
      </c>
      <c r="B1453">
        <v>1</v>
      </c>
      <c r="C1453">
        <v>3</v>
      </c>
      <c r="D1453">
        <v>11</v>
      </c>
    </row>
    <row r="1454" spans="1:4" x14ac:dyDescent="0.3">
      <c r="A1454">
        <v>1</v>
      </c>
      <c r="B1454">
        <v>1</v>
      </c>
      <c r="C1454">
        <v>3</v>
      </c>
      <c r="D1454">
        <v>12</v>
      </c>
    </row>
    <row r="1455" spans="1:4" x14ac:dyDescent="0.3">
      <c r="A1455">
        <v>2</v>
      </c>
      <c r="B1455">
        <v>1</v>
      </c>
      <c r="C1455">
        <v>3</v>
      </c>
      <c r="D1455">
        <v>13</v>
      </c>
    </row>
    <row r="1456" spans="1:4" x14ac:dyDescent="0.3">
      <c r="A1456">
        <v>3</v>
      </c>
      <c r="B1456">
        <v>3</v>
      </c>
      <c r="C1456">
        <v>3</v>
      </c>
      <c r="D1456">
        <v>15</v>
      </c>
    </row>
    <row r="1457" spans="1:4" x14ac:dyDescent="0.3">
      <c r="A1457">
        <v>2</v>
      </c>
      <c r="B1457">
        <v>3</v>
      </c>
      <c r="C1457">
        <v>3</v>
      </c>
      <c r="D1457">
        <v>14</v>
      </c>
    </row>
    <row r="1458" spans="1:4" x14ac:dyDescent="0.3">
      <c r="A1458">
        <v>2</v>
      </c>
      <c r="B1458">
        <v>3</v>
      </c>
      <c r="C1458">
        <v>3</v>
      </c>
      <c r="D1458">
        <v>14</v>
      </c>
    </row>
    <row r="1459" spans="1:4" x14ac:dyDescent="0.3">
      <c r="A1459">
        <v>1</v>
      </c>
      <c r="B1459">
        <v>3</v>
      </c>
      <c r="C1459">
        <v>3</v>
      </c>
      <c r="D1459">
        <v>14</v>
      </c>
    </row>
    <row r="1460" spans="1:4" x14ac:dyDescent="0.3">
      <c r="A1460">
        <v>1</v>
      </c>
      <c r="B1460">
        <v>1</v>
      </c>
      <c r="C1460">
        <v>3</v>
      </c>
      <c r="D1460">
        <v>12</v>
      </c>
    </row>
    <row r="1461" spans="1:4" x14ac:dyDescent="0.3">
      <c r="A1461">
        <v>2</v>
      </c>
      <c r="B1461">
        <v>2</v>
      </c>
      <c r="C1461">
        <v>3</v>
      </c>
      <c r="D1461">
        <v>13</v>
      </c>
    </row>
    <row r="1462" spans="1:4" x14ac:dyDescent="0.3">
      <c r="A1462">
        <v>2</v>
      </c>
      <c r="B1462">
        <v>1</v>
      </c>
      <c r="C1462">
        <v>3</v>
      </c>
      <c r="D1462">
        <v>14</v>
      </c>
    </row>
    <row r="1463" spans="1:4" x14ac:dyDescent="0.3">
      <c r="A1463">
        <v>2</v>
      </c>
      <c r="B1463">
        <v>1</v>
      </c>
      <c r="C1463">
        <v>3</v>
      </c>
      <c r="D1463">
        <v>13</v>
      </c>
    </row>
    <row r="1464" spans="1:4" x14ac:dyDescent="0.3">
      <c r="A1464">
        <v>2</v>
      </c>
      <c r="B1464">
        <v>1</v>
      </c>
      <c r="C1464">
        <v>3</v>
      </c>
      <c r="D1464">
        <v>11</v>
      </c>
    </row>
    <row r="1465" spans="1:4" x14ac:dyDescent="0.3">
      <c r="A1465">
        <v>3</v>
      </c>
      <c r="B1465">
        <v>3</v>
      </c>
      <c r="C1465">
        <v>3</v>
      </c>
      <c r="D1465">
        <v>19</v>
      </c>
    </row>
    <row r="1466" spans="1:4" x14ac:dyDescent="0.3">
      <c r="A1466">
        <v>2</v>
      </c>
      <c r="B1466">
        <v>3</v>
      </c>
      <c r="C1466">
        <v>3</v>
      </c>
      <c r="D1466">
        <v>18</v>
      </c>
    </row>
    <row r="1467" spans="1:4" x14ac:dyDescent="0.3">
      <c r="A1467">
        <v>3</v>
      </c>
      <c r="B1467">
        <v>4</v>
      </c>
      <c r="C1467">
        <v>3</v>
      </c>
      <c r="D1467">
        <v>17</v>
      </c>
    </row>
    <row r="1468" spans="1:4" x14ac:dyDescent="0.3">
      <c r="A1468">
        <v>2</v>
      </c>
      <c r="B1468">
        <v>1</v>
      </c>
      <c r="C1468">
        <v>3</v>
      </c>
      <c r="D1468">
        <v>15</v>
      </c>
    </row>
    <row r="1469" spans="1:4" x14ac:dyDescent="0.3">
      <c r="A1469">
        <v>4</v>
      </c>
      <c r="B1469">
        <v>4</v>
      </c>
      <c r="C1469">
        <v>4</v>
      </c>
      <c r="D1469">
        <v>20</v>
      </c>
    </row>
    <row r="1470" spans="1:4" x14ac:dyDescent="0.3">
      <c r="A1470">
        <v>2</v>
      </c>
      <c r="B1470">
        <v>2</v>
      </c>
      <c r="C1470">
        <v>3</v>
      </c>
      <c r="D1470">
        <v>14</v>
      </c>
    </row>
    <row r="1471" spans="1:4" x14ac:dyDescent="0.3">
      <c r="A1471">
        <v>4</v>
      </c>
      <c r="B1471">
        <v>1</v>
      </c>
      <c r="C1471">
        <v>3</v>
      </c>
      <c r="D1471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71"/>
  <sheetViews>
    <sheetView topLeftCell="N1" workbookViewId="0">
      <selection activeCell="J30" sqref="J30"/>
    </sheetView>
  </sheetViews>
  <sheetFormatPr defaultRowHeight="14.4" x14ac:dyDescent="0.3"/>
  <cols>
    <col min="1" max="1" width="14.6640625" bestFit="1" customWidth="1"/>
    <col min="2" max="2" width="16.33203125" bestFit="1" customWidth="1"/>
    <col min="12" max="12" width="13.77734375" bestFit="1" customWidth="1"/>
    <col min="13" max="13" width="16.33203125" bestFit="1" customWidth="1"/>
    <col min="23" max="23" width="17.44140625" bestFit="1" customWidth="1"/>
    <col min="24" max="24" width="16.33203125" bestFit="1" customWidth="1"/>
  </cols>
  <sheetData>
    <row r="1" spans="1:24" x14ac:dyDescent="0.3">
      <c r="A1" s="12" t="s">
        <v>6</v>
      </c>
      <c r="B1" s="12" t="s">
        <v>11</v>
      </c>
      <c r="L1" s="12" t="s">
        <v>7</v>
      </c>
      <c r="M1" s="12" t="s">
        <v>11</v>
      </c>
      <c r="W1" s="12" t="s">
        <v>12</v>
      </c>
      <c r="X1" s="12" t="s">
        <v>11</v>
      </c>
    </row>
    <row r="2" spans="1:24" x14ac:dyDescent="0.3">
      <c r="A2">
        <v>1</v>
      </c>
      <c r="B2">
        <v>11</v>
      </c>
      <c r="L2">
        <v>1</v>
      </c>
      <c r="M2">
        <v>11</v>
      </c>
      <c r="W2">
        <v>3</v>
      </c>
      <c r="X2">
        <v>11</v>
      </c>
    </row>
    <row r="3" spans="1:24" x14ac:dyDescent="0.3">
      <c r="A3">
        <v>3</v>
      </c>
      <c r="B3">
        <v>23</v>
      </c>
      <c r="L3">
        <v>4</v>
      </c>
      <c r="M3">
        <v>23</v>
      </c>
      <c r="W3">
        <v>4</v>
      </c>
      <c r="X3">
        <v>23</v>
      </c>
    </row>
    <row r="4" spans="1:24" x14ac:dyDescent="0.3">
      <c r="A4">
        <v>2</v>
      </c>
      <c r="B4">
        <v>15</v>
      </c>
      <c r="L4">
        <v>3</v>
      </c>
      <c r="M4">
        <v>15</v>
      </c>
      <c r="W4">
        <v>3</v>
      </c>
      <c r="X4">
        <v>15</v>
      </c>
    </row>
    <row r="5" spans="1:24" x14ac:dyDescent="0.3">
      <c r="A5">
        <v>1</v>
      </c>
      <c r="B5">
        <v>11</v>
      </c>
      <c r="L5">
        <v>2</v>
      </c>
      <c r="M5">
        <v>11</v>
      </c>
      <c r="W5">
        <v>3</v>
      </c>
      <c r="X5">
        <v>11</v>
      </c>
    </row>
    <row r="6" spans="1:24" x14ac:dyDescent="0.3">
      <c r="A6">
        <v>3</v>
      </c>
      <c r="B6">
        <v>12</v>
      </c>
      <c r="L6">
        <v>2</v>
      </c>
      <c r="M6">
        <v>12</v>
      </c>
      <c r="W6">
        <v>3</v>
      </c>
      <c r="X6">
        <v>12</v>
      </c>
    </row>
    <row r="7" spans="1:24" x14ac:dyDescent="0.3">
      <c r="A7">
        <v>3</v>
      </c>
      <c r="B7">
        <v>13</v>
      </c>
      <c r="L7">
        <v>1</v>
      </c>
      <c r="M7">
        <v>13</v>
      </c>
      <c r="W7">
        <v>3</v>
      </c>
      <c r="X7">
        <v>13</v>
      </c>
    </row>
    <row r="8" spans="1:24" x14ac:dyDescent="0.3">
      <c r="A8">
        <v>4</v>
      </c>
      <c r="B8">
        <v>20</v>
      </c>
      <c r="L8">
        <v>4</v>
      </c>
      <c r="M8">
        <v>20</v>
      </c>
      <c r="W8">
        <v>4</v>
      </c>
      <c r="X8">
        <v>20</v>
      </c>
    </row>
    <row r="9" spans="1:24" x14ac:dyDescent="0.3">
      <c r="A9">
        <v>3</v>
      </c>
      <c r="B9">
        <v>22</v>
      </c>
      <c r="L9">
        <v>3</v>
      </c>
      <c r="M9">
        <v>22</v>
      </c>
      <c r="W9">
        <v>4</v>
      </c>
      <c r="X9">
        <v>22</v>
      </c>
    </row>
    <row r="10" spans="1:24" x14ac:dyDescent="0.3">
      <c r="A10">
        <v>2</v>
      </c>
      <c r="B10">
        <v>21</v>
      </c>
      <c r="L10">
        <v>3</v>
      </c>
      <c r="M10">
        <v>21</v>
      </c>
      <c r="W10">
        <v>4</v>
      </c>
      <c r="X10">
        <v>21</v>
      </c>
    </row>
    <row r="11" spans="1:24" x14ac:dyDescent="0.3">
      <c r="A11">
        <v>1</v>
      </c>
      <c r="B11">
        <v>13</v>
      </c>
      <c r="L11">
        <v>3</v>
      </c>
      <c r="M11">
        <v>13</v>
      </c>
      <c r="W11">
        <v>3</v>
      </c>
      <c r="X11">
        <v>13</v>
      </c>
    </row>
    <row r="12" spans="1:24" x14ac:dyDescent="0.3">
      <c r="A12">
        <v>1</v>
      </c>
      <c r="B12">
        <v>13</v>
      </c>
      <c r="L12">
        <v>2</v>
      </c>
      <c r="M12">
        <v>13</v>
      </c>
      <c r="W12">
        <v>3</v>
      </c>
      <c r="X12">
        <v>13</v>
      </c>
    </row>
    <row r="13" spans="1:24" x14ac:dyDescent="0.3">
      <c r="A13">
        <v>2</v>
      </c>
      <c r="B13">
        <v>12</v>
      </c>
      <c r="L13">
        <v>1</v>
      </c>
      <c r="M13">
        <v>12</v>
      </c>
      <c r="W13">
        <v>3</v>
      </c>
      <c r="X13">
        <v>12</v>
      </c>
    </row>
    <row r="14" spans="1:24" x14ac:dyDescent="0.3">
      <c r="A14">
        <v>3</v>
      </c>
      <c r="B14">
        <v>17</v>
      </c>
      <c r="L14">
        <v>3</v>
      </c>
      <c r="M14">
        <v>17</v>
      </c>
      <c r="W14">
        <v>3</v>
      </c>
      <c r="X14">
        <v>17</v>
      </c>
    </row>
    <row r="15" spans="1:24" x14ac:dyDescent="0.3">
      <c r="A15">
        <v>2</v>
      </c>
      <c r="B15">
        <v>11</v>
      </c>
      <c r="L15">
        <v>1</v>
      </c>
      <c r="M15">
        <v>11</v>
      </c>
      <c r="W15">
        <v>3</v>
      </c>
      <c r="X15">
        <v>11</v>
      </c>
    </row>
    <row r="16" spans="1:24" x14ac:dyDescent="0.3">
      <c r="A16">
        <v>2</v>
      </c>
      <c r="B16">
        <v>14</v>
      </c>
      <c r="L16">
        <v>3</v>
      </c>
      <c r="M16">
        <v>14</v>
      </c>
      <c r="W16">
        <v>3</v>
      </c>
      <c r="X16">
        <v>14</v>
      </c>
    </row>
    <row r="17" spans="1:24" x14ac:dyDescent="0.3">
      <c r="A17">
        <v>2</v>
      </c>
      <c r="B17">
        <v>11</v>
      </c>
      <c r="L17">
        <v>1</v>
      </c>
      <c r="M17">
        <v>11</v>
      </c>
      <c r="W17">
        <v>3</v>
      </c>
      <c r="X17">
        <v>11</v>
      </c>
    </row>
    <row r="18" spans="1:24" x14ac:dyDescent="0.3">
      <c r="A18">
        <v>4</v>
      </c>
      <c r="B18">
        <v>12</v>
      </c>
      <c r="L18">
        <v>2</v>
      </c>
      <c r="M18">
        <v>12</v>
      </c>
      <c r="W18">
        <v>3</v>
      </c>
      <c r="X18">
        <v>12</v>
      </c>
    </row>
    <row r="19" spans="1:24" x14ac:dyDescent="0.3">
      <c r="A19">
        <v>4</v>
      </c>
      <c r="B19">
        <v>13</v>
      </c>
      <c r="L19">
        <v>1</v>
      </c>
      <c r="M19">
        <v>13</v>
      </c>
      <c r="W19">
        <v>3</v>
      </c>
      <c r="X19">
        <v>13</v>
      </c>
    </row>
    <row r="20" spans="1:24" x14ac:dyDescent="0.3">
      <c r="A20">
        <v>2</v>
      </c>
      <c r="B20">
        <v>16</v>
      </c>
      <c r="L20">
        <v>4</v>
      </c>
      <c r="M20">
        <v>16</v>
      </c>
      <c r="W20">
        <v>3</v>
      </c>
      <c r="X20">
        <v>16</v>
      </c>
    </row>
    <row r="21" spans="1:24" x14ac:dyDescent="0.3">
      <c r="A21">
        <v>2</v>
      </c>
      <c r="B21">
        <v>11</v>
      </c>
      <c r="L21">
        <v>1</v>
      </c>
      <c r="M21">
        <v>11</v>
      </c>
      <c r="W21">
        <v>2</v>
      </c>
      <c r="X21">
        <v>11</v>
      </c>
    </row>
    <row r="22" spans="1:24" x14ac:dyDescent="0.3">
      <c r="A22">
        <v>4</v>
      </c>
      <c r="B22">
        <v>18</v>
      </c>
      <c r="L22">
        <v>3</v>
      </c>
      <c r="M22">
        <v>18</v>
      </c>
      <c r="W22">
        <v>3</v>
      </c>
      <c r="X22">
        <v>18</v>
      </c>
    </row>
    <row r="23" spans="1:24" x14ac:dyDescent="0.3">
      <c r="A23">
        <v>4</v>
      </c>
      <c r="B23">
        <v>23</v>
      </c>
      <c r="L23">
        <v>4</v>
      </c>
      <c r="M23">
        <v>23</v>
      </c>
      <c r="W23">
        <v>4</v>
      </c>
      <c r="X23">
        <v>23</v>
      </c>
    </row>
    <row r="24" spans="1:24" x14ac:dyDescent="0.3">
      <c r="A24">
        <v>1</v>
      </c>
      <c r="B24">
        <v>11</v>
      </c>
      <c r="L24">
        <v>2</v>
      </c>
      <c r="M24">
        <v>11</v>
      </c>
      <c r="W24">
        <v>3</v>
      </c>
      <c r="X24">
        <v>11</v>
      </c>
    </row>
    <row r="25" spans="1:24" x14ac:dyDescent="0.3">
      <c r="A25">
        <v>2</v>
      </c>
      <c r="B25">
        <v>14</v>
      </c>
      <c r="L25">
        <v>4</v>
      </c>
      <c r="M25">
        <v>14</v>
      </c>
      <c r="W25">
        <v>3</v>
      </c>
      <c r="X25">
        <v>14</v>
      </c>
    </row>
    <row r="26" spans="1:24" x14ac:dyDescent="0.3">
      <c r="A26">
        <v>1</v>
      </c>
      <c r="B26">
        <v>11</v>
      </c>
      <c r="L26">
        <v>1</v>
      </c>
      <c r="M26">
        <v>11</v>
      </c>
      <c r="W26">
        <v>3</v>
      </c>
      <c r="X26">
        <v>11</v>
      </c>
    </row>
    <row r="27" spans="1:24" x14ac:dyDescent="0.3">
      <c r="A27">
        <v>3</v>
      </c>
      <c r="B27">
        <v>11</v>
      </c>
      <c r="L27">
        <v>3</v>
      </c>
      <c r="M27">
        <v>11</v>
      </c>
      <c r="W27">
        <v>3</v>
      </c>
      <c r="X27">
        <v>11</v>
      </c>
    </row>
    <row r="28" spans="1:24" x14ac:dyDescent="0.3">
      <c r="A28">
        <v>1</v>
      </c>
      <c r="B28">
        <v>22</v>
      </c>
      <c r="L28">
        <v>4</v>
      </c>
      <c r="M28">
        <v>22</v>
      </c>
      <c r="W28">
        <v>4</v>
      </c>
      <c r="X28">
        <v>22</v>
      </c>
    </row>
    <row r="29" spans="1:24" x14ac:dyDescent="0.3">
      <c r="A29">
        <v>1</v>
      </c>
      <c r="B29">
        <v>11</v>
      </c>
      <c r="L29">
        <v>2</v>
      </c>
      <c r="M29">
        <v>11</v>
      </c>
      <c r="W29">
        <v>3</v>
      </c>
      <c r="X29">
        <v>11</v>
      </c>
    </row>
    <row r="30" spans="1:24" x14ac:dyDescent="0.3">
      <c r="A30">
        <v>2</v>
      </c>
      <c r="B30">
        <v>14</v>
      </c>
      <c r="L30">
        <v>4</v>
      </c>
      <c r="M30">
        <v>14</v>
      </c>
      <c r="W30">
        <v>3</v>
      </c>
      <c r="X30">
        <v>14</v>
      </c>
    </row>
    <row r="31" spans="1:24" x14ac:dyDescent="0.3">
      <c r="A31">
        <v>1</v>
      </c>
      <c r="B31">
        <v>12</v>
      </c>
      <c r="L31">
        <v>1</v>
      </c>
      <c r="M31">
        <v>12</v>
      </c>
      <c r="W31">
        <v>3</v>
      </c>
      <c r="X31">
        <v>12</v>
      </c>
    </row>
    <row r="32" spans="1:24" x14ac:dyDescent="0.3">
      <c r="A32">
        <v>1</v>
      </c>
      <c r="B32">
        <v>11</v>
      </c>
      <c r="L32">
        <v>1</v>
      </c>
      <c r="M32">
        <v>11</v>
      </c>
      <c r="W32">
        <v>2</v>
      </c>
      <c r="X32">
        <v>11</v>
      </c>
    </row>
    <row r="33" spans="1:24" x14ac:dyDescent="0.3">
      <c r="A33">
        <v>1</v>
      </c>
      <c r="B33">
        <v>13</v>
      </c>
      <c r="L33">
        <v>1</v>
      </c>
      <c r="M33">
        <v>13</v>
      </c>
      <c r="W33">
        <v>3</v>
      </c>
      <c r="X33">
        <v>13</v>
      </c>
    </row>
    <row r="34" spans="1:24" x14ac:dyDescent="0.3">
      <c r="A34">
        <v>2</v>
      </c>
      <c r="B34">
        <v>13</v>
      </c>
      <c r="L34">
        <v>3</v>
      </c>
      <c r="M34">
        <v>13</v>
      </c>
      <c r="W34">
        <v>3</v>
      </c>
      <c r="X34">
        <v>13</v>
      </c>
    </row>
    <row r="35" spans="1:24" x14ac:dyDescent="0.3">
      <c r="A35">
        <v>2</v>
      </c>
      <c r="B35">
        <v>14</v>
      </c>
      <c r="L35">
        <v>4</v>
      </c>
      <c r="M35">
        <v>14</v>
      </c>
      <c r="W35">
        <v>3</v>
      </c>
      <c r="X35">
        <v>14</v>
      </c>
    </row>
    <row r="36" spans="1:24" x14ac:dyDescent="0.3">
      <c r="A36">
        <v>3</v>
      </c>
      <c r="B36">
        <v>16</v>
      </c>
      <c r="L36">
        <v>4</v>
      </c>
      <c r="M36">
        <v>16</v>
      </c>
      <c r="W36">
        <v>3</v>
      </c>
      <c r="X36">
        <v>16</v>
      </c>
    </row>
    <row r="37" spans="1:24" x14ac:dyDescent="0.3">
      <c r="A37">
        <v>4</v>
      </c>
      <c r="B37">
        <v>12</v>
      </c>
      <c r="L37">
        <v>1</v>
      </c>
      <c r="M37">
        <v>12</v>
      </c>
      <c r="W37">
        <v>3</v>
      </c>
      <c r="X37">
        <v>12</v>
      </c>
    </row>
    <row r="38" spans="1:24" x14ac:dyDescent="0.3">
      <c r="A38">
        <v>2</v>
      </c>
      <c r="B38">
        <v>14</v>
      </c>
      <c r="L38">
        <v>3</v>
      </c>
      <c r="M38">
        <v>14</v>
      </c>
      <c r="W38">
        <v>3</v>
      </c>
      <c r="X38">
        <v>14</v>
      </c>
    </row>
    <row r="39" spans="1:24" x14ac:dyDescent="0.3">
      <c r="A39">
        <v>1</v>
      </c>
      <c r="B39">
        <v>13</v>
      </c>
      <c r="L39">
        <v>1</v>
      </c>
      <c r="M39">
        <v>13</v>
      </c>
      <c r="W39">
        <v>3</v>
      </c>
      <c r="X39">
        <v>13</v>
      </c>
    </row>
    <row r="40" spans="1:24" x14ac:dyDescent="0.3">
      <c r="A40">
        <v>2</v>
      </c>
      <c r="B40">
        <v>14</v>
      </c>
      <c r="L40">
        <v>1</v>
      </c>
      <c r="M40">
        <v>14</v>
      </c>
      <c r="W40">
        <v>3</v>
      </c>
      <c r="X40">
        <v>14</v>
      </c>
    </row>
    <row r="41" spans="1:24" x14ac:dyDescent="0.3">
      <c r="A41">
        <v>3</v>
      </c>
      <c r="B41">
        <v>19</v>
      </c>
      <c r="L41">
        <v>4</v>
      </c>
      <c r="M41">
        <v>19</v>
      </c>
      <c r="W41">
        <v>3</v>
      </c>
      <c r="X41">
        <v>19</v>
      </c>
    </row>
    <row r="42" spans="1:24" x14ac:dyDescent="0.3">
      <c r="A42">
        <v>1</v>
      </c>
      <c r="B42">
        <v>12</v>
      </c>
      <c r="L42">
        <v>1</v>
      </c>
      <c r="M42">
        <v>12</v>
      </c>
      <c r="W42">
        <v>3</v>
      </c>
      <c r="X42">
        <v>12</v>
      </c>
    </row>
    <row r="43" spans="1:24" x14ac:dyDescent="0.3">
      <c r="A43">
        <v>1</v>
      </c>
      <c r="B43">
        <v>13</v>
      </c>
      <c r="L43">
        <v>1</v>
      </c>
      <c r="M43">
        <v>13</v>
      </c>
      <c r="W43">
        <v>3</v>
      </c>
      <c r="X43">
        <v>13</v>
      </c>
    </row>
    <row r="44" spans="1:24" x14ac:dyDescent="0.3">
      <c r="A44">
        <v>1</v>
      </c>
      <c r="B44">
        <v>12</v>
      </c>
      <c r="L44">
        <v>1</v>
      </c>
      <c r="M44">
        <v>12</v>
      </c>
      <c r="W44">
        <v>3</v>
      </c>
      <c r="X44">
        <v>12</v>
      </c>
    </row>
    <row r="45" spans="1:24" x14ac:dyDescent="0.3">
      <c r="A45">
        <v>3</v>
      </c>
      <c r="B45">
        <v>15</v>
      </c>
      <c r="L45">
        <v>3</v>
      </c>
      <c r="M45">
        <v>15</v>
      </c>
      <c r="W45">
        <v>3</v>
      </c>
      <c r="X45">
        <v>15</v>
      </c>
    </row>
    <row r="46" spans="1:24" x14ac:dyDescent="0.3">
      <c r="A46">
        <v>3</v>
      </c>
      <c r="B46">
        <v>23</v>
      </c>
      <c r="L46">
        <v>4</v>
      </c>
      <c r="M46">
        <v>23</v>
      </c>
      <c r="W46">
        <v>4</v>
      </c>
      <c r="X46">
        <v>23</v>
      </c>
    </row>
    <row r="47" spans="1:24" x14ac:dyDescent="0.3">
      <c r="A47">
        <v>1</v>
      </c>
      <c r="B47">
        <v>12</v>
      </c>
      <c r="L47">
        <v>1</v>
      </c>
      <c r="M47">
        <v>12</v>
      </c>
      <c r="W47">
        <v>3</v>
      </c>
      <c r="X47">
        <v>12</v>
      </c>
    </row>
    <row r="48" spans="1:24" x14ac:dyDescent="0.3">
      <c r="A48">
        <v>3</v>
      </c>
      <c r="B48">
        <v>20</v>
      </c>
      <c r="L48">
        <v>3</v>
      </c>
      <c r="M48">
        <v>20</v>
      </c>
      <c r="W48">
        <v>4</v>
      </c>
      <c r="X48">
        <v>20</v>
      </c>
    </row>
    <row r="49" spans="1:24" x14ac:dyDescent="0.3">
      <c r="A49">
        <v>3</v>
      </c>
      <c r="B49">
        <v>21</v>
      </c>
      <c r="L49">
        <v>2</v>
      </c>
      <c r="M49">
        <v>21</v>
      </c>
      <c r="W49">
        <v>4</v>
      </c>
      <c r="X49">
        <v>21</v>
      </c>
    </row>
    <row r="50" spans="1:24" x14ac:dyDescent="0.3">
      <c r="A50">
        <v>3</v>
      </c>
      <c r="B50">
        <v>21</v>
      </c>
      <c r="L50">
        <v>4</v>
      </c>
      <c r="M50">
        <v>21</v>
      </c>
      <c r="W50">
        <v>4</v>
      </c>
      <c r="X50">
        <v>21</v>
      </c>
    </row>
    <row r="51" spans="1:24" x14ac:dyDescent="0.3">
      <c r="A51">
        <v>4</v>
      </c>
      <c r="B51">
        <v>19</v>
      </c>
      <c r="L51">
        <v>4</v>
      </c>
      <c r="M51">
        <v>19</v>
      </c>
      <c r="W51">
        <v>3</v>
      </c>
      <c r="X51">
        <v>19</v>
      </c>
    </row>
    <row r="52" spans="1:24" x14ac:dyDescent="0.3">
      <c r="A52">
        <v>2</v>
      </c>
      <c r="B52">
        <v>13</v>
      </c>
      <c r="L52">
        <v>3</v>
      </c>
      <c r="M52">
        <v>13</v>
      </c>
      <c r="W52">
        <v>3</v>
      </c>
      <c r="X52">
        <v>13</v>
      </c>
    </row>
    <row r="53" spans="1:24" x14ac:dyDescent="0.3">
      <c r="A53">
        <v>1</v>
      </c>
      <c r="B53">
        <v>13</v>
      </c>
      <c r="L53">
        <v>3</v>
      </c>
      <c r="M53">
        <v>13</v>
      </c>
      <c r="W53">
        <v>3</v>
      </c>
      <c r="X53">
        <v>13</v>
      </c>
    </row>
    <row r="54" spans="1:24" x14ac:dyDescent="0.3">
      <c r="A54">
        <v>3</v>
      </c>
      <c r="B54">
        <v>21</v>
      </c>
      <c r="L54">
        <v>4</v>
      </c>
      <c r="M54">
        <v>21</v>
      </c>
      <c r="W54">
        <v>4</v>
      </c>
      <c r="X54">
        <v>21</v>
      </c>
    </row>
    <row r="55" spans="1:24" x14ac:dyDescent="0.3">
      <c r="A55">
        <v>2</v>
      </c>
      <c r="B55">
        <v>13</v>
      </c>
      <c r="L55">
        <v>1</v>
      </c>
      <c r="M55">
        <v>13</v>
      </c>
      <c r="W55">
        <v>3</v>
      </c>
      <c r="X55">
        <v>13</v>
      </c>
    </row>
    <row r="56" spans="1:24" x14ac:dyDescent="0.3">
      <c r="A56">
        <v>2</v>
      </c>
      <c r="B56">
        <v>19</v>
      </c>
      <c r="L56">
        <v>4</v>
      </c>
      <c r="M56">
        <v>19</v>
      </c>
      <c r="W56">
        <v>3</v>
      </c>
      <c r="X56">
        <v>19</v>
      </c>
    </row>
    <row r="57" spans="1:24" x14ac:dyDescent="0.3">
      <c r="A57">
        <v>1</v>
      </c>
      <c r="B57">
        <v>12</v>
      </c>
      <c r="L57">
        <v>1</v>
      </c>
      <c r="M57">
        <v>12</v>
      </c>
      <c r="W57">
        <v>3</v>
      </c>
      <c r="X57">
        <v>12</v>
      </c>
    </row>
    <row r="58" spans="1:24" x14ac:dyDescent="0.3">
      <c r="A58">
        <v>3</v>
      </c>
      <c r="B58">
        <v>22</v>
      </c>
      <c r="L58">
        <v>4</v>
      </c>
      <c r="M58">
        <v>22</v>
      </c>
      <c r="W58">
        <v>4</v>
      </c>
      <c r="X58">
        <v>22</v>
      </c>
    </row>
    <row r="59" spans="1:24" x14ac:dyDescent="0.3">
      <c r="A59">
        <v>3</v>
      </c>
      <c r="B59">
        <v>15</v>
      </c>
      <c r="L59">
        <v>1</v>
      </c>
      <c r="M59">
        <v>15</v>
      </c>
      <c r="W59">
        <v>3</v>
      </c>
      <c r="X59">
        <v>15</v>
      </c>
    </row>
    <row r="60" spans="1:24" x14ac:dyDescent="0.3">
      <c r="A60">
        <v>3</v>
      </c>
      <c r="B60">
        <v>22</v>
      </c>
      <c r="L60">
        <v>4</v>
      </c>
      <c r="M60">
        <v>22</v>
      </c>
      <c r="W60">
        <v>4</v>
      </c>
      <c r="X60">
        <v>22</v>
      </c>
    </row>
    <row r="61" spans="1:24" x14ac:dyDescent="0.3">
      <c r="A61">
        <v>2</v>
      </c>
      <c r="B61">
        <v>18</v>
      </c>
      <c r="L61">
        <v>3</v>
      </c>
      <c r="M61">
        <v>18</v>
      </c>
      <c r="W61">
        <v>3</v>
      </c>
      <c r="X61">
        <v>18</v>
      </c>
    </row>
    <row r="62" spans="1:24" x14ac:dyDescent="0.3">
      <c r="A62">
        <v>3</v>
      </c>
      <c r="B62">
        <v>22</v>
      </c>
      <c r="L62">
        <v>4</v>
      </c>
      <c r="M62">
        <v>22</v>
      </c>
      <c r="W62">
        <v>4</v>
      </c>
      <c r="X62">
        <v>22</v>
      </c>
    </row>
    <row r="63" spans="1:24" x14ac:dyDescent="0.3">
      <c r="A63">
        <v>1</v>
      </c>
      <c r="B63">
        <v>11</v>
      </c>
      <c r="L63">
        <v>1</v>
      </c>
      <c r="M63">
        <v>11</v>
      </c>
      <c r="W63">
        <v>2</v>
      </c>
      <c r="X63">
        <v>11</v>
      </c>
    </row>
    <row r="64" spans="1:24" x14ac:dyDescent="0.3">
      <c r="A64">
        <v>2</v>
      </c>
      <c r="B64">
        <v>12</v>
      </c>
      <c r="L64">
        <v>3</v>
      </c>
      <c r="M64">
        <v>12</v>
      </c>
      <c r="W64">
        <v>3</v>
      </c>
      <c r="X64">
        <v>12</v>
      </c>
    </row>
    <row r="65" spans="1:24" x14ac:dyDescent="0.3">
      <c r="A65">
        <v>2</v>
      </c>
      <c r="B65">
        <v>11</v>
      </c>
      <c r="L65">
        <v>1</v>
      </c>
      <c r="M65">
        <v>11</v>
      </c>
      <c r="W65">
        <v>2</v>
      </c>
      <c r="X65">
        <v>11</v>
      </c>
    </row>
    <row r="66" spans="1:24" x14ac:dyDescent="0.3">
      <c r="A66">
        <v>3</v>
      </c>
      <c r="B66">
        <v>13</v>
      </c>
      <c r="L66">
        <v>3</v>
      </c>
      <c r="M66">
        <v>13</v>
      </c>
      <c r="W66">
        <v>3</v>
      </c>
      <c r="X66">
        <v>13</v>
      </c>
    </row>
    <row r="67" spans="1:24" x14ac:dyDescent="0.3">
      <c r="A67">
        <v>1</v>
      </c>
      <c r="B67">
        <v>14</v>
      </c>
      <c r="L67">
        <v>3</v>
      </c>
      <c r="M67">
        <v>14</v>
      </c>
      <c r="W67">
        <v>3</v>
      </c>
      <c r="X67">
        <v>14</v>
      </c>
    </row>
    <row r="68" spans="1:24" x14ac:dyDescent="0.3">
      <c r="A68">
        <v>2</v>
      </c>
      <c r="B68">
        <v>13</v>
      </c>
      <c r="L68">
        <v>2</v>
      </c>
      <c r="M68">
        <v>13</v>
      </c>
      <c r="W68">
        <v>3</v>
      </c>
      <c r="X68">
        <v>13</v>
      </c>
    </row>
    <row r="69" spans="1:24" x14ac:dyDescent="0.3">
      <c r="A69">
        <v>3</v>
      </c>
      <c r="B69">
        <v>17</v>
      </c>
      <c r="L69">
        <v>2</v>
      </c>
      <c r="M69">
        <v>17</v>
      </c>
      <c r="W69">
        <v>3</v>
      </c>
      <c r="X69">
        <v>17</v>
      </c>
    </row>
    <row r="70" spans="1:24" x14ac:dyDescent="0.3">
      <c r="A70">
        <v>2</v>
      </c>
      <c r="B70">
        <v>13</v>
      </c>
      <c r="L70">
        <v>1</v>
      </c>
      <c r="M70">
        <v>13</v>
      </c>
      <c r="W70">
        <v>3</v>
      </c>
      <c r="X70">
        <v>13</v>
      </c>
    </row>
    <row r="71" spans="1:24" x14ac:dyDescent="0.3">
      <c r="A71">
        <v>2</v>
      </c>
      <c r="B71">
        <v>17</v>
      </c>
      <c r="L71">
        <v>3</v>
      </c>
      <c r="M71">
        <v>17</v>
      </c>
      <c r="W71">
        <v>3</v>
      </c>
      <c r="X71">
        <v>17</v>
      </c>
    </row>
    <row r="72" spans="1:24" x14ac:dyDescent="0.3">
      <c r="A72">
        <v>2</v>
      </c>
      <c r="B72">
        <v>11</v>
      </c>
      <c r="L72">
        <v>1</v>
      </c>
      <c r="M72">
        <v>11</v>
      </c>
      <c r="W72">
        <v>3</v>
      </c>
      <c r="X72">
        <v>11</v>
      </c>
    </row>
    <row r="73" spans="1:24" x14ac:dyDescent="0.3">
      <c r="A73">
        <v>3</v>
      </c>
      <c r="B73">
        <v>23</v>
      </c>
      <c r="L73">
        <v>4</v>
      </c>
      <c r="M73">
        <v>23</v>
      </c>
      <c r="W73">
        <v>4</v>
      </c>
      <c r="X73">
        <v>23</v>
      </c>
    </row>
    <row r="74" spans="1:24" x14ac:dyDescent="0.3">
      <c r="A74">
        <v>3</v>
      </c>
      <c r="B74">
        <v>17</v>
      </c>
      <c r="L74">
        <v>2</v>
      </c>
      <c r="M74">
        <v>17</v>
      </c>
      <c r="W74">
        <v>3</v>
      </c>
      <c r="X74">
        <v>17</v>
      </c>
    </row>
    <row r="75" spans="1:24" x14ac:dyDescent="0.3">
      <c r="A75">
        <v>3</v>
      </c>
      <c r="B75">
        <v>17</v>
      </c>
      <c r="L75">
        <v>2</v>
      </c>
      <c r="M75">
        <v>17</v>
      </c>
      <c r="W75">
        <v>3</v>
      </c>
      <c r="X75">
        <v>17</v>
      </c>
    </row>
    <row r="76" spans="1:24" x14ac:dyDescent="0.3">
      <c r="A76">
        <v>4</v>
      </c>
      <c r="B76">
        <v>12</v>
      </c>
      <c r="L76">
        <v>1</v>
      </c>
      <c r="M76">
        <v>12</v>
      </c>
      <c r="W76">
        <v>3</v>
      </c>
      <c r="X76">
        <v>12</v>
      </c>
    </row>
    <row r="77" spans="1:24" x14ac:dyDescent="0.3">
      <c r="A77">
        <v>3</v>
      </c>
      <c r="B77">
        <v>23</v>
      </c>
      <c r="L77">
        <v>4</v>
      </c>
      <c r="M77">
        <v>23</v>
      </c>
      <c r="W77">
        <v>4</v>
      </c>
      <c r="X77">
        <v>23</v>
      </c>
    </row>
    <row r="78" spans="1:24" x14ac:dyDescent="0.3">
      <c r="A78">
        <v>2</v>
      </c>
      <c r="B78">
        <v>14</v>
      </c>
      <c r="L78">
        <v>1</v>
      </c>
      <c r="M78">
        <v>14</v>
      </c>
      <c r="W78">
        <v>3</v>
      </c>
      <c r="X78">
        <v>14</v>
      </c>
    </row>
    <row r="79" spans="1:24" x14ac:dyDescent="0.3">
      <c r="A79">
        <v>1</v>
      </c>
      <c r="B79">
        <v>14</v>
      </c>
      <c r="L79">
        <v>1</v>
      </c>
      <c r="M79">
        <v>14</v>
      </c>
      <c r="W79">
        <v>3</v>
      </c>
      <c r="X79">
        <v>14</v>
      </c>
    </row>
    <row r="80" spans="1:24" x14ac:dyDescent="0.3">
      <c r="A80">
        <v>3</v>
      </c>
      <c r="B80">
        <v>13</v>
      </c>
      <c r="L80">
        <v>3</v>
      </c>
      <c r="M80">
        <v>13</v>
      </c>
      <c r="W80">
        <v>3</v>
      </c>
      <c r="X80">
        <v>13</v>
      </c>
    </row>
    <row r="81" spans="1:24" x14ac:dyDescent="0.3">
      <c r="A81">
        <v>3</v>
      </c>
      <c r="B81">
        <v>22</v>
      </c>
      <c r="L81">
        <v>2</v>
      </c>
      <c r="M81">
        <v>22</v>
      </c>
      <c r="W81">
        <v>4</v>
      </c>
      <c r="X81">
        <v>22</v>
      </c>
    </row>
    <row r="82" spans="1:24" x14ac:dyDescent="0.3">
      <c r="A82">
        <v>2</v>
      </c>
      <c r="B82">
        <v>12</v>
      </c>
      <c r="L82">
        <v>1</v>
      </c>
      <c r="M82">
        <v>12</v>
      </c>
      <c r="W82">
        <v>3</v>
      </c>
      <c r="X82">
        <v>12</v>
      </c>
    </row>
    <row r="83" spans="1:24" x14ac:dyDescent="0.3">
      <c r="A83">
        <v>2</v>
      </c>
      <c r="B83">
        <v>18</v>
      </c>
      <c r="L83">
        <v>3</v>
      </c>
      <c r="M83">
        <v>18</v>
      </c>
      <c r="W83">
        <v>3</v>
      </c>
      <c r="X83">
        <v>18</v>
      </c>
    </row>
    <row r="84" spans="1:24" x14ac:dyDescent="0.3">
      <c r="A84">
        <v>2</v>
      </c>
      <c r="B84">
        <v>14</v>
      </c>
      <c r="L84">
        <v>4</v>
      </c>
      <c r="M84">
        <v>14</v>
      </c>
      <c r="W84">
        <v>3</v>
      </c>
      <c r="X84">
        <v>14</v>
      </c>
    </row>
    <row r="85" spans="1:24" x14ac:dyDescent="0.3">
      <c r="A85">
        <v>1</v>
      </c>
      <c r="B85">
        <v>12</v>
      </c>
      <c r="L85">
        <v>1</v>
      </c>
      <c r="M85">
        <v>12</v>
      </c>
      <c r="W85">
        <v>3</v>
      </c>
      <c r="X85">
        <v>12</v>
      </c>
    </row>
    <row r="86" spans="1:24" x14ac:dyDescent="0.3">
      <c r="A86">
        <v>3</v>
      </c>
      <c r="B86">
        <v>15</v>
      </c>
      <c r="L86">
        <v>2</v>
      </c>
      <c r="M86">
        <v>15</v>
      </c>
      <c r="W86">
        <v>3</v>
      </c>
      <c r="X86">
        <v>15</v>
      </c>
    </row>
    <row r="87" spans="1:24" x14ac:dyDescent="0.3">
      <c r="A87">
        <v>1</v>
      </c>
      <c r="B87">
        <v>11</v>
      </c>
      <c r="L87">
        <v>1</v>
      </c>
      <c r="M87">
        <v>11</v>
      </c>
      <c r="W87">
        <v>2</v>
      </c>
      <c r="X87">
        <v>11</v>
      </c>
    </row>
    <row r="88" spans="1:24" x14ac:dyDescent="0.3">
      <c r="A88">
        <v>1</v>
      </c>
      <c r="B88">
        <v>13</v>
      </c>
      <c r="L88">
        <v>1</v>
      </c>
      <c r="M88">
        <v>13</v>
      </c>
      <c r="W88">
        <v>3</v>
      </c>
      <c r="X88">
        <v>13</v>
      </c>
    </row>
    <row r="89" spans="1:24" x14ac:dyDescent="0.3">
      <c r="A89">
        <v>3</v>
      </c>
      <c r="B89">
        <v>23</v>
      </c>
      <c r="L89">
        <v>4</v>
      </c>
      <c r="M89">
        <v>23</v>
      </c>
      <c r="W89">
        <v>4</v>
      </c>
      <c r="X89">
        <v>23</v>
      </c>
    </row>
    <row r="90" spans="1:24" x14ac:dyDescent="0.3">
      <c r="A90">
        <v>2</v>
      </c>
      <c r="B90">
        <v>19</v>
      </c>
      <c r="L90">
        <v>4</v>
      </c>
      <c r="M90">
        <v>19</v>
      </c>
      <c r="W90">
        <v>3</v>
      </c>
      <c r="X90">
        <v>19</v>
      </c>
    </row>
    <row r="91" spans="1:24" x14ac:dyDescent="0.3">
      <c r="A91">
        <v>2</v>
      </c>
      <c r="B91">
        <v>16</v>
      </c>
      <c r="L91">
        <v>4</v>
      </c>
      <c r="M91">
        <v>16</v>
      </c>
      <c r="W91">
        <v>3</v>
      </c>
      <c r="X91">
        <v>16</v>
      </c>
    </row>
    <row r="92" spans="1:24" x14ac:dyDescent="0.3">
      <c r="A92">
        <v>2</v>
      </c>
      <c r="B92">
        <v>22</v>
      </c>
      <c r="L92">
        <v>2</v>
      </c>
      <c r="M92">
        <v>22</v>
      </c>
      <c r="W92">
        <v>4</v>
      </c>
      <c r="X92">
        <v>22</v>
      </c>
    </row>
    <row r="93" spans="1:24" x14ac:dyDescent="0.3">
      <c r="A93">
        <v>3</v>
      </c>
      <c r="B93">
        <v>22</v>
      </c>
      <c r="L93">
        <v>4</v>
      </c>
      <c r="M93">
        <v>22</v>
      </c>
      <c r="W93">
        <v>4</v>
      </c>
      <c r="X93">
        <v>22</v>
      </c>
    </row>
    <row r="94" spans="1:24" x14ac:dyDescent="0.3">
      <c r="A94">
        <v>2</v>
      </c>
      <c r="B94">
        <v>12</v>
      </c>
      <c r="L94">
        <v>2</v>
      </c>
      <c r="M94">
        <v>12</v>
      </c>
      <c r="W94">
        <v>3</v>
      </c>
      <c r="X94">
        <v>12</v>
      </c>
    </row>
    <row r="95" spans="1:24" x14ac:dyDescent="0.3">
      <c r="A95">
        <v>2</v>
      </c>
      <c r="B95">
        <v>13</v>
      </c>
      <c r="L95">
        <v>1</v>
      </c>
      <c r="M95">
        <v>13</v>
      </c>
      <c r="W95">
        <v>3</v>
      </c>
      <c r="X95">
        <v>13</v>
      </c>
    </row>
    <row r="96" spans="1:24" x14ac:dyDescent="0.3">
      <c r="A96">
        <v>3</v>
      </c>
      <c r="B96">
        <v>16</v>
      </c>
      <c r="L96">
        <v>3</v>
      </c>
      <c r="M96">
        <v>16</v>
      </c>
      <c r="W96">
        <v>3</v>
      </c>
      <c r="X96">
        <v>16</v>
      </c>
    </row>
    <row r="97" spans="1:24" x14ac:dyDescent="0.3">
      <c r="A97">
        <v>1</v>
      </c>
      <c r="B97">
        <v>12</v>
      </c>
      <c r="L97">
        <v>1</v>
      </c>
      <c r="M97">
        <v>12</v>
      </c>
      <c r="W97">
        <v>2</v>
      </c>
      <c r="X97">
        <v>12</v>
      </c>
    </row>
    <row r="98" spans="1:24" x14ac:dyDescent="0.3">
      <c r="A98">
        <v>3</v>
      </c>
      <c r="B98">
        <v>21</v>
      </c>
      <c r="L98">
        <v>3</v>
      </c>
      <c r="M98">
        <v>21</v>
      </c>
      <c r="W98">
        <v>4</v>
      </c>
      <c r="X98">
        <v>21</v>
      </c>
    </row>
    <row r="99" spans="1:24" x14ac:dyDescent="0.3">
      <c r="A99">
        <v>3</v>
      </c>
      <c r="B99">
        <v>15</v>
      </c>
      <c r="L99">
        <v>3</v>
      </c>
      <c r="M99">
        <v>15</v>
      </c>
      <c r="W99">
        <v>3</v>
      </c>
      <c r="X99">
        <v>15</v>
      </c>
    </row>
    <row r="100" spans="1:24" x14ac:dyDescent="0.3">
      <c r="A100">
        <v>1</v>
      </c>
      <c r="B100">
        <v>13</v>
      </c>
      <c r="L100">
        <v>3</v>
      </c>
      <c r="M100">
        <v>13</v>
      </c>
      <c r="W100">
        <v>3</v>
      </c>
      <c r="X100">
        <v>13</v>
      </c>
    </row>
    <row r="101" spans="1:24" x14ac:dyDescent="0.3">
      <c r="A101">
        <v>1</v>
      </c>
      <c r="B101">
        <v>12</v>
      </c>
      <c r="L101">
        <v>2</v>
      </c>
      <c r="M101">
        <v>12</v>
      </c>
      <c r="W101">
        <v>3</v>
      </c>
      <c r="X101">
        <v>12</v>
      </c>
    </row>
    <row r="102" spans="1:24" x14ac:dyDescent="0.3">
      <c r="A102">
        <v>3</v>
      </c>
      <c r="B102">
        <v>22</v>
      </c>
      <c r="L102">
        <v>4</v>
      </c>
      <c r="M102">
        <v>22</v>
      </c>
      <c r="W102">
        <v>4</v>
      </c>
      <c r="X102">
        <v>22</v>
      </c>
    </row>
    <row r="103" spans="1:24" x14ac:dyDescent="0.3">
      <c r="A103">
        <v>1</v>
      </c>
      <c r="B103">
        <v>13</v>
      </c>
      <c r="L103">
        <v>1</v>
      </c>
      <c r="M103">
        <v>13</v>
      </c>
      <c r="W103">
        <v>3</v>
      </c>
      <c r="X103">
        <v>13</v>
      </c>
    </row>
    <row r="104" spans="1:24" x14ac:dyDescent="0.3">
      <c r="A104">
        <v>2</v>
      </c>
      <c r="B104">
        <v>18</v>
      </c>
      <c r="L104">
        <v>4</v>
      </c>
      <c r="M104">
        <v>18</v>
      </c>
      <c r="W104">
        <v>3</v>
      </c>
      <c r="X104">
        <v>18</v>
      </c>
    </row>
    <row r="105" spans="1:24" x14ac:dyDescent="0.3">
      <c r="A105">
        <v>3</v>
      </c>
      <c r="B105">
        <v>14</v>
      </c>
      <c r="L105">
        <v>3</v>
      </c>
      <c r="M105">
        <v>14</v>
      </c>
      <c r="W105">
        <v>3</v>
      </c>
      <c r="X105">
        <v>14</v>
      </c>
    </row>
    <row r="106" spans="1:24" x14ac:dyDescent="0.3">
      <c r="A106">
        <v>2</v>
      </c>
      <c r="B106">
        <v>14</v>
      </c>
      <c r="L106">
        <v>4</v>
      </c>
      <c r="M106">
        <v>14</v>
      </c>
      <c r="W106">
        <v>3</v>
      </c>
      <c r="X106">
        <v>14</v>
      </c>
    </row>
    <row r="107" spans="1:24" x14ac:dyDescent="0.3">
      <c r="A107">
        <v>2</v>
      </c>
      <c r="B107">
        <v>21</v>
      </c>
      <c r="L107">
        <v>4</v>
      </c>
      <c r="M107">
        <v>21</v>
      </c>
      <c r="W107">
        <v>4</v>
      </c>
      <c r="X107">
        <v>21</v>
      </c>
    </row>
    <row r="108" spans="1:24" x14ac:dyDescent="0.3">
      <c r="A108">
        <v>3</v>
      </c>
      <c r="B108">
        <v>19</v>
      </c>
      <c r="L108">
        <v>2</v>
      </c>
      <c r="M108">
        <v>19</v>
      </c>
      <c r="W108">
        <v>3</v>
      </c>
      <c r="X108">
        <v>19</v>
      </c>
    </row>
    <row r="109" spans="1:24" x14ac:dyDescent="0.3">
      <c r="A109">
        <v>2</v>
      </c>
      <c r="B109">
        <v>11</v>
      </c>
      <c r="L109">
        <v>2</v>
      </c>
      <c r="M109">
        <v>11</v>
      </c>
      <c r="W109">
        <v>3</v>
      </c>
      <c r="X109">
        <v>11</v>
      </c>
    </row>
    <row r="110" spans="1:24" x14ac:dyDescent="0.3">
      <c r="A110">
        <v>2</v>
      </c>
      <c r="B110">
        <v>11</v>
      </c>
      <c r="L110">
        <v>1</v>
      </c>
      <c r="M110">
        <v>11</v>
      </c>
      <c r="W110">
        <v>3</v>
      </c>
      <c r="X110">
        <v>11</v>
      </c>
    </row>
    <row r="111" spans="1:24" x14ac:dyDescent="0.3">
      <c r="A111">
        <v>3</v>
      </c>
      <c r="B111">
        <v>15</v>
      </c>
      <c r="L111">
        <v>4</v>
      </c>
      <c r="M111">
        <v>15</v>
      </c>
      <c r="W111">
        <v>3</v>
      </c>
      <c r="X111">
        <v>15</v>
      </c>
    </row>
    <row r="112" spans="1:24" x14ac:dyDescent="0.3">
      <c r="A112">
        <v>2</v>
      </c>
      <c r="B112">
        <v>20</v>
      </c>
      <c r="L112">
        <v>4</v>
      </c>
      <c r="M112">
        <v>20</v>
      </c>
      <c r="W112">
        <v>4</v>
      </c>
      <c r="X112">
        <v>20</v>
      </c>
    </row>
    <row r="113" spans="1:24" x14ac:dyDescent="0.3">
      <c r="A113">
        <v>4</v>
      </c>
      <c r="B113">
        <v>24</v>
      </c>
      <c r="L113">
        <v>4</v>
      </c>
      <c r="M113">
        <v>24</v>
      </c>
      <c r="W113">
        <v>4</v>
      </c>
      <c r="X113">
        <v>24</v>
      </c>
    </row>
    <row r="114" spans="1:24" x14ac:dyDescent="0.3">
      <c r="A114">
        <v>4</v>
      </c>
      <c r="B114">
        <v>12</v>
      </c>
      <c r="L114">
        <v>1</v>
      </c>
      <c r="M114">
        <v>12</v>
      </c>
      <c r="W114">
        <v>3</v>
      </c>
      <c r="X114">
        <v>12</v>
      </c>
    </row>
    <row r="115" spans="1:24" x14ac:dyDescent="0.3">
      <c r="A115">
        <v>1</v>
      </c>
      <c r="B115">
        <v>12</v>
      </c>
      <c r="L115">
        <v>2</v>
      </c>
      <c r="M115">
        <v>12</v>
      </c>
      <c r="W115">
        <v>2</v>
      </c>
      <c r="X115">
        <v>12</v>
      </c>
    </row>
    <row r="116" spans="1:24" x14ac:dyDescent="0.3">
      <c r="A116">
        <v>2</v>
      </c>
      <c r="B116">
        <v>15</v>
      </c>
      <c r="L116">
        <v>2</v>
      </c>
      <c r="M116">
        <v>15</v>
      </c>
      <c r="W116">
        <v>3</v>
      </c>
      <c r="X116">
        <v>15</v>
      </c>
    </row>
    <row r="117" spans="1:24" x14ac:dyDescent="0.3">
      <c r="A117">
        <v>3</v>
      </c>
      <c r="B117">
        <v>12</v>
      </c>
      <c r="L117">
        <v>1</v>
      </c>
      <c r="M117">
        <v>12</v>
      </c>
      <c r="W117">
        <v>3</v>
      </c>
      <c r="X117">
        <v>12</v>
      </c>
    </row>
    <row r="118" spans="1:24" x14ac:dyDescent="0.3">
      <c r="A118">
        <v>2</v>
      </c>
      <c r="B118">
        <v>12</v>
      </c>
      <c r="L118">
        <v>1</v>
      </c>
      <c r="M118">
        <v>12</v>
      </c>
      <c r="W118">
        <v>3</v>
      </c>
      <c r="X118">
        <v>12</v>
      </c>
    </row>
    <row r="119" spans="1:24" x14ac:dyDescent="0.3">
      <c r="A119">
        <v>1</v>
      </c>
      <c r="B119">
        <v>14</v>
      </c>
      <c r="L119">
        <v>4</v>
      </c>
      <c r="M119">
        <v>14</v>
      </c>
      <c r="W119">
        <v>3</v>
      </c>
      <c r="X119">
        <v>14</v>
      </c>
    </row>
    <row r="120" spans="1:24" x14ac:dyDescent="0.3">
      <c r="A120">
        <v>3</v>
      </c>
      <c r="B120">
        <v>22</v>
      </c>
      <c r="L120">
        <v>4</v>
      </c>
      <c r="M120">
        <v>22</v>
      </c>
      <c r="W120">
        <v>4</v>
      </c>
      <c r="X120">
        <v>22</v>
      </c>
    </row>
    <row r="121" spans="1:24" x14ac:dyDescent="0.3">
      <c r="A121">
        <v>1</v>
      </c>
      <c r="B121">
        <v>12</v>
      </c>
      <c r="L121">
        <v>1</v>
      </c>
      <c r="M121">
        <v>12</v>
      </c>
      <c r="W121">
        <v>3</v>
      </c>
      <c r="X121">
        <v>12</v>
      </c>
    </row>
    <row r="122" spans="1:24" x14ac:dyDescent="0.3">
      <c r="A122">
        <v>1</v>
      </c>
      <c r="B122">
        <v>25</v>
      </c>
      <c r="L122">
        <v>4</v>
      </c>
      <c r="M122">
        <v>25</v>
      </c>
      <c r="W122">
        <v>4</v>
      </c>
      <c r="X122">
        <v>25</v>
      </c>
    </row>
    <row r="123" spans="1:24" x14ac:dyDescent="0.3">
      <c r="A123">
        <v>1</v>
      </c>
      <c r="B123">
        <v>13</v>
      </c>
      <c r="L123">
        <v>2</v>
      </c>
      <c r="M123">
        <v>13</v>
      </c>
      <c r="W123">
        <v>3</v>
      </c>
      <c r="X123">
        <v>13</v>
      </c>
    </row>
    <row r="124" spans="1:24" x14ac:dyDescent="0.3">
      <c r="A124">
        <v>3</v>
      </c>
      <c r="B124">
        <v>18</v>
      </c>
      <c r="L124">
        <v>3</v>
      </c>
      <c r="M124">
        <v>18</v>
      </c>
      <c r="W124">
        <v>3</v>
      </c>
      <c r="X124">
        <v>18</v>
      </c>
    </row>
    <row r="125" spans="1:24" x14ac:dyDescent="0.3">
      <c r="A125">
        <v>1</v>
      </c>
      <c r="B125">
        <v>13</v>
      </c>
      <c r="L125">
        <v>3</v>
      </c>
      <c r="M125">
        <v>13</v>
      </c>
      <c r="W125">
        <v>3</v>
      </c>
      <c r="X125">
        <v>13</v>
      </c>
    </row>
    <row r="126" spans="1:24" x14ac:dyDescent="0.3">
      <c r="A126">
        <v>1</v>
      </c>
      <c r="B126">
        <v>18</v>
      </c>
      <c r="L126">
        <v>3</v>
      </c>
      <c r="M126">
        <v>18</v>
      </c>
      <c r="W126">
        <v>3</v>
      </c>
      <c r="X126">
        <v>18</v>
      </c>
    </row>
    <row r="127" spans="1:24" x14ac:dyDescent="0.3">
      <c r="A127">
        <v>2</v>
      </c>
      <c r="B127">
        <v>19</v>
      </c>
      <c r="L127">
        <v>3</v>
      </c>
      <c r="M127">
        <v>19</v>
      </c>
      <c r="W127">
        <v>3</v>
      </c>
      <c r="X127">
        <v>19</v>
      </c>
    </row>
    <row r="128" spans="1:24" x14ac:dyDescent="0.3">
      <c r="A128">
        <v>1</v>
      </c>
      <c r="B128">
        <v>12</v>
      </c>
      <c r="L128">
        <v>1</v>
      </c>
      <c r="M128">
        <v>12</v>
      </c>
      <c r="W128">
        <v>3</v>
      </c>
      <c r="X128">
        <v>12</v>
      </c>
    </row>
    <row r="129" spans="1:24" x14ac:dyDescent="0.3">
      <c r="A129">
        <v>3</v>
      </c>
      <c r="B129">
        <v>19</v>
      </c>
      <c r="L129">
        <v>3</v>
      </c>
      <c r="M129">
        <v>19</v>
      </c>
      <c r="W129">
        <v>3</v>
      </c>
      <c r="X129">
        <v>19</v>
      </c>
    </row>
    <row r="130" spans="1:24" x14ac:dyDescent="0.3">
      <c r="A130">
        <v>1</v>
      </c>
      <c r="B130">
        <v>14</v>
      </c>
      <c r="L130">
        <v>4</v>
      </c>
      <c r="M130">
        <v>14</v>
      </c>
      <c r="W130">
        <v>3</v>
      </c>
      <c r="X130">
        <v>14</v>
      </c>
    </row>
    <row r="131" spans="1:24" x14ac:dyDescent="0.3">
      <c r="A131">
        <v>2</v>
      </c>
      <c r="B131">
        <v>14</v>
      </c>
      <c r="L131">
        <v>1</v>
      </c>
      <c r="M131">
        <v>14</v>
      </c>
      <c r="W131">
        <v>3</v>
      </c>
      <c r="X131">
        <v>14</v>
      </c>
    </row>
    <row r="132" spans="1:24" x14ac:dyDescent="0.3">
      <c r="A132">
        <v>4</v>
      </c>
      <c r="B132">
        <v>12</v>
      </c>
      <c r="L132">
        <v>3</v>
      </c>
      <c r="M132">
        <v>12</v>
      </c>
      <c r="W132">
        <v>3</v>
      </c>
      <c r="X132">
        <v>12</v>
      </c>
    </row>
    <row r="133" spans="1:24" x14ac:dyDescent="0.3">
      <c r="A133">
        <v>1</v>
      </c>
      <c r="B133">
        <v>11</v>
      </c>
      <c r="L133">
        <v>1</v>
      </c>
      <c r="M133">
        <v>11</v>
      </c>
      <c r="W133">
        <v>3</v>
      </c>
      <c r="X133">
        <v>11</v>
      </c>
    </row>
    <row r="134" spans="1:24" x14ac:dyDescent="0.3">
      <c r="A134">
        <v>1</v>
      </c>
      <c r="B134">
        <v>11</v>
      </c>
      <c r="L134">
        <v>1</v>
      </c>
      <c r="M134">
        <v>11</v>
      </c>
      <c r="W134">
        <v>3</v>
      </c>
      <c r="X134">
        <v>11</v>
      </c>
    </row>
    <row r="135" spans="1:24" x14ac:dyDescent="0.3">
      <c r="A135">
        <v>3</v>
      </c>
      <c r="B135">
        <v>13</v>
      </c>
      <c r="L135">
        <v>3</v>
      </c>
      <c r="M135">
        <v>13</v>
      </c>
      <c r="W135">
        <v>3</v>
      </c>
      <c r="X135">
        <v>13</v>
      </c>
    </row>
    <row r="136" spans="1:24" x14ac:dyDescent="0.3">
      <c r="A136">
        <v>3</v>
      </c>
      <c r="B136">
        <v>23</v>
      </c>
      <c r="L136">
        <v>4</v>
      </c>
      <c r="M136">
        <v>23</v>
      </c>
      <c r="W136">
        <v>4</v>
      </c>
      <c r="X136">
        <v>23</v>
      </c>
    </row>
    <row r="137" spans="1:24" x14ac:dyDescent="0.3">
      <c r="A137">
        <v>3</v>
      </c>
      <c r="B137">
        <v>20</v>
      </c>
      <c r="L137">
        <v>2</v>
      </c>
      <c r="M137">
        <v>20</v>
      </c>
      <c r="W137">
        <v>4</v>
      </c>
      <c r="X137">
        <v>20</v>
      </c>
    </row>
    <row r="138" spans="1:24" x14ac:dyDescent="0.3">
      <c r="A138">
        <v>1</v>
      </c>
      <c r="B138">
        <v>15</v>
      </c>
      <c r="L138">
        <v>4</v>
      </c>
      <c r="M138">
        <v>15</v>
      </c>
      <c r="W138">
        <v>3</v>
      </c>
      <c r="X138">
        <v>15</v>
      </c>
    </row>
    <row r="139" spans="1:24" x14ac:dyDescent="0.3">
      <c r="A139">
        <v>2</v>
      </c>
      <c r="B139">
        <v>14</v>
      </c>
      <c r="L139">
        <v>3</v>
      </c>
      <c r="M139">
        <v>14</v>
      </c>
      <c r="W139">
        <v>3</v>
      </c>
      <c r="X139">
        <v>14</v>
      </c>
    </row>
    <row r="140" spans="1:24" x14ac:dyDescent="0.3">
      <c r="A140">
        <v>2</v>
      </c>
      <c r="B140">
        <v>18</v>
      </c>
      <c r="L140">
        <v>3</v>
      </c>
      <c r="M140">
        <v>18</v>
      </c>
      <c r="W140">
        <v>3</v>
      </c>
      <c r="X140">
        <v>18</v>
      </c>
    </row>
    <row r="141" spans="1:24" x14ac:dyDescent="0.3">
      <c r="A141">
        <v>3</v>
      </c>
      <c r="B141">
        <v>19</v>
      </c>
      <c r="L141">
        <v>4</v>
      </c>
      <c r="M141">
        <v>19</v>
      </c>
      <c r="W141">
        <v>3</v>
      </c>
      <c r="X141">
        <v>19</v>
      </c>
    </row>
    <row r="142" spans="1:24" x14ac:dyDescent="0.3">
      <c r="A142">
        <v>3</v>
      </c>
      <c r="B142">
        <v>22</v>
      </c>
      <c r="L142">
        <v>4</v>
      </c>
      <c r="M142">
        <v>22</v>
      </c>
      <c r="W142">
        <v>4</v>
      </c>
      <c r="X142">
        <v>22</v>
      </c>
    </row>
    <row r="143" spans="1:24" x14ac:dyDescent="0.3">
      <c r="A143">
        <v>1</v>
      </c>
      <c r="B143">
        <v>13</v>
      </c>
      <c r="L143">
        <v>1</v>
      </c>
      <c r="M143">
        <v>13</v>
      </c>
      <c r="W143">
        <v>3</v>
      </c>
      <c r="X143">
        <v>13</v>
      </c>
    </row>
    <row r="144" spans="1:24" x14ac:dyDescent="0.3">
      <c r="A144">
        <v>3</v>
      </c>
      <c r="B144">
        <v>20</v>
      </c>
      <c r="L144">
        <v>3</v>
      </c>
      <c r="M144">
        <v>20</v>
      </c>
      <c r="W144">
        <v>4</v>
      </c>
      <c r="X144">
        <v>20</v>
      </c>
    </row>
    <row r="145" spans="1:24" x14ac:dyDescent="0.3">
      <c r="A145">
        <v>2</v>
      </c>
      <c r="B145">
        <v>14</v>
      </c>
      <c r="L145">
        <v>3</v>
      </c>
      <c r="M145">
        <v>14</v>
      </c>
      <c r="W145">
        <v>3</v>
      </c>
      <c r="X145">
        <v>14</v>
      </c>
    </row>
    <row r="146" spans="1:24" x14ac:dyDescent="0.3">
      <c r="A146">
        <v>2</v>
      </c>
      <c r="B146">
        <v>17</v>
      </c>
      <c r="L146">
        <v>4</v>
      </c>
      <c r="M146">
        <v>17</v>
      </c>
      <c r="W146">
        <v>3</v>
      </c>
      <c r="X146">
        <v>17</v>
      </c>
    </row>
    <row r="147" spans="1:24" x14ac:dyDescent="0.3">
      <c r="A147">
        <v>3</v>
      </c>
      <c r="B147">
        <v>14</v>
      </c>
      <c r="L147">
        <v>1</v>
      </c>
      <c r="M147">
        <v>14</v>
      </c>
      <c r="W147">
        <v>3</v>
      </c>
      <c r="X147">
        <v>14</v>
      </c>
    </row>
    <row r="148" spans="1:24" x14ac:dyDescent="0.3">
      <c r="A148">
        <v>2</v>
      </c>
      <c r="B148">
        <v>13</v>
      </c>
      <c r="L148">
        <v>1</v>
      </c>
      <c r="M148">
        <v>13</v>
      </c>
      <c r="W148">
        <v>3</v>
      </c>
      <c r="X148">
        <v>13</v>
      </c>
    </row>
    <row r="149" spans="1:24" x14ac:dyDescent="0.3">
      <c r="A149">
        <v>2</v>
      </c>
      <c r="B149">
        <v>13</v>
      </c>
      <c r="L149">
        <v>1</v>
      </c>
      <c r="M149">
        <v>13</v>
      </c>
      <c r="W149">
        <v>3</v>
      </c>
      <c r="X149">
        <v>13</v>
      </c>
    </row>
    <row r="150" spans="1:24" x14ac:dyDescent="0.3">
      <c r="A150">
        <v>3</v>
      </c>
      <c r="B150">
        <v>21</v>
      </c>
      <c r="L150">
        <v>1</v>
      </c>
      <c r="M150">
        <v>21</v>
      </c>
      <c r="W150">
        <v>4</v>
      </c>
      <c r="X150">
        <v>21</v>
      </c>
    </row>
    <row r="151" spans="1:24" x14ac:dyDescent="0.3">
      <c r="A151">
        <v>1</v>
      </c>
      <c r="B151">
        <v>14</v>
      </c>
      <c r="L151">
        <v>2</v>
      </c>
      <c r="M151">
        <v>14</v>
      </c>
      <c r="W151">
        <v>3</v>
      </c>
      <c r="X151">
        <v>14</v>
      </c>
    </row>
    <row r="152" spans="1:24" x14ac:dyDescent="0.3">
      <c r="A152">
        <v>1</v>
      </c>
      <c r="B152">
        <v>11</v>
      </c>
      <c r="L152">
        <v>2</v>
      </c>
      <c r="M152">
        <v>11</v>
      </c>
      <c r="W152">
        <v>3</v>
      </c>
      <c r="X152">
        <v>11</v>
      </c>
    </row>
    <row r="153" spans="1:24" x14ac:dyDescent="0.3">
      <c r="A153">
        <v>3</v>
      </c>
      <c r="B153">
        <v>13</v>
      </c>
      <c r="L153">
        <v>2</v>
      </c>
      <c r="M153">
        <v>13</v>
      </c>
      <c r="W153">
        <v>3</v>
      </c>
      <c r="X153">
        <v>13</v>
      </c>
    </row>
    <row r="154" spans="1:24" x14ac:dyDescent="0.3">
      <c r="A154">
        <v>3</v>
      </c>
      <c r="B154">
        <v>20</v>
      </c>
      <c r="L154">
        <v>3</v>
      </c>
      <c r="M154">
        <v>20</v>
      </c>
      <c r="W154">
        <v>4</v>
      </c>
      <c r="X154">
        <v>20</v>
      </c>
    </row>
    <row r="155" spans="1:24" x14ac:dyDescent="0.3">
      <c r="A155">
        <v>3</v>
      </c>
      <c r="B155">
        <v>18</v>
      </c>
      <c r="L155">
        <v>2</v>
      </c>
      <c r="M155">
        <v>18</v>
      </c>
      <c r="W155">
        <v>3</v>
      </c>
      <c r="X155">
        <v>18</v>
      </c>
    </row>
    <row r="156" spans="1:24" x14ac:dyDescent="0.3">
      <c r="A156">
        <v>1</v>
      </c>
      <c r="B156">
        <v>14</v>
      </c>
      <c r="L156">
        <v>4</v>
      </c>
      <c r="M156">
        <v>14</v>
      </c>
      <c r="W156">
        <v>3</v>
      </c>
      <c r="X156">
        <v>14</v>
      </c>
    </row>
    <row r="157" spans="1:24" x14ac:dyDescent="0.3">
      <c r="A157">
        <v>3</v>
      </c>
      <c r="B157">
        <v>13</v>
      </c>
      <c r="L157">
        <v>3</v>
      </c>
      <c r="M157">
        <v>13</v>
      </c>
      <c r="W157">
        <v>3</v>
      </c>
      <c r="X157">
        <v>13</v>
      </c>
    </row>
    <row r="158" spans="1:24" x14ac:dyDescent="0.3">
      <c r="A158">
        <v>2</v>
      </c>
      <c r="B158">
        <v>17</v>
      </c>
      <c r="L158">
        <v>3</v>
      </c>
      <c r="M158">
        <v>17</v>
      </c>
      <c r="W158">
        <v>3</v>
      </c>
      <c r="X158">
        <v>17</v>
      </c>
    </row>
    <row r="159" spans="1:24" x14ac:dyDescent="0.3">
      <c r="A159">
        <v>2</v>
      </c>
      <c r="B159">
        <v>20</v>
      </c>
      <c r="L159">
        <v>3</v>
      </c>
      <c r="M159">
        <v>20</v>
      </c>
      <c r="W159">
        <v>4</v>
      </c>
      <c r="X159">
        <v>20</v>
      </c>
    </row>
    <row r="160" spans="1:24" x14ac:dyDescent="0.3">
      <c r="A160">
        <v>2</v>
      </c>
      <c r="B160">
        <v>11</v>
      </c>
      <c r="L160">
        <v>1</v>
      </c>
      <c r="M160">
        <v>11</v>
      </c>
      <c r="W160">
        <v>3</v>
      </c>
      <c r="X160">
        <v>11</v>
      </c>
    </row>
    <row r="161" spans="1:24" x14ac:dyDescent="0.3">
      <c r="A161">
        <v>3</v>
      </c>
      <c r="B161">
        <v>18</v>
      </c>
      <c r="L161">
        <v>3</v>
      </c>
      <c r="M161">
        <v>18</v>
      </c>
      <c r="W161">
        <v>3</v>
      </c>
      <c r="X161">
        <v>18</v>
      </c>
    </row>
    <row r="162" spans="1:24" x14ac:dyDescent="0.3">
      <c r="A162">
        <v>3</v>
      </c>
      <c r="B162">
        <v>24</v>
      </c>
      <c r="L162">
        <v>4</v>
      </c>
      <c r="M162">
        <v>24</v>
      </c>
      <c r="W162">
        <v>4</v>
      </c>
      <c r="X162">
        <v>24</v>
      </c>
    </row>
    <row r="163" spans="1:24" x14ac:dyDescent="0.3">
      <c r="A163">
        <v>3</v>
      </c>
      <c r="B163">
        <v>18</v>
      </c>
      <c r="L163">
        <v>3</v>
      </c>
      <c r="M163">
        <v>18</v>
      </c>
      <c r="W163">
        <v>3</v>
      </c>
      <c r="X163">
        <v>18</v>
      </c>
    </row>
    <row r="164" spans="1:24" x14ac:dyDescent="0.3">
      <c r="A164">
        <v>1</v>
      </c>
      <c r="B164">
        <v>11</v>
      </c>
      <c r="L164">
        <v>1</v>
      </c>
      <c r="M164">
        <v>11</v>
      </c>
      <c r="W164">
        <v>3</v>
      </c>
      <c r="X164">
        <v>11</v>
      </c>
    </row>
    <row r="165" spans="1:24" x14ac:dyDescent="0.3">
      <c r="A165">
        <v>4</v>
      </c>
      <c r="B165">
        <v>16</v>
      </c>
      <c r="L165">
        <v>4</v>
      </c>
      <c r="M165">
        <v>16</v>
      </c>
      <c r="W165">
        <v>3</v>
      </c>
      <c r="X165">
        <v>16</v>
      </c>
    </row>
    <row r="166" spans="1:24" x14ac:dyDescent="0.3">
      <c r="A166">
        <v>2</v>
      </c>
      <c r="B166">
        <v>15</v>
      </c>
      <c r="L166">
        <v>3</v>
      </c>
      <c r="M166">
        <v>15</v>
      </c>
      <c r="W166">
        <v>3</v>
      </c>
      <c r="X166">
        <v>15</v>
      </c>
    </row>
    <row r="167" spans="1:24" x14ac:dyDescent="0.3">
      <c r="A167">
        <v>3</v>
      </c>
      <c r="B167">
        <v>15</v>
      </c>
      <c r="L167">
        <v>2</v>
      </c>
      <c r="M167">
        <v>15</v>
      </c>
      <c r="W167">
        <v>3</v>
      </c>
      <c r="X167">
        <v>15</v>
      </c>
    </row>
    <row r="168" spans="1:24" x14ac:dyDescent="0.3">
      <c r="A168">
        <v>1</v>
      </c>
      <c r="B168">
        <v>12</v>
      </c>
      <c r="L168">
        <v>1</v>
      </c>
      <c r="M168">
        <v>12</v>
      </c>
      <c r="W168">
        <v>3</v>
      </c>
      <c r="X168">
        <v>12</v>
      </c>
    </row>
    <row r="169" spans="1:24" x14ac:dyDescent="0.3">
      <c r="A169">
        <v>1</v>
      </c>
      <c r="B169">
        <v>12</v>
      </c>
      <c r="L169">
        <v>1</v>
      </c>
      <c r="M169">
        <v>12</v>
      </c>
      <c r="W169">
        <v>3</v>
      </c>
      <c r="X169">
        <v>12</v>
      </c>
    </row>
    <row r="170" spans="1:24" x14ac:dyDescent="0.3">
      <c r="A170">
        <v>2</v>
      </c>
      <c r="B170">
        <v>22</v>
      </c>
      <c r="L170">
        <v>4</v>
      </c>
      <c r="M170">
        <v>22</v>
      </c>
      <c r="W170">
        <v>4</v>
      </c>
      <c r="X170">
        <v>22</v>
      </c>
    </row>
    <row r="171" spans="1:24" x14ac:dyDescent="0.3">
      <c r="A171">
        <v>3</v>
      </c>
      <c r="B171">
        <v>20</v>
      </c>
      <c r="L171">
        <v>3</v>
      </c>
      <c r="M171">
        <v>20</v>
      </c>
      <c r="W171">
        <v>4</v>
      </c>
      <c r="X171">
        <v>20</v>
      </c>
    </row>
    <row r="172" spans="1:24" x14ac:dyDescent="0.3">
      <c r="A172">
        <v>3</v>
      </c>
      <c r="B172">
        <v>16</v>
      </c>
      <c r="L172">
        <v>2</v>
      </c>
      <c r="M172">
        <v>16</v>
      </c>
      <c r="W172">
        <v>3</v>
      </c>
      <c r="X172">
        <v>16</v>
      </c>
    </row>
    <row r="173" spans="1:24" x14ac:dyDescent="0.3">
      <c r="A173">
        <v>4</v>
      </c>
      <c r="B173">
        <v>21</v>
      </c>
      <c r="L173">
        <v>4</v>
      </c>
      <c r="M173">
        <v>21</v>
      </c>
      <c r="W173">
        <v>4</v>
      </c>
      <c r="X173">
        <v>21</v>
      </c>
    </row>
    <row r="174" spans="1:24" x14ac:dyDescent="0.3">
      <c r="A174">
        <v>1</v>
      </c>
      <c r="B174">
        <v>12</v>
      </c>
      <c r="L174">
        <v>2</v>
      </c>
      <c r="M174">
        <v>12</v>
      </c>
      <c r="W174">
        <v>3</v>
      </c>
      <c r="X174">
        <v>12</v>
      </c>
    </row>
    <row r="175" spans="1:24" x14ac:dyDescent="0.3">
      <c r="A175">
        <v>1</v>
      </c>
      <c r="B175">
        <v>11</v>
      </c>
      <c r="L175">
        <v>1</v>
      </c>
      <c r="M175">
        <v>11</v>
      </c>
      <c r="W175">
        <v>3</v>
      </c>
      <c r="X175">
        <v>11</v>
      </c>
    </row>
    <row r="176" spans="1:24" x14ac:dyDescent="0.3">
      <c r="A176">
        <v>2</v>
      </c>
      <c r="B176">
        <v>11</v>
      </c>
      <c r="L176">
        <v>1</v>
      </c>
      <c r="M176">
        <v>11</v>
      </c>
      <c r="W176">
        <v>3</v>
      </c>
      <c r="X176">
        <v>11</v>
      </c>
    </row>
    <row r="177" spans="1:24" x14ac:dyDescent="0.3">
      <c r="A177">
        <v>3</v>
      </c>
      <c r="B177">
        <v>18</v>
      </c>
      <c r="L177">
        <v>4</v>
      </c>
      <c r="M177">
        <v>18</v>
      </c>
      <c r="W177">
        <v>3</v>
      </c>
      <c r="X177">
        <v>18</v>
      </c>
    </row>
    <row r="178" spans="1:24" x14ac:dyDescent="0.3">
      <c r="A178">
        <v>1</v>
      </c>
      <c r="B178">
        <v>14</v>
      </c>
      <c r="L178">
        <v>4</v>
      </c>
      <c r="M178">
        <v>14</v>
      </c>
      <c r="W178">
        <v>3</v>
      </c>
      <c r="X178">
        <v>14</v>
      </c>
    </row>
    <row r="179" spans="1:24" x14ac:dyDescent="0.3">
      <c r="A179">
        <v>2</v>
      </c>
      <c r="B179">
        <v>22</v>
      </c>
      <c r="L179">
        <v>4</v>
      </c>
      <c r="M179">
        <v>22</v>
      </c>
      <c r="W179">
        <v>4</v>
      </c>
      <c r="X179">
        <v>22</v>
      </c>
    </row>
    <row r="180" spans="1:24" x14ac:dyDescent="0.3">
      <c r="A180">
        <v>3</v>
      </c>
      <c r="B180">
        <v>25</v>
      </c>
      <c r="L180">
        <v>4</v>
      </c>
      <c r="M180">
        <v>25</v>
      </c>
      <c r="W180">
        <v>4</v>
      </c>
      <c r="X180">
        <v>25</v>
      </c>
    </row>
    <row r="181" spans="1:24" x14ac:dyDescent="0.3">
      <c r="A181">
        <v>1</v>
      </c>
      <c r="B181">
        <v>12</v>
      </c>
      <c r="L181">
        <v>1</v>
      </c>
      <c r="M181">
        <v>12</v>
      </c>
      <c r="W181">
        <v>2</v>
      </c>
      <c r="X181">
        <v>12</v>
      </c>
    </row>
    <row r="182" spans="1:24" x14ac:dyDescent="0.3">
      <c r="A182">
        <v>3</v>
      </c>
      <c r="B182">
        <v>23</v>
      </c>
      <c r="L182">
        <v>4</v>
      </c>
      <c r="M182">
        <v>23</v>
      </c>
      <c r="W182">
        <v>4</v>
      </c>
      <c r="X182">
        <v>23</v>
      </c>
    </row>
    <row r="183" spans="1:24" x14ac:dyDescent="0.3">
      <c r="A183">
        <v>3</v>
      </c>
      <c r="B183">
        <v>15</v>
      </c>
      <c r="L183">
        <v>2</v>
      </c>
      <c r="M183">
        <v>15</v>
      </c>
      <c r="W183">
        <v>3</v>
      </c>
      <c r="X183">
        <v>15</v>
      </c>
    </row>
    <row r="184" spans="1:24" x14ac:dyDescent="0.3">
      <c r="A184">
        <v>3</v>
      </c>
      <c r="B184">
        <v>22</v>
      </c>
      <c r="L184">
        <v>3</v>
      </c>
      <c r="M184">
        <v>22</v>
      </c>
      <c r="W184">
        <v>4</v>
      </c>
      <c r="X184">
        <v>22</v>
      </c>
    </row>
    <row r="185" spans="1:24" x14ac:dyDescent="0.3">
      <c r="A185">
        <v>2</v>
      </c>
      <c r="B185">
        <v>15</v>
      </c>
      <c r="L185">
        <v>3</v>
      </c>
      <c r="M185">
        <v>15</v>
      </c>
      <c r="W185">
        <v>3</v>
      </c>
      <c r="X185">
        <v>15</v>
      </c>
    </row>
    <row r="186" spans="1:24" x14ac:dyDescent="0.3">
      <c r="A186">
        <v>1</v>
      </c>
      <c r="B186">
        <v>11</v>
      </c>
      <c r="L186">
        <v>1</v>
      </c>
      <c r="M186">
        <v>11</v>
      </c>
      <c r="W186">
        <v>2</v>
      </c>
      <c r="X186">
        <v>11</v>
      </c>
    </row>
    <row r="187" spans="1:24" x14ac:dyDescent="0.3">
      <c r="A187">
        <v>3</v>
      </c>
      <c r="B187">
        <v>13</v>
      </c>
      <c r="L187">
        <v>2</v>
      </c>
      <c r="M187">
        <v>13</v>
      </c>
      <c r="W187">
        <v>3</v>
      </c>
      <c r="X187">
        <v>13</v>
      </c>
    </row>
    <row r="188" spans="1:24" x14ac:dyDescent="0.3">
      <c r="A188">
        <v>1</v>
      </c>
      <c r="B188">
        <v>14</v>
      </c>
      <c r="L188">
        <v>3</v>
      </c>
      <c r="M188">
        <v>14</v>
      </c>
      <c r="W188">
        <v>3</v>
      </c>
      <c r="X188">
        <v>14</v>
      </c>
    </row>
    <row r="189" spans="1:24" x14ac:dyDescent="0.3">
      <c r="A189">
        <v>1</v>
      </c>
      <c r="B189">
        <v>11</v>
      </c>
      <c r="L189">
        <v>2</v>
      </c>
      <c r="M189">
        <v>11</v>
      </c>
      <c r="W189">
        <v>3</v>
      </c>
      <c r="X189">
        <v>11</v>
      </c>
    </row>
    <row r="190" spans="1:24" x14ac:dyDescent="0.3">
      <c r="A190">
        <v>2</v>
      </c>
      <c r="B190">
        <v>17</v>
      </c>
      <c r="L190">
        <v>3</v>
      </c>
      <c r="M190">
        <v>17</v>
      </c>
      <c r="W190">
        <v>3</v>
      </c>
      <c r="X190">
        <v>17</v>
      </c>
    </row>
    <row r="191" spans="1:24" x14ac:dyDescent="0.3">
      <c r="A191">
        <v>3</v>
      </c>
      <c r="B191">
        <v>18</v>
      </c>
      <c r="L191">
        <v>2</v>
      </c>
      <c r="M191">
        <v>18</v>
      </c>
      <c r="W191">
        <v>3</v>
      </c>
      <c r="X191">
        <v>18</v>
      </c>
    </row>
    <row r="192" spans="1:24" x14ac:dyDescent="0.3">
      <c r="A192">
        <v>2</v>
      </c>
      <c r="B192">
        <v>14</v>
      </c>
      <c r="L192">
        <v>3</v>
      </c>
      <c r="M192">
        <v>14</v>
      </c>
      <c r="W192">
        <v>3</v>
      </c>
      <c r="X192">
        <v>14</v>
      </c>
    </row>
    <row r="193" spans="1:24" x14ac:dyDescent="0.3">
      <c r="A193">
        <v>3</v>
      </c>
      <c r="B193">
        <v>16</v>
      </c>
      <c r="L193">
        <v>2</v>
      </c>
      <c r="M193">
        <v>16</v>
      </c>
      <c r="W193">
        <v>3</v>
      </c>
      <c r="X193">
        <v>16</v>
      </c>
    </row>
    <row r="194" spans="1:24" x14ac:dyDescent="0.3">
      <c r="A194">
        <v>2</v>
      </c>
      <c r="B194">
        <v>13</v>
      </c>
      <c r="L194">
        <v>3</v>
      </c>
      <c r="M194">
        <v>13</v>
      </c>
      <c r="W194">
        <v>3</v>
      </c>
      <c r="X194">
        <v>13</v>
      </c>
    </row>
    <row r="195" spans="1:24" x14ac:dyDescent="0.3">
      <c r="A195">
        <v>4</v>
      </c>
      <c r="B195">
        <v>14</v>
      </c>
      <c r="L195">
        <v>4</v>
      </c>
      <c r="M195">
        <v>14</v>
      </c>
      <c r="W195">
        <v>3</v>
      </c>
      <c r="X195">
        <v>14</v>
      </c>
    </row>
    <row r="196" spans="1:24" x14ac:dyDescent="0.3">
      <c r="A196">
        <v>3</v>
      </c>
      <c r="B196">
        <v>23</v>
      </c>
      <c r="L196">
        <v>4</v>
      </c>
      <c r="M196">
        <v>23</v>
      </c>
      <c r="W196">
        <v>4</v>
      </c>
      <c r="X196">
        <v>23</v>
      </c>
    </row>
    <row r="197" spans="1:24" x14ac:dyDescent="0.3">
      <c r="A197">
        <v>4</v>
      </c>
      <c r="B197">
        <v>12</v>
      </c>
      <c r="L197">
        <v>1</v>
      </c>
      <c r="M197">
        <v>12</v>
      </c>
      <c r="W197">
        <v>2</v>
      </c>
      <c r="X197">
        <v>12</v>
      </c>
    </row>
    <row r="198" spans="1:24" x14ac:dyDescent="0.3">
      <c r="A198">
        <v>1</v>
      </c>
      <c r="B198">
        <v>11</v>
      </c>
      <c r="L198">
        <v>2</v>
      </c>
      <c r="M198">
        <v>11</v>
      </c>
      <c r="W198">
        <v>3</v>
      </c>
      <c r="X198">
        <v>11</v>
      </c>
    </row>
    <row r="199" spans="1:24" x14ac:dyDescent="0.3">
      <c r="A199">
        <v>3</v>
      </c>
      <c r="B199">
        <v>16</v>
      </c>
      <c r="L199">
        <v>3</v>
      </c>
      <c r="M199">
        <v>16</v>
      </c>
      <c r="W199">
        <v>3</v>
      </c>
      <c r="X199">
        <v>16</v>
      </c>
    </row>
    <row r="200" spans="1:24" x14ac:dyDescent="0.3">
      <c r="A200">
        <v>1</v>
      </c>
      <c r="B200">
        <v>14</v>
      </c>
      <c r="L200">
        <v>3</v>
      </c>
      <c r="M200">
        <v>14</v>
      </c>
      <c r="W200">
        <v>3</v>
      </c>
      <c r="X200">
        <v>14</v>
      </c>
    </row>
    <row r="201" spans="1:24" x14ac:dyDescent="0.3">
      <c r="A201">
        <v>3</v>
      </c>
      <c r="B201">
        <v>18</v>
      </c>
      <c r="L201">
        <v>4</v>
      </c>
      <c r="M201">
        <v>18</v>
      </c>
      <c r="W201">
        <v>3</v>
      </c>
      <c r="X201">
        <v>18</v>
      </c>
    </row>
    <row r="202" spans="1:24" x14ac:dyDescent="0.3">
      <c r="A202">
        <v>2</v>
      </c>
      <c r="B202">
        <v>19</v>
      </c>
      <c r="L202">
        <v>3</v>
      </c>
      <c r="M202">
        <v>19</v>
      </c>
      <c r="W202">
        <v>3</v>
      </c>
      <c r="X202">
        <v>19</v>
      </c>
    </row>
    <row r="203" spans="1:24" x14ac:dyDescent="0.3">
      <c r="A203">
        <v>3</v>
      </c>
      <c r="B203">
        <v>15</v>
      </c>
      <c r="L203">
        <v>4</v>
      </c>
      <c r="M203">
        <v>15</v>
      </c>
      <c r="W203">
        <v>3</v>
      </c>
      <c r="X203">
        <v>15</v>
      </c>
    </row>
    <row r="204" spans="1:24" x14ac:dyDescent="0.3">
      <c r="A204">
        <v>3</v>
      </c>
      <c r="B204">
        <v>17</v>
      </c>
      <c r="L204">
        <v>3</v>
      </c>
      <c r="M204">
        <v>17</v>
      </c>
      <c r="W204">
        <v>3</v>
      </c>
      <c r="X204">
        <v>17</v>
      </c>
    </row>
    <row r="205" spans="1:24" x14ac:dyDescent="0.3">
      <c r="A205">
        <v>3</v>
      </c>
      <c r="B205">
        <v>15</v>
      </c>
      <c r="L205">
        <v>4</v>
      </c>
      <c r="M205">
        <v>15</v>
      </c>
      <c r="W205">
        <v>3</v>
      </c>
      <c r="X205">
        <v>15</v>
      </c>
    </row>
    <row r="206" spans="1:24" x14ac:dyDescent="0.3">
      <c r="A206">
        <v>3</v>
      </c>
      <c r="B206">
        <v>19</v>
      </c>
      <c r="L206">
        <v>4</v>
      </c>
      <c r="M206">
        <v>19</v>
      </c>
      <c r="W206">
        <v>3</v>
      </c>
      <c r="X206">
        <v>19</v>
      </c>
    </row>
    <row r="207" spans="1:24" x14ac:dyDescent="0.3">
      <c r="A207">
        <v>3</v>
      </c>
      <c r="B207">
        <v>22</v>
      </c>
      <c r="L207">
        <v>4</v>
      </c>
      <c r="M207">
        <v>22</v>
      </c>
      <c r="W207">
        <v>4</v>
      </c>
      <c r="X207">
        <v>22</v>
      </c>
    </row>
    <row r="208" spans="1:24" x14ac:dyDescent="0.3">
      <c r="A208">
        <v>4</v>
      </c>
      <c r="B208">
        <v>16</v>
      </c>
      <c r="L208">
        <v>2</v>
      </c>
      <c r="M208">
        <v>16</v>
      </c>
      <c r="W208">
        <v>3</v>
      </c>
      <c r="X208">
        <v>16</v>
      </c>
    </row>
    <row r="209" spans="1:24" x14ac:dyDescent="0.3">
      <c r="A209">
        <v>1</v>
      </c>
      <c r="B209">
        <v>13</v>
      </c>
      <c r="L209">
        <v>1</v>
      </c>
      <c r="M209">
        <v>13</v>
      </c>
      <c r="W209">
        <v>3</v>
      </c>
      <c r="X209">
        <v>13</v>
      </c>
    </row>
    <row r="210" spans="1:24" x14ac:dyDescent="0.3">
      <c r="A210">
        <v>2</v>
      </c>
      <c r="B210">
        <v>14</v>
      </c>
      <c r="L210">
        <v>4</v>
      </c>
      <c r="M210">
        <v>14</v>
      </c>
      <c r="W210">
        <v>3</v>
      </c>
      <c r="X210">
        <v>14</v>
      </c>
    </row>
    <row r="211" spans="1:24" x14ac:dyDescent="0.3">
      <c r="A211">
        <v>3</v>
      </c>
      <c r="B211">
        <v>16</v>
      </c>
      <c r="L211">
        <v>2</v>
      </c>
      <c r="M211">
        <v>16</v>
      </c>
      <c r="W211">
        <v>3</v>
      </c>
      <c r="X211">
        <v>16</v>
      </c>
    </row>
    <row r="212" spans="1:24" x14ac:dyDescent="0.3">
      <c r="A212">
        <v>1</v>
      </c>
      <c r="B212">
        <v>11</v>
      </c>
      <c r="L212">
        <v>1</v>
      </c>
      <c r="M212">
        <v>11</v>
      </c>
      <c r="W212">
        <v>3</v>
      </c>
      <c r="X212">
        <v>11</v>
      </c>
    </row>
    <row r="213" spans="1:24" x14ac:dyDescent="0.3">
      <c r="A213">
        <v>2</v>
      </c>
      <c r="B213">
        <v>22</v>
      </c>
      <c r="L213">
        <v>3</v>
      </c>
      <c r="M213">
        <v>22</v>
      </c>
      <c r="W213">
        <v>4</v>
      </c>
      <c r="X213">
        <v>22</v>
      </c>
    </row>
    <row r="214" spans="1:24" x14ac:dyDescent="0.3">
      <c r="A214">
        <v>1</v>
      </c>
      <c r="B214">
        <v>14</v>
      </c>
      <c r="L214">
        <v>3</v>
      </c>
      <c r="M214">
        <v>14</v>
      </c>
      <c r="W214">
        <v>3</v>
      </c>
      <c r="X214">
        <v>14</v>
      </c>
    </row>
    <row r="215" spans="1:24" x14ac:dyDescent="0.3">
      <c r="A215">
        <v>2</v>
      </c>
      <c r="B215">
        <v>16</v>
      </c>
      <c r="L215">
        <v>2</v>
      </c>
      <c r="M215">
        <v>16</v>
      </c>
      <c r="W215">
        <v>3</v>
      </c>
      <c r="X215">
        <v>16</v>
      </c>
    </row>
    <row r="216" spans="1:24" x14ac:dyDescent="0.3">
      <c r="A216">
        <v>3</v>
      </c>
      <c r="B216">
        <v>11</v>
      </c>
      <c r="L216">
        <v>1</v>
      </c>
      <c r="M216">
        <v>11</v>
      </c>
      <c r="W216">
        <v>2</v>
      </c>
      <c r="X216">
        <v>11</v>
      </c>
    </row>
    <row r="217" spans="1:24" x14ac:dyDescent="0.3">
      <c r="A217">
        <v>3</v>
      </c>
      <c r="B217">
        <v>18</v>
      </c>
      <c r="L217">
        <v>4</v>
      </c>
      <c r="M217">
        <v>18</v>
      </c>
      <c r="W217">
        <v>3</v>
      </c>
      <c r="X217">
        <v>18</v>
      </c>
    </row>
    <row r="218" spans="1:24" x14ac:dyDescent="0.3">
      <c r="A218">
        <v>2</v>
      </c>
      <c r="B218">
        <v>15</v>
      </c>
      <c r="L218">
        <v>1</v>
      </c>
      <c r="M218">
        <v>15</v>
      </c>
      <c r="W218">
        <v>3</v>
      </c>
      <c r="X218">
        <v>15</v>
      </c>
    </row>
    <row r="219" spans="1:24" x14ac:dyDescent="0.3">
      <c r="A219">
        <v>2</v>
      </c>
      <c r="B219">
        <v>14</v>
      </c>
      <c r="L219">
        <v>3</v>
      </c>
      <c r="M219">
        <v>14</v>
      </c>
      <c r="W219">
        <v>3</v>
      </c>
      <c r="X219">
        <v>14</v>
      </c>
    </row>
    <row r="220" spans="1:24" x14ac:dyDescent="0.3">
      <c r="A220">
        <v>2</v>
      </c>
      <c r="B220">
        <v>12</v>
      </c>
      <c r="L220">
        <v>1</v>
      </c>
      <c r="M220">
        <v>12</v>
      </c>
      <c r="W220">
        <v>2</v>
      </c>
      <c r="X220">
        <v>12</v>
      </c>
    </row>
    <row r="221" spans="1:24" x14ac:dyDescent="0.3">
      <c r="A221">
        <v>2</v>
      </c>
      <c r="B221">
        <v>14</v>
      </c>
      <c r="L221">
        <v>1</v>
      </c>
      <c r="M221">
        <v>14</v>
      </c>
      <c r="W221">
        <v>3</v>
      </c>
      <c r="X221">
        <v>14</v>
      </c>
    </row>
    <row r="222" spans="1:24" x14ac:dyDescent="0.3">
      <c r="A222">
        <v>3</v>
      </c>
      <c r="B222">
        <v>16</v>
      </c>
      <c r="L222">
        <v>2</v>
      </c>
      <c r="M222">
        <v>16</v>
      </c>
      <c r="W222">
        <v>3</v>
      </c>
      <c r="X222">
        <v>16</v>
      </c>
    </row>
    <row r="223" spans="1:24" x14ac:dyDescent="0.3">
      <c r="A223">
        <v>2</v>
      </c>
      <c r="B223">
        <v>21</v>
      </c>
      <c r="L223">
        <v>2</v>
      </c>
      <c r="M223">
        <v>21</v>
      </c>
      <c r="W223">
        <v>4</v>
      </c>
      <c r="X223">
        <v>21</v>
      </c>
    </row>
    <row r="224" spans="1:24" x14ac:dyDescent="0.3">
      <c r="A224">
        <v>3</v>
      </c>
      <c r="B224">
        <v>14</v>
      </c>
      <c r="L224">
        <v>4</v>
      </c>
      <c r="M224">
        <v>14</v>
      </c>
      <c r="W224">
        <v>3</v>
      </c>
      <c r="X224">
        <v>14</v>
      </c>
    </row>
    <row r="225" spans="1:24" x14ac:dyDescent="0.3">
      <c r="A225">
        <v>1</v>
      </c>
      <c r="B225">
        <v>12</v>
      </c>
      <c r="L225">
        <v>1</v>
      </c>
      <c r="M225">
        <v>12</v>
      </c>
      <c r="W225">
        <v>3</v>
      </c>
      <c r="X225">
        <v>12</v>
      </c>
    </row>
    <row r="226" spans="1:24" x14ac:dyDescent="0.3">
      <c r="A226">
        <v>1</v>
      </c>
      <c r="B226">
        <v>12</v>
      </c>
      <c r="L226">
        <v>2</v>
      </c>
      <c r="M226">
        <v>12</v>
      </c>
      <c r="W226">
        <v>3</v>
      </c>
      <c r="X226">
        <v>12</v>
      </c>
    </row>
    <row r="227" spans="1:24" x14ac:dyDescent="0.3">
      <c r="A227">
        <v>2</v>
      </c>
      <c r="B227">
        <v>17</v>
      </c>
      <c r="L227">
        <v>4</v>
      </c>
      <c r="M227">
        <v>17</v>
      </c>
      <c r="W227">
        <v>3</v>
      </c>
      <c r="X227">
        <v>17</v>
      </c>
    </row>
    <row r="228" spans="1:24" x14ac:dyDescent="0.3">
      <c r="A228">
        <v>3</v>
      </c>
      <c r="B228">
        <v>17</v>
      </c>
      <c r="L228">
        <v>4</v>
      </c>
      <c r="M228">
        <v>17</v>
      </c>
      <c r="W228">
        <v>3</v>
      </c>
      <c r="X228">
        <v>17</v>
      </c>
    </row>
    <row r="229" spans="1:24" x14ac:dyDescent="0.3">
      <c r="A229">
        <v>1</v>
      </c>
      <c r="B229">
        <v>14</v>
      </c>
      <c r="L229">
        <v>4</v>
      </c>
      <c r="M229">
        <v>14</v>
      </c>
      <c r="W229">
        <v>3</v>
      </c>
      <c r="X229">
        <v>14</v>
      </c>
    </row>
    <row r="230" spans="1:24" x14ac:dyDescent="0.3">
      <c r="A230">
        <v>2</v>
      </c>
      <c r="B230">
        <v>14</v>
      </c>
      <c r="L230">
        <v>3</v>
      </c>
      <c r="M230">
        <v>14</v>
      </c>
      <c r="W230">
        <v>3</v>
      </c>
      <c r="X230">
        <v>14</v>
      </c>
    </row>
    <row r="231" spans="1:24" x14ac:dyDescent="0.3">
      <c r="A231">
        <v>2</v>
      </c>
      <c r="B231">
        <v>13</v>
      </c>
      <c r="L231">
        <v>1</v>
      </c>
      <c r="M231">
        <v>13</v>
      </c>
      <c r="W231">
        <v>3</v>
      </c>
      <c r="X231">
        <v>13</v>
      </c>
    </row>
    <row r="232" spans="1:24" x14ac:dyDescent="0.3">
      <c r="A232">
        <v>2</v>
      </c>
      <c r="B232">
        <v>15</v>
      </c>
      <c r="L232">
        <v>4</v>
      </c>
      <c r="M232">
        <v>15</v>
      </c>
      <c r="W232">
        <v>3</v>
      </c>
      <c r="X232">
        <v>15</v>
      </c>
    </row>
    <row r="233" spans="1:24" x14ac:dyDescent="0.3">
      <c r="A233">
        <v>1</v>
      </c>
      <c r="B233">
        <v>11</v>
      </c>
      <c r="L233">
        <v>1</v>
      </c>
      <c r="M233">
        <v>11</v>
      </c>
      <c r="W233">
        <v>3</v>
      </c>
      <c r="X233">
        <v>11</v>
      </c>
    </row>
    <row r="234" spans="1:24" x14ac:dyDescent="0.3">
      <c r="A234">
        <v>3</v>
      </c>
      <c r="B234">
        <v>17</v>
      </c>
      <c r="L234">
        <v>3</v>
      </c>
      <c r="M234">
        <v>17</v>
      </c>
      <c r="W234">
        <v>3</v>
      </c>
      <c r="X234">
        <v>17</v>
      </c>
    </row>
    <row r="235" spans="1:24" x14ac:dyDescent="0.3">
      <c r="A235">
        <v>1</v>
      </c>
      <c r="B235">
        <v>11</v>
      </c>
      <c r="L235">
        <v>1</v>
      </c>
      <c r="M235">
        <v>11</v>
      </c>
      <c r="W235">
        <v>3</v>
      </c>
      <c r="X235">
        <v>11</v>
      </c>
    </row>
    <row r="236" spans="1:24" x14ac:dyDescent="0.3">
      <c r="A236">
        <v>3</v>
      </c>
      <c r="B236">
        <v>13</v>
      </c>
      <c r="L236">
        <v>1</v>
      </c>
      <c r="M236">
        <v>13</v>
      </c>
      <c r="W236">
        <v>3</v>
      </c>
      <c r="X236">
        <v>13</v>
      </c>
    </row>
    <row r="237" spans="1:24" x14ac:dyDescent="0.3">
      <c r="A237">
        <v>3</v>
      </c>
      <c r="B237">
        <v>22</v>
      </c>
      <c r="L237">
        <v>4</v>
      </c>
      <c r="M237">
        <v>22</v>
      </c>
      <c r="W237">
        <v>4</v>
      </c>
      <c r="X237">
        <v>22</v>
      </c>
    </row>
    <row r="238" spans="1:24" x14ac:dyDescent="0.3">
      <c r="A238">
        <v>3</v>
      </c>
      <c r="B238">
        <v>20</v>
      </c>
      <c r="L238">
        <v>4</v>
      </c>
      <c r="M238">
        <v>20</v>
      </c>
      <c r="W238">
        <v>4</v>
      </c>
      <c r="X238">
        <v>20</v>
      </c>
    </row>
    <row r="239" spans="1:24" x14ac:dyDescent="0.3">
      <c r="A239">
        <v>2</v>
      </c>
      <c r="B239">
        <v>18</v>
      </c>
      <c r="L239">
        <v>3</v>
      </c>
      <c r="M239">
        <v>18</v>
      </c>
      <c r="W239">
        <v>3</v>
      </c>
      <c r="X239">
        <v>18</v>
      </c>
    </row>
    <row r="240" spans="1:24" x14ac:dyDescent="0.3">
      <c r="A240">
        <v>1</v>
      </c>
      <c r="B240">
        <v>11</v>
      </c>
      <c r="L240">
        <v>2</v>
      </c>
      <c r="M240">
        <v>11</v>
      </c>
      <c r="W240">
        <v>2</v>
      </c>
      <c r="X240">
        <v>11</v>
      </c>
    </row>
    <row r="241" spans="1:24" x14ac:dyDescent="0.3">
      <c r="A241">
        <v>2</v>
      </c>
      <c r="B241">
        <v>14</v>
      </c>
      <c r="L241">
        <v>3</v>
      </c>
      <c r="M241">
        <v>14</v>
      </c>
      <c r="W241">
        <v>3</v>
      </c>
      <c r="X241">
        <v>14</v>
      </c>
    </row>
    <row r="242" spans="1:24" x14ac:dyDescent="0.3">
      <c r="A242">
        <v>1</v>
      </c>
      <c r="B242">
        <v>14</v>
      </c>
      <c r="L242">
        <v>3</v>
      </c>
      <c r="M242">
        <v>14</v>
      </c>
      <c r="W242">
        <v>3</v>
      </c>
      <c r="X242">
        <v>14</v>
      </c>
    </row>
    <row r="243" spans="1:24" x14ac:dyDescent="0.3">
      <c r="A243">
        <v>3</v>
      </c>
      <c r="B243">
        <v>18</v>
      </c>
      <c r="L243">
        <v>4</v>
      </c>
      <c r="M243">
        <v>18</v>
      </c>
      <c r="W243">
        <v>3</v>
      </c>
      <c r="X243">
        <v>18</v>
      </c>
    </row>
    <row r="244" spans="1:24" x14ac:dyDescent="0.3">
      <c r="A244">
        <v>3</v>
      </c>
      <c r="B244">
        <v>16</v>
      </c>
      <c r="L244">
        <v>2</v>
      </c>
      <c r="M244">
        <v>16</v>
      </c>
      <c r="W244">
        <v>3</v>
      </c>
      <c r="X244">
        <v>16</v>
      </c>
    </row>
    <row r="245" spans="1:24" x14ac:dyDescent="0.3">
      <c r="A245">
        <v>3</v>
      </c>
      <c r="B245">
        <v>17</v>
      </c>
      <c r="L245">
        <v>4</v>
      </c>
      <c r="M245">
        <v>17</v>
      </c>
      <c r="W245">
        <v>3</v>
      </c>
      <c r="X245">
        <v>17</v>
      </c>
    </row>
    <row r="246" spans="1:24" x14ac:dyDescent="0.3">
      <c r="A246">
        <v>1</v>
      </c>
      <c r="B246">
        <v>11</v>
      </c>
      <c r="L246">
        <v>1</v>
      </c>
      <c r="M246">
        <v>11</v>
      </c>
      <c r="W246">
        <v>3</v>
      </c>
      <c r="X246">
        <v>11</v>
      </c>
    </row>
    <row r="247" spans="1:24" x14ac:dyDescent="0.3">
      <c r="A247">
        <v>2</v>
      </c>
      <c r="B247">
        <v>12</v>
      </c>
      <c r="L247">
        <v>1</v>
      </c>
      <c r="M247">
        <v>12</v>
      </c>
      <c r="W247">
        <v>3</v>
      </c>
      <c r="X247">
        <v>12</v>
      </c>
    </row>
    <row r="248" spans="1:24" x14ac:dyDescent="0.3">
      <c r="A248">
        <v>2</v>
      </c>
      <c r="B248">
        <v>13</v>
      </c>
      <c r="L248">
        <v>1</v>
      </c>
      <c r="M248">
        <v>13</v>
      </c>
      <c r="W248">
        <v>3</v>
      </c>
      <c r="X248">
        <v>13</v>
      </c>
    </row>
    <row r="249" spans="1:24" x14ac:dyDescent="0.3">
      <c r="A249">
        <v>2</v>
      </c>
      <c r="B249">
        <v>13</v>
      </c>
      <c r="L249">
        <v>1</v>
      </c>
      <c r="M249">
        <v>13</v>
      </c>
      <c r="W249">
        <v>3</v>
      </c>
      <c r="X249">
        <v>13</v>
      </c>
    </row>
    <row r="250" spans="1:24" x14ac:dyDescent="0.3">
      <c r="A250">
        <v>2</v>
      </c>
      <c r="B250">
        <v>14</v>
      </c>
      <c r="L250">
        <v>1</v>
      </c>
      <c r="M250">
        <v>14</v>
      </c>
      <c r="W250">
        <v>3</v>
      </c>
      <c r="X250">
        <v>14</v>
      </c>
    </row>
    <row r="251" spans="1:24" x14ac:dyDescent="0.3">
      <c r="A251">
        <v>4</v>
      </c>
      <c r="B251">
        <v>17</v>
      </c>
      <c r="L251">
        <v>3</v>
      </c>
      <c r="M251">
        <v>17</v>
      </c>
      <c r="W251">
        <v>3</v>
      </c>
      <c r="X251">
        <v>17</v>
      </c>
    </row>
    <row r="252" spans="1:24" x14ac:dyDescent="0.3">
      <c r="A252">
        <v>2</v>
      </c>
      <c r="B252">
        <v>11</v>
      </c>
      <c r="L252">
        <v>1</v>
      </c>
      <c r="M252">
        <v>11</v>
      </c>
      <c r="W252">
        <v>3</v>
      </c>
      <c r="X252">
        <v>11</v>
      </c>
    </row>
    <row r="253" spans="1:24" x14ac:dyDescent="0.3">
      <c r="A253">
        <v>3</v>
      </c>
      <c r="B253">
        <v>25</v>
      </c>
      <c r="L253">
        <v>4</v>
      </c>
      <c r="M253">
        <v>25</v>
      </c>
      <c r="W253">
        <v>4</v>
      </c>
      <c r="X253">
        <v>25</v>
      </c>
    </row>
    <row r="254" spans="1:24" x14ac:dyDescent="0.3">
      <c r="A254">
        <v>3</v>
      </c>
      <c r="B254">
        <v>19</v>
      </c>
      <c r="L254">
        <v>4</v>
      </c>
      <c r="M254">
        <v>19</v>
      </c>
      <c r="W254">
        <v>3</v>
      </c>
      <c r="X254">
        <v>19</v>
      </c>
    </row>
    <row r="255" spans="1:24" x14ac:dyDescent="0.3">
      <c r="A255">
        <v>2</v>
      </c>
      <c r="B255">
        <v>13</v>
      </c>
      <c r="L255">
        <v>1</v>
      </c>
      <c r="M255">
        <v>13</v>
      </c>
      <c r="W255">
        <v>3</v>
      </c>
      <c r="X255">
        <v>13</v>
      </c>
    </row>
    <row r="256" spans="1:24" x14ac:dyDescent="0.3">
      <c r="A256">
        <v>2</v>
      </c>
      <c r="B256">
        <v>14</v>
      </c>
      <c r="L256">
        <v>4</v>
      </c>
      <c r="M256">
        <v>14</v>
      </c>
      <c r="W256">
        <v>3</v>
      </c>
      <c r="X256">
        <v>14</v>
      </c>
    </row>
    <row r="257" spans="1:24" x14ac:dyDescent="0.3">
      <c r="A257">
        <v>1</v>
      </c>
      <c r="B257">
        <v>12</v>
      </c>
      <c r="L257">
        <v>3</v>
      </c>
      <c r="M257">
        <v>12</v>
      </c>
      <c r="W257">
        <v>3</v>
      </c>
      <c r="X257">
        <v>12</v>
      </c>
    </row>
    <row r="258" spans="1:24" x14ac:dyDescent="0.3">
      <c r="A258">
        <v>2</v>
      </c>
      <c r="B258">
        <v>11</v>
      </c>
      <c r="L258">
        <v>1</v>
      </c>
      <c r="M258">
        <v>11</v>
      </c>
      <c r="W258">
        <v>2</v>
      </c>
      <c r="X258">
        <v>11</v>
      </c>
    </row>
    <row r="259" spans="1:24" x14ac:dyDescent="0.3">
      <c r="A259">
        <v>3</v>
      </c>
      <c r="B259">
        <v>19</v>
      </c>
      <c r="L259">
        <v>3</v>
      </c>
      <c r="M259">
        <v>19</v>
      </c>
      <c r="W259">
        <v>3</v>
      </c>
      <c r="X259">
        <v>19</v>
      </c>
    </row>
    <row r="260" spans="1:24" x14ac:dyDescent="0.3">
      <c r="A260">
        <v>1</v>
      </c>
      <c r="B260">
        <v>11</v>
      </c>
      <c r="L260">
        <v>1</v>
      </c>
      <c r="M260">
        <v>11</v>
      </c>
      <c r="W260">
        <v>3</v>
      </c>
      <c r="X260">
        <v>11</v>
      </c>
    </row>
    <row r="261" spans="1:24" x14ac:dyDescent="0.3">
      <c r="A261">
        <v>2</v>
      </c>
      <c r="B261">
        <v>11</v>
      </c>
      <c r="L261">
        <v>2</v>
      </c>
      <c r="M261">
        <v>11</v>
      </c>
      <c r="W261">
        <v>2</v>
      </c>
      <c r="X261">
        <v>11</v>
      </c>
    </row>
    <row r="262" spans="1:24" x14ac:dyDescent="0.3">
      <c r="A262">
        <v>4</v>
      </c>
      <c r="B262">
        <v>20</v>
      </c>
      <c r="L262">
        <v>3</v>
      </c>
      <c r="M262">
        <v>20</v>
      </c>
      <c r="W262">
        <v>4</v>
      </c>
      <c r="X262">
        <v>20</v>
      </c>
    </row>
    <row r="263" spans="1:24" x14ac:dyDescent="0.3">
      <c r="A263">
        <v>2</v>
      </c>
      <c r="B263">
        <v>18</v>
      </c>
      <c r="L263">
        <v>4</v>
      </c>
      <c r="M263">
        <v>18</v>
      </c>
      <c r="W263">
        <v>3</v>
      </c>
      <c r="X263">
        <v>18</v>
      </c>
    </row>
    <row r="264" spans="1:24" x14ac:dyDescent="0.3">
      <c r="A264">
        <v>2</v>
      </c>
      <c r="B264">
        <v>13</v>
      </c>
      <c r="L264">
        <v>1</v>
      </c>
      <c r="M264">
        <v>13</v>
      </c>
      <c r="W264">
        <v>3</v>
      </c>
      <c r="X264">
        <v>13</v>
      </c>
    </row>
    <row r="265" spans="1:24" x14ac:dyDescent="0.3">
      <c r="A265">
        <v>1</v>
      </c>
      <c r="B265">
        <v>12</v>
      </c>
      <c r="L265">
        <v>2</v>
      </c>
      <c r="M265">
        <v>12</v>
      </c>
      <c r="W265">
        <v>3</v>
      </c>
      <c r="X265">
        <v>12</v>
      </c>
    </row>
    <row r="266" spans="1:24" x14ac:dyDescent="0.3">
      <c r="A266">
        <v>1</v>
      </c>
      <c r="B266">
        <v>11</v>
      </c>
      <c r="L266">
        <v>1</v>
      </c>
      <c r="M266">
        <v>11</v>
      </c>
      <c r="W266">
        <v>3</v>
      </c>
      <c r="X266">
        <v>11</v>
      </c>
    </row>
    <row r="267" spans="1:24" x14ac:dyDescent="0.3">
      <c r="A267">
        <v>2</v>
      </c>
      <c r="B267">
        <v>19</v>
      </c>
      <c r="L267">
        <v>3</v>
      </c>
      <c r="M267">
        <v>19</v>
      </c>
      <c r="W267">
        <v>3</v>
      </c>
      <c r="X267">
        <v>19</v>
      </c>
    </row>
    <row r="268" spans="1:24" x14ac:dyDescent="0.3">
      <c r="A268">
        <v>2</v>
      </c>
      <c r="B268">
        <v>21</v>
      </c>
      <c r="L268">
        <v>4</v>
      </c>
      <c r="M268">
        <v>21</v>
      </c>
      <c r="W268">
        <v>4</v>
      </c>
      <c r="X268">
        <v>21</v>
      </c>
    </row>
    <row r="269" spans="1:24" x14ac:dyDescent="0.3">
      <c r="A269">
        <v>4</v>
      </c>
      <c r="B269">
        <v>12</v>
      </c>
      <c r="L269">
        <v>1</v>
      </c>
      <c r="M269">
        <v>12</v>
      </c>
      <c r="W269">
        <v>2</v>
      </c>
      <c r="X269">
        <v>12</v>
      </c>
    </row>
    <row r="270" spans="1:24" x14ac:dyDescent="0.3">
      <c r="A270">
        <v>1</v>
      </c>
      <c r="B270">
        <v>14</v>
      </c>
      <c r="L270">
        <v>4</v>
      </c>
      <c r="M270">
        <v>14</v>
      </c>
      <c r="W270">
        <v>3</v>
      </c>
      <c r="X270">
        <v>14</v>
      </c>
    </row>
    <row r="271" spans="1:24" x14ac:dyDescent="0.3">
      <c r="A271">
        <v>1</v>
      </c>
      <c r="B271">
        <v>11</v>
      </c>
      <c r="L271">
        <v>1</v>
      </c>
      <c r="M271">
        <v>11</v>
      </c>
      <c r="W271">
        <v>3</v>
      </c>
      <c r="X271">
        <v>11</v>
      </c>
    </row>
    <row r="272" spans="1:24" x14ac:dyDescent="0.3">
      <c r="A272">
        <v>1</v>
      </c>
      <c r="B272">
        <v>14</v>
      </c>
      <c r="L272">
        <v>1</v>
      </c>
      <c r="M272">
        <v>14</v>
      </c>
      <c r="W272">
        <v>3</v>
      </c>
      <c r="X272">
        <v>14</v>
      </c>
    </row>
    <row r="273" spans="1:24" x14ac:dyDescent="0.3">
      <c r="A273">
        <v>1</v>
      </c>
      <c r="B273">
        <v>12</v>
      </c>
      <c r="L273">
        <v>2</v>
      </c>
      <c r="M273">
        <v>12</v>
      </c>
      <c r="W273">
        <v>3</v>
      </c>
      <c r="X273">
        <v>12</v>
      </c>
    </row>
    <row r="274" spans="1:24" x14ac:dyDescent="0.3">
      <c r="A274">
        <v>3</v>
      </c>
      <c r="B274">
        <v>23</v>
      </c>
      <c r="L274">
        <v>4</v>
      </c>
      <c r="M274">
        <v>23</v>
      </c>
      <c r="W274">
        <v>4</v>
      </c>
      <c r="X274">
        <v>23</v>
      </c>
    </row>
    <row r="275" spans="1:24" x14ac:dyDescent="0.3">
      <c r="A275">
        <v>1</v>
      </c>
      <c r="B275">
        <v>14</v>
      </c>
      <c r="L275">
        <v>4</v>
      </c>
      <c r="M275">
        <v>14</v>
      </c>
      <c r="W275">
        <v>3</v>
      </c>
      <c r="X275">
        <v>14</v>
      </c>
    </row>
    <row r="276" spans="1:24" x14ac:dyDescent="0.3">
      <c r="A276">
        <v>2</v>
      </c>
      <c r="B276">
        <v>17</v>
      </c>
      <c r="L276">
        <v>3</v>
      </c>
      <c r="M276">
        <v>17</v>
      </c>
      <c r="W276">
        <v>3</v>
      </c>
      <c r="X276">
        <v>17</v>
      </c>
    </row>
    <row r="277" spans="1:24" x14ac:dyDescent="0.3">
      <c r="A277">
        <v>3</v>
      </c>
      <c r="B277">
        <v>18</v>
      </c>
      <c r="L277">
        <v>4</v>
      </c>
      <c r="M277">
        <v>18</v>
      </c>
      <c r="W277">
        <v>3</v>
      </c>
      <c r="X277">
        <v>18</v>
      </c>
    </row>
    <row r="278" spans="1:24" x14ac:dyDescent="0.3">
      <c r="A278">
        <v>3</v>
      </c>
      <c r="B278">
        <v>18</v>
      </c>
      <c r="L278">
        <v>3</v>
      </c>
      <c r="M278">
        <v>18</v>
      </c>
      <c r="W278">
        <v>3</v>
      </c>
      <c r="X278">
        <v>18</v>
      </c>
    </row>
    <row r="279" spans="1:24" x14ac:dyDescent="0.3">
      <c r="A279">
        <v>4</v>
      </c>
      <c r="B279">
        <v>24</v>
      </c>
      <c r="L279">
        <v>4</v>
      </c>
      <c r="M279">
        <v>24</v>
      </c>
      <c r="W279">
        <v>4</v>
      </c>
      <c r="X279">
        <v>24</v>
      </c>
    </row>
    <row r="280" spans="1:24" x14ac:dyDescent="0.3">
      <c r="A280">
        <v>3</v>
      </c>
      <c r="B280">
        <v>20</v>
      </c>
      <c r="L280">
        <v>2</v>
      </c>
      <c r="M280">
        <v>20</v>
      </c>
      <c r="W280">
        <v>4</v>
      </c>
      <c r="X280">
        <v>20</v>
      </c>
    </row>
    <row r="281" spans="1:24" x14ac:dyDescent="0.3">
      <c r="A281">
        <v>3</v>
      </c>
      <c r="B281">
        <v>14</v>
      </c>
      <c r="L281">
        <v>2</v>
      </c>
      <c r="M281">
        <v>14</v>
      </c>
      <c r="W281">
        <v>3</v>
      </c>
      <c r="X281">
        <v>14</v>
      </c>
    </row>
    <row r="282" spans="1:24" x14ac:dyDescent="0.3">
      <c r="A282">
        <v>3</v>
      </c>
      <c r="B282">
        <v>16</v>
      </c>
      <c r="L282">
        <v>3</v>
      </c>
      <c r="M282">
        <v>16</v>
      </c>
      <c r="W282">
        <v>3</v>
      </c>
      <c r="X282">
        <v>16</v>
      </c>
    </row>
    <row r="283" spans="1:24" x14ac:dyDescent="0.3">
      <c r="A283">
        <v>3</v>
      </c>
      <c r="B283">
        <v>25</v>
      </c>
      <c r="L283">
        <v>4</v>
      </c>
      <c r="M283">
        <v>25</v>
      </c>
      <c r="W283">
        <v>4</v>
      </c>
      <c r="X283">
        <v>25</v>
      </c>
    </row>
    <row r="284" spans="1:24" x14ac:dyDescent="0.3">
      <c r="A284">
        <v>3</v>
      </c>
      <c r="B284">
        <v>18</v>
      </c>
      <c r="L284">
        <v>4</v>
      </c>
      <c r="M284">
        <v>18</v>
      </c>
      <c r="W284">
        <v>3</v>
      </c>
      <c r="X284">
        <v>18</v>
      </c>
    </row>
    <row r="285" spans="1:24" x14ac:dyDescent="0.3">
      <c r="A285">
        <v>3</v>
      </c>
      <c r="B285">
        <v>19</v>
      </c>
      <c r="L285">
        <v>4</v>
      </c>
      <c r="M285">
        <v>19</v>
      </c>
      <c r="W285">
        <v>3</v>
      </c>
      <c r="X285">
        <v>19</v>
      </c>
    </row>
    <row r="286" spans="1:24" x14ac:dyDescent="0.3">
      <c r="A286">
        <v>3</v>
      </c>
      <c r="B286">
        <v>13</v>
      </c>
      <c r="L286">
        <v>1</v>
      </c>
      <c r="M286">
        <v>13</v>
      </c>
      <c r="W286">
        <v>3</v>
      </c>
      <c r="X286">
        <v>13</v>
      </c>
    </row>
    <row r="287" spans="1:24" x14ac:dyDescent="0.3">
      <c r="A287">
        <v>2</v>
      </c>
      <c r="B287">
        <v>12</v>
      </c>
      <c r="L287">
        <v>1</v>
      </c>
      <c r="M287">
        <v>12</v>
      </c>
      <c r="W287">
        <v>3</v>
      </c>
      <c r="X287">
        <v>12</v>
      </c>
    </row>
    <row r="288" spans="1:24" x14ac:dyDescent="0.3">
      <c r="A288">
        <v>3</v>
      </c>
      <c r="B288">
        <v>22</v>
      </c>
      <c r="L288">
        <v>3</v>
      </c>
      <c r="M288">
        <v>22</v>
      </c>
      <c r="W288">
        <v>4</v>
      </c>
      <c r="X288">
        <v>22</v>
      </c>
    </row>
    <row r="289" spans="1:24" x14ac:dyDescent="0.3">
      <c r="A289">
        <v>1</v>
      </c>
      <c r="B289">
        <v>14</v>
      </c>
      <c r="L289">
        <v>4</v>
      </c>
      <c r="M289">
        <v>14</v>
      </c>
      <c r="W289">
        <v>3</v>
      </c>
      <c r="X289">
        <v>14</v>
      </c>
    </row>
    <row r="290" spans="1:24" x14ac:dyDescent="0.3">
      <c r="A290">
        <v>1</v>
      </c>
      <c r="B290">
        <v>13</v>
      </c>
      <c r="L290">
        <v>2</v>
      </c>
      <c r="M290">
        <v>13</v>
      </c>
      <c r="W290">
        <v>3</v>
      </c>
      <c r="X290">
        <v>13</v>
      </c>
    </row>
    <row r="291" spans="1:24" x14ac:dyDescent="0.3">
      <c r="A291">
        <v>3</v>
      </c>
      <c r="B291">
        <v>21</v>
      </c>
      <c r="L291">
        <v>4</v>
      </c>
      <c r="M291">
        <v>21</v>
      </c>
      <c r="W291">
        <v>4</v>
      </c>
      <c r="X291">
        <v>21</v>
      </c>
    </row>
    <row r="292" spans="1:24" x14ac:dyDescent="0.3">
      <c r="A292">
        <v>1</v>
      </c>
      <c r="B292">
        <v>11</v>
      </c>
      <c r="L292">
        <v>1</v>
      </c>
      <c r="M292">
        <v>11</v>
      </c>
      <c r="W292">
        <v>3</v>
      </c>
      <c r="X292">
        <v>11</v>
      </c>
    </row>
    <row r="293" spans="1:24" x14ac:dyDescent="0.3">
      <c r="A293">
        <v>2</v>
      </c>
      <c r="B293">
        <v>12</v>
      </c>
      <c r="L293">
        <v>2</v>
      </c>
      <c r="M293">
        <v>12</v>
      </c>
      <c r="W293">
        <v>3</v>
      </c>
      <c r="X293">
        <v>12</v>
      </c>
    </row>
    <row r="294" spans="1:24" x14ac:dyDescent="0.3">
      <c r="A294">
        <v>1</v>
      </c>
      <c r="B294">
        <v>11</v>
      </c>
      <c r="L294">
        <v>2</v>
      </c>
      <c r="M294">
        <v>11</v>
      </c>
      <c r="W294">
        <v>3</v>
      </c>
      <c r="X294">
        <v>11</v>
      </c>
    </row>
    <row r="295" spans="1:24" x14ac:dyDescent="0.3">
      <c r="A295">
        <v>2</v>
      </c>
      <c r="B295">
        <v>12</v>
      </c>
      <c r="L295">
        <v>1</v>
      </c>
      <c r="M295">
        <v>12</v>
      </c>
      <c r="W295">
        <v>3</v>
      </c>
      <c r="X295">
        <v>12</v>
      </c>
    </row>
    <row r="296" spans="1:24" x14ac:dyDescent="0.3">
      <c r="A296">
        <v>2</v>
      </c>
      <c r="B296">
        <v>12</v>
      </c>
      <c r="L296">
        <v>1</v>
      </c>
      <c r="M296">
        <v>12</v>
      </c>
      <c r="W296">
        <v>3</v>
      </c>
      <c r="X296">
        <v>12</v>
      </c>
    </row>
    <row r="297" spans="1:24" x14ac:dyDescent="0.3">
      <c r="A297">
        <v>1</v>
      </c>
      <c r="B297">
        <v>14</v>
      </c>
      <c r="L297">
        <v>2</v>
      </c>
      <c r="M297">
        <v>14</v>
      </c>
      <c r="W297">
        <v>3</v>
      </c>
      <c r="X297">
        <v>14</v>
      </c>
    </row>
    <row r="298" spans="1:24" x14ac:dyDescent="0.3">
      <c r="A298">
        <v>1</v>
      </c>
      <c r="B298">
        <v>13</v>
      </c>
      <c r="L298">
        <v>3</v>
      </c>
      <c r="M298">
        <v>13</v>
      </c>
      <c r="W298">
        <v>3</v>
      </c>
      <c r="X298">
        <v>13</v>
      </c>
    </row>
    <row r="299" spans="1:24" x14ac:dyDescent="0.3">
      <c r="A299">
        <v>3</v>
      </c>
      <c r="B299">
        <v>15</v>
      </c>
      <c r="L299">
        <v>2</v>
      </c>
      <c r="M299">
        <v>15</v>
      </c>
      <c r="W299">
        <v>3</v>
      </c>
      <c r="X299">
        <v>15</v>
      </c>
    </row>
    <row r="300" spans="1:24" x14ac:dyDescent="0.3">
      <c r="A300">
        <v>3</v>
      </c>
      <c r="B300">
        <v>18</v>
      </c>
      <c r="L300">
        <v>4</v>
      </c>
      <c r="M300">
        <v>18</v>
      </c>
      <c r="W300">
        <v>3</v>
      </c>
      <c r="X300">
        <v>18</v>
      </c>
    </row>
    <row r="301" spans="1:24" x14ac:dyDescent="0.3">
      <c r="A301">
        <v>2</v>
      </c>
      <c r="B301">
        <v>18</v>
      </c>
      <c r="L301">
        <v>3</v>
      </c>
      <c r="M301">
        <v>18</v>
      </c>
      <c r="W301">
        <v>3</v>
      </c>
      <c r="X301">
        <v>18</v>
      </c>
    </row>
    <row r="302" spans="1:24" x14ac:dyDescent="0.3">
      <c r="A302">
        <v>3</v>
      </c>
      <c r="B302">
        <v>19</v>
      </c>
      <c r="L302">
        <v>3</v>
      </c>
      <c r="M302">
        <v>19</v>
      </c>
      <c r="W302">
        <v>3</v>
      </c>
      <c r="X302">
        <v>19</v>
      </c>
    </row>
    <row r="303" spans="1:24" x14ac:dyDescent="0.3">
      <c r="A303">
        <v>2</v>
      </c>
      <c r="B303">
        <v>12</v>
      </c>
      <c r="L303">
        <v>1</v>
      </c>
      <c r="M303">
        <v>12</v>
      </c>
      <c r="W303">
        <v>3</v>
      </c>
      <c r="X303">
        <v>12</v>
      </c>
    </row>
    <row r="304" spans="1:24" x14ac:dyDescent="0.3">
      <c r="A304">
        <v>3</v>
      </c>
      <c r="B304">
        <v>19</v>
      </c>
      <c r="L304">
        <v>3</v>
      </c>
      <c r="M304">
        <v>19</v>
      </c>
      <c r="W304">
        <v>3</v>
      </c>
      <c r="X304">
        <v>19</v>
      </c>
    </row>
    <row r="305" spans="1:24" x14ac:dyDescent="0.3">
      <c r="A305">
        <v>1</v>
      </c>
      <c r="B305">
        <v>11</v>
      </c>
      <c r="L305">
        <v>1</v>
      </c>
      <c r="M305">
        <v>11</v>
      </c>
      <c r="W305">
        <v>3</v>
      </c>
      <c r="X305">
        <v>11</v>
      </c>
    </row>
    <row r="306" spans="1:24" x14ac:dyDescent="0.3">
      <c r="A306">
        <v>3</v>
      </c>
      <c r="B306">
        <v>17</v>
      </c>
      <c r="L306">
        <v>4</v>
      </c>
      <c r="M306">
        <v>17</v>
      </c>
      <c r="W306">
        <v>3</v>
      </c>
      <c r="X306">
        <v>17</v>
      </c>
    </row>
    <row r="307" spans="1:24" x14ac:dyDescent="0.3">
      <c r="A307">
        <v>3</v>
      </c>
      <c r="B307">
        <v>15</v>
      </c>
      <c r="L307">
        <v>2</v>
      </c>
      <c r="M307">
        <v>15</v>
      </c>
      <c r="W307">
        <v>3</v>
      </c>
      <c r="X307">
        <v>15</v>
      </c>
    </row>
    <row r="308" spans="1:24" x14ac:dyDescent="0.3">
      <c r="A308">
        <v>2</v>
      </c>
      <c r="B308">
        <v>14</v>
      </c>
      <c r="L308">
        <v>3</v>
      </c>
      <c r="M308">
        <v>14</v>
      </c>
      <c r="W308">
        <v>3</v>
      </c>
      <c r="X308">
        <v>14</v>
      </c>
    </row>
    <row r="309" spans="1:24" x14ac:dyDescent="0.3">
      <c r="A309">
        <v>2</v>
      </c>
      <c r="B309">
        <v>17</v>
      </c>
      <c r="L309">
        <v>2</v>
      </c>
      <c r="M309">
        <v>17</v>
      </c>
      <c r="W309">
        <v>3</v>
      </c>
      <c r="X309">
        <v>17</v>
      </c>
    </row>
    <row r="310" spans="1:24" x14ac:dyDescent="0.3">
      <c r="A310">
        <v>1</v>
      </c>
      <c r="B310">
        <v>13</v>
      </c>
      <c r="L310">
        <v>3</v>
      </c>
      <c r="M310">
        <v>13</v>
      </c>
      <c r="W310">
        <v>3</v>
      </c>
      <c r="X310">
        <v>13</v>
      </c>
    </row>
    <row r="311" spans="1:24" x14ac:dyDescent="0.3">
      <c r="A311">
        <v>1</v>
      </c>
      <c r="B311">
        <v>12</v>
      </c>
      <c r="L311">
        <v>1</v>
      </c>
      <c r="M311">
        <v>12</v>
      </c>
      <c r="W311">
        <v>3</v>
      </c>
      <c r="X311">
        <v>12</v>
      </c>
    </row>
    <row r="312" spans="1:24" x14ac:dyDescent="0.3">
      <c r="A312">
        <v>2</v>
      </c>
      <c r="B312">
        <v>12</v>
      </c>
      <c r="L312">
        <v>1</v>
      </c>
      <c r="M312">
        <v>12</v>
      </c>
      <c r="W312">
        <v>3</v>
      </c>
      <c r="X312">
        <v>12</v>
      </c>
    </row>
    <row r="313" spans="1:24" x14ac:dyDescent="0.3">
      <c r="A313">
        <v>3</v>
      </c>
      <c r="B313">
        <v>18</v>
      </c>
      <c r="L313">
        <v>3</v>
      </c>
      <c r="M313">
        <v>18</v>
      </c>
      <c r="W313">
        <v>3</v>
      </c>
      <c r="X313">
        <v>18</v>
      </c>
    </row>
    <row r="314" spans="1:24" x14ac:dyDescent="0.3">
      <c r="A314">
        <v>3</v>
      </c>
      <c r="B314">
        <v>18</v>
      </c>
      <c r="L314">
        <v>4</v>
      </c>
      <c r="M314">
        <v>18</v>
      </c>
      <c r="W314">
        <v>3</v>
      </c>
      <c r="X314">
        <v>18</v>
      </c>
    </row>
    <row r="315" spans="1:24" x14ac:dyDescent="0.3">
      <c r="A315">
        <v>1</v>
      </c>
      <c r="B315">
        <v>11</v>
      </c>
      <c r="L315">
        <v>2</v>
      </c>
      <c r="M315">
        <v>11</v>
      </c>
      <c r="W315">
        <v>3</v>
      </c>
      <c r="X315">
        <v>11</v>
      </c>
    </row>
    <row r="316" spans="1:24" x14ac:dyDescent="0.3">
      <c r="A316">
        <v>1</v>
      </c>
      <c r="B316">
        <v>14</v>
      </c>
      <c r="L316">
        <v>1</v>
      </c>
      <c r="M316">
        <v>14</v>
      </c>
      <c r="W316">
        <v>3</v>
      </c>
      <c r="X316">
        <v>14</v>
      </c>
    </row>
    <row r="317" spans="1:24" x14ac:dyDescent="0.3">
      <c r="A317">
        <v>3</v>
      </c>
      <c r="B317">
        <v>19</v>
      </c>
      <c r="L317">
        <v>4</v>
      </c>
      <c r="M317">
        <v>19</v>
      </c>
      <c r="W317">
        <v>3</v>
      </c>
      <c r="X317">
        <v>19</v>
      </c>
    </row>
    <row r="318" spans="1:24" x14ac:dyDescent="0.3">
      <c r="A318">
        <v>2</v>
      </c>
      <c r="B318">
        <v>12</v>
      </c>
      <c r="L318">
        <v>1</v>
      </c>
      <c r="M318">
        <v>12</v>
      </c>
      <c r="W318">
        <v>3</v>
      </c>
      <c r="X318">
        <v>12</v>
      </c>
    </row>
    <row r="319" spans="1:24" x14ac:dyDescent="0.3">
      <c r="A319">
        <v>2</v>
      </c>
      <c r="B319">
        <v>15</v>
      </c>
      <c r="L319">
        <v>2</v>
      </c>
      <c r="M319">
        <v>15</v>
      </c>
      <c r="W319">
        <v>3</v>
      </c>
      <c r="X319">
        <v>15</v>
      </c>
    </row>
    <row r="320" spans="1:24" x14ac:dyDescent="0.3">
      <c r="A320">
        <v>1</v>
      </c>
      <c r="B320">
        <v>12</v>
      </c>
      <c r="L320">
        <v>2</v>
      </c>
      <c r="M320">
        <v>12</v>
      </c>
      <c r="W320">
        <v>3</v>
      </c>
      <c r="X320">
        <v>12</v>
      </c>
    </row>
    <row r="321" spans="1:24" x14ac:dyDescent="0.3">
      <c r="A321">
        <v>2</v>
      </c>
      <c r="B321">
        <v>11</v>
      </c>
      <c r="L321">
        <v>2</v>
      </c>
      <c r="M321">
        <v>11</v>
      </c>
      <c r="W321">
        <v>3</v>
      </c>
      <c r="X321">
        <v>11</v>
      </c>
    </row>
    <row r="322" spans="1:24" x14ac:dyDescent="0.3">
      <c r="A322">
        <v>1</v>
      </c>
      <c r="B322">
        <v>11</v>
      </c>
      <c r="L322">
        <v>1</v>
      </c>
      <c r="M322">
        <v>11</v>
      </c>
      <c r="W322">
        <v>3</v>
      </c>
      <c r="X322">
        <v>11</v>
      </c>
    </row>
    <row r="323" spans="1:24" x14ac:dyDescent="0.3">
      <c r="A323">
        <v>3</v>
      </c>
      <c r="B323">
        <v>12</v>
      </c>
      <c r="L323">
        <v>1</v>
      </c>
      <c r="M323">
        <v>12</v>
      </c>
      <c r="W323">
        <v>3</v>
      </c>
      <c r="X323">
        <v>12</v>
      </c>
    </row>
    <row r="324" spans="1:24" x14ac:dyDescent="0.3">
      <c r="A324">
        <v>4</v>
      </c>
      <c r="B324">
        <v>16</v>
      </c>
      <c r="L324">
        <v>4</v>
      </c>
      <c r="M324">
        <v>16</v>
      </c>
      <c r="W324">
        <v>3</v>
      </c>
      <c r="X324">
        <v>16</v>
      </c>
    </row>
    <row r="325" spans="1:24" x14ac:dyDescent="0.3">
      <c r="A325">
        <v>1</v>
      </c>
      <c r="B325">
        <v>13</v>
      </c>
      <c r="L325">
        <v>1</v>
      </c>
      <c r="M325">
        <v>13</v>
      </c>
      <c r="W325">
        <v>3</v>
      </c>
      <c r="X325">
        <v>13</v>
      </c>
    </row>
    <row r="326" spans="1:24" x14ac:dyDescent="0.3">
      <c r="A326">
        <v>3</v>
      </c>
      <c r="B326">
        <v>13</v>
      </c>
      <c r="L326">
        <v>1</v>
      </c>
      <c r="M326">
        <v>13</v>
      </c>
      <c r="W326">
        <v>3</v>
      </c>
      <c r="X326">
        <v>13</v>
      </c>
    </row>
    <row r="327" spans="1:24" x14ac:dyDescent="0.3">
      <c r="A327">
        <v>3</v>
      </c>
      <c r="B327">
        <v>24</v>
      </c>
      <c r="L327">
        <v>4</v>
      </c>
      <c r="M327">
        <v>24</v>
      </c>
      <c r="W327">
        <v>4</v>
      </c>
      <c r="X327">
        <v>24</v>
      </c>
    </row>
    <row r="328" spans="1:24" x14ac:dyDescent="0.3">
      <c r="A328">
        <v>2</v>
      </c>
      <c r="B328">
        <v>15</v>
      </c>
      <c r="L328">
        <v>4</v>
      </c>
      <c r="M328">
        <v>15</v>
      </c>
      <c r="W328">
        <v>3</v>
      </c>
      <c r="X328">
        <v>15</v>
      </c>
    </row>
    <row r="329" spans="1:24" x14ac:dyDescent="0.3">
      <c r="A329">
        <v>3</v>
      </c>
      <c r="B329">
        <v>18</v>
      </c>
      <c r="L329">
        <v>3</v>
      </c>
      <c r="M329">
        <v>18</v>
      </c>
      <c r="W329">
        <v>3</v>
      </c>
      <c r="X329">
        <v>18</v>
      </c>
    </row>
    <row r="330" spans="1:24" x14ac:dyDescent="0.3">
      <c r="A330">
        <v>2</v>
      </c>
      <c r="B330">
        <v>14</v>
      </c>
      <c r="L330">
        <v>4</v>
      </c>
      <c r="M330">
        <v>14</v>
      </c>
      <c r="W330">
        <v>3</v>
      </c>
      <c r="X330">
        <v>14</v>
      </c>
    </row>
    <row r="331" spans="1:24" x14ac:dyDescent="0.3">
      <c r="A331">
        <v>1</v>
      </c>
      <c r="B331">
        <v>11</v>
      </c>
      <c r="L331">
        <v>1</v>
      </c>
      <c r="M331">
        <v>11</v>
      </c>
      <c r="W331">
        <v>3</v>
      </c>
      <c r="X331">
        <v>11</v>
      </c>
    </row>
    <row r="332" spans="1:24" x14ac:dyDescent="0.3">
      <c r="A332">
        <v>2</v>
      </c>
      <c r="B332">
        <v>11</v>
      </c>
      <c r="L332">
        <v>1</v>
      </c>
      <c r="M332">
        <v>11</v>
      </c>
      <c r="W332">
        <v>3</v>
      </c>
      <c r="X332">
        <v>11</v>
      </c>
    </row>
    <row r="333" spans="1:24" x14ac:dyDescent="0.3">
      <c r="A333">
        <v>1</v>
      </c>
      <c r="B333">
        <v>13</v>
      </c>
      <c r="L333">
        <v>2</v>
      </c>
      <c r="M333">
        <v>13</v>
      </c>
      <c r="W333">
        <v>3</v>
      </c>
      <c r="X333">
        <v>13</v>
      </c>
    </row>
    <row r="334" spans="1:24" x14ac:dyDescent="0.3">
      <c r="A334">
        <v>1</v>
      </c>
      <c r="B334">
        <v>12</v>
      </c>
      <c r="L334">
        <v>3</v>
      </c>
      <c r="M334">
        <v>12</v>
      </c>
      <c r="W334">
        <v>3</v>
      </c>
      <c r="X334">
        <v>12</v>
      </c>
    </row>
    <row r="335" spans="1:24" x14ac:dyDescent="0.3">
      <c r="A335">
        <v>3</v>
      </c>
      <c r="B335">
        <v>16</v>
      </c>
      <c r="L335">
        <v>3</v>
      </c>
      <c r="M335">
        <v>16</v>
      </c>
      <c r="W335">
        <v>3</v>
      </c>
      <c r="X335">
        <v>16</v>
      </c>
    </row>
    <row r="336" spans="1:24" x14ac:dyDescent="0.3">
      <c r="A336">
        <v>1</v>
      </c>
      <c r="B336">
        <v>14</v>
      </c>
      <c r="L336">
        <v>4</v>
      </c>
      <c r="M336">
        <v>14</v>
      </c>
      <c r="W336">
        <v>3</v>
      </c>
      <c r="X336">
        <v>14</v>
      </c>
    </row>
    <row r="337" spans="1:24" x14ac:dyDescent="0.3">
      <c r="A337">
        <v>1</v>
      </c>
      <c r="B337">
        <v>22</v>
      </c>
      <c r="L337">
        <v>4</v>
      </c>
      <c r="M337">
        <v>22</v>
      </c>
      <c r="W337">
        <v>4</v>
      </c>
      <c r="X337">
        <v>22</v>
      </c>
    </row>
    <row r="338" spans="1:24" x14ac:dyDescent="0.3">
      <c r="A338">
        <v>1</v>
      </c>
      <c r="B338">
        <v>11</v>
      </c>
      <c r="L338">
        <v>1</v>
      </c>
      <c r="M338">
        <v>11</v>
      </c>
      <c r="W338">
        <v>3</v>
      </c>
      <c r="X338">
        <v>11</v>
      </c>
    </row>
    <row r="339" spans="1:24" x14ac:dyDescent="0.3">
      <c r="A339">
        <v>2</v>
      </c>
      <c r="B339">
        <v>17</v>
      </c>
      <c r="L339">
        <v>4</v>
      </c>
      <c r="M339">
        <v>17</v>
      </c>
      <c r="W339">
        <v>3</v>
      </c>
      <c r="X339">
        <v>17</v>
      </c>
    </row>
    <row r="340" spans="1:24" x14ac:dyDescent="0.3">
      <c r="A340">
        <v>2</v>
      </c>
      <c r="B340">
        <v>13</v>
      </c>
      <c r="L340">
        <v>3</v>
      </c>
      <c r="M340">
        <v>13</v>
      </c>
      <c r="W340">
        <v>3</v>
      </c>
      <c r="X340">
        <v>13</v>
      </c>
    </row>
    <row r="341" spans="1:24" x14ac:dyDescent="0.3">
      <c r="A341">
        <v>3</v>
      </c>
      <c r="B341">
        <v>18</v>
      </c>
      <c r="L341">
        <v>2</v>
      </c>
      <c r="M341">
        <v>18</v>
      </c>
      <c r="W341">
        <v>3</v>
      </c>
      <c r="X341">
        <v>18</v>
      </c>
    </row>
    <row r="342" spans="1:24" x14ac:dyDescent="0.3">
      <c r="A342">
        <v>3</v>
      </c>
      <c r="B342">
        <v>16</v>
      </c>
      <c r="L342">
        <v>4</v>
      </c>
      <c r="M342">
        <v>16</v>
      </c>
      <c r="W342">
        <v>3</v>
      </c>
      <c r="X342">
        <v>16</v>
      </c>
    </row>
    <row r="343" spans="1:24" x14ac:dyDescent="0.3">
      <c r="A343">
        <v>2</v>
      </c>
      <c r="B343">
        <v>14</v>
      </c>
      <c r="L343">
        <v>4</v>
      </c>
      <c r="M343">
        <v>14</v>
      </c>
      <c r="W343">
        <v>3</v>
      </c>
      <c r="X343">
        <v>14</v>
      </c>
    </row>
    <row r="344" spans="1:24" x14ac:dyDescent="0.3">
      <c r="A344">
        <v>2</v>
      </c>
      <c r="B344">
        <v>14</v>
      </c>
      <c r="L344">
        <v>4</v>
      </c>
      <c r="M344">
        <v>14</v>
      </c>
      <c r="W344">
        <v>3</v>
      </c>
      <c r="X344">
        <v>14</v>
      </c>
    </row>
    <row r="345" spans="1:24" x14ac:dyDescent="0.3">
      <c r="A345">
        <v>2</v>
      </c>
      <c r="B345">
        <v>14</v>
      </c>
      <c r="L345">
        <v>2</v>
      </c>
      <c r="M345">
        <v>14</v>
      </c>
      <c r="W345">
        <v>3</v>
      </c>
      <c r="X345">
        <v>14</v>
      </c>
    </row>
    <row r="346" spans="1:24" x14ac:dyDescent="0.3">
      <c r="A346">
        <v>3</v>
      </c>
      <c r="B346">
        <v>13</v>
      </c>
      <c r="L346">
        <v>2</v>
      </c>
      <c r="M346">
        <v>13</v>
      </c>
      <c r="W346">
        <v>3</v>
      </c>
      <c r="X346">
        <v>13</v>
      </c>
    </row>
    <row r="347" spans="1:24" x14ac:dyDescent="0.3">
      <c r="A347">
        <v>1</v>
      </c>
      <c r="B347">
        <v>12</v>
      </c>
      <c r="L347">
        <v>1</v>
      </c>
      <c r="M347">
        <v>12</v>
      </c>
      <c r="W347">
        <v>3</v>
      </c>
      <c r="X347">
        <v>12</v>
      </c>
    </row>
    <row r="348" spans="1:24" x14ac:dyDescent="0.3">
      <c r="A348">
        <v>2</v>
      </c>
      <c r="B348">
        <v>15</v>
      </c>
      <c r="L348">
        <v>2</v>
      </c>
      <c r="M348">
        <v>15</v>
      </c>
      <c r="W348">
        <v>3</v>
      </c>
      <c r="X348">
        <v>15</v>
      </c>
    </row>
    <row r="349" spans="1:24" x14ac:dyDescent="0.3">
      <c r="A349">
        <v>3</v>
      </c>
      <c r="B349">
        <v>19</v>
      </c>
      <c r="L349">
        <v>3</v>
      </c>
      <c r="M349">
        <v>19</v>
      </c>
      <c r="W349">
        <v>3</v>
      </c>
      <c r="X349">
        <v>19</v>
      </c>
    </row>
    <row r="350" spans="1:24" x14ac:dyDescent="0.3">
      <c r="A350">
        <v>1</v>
      </c>
      <c r="B350">
        <v>14</v>
      </c>
      <c r="L350">
        <v>4</v>
      </c>
      <c r="M350">
        <v>14</v>
      </c>
      <c r="W350">
        <v>3</v>
      </c>
      <c r="X350">
        <v>14</v>
      </c>
    </row>
    <row r="351" spans="1:24" x14ac:dyDescent="0.3">
      <c r="A351">
        <v>1</v>
      </c>
      <c r="B351">
        <v>14</v>
      </c>
      <c r="L351">
        <v>3</v>
      </c>
      <c r="M351">
        <v>14</v>
      </c>
      <c r="W351">
        <v>3</v>
      </c>
      <c r="X351">
        <v>14</v>
      </c>
    </row>
    <row r="352" spans="1:24" x14ac:dyDescent="0.3">
      <c r="A352">
        <v>1</v>
      </c>
      <c r="B352">
        <v>11</v>
      </c>
      <c r="L352">
        <v>1</v>
      </c>
      <c r="M352">
        <v>11</v>
      </c>
      <c r="W352">
        <v>3</v>
      </c>
      <c r="X352">
        <v>11</v>
      </c>
    </row>
    <row r="353" spans="1:24" x14ac:dyDescent="0.3">
      <c r="A353">
        <v>2</v>
      </c>
      <c r="B353">
        <v>13</v>
      </c>
      <c r="L353">
        <v>2</v>
      </c>
      <c r="M353">
        <v>13</v>
      </c>
      <c r="W353">
        <v>3</v>
      </c>
      <c r="X353">
        <v>13</v>
      </c>
    </row>
    <row r="354" spans="1:24" x14ac:dyDescent="0.3">
      <c r="A354">
        <v>3</v>
      </c>
      <c r="B354">
        <v>21</v>
      </c>
      <c r="L354">
        <v>3</v>
      </c>
      <c r="M354">
        <v>21</v>
      </c>
      <c r="W354">
        <v>4</v>
      </c>
      <c r="X354">
        <v>21</v>
      </c>
    </row>
    <row r="355" spans="1:24" x14ac:dyDescent="0.3">
      <c r="A355">
        <v>1</v>
      </c>
      <c r="B355">
        <v>13</v>
      </c>
      <c r="L355">
        <v>1</v>
      </c>
      <c r="M355">
        <v>13</v>
      </c>
      <c r="W355">
        <v>3</v>
      </c>
      <c r="X355">
        <v>13</v>
      </c>
    </row>
    <row r="356" spans="1:24" x14ac:dyDescent="0.3">
      <c r="A356">
        <v>2</v>
      </c>
      <c r="B356">
        <v>12</v>
      </c>
      <c r="L356">
        <v>1</v>
      </c>
      <c r="M356">
        <v>12</v>
      </c>
      <c r="W356">
        <v>3</v>
      </c>
      <c r="X356">
        <v>12</v>
      </c>
    </row>
    <row r="357" spans="1:24" x14ac:dyDescent="0.3">
      <c r="A357">
        <v>3</v>
      </c>
      <c r="B357">
        <v>17</v>
      </c>
      <c r="L357">
        <v>3</v>
      </c>
      <c r="M357">
        <v>17</v>
      </c>
      <c r="W357">
        <v>3</v>
      </c>
      <c r="X357">
        <v>17</v>
      </c>
    </row>
    <row r="358" spans="1:24" x14ac:dyDescent="0.3">
      <c r="A358">
        <v>3</v>
      </c>
      <c r="B358">
        <v>23</v>
      </c>
      <c r="L358">
        <v>4</v>
      </c>
      <c r="M358">
        <v>23</v>
      </c>
      <c r="W358">
        <v>4</v>
      </c>
      <c r="X358">
        <v>23</v>
      </c>
    </row>
    <row r="359" spans="1:24" x14ac:dyDescent="0.3">
      <c r="A359">
        <v>2</v>
      </c>
      <c r="B359">
        <v>11</v>
      </c>
      <c r="L359">
        <v>2</v>
      </c>
      <c r="M359">
        <v>11</v>
      </c>
      <c r="W359">
        <v>3</v>
      </c>
      <c r="X359">
        <v>11</v>
      </c>
    </row>
    <row r="360" spans="1:24" x14ac:dyDescent="0.3">
      <c r="A360">
        <v>3</v>
      </c>
      <c r="B360">
        <v>15</v>
      </c>
      <c r="L360">
        <v>4</v>
      </c>
      <c r="M360">
        <v>15</v>
      </c>
      <c r="W360">
        <v>3</v>
      </c>
      <c r="X360">
        <v>15</v>
      </c>
    </row>
    <row r="361" spans="1:24" x14ac:dyDescent="0.3">
      <c r="A361">
        <v>2</v>
      </c>
      <c r="B361">
        <v>11</v>
      </c>
      <c r="L361">
        <v>1</v>
      </c>
      <c r="M361">
        <v>11</v>
      </c>
      <c r="W361">
        <v>3</v>
      </c>
      <c r="X361">
        <v>11</v>
      </c>
    </row>
    <row r="362" spans="1:24" x14ac:dyDescent="0.3">
      <c r="A362">
        <v>1</v>
      </c>
      <c r="B362">
        <v>11</v>
      </c>
      <c r="L362">
        <v>1</v>
      </c>
      <c r="M362">
        <v>11</v>
      </c>
      <c r="W362">
        <v>3</v>
      </c>
      <c r="X362">
        <v>11</v>
      </c>
    </row>
    <row r="363" spans="1:24" x14ac:dyDescent="0.3">
      <c r="A363">
        <v>1</v>
      </c>
      <c r="B363">
        <v>13</v>
      </c>
      <c r="L363">
        <v>3</v>
      </c>
      <c r="M363">
        <v>13</v>
      </c>
      <c r="W363">
        <v>3</v>
      </c>
      <c r="X363">
        <v>13</v>
      </c>
    </row>
    <row r="364" spans="1:24" x14ac:dyDescent="0.3">
      <c r="A364">
        <v>3</v>
      </c>
      <c r="B364">
        <v>24</v>
      </c>
      <c r="L364">
        <v>4</v>
      </c>
      <c r="M364">
        <v>24</v>
      </c>
      <c r="W364">
        <v>4</v>
      </c>
      <c r="X364">
        <v>24</v>
      </c>
    </row>
    <row r="365" spans="1:24" x14ac:dyDescent="0.3">
      <c r="A365">
        <v>2</v>
      </c>
      <c r="B365">
        <v>13</v>
      </c>
      <c r="L365">
        <v>3</v>
      </c>
      <c r="M365">
        <v>13</v>
      </c>
      <c r="W365">
        <v>3</v>
      </c>
      <c r="X365">
        <v>13</v>
      </c>
    </row>
    <row r="366" spans="1:24" x14ac:dyDescent="0.3">
      <c r="A366">
        <v>3</v>
      </c>
      <c r="B366">
        <v>20</v>
      </c>
      <c r="L366">
        <v>4</v>
      </c>
      <c r="M366">
        <v>20</v>
      </c>
      <c r="W366">
        <v>4</v>
      </c>
      <c r="X366">
        <v>20</v>
      </c>
    </row>
    <row r="367" spans="1:24" x14ac:dyDescent="0.3">
      <c r="A367">
        <v>2</v>
      </c>
      <c r="B367">
        <v>14</v>
      </c>
      <c r="L367">
        <v>3</v>
      </c>
      <c r="M367">
        <v>14</v>
      </c>
      <c r="W367">
        <v>3</v>
      </c>
      <c r="X367">
        <v>14</v>
      </c>
    </row>
    <row r="368" spans="1:24" x14ac:dyDescent="0.3">
      <c r="A368">
        <v>3</v>
      </c>
      <c r="B368">
        <v>18</v>
      </c>
      <c r="L368">
        <v>3</v>
      </c>
      <c r="M368">
        <v>18</v>
      </c>
      <c r="W368">
        <v>3</v>
      </c>
      <c r="X368">
        <v>18</v>
      </c>
    </row>
    <row r="369" spans="1:24" x14ac:dyDescent="0.3">
      <c r="A369">
        <v>2</v>
      </c>
      <c r="B369">
        <v>15</v>
      </c>
      <c r="L369">
        <v>4</v>
      </c>
      <c r="M369">
        <v>15</v>
      </c>
      <c r="W369">
        <v>3</v>
      </c>
      <c r="X369">
        <v>15</v>
      </c>
    </row>
    <row r="370" spans="1:24" x14ac:dyDescent="0.3">
      <c r="A370">
        <v>2</v>
      </c>
      <c r="B370">
        <v>12</v>
      </c>
      <c r="L370">
        <v>1</v>
      </c>
      <c r="M370">
        <v>12</v>
      </c>
      <c r="W370">
        <v>3</v>
      </c>
      <c r="X370">
        <v>12</v>
      </c>
    </row>
    <row r="371" spans="1:24" x14ac:dyDescent="0.3">
      <c r="A371">
        <v>2</v>
      </c>
      <c r="B371">
        <v>16</v>
      </c>
      <c r="L371">
        <v>2</v>
      </c>
      <c r="M371">
        <v>16</v>
      </c>
      <c r="W371">
        <v>3</v>
      </c>
      <c r="X371">
        <v>16</v>
      </c>
    </row>
    <row r="372" spans="1:24" x14ac:dyDescent="0.3">
      <c r="A372">
        <v>4</v>
      </c>
      <c r="B372">
        <v>15</v>
      </c>
      <c r="L372">
        <v>2</v>
      </c>
      <c r="M372">
        <v>15</v>
      </c>
      <c r="W372">
        <v>3</v>
      </c>
      <c r="X372">
        <v>15</v>
      </c>
    </row>
    <row r="373" spans="1:24" x14ac:dyDescent="0.3">
      <c r="A373">
        <v>3</v>
      </c>
      <c r="B373">
        <v>16</v>
      </c>
      <c r="L373">
        <v>4</v>
      </c>
      <c r="M373">
        <v>16</v>
      </c>
      <c r="W373">
        <v>3</v>
      </c>
      <c r="X373">
        <v>16</v>
      </c>
    </row>
    <row r="374" spans="1:24" x14ac:dyDescent="0.3">
      <c r="A374">
        <v>2</v>
      </c>
      <c r="B374">
        <v>19</v>
      </c>
      <c r="L374">
        <v>3</v>
      </c>
      <c r="M374">
        <v>19</v>
      </c>
      <c r="W374">
        <v>3</v>
      </c>
      <c r="X374">
        <v>19</v>
      </c>
    </row>
    <row r="375" spans="1:24" x14ac:dyDescent="0.3">
      <c r="A375">
        <v>1</v>
      </c>
      <c r="B375">
        <v>11</v>
      </c>
      <c r="L375">
        <v>2</v>
      </c>
      <c r="M375">
        <v>11</v>
      </c>
      <c r="W375">
        <v>3</v>
      </c>
      <c r="X375">
        <v>11</v>
      </c>
    </row>
    <row r="376" spans="1:24" x14ac:dyDescent="0.3">
      <c r="A376">
        <v>3</v>
      </c>
      <c r="B376">
        <v>16</v>
      </c>
      <c r="L376">
        <v>4</v>
      </c>
      <c r="M376">
        <v>16</v>
      </c>
      <c r="W376">
        <v>3</v>
      </c>
      <c r="X376">
        <v>16</v>
      </c>
    </row>
    <row r="377" spans="1:24" x14ac:dyDescent="0.3">
      <c r="A377">
        <v>4</v>
      </c>
      <c r="B377">
        <v>24</v>
      </c>
      <c r="L377">
        <v>4</v>
      </c>
      <c r="M377">
        <v>24</v>
      </c>
      <c r="W377">
        <v>4</v>
      </c>
      <c r="X377">
        <v>24</v>
      </c>
    </row>
    <row r="378" spans="1:24" x14ac:dyDescent="0.3">
      <c r="A378">
        <v>3</v>
      </c>
      <c r="B378">
        <v>11</v>
      </c>
      <c r="L378">
        <v>1</v>
      </c>
      <c r="M378">
        <v>11</v>
      </c>
      <c r="W378">
        <v>3</v>
      </c>
      <c r="X378">
        <v>11</v>
      </c>
    </row>
    <row r="379" spans="1:24" x14ac:dyDescent="0.3">
      <c r="A379">
        <v>1</v>
      </c>
      <c r="B379">
        <v>13</v>
      </c>
      <c r="L379">
        <v>3</v>
      </c>
      <c r="M379">
        <v>13</v>
      </c>
      <c r="W379">
        <v>3</v>
      </c>
      <c r="X379">
        <v>13</v>
      </c>
    </row>
    <row r="380" spans="1:24" x14ac:dyDescent="0.3">
      <c r="A380">
        <v>4</v>
      </c>
      <c r="B380">
        <v>13</v>
      </c>
      <c r="L380">
        <v>1</v>
      </c>
      <c r="M380">
        <v>13</v>
      </c>
      <c r="W380">
        <v>3</v>
      </c>
      <c r="X380">
        <v>13</v>
      </c>
    </row>
    <row r="381" spans="1:24" x14ac:dyDescent="0.3">
      <c r="A381">
        <v>1</v>
      </c>
      <c r="B381">
        <v>13</v>
      </c>
      <c r="L381">
        <v>1</v>
      </c>
      <c r="M381">
        <v>13</v>
      </c>
      <c r="W381">
        <v>3</v>
      </c>
      <c r="X381">
        <v>13</v>
      </c>
    </row>
    <row r="382" spans="1:24" x14ac:dyDescent="0.3">
      <c r="A382">
        <v>1</v>
      </c>
      <c r="B382">
        <v>12</v>
      </c>
      <c r="L382">
        <v>1</v>
      </c>
      <c r="M382">
        <v>12</v>
      </c>
      <c r="W382">
        <v>3</v>
      </c>
      <c r="X382">
        <v>12</v>
      </c>
    </row>
    <row r="383" spans="1:24" x14ac:dyDescent="0.3">
      <c r="A383">
        <v>3</v>
      </c>
      <c r="B383">
        <v>18</v>
      </c>
      <c r="L383">
        <v>3</v>
      </c>
      <c r="M383">
        <v>18</v>
      </c>
      <c r="W383">
        <v>3</v>
      </c>
      <c r="X383">
        <v>18</v>
      </c>
    </row>
    <row r="384" spans="1:24" x14ac:dyDescent="0.3">
      <c r="A384">
        <v>3</v>
      </c>
      <c r="B384">
        <v>22</v>
      </c>
      <c r="L384">
        <v>4</v>
      </c>
      <c r="M384">
        <v>22</v>
      </c>
      <c r="W384">
        <v>4</v>
      </c>
      <c r="X384">
        <v>22</v>
      </c>
    </row>
    <row r="385" spans="1:24" x14ac:dyDescent="0.3">
      <c r="A385">
        <v>3</v>
      </c>
      <c r="B385">
        <v>13</v>
      </c>
      <c r="L385">
        <v>2</v>
      </c>
      <c r="M385">
        <v>13</v>
      </c>
      <c r="W385">
        <v>3</v>
      </c>
      <c r="X385">
        <v>13</v>
      </c>
    </row>
    <row r="386" spans="1:24" x14ac:dyDescent="0.3">
      <c r="A386">
        <v>2</v>
      </c>
      <c r="B386">
        <v>13</v>
      </c>
      <c r="L386">
        <v>3</v>
      </c>
      <c r="M386">
        <v>13</v>
      </c>
      <c r="W386">
        <v>3</v>
      </c>
      <c r="X386">
        <v>13</v>
      </c>
    </row>
    <row r="387" spans="1:24" x14ac:dyDescent="0.3">
      <c r="A387">
        <v>3</v>
      </c>
      <c r="B387">
        <v>23</v>
      </c>
      <c r="L387">
        <v>4</v>
      </c>
      <c r="M387">
        <v>23</v>
      </c>
      <c r="W387">
        <v>4</v>
      </c>
      <c r="X387">
        <v>23</v>
      </c>
    </row>
    <row r="388" spans="1:24" x14ac:dyDescent="0.3">
      <c r="A388">
        <v>1</v>
      </c>
      <c r="B388">
        <v>12</v>
      </c>
      <c r="L388">
        <v>1</v>
      </c>
      <c r="M388">
        <v>12</v>
      </c>
      <c r="W388">
        <v>3</v>
      </c>
      <c r="X388">
        <v>12</v>
      </c>
    </row>
    <row r="389" spans="1:24" x14ac:dyDescent="0.3">
      <c r="A389">
        <v>2</v>
      </c>
      <c r="B389">
        <v>12</v>
      </c>
      <c r="L389">
        <v>2</v>
      </c>
      <c r="M389">
        <v>12</v>
      </c>
      <c r="W389">
        <v>3</v>
      </c>
      <c r="X389">
        <v>12</v>
      </c>
    </row>
    <row r="390" spans="1:24" x14ac:dyDescent="0.3">
      <c r="A390">
        <v>3</v>
      </c>
      <c r="B390">
        <v>16</v>
      </c>
      <c r="L390">
        <v>2</v>
      </c>
      <c r="M390">
        <v>16</v>
      </c>
      <c r="W390">
        <v>3</v>
      </c>
      <c r="X390">
        <v>16</v>
      </c>
    </row>
    <row r="391" spans="1:24" x14ac:dyDescent="0.3">
      <c r="A391">
        <v>1</v>
      </c>
      <c r="B391">
        <v>12</v>
      </c>
      <c r="L391">
        <v>2</v>
      </c>
      <c r="M391">
        <v>12</v>
      </c>
      <c r="W391">
        <v>3</v>
      </c>
      <c r="X391">
        <v>12</v>
      </c>
    </row>
    <row r="392" spans="1:24" x14ac:dyDescent="0.3">
      <c r="A392">
        <v>2</v>
      </c>
      <c r="B392">
        <v>11</v>
      </c>
      <c r="L392">
        <v>2</v>
      </c>
      <c r="M392">
        <v>11</v>
      </c>
      <c r="W392">
        <v>3</v>
      </c>
      <c r="X392">
        <v>11</v>
      </c>
    </row>
    <row r="393" spans="1:24" x14ac:dyDescent="0.3">
      <c r="A393">
        <v>2</v>
      </c>
      <c r="B393">
        <v>22</v>
      </c>
      <c r="L393">
        <v>3</v>
      </c>
      <c r="M393">
        <v>22</v>
      </c>
      <c r="W393">
        <v>4</v>
      </c>
      <c r="X393">
        <v>22</v>
      </c>
    </row>
    <row r="394" spans="1:24" x14ac:dyDescent="0.3">
      <c r="A394">
        <v>1</v>
      </c>
      <c r="B394">
        <v>11</v>
      </c>
      <c r="L394">
        <v>1</v>
      </c>
      <c r="M394">
        <v>11</v>
      </c>
      <c r="W394">
        <v>3</v>
      </c>
      <c r="X394">
        <v>11</v>
      </c>
    </row>
    <row r="395" spans="1:24" x14ac:dyDescent="0.3">
      <c r="A395">
        <v>3</v>
      </c>
      <c r="B395">
        <v>15</v>
      </c>
      <c r="L395">
        <v>3</v>
      </c>
      <c r="M395">
        <v>15</v>
      </c>
      <c r="W395">
        <v>3</v>
      </c>
      <c r="X395">
        <v>15</v>
      </c>
    </row>
    <row r="396" spans="1:24" x14ac:dyDescent="0.3">
      <c r="A396">
        <v>1</v>
      </c>
      <c r="B396">
        <v>12</v>
      </c>
      <c r="L396">
        <v>1</v>
      </c>
      <c r="M396">
        <v>12</v>
      </c>
      <c r="W396">
        <v>3</v>
      </c>
      <c r="X396">
        <v>12</v>
      </c>
    </row>
    <row r="397" spans="1:24" x14ac:dyDescent="0.3">
      <c r="A397">
        <v>3</v>
      </c>
      <c r="B397">
        <v>20</v>
      </c>
      <c r="L397">
        <v>4</v>
      </c>
      <c r="M397">
        <v>20</v>
      </c>
      <c r="W397">
        <v>4</v>
      </c>
      <c r="X397">
        <v>20</v>
      </c>
    </row>
    <row r="398" spans="1:24" x14ac:dyDescent="0.3">
      <c r="A398">
        <v>2</v>
      </c>
      <c r="B398">
        <v>14</v>
      </c>
      <c r="L398">
        <v>3</v>
      </c>
      <c r="M398">
        <v>14</v>
      </c>
      <c r="W398">
        <v>3</v>
      </c>
      <c r="X398">
        <v>14</v>
      </c>
    </row>
    <row r="399" spans="1:24" x14ac:dyDescent="0.3">
      <c r="A399">
        <v>2</v>
      </c>
      <c r="B399">
        <v>11</v>
      </c>
      <c r="L399">
        <v>1</v>
      </c>
      <c r="M399">
        <v>11</v>
      </c>
      <c r="W399">
        <v>3</v>
      </c>
      <c r="X399">
        <v>11</v>
      </c>
    </row>
    <row r="400" spans="1:24" x14ac:dyDescent="0.3">
      <c r="A400">
        <v>3</v>
      </c>
      <c r="B400">
        <v>15</v>
      </c>
      <c r="L400">
        <v>3</v>
      </c>
      <c r="M400">
        <v>15</v>
      </c>
      <c r="W400">
        <v>3</v>
      </c>
      <c r="X400">
        <v>15</v>
      </c>
    </row>
    <row r="401" spans="1:24" x14ac:dyDescent="0.3">
      <c r="A401">
        <v>2</v>
      </c>
      <c r="B401">
        <v>12</v>
      </c>
      <c r="L401">
        <v>1</v>
      </c>
      <c r="M401">
        <v>12</v>
      </c>
      <c r="W401">
        <v>3</v>
      </c>
      <c r="X401">
        <v>12</v>
      </c>
    </row>
    <row r="402" spans="1:24" x14ac:dyDescent="0.3">
      <c r="A402">
        <v>1</v>
      </c>
      <c r="B402">
        <v>14</v>
      </c>
      <c r="L402">
        <v>3</v>
      </c>
      <c r="M402">
        <v>14</v>
      </c>
      <c r="W402">
        <v>3</v>
      </c>
      <c r="X402">
        <v>14</v>
      </c>
    </row>
    <row r="403" spans="1:24" x14ac:dyDescent="0.3">
      <c r="A403">
        <v>1</v>
      </c>
      <c r="B403">
        <v>11</v>
      </c>
      <c r="L403">
        <v>1</v>
      </c>
      <c r="M403">
        <v>11</v>
      </c>
      <c r="W403">
        <v>3</v>
      </c>
      <c r="X403">
        <v>11</v>
      </c>
    </row>
    <row r="404" spans="1:24" x14ac:dyDescent="0.3">
      <c r="A404">
        <v>1</v>
      </c>
      <c r="B404">
        <v>11</v>
      </c>
      <c r="L404">
        <v>1</v>
      </c>
      <c r="M404">
        <v>11</v>
      </c>
      <c r="W404">
        <v>3</v>
      </c>
      <c r="X404">
        <v>11</v>
      </c>
    </row>
    <row r="405" spans="1:24" x14ac:dyDescent="0.3">
      <c r="A405">
        <v>4</v>
      </c>
      <c r="B405">
        <v>16</v>
      </c>
      <c r="L405">
        <v>2</v>
      </c>
      <c r="M405">
        <v>16</v>
      </c>
      <c r="W405">
        <v>3</v>
      </c>
      <c r="X405">
        <v>16</v>
      </c>
    </row>
    <row r="406" spans="1:24" x14ac:dyDescent="0.3">
      <c r="A406">
        <v>1</v>
      </c>
      <c r="B406">
        <v>12</v>
      </c>
      <c r="L406">
        <v>1</v>
      </c>
      <c r="M406">
        <v>12</v>
      </c>
      <c r="W406">
        <v>3</v>
      </c>
      <c r="X406">
        <v>12</v>
      </c>
    </row>
    <row r="407" spans="1:24" x14ac:dyDescent="0.3">
      <c r="A407">
        <v>2</v>
      </c>
      <c r="B407">
        <v>13</v>
      </c>
      <c r="L407">
        <v>1</v>
      </c>
      <c r="M407">
        <v>13</v>
      </c>
      <c r="W407">
        <v>3</v>
      </c>
      <c r="X407">
        <v>13</v>
      </c>
    </row>
    <row r="408" spans="1:24" x14ac:dyDescent="0.3">
      <c r="A408">
        <v>2</v>
      </c>
      <c r="B408">
        <v>14</v>
      </c>
      <c r="L408">
        <v>3</v>
      </c>
      <c r="M408">
        <v>14</v>
      </c>
      <c r="W408">
        <v>3</v>
      </c>
      <c r="X408">
        <v>14</v>
      </c>
    </row>
    <row r="409" spans="1:24" x14ac:dyDescent="0.3">
      <c r="A409">
        <v>3</v>
      </c>
      <c r="B409">
        <v>21</v>
      </c>
      <c r="L409">
        <v>4</v>
      </c>
      <c r="M409">
        <v>21</v>
      </c>
      <c r="W409">
        <v>4</v>
      </c>
      <c r="X409">
        <v>21</v>
      </c>
    </row>
    <row r="410" spans="1:24" x14ac:dyDescent="0.3">
      <c r="A410">
        <v>3</v>
      </c>
      <c r="B410">
        <v>13</v>
      </c>
      <c r="L410">
        <v>1</v>
      </c>
      <c r="M410">
        <v>13</v>
      </c>
      <c r="W410">
        <v>3</v>
      </c>
      <c r="X410">
        <v>13</v>
      </c>
    </row>
    <row r="411" spans="1:24" x14ac:dyDescent="0.3">
      <c r="A411">
        <v>1</v>
      </c>
      <c r="B411">
        <v>11</v>
      </c>
      <c r="L411">
        <v>1</v>
      </c>
      <c r="M411">
        <v>11</v>
      </c>
      <c r="W411">
        <v>3</v>
      </c>
      <c r="X411">
        <v>11</v>
      </c>
    </row>
    <row r="412" spans="1:24" x14ac:dyDescent="0.3">
      <c r="A412">
        <v>1</v>
      </c>
      <c r="B412">
        <v>20</v>
      </c>
      <c r="L412">
        <v>4</v>
      </c>
      <c r="M412">
        <v>20</v>
      </c>
      <c r="W412">
        <v>4</v>
      </c>
      <c r="X412">
        <v>20</v>
      </c>
    </row>
    <row r="413" spans="1:24" x14ac:dyDescent="0.3">
      <c r="A413">
        <v>3</v>
      </c>
      <c r="B413">
        <v>11</v>
      </c>
      <c r="L413">
        <v>1</v>
      </c>
      <c r="M413">
        <v>11</v>
      </c>
      <c r="W413">
        <v>3</v>
      </c>
      <c r="X413">
        <v>11</v>
      </c>
    </row>
    <row r="414" spans="1:24" x14ac:dyDescent="0.3">
      <c r="A414">
        <v>1</v>
      </c>
      <c r="B414">
        <v>14</v>
      </c>
      <c r="L414">
        <v>3</v>
      </c>
      <c r="M414">
        <v>14</v>
      </c>
      <c r="W414">
        <v>3</v>
      </c>
      <c r="X414">
        <v>14</v>
      </c>
    </row>
    <row r="415" spans="1:24" x14ac:dyDescent="0.3">
      <c r="A415">
        <v>2</v>
      </c>
      <c r="B415">
        <v>11</v>
      </c>
      <c r="L415">
        <v>1</v>
      </c>
      <c r="M415">
        <v>11</v>
      </c>
      <c r="W415">
        <v>3</v>
      </c>
      <c r="X415">
        <v>11</v>
      </c>
    </row>
    <row r="416" spans="1:24" x14ac:dyDescent="0.3">
      <c r="A416">
        <v>3</v>
      </c>
      <c r="B416">
        <v>16</v>
      </c>
      <c r="L416">
        <v>2</v>
      </c>
      <c r="M416">
        <v>16</v>
      </c>
      <c r="W416">
        <v>3</v>
      </c>
      <c r="X416">
        <v>16</v>
      </c>
    </row>
    <row r="417" spans="1:24" x14ac:dyDescent="0.3">
      <c r="A417">
        <v>1</v>
      </c>
      <c r="B417">
        <v>16</v>
      </c>
      <c r="L417">
        <v>3</v>
      </c>
      <c r="M417">
        <v>16</v>
      </c>
      <c r="W417">
        <v>3</v>
      </c>
      <c r="X417">
        <v>16</v>
      </c>
    </row>
    <row r="418" spans="1:24" x14ac:dyDescent="0.3">
      <c r="A418">
        <v>3</v>
      </c>
      <c r="B418">
        <v>23</v>
      </c>
      <c r="L418">
        <v>4</v>
      </c>
      <c r="M418">
        <v>23</v>
      </c>
      <c r="W418">
        <v>4</v>
      </c>
      <c r="X418">
        <v>23</v>
      </c>
    </row>
    <row r="419" spans="1:24" x14ac:dyDescent="0.3">
      <c r="A419">
        <v>1</v>
      </c>
      <c r="B419">
        <v>14</v>
      </c>
      <c r="L419">
        <v>3</v>
      </c>
      <c r="M419">
        <v>14</v>
      </c>
      <c r="W419">
        <v>3</v>
      </c>
      <c r="X419">
        <v>14</v>
      </c>
    </row>
    <row r="420" spans="1:24" x14ac:dyDescent="0.3">
      <c r="A420">
        <v>3</v>
      </c>
      <c r="B420">
        <v>22</v>
      </c>
      <c r="L420">
        <v>4</v>
      </c>
      <c r="M420">
        <v>22</v>
      </c>
      <c r="W420">
        <v>4</v>
      </c>
      <c r="X420">
        <v>22</v>
      </c>
    </row>
    <row r="421" spans="1:24" x14ac:dyDescent="0.3">
      <c r="A421">
        <v>3</v>
      </c>
      <c r="B421">
        <v>15</v>
      </c>
      <c r="L421">
        <v>4</v>
      </c>
      <c r="M421">
        <v>15</v>
      </c>
      <c r="W421">
        <v>3</v>
      </c>
      <c r="X421">
        <v>15</v>
      </c>
    </row>
    <row r="422" spans="1:24" x14ac:dyDescent="0.3">
      <c r="A422">
        <v>2</v>
      </c>
      <c r="B422">
        <v>18</v>
      </c>
      <c r="L422">
        <v>3</v>
      </c>
      <c r="M422">
        <v>18</v>
      </c>
      <c r="W422">
        <v>3</v>
      </c>
      <c r="X422">
        <v>18</v>
      </c>
    </row>
    <row r="423" spans="1:24" x14ac:dyDescent="0.3">
      <c r="A423">
        <v>2</v>
      </c>
      <c r="B423">
        <v>16</v>
      </c>
      <c r="L423">
        <v>2</v>
      </c>
      <c r="M423">
        <v>16</v>
      </c>
      <c r="W423">
        <v>3</v>
      </c>
      <c r="X423">
        <v>16</v>
      </c>
    </row>
    <row r="424" spans="1:24" x14ac:dyDescent="0.3">
      <c r="A424">
        <v>2</v>
      </c>
      <c r="B424">
        <v>12</v>
      </c>
      <c r="L424">
        <v>1</v>
      </c>
      <c r="M424">
        <v>12</v>
      </c>
      <c r="W424">
        <v>3</v>
      </c>
      <c r="X424">
        <v>12</v>
      </c>
    </row>
    <row r="425" spans="1:24" x14ac:dyDescent="0.3">
      <c r="A425">
        <v>1</v>
      </c>
      <c r="B425">
        <v>11</v>
      </c>
      <c r="L425">
        <v>1</v>
      </c>
      <c r="M425">
        <v>11</v>
      </c>
      <c r="W425">
        <v>3</v>
      </c>
      <c r="X425">
        <v>11</v>
      </c>
    </row>
    <row r="426" spans="1:24" x14ac:dyDescent="0.3">
      <c r="A426">
        <v>2</v>
      </c>
      <c r="B426">
        <v>12</v>
      </c>
      <c r="L426">
        <v>1</v>
      </c>
      <c r="M426">
        <v>12</v>
      </c>
      <c r="W426">
        <v>3</v>
      </c>
      <c r="X426">
        <v>12</v>
      </c>
    </row>
    <row r="427" spans="1:24" x14ac:dyDescent="0.3">
      <c r="A427">
        <v>2</v>
      </c>
      <c r="B427">
        <v>15</v>
      </c>
      <c r="L427">
        <v>3</v>
      </c>
      <c r="M427">
        <v>15</v>
      </c>
      <c r="W427">
        <v>3</v>
      </c>
      <c r="X427">
        <v>15</v>
      </c>
    </row>
    <row r="428" spans="1:24" x14ac:dyDescent="0.3">
      <c r="A428">
        <v>1</v>
      </c>
      <c r="B428">
        <v>14</v>
      </c>
      <c r="L428">
        <v>4</v>
      </c>
      <c r="M428">
        <v>14</v>
      </c>
      <c r="W428">
        <v>3</v>
      </c>
      <c r="X428">
        <v>14</v>
      </c>
    </row>
    <row r="429" spans="1:24" x14ac:dyDescent="0.3">
      <c r="A429">
        <v>2</v>
      </c>
      <c r="B429">
        <v>19</v>
      </c>
      <c r="L429">
        <v>4</v>
      </c>
      <c r="M429">
        <v>19</v>
      </c>
      <c r="W429">
        <v>3</v>
      </c>
      <c r="X429">
        <v>19</v>
      </c>
    </row>
    <row r="430" spans="1:24" x14ac:dyDescent="0.3">
      <c r="A430">
        <v>1</v>
      </c>
      <c r="B430">
        <v>13</v>
      </c>
      <c r="L430">
        <v>1</v>
      </c>
      <c r="M430">
        <v>13</v>
      </c>
      <c r="W430">
        <v>3</v>
      </c>
      <c r="X430">
        <v>13</v>
      </c>
    </row>
    <row r="431" spans="1:24" x14ac:dyDescent="0.3">
      <c r="A431">
        <v>3</v>
      </c>
      <c r="B431">
        <v>13</v>
      </c>
      <c r="L431">
        <v>3</v>
      </c>
      <c r="M431">
        <v>13</v>
      </c>
      <c r="W431">
        <v>3</v>
      </c>
      <c r="X431">
        <v>13</v>
      </c>
    </row>
    <row r="432" spans="1:24" x14ac:dyDescent="0.3">
      <c r="A432">
        <v>1</v>
      </c>
      <c r="B432">
        <v>15</v>
      </c>
      <c r="L432">
        <v>3</v>
      </c>
      <c r="M432">
        <v>15</v>
      </c>
      <c r="W432">
        <v>3</v>
      </c>
      <c r="X432">
        <v>15</v>
      </c>
    </row>
    <row r="433" spans="1:24" x14ac:dyDescent="0.3">
      <c r="A433">
        <v>1</v>
      </c>
      <c r="B433">
        <v>11</v>
      </c>
      <c r="L433">
        <v>1</v>
      </c>
      <c r="M433">
        <v>11</v>
      </c>
      <c r="W433">
        <v>3</v>
      </c>
      <c r="X433">
        <v>11</v>
      </c>
    </row>
    <row r="434" spans="1:24" x14ac:dyDescent="0.3">
      <c r="A434">
        <v>2</v>
      </c>
      <c r="B434">
        <v>12</v>
      </c>
      <c r="L434">
        <v>1</v>
      </c>
      <c r="M434">
        <v>12</v>
      </c>
      <c r="W434">
        <v>3</v>
      </c>
      <c r="X434">
        <v>12</v>
      </c>
    </row>
    <row r="435" spans="1:24" x14ac:dyDescent="0.3">
      <c r="A435">
        <v>2</v>
      </c>
      <c r="B435">
        <v>19</v>
      </c>
      <c r="L435">
        <v>4</v>
      </c>
      <c r="M435">
        <v>19</v>
      </c>
      <c r="W435">
        <v>3</v>
      </c>
      <c r="X435">
        <v>19</v>
      </c>
    </row>
    <row r="436" spans="1:24" x14ac:dyDescent="0.3">
      <c r="A436">
        <v>3</v>
      </c>
      <c r="B436">
        <v>25</v>
      </c>
      <c r="L436">
        <v>4</v>
      </c>
      <c r="M436">
        <v>25</v>
      </c>
      <c r="W436">
        <v>4</v>
      </c>
      <c r="X436">
        <v>25</v>
      </c>
    </row>
    <row r="437" spans="1:24" x14ac:dyDescent="0.3">
      <c r="A437">
        <v>1</v>
      </c>
      <c r="B437">
        <v>12</v>
      </c>
      <c r="L437">
        <v>1</v>
      </c>
      <c r="M437">
        <v>12</v>
      </c>
      <c r="W437">
        <v>3</v>
      </c>
      <c r="X437">
        <v>12</v>
      </c>
    </row>
    <row r="438" spans="1:24" x14ac:dyDescent="0.3">
      <c r="A438">
        <v>1</v>
      </c>
      <c r="B438">
        <v>13</v>
      </c>
      <c r="L438">
        <v>1</v>
      </c>
      <c r="M438">
        <v>13</v>
      </c>
      <c r="W438">
        <v>3</v>
      </c>
      <c r="X438">
        <v>13</v>
      </c>
    </row>
    <row r="439" spans="1:24" x14ac:dyDescent="0.3">
      <c r="A439">
        <v>2</v>
      </c>
      <c r="B439">
        <v>14</v>
      </c>
      <c r="L439">
        <v>2</v>
      </c>
      <c r="M439">
        <v>14</v>
      </c>
      <c r="W439">
        <v>3</v>
      </c>
      <c r="X439">
        <v>14</v>
      </c>
    </row>
    <row r="440" spans="1:24" x14ac:dyDescent="0.3">
      <c r="A440">
        <v>1</v>
      </c>
      <c r="B440">
        <v>12</v>
      </c>
      <c r="L440">
        <v>1</v>
      </c>
      <c r="M440">
        <v>12</v>
      </c>
      <c r="W440">
        <v>3</v>
      </c>
      <c r="X440">
        <v>12</v>
      </c>
    </row>
    <row r="441" spans="1:24" x14ac:dyDescent="0.3">
      <c r="A441">
        <v>1</v>
      </c>
      <c r="B441">
        <v>12</v>
      </c>
      <c r="L441">
        <v>3</v>
      </c>
      <c r="M441">
        <v>12</v>
      </c>
      <c r="W441">
        <v>3</v>
      </c>
      <c r="X441">
        <v>12</v>
      </c>
    </row>
    <row r="442" spans="1:24" x14ac:dyDescent="0.3">
      <c r="A442">
        <v>3</v>
      </c>
      <c r="B442">
        <v>15</v>
      </c>
      <c r="L442">
        <v>1</v>
      </c>
      <c r="M442">
        <v>15</v>
      </c>
      <c r="W442">
        <v>3</v>
      </c>
      <c r="X442">
        <v>15</v>
      </c>
    </row>
    <row r="443" spans="1:24" x14ac:dyDescent="0.3">
      <c r="A443">
        <v>3</v>
      </c>
      <c r="B443">
        <v>17</v>
      </c>
      <c r="L443">
        <v>3</v>
      </c>
      <c r="M443">
        <v>17</v>
      </c>
      <c r="W443">
        <v>3</v>
      </c>
      <c r="X443">
        <v>17</v>
      </c>
    </row>
    <row r="444" spans="1:24" x14ac:dyDescent="0.3">
      <c r="A444">
        <v>1</v>
      </c>
      <c r="B444">
        <v>14</v>
      </c>
      <c r="L444">
        <v>4</v>
      </c>
      <c r="M444">
        <v>14</v>
      </c>
      <c r="W444">
        <v>3</v>
      </c>
      <c r="X444">
        <v>14</v>
      </c>
    </row>
    <row r="445" spans="1:24" x14ac:dyDescent="0.3">
      <c r="A445">
        <v>2</v>
      </c>
      <c r="B445">
        <v>16</v>
      </c>
      <c r="L445">
        <v>3</v>
      </c>
      <c r="M445">
        <v>16</v>
      </c>
      <c r="W445">
        <v>3</v>
      </c>
      <c r="X445">
        <v>16</v>
      </c>
    </row>
    <row r="446" spans="1:24" x14ac:dyDescent="0.3">
      <c r="A446">
        <v>2</v>
      </c>
      <c r="B446">
        <v>14</v>
      </c>
      <c r="L446">
        <v>4</v>
      </c>
      <c r="M446">
        <v>14</v>
      </c>
      <c r="W446">
        <v>3</v>
      </c>
      <c r="X446">
        <v>14</v>
      </c>
    </row>
    <row r="447" spans="1:24" x14ac:dyDescent="0.3">
      <c r="A447">
        <v>3</v>
      </c>
      <c r="B447">
        <v>23</v>
      </c>
      <c r="L447">
        <v>4</v>
      </c>
      <c r="M447">
        <v>23</v>
      </c>
      <c r="W447">
        <v>4</v>
      </c>
      <c r="X447">
        <v>23</v>
      </c>
    </row>
    <row r="448" spans="1:24" x14ac:dyDescent="0.3">
      <c r="A448">
        <v>1</v>
      </c>
      <c r="B448">
        <v>14</v>
      </c>
      <c r="L448">
        <v>4</v>
      </c>
      <c r="M448">
        <v>14</v>
      </c>
      <c r="W448">
        <v>3</v>
      </c>
      <c r="X448">
        <v>14</v>
      </c>
    </row>
    <row r="449" spans="1:24" x14ac:dyDescent="0.3">
      <c r="A449">
        <v>1</v>
      </c>
      <c r="B449">
        <v>11</v>
      </c>
      <c r="L449">
        <v>3</v>
      </c>
      <c r="M449">
        <v>11</v>
      </c>
      <c r="W449">
        <v>3</v>
      </c>
      <c r="X449">
        <v>11</v>
      </c>
    </row>
    <row r="450" spans="1:24" x14ac:dyDescent="0.3">
      <c r="A450">
        <v>3</v>
      </c>
      <c r="B450">
        <v>15</v>
      </c>
      <c r="L450">
        <v>3</v>
      </c>
      <c r="M450">
        <v>15</v>
      </c>
      <c r="W450">
        <v>3</v>
      </c>
      <c r="X450">
        <v>15</v>
      </c>
    </row>
    <row r="451" spans="1:24" x14ac:dyDescent="0.3">
      <c r="A451">
        <v>1</v>
      </c>
      <c r="B451">
        <v>11</v>
      </c>
      <c r="L451">
        <v>1</v>
      </c>
      <c r="M451">
        <v>11</v>
      </c>
      <c r="W451">
        <v>3</v>
      </c>
      <c r="X451">
        <v>11</v>
      </c>
    </row>
    <row r="452" spans="1:24" x14ac:dyDescent="0.3">
      <c r="A452">
        <v>1</v>
      </c>
      <c r="B452">
        <v>13</v>
      </c>
      <c r="L452">
        <v>1</v>
      </c>
      <c r="M452">
        <v>13</v>
      </c>
      <c r="W452">
        <v>3</v>
      </c>
      <c r="X452">
        <v>13</v>
      </c>
    </row>
    <row r="453" spans="1:24" x14ac:dyDescent="0.3">
      <c r="A453">
        <v>3</v>
      </c>
      <c r="B453">
        <v>21</v>
      </c>
      <c r="L453">
        <v>4</v>
      </c>
      <c r="M453">
        <v>21</v>
      </c>
      <c r="W453">
        <v>4</v>
      </c>
      <c r="X453">
        <v>21</v>
      </c>
    </row>
    <row r="454" spans="1:24" x14ac:dyDescent="0.3">
      <c r="A454">
        <v>3</v>
      </c>
      <c r="B454">
        <v>19</v>
      </c>
      <c r="L454">
        <v>3</v>
      </c>
      <c r="M454">
        <v>19</v>
      </c>
      <c r="W454">
        <v>3</v>
      </c>
      <c r="X454">
        <v>19</v>
      </c>
    </row>
    <row r="455" spans="1:24" x14ac:dyDescent="0.3">
      <c r="A455">
        <v>3</v>
      </c>
      <c r="B455">
        <v>11</v>
      </c>
      <c r="L455">
        <v>2</v>
      </c>
      <c r="M455">
        <v>11</v>
      </c>
      <c r="W455">
        <v>3</v>
      </c>
      <c r="X455">
        <v>11</v>
      </c>
    </row>
    <row r="456" spans="1:24" x14ac:dyDescent="0.3">
      <c r="A456">
        <v>2</v>
      </c>
      <c r="B456">
        <v>12</v>
      </c>
      <c r="L456">
        <v>1</v>
      </c>
      <c r="M456">
        <v>12</v>
      </c>
      <c r="W456">
        <v>3</v>
      </c>
      <c r="X456">
        <v>12</v>
      </c>
    </row>
    <row r="457" spans="1:24" x14ac:dyDescent="0.3">
      <c r="A457">
        <v>4</v>
      </c>
      <c r="B457">
        <v>19</v>
      </c>
      <c r="L457">
        <v>3</v>
      </c>
      <c r="M457">
        <v>19</v>
      </c>
      <c r="W457">
        <v>3</v>
      </c>
      <c r="X457">
        <v>19</v>
      </c>
    </row>
    <row r="458" spans="1:24" x14ac:dyDescent="0.3">
      <c r="A458">
        <v>2</v>
      </c>
      <c r="B458">
        <v>21</v>
      </c>
      <c r="L458">
        <v>4</v>
      </c>
      <c r="M458">
        <v>21</v>
      </c>
      <c r="W458">
        <v>4</v>
      </c>
      <c r="X458">
        <v>21</v>
      </c>
    </row>
    <row r="459" spans="1:24" x14ac:dyDescent="0.3">
      <c r="A459">
        <v>1</v>
      </c>
      <c r="B459">
        <v>14</v>
      </c>
      <c r="L459">
        <v>2</v>
      </c>
      <c r="M459">
        <v>14</v>
      </c>
      <c r="W459">
        <v>3</v>
      </c>
      <c r="X459">
        <v>14</v>
      </c>
    </row>
    <row r="460" spans="1:24" x14ac:dyDescent="0.3">
      <c r="A460">
        <v>1</v>
      </c>
      <c r="B460">
        <v>15</v>
      </c>
      <c r="L460">
        <v>2</v>
      </c>
      <c r="M460">
        <v>15</v>
      </c>
      <c r="W460">
        <v>3</v>
      </c>
      <c r="X460">
        <v>15</v>
      </c>
    </row>
    <row r="461" spans="1:24" x14ac:dyDescent="0.3">
      <c r="A461">
        <v>2</v>
      </c>
      <c r="B461">
        <v>17</v>
      </c>
      <c r="L461">
        <v>3</v>
      </c>
      <c r="M461">
        <v>17</v>
      </c>
      <c r="W461">
        <v>3</v>
      </c>
      <c r="X461">
        <v>17</v>
      </c>
    </row>
    <row r="462" spans="1:24" x14ac:dyDescent="0.3">
      <c r="A462">
        <v>1</v>
      </c>
      <c r="B462">
        <v>12</v>
      </c>
      <c r="L462">
        <v>1</v>
      </c>
      <c r="M462">
        <v>12</v>
      </c>
      <c r="W462">
        <v>3</v>
      </c>
      <c r="X462">
        <v>12</v>
      </c>
    </row>
    <row r="463" spans="1:24" x14ac:dyDescent="0.3">
      <c r="A463">
        <v>3</v>
      </c>
      <c r="B463">
        <v>16</v>
      </c>
      <c r="L463">
        <v>3</v>
      </c>
      <c r="M463">
        <v>16</v>
      </c>
      <c r="W463">
        <v>3</v>
      </c>
      <c r="X463">
        <v>16</v>
      </c>
    </row>
    <row r="464" spans="1:24" x14ac:dyDescent="0.3">
      <c r="A464">
        <v>4</v>
      </c>
      <c r="B464">
        <v>12</v>
      </c>
      <c r="L464">
        <v>1</v>
      </c>
      <c r="M464">
        <v>12</v>
      </c>
      <c r="W464">
        <v>3</v>
      </c>
      <c r="X464">
        <v>12</v>
      </c>
    </row>
    <row r="465" spans="1:24" x14ac:dyDescent="0.3">
      <c r="A465">
        <v>2</v>
      </c>
      <c r="B465">
        <v>18</v>
      </c>
      <c r="L465">
        <v>4</v>
      </c>
      <c r="M465">
        <v>18</v>
      </c>
      <c r="W465">
        <v>3</v>
      </c>
      <c r="X465">
        <v>18</v>
      </c>
    </row>
    <row r="466" spans="1:24" x14ac:dyDescent="0.3">
      <c r="A466">
        <v>3</v>
      </c>
      <c r="B466">
        <v>17</v>
      </c>
      <c r="L466">
        <v>4</v>
      </c>
      <c r="M466">
        <v>17</v>
      </c>
      <c r="W466">
        <v>3</v>
      </c>
      <c r="X466">
        <v>17</v>
      </c>
    </row>
    <row r="467" spans="1:24" x14ac:dyDescent="0.3">
      <c r="A467">
        <v>1</v>
      </c>
      <c r="B467">
        <v>11</v>
      </c>
      <c r="L467">
        <v>1</v>
      </c>
      <c r="M467">
        <v>11</v>
      </c>
      <c r="W467">
        <v>3</v>
      </c>
      <c r="X467">
        <v>11</v>
      </c>
    </row>
    <row r="468" spans="1:24" x14ac:dyDescent="0.3">
      <c r="A468">
        <v>3</v>
      </c>
      <c r="B468">
        <v>16</v>
      </c>
      <c r="L468">
        <v>4</v>
      </c>
      <c r="M468">
        <v>16</v>
      </c>
      <c r="W468">
        <v>3</v>
      </c>
      <c r="X468">
        <v>16</v>
      </c>
    </row>
    <row r="469" spans="1:24" x14ac:dyDescent="0.3">
      <c r="A469">
        <v>1</v>
      </c>
      <c r="B469">
        <v>13</v>
      </c>
      <c r="L469">
        <v>2</v>
      </c>
      <c r="M469">
        <v>13</v>
      </c>
      <c r="W469">
        <v>3</v>
      </c>
      <c r="X469">
        <v>13</v>
      </c>
    </row>
    <row r="470" spans="1:24" x14ac:dyDescent="0.3">
      <c r="A470">
        <v>1</v>
      </c>
      <c r="B470">
        <v>12</v>
      </c>
      <c r="L470">
        <v>1</v>
      </c>
      <c r="M470">
        <v>12</v>
      </c>
      <c r="W470">
        <v>3</v>
      </c>
      <c r="X470">
        <v>12</v>
      </c>
    </row>
    <row r="471" spans="1:24" x14ac:dyDescent="0.3">
      <c r="A471">
        <v>4</v>
      </c>
      <c r="B471">
        <v>12</v>
      </c>
      <c r="L471">
        <v>2</v>
      </c>
      <c r="M471">
        <v>12</v>
      </c>
      <c r="W471">
        <v>3</v>
      </c>
      <c r="X471">
        <v>12</v>
      </c>
    </row>
    <row r="472" spans="1:24" x14ac:dyDescent="0.3">
      <c r="A472">
        <v>1</v>
      </c>
      <c r="B472">
        <v>13</v>
      </c>
      <c r="L472">
        <v>1</v>
      </c>
      <c r="M472">
        <v>13</v>
      </c>
      <c r="W472">
        <v>3</v>
      </c>
      <c r="X472">
        <v>13</v>
      </c>
    </row>
    <row r="473" spans="1:24" x14ac:dyDescent="0.3">
      <c r="A473">
        <v>3</v>
      </c>
      <c r="B473">
        <v>19</v>
      </c>
      <c r="L473">
        <v>3</v>
      </c>
      <c r="M473">
        <v>19</v>
      </c>
      <c r="W473">
        <v>3</v>
      </c>
      <c r="X473">
        <v>19</v>
      </c>
    </row>
    <row r="474" spans="1:24" x14ac:dyDescent="0.3">
      <c r="A474">
        <v>1</v>
      </c>
      <c r="B474">
        <v>12</v>
      </c>
      <c r="L474">
        <v>2</v>
      </c>
      <c r="M474">
        <v>12</v>
      </c>
      <c r="W474">
        <v>3</v>
      </c>
      <c r="X474">
        <v>12</v>
      </c>
    </row>
    <row r="475" spans="1:24" x14ac:dyDescent="0.3">
      <c r="A475">
        <v>2</v>
      </c>
      <c r="B475">
        <v>17</v>
      </c>
      <c r="L475">
        <v>3</v>
      </c>
      <c r="M475">
        <v>17</v>
      </c>
      <c r="W475">
        <v>3</v>
      </c>
      <c r="X475">
        <v>17</v>
      </c>
    </row>
    <row r="476" spans="1:24" x14ac:dyDescent="0.3">
      <c r="A476">
        <v>1</v>
      </c>
      <c r="B476">
        <v>11</v>
      </c>
      <c r="L476">
        <v>1</v>
      </c>
      <c r="M476">
        <v>11</v>
      </c>
      <c r="W476">
        <v>3</v>
      </c>
      <c r="X476">
        <v>11</v>
      </c>
    </row>
    <row r="477" spans="1:24" x14ac:dyDescent="0.3">
      <c r="A477">
        <v>3</v>
      </c>
      <c r="B477">
        <v>20</v>
      </c>
      <c r="L477">
        <v>4</v>
      </c>
      <c r="M477">
        <v>20</v>
      </c>
      <c r="W477">
        <v>4</v>
      </c>
      <c r="X477">
        <v>20</v>
      </c>
    </row>
    <row r="478" spans="1:24" x14ac:dyDescent="0.3">
      <c r="A478">
        <v>2</v>
      </c>
      <c r="B478">
        <v>21</v>
      </c>
      <c r="L478">
        <v>4</v>
      </c>
      <c r="M478">
        <v>21</v>
      </c>
      <c r="W478">
        <v>4</v>
      </c>
      <c r="X478">
        <v>21</v>
      </c>
    </row>
    <row r="479" spans="1:24" x14ac:dyDescent="0.3">
      <c r="A479">
        <v>1</v>
      </c>
      <c r="B479">
        <v>11</v>
      </c>
      <c r="L479">
        <v>2</v>
      </c>
      <c r="M479">
        <v>11</v>
      </c>
      <c r="W479">
        <v>3</v>
      </c>
      <c r="X479">
        <v>11</v>
      </c>
    </row>
    <row r="480" spans="1:24" x14ac:dyDescent="0.3">
      <c r="A480">
        <v>1</v>
      </c>
      <c r="B480">
        <v>11</v>
      </c>
      <c r="L480">
        <v>2</v>
      </c>
      <c r="M480">
        <v>11</v>
      </c>
      <c r="W480">
        <v>3</v>
      </c>
      <c r="X480">
        <v>11</v>
      </c>
    </row>
    <row r="481" spans="1:24" x14ac:dyDescent="0.3">
      <c r="A481">
        <v>3</v>
      </c>
      <c r="B481">
        <v>16</v>
      </c>
      <c r="L481">
        <v>3</v>
      </c>
      <c r="M481">
        <v>16</v>
      </c>
      <c r="W481">
        <v>3</v>
      </c>
      <c r="X481">
        <v>16</v>
      </c>
    </row>
    <row r="482" spans="1:24" x14ac:dyDescent="0.3">
      <c r="A482">
        <v>2</v>
      </c>
      <c r="B482">
        <v>18</v>
      </c>
      <c r="L482">
        <v>4</v>
      </c>
      <c r="M482">
        <v>18</v>
      </c>
      <c r="W482">
        <v>3</v>
      </c>
      <c r="X482">
        <v>18</v>
      </c>
    </row>
    <row r="483" spans="1:24" x14ac:dyDescent="0.3">
      <c r="A483">
        <v>2</v>
      </c>
      <c r="B483">
        <v>13</v>
      </c>
      <c r="L483">
        <v>1</v>
      </c>
      <c r="M483">
        <v>13</v>
      </c>
      <c r="W483">
        <v>3</v>
      </c>
      <c r="X483">
        <v>13</v>
      </c>
    </row>
    <row r="484" spans="1:24" x14ac:dyDescent="0.3">
      <c r="A484">
        <v>3</v>
      </c>
      <c r="B484">
        <v>17</v>
      </c>
      <c r="L484">
        <v>2</v>
      </c>
      <c r="M484">
        <v>17</v>
      </c>
      <c r="W484">
        <v>3</v>
      </c>
      <c r="X484">
        <v>17</v>
      </c>
    </row>
    <row r="485" spans="1:24" x14ac:dyDescent="0.3">
      <c r="A485">
        <v>2</v>
      </c>
      <c r="B485">
        <v>14</v>
      </c>
      <c r="L485">
        <v>4</v>
      </c>
      <c r="M485">
        <v>14</v>
      </c>
      <c r="W485">
        <v>3</v>
      </c>
      <c r="X485">
        <v>14</v>
      </c>
    </row>
    <row r="486" spans="1:24" x14ac:dyDescent="0.3">
      <c r="A486">
        <v>4</v>
      </c>
      <c r="B486">
        <v>22</v>
      </c>
      <c r="L486">
        <v>4</v>
      </c>
      <c r="M486">
        <v>22</v>
      </c>
      <c r="W486">
        <v>4</v>
      </c>
      <c r="X486">
        <v>22</v>
      </c>
    </row>
    <row r="487" spans="1:24" x14ac:dyDescent="0.3">
      <c r="A487">
        <v>2</v>
      </c>
      <c r="B487">
        <v>12</v>
      </c>
      <c r="L487">
        <v>1</v>
      </c>
      <c r="M487">
        <v>12</v>
      </c>
      <c r="W487">
        <v>3</v>
      </c>
      <c r="X487">
        <v>12</v>
      </c>
    </row>
    <row r="488" spans="1:24" x14ac:dyDescent="0.3">
      <c r="A488">
        <v>3</v>
      </c>
      <c r="B488">
        <v>11</v>
      </c>
      <c r="L488">
        <v>1</v>
      </c>
      <c r="M488">
        <v>11</v>
      </c>
      <c r="W488">
        <v>3</v>
      </c>
      <c r="X488">
        <v>11</v>
      </c>
    </row>
    <row r="489" spans="1:24" x14ac:dyDescent="0.3">
      <c r="A489">
        <v>2</v>
      </c>
      <c r="B489">
        <v>13</v>
      </c>
      <c r="L489">
        <v>2</v>
      </c>
      <c r="M489">
        <v>13</v>
      </c>
      <c r="W489">
        <v>3</v>
      </c>
      <c r="X489">
        <v>13</v>
      </c>
    </row>
    <row r="490" spans="1:24" x14ac:dyDescent="0.3">
      <c r="A490">
        <v>3</v>
      </c>
      <c r="B490">
        <v>13</v>
      </c>
      <c r="L490">
        <v>1</v>
      </c>
      <c r="M490">
        <v>13</v>
      </c>
      <c r="W490">
        <v>3</v>
      </c>
      <c r="X490">
        <v>13</v>
      </c>
    </row>
    <row r="491" spans="1:24" x14ac:dyDescent="0.3">
      <c r="A491">
        <v>2</v>
      </c>
      <c r="B491">
        <v>14</v>
      </c>
      <c r="L491">
        <v>4</v>
      </c>
      <c r="M491">
        <v>14</v>
      </c>
      <c r="W491">
        <v>3</v>
      </c>
      <c r="X491">
        <v>14</v>
      </c>
    </row>
    <row r="492" spans="1:24" x14ac:dyDescent="0.3">
      <c r="A492">
        <v>3</v>
      </c>
      <c r="B492">
        <v>17</v>
      </c>
      <c r="L492">
        <v>2</v>
      </c>
      <c r="M492">
        <v>17</v>
      </c>
      <c r="W492">
        <v>3</v>
      </c>
      <c r="X492">
        <v>17</v>
      </c>
    </row>
    <row r="493" spans="1:24" x14ac:dyDescent="0.3">
      <c r="A493">
        <v>1</v>
      </c>
      <c r="B493">
        <v>13</v>
      </c>
      <c r="L493">
        <v>3</v>
      </c>
      <c r="M493">
        <v>13</v>
      </c>
      <c r="W493">
        <v>3</v>
      </c>
      <c r="X493">
        <v>13</v>
      </c>
    </row>
    <row r="494" spans="1:24" x14ac:dyDescent="0.3">
      <c r="A494">
        <v>2</v>
      </c>
      <c r="B494">
        <v>11</v>
      </c>
      <c r="L494">
        <v>1</v>
      </c>
      <c r="M494">
        <v>11</v>
      </c>
      <c r="W494">
        <v>3</v>
      </c>
      <c r="X494">
        <v>11</v>
      </c>
    </row>
    <row r="495" spans="1:24" x14ac:dyDescent="0.3">
      <c r="A495">
        <v>2</v>
      </c>
      <c r="B495">
        <v>11</v>
      </c>
      <c r="L495">
        <v>2</v>
      </c>
      <c r="M495">
        <v>11</v>
      </c>
      <c r="W495">
        <v>3</v>
      </c>
      <c r="X495">
        <v>11</v>
      </c>
    </row>
    <row r="496" spans="1:24" x14ac:dyDescent="0.3">
      <c r="A496">
        <v>3</v>
      </c>
      <c r="B496">
        <v>18</v>
      </c>
      <c r="L496">
        <v>3</v>
      </c>
      <c r="M496">
        <v>18</v>
      </c>
      <c r="W496">
        <v>3</v>
      </c>
      <c r="X496">
        <v>18</v>
      </c>
    </row>
    <row r="497" spans="1:24" x14ac:dyDescent="0.3">
      <c r="A497">
        <v>1</v>
      </c>
      <c r="B497">
        <v>11</v>
      </c>
      <c r="L497">
        <v>1</v>
      </c>
      <c r="M497">
        <v>11</v>
      </c>
      <c r="W497">
        <v>3</v>
      </c>
      <c r="X497">
        <v>11</v>
      </c>
    </row>
    <row r="498" spans="1:24" x14ac:dyDescent="0.3">
      <c r="A498">
        <v>2</v>
      </c>
      <c r="B498">
        <v>11</v>
      </c>
      <c r="L498">
        <v>1</v>
      </c>
      <c r="M498">
        <v>11</v>
      </c>
      <c r="W498">
        <v>3</v>
      </c>
      <c r="X498">
        <v>11</v>
      </c>
    </row>
    <row r="499" spans="1:24" x14ac:dyDescent="0.3">
      <c r="A499">
        <v>1</v>
      </c>
      <c r="B499">
        <v>12</v>
      </c>
      <c r="L499">
        <v>1</v>
      </c>
      <c r="M499">
        <v>12</v>
      </c>
      <c r="W499">
        <v>3</v>
      </c>
      <c r="X499">
        <v>12</v>
      </c>
    </row>
    <row r="500" spans="1:24" x14ac:dyDescent="0.3">
      <c r="A500">
        <v>3</v>
      </c>
      <c r="B500">
        <v>20</v>
      </c>
      <c r="L500">
        <v>3</v>
      </c>
      <c r="M500">
        <v>20</v>
      </c>
      <c r="W500">
        <v>4</v>
      </c>
      <c r="X500">
        <v>20</v>
      </c>
    </row>
    <row r="501" spans="1:24" x14ac:dyDescent="0.3">
      <c r="A501">
        <v>1</v>
      </c>
      <c r="B501">
        <v>12</v>
      </c>
      <c r="L501">
        <v>2</v>
      </c>
      <c r="M501">
        <v>12</v>
      </c>
      <c r="W501">
        <v>3</v>
      </c>
      <c r="X501">
        <v>12</v>
      </c>
    </row>
    <row r="502" spans="1:24" x14ac:dyDescent="0.3">
      <c r="A502">
        <v>1</v>
      </c>
      <c r="B502">
        <v>12</v>
      </c>
      <c r="L502">
        <v>1</v>
      </c>
      <c r="M502">
        <v>12</v>
      </c>
      <c r="W502">
        <v>3</v>
      </c>
      <c r="X502">
        <v>12</v>
      </c>
    </row>
    <row r="503" spans="1:24" x14ac:dyDescent="0.3">
      <c r="A503">
        <v>3</v>
      </c>
      <c r="B503">
        <v>20</v>
      </c>
      <c r="L503">
        <v>3</v>
      </c>
      <c r="M503">
        <v>20</v>
      </c>
      <c r="W503">
        <v>4</v>
      </c>
      <c r="X503">
        <v>20</v>
      </c>
    </row>
    <row r="504" spans="1:24" x14ac:dyDescent="0.3">
      <c r="A504">
        <v>3</v>
      </c>
      <c r="B504">
        <v>20</v>
      </c>
      <c r="L504">
        <v>4</v>
      </c>
      <c r="M504">
        <v>20</v>
      </c>
      <c r="W504">
        <v>4</v>
      </c>
      <c r="X504">
        <v>20</v>
      </c>
    </row>
    <row r="505" spans="1:24" x14ac:dyDescent="0.3">
      <c r="A505">
        <v>2</v>
      </c>
      <c r="B505">
        <v>12</v>
      </c>
      <c r="L505">
        <v>1</v>
      </c>
      <c r="M505">
        <v>12</v>
      </c>
      <c r="W505">
        <v>3</v>
      </c>
      <c r="X505">
        <v>12</v>
      </c>
    </row>
    <row r="506" spans="1:24" x14ac:dyDescent="0.3">
      <c r="A506">
        <v>1</v>
      </c>
      <c r="B506">
        <v>14</v>
      </c>
      <c r="L506">
        <v>1</v>
      </c>
      <c r="M506">
        <v>14</v>
      </c>
      <c r="W506">
        <v>3</v>
      </c>
      <c r="X506">
        <v>14</v>
      </c>
    </row>
    <row r="507" spans="1:24" x14ac:dyDescent="0.3">
      <c r="A507">
        <v>1</v>
      </c>
      <c r="B507">
        <v>13</v>
      </c>
      <c r="L507">
        <v>1</v>
      </c>
      <c r="M507">
        <v>13</v>
      </c>
      <c r="W507">
        <v>3</v>
      </c>
      <c r="X507">
        <v>13</v>
      </c>
    </row>
    <row r="508" spans="1:24" x14ac:dyDescent="0.3">
      <c r="A508">
        <v>3</v>
      </c>
      <c r="B508">
        <v>15</v>
      </c>
      <c r="L508">
        <v>3</v>
      </c>
      <c r="M508">
        <v>15</v>
      </c>
      <c r="W508">
        <v>3</v>
      </c>
      <c r="X508">
        <v>15</v>
      </c>
    </row>
    <row r="509" spans="1:24" x14ac:dyDescent="0.3">
      <c r="A509">
        <v>1</v>
      </c>
      <c r="B509">
        <v>14</v>
      </c>
      <c r="L509">
        <v>3</v>
      </c>
      <c r="M509">
        <v>14</v>
      </c>
      <c r="W509">
        <v>3</v>
      </c>
      <c r="X509">
        <v>14</v>
      </c>
    </row>
    <row r="510" spans="1:24" x14ac:dyDescent="0.3">
      <c r="A510">
        <v>1</v>
      </c>
      <c r="B510">
        <v>13</v>
      </c>
      <c r="L510">
        <v>1</v>
      </c>
      <c r="M510">
        <v>13</v>
      </c>
      <c r="W510">
        <v>3</v>
      </c>
      <c r="X510">
        <v>13</v>
      </c>
    </row>
    <row r="511" spans="1:24" x14ac:dyDescent="0.3">
      <c r="A511">
        <v>3</v>
      </c>
      <c r="B511">
        <v>23</v>
      </c>
      <c r="L511">
        <v>4</v>
      </c>
      <c r="M511">
        <v>23</v>
      </c>
      <c r="W511">
        <v>4</v>
      </c>
      <c r="X511">
        <v>23</v>
      </c>
    </row>
    <row r="512" spans="1:24" x14ac:dyDescent="0.3">
      <c r="A512">
        <v>3</v>
      </c>
      <c r="B512">
        <v>15</v>
      </c>
      <c r="L512">
        <v>2</v>
      </c>
      <c r="M512">
        <v>15</v>
      </c>
      <c r="W512">
        <v>3</v>
      </c>
      <c r="X512">
        <v>15</v>
      </c>
    </row>
    <row r="513" spans="1:24" x14ac:dyDescent="0.3">
      <c r="A513">
        <v>2</v>
      </c>
      <c r="B513">
        <v>11</v>
      </c>
      <c r="L513">
        <v>2</v>
      </c>
      <c r="M513">
        <v>11</v>
      </c>
      <c r="W513">
        <v>3</v>
      </c>
      <c r="X513">
        <v>11</v>
      </c>
    </row>
    <row r="514" spans="1:24" x14ac:dyDescent="0.3">
      <c r="A514">
        <v>2</v>
      </c>
      <c r="B514">
        <v>13</v>
      </c>
      <c r="L514">
        <v>11</v>
      </c>
      <c r="M514">
        <v>13</v>
      </c>
      <c r="W514">
        <v>3</v>
      </c>
      <c r="X514">
        <v>13</v>
      </c>
    </row>
    <row r="515" spans="1:24" x14ac:dyDescent="0.3">
      <c r="A515">
        <v>1</v>
      </c>
      <c r="B515">
        <v>11</v>
      </c>
      <c r="L515">
        <v>1</v>
      </c>
      <c r="M515">
        <v>11</v>
      </c>
      <c r="W515">
        <v>3</v>
      </c>
      <c r="X515">
        <v>11</v>
      </c>
    </row>
    <row r="516" spans="1:24" x14ac:dyDescent="0.3">
      <c r="A516">
        <v>2</v>
      </c>
      <c r="B516">
        <v>11</v>
      </c>
      <c r="L516">
        <v>1</v>
      </c>
      <c r="M516">
        <v>11</v>
      </c>
      <c r="W516">
        <v>3</v>
      </c>
      <c r="X516">
        <v>11</v>
      </c>
    </row>
    <row r="517" spans="1:24" x14ac:dyDescent="0.3">
      <c r="A517">
        <v>2</v>
      </c>
      <c r="B517">
        <v>18</v>
      </c>
      <c r="L517">
        <v>3</v>
      </c>
      <c r="M517">
        <v>18</v>
      </c>
      <c r="W517">
        <v>3</v>
      </c>
      <c r="X517">
        <v>18</v>
      </c>
    </row>
    <row r="518" spans="1:24" x14ac:dyDescent="0.3">
      <c r="A518">
        <v>4</v>
      </c>
      <c r="B518">
        <v>16</v>
      </c>
      <c r="L518">
        <v>3</v>
      </c>
      <c r="M518">
        <v>16</v>
      </c>
      <c r="W518">
        <v>3</v>
      </c>
      <c r="X518">
        <v>16</v>
      </c>
    </row>
    <row r="519" spans="1:24" x14ac:dyDescent="0.3">
      <c r="A519">
        <v>4</v>
      </c>
      <c r="B519">
        <v>22</v>
      </c>
      <c r="L519">
        <v>3</v>
      </c>
      <c r="M519">
        <v>22</v>
      </c>
      <c r="W519">
        <v>4</v>
      </c>
      <c r="X519">
        <v>22</v>
      </c>
    </row>
    <row r="520" spans="1:24" x14ac:dyDescent="0.3">
      <c r="A520">
        <v>2</v>
      </c>
      <c r="B520">
        <v>20</v>
      </c>
      <c r="L520">
        <v>4</v>
      </c>
      <c r="M520">
        <v>20</v>
      </c>
      <c r="W520">
        <v>4</v>
      </c>
      <c r="X520">
        <v>20</v>
      </c>
    </row>
    <row r="521" spans="1:24" x14ac:dyDescent="0.3">
      <c r="A521">
        <v>2</v>
      </c>
      <c r="B521">
        <v>18</v>
      </c>
      <c r="L521">
        <v>4</v>
      </c>
      <c r="M521">
        <v>18</v>
      </c>
      <c r="W521">
        <v>3</v>
      </c>
      <c r="X521">
        <v>18</v>
      </c>
    </row>
    <row r="522" spans="1:24" x14ac:dyDescent="0.3">
      <c r="A522">
        <v>4</v>
      </c>
      <c r="B522">
        <v>12</v>
      </c>
      <c r="L522">
        <v>2</v>
      </c>
      <c r="M522">
        <v>12</v>
      </c>
      <c r="W522">
        <v>3</v>
      </c>
      <c r="X522">
        <v>12</v>
      </c>
    </row>
    <row r="523" spans="1:24" x14ac:dyDescent="0.3">
      <c r="A523">
        <v>4</v>
      </c>
      <c r="B523">
        <v>20</v>
      </c>
      <c r="L523">
        <v>4</v>
      </c>
      <c r="M523">
        <v>20</v>
      </c>
      <c r="W523">
        <v>4</v>
      </c>
      <c r="X523">
        <v>20</v>
      </c>
    </row>
    <row r="524" spans="1:24" x14ac:dyDescent="0.3">
      <c r="A524">
        <v>4</v>
      </c>
      <c r="B524">
        <v>17</v>
      </c>
      <c r="L524">
        <v>4</v>
      </c>
      <c r="M524">
        <v>17</v>
      </c>
      <c r="W524">
        <v>3</v>
      </c>
      <c r="X524">
        <v>17</v>
      </c>
    </row>
    <row r="525" spans="1:24" x14ac:dyDescent="0.3">
      <c r="A525">
        <v>1</v>
      </c>
      <c r="B525">
        <v>11</v>
      </c>
      <c r="L525">
        <v>1</v>
      </c>
      <c r="M525">
        <v>11</v>
      </c>
      <c r="W525">
        <v>3</v>
      </c>
      <c r="X525">
        <v>11</v>
      </c>
    </row>
    <row r="526" spans="1:24" x14ac:dyDescent="0.3">
      <c r="A526">
        <v>2</v>
      </c>
      <c r="B526">
        <v>14</v>
      </c>
      <c r="L526">
        <v>2</v>
      </c>
      <c r="M526">
        <v>14</v>
      </c>
      <c r="W526">
        <v>3</v>
      </c>
      <c r="X526">
        <v>14</v>
      </c>
    </row>
    <row r="527" spans="1:24" x14ac:dyDescent="0.3">
      <c r="A527">
        <v>1</v>
      </c>
      <c r="B527">
        <v>14</v>
      </c>
      <c r="L527">
        <v>3</v>
      </c>
      <c r="M527">
        <v>14</v>
      </c>
      <c r="W527">
        <v>3</v>
      </c>
      <c r="X527">
        <v>14</v>
      </c>
    </row>
    <row r="528" spans="1:24" x14ac:dyDescent="0.3">
      <c r="A528">
        <v>2</v>
      </c>
      <c r="B528">
        <v>11</v>
      </c>
      <c r="L528">
        <v>2</v>
      </c>
      <c r="M528">
        <v>11</v>
      </c>
      <c r="W528">
        <v>3</v>
      </c>
      <c r="X528">
        <v>11</v>
      </c>
    </row>
    <row r="529" spans="1:24" x14ac:dyDescent="0.3">
      <c r="A529">
        <v>1</v>
      </c>
      <c r="B529">
        <v>12</v>
      </c>
      <c r="L529">
        <v>1</v>
      </c>
      <c r="M529">
        <v>12</v>
      </c>
      <c r="W529">
        <v>3</v>
      </c>
      <c r="X529">
        <v>12</v>
      </c>
    </row>
    <row r="530" spans="1:24" x14ac:dyDescent="0.3">
      <c r="A530">
        <v>1</v>
      </c>
      <c r="B530">
        <v>14</v>
      </c>
      <c r="L530">
        <v>3</v>
      </c>
      <c r="M530">
        <v>14</v>
      </c>
      <c r="W530">
        <v>3</v>
      </c>
      <c r="X530">
        <v>14</v>
      </c>
    </row>
    <row r="531" spans="1:24" x14ac:dyDescent="0.3">
      <c r="A531">
        <v>2</v>
      </c>
      <c r="B531">
        <v>13</v>
      </c>
      <c r="L531">
        <v>1</v>
      </c>
      <c r="M531">
        <v>13</v>
      </c>
      <c r="W531">
        <v>3</v>
      </c>
      <c r="X531">
        <v>13</v>
      </c>
    </row>
    <row r="532" spans="1:24" x14ac:dyDescent="0.3">
      <c r="A532">
        <v>1</v>
      </c>
      <c r="B532">
        <v>11</v>
      </c>
      <c r="L532">
        <v>1</v>
      </c>
      <c r="M532">
        <v>11</v>
      </c>
      <c r="W532">
        <v>3</v>
      </c>
      <c r="X532">
        <v>11</v>
      </c>
    </row>
    <row r="533" spans="1:24" x14ac:dyDescent="0.3">
      <c r="A533">
        <v>3</v>
      </c>
      <c r="B533">
        <v>15</v>
      </c>
      <c r="L533">
        <v>4</v>
      </c>
      <c r="M533">
        <v>15</v>
      </c>
      <c r="W533">
        <v>3</v>
      </c>
      <c r="X533">
        <v>15</v>
      </c>
    </row>
    <row r="534" spans="1:24" x14ac:dyDescent="0.3">
      <c r="A534">
        <v>1</v>
      </c>
      <c r="B534">
        <v>12</v>
      </c>
      <c r="L534">
        <v>1</v>
      </c>
      <c r="M534">
        <v>12</v>
      </c>
      <c r="W534">
        <v>3</v>
      </c>
      <c r="X534">
        <v>12</v>
      </c>
    </row>
    <row r="535" spans="1:24" x14ac:dyDescent="0.3">
      <c r="A535">
        <v>2</v>
      </c>
      <c r="B535">
        <v>21</v>
      </c>
      <c r="L535">
        <v>2</v>
      </c>
      <c r="M535">
        <v>21</v>
      </c>
      <c r="W535">
        <v>4</v>
      </c>
      <c r="X535">
        <v>21</v>
      </c>
    </row>
    <row r="536" spans="1:24" x14ac:dyDescent="0.3">
      <c r="A536">
        <v>4</v>
      </c>
      <c r="B536">
        <v>19</v>
      </c>
      <c r="L536">
        <v>3</v>
      </c>
      <c r="M536">
        <v>19</v>
      </c>
      <c r="W536">
        <v>3</v>
      </c>
      <c r="X536">
        <v>19</v>
      </c>
    </row>
    <row r="537" spans="1:24" x14ac:dyDescent="0.3">
      <c r="A537">
        <v>2</v>
      </c>
      <c r="B537">
        <v>15</v>
      </c>
      <c r="L537">
        <v>4</v>
      </c>
      <c r="M537">
        <v>15</v>
      </c>
      <c r="W537">
        <v>3</v>
      </c>
      <c r="X537">
        <v>15</v>
      </c>
    </row>
    <row r="538" spans="1:24" x14ac:dyDescent="0.3">
      <c r="A538">
        <v>3</v>
      </c>
      <c r="B538">
        <v>14</v>
      </c>
      <c r="L538">
        <v>1</v>
      </c>
      <c r="M538">
        <v>14</v>
      </c>
      <c r="W538">
        <v>3</v>
      </c>
      <c r="X538">
        <v>14</v>
      </c>
    </row>
    <row r="539" spans="1:24" x14ac:dyDescent="0.3">
      <c r="A539">
        <v>3</v>
      </c>
      <c r="B539">
        <v>21</v>
      </c>
      <c r="L539">
        <v>4</v>
      </c>
      <c r="M539">
        <v>21</v>
      </c>
      <c r="W539">
        <v>4</v>
      </c>
      <c r="X539">
        <v>21</v>
      </c>
    </row>
    <row r="540" spans="1:24" x14ac:dyDescent="0.3">
      <c r="A540">
        <v>2</v>
      </c>
      <c r="B540">
        <v>12</v>
      </c>
      <c r="L540">
        <v>1</v>
      </c>
      <c r="M540">
        <v>12</v>
      </c>
      <c r="W540">
        <v>3</v>
      </c>
      <c r="X540">
        <v>12</v>
      </c>
    </row>
    <row r="541" spans="1:24" x14ac:dyDescent="0.3">
      <c r="A541">
        <v>3</v>
      </c>
      <c r="B541">
        <v>15</v>
      </c>
      <c r="L541">
        <v>2</v>
      </c>
      <c r="M541">
        <v>15</v>
      </c>
      <c r="W541">
        <v>3</v>
      </c>
      <c r="X541">
        <v>15</v>
      </c>
    </row>
    <row r="542" spans="1:24" x14ac:dyDescent="0.3">
      <c r="A542">
        <v>1</v>
      </c>
      <c r="B542">
        <v>13</v>
      </c>
      <c r="L542">
        <v>2</v>
      </c>
      <c r="M542">
        <v>13</v>
      </c>
      <c r="W542">
        <v>3</v>
      </c>
      <c r="X542">
        <v>13</v>
      </c>
    </row>
    <row r="543" spans="1:24" x14ac:dyDescent="0.3">
      <c r="A543">
        <v>1</v>
      </c>
      <c r="B543">
        <v>14</v>
      </c>
      <c r="L543">
        <v>1</v>
      </c>
      <c r="M543">
        <v>14</v>
      </c>
      <c r="W543">
        <v>3</v>
      </c>
      <c r="X543">
        <v>14</v>
      </c>
    </row>
    <row r="544" spans="1:24" x14ac:dyDescent="0.3">
      <c r="A544">
        <v>1</v>
      </c>
      <c r="B544">
        <v>14</v>
      </c>
      <c r="L544">
        <v>3</v>
      </c>
      <c r="M544">
        <v>14</v>
      </c>
      <c r="W544">
        <v>3</v>
      </c>
      <c r="X544">
        <v>14</v>
      </c>
    </row>
    <row r="545" spans="1:24" x14ac:dyDescent="0.3">
      <c r="A545">
        <v>1</v>
      </c>
      <c r="B545">
        <v>14</v>
      </c>
      <c r="L545">
        <v>3</v>
      </c>
      <c r="M545">
        <v>14</v>
      </c>
      <c r="W545">
        <v>3</v>
      </c>
      <c r="X545">
        <v>14</v>
      </c>
    </row>
    <row r="546" spans="1:24" x14ac:dyDescent="0.3">
      <c r="A546">
        <v>2</v>
      </c>
      <c r="B546">
        <v>12</v>
      </c>
      <c r="L546">
        <v>1</v>
      </c>
      <c r="M546">
        <v>12</v>
      </c>
      <c r="W546">
        <v>3</v>
      </c>
      <c r="X546">
        <v>12</v>
      </c>
    </row>
    <row r="547" spans="1:24" x14ac:dyDescent="0.3">
      <c r="A547">
        <v>3</v>
      </c>
      <c r="B547">
        <v>23</v>
      </c>
      <c r="L547">
        <v>4</v>
      </c>
      <c r="M547">
        <v>23</v>
      </c>
      <c r="W547">
        <v>4</v>
      </c>
      <c r="X547">
        <v>23</v>
      </c>
    </row>
    <row r="548" spans="1:24" x14ac:dyDescent="0.3">
      <c r="A548">
        <v>2</v>
      </c>
      <c r="B548">
        <v>11</v>
      </c>
      <c r="L548">
        <v>1</v>
      </c>
      <c r="M548">
        <v>11</v>
      </c>
      <c r="W548">
        <v>3</v>
      </c>
      <c r="X548">
        <v>11</v>
      </c>
    </row>
    <row r="549" spans="1:24" x14ac:dyDescent="0.3">
      <c r="A549">
        <v>4</v>
      </c>
      <c r="B549">
        <v>12</v>
      </c>
      <c r="L549">
        <v>3</v>
      </c>
      <c r="M549">
        <v>12</v>
      </c>
      <c r="W549">
        <v>3</v>
      </c>
      <c r="X549">
        <v>12</v>
      </c>
    </row>
    <row r="550" spans="1:24" x14ac:dyDescent="0.3">
      <c r="A550">
        <v>2</v>
      </c>
      <c r="B550">
        <v>18</v>
      </c>
      <c r="L550">
        <v>4</v>
      </c>
      <c r="M550">
        <v>18</v>
      </c>
      <c r="W550">
        <v>3</v>
      </c>
      <c r="X550">
        <v>18</v>
      </c>
    </row>
    <row r="551" spans="1:24" x14ac:dyDescent="0.3">
      <c r="A551">
        <v>2</v>
      </c>
      <c r="B551">
        <v>11</v>
      </c>
      <c r="L551">
        <v>2</v>
      </c>
      <c r="M551">
        <v>11</v>
      </c>
      <c r="W551">
        <v>3</v>
      </c>
      <c r="X551">
        <v>11</v>
      </c>
    </row>
    <row r="552" spans="1:24" x14ac:dyDescent="0.3">
      <c r="A552">
        <v>1</v>
      </c>
      <c r="B552">
        <v>14</v>
      </c>
      <c r="L552">
        <v>1</v>
      </c>
      <c r="M552">
        <v>14</v>
      </c>
      <c r="W552">
        <v>3</v>
      </c>
      <c r="X552">
        <v>14</v>
      </c>
    </row>
    <row r="553" spans="1:24" x14ac:dyDescent="0.3">
      <c r="A553">
        <v>4</v>
      </c>
      <c r="B553">
        <v>15</v>
      </c>
      <c r="L553">
        <v>2</v>
      </c>
      <c r="M553">
        <v>15</v>
      </c>
      <c r="W553">
        <v>3</v>
      </c>
      <c r="X553">
        <v>15</v>
      </c>
    </row>
    <row r="554" spans="1:24" x14ac:dyDescent="0.3">
      <c r="A554">
        <v>1</v>
      </c>
      <c r="B554">
        <v>11</v>
      </c>
      <c r="L554">
        <v>1</v>
      </c>
      <c r="M554">
        <v>11</v>
      </c>
      <c r="W554">
        <v>3</v>
      </c>
      <c r="X554">
        <v>11</v>
      </c>
    </row>
    <row r="555" spans="1:24" x14ac:dyDescent="0.3">
      <c r="A555">
        <v>2</v>
      </c>
      <c r="B555">
        <v>20</v>
      </c>
      <c r="L555">
        <v>4</v>
      </c>
      <c r="M555">
        <v>20</v>
      </c>
      <c r="W555">
        <v>4</v>
      </c>
      <c r="X555">
        <v>20</v>
      </c>
    </row>
    <row r="556" spans="1:24" x14ac:dyDescent="0.3">
      <c r="A556">
        <v>2</v>
      </c>
      <c r="B556">
        <v>19</v>
      </c>
      <c r="L556">
        <v>4</v>
      </c>
      <c r="M556">
        <v>19</v>
      </c>
      <c r="W556">
        <v>3</v>
      </c>
      <c r="X556">
        <v>19</v>
      </c>
    </row>
    <row r="557" spans="1:24" x14ac:dyDescent="0.3">
      <c r="A557">
        <v>1</v>
      </c>
      <c r="B557">
        <v>14</v>
      </c>
      <c r="L557">
        <v>2</v>
      </c>
      <c r="M557">
        <v>14</v>
      </c>
      <c r="W557">
        <v>3</v>
      </c>
      <c r="X557">
        <v>14</v>
      </c>
    </row>
    <row r="558" spans="1:24" x14ac:dyDescent="0.3">
      <c r="A558">
        <v>3</v>
      </c>
      <c r="B558">
        <v>17</v>
      </c>
      <c r="L558">
        <v>4</v>
      </c>
      <c r="M558">
        <v>17</v>
      </c>
      <c r="W558">
        <v>3</v>
      </c>
      <c r="X558">
        <v>17</v>
      </c>
    </row>
    <row r="559" spans="1:24" x14ac:dyDescent="0.3">
      <c r="A559">
        <v>1</v>
      </c>
      <c r="B559">
        <v>11</v>
      </c>
      <c r="L559">
        <v>1</v>
      </c>
      <c r="M559">
        <v>11</v>
      </c>
      <c r="W559">
        <v>3</v>
      </c>
      <c r="X559">
        <v>11</v>
      </c>
    </row>
    <row r="560" spans="1:24" x14ac:dyDescent="0.3">
      <c r="A560">
        <v>3</v>
      </c>
      <c r="B560">
        <v>15</v>
      </c>
      <c r="L560">
        <v>4</v>
      </c>
      <c r="M560">
        <v>15</v>
      </c>
      <c r="W560">
        <v>3</v>
      </c>
      <c r="X560">
        <v>15</v>
      </c>
    </row>
    <row r="561" spans="1:24" x14ac:dyDescent="0.3">
      <c r="A561">
        <v>1</v>
      </c>
      <c r="B561">
        <v>13</v>
      </c>
      <c r="L561">
        <v>3</v>
      </c>
      <c r="M561">
        <v>13</v>
      </c>
      <c r="W561">
        <v>3</v>
      </c>
      <c r="X561">
        <v>13</v>
      </c>
    </row>
    <row r="562" spans="1:24" x14ac:dyDescent="0.3">
      <c r="A562">
        <v>1</v>
      </c>
      <c r="B562">
        <v>14</v>
      </c>
      <c r="L562">
        <v>1</v>
      </c>
      <c r="M562">
        <v>14</v>
      </c>
      <c r="W562">
        <v>3</v>
      </c>
      <c r="X562">
        <v>14</v>
      </c>
    </row>
    <row r="563" spans="1:24" x14ac:dyDescent="0.3">
      <c r="A563">
        <v>2</v>
      </c>
      <c r="B563">
        <v>11</v>
      </c>
      <c r="L563">
        <v>1</v>
      </c>
      <c r="M563">
        <v>11</v>
      </c>
      <c r="W563">
        <v>3</v>
      </c>
      <c r="X563">
        <v>11</v>
      </c>
    </row>
    <row r="564" spans="1:24" x14ac:dyDescent="0.3">
      <c r="A564">
        <v>1</v>
      </c>
      <c r="B564">
        <v>13</v>
      </c>
      <c r="L564">
        <v>4</v>
      </c>
      <c r="M564">
        <v>13</v>
      </c>
      <c r="W564">
        <v>3</v>
      </c>
      <c r="X564">
        <v>13</v>
      </c>
    </row>
    <row r="565" spans="1:24" x14ac:dyDescent="0.3">
      <c r="A565">
        <v>3</v>
      </c>
      <c r="B565">
        <v>23</v>
      </c>
      <c r="L565">
        <v>4</v>
      </c>
      <c r="M565">
        <v>23</v>
      </c>
      <c r="W565">
        <v>4</v>
      </c>
      <c r="X565">
        <v>23</v>
      </c>
    </row>
    <row r="566" spans="1:24" x14ac:dyDescent="0.3">
      <c r="A566">
        <v>1</v>
      </c>
      <c r="B566">
        <v>13</v>
      </c>
      <c r="L566">
        <v>3</v>
      </c>
      <c r="M566">
        <v>13</v>
      </c>
      <c r="W566">
        <v>3</v>
      </c>
      <c r="X566">
        <v>13</v>
      </c>
    </row>
    <row r="567" spans="1:24" x14ac:dyDescent="0.3">
      <c r="A567">
        <v>3</v>
      </c>
      <c r="B567">
        <v>18</v>
      </c>
      <c r="L567">
        <v>3</v>
      </c>
      <c r="M567">
        <v>18</v>
      </c>
      <c r="W567">
        <v>3</v>
      </c>
      <c r="X567">
        <v>18</v>
      </c>
    </row>
    <row r="568" spans="1:24" x14ac:dyDescent="0.3">
      <c r="A568">
        <v>4</v>
      </c>
      <c r="B568">
        <v>12</v>
      </c>
      <c r="L568">
        <v>2</v>
      </c>
      <c r="M568">
        <v>12</v>
      </c>
      <c r="W568">
        <v>3</v>
      </c>
      <c r="X568">
        <v>12</v>
      </c>
    </row>
    <row r="569" spans="1:24" x14ac:dyDescent="0.3">
      <c r="A569">
        <v>3</v>
      </c>
      <c r="B569">
        <v>22</v>
      </c>
      <c r="L569">
        <v>4</v>
      </c>
      <c r="M569">
        <v>22</v>
      </c>
      <c r="W569">
        <v>4</v>
      </c>
      <c r="X569">
        <v>22</v>
      </c>
    </row>
    <row r="570" spans="1:24" x14ac:dyDescent="0.3">
      <c r="A570">
        <v>1</v>
      </c>
      <c r="B570">
        <v>13</v>
      </c>
      <c r="L570">
        <v>1</v>
      </c>
      <c r="M570">
        <v>13</v>
      </c>
      <c r="W570">
        <v>3</v>
      </c>
      <c r="X570">
        <v>13</v>
      </c>
    </row>
    <row r="571" spans="1:24" x14ac:dyDescent="0.3">
      <c r="A571">
        <v>2</v>
      </c>
      <c r="B571">
        <v>15</v>
      </c>
      <c r="L571">
        <v>2</v>
      </c>
      <c r="M571">
        <v>15</v>
      </c>
      <c r="W571">
        <v>3</v>
      </c>
      <c r="X571">
        <v>15</v>
      </c>
    </row>
    <row r="572" spans="1:24" x14ac:dyDescent="0.3">
      <c r="A572">
        <v>3</v>
      </c>
      <c r="B572">
        <v>18</v>
      </c>
      <c r="L572">
        <v>4</v>
      </c>
      <c r="M572">
        <v>18</v>
      </c>
      <c r="W572">
        <v>3</v>
      </c>
      <c r="X572">
        <v>18</v>
      </c>
    </row>
    <row r="573" spans="1:24" x14ac:dyDescent="0.3">
      <c r="A573">
        <v>1</v>
      </c>
      <c r="B573">
        <v>14</v>
      </c>
      <c r="L573">
        <v>4</v>
      </c>
      <c r="M573">
        <v>14</v>
      </c>
      <c r="W573">
        <v>3</v>
      </c>
      <c r="X573">
        <v>14</v>
      </c>
    </row>
    <row r="574" spans="1:24" x14ac:dyDescent="0.3">
      <c r="A574">
        <v>1</v>
      </c>
      <c r="B574">
        <v>12</v>
      </c>
      <c r="L574">
        <v>1</v>
      </c>
      <c r="M574">
        <v>12</v>
      </c>
      <c r="W574">
        <v>3</v>
      </c>
      <c r="X574">
        <v>12</v>
      </c>
    </row>
    <row r="575" spans="1:24" x14ac:dyDescent="0.3">
      <c r="A575">
        <v>2</v>
      </c>
      <c r="B575">
        <v>17</v>
      </c>
      <c r="L575">
        <v>3</v>
      </c>
      <c r="M575">
        <v>17</v>
      </c>
      <c r="W575">
        <v>3</v>
      </c>
      <c r="X575">
        <v>17</v>
      </c>
    </row>
    <row r="576" spans="1:24" x14ac:dyDescent="0.3">
      <c r="A576">
        <v>4</v>
      </c>
      <c r="B576">
        <v>16</v>
      </c>
      <c r="L576">
        <v>4</v>
      </c>
      <c r="M576">
        <v>16</v>
      </c>
      <c r="W576">
        <v>3</v>
      </c>
      <c r="X576">
        <v>16</v>
      </c>
    </row>
    <row r="577" spans="1:24" x14ac:dyDescent="0.3">
      <c r="A577">
        <v>1</v>
      </c>
      <c r="B577">
        <v>11</v>
      </c>
      <c r="L577">
        <v>1</v>
      </c>
      <c r="M577">
        <v>11</v>
      </c>
      <c r="W577">
        <v>3</v>
      </c>
      <c r="X577">
        <v>11</v>
      </c>
    </row>
    <row r="578" spans="1:24" x14ac:dyDescent="0.3">
      <c r="A578">
        <v>3</v>
      </c>
      <c r="B578">
        <v>19</v>
      </c>
      <c r="L578">
        <v>4</v>
      </c>
      <c r="M578">
        <v>19</v>
      </c>
      <c r="W578">
        <v>3</v>
      </c>
      <c r="X578">
        <v>19</v>
      </c>
    </row>
    <row r="579" spans="1:24" x14ac:dyDescent="0.3">
      <c r="A579">
        <v>1</v>
      </c>
      <c r="B579">
        <v>13</v>
      </c>
      <c r="L579">
        <v>1</v>
      </c>
      <c r="M579">
        <v>13</v>
      </c>
      <c r="W579">
        <v>3</v>
      </c>
      <c r="X579">
        <v>13</v>
      </c>
    </row>
    <row r="580" spans="1:24" x14ac:dyDescent="0.3">
      <c r="A580">
        <v>4</v>
      </c>
      <c r="B580">
        <v>12</v>
      </c>
      <c r="L580">
        <v>1</v>
      </c>
      <c r="M580">
        <v>12</v>
      </c>
      <c r="W580">
        <v>3</v>
      </c>
      <c r="X580">
        <v>12</v>
      </c>
    </row>
    <row r="581" spans="1:24" x14ac:dyDescent="0.3">
      <c r="A581">
        <v>2</v>
      </c>
      <c r="B581">
        <v>11</v>
      </c>
      <c r="L581">
        <v>1</v>
      </c>
      <c r="M581">
        <v>11</v>
      </c>
      <c r="W581">
        <v>3</v>
      </c>
      <c r="X581">
        <v>11</v>
      </c>
    </row>
    <row r="582" spans="1:24" x14ac:dyDescent="0.3">
      <c r="A582">
        <v>3</v>
      </c>
      <c r="B582">
        <v>16</v>
      </c>
      <c r="L582">
        <v>4</v>
      </c>
      <c r="M582">
        <v>16</v>
      </c>
      <c r="W582">
        <v>3</v>
      </c>
      <c r="X582">
        <v>16</v>
      </c>
    </row>
    <row r="583" spans="1:24" x14ac:dyDescent="0.3">
      <c r="A583">
        <v>4</v>
      </c>
      <c r="B583">
        <v>21</v>
      </c>
      <c r="L583">
        <v>3</v>
      </c>
      <c r="M583">
        <v>21</v>
      </c>
      <c r="W583">
        <v>4</v>
      </c>
      <c r="X583">
        <v>21</v>
      </c>
    </row>
    <row r="584" spans="1:24" x14ac:dyDescent="0.3">
      <c r="A584">
        <v>4</v>
      </c>
      <c r="B584">
        <v>24</v>
      </c>
      <c r="L584">
        <v>4</v>
      </c>
      <c r="M584">
        <v>24</v>
      </c>
      <c r="W584">
        <v>4</v>
      </c>
      <c r="X584">
        <v>24</v>
      </c>
    </row>
    <row r="585" spans="1:24" x14ac:dyDescent="0.3">
      <c r="A585">
        <v>3</v>
      </c>
      <c r="B585">
        <v>17</v>
      </c>
      <c r="L585">
        <v>3</v>
      </c>
      <c r="M585">
        <v>17</v>
      </c>
      <c r="W585">
        <v>3</v>
      </c>
      <c r="X585">
        <v>17</v>
      </c>
    </row>
    <row r="586" spans="1:24" x14ac:dyDescent="0.3">
      <c r="A586">
        <v>3</v>
      </c>
      <c r="B586">
        <v>13</v>
      </c>
      <c r="L586">
        <v>1</v>
      </c>
      <c r="M586">
        <v>13</v>
      </c>
      <c r="W586">
        <v>3</v>
      </c>
      <c r="X586">
        <v>13</v>
      </c>
    </row>
    <row r="587" spans="1:24" x14ac:dyDescent="0.3">
      <c r="A587">
        <v>4</v>
      </c>
      <c r="B587">
        <v>21</v>
      </c>
      <c r="L587">
        <v>4</v>
      </c>
      <c r="M587">
        <v>21</v>
      </c>
      <c r="W587">
        <v>4</v>
      </c>
      <c r="X587">
        <v>21</v>
      </c>
    </row>
    <row r="588" spans="1:24" x14ac:dyDescent="0.3">
      <c r="A588">
        <v>2</v>
      </c>
      <c r="B588">
        <v>11</v>
      </c>
      <c r="L588">
        <v>2</v>
      </c>
      <c r="M588">
        <v>11</v>
      </c>
      <c r="W588">
        <v>3</v>
      </c>
      <c r="X588">
        <v>11</v>
      </c>
    </row>
    <row r="589" spans="1:24" x14ac:dyDescent="0.3">
      <c r="A589">
        <v>3</v>
      </c>
      <c r="B589">
        <v>20</v>
      </c>
      <c r="L589">
        <v>3</v>
      </c>
      <c r="M589">
        <v>20</v>
      </c>
      <c r="W589">
        <v>4</v>
      </c>
      <c r="X589">
        <v>20</v>
      </c>
    </row>
    <row r="590" spans="1:24" x14ac:dyDescent="0.3">
      <c r="A590">
        <v>3</v>
      </c>
      <c r="B590">
        <v>16</v>
      </c>
      <c r="L590">
        <v>3</v>
      </c>
      <c r="M590">
        <v>16</v>
      </c>
      <c r="W590">
        <v>3</v>
      </c>
      <c r="X590">
        <v>16</v>
      </c>
    </row>
    <row r="591" spans="1:24" x14ac:dyDescent="0.3">
      <c r="A591">
        <v>2</v>
      </c>
      <c r="B591">
        <v>11</v>
      </c>
      <c r="L591">
        <v>1</v>
      </c>
      <c r="M591">
        <v>11</v>
      </c>
      <c r="W591">
        <v>3</v>
      </c>
      <c r="X591">
        <v>11</v>
      </c>
    </row>
    <row r="592" spans="1:24" x14ac:dyDescent="0.3">
      <c r="A592">
        <v>2</v>
      </c>
      <c r="B592">
        <v>11</v>
      </c>
      <c r="L592">
        <v>1</v>
      </c>
      <c r="M592">
        <v>11</v>
      </c>
      <c r="W592">
        <v>3</v>
      </c>
      <c r="X592">
        <v>11</v>
      </c>
    </row>
    <row r="593" spans="1:24" x14ac:dyDescent="0.3">
      <c r="A593">
        <v>3</v>
      </c>
      <c r="B593">
        <v>15</v>
      </c>
      <c r="L593">
        <v>2</v>
      </c>
      <c r="M593">
        <v>15</v>
      </c>
      <c r="W593">
        <v>3</v>
      </c>
      <c r="X593">
        <v>15</v>
      </c>
    </row>
    <row r="594" spans="1:24" x14ac:dyDescent="0.3">
      <c r="A594">
        <v>1</v>
      </c>
      <c r="B594">
        <v>11</v>
      </c>
      <c r="L594">
        <v>1</v>
      </c>
      <c r="M594">
        <v>11</v>
      </c>
      <c r="W594">
        <v>3</v>
      </c>
      <c r="X594">
        <v>11</v>
      </c>
    </row>
    <row r="595" spans="1:24" x14ac:dyDescent="0.3">
      <c r="A595">
        <v>3</v>
      </c>
      <c r="B595">
        <v>15</v>
      </c>
      <c r="L595">
        <v>2</v>
      </c>
      <c r="M595">
        <v>15</v>
      </c>
      <c r="W595">
        <v>3</v>
      </c>
      <c r="X595">
        <v>15</v>
      </c>
    </row>
    <row r="596" spans="1:24" x14ac:dyDescent="0.3">
      <c r="A596">
        <v>4</v>
      </c>
      <c r="B596">
        <v>24</v>
      </c>
      <c r="L596">
        <v>4</v>
      </c>
      <c r="M596">
        <v>24</v>
      </c>
      <c r="W596">
        <v>4</v>
      </c>
      <c r="X596">
        <v>24</v>
      </c>
    </row>
    <row r="597" spans="1:24" x14ac:dyDescent="0.3">
      <c r="A597">
        <v>2</v>
      </c>
      <c r="B597">
        <v>12</v>
      </c>
      <c r="L597">
        <v>2</v>
      </c>
      <c r="M597">
        <v>12</v>
      </c>
      <c r="W597">
        <v>3</v>
      </c>
      <c r="X597">
        <v>12</v>
      </c>
    </row>
    <row r="598" spans="1:24" x14ac:dyDescent="0.3">
      <c r="A598">
        <v>1</v>
      </c>
      <c r="B598">
        <v>13</v>
      </c>
      <c r="L598">
        <v>3</v>
      </c>
      <c r="M598">
        <v>13</v>
      </c>
      <c r="W598">
        <v>3</v>
      </c>
      <c r="X598">
        <v>13</v>
      </c>
    </row>
    <row r="599" spans="1:24" x14ac:dyDescent="0.3">
      <c r="A599">
        <v>2</v>
      </c>
      <c r="B599">
        <v>13</v>
      </c>
      <c r="L599">
        <v>1</v>
      </c>
      <c r="M599">
        <v>13</v>
      </c>
      <c r="W599">
        <v>3</v>
      </c>
      <c r="X599">
        <v>13</v>
      </c>
    </row>
    <row r="600" spans="1:24" x14ac:dyDescent="0.3">
      <c r="A600">
        <v>3</v>
      </c>
      <c r="B600">
        <v>17</v>
      </c>
      <c r="L600">
        <v>3</v>
      </c>
      <c r="M600">
        <v>17</v>
      </c>
      <c r="W600">
        <v>3</v>
      </c>
      <c r="X600">
        <v>17</v>
      </c>
    </row>
    <row r="601" spans="1:24" x14ac:dyDescent="0.3">
      <c r="A601">
        <v>1</v>
      </c>
      <c r="B601">
        <v>13</v>
      </c>
      <c r="L601">
        <v>2</v>
      </c>
      <c r="M601">
        <v>13</v>
      </c>
      <c r="W601">
        <v>3</v>
      </c>
      <c r="X601">
        <v>13</v>
      </c>
    </row>
    <row r="602" spans="1:24" x14ac:dyDescent="0.3">
      <c r="A602">
        <v>2</v>
      </c>
      <c r="B602">
        <v>12</v>
      </c>
      <c r="L602">
        <v>2</v>
      </c>
      <c r="M602">
        <v>12</v>
      </c>
      <c r="W602">
        <v>3</v>
      </c>
      <c r="X602">
        <v>12</v>
      </c>
    </row>
    <row r="603" spans="1:24" x14ac:dyDescent="0.3">
      <c r="A603">
        <v>2</v>
      </c>
      <c r="B603">
        <v>14</v>
      </c>
      <c r="L603">
        <v>3</v>
      </c>
      <c r="M603">
        <v>14</v>
      </c>
      <c r="W603">
        <v>3</v>
      </c>
      <c r="X603">
        <v>14</v>
      </c>
    </row>
    <row r="604" spans="1:24" x14ac:dyDescent="0.3">
      <c r="A604">
        <v>4</v>
      </c>
      <c r="B604">
        <v>24</v>
      </c>
      <c r="L604">
        <v>4</v>
      </c>
      <c r="M604">
        <v>24</v>
      </c>
      <c r="W604">
        <v>4</v>
      </c>
      <c r="X604">
        <v>24</v>
      </c>
    </row>
    <row r="605" spans="1:24" x14ac:dyDescent="0.3">
      <c r="A605">
        <v>2</v>
      </c>
      <c r="B605">
        <v>14</v>
      </c>
      <c r="L605">
        <v>3</v>
      </c>
      <c r="M605">
        <v>14</v>
      </c>
      <c r="W605">
        <v>3</v>
      </c>
      <c r="X605">
        <v>14</v>
      </c>
    </row>
    <row r="606" spans="1:24" x14ac:dyDescent="0.3">
      <c r="A606">
        <v>1</v>
      </c>
      <c r="B606">
        <v>13</v>
      </c>
      <c r="L606">
        <v>2</v>
      </c>
      <c r="M606">
        <v>13</v>
      </c>
      <c r="W606">
        <v>3</v>
      </c>
      <c r="X606">
        <v>13</v>
      </c>
    </row>
    <row r="607" spans="1:24" x14ac:dyDescent="0.3">
      <c r="A607">
        <v>2</v>
      </c>
      <c r="B607">
        <v>15</v>
      </c>
      <c r="L607">
        <v>2</v>
      </c>
      <c r="M607">
        <v>15</v>
      </c>
      <c r="W607">
        <v>3</v>
      </c>
      <c r="X607">
        <v>15</v>
      </c>
    </row>
    <row r="608" spans="1:24" x14ac:dyDescent="0.3">
      <c r="A608">
        <v>2</v>
      </c>
      <c r="B608">
        <v>16</v>
      </c>
      <c r="L608">
        <v>4</v>
      </c>
      <c r="M608">
        <v>16</v>
      </c>
      <c r="W608">
        <v>3</v>
      </c>
      <c r="X608">
        <v>16</v>
      </c>
    </row>
    <row r="609" spans="1:24" x14ac:dyDescent="0.3">
      <c r="A609">
        <v>3</v>
      </c>
      <c r="B609">
        <v>18</v>
      </c>
      <c r="L609">
        <v>4</v>
      </c>
      <c r="M609">
        <v>18</v>
      </c>
      <c r="W609">
        <v>3</v>
      </c>
      <c r="X609">
        <v>18</v>
      </c>
    </row>
    <row r="610" spans="1:24" x14ac:dyDescent="0.3">
      <c r="A610">
        <v>3</v>
      </c>
      <c r="B610">
        <v>16</v>
      </c>
      <c r="L610">
        <v>4</v>
      </c>
      <c r="M610">
        <v>16</v>
      </c>
      <c r="W610">
        <v>3</v>
      </c>
      <c r="X610">
        <v>16</v>
      </c>
    </row>
    <row r="611" spans="1:24" x14ac:dyDescent="0.3">
      <c r="A611">
        <v>3</v>
      </c>
      <c r="B611">
        <v>24</v>
      </c>
      <c r="L611">
        <v>3</v>
      </c>
      <c r="M611">
        <v>24</v>
      </c>
      <c r="W611">
        <v>4</v>
      </c>
      <c r="X611">
        <v>24</v>
      </c>
    </row>
    <row r="612" spans="1:24" x14ac:dyDescent="0.3">
      <c r="A612">
        <v>2</v>
      </c>
      <c r="B612">
        <v>16</v>
      </c>
      <c r="L612">
        <v>4</v>
      </c>
      <c r="M612">
        <v>16</v>
      </c>
      <c r="W612">
        <v>3</v>
      </c>
      <c r="X612">
        <v>16</v>
      </c>
    </row>
    <row r="613" spans="1:24" x14ac:dyDescent="0.3">
      <c r="A613">
        <v>3</v>
      </c>
      <c r="B613">
        <v>21</v>
      </c>
      <c r="L613">
        <v>3</v>
      </c>
      <c r="M613">
        <v>21</v>
      </c>
      <c r="W613">
        <v>4</v>
      </c>
      <c r="X613">
        <v>21</v>
      </c>
    </row>
    <row r="614" spans="1:24" x14ac:dyDescent="0.3">
      <c r="A614">
        <v>3</v>
      </c>
      <c r="B614">
        <v>20</v>
      </c>
      <c r="L614">
        <v>3</v>
      </c>
      <c r="M614">
        <v>20</v>
      </c>
      <c r="W614">
        <v>4</v>
      </c>
      <c r="X614">
        <v>20</v>
      </c>
    </row>
    <row r="615" spans="1:24" x14ac:dyDescent="0.3">
      <c r="A615">
        <v>3</v>
      </c>
      <c r="B615">
        <v>19</v>
      </c>
      <c r="L615">
        <v>4</v>
      </c>
      <c r="M615">
        <v>19</v>
      </c>
      <c r="W615">
        <v>3</v>
      </c>
      <c r="X615">
        <v>19</v>
      </c>
    </row>
    <row r="616" spans="1:24" x14ac:dyDescent="0.3">
      <c r="A616">
        <v>2</v>
      </c>
      <c r="B616">
        <v>14</v>
      </c>
      <c r="L616">
        <v>3</v>
      </c>
      <c r="M616">
        <v>14</v>
      </c>
      <c r="W616">
        <v>3</v>
      </c>
      <c r="X616">
        <v>14</v>
      </c>
    </row>
    <row r="617" spans="1:24" x14ac:dyDescent="0.3">
      <c r="A617">
        <v>1</v>
      </c>
      <c r="B617">
        <v>11</v>
      </c>
      <c r="L617">
        <v>1</v>
      </c>
      <c r="M617">
        <v>11</v>
      </c>
      <c r="W617">
        <v>3</v>
      </c>
      <c r="X617">
        <v>11</v>
      </c>
    </row>
    <row r="618" spans="1:24" x14ac:dyDescent="0.3">
      <c r="A618">
        <v>1</v>
      </c>
      <c r="B618">
        <v>14</v>
      </c>
      <c r="L618">
        <v>3</v>
      </c>
      <c r="M618">
        <v>14</v>
      </c>
      <c r="W618">
        <v>3</v>
      </c>
      <c r="X618">
        <v>14</v>
      </c>
    </row>
    <row r="619" spans="1:24" x14ac:dyDescent="0.3">
      <c r="A619">
        <v>2</v>
      </c>
      <c r="B619">
        <v>12</v>
      </c>
      <c r="L619">
        <v>2</v>
      </c>
      <c r="M619">
        <v>12</v>
      </c>
      <c r="W619">
        <v>3</v>
      </c>
      <c r="X619">
        <v>12</v>
      </c>
    </row>
    <row r="620" spans="1:24" x14ac:dyDescent="0.3">
      <c r="A620">
        <v>1</v>
      </c>
      <c r="B620">
        <v>13</v>
      </c>
      <c r="L620">
        <v>1</v>
      </c>
      <c r="M620">
        <v>13</v>
      </c>
      <c r="W620">
        <v>3</v>
      </c>
      <c r="X620">
        <v>13</v>
      </c>
    </row>
    <row r="621" spans="1:24" x14ac:dyDescent="0.3">
      <c r="A621">
        <v>4</v>
      </c>
      <c r="B621">
        <v>22</v>
      </c>
      <c r="L621">
        <v>4</v>
      </c>
      <c r="M621">
        <v>22</v>
      </c>
      <c r="W621">
        <v>4</v>
      </c>
      <c r="X621">
        <v>22</v>
      </c>
    </row>
    <row r="622" spans="1:24" x14ac:dyDescent="0.3">
      <c r="A622">
        <v>2</v>
      </c>
      <c r="B622">
        <v>11</v>
      </c>
      <c r="L622">
        <v>1</v>
      </c>
      <c r="M622">
        <v>11</v>
      </c>
      <c r="W622">
        <v>3</v>
      </c>
      <c r="X622">
        <v>11</v>
      </c>
    </row>
    <row r="623" spans="1:24" x14ac:dyDescent="0.3">
      <c r="A623">
        <v>1</v>
      </c>
      <c r="B623">
        <v>14</v>
      </c>
      <c r="L623">
        <v>4</v>
      </c>
      <c r="M623">
        <v>14</v>
      </c>
      <c r="W623">
        <v>3</v>
      </c>
      <c r="X623">
        <v>14</v>
      </c>
    </row>
    <row r="624" spans="1:24" x14ac:dyDescent="0.3">
      <c r="A624">
        <v>1</v>
      </c>
      <c r="B624">
        <v>11</v>
      </c>
      <c r="L624">
        <v>1</v>
      </c>
      <c r="M624">
        <v>11</v>
      </c>
      <c r="W624">
        <v>3</v>
      </c>
      <c r="X624">
        <v>11</v>
      </c>
    </row>
    <row r="625" spans="1:24" x14ac:dyDescent="0.3">
      <c r="A625">
        <v>2</v>
      </c>
      <c r="B625">
        <v>12</v>
      </c>
      <c r="L625">
        <v>1</v>
      </c>
      <c r="M625">
        <v>12</v>
      </c>
      <c r="W625">
        <v>3</v>
      </c>
      <c r="X625">
        <v>12</v>
      </c>
    </row>
    <row r="626" spans="1:24" x14ac:dyDescent="0.3">
      <c r="A626">
        <v>2</v>
      </c>
      <c r="B626">
        <v>18</v>
      </c>
      <c r="L626">
        <v>4</v>
      </c>
      <c r="M626">
        <v>18</v>
      </c>
      <c r="W626">
        <v>3</v>
      </c>
      <c r="X626">
        <v>18</v>
      </c>
    </row>
    <row r="627" spans="1:24" x14ac:dyDescent="0.3">
      <c r="A627">
        <v>2</v>
      </c>
      <c r="B627">
        <v>12</v>
      </c>
      <c r="L627">
        <v>1</v>
      </c>
      <c r="M627">
        <v>12</v>
      </c>
      <c r="W627">
        <v>3</v>
      </c>
      <c r="X627">
        <v>12</v>
      </c>
    </row>
    <row r="628" spans="1:24" x14ac:dyDescent="0.3">
      <c r="A628">
        <v>4</v>
      </c>
      <c r="B628">
        <v>12</v>
      </c>
      <c r="L628">
        <v>1</v>
      </c>
      <c r="M628">
        <v>12</v>
      </c>
      <c r="W628">
        <v>3</v>
      </c>
      <c r="X628">
        <v>12</v>
      </c>
    </row>
    <row r="629" spans="1:24" x14ac:dyDescent="0.3">
      <c r="A629">
        <v>2</v>
      </c>
      <c r="B629">
        <v>22</v>
      </c>
      <c r="L629">
        <v>4</v>
      </c>
      <c r="M629">
        <v>22</v>
      </c>
      <c r="W629">
        <v>4</v>
      </c>
      <c r="X629">
        <v>22</v>
      </c>
    </row>
    <row r="630" spans="1:24" x14ac:dyDescent="0.3">
      <c r="A630">
        <v>2</v>
      </c>
      <c r="B630">
        <v>19</v>
      </c>
      <c r="L630">
        <v>3</v>
      </c>
      <c r="M630">
        <v>19</v>
      </c>
      <c r="W630">
        <v>3</v>
      </c>
      <c r="X630">
        <v>19</v>
      </c>
    </row>
    <row r="631" spans="1:24" x14ac:dyDescent="0.3">
      <c r="A631">
        <v>2</v>
      </c>
      <c r="B631">
        <v>13</v>
      </c>
      <c r="L631">
        <v>1</v>
      </c>
      <c r="M631">
        <v>13</v>
      </c>
      <c r="W631">
        <v>3</v>
      </c>
      <c r="X631">
        <v>13</v>
      </c>
    </row>
    <row r="632" spans="1:24" x14ac:dyDescent="0.3">
      <c r="A632">
        <v>2</v>
      </c>
      <c r="B632">
        <v>22</v>
      </c>
      <c r="L632">
        <v>4</v>
      </c>
      <c r="M632">
        <v>22</v>
      </c>
      <c r="W632">
        <v>4</v>
      </c>
      <c r="X632">
        <v>22</v>
      </c>
    </row>
    <row r="633" spans="1:24" x14ac:dyDescent="0.3">
      <c r="A633">
        <v>4</v>
      </c>
      <c r="B633">
        <v>24</v>
      </c>
      <c r="L633">
        <v>4</v>
      </c>
      <c r="M633">
        <v>24</v>
      </c>
      <c r="W633">
        <v>4</v>
      </c>
      <c r="X633">
        <v>24</v>
      </c>
    </row>
    <row r="634" spans="1:24" x14ac:dyDescent="0.3">
      <c r="A634">
        <v>2</v>
      </c>
      <c r="B634">
        <v>14</v>
      </c>
      <c r="L634">
        <v>4</v>
      </c>
      <c r="M634">
        <v>14</v>
      </c>
      <c r="W634">
        <v>3</v>
      </c>
      <c r="X634">
        <v>14</v>
      </c>
    </row>
    <row r="635" spans="1:24" x14ac:dyDescent="0.3">
      <c r="A635">
        <v>2</v>
      </c>
      <c r="B635">
        <v>21</v>
      </c>
      <c r="L635">
        <v>4</v>
      </c>
      <c r="M635">
        <v>21</v>
      </c>
      <c r="W635">
        <v>4</v>
      </c>
      <c r="X635">
        <v>21</v>
      </c>
    </row>
    <row r="636" spans="1:24" x14ac:dyDescent="0.3">
      <c r="A636">
        <v>3</v>
      </c>
      <c r="B636">
        <v>18</v>
      </c>
      <c r="L636">
        <v>3</v>
      </c>
      <c r="M636">
        <v>18</v>
      </c>
      <c r="W636">
        <v>3</v>
      </c>
      <c r="X636">
        <v>18</v>
      </c>
    </row>
    <row r="637" spans="1:24" x14ac:dyDescent="0.3">
      <c r="A637">
        <v>2</v>
      </c>
      <c r="B637">
        <v>20</v>
      </c>
      <c r="L637">
        <v>3</v>
      </c>
      <c r="M637">
        <v>20</v>
      </c>
      <c r="W637">
        <v>4</v>
      </c>
      <c r="X637">
        <v>20</v>
      </c>
    </row>
    <row r="638" spans="1:24" x14ac:dyDescent="0.3">
      <c r="A638">
        <v>3</v>
      </c>
      <c r="B638">
        <v>19</v>
      </c>
      <c r="L638">
        <v>2</v>
      </c>
      <c r="M638">
        <v>19</v>
      </c>
      <c r="W638">
        <v>3</v>
      </c>
      <c r="X638">
        <v>19</v>
      </c>
    </row>
    <row r="639" spans="1:24" x14ac:dyDescent="0.3">
      <c r="A639">
        <v>1</v>
      </c>
      <c r="B639">
        <v>12</v>
      </c>
      <c r="L639">
        <v>1</v>
      </c>
      <c r="M639">
        <v>12</v>
      </c>
      <c r="W639">
        <v>3</v>
      </c>
      <c r="X639">
        <v>12</v>
      </c>
    </row>
    <row r="640" spans="1:24" x14ac:dyDescent="0.3">
      <c r="A640">
        <v>2</v>
      </c>
      <c r="B640">
        <v>12</v>
      </c>
      <c r="L640">
        <v>1</v>
      </c>
      <c r="M640">
        <v>12</v>
      </c>
      <c r="W640">
        <v>3</v>
      </c>
      <c r="X640">
        <v>12</v>
      </c>
    </row>
    <row r="641" spans="1:24" x14ac:dyDescent="0.3">
      <c r="A641">
        <v>3</v>
      </c>
      <c r="B641">
        <v>16</v>
      </c>
      <c r="L641">
        <v>4</v>
      </c>
      <c r="M641">
        <v>16</v>
      </c>
      <c r="W641">
        <v>3</v>
      </c>
      <c r="X641">
        <v>16</v>
      </c>
    </row>
    <row r="642" spans="1:24" x14ac:dyDescent="0.3">
      <c r="A642">
        <v>2</v>
      </c>
      <c r="B642">
        <v>17</v>
      </c>
      <c r="L642">
        <v>4</v>
      </c>
      <c r="M642">
        <v>17</v>
      </c>
      <c r="W642">
        <v>3</v>
      </c>
      <c r="X642">
        <v>17</v>
      </c>
    </row>
    <row r="643" spans="1:24" x14ac:dyDescent="0.3">
      <c r="A643">
        <v>1</v>
      </c>
      <c r="B643">
        <v>14</v>
      </c>
      <c r="L643">
        <v>2</v>
      </c>
      <c r="M643">
        <v>14</v>
      </c>
      <c r="W643">
        <v>3</v>
      </c>
      <c r="X643">
        <v>14</v>
      </c>
    </row>
    <row r="644" spans="1:24" x14ac:dyDescent="0.3">
      <c r="A644">
        <v>2</v>
      </c>
      <c r="B644">
        <v>19</v>
      </c>
      <c r="L644">
        <v>3</v>
      </c>
      <c r="M644">
        <v>19</v>
      </c>
      <c r="W644">
        <v>3</v>
      </c>
      <c r="X644">
        <v>19</v>
      </c>
    </row>
    <row r="645" spans="1:24" x14ac:dyDescent="0.3">
      <c r="A645">
        <v>1</v>
      </c>
      <c r="B645">
        <v>13</v>
      </c>
      <c r="L645">
        <v>1</v>
      </c>
      <c r="M645">
        <v>13</v>
      </c>
      <c r="W645">
        <v>3</v>
      </c>
      <c r="X645">
        <v>13</v>
      </c>
    </row>
    <row r="646" spans="1:24" x14ac:dyDescent="0.3">
      <c r="A646">
        <v>3</v>
      </c>
      <c r="B646">
        <v>19</v>
      </c>
      <c r="L646">
        <v>4</v>
      </c>
      <c r="M646">
        <v>19</v>
      </c>
      <c r="W646">
        <v>3</v>
      </c>
      <c r="X646">
        <v>19</v>
      </c>
    </row>
    <row r="647" spans="1:24" x14ac:dyDescent="0.3">
      <c r="A647">
        <v>2</v>
      </c>
      <c r="B647">
        <v>19</v>
      </c>
      <c r="L647">
        <v>3</v>
      </c>
      <c r="M647">
        <v>19</v>
      </c>
      <c r="W647">
        <v>3</v>
      </c>
      <c r="X647">
        <v>19</v>
      </c>
    </row>
    <row r="648" spans="1:24" x14ac:dyDescent="0.3">
      <c r="A648">
        <v>1</v>
      </c>
      <c r="B648">
        <v>14</v>
      </c>
      <c r="L648">
        <v>4</v>
      </c>
      <c r="M648">
        <v>14</v>
      </c>
      <c r="W648">
        <v>3</v>
      </c>
      <c r="X648">
        <v>14</v>
      </c>
    </row>
    <row r="649" spans="1:24" x14ac:dyDescent="0.3">
      <c r="A649">
        <v>2</v>
      </c>
      <c r="B649">
        <v>16</v>
      </c>
      <c r="L649">
        <v>2</v>
      </c>
      <c r="M649">
        <v>16</v>
      </c>
      <c r="W649">
        <v>3</v>
      </c>
      <c r="X649">
        <v>16</v>
      </c>
    </row>
    <row r="650" spans="1:24" x14ac:dyDescent="0.3">
      <c r="A650">
        <v>3</v>
      </c>
      <c r="B650">
        <v>15</v>
      </c>
      <c r="L650">
        <v>4</v>
      </c>
      <c r="M650">
        <v>15</v>
      </c>
      <c r="W650">
        <v>3</v>
      </c>
      <c r="X650">
        <v>15</v>
      </c>
    </row>
    <row r="651" spans="1:24" x14ac:dyDescent="0.3">
      <c r="A651">
        <v>3</v>
      </c>
      <c r="B651">
        <v>18</v>
      </c>
      <c r="L651">
        <v>4</v>
      </c>
      <c r="M651">
        <v>18</v>
      </c>
      <c r="W651">
        <v>3</v>
      </c>
      <c r="X651">
        <v>18</v>
      </c>
    </row>
    <row r="652" spans="1:24" x14ac:dyDescent="0.3">
      <c r="A652">
        <v>2</v>
      </c>
      <c r="B652">
        <v>13</v>
      </c>
      <c r="L652">
        <v>1</v>
      </c>
      <c r="M652">
        <v>13</v>
      </c>
      <c r="W652">
        <v>3</v>
      </c>
      <c r="X652">
        <v>13</v>
      </c>
    </row>
    <row r="653" spans="1:24" x14ac:dyDescent="0.3">
      <c r="A653">
        <v>3</v>
      </c>
      <c r="B653">
        <v>22</v>
      </c>
      <c r="L653">
        <v>4</v>
      </c>
      <c r="M653">
        <v>22</v>
      </c>
      <c r="W653">
        <v>4</v>
      </c>
      <c r="X653">
        <v>22</v>
      </c>
    </row>
    <row r="654" spans="1:24" x14ac:dyDescent="0.3">
      <c r="A654">
        <v>1</v>
      </c>
      <c r="B654">
        <v>13</v>
      </c>
      <c r="L654">
        <v>1</v>
      </c>
      <c r="M654">
        <v>13</v>
      </c>
      <c r="W654">
        <v>3</v>
      </c>
      <c r="X654">
        <v>13</v>
      </c>
    </row>
    <row r="655" spans="1:24" x14ac:dyDescent="0.3">
      <c r="A655">
        <v>1</v>
      </c>
      <c r="B655">
        <v>11</v>
      </c>
      <c r="L655">
        <v>1</v>
      </c>
      <c r="M655">
        <v>11</v>
      </c>
      <c r="W655">
        <v>3</v>
      </c>
      <c r="X655">
        <v>11</v>
      </c>
    </row>
    <row r="656" spans="1:24" x14ac:dyDescent="0.3">
      <c r="A656">
        <v>2</v>
      </c>
      <c r="B656">
        <v>11</v>
      </c>
      <c r="L656">
        <v>1</v>
      </c>
      <c r="M656">
        <v>11</v>
      </c>
      <c r="W656">
        <v>3</v>
      </c>
      <c r="X656">
        <v>11</v>
      </c>
    </row>
    <row r="657" spans="1:24" x14ac:dyDescent="0.3">
      <c r="A657">
        <v>1</v>
      </c>
      <c r="B657">
        <v>11</v>
      </c>
      <c r="L657">
        <v>2</v>
      </c>
      <c r="M657">
        <v>11</v>
      </c>
      <c r="W657">
        <v>3</v>
      </c>
      <c r="X657">
        <v>11</v>
      </c>
    </row>
    <row r="658" spans="1:24" x14ac:dyDescent="0.3">
      <c r="A658">
        <v>3</v>
      </c>
      <c r="B658">
        <v>24</v>
      </c>
      <c r="L658">
        <v>4</v>
      </c>
      <c r="M658">
        <v>24</v>
      </c>
      <c r="W658">
        <v>4</v>
      </c>
      <c r="X658">
        <v>24</v>
      </c>
    </row>
    <row r="659" spans="1:24" x14ac:dyDescent="0.3">
      <c r="A659">
        <v>2</v>
      </c>
      <c r="B659">
        <v>14</v>
      </c>
      <c r="L659">
        <v>4</v>
      </c>
      <c r="M659">
        <v>14</v>
      </c>
      <c r="W659">
        <v>3</v>
      </c>
      <c r="X659">
        <v>14</v>
      </c>
    </row>
    <row r="660" spans="1:24" x14ac:dyDescent="0.3">
      <c r="A660">
        <v>2</v>
      </c>
      <c r="B660">
        <v>13</v>
      </c>
      <c r="L660">
        <v>1</v>
      </c>
      <c r="M660">
        <v>13</v>
      </c>
      <c r="W660">
        <v>3</v>
      </c>
      <c r="X660">
        <v>13</v>
      </c>
    </row>
    <row r="661" spans="1:24" x14ac:dyDescent="0.3">
      <c r="A661">
        <v>1</v>
      </c>
      <c r="B661">
        <v>14</v>
      </c>
      <c r="L661">
        <v>4</v>
      </c>
      <c r="M661">
        <v>14</v>
      </c>
      <c r="W661">
        <v>3</v>
      </c>
      <c r="X661">
        <v>14</v>
      </c>
    </row>
    <row r="662" spans="1:24" x14ac:dyDescent="0.3">
      <c r="A662">
        <v>2</v>
      </c>
      <c r="B662">
        <v>14</v>
      </c>
      <c r="L662">
        <v>4</v>
      </c>
      <c r="M662">
        <v>14</v>
      </c>
      <c r="W662">
        <v>3</v>
      </c>
      <c r="X662">
        <v>14</v>
      </c>
    </row>
    <row r="663" spans="1:24" x14ac:dyDescent="0.3">
      <c r="A663">
        <v>3</v>
      </c>
      <c r="B663">
        <v>21</v>
      </c>
      <c r="L663">
        <v>3</v>
      </c>
      <c r="M663">
        <v>21</v>
      </c>
      <c r="W663">
        <v>4</v>
      </c>
      <c r="X663">
        <v>21</v>
      </c>
    </row>
    <row r="664" spans="1:24" x14ac:dyDescent="0.3">
      <c r="A664">
        <v>2</v>
      </c>
      <c r="B664">
        <v>13</v>
      </c>
      <c r="L664">
        <v>3</v>
      </c>
      <c r="M664">
        <v>13</v>
      </c>
      <c r="W664">
        <v>3</v>
      </c>
      <c r="X664">
        <v>13</v>
      </c>
    </row>
    <row r="665" spans="1:24" x14ac:dyDescent="0.3">
      <c r="A665">
        <v>3</v>
      </c>
      <c r="B665">
        <v>19</v>
      </c>
      <c r="L665">
        <v>4</v>
      </c>
      <c r="M665">
        <v>19</v>
      </c>
      <c r="W665">
        <v>3</v>
      </c>
      <c r="X665">
        <v>19</v>
      </c>
    </row>
    <row r="666" spans="1:24" x14ac:dyDescent="0.3">
      <c r="A666">
        <v>3</v>
      </c>
      <c r="B666">
        <v>17</v>
      </c>
      <c r="L666">
        <v>4</v>
      </c>
      <c r="M666">
        <v>17</v>
      </c>
      <c r="W666">
        <v>3</v>
      </c>
      <c r="X666">
        <v>17</v>
      </c>
    </row>
    <row r="667" spans="1:24" x14ac:dyDescent="0.3">
      <c r="A667">
        <v>2</v>
      </c>
      <c r="B667">
        <v>18</v>
      </c>
      <c r="L667">
        <v>4</v>
      </c>
      <c r="M667">
        <v>18</v>
      </c>
      <c r="W667">
        <v>3</v>
      </c>
      <c r="X667">
        <v>18</v>
      </c>
    </row>
    <row r="668" spans="1:24" x14ac:dyDescent="0.3">
      <c r="A668">
        <v>3</v>
      </c>
      <c r="B668">
        <v>19</v>
      </c>
      <c r="L668">
        <v>3</v>
      </c>
      <c r="M668">
        <v>19</v>
      </c>
      <c r="W668">
        <v>3</v>
      </c>
      <c r="X668">
        <v>19</v>
      </c>
    </row>
    <row r="669" spans="1:24" x14ac:dyDescent="0.3">
      <c r="A669">
        <v>1</v>
      </c>
      <c r="B669">
        <v>13</v>
      </c>
      <c r="L669">
        <v>1</v>
      </c>
      <c r="M669">
        <v>13</v>
      </c>
      <c r="W669">
        <v>3</v>
      </c>
      <c r="X669">
        <v>13</v>
      </c>
    </row>
    <row r="670" spans="1:24" x14ac:dyDescent="0.3">
      <c r="A670">
        <v>3</v>
      </c>
      <c r="B670">
        <v>18</v>
      </c>
      <c r="L670">
        <v>3</v>
      </c>
      <c r="M670">
        <v>18</v>
      </c>
      <c r="W670">
        <v>3</v>
      </c>
      <c r="X670">
        <v>18</v>
      </c>
    </row>
    <row r="671" spans="1:24" x14ac:dyDescent="0.3">
      <c r="A671">
        <v>3</v>
      </c>
      <c r="B671">
        <v>21</v>
      </c>
      <c r="L671">
        <v>4</v>
      </c>
      <c r="M671">
        <v>21</v>
      </c>
      <c r="W671">
        <v>4</v>
      </c>
      <c r="X671">
        <v>21</v>
      </c>
    </row>
    <row r="672" spans="1:24" x14ac:dyDescent="0.3">
      <c r="A672">
        <v>3</v>
      </c>
      <c r="B672">
        <v>19</v>
      </c>
      <c r="L672">
        <v>3</v>
      </c>
      <c r="M672">
        <v>19</v>
      </c>
      <c r="W672">
        <v>3</v>
      </c>
      <c r="X672">
        <v>19</v>
      </c>
    </row>
    <row r="673" spans="1:24" x14ac:dyDescent="0.3">
      <c r="A673">
        <v>1</v>
      </c>
      <c r="B673">
        <v>14</v>
      </c>
      <c r="L673">
        <v>2</v>
      </c>
      <c r="M673">
        <v>14</v>
      </c>
      <c r="W673">
        <v>3</v>
      </c>
      <c r="X673">
        <v>14</v>
      </c>
    </row>
    <row r="674" spans="1:24" x14ac:dyDescent="0.3">
      <c r="A674">
        <v>2</v>
      </c>
      <c r="B674">
        <v>17</v>
      </c>
      <c r="L674">
        <v>3</v>
      </c>
      <c r="M674">
        <v>17</v>
      </c>
      <c r="W674">
        <v>3</v>
      </c>
      <c r="X674">
        <v>17</v>
      </c>
    </row>
    <row r="675" spans="1:24" x14ac:dyDescent="0.3">
      <c r="A675">
        <v>2</v>
      </c>
      <c r="B675">
        <v>11</v>
      </c>
      <c r="L675">
        <v>1</v>
      </c>
      <c r="M675">
        <v>11</v>
      </c>
      <c r="W675">
        <v>3</v>
      </c>
      <c r="X675">
        <v>11</v>
      </c>
    </row>
    <row r="676" spans="1:24" x14ac:dyDescent="0.3">
      <c r="A676">
        <v>2</v>
      </c>
      <c r="B676">
        <v>13</v>
      </c>
      <c r="L676">
        <v>2</v>
      </c>
      <c r="M676">
        <v>13</v>
      </c>
      <c r="W676">
        <v>3</v>
      </c>
      <c r="X676">
        <v>13</v>
      </c>
    </row>
    <row r="677" spans="1:24" x14ac:dyDescent="0.3">
      <c r="A677">
        <v>2</v>
      </c>
      <c r="B677">
        <v>15</v>
      </c>
      <c r="L677">
        <v>3</v>
      </c>
      <c r="M677">
        <v>15</v>
      </c>
      <c r="W677">
        <v>3</v>
      </c>
      <c r="X677">
        <v>15</v>
      </c>
    </row>
    <row r="678" spans="1:24" x14ac:dyDescent="0.3">
      <c r="A678">
        <v>3</v>
      </c>
      <c r="B678">
        <v>25</v>
      </c>
      <c r="L678">
        <v>4</v>
      </c>
      <c r="M678">
        <v>25</v>
      </c>
      <c r="W678">
        <v>4</v>
      </c>
      <c r="X678">
        <v>25</v>
      </c>
    </row>
    <row r="679" spans="1:24" x14ac:dyDescent="0.3">
      <c r="A679">
        <v>1</v>
      </c>
      <c r="B679">
        <v>11</v>
      </c>
      <c r="L679">
        <v>2</v>
      </c>
      <c r="M679">
        <v>11</v>
      </c>
      <c r="W679">
        <v>3</v>
      </c>
      <c r="X679">
        <v>11</v>
      </c>
    </row>
    <row r="680" spans="1:24" x14ac:dyDescent="0.3">
      <c r="A680">
        <v>3</v>
      </c>
      <c r="B680">
        <v>17</v>
      </c>
      <c r="L680">
        <v>3</v>
      </c>
      <c r="M680">
        <v>17</v>
      </c>
      <c r="W680">
        <v>3</v>
      </c>
      <c r="X680">
        <v>17</v>
      </c>
    </row>
    <row r="681" spans="1:24" x14ac:dyDescent="0.3">
      <c r="A681">
        <v>1</v>
      </c>
      <c r="B681">
        <v>13</v>
      </c>
      <c r="L681">
        <v>3</v>
      </c>
      <c r="M681">
        <v>13</v>
      </c>
      <c r="W681">
        <v>3</v>
      </c>
      <c r="X681">
        <v>13</v>
      </c>
    </row>
    <row r="682" spans="1:24" x14ac:dyDescent="0.3">
      <c r="A682">
        <v>3</v>
      </c>
      <c r="B682">
        <v>18</v>
      </c>
      <c r="L682">
        <v>4</v>
      </c>
      <c r="M682">
        <v>18</v>
      </c>
      <c r="W682">
        <v>3</v>
      </c>
      <c r="X682">
        <v>18</v>
      </c>
    </row>
    <row r="683" spans="1:24" x14ac:dyDescent="0.3">
      <c r="A683">
        <v>3</v>
      </c>
      <c r="B683">
        <v>13</v>
      </c>
      <c r="L683">
        <v>1</v>
      </c>
      <c r="M683">
        <v>13</v>
      </c>
      <c r="W683">
        <v>3</v>
      </c>
      <c r="X683">
        <v>13</v>
      </c>
    </row>
    <row r="684" spans="1:24" x14ac:dyDescent="0.3">
      <c r="A684">
        <v>2</v>
      </c>
      <c r="B684">
        <v>20</v>
      </c>
      <c r="L684">
        <v>4</v>
      </c>
      <c r="M684">
        <v>20</v>
      </c>
      <c r="W684">
        <v>4</v>
      </c>
      <c r="X684">
        <v>20</v>
      </c>
    </row>
    <row r="685" spans="1:24" x14ac:dyDescent="0.3">
      <c r="A685">
        <v>2</v>
      </c>
      <c r="B685">
        <v>18</v>
      </c>
      <c r="L685">
        <v>3</v>
      </c>
      <c r="M685">
        <v>18</v>
      </c>
      <c r="W685">
        <v>3</v>
      </c>
      <c r="X685">
        <v>18</v>
      </c>
    </row>
    <row r="686" spans="1:24" x14ac:dyDescent="0.3">
      <c r="A686">
        <v>2</v>
      </c>
      <c r="B686">
        <v>12</v>
      </c>
      <c r="L686">
        <v>2</v>
      </c>
      <c r="M686">
        <v>12</v>
      </c>
      <c r="W686">
        <v>3</v>
      </c>
      <c r="X686">
        <v>12</v>
      </c>
    </row>
    <row r="687" spans="1:24" x14ac:dyDescent="0.3">
      <c r="A687">
        <v>2</v>
      </c>
      <c r="B687">
        <v>12</v>
      </c>
      <c r="L687">
        <v>1</v>
      </c>
      <c r="M687">
        <v>12</v>
      </c>
      <c r="W687">
        <v>3</v>
      </c>
      <c r="X687">
        <v>12</v>
      </c>
    </row>
    <row r="688" spans="1:24" x14ac:dyDescent="0.3">
      <c r="A688">
        <v>1</v>
      </c>
      <c r="B688">
        <v>13</v>
      </c>
      <c r="L688">
        <v>1</v>
      </c>
      <c r="M688">
        <v>13</v>
      </c>
      <c r="W688">
        <v>3</v>
      </c>
      <c r="X688">
        <v>13</v>
      </c>
    </row>
    <row r="689" spans="1:24" x14ac:dyDescent="0.3">
      <c r="A689">
        <v>3</v>
      </c>
      <c r="B689">
        <v>21</v>
      </c>
      <c r="L689">
        <v>3</v>
      </c>
      <c r="M689">
        <v>21</v>
      </c>
      <c r="W689">
        <v>4</v>
      </c>
      <c r="X689">
        <v>21</v>
      </c>
    </row>
    <row r="690" spans="1:24" x14ac:dyDescent="0.3">
      <c r="A690">
        <v>2</v>
      </c>
      <c r="B690">
        <v>13</v>
      </c>
      <c r="L690">
        <v>2</v>
      </c>
      <c r="M690">
        <v>13</v>
      </c>
      <c r="W690">
        <v>3</v>
      </c>
      <c r="X690">
        <v>13</v>
      </c>
    </row>
    <row r="691" spans="1:24" x14ac:dyDescent="0.3">
      <c r="A691">
        <v>3</v>
      </c>
      <c r="B691">
        <v>19</v>
      </c>
      <c r="L691">
        <v>3</v>
      </c>
      <c r="M691">
        <v>19</v>
      </c>
      <c r="W691">
        <v>3</v>
      </c>
      <c r="X691">
        <v>19</v>
      </c>
    </row>
    <row r="692" spans="1:24" x14ac:dyDescent="0.3">
      <c r="A692">
        <v>1</v>
      </c>
      <c r="B692">
        <v>11</v>
      </c>
      <c r="L692">
        <v>1</v>
      </c>
      <c r="M692">
        <v>11</v>
      </c>
      <c r="W692">
        <v>3</v>
      </c>
      <c r="X692">
        <v>11</v>
      </c>
    </row>
    <row r="693" spans="1:24" x14ac:dyDescent="0.3">
      <c r="A693">
        <v>1</v>
      </c>
      <c r="B693">
        <v>14</v>
      </c>
      <c r="L693">
        <v>2</v>
      </c>
      <c r="M693">
        <v>14</v>
      </c>
      <c r="W693">
        <v>3</v>
      </c>
      <c r="X693">
        <v>14</v>
      </c>
    </row>
    <row r="694" spans="1:24" x14ac:dyDescent="0.3">
      <c r="A694">
        <v>1</v>
      </c>
      <c r="B694">
        <v>12</v>
      </c>
      <c r="L694">
        <v>1</v>
      </c>
      <c r="M694">
        <v>12</v>
      </c>
      <c r="W694">
        <v>3</v>
      </c>
      <c r="X694">
        <v>12</v>
      </c>
    </row>
    <row r="695" spans="1:24" x14ac:dyDescent="0.3">
      <c r="A695">
        <v>2</v>
      </c>
      <c r="B695">
        <v>11</v>
      </c>
      <c r="L695">
        <v>1</v>
      </c>
      <c r="M695">
        <v>11</v>
      </c>
      <c r="W695">
        <v>3</v>
      </c>
      <c r="X695">
        <v>11</v>
      </c>
    </row>
    <row r="696" spans="1:24" x14ac:dyDescent="0.3">
      <c r="A696">
        <v>2</v>
      </c>
      <c r="B696">
        <v>14</v>
      </c>
      <c r="L696">
        <v>4</v>
      </c>
      <c r="M696">
        <v>14</v>
      </c>
      <c r="W696">
        <v>3</v>
      </c>
      <c r="X696">
        <v>14</v>
      </c>
    </row>
    <row r="697" spans="1:24" x14ac:dyDescent="0.3">
      <c r="A697">
        <v>2</v>
      </c>
      <c r="B697">
        <v>11</v>
      </c>
      <c r="L697">
        <v>2</v>
      </c>
      <c r="M697">
        <v>11</v>
      </c>
      <c r="W697">
        <v>3</v>
      </c>
      <c r="X697">
        <v>11</v>
      </c>
    </row>
    <row r="698" spans="1:24" x14ac:dyDescent="0.3">
      <c r="A698">
        <v>1</v>
      </c>
      <c r="B698">
        <v>12</v>
      </c>
      <c r="L698">
        <v>2</v>
      </c>
      <c r="M698">
        <v>12</v>
      </c>
      <c r="W698">
        <v>3</v>
      </c>
      <c r="X698">
        <v>12</v>
      </c>
    </row>
    <row r="699" spans="1:24" x14ac:dyDescent="0.3">
      <c r="A699">
        <v>3</v>
      </c>
      <c r="B699">
        <v>15</v>
      </c>
      <c r="L699">
        <v>4</v>
      </c>
      <c r="M699">
        <v>15</v>
      </c>
      <c r="W699">
        <v>3</v>
      </c>
      <c r="X699">
        <v>15</v>
      </c>
    </row>
    <row r="700" spans="1:24" x14ac:dyDescent="0.3">
      <c r="A700">
        <v>3</v>
      </c>
      <c r="B700">
        <v>16</v>
      </c>
      <c r="L700">
        <v>3</v>
      </c>
      <c r="M700">
        <v>16</v>
      </c>
      <c r="W700">
        <v>3</v>
      </c>
      <c r="X700">
        <v>16</v>
      </c>
    </row>
    <row r="701" spans="1:24" x14ac:dyDescent="0.3">
      <c r="A701">
        <v>3</v>
      </c>
      <c r="B701">
        <v>15</v>
      </c>
      <c r="L701">
        <v>4</v>
      </c>
      <c r="M701">
        <v>15</v>
      </c>
      <c r="W701">
        <v>3</v>
      </c>
      <c r="X701">
        <v>15</v>
      </c>
    </row>
    <row r="702" spans="1:24" x14ac:dyDescent="0.3">
      <c r="A702">
        <v>3</v>
      </c>
      <c r="B702">
        <v>24</v>
      </c>
      <c r="L702">
        <v>3</v>
      </c>
      <c r="M702">
        <v>24</v>
      </c>
      <c r="W702">
        <v>4</v>
      </c>
      <c r="X702">
        <v>24</v>
      </c>
    </row>
    <row r="703" spans="1:24" x14ac:dyDescent="0.3">
      <c r="A703">
        <v>1</v>
      </c>
      <c r="B703">
        <v>13</v>
      </c>
      <c r="L703">
        <v>3</v>
      </c>
      <c r="M703">
        <v>13</v>
      </c>
      <c r="W703">
        <v>3</v>
      </c>
      <c r="X703">
        <v>13</v>
      </c>
    </row>
    <row r="704" spans="1:24" x14ac:dyDescent="0.3">
      <c r="A704">
        <v>1</v>
      </c>
      <c r="B704">
        <v>11</v>
      </c>
      <c r="L704">
        <v>2</v>
      </c>
      <c r="M704">
        <v>11</v>
      </c>
      <c r="W704">
        <v>3</v>
      </c>
      <c r="X704">
        <v>11</v>
      </c>
    </row>
    <row r="705" spans="1:24" x14ac:dyDescent="0.3">
      <c r="A705">
        <v>1</v>
      </c>
      <c r="B705">
        <v>13</v>
      </c>
      <c r="L705">
        <v>1</v>
      </c>
      <c r="M705">
        <v>13</v>
      </c>
      <c r="W705">
        <v>3</v>
      </c>
      <c r="X705">
        <v>13</v>
      </c>
    </row>
    <row r="706" spans="1:24" x14ac:dyDescent="0.3">
      <c r="A706">
        <v>2</v>
      </c>
      <c r="B706">
        <v>13</v>
      </c>
      <c r="L706">
        <v>1</v>
      </c>
      <c r="M706">
        <v>13</v>
      </c>
      <c r="W706">
        <v>3</v>
      </c>
      <c r="X706">
        <v>13</v>
      </c>
    </row>
    <row r="707" spans="1:24" x14ac:dyDescent="0.3">
      <c r="A707">
        <v>3</v>
      </c>
      <c r="B707">
        <v>18</v>
      </c>
      <c r="L707">
        <v>3</v>
      </c>
      <c r="M707">
        <v>18</v>
      </c>
      <c r="W707">
        <v>3</v>
      </c>
      <c r="X707">
        <v>18</v>
      </c>
    </row>
    <row r="708" spans="1:24" x14ac:dyDescent="0.3">
      <c r="A708">
        <v>4</v>
      </c>
      <c r="B708">
        <v>16</v>
      </c>
      <c r="L708">
        <v>2</v>
      </c>
      <c r="M708">
        <v>16</v>
      </c>
      <c r="W708">
        <v>3</v>
      </c>
      <c r="X708">
        <v>16</v>
      </c>
    </row>
    <row r="709" spans="1:24" x14ac:dyDescent="0.3">
      <c r="A709">
        <v>4</v>
      </c>
      <c r="B709">
        <v>19</v>
      </c>
      <c r="L709">
        <v>3</v>
      </c>
      <c r="M709">
        <v>19</v>
      </c>
      <c r="W709">
        <v>3</v>
      </c>
      <c r="X709">
        <v>19</v>
      </c>
    </row>
    <row r="710" spans="1:24" x14ac:dyDescent="0.3">
      <c r="A710">
        <v>1</v>
      </c>
      <c r="B710">
        <v>13</v>
      </c>
      <c r="L710">
        <v>1</v>
      </c>
      <c r="M710">
        <v>13</v>
      </c>
      <c r="W710">
        <v>3</v>
      </c>
      <c r="X710">
        <v>13</v>
      </c>
    </row>
    <row r="711" spans="1:24" x14ac:dyDescent="0.3">
      <c r="A711">
        <v>2</v>
      </c>
      <c r="B711">
        <v>22</v>
      </c>
      <c r="L711">
        <v>4</v>
      </c>
      <c r="M711">
        <v>22</v>
      </c>
      <c r="W711">
        <v>4</v>
      </c>
      <c r="X711">
        <v>22</v>
      </c>
    </row>
    <row r="712" spans="1:24" x14ac:dyDescent="0.3">
      <c r="A712">
        <v>1</v>
      </c>
      <c r="B712">
        <v>11</v>
      </c>
      <c r="L712">
        <v>2</v>
      </c>
      <c r="M712">
        <v>11</v>
      </c>
      <c r="W712">
        <v>3</v>
      </c>
      <c r="X712">
        <v>11</v>
      </c>
    </row>
    <row r="713" spans="1:24" x14ac:dyDescent="0.3">
      <c r="A713">
        <v>2</v>
      </c>
      <c r="B713">
        <v>20</v>
      </c>
      <c r="L713">
        <v>2</v>
      </c>
      <c r="M713">
        <v>20</v>
      </c>
      <c r="W713">
        <v>4</v>
      </c>
      <c r="X713">
        <v>20</v>
      </c>
    </row>
    <row r="714" spans="1:24" x14ac:dyDescent="0.3">
      <c r="A714">
        <v>3</v>
      </c>
      <c r="B714">
        <v>18</v>
      </c>
      <c r="L714">
        <v>4</v>
      </c>
      <c r="M714">
        <v>18</v>
      </c>
      <c r="W714">
        <v>3</v>
      </c>
      <c r="X714">
        <v>18</v>
      </c>
    </row>
    <row r="715" spans="1:24" x14ac:dyDescent="0.3">
      <c r="A715">
        <v>3</v>
      </c>
      <c r="B715">
        <v>14</v>
      </c>
      <c r="L715">
        <v>4</v>
      </c>
      <c r="M715">
        <v>14</v>
      </c>
      <c r="W715">
        <v>3</v>
      </c>
      <c r="X715">
        <v>14</v>
      </c>
    </row>
    <row r="716" spans="1:24" x14ac:dyDescent="0.3">
      <c r="A716">
        <v>3</v>
      </c>
      <c r="B716">
        <v>22</v>
      </c>
      <c r="L716">
        <v>4</v>
      </c>
      <c r="M716">
        <v>22</v>
      </c>
      <c r="W716">
        <v>4</v>
      </c>
      <c r="X716">
        <v>22</v>
      </c>
    </row>
    <row r="717" spans="1:24" x14ac:dyDescent="0.3">
      <c r="A717">
        <v>1</v>
      </c>
      <c r="B717">
        <v>13</v>
      </c>
      <c r="L717">
        <v>2</v>
      </c>
      <c r="M717">
        <v>13</v>
      </c>
      <c r="W717">
        <v>3</v>
      </c>
      <c r="X717">
        <v>13</v>
      </c>
    </row>
    <row r="718" spans="1:24" x14ac:dyDescent="0.3">
      <c r="A718">
        <v>3</v>
      </c>
      <c r="B718">
        <v>17</v>
      </c>
      <c r="L718">
        <v>3</v>
      </c>
      <c r="M718">
        <v>17</v>
      </c>
      <c r="W718">
        <v>3</v>
      </c>
      <c r="X718">
        <v>17</v>
      </c>
    </row>
    <row r="719" spans="1:24" x14ac:dyDescent="0.3">
      <c r="A719">
        <v>1</v>
      </c>
      <c r="B719">
        <v>14</v>
      </c>
      <c r="L719">
        <v>2</v>
      </c>
      <c r="M719">
        <v>14</v>
      </c>
      <c r="W719">
        <v>3</v>
      </c>
      <c r="X719">
        <v>14</v>
      </c>
    </row>
    <row r="720" spans="1:24" x14ac:dyDescent="0.3">
      <c r="A720">
        <v>3</v>
      </c>
      <c r="B720">
        <v>15</v>
      </c>
      <c r="L720">
        <v>1</v>
      </c>
      <c r="M720">
        <v>15</v>
      </c>
      <c r="W720">
        <v>3</v>
      </c>
      <c r="X720">
        <v>15</v>
      </c>
    </row>
    <row r="721" spans="1:24" x14ac:dyDescent="0.3">
      <c r="A721">
        <v>3</v>
      </c>
      <c r="B721">
        <v>17</v>
      </c>
      <c r="L721">
        <v>4</v>
      </c>
      <c r="M721">
        <v>17</v>
      </c>
      <c r="W721">
        <v>3</v>
      </c>
      <c r="X721">
        <v>17</v>
      </c>
    </row>
    <row r="722" spans="1:24" x14ac:dyDescent="0.3">
      <c r="A722">
        <v>1</v>
      </c>
      <c r="B722">
        <v>11</v>
      </c>
      <c r="L722">
        <v>1</v>
      </c>
      <c r="M722">
        <v>11</v>
      </c>
      <c r="W722">
        <v>3</v>
      </c>
      <c r="X722">
        <v>11</v>
      </c>
    </row>
    <row r="723" spans="1:24" x14ac:dyDescent="0.3">
      <c r="A723">
        <v>3</v>
      </c>
      <c r="B723">
        <v>18</v>
      </c>
      <c r="L723">
        <v>3</v>
      </c>
      <c r="M723">
        <v>18</v>
      </c>
      <c r="W723">
        <v>3</v>
      </c>
      <c r="X723">
        <v>18</v>
      </c>
    </row>
    <row r="724" spans="1:24" x14ac:dyDescent="0.3">
      <c r="A724">
        <v>3</v>
      </c>
      <c r="B724">
        <v>17</v>
      </c>
      <c r="L724">
        <v>3</v>
      </c>
      <c r="M724">
        <v>17</v>
      </c>
      <c r="W724">
        <v>3</v>
      </c>
      <c r="X724">
        <v>17</v>
      </c>
    </row>
    <row r="725" spans="1:24" x14ac:dyDescent="0.3">
      <c r="A725">
        <v>3</v>
      </c>
      <c r="B725">
        <v>13</v>
      </c>
      <c r="L725">
        <v>3</v>
      </c>
      <c r="M725">
        <v>13</v>
      </c>
      <c r="W725">
        <v>3</v>
      </c>
      <c r="X725">
        <v>13</v>
      </c>
    </row>
    <row r="726" spans="1:24" x14ac:dyDescent="0.3">
      <c r="A726">
        <v>2</v>
      </c>
      <c r="B726">
        <v>15</v>
      </c>
      <c r="L726">
        <v>3</v>
      </c>
      <c r="M726">
        <v>15</v>
      </c>
      <c r="W726">
        <v>3</v>
      </c>
      <c r="X726">
        <v>15</v>
      </c>
    </row>
    <row r="727" spans="1:24" x14ac:dyDescent="0.3">
      <c r="A727">
        <v>4</v>
      </c>
      <c r="B727">
        <v>24</v>
      </c>
      <c r="L727">
        <v>4</v>
      </c>
      <c r="M727">
        <v>24</v>
      </c>
      <c r="W727">
        <v>4</v>
      </c>
      <c r="X727">
        <v>24</v>
      </c>
    </row>
    <row r="728" spans="1:24" x14ac:dyDescent="0.3">
      <c r="A728">
        <v>1</v>
      </c>
      <c r="B728">
        <v>12</v>
      </c>
      <c r="L728">
        <v>1</v>
      </c>
      <c r="M728">
        <v>12</v>
      </c>
      <c r="W728">
        <v>3</v>
      </c>
      <c r="X728">
        <v>12</v>
      </c>
    </row>
    <row r="729" spans="1:24" x14ac:dyDescent="0.3">
      <c r="A729">
        <v>3</v>
      </c>
      <c r="B729">
        <v>15</v>
      </c>
      <c r="L729">
        <v>4</v>
      </c>
      <c r="M729">
        <v>15</v>
      </c>
      <c r="W729">
        <v>3</v>
      </c>
      <c r="X729">
        <v>15</v>
      </c>
    </row>
    <row r="730" spans="1:24" x14ac:dyDescent="0.3">
      <c r="A730">
        <v>1</v>
      </c>
      <c r="B730">
        <v>11</v>
      </c>
      <c r="L730">
        <v>2</v>
      </c>
      <c r="M730">
        <v>11</v>
      </c>
      <c r="W730">
        <v>3</v>
      </c>
      <c r="X730">
        <v>11</v>
      </c>
    </row>
    <row r="731" spans="1:24" x14ac:dyDescent="0.3">
      <c r="A731">
        <v>1</v>
      </c>
      <c r="B731">
        <v>11</v>
      </c>
      <c r="L731">
        <v>1</v>
      </c>
      <c r="M731">
        <v>11</v>
      </c>
      <c r="W731">
        <v>3</v>
      </c>
      <c r="X731">
        <v>11</v>
      </c>
    </row>
    <row r="732" spans="1:24" x14ac:dyDescent="0.3">
      <c r="A732">
        <v>4</v>
      </c>
      <c r="B732">
        <v>12</v>
      </c>
      <c r="L732">
        <v>1</v>
      </c>
      <c r="M732">
        <v>12</v>
      </c>
      <c r="W732">
        <v>3</v>
      </c>
      <c r="X732">
        <v>12</v>
      </c>
    </row>
    <row r="733" spans="1:24" x14ac:dyDescent="0.3">
      <c r="A733">
        <v>2</v>
      </c>
      <c r="B733">
        <v>15</v>
      </c>
      <c r="L733">
        <v>2</v>
      </c>
      <c r="M733">
        <v>15</v>
      </c>
      <c r="W733">
        <v>3</v>
      </c>
      <c r="X733">
        <v>15</v>
      </c>
    </row>
    <row r="734" spans="1:24" x14ac:dyDescent="0.3">
      <c r="A734">
        <v>3</v>
      </c>
      <c r="B734">
        <v>17</v>
      </c>
      <c r="L734">
        <v>2</v>
      </c>
      <c r="M734">
        <v>17</v>
      </c>
      <c r="W734">
        <v>3</v>
      </c>
      <c r="X734">
        <v>17</v>
      </c>
    </row>
    <row r="735" spans="1:24" x14ac:dyDescent="0.3">
      <c r="A735">
        <v>4</v>
      </c>
      <c r="B735">
        <v>12</v>
      </c>
      <c r="L735">
        <v>1</v>
      </c>
      <c r="M735">
        <v>12</v>
      </c>
      <c r="W735">
        <v>3</v>
      </c>
      <c r="X735">
        <v>12</v>
      </c>
    </row>
    <row r="736" spans="1:24" x14ac:dyDescent="0.3">
      <c r="A736">
        <v>1</v>
      </c>
      <c r="B736">
        <v>15</v>
      </c>
      <c r="L736">
        <v>2</v>
      </c>
      <c r="M736">
        <v>15</v>
      </c>
      <c r="W736">
        <v>3</v>
      </c>
      <c r="X736">
        <v>15</v>
      </c>
    </row>
    <row r="737" spans="1:24" x14ac:dyDescent="0.3">
      <c r="A737">
        <v>2</v>
      </c>
      <c r="B737">
        <v>13</v>
      </c>
      <c r="L737">
        <v>3</v>
      </c>
      <c r="M737">
        <v>13</v>
      </c>
      <c r="W737">
        <v>3</v>
      </c>
      <c r="X737">
        <v>13</v>
      </c>
    </row>
    <row r="738" spans="1:24" x14ac:dyDescent="0.3">
      <c r="A738">
        <v>2</v>
      </c>
      <c r="B738">
        <v>14</v>
      </c>
      <c r="L738">
        <v>3</v>
      </c>
      <c r="M738">
        <v>14</v>
      </c>
      <c r="W738">
        <v>3</v>
      </c>
      <c r="X738">
        <v>14</v>
      </c>
    </row>
    <row r="739" spans="1:24" x14ac:dyDescent="0.3">
      <c r="A739">
        <v>1</v>
      </c>
      <c r="B739">
        <v>14</v>
      </c>
      <c r="L739">
        <v>3</v>
      </c>
      <c r="M739">
        <v>14</v>
      </c>
      <c r="W739">
        <v>3</v>
      </c>
      <c r="X739">
        <v>14</v>
      </c>
    </row>
    <row r="740" spans="1:24" x14ac:dyDescent="0.3">
      <c r="A740">
        <v>2</v>
      </c>
      <c r="B740">
        <v>16</v>
      </c>
      <c r="L740">
        <v>4</v>
      </c>
      <c r="M740">
        <v>16</v>
      </c>
      <c r="W740">
        <v>3</v>
      </c>
      <c r="X740">
        <v>16</v>
      </c>
    </row>
    <row r="741" spans="1:24" x14ac:dyDescent="0.3">
      <c r="A741">
        <v>3</v>
      </c>
      <c r="B741">
        <v>18</v>
      </c>
      <c r="L741">
        <v>4</v>
      </c>
      <c r="M741">
        <v>18</v>
      </c>
      <c r="W741">
        <v>3</v>
      </c>
      <c r="X741">
        <v>18</v>
      </c>
    </row>
    <row r="742" spans="1:24" x14ac:dyDescent="0.3">
      <c r="A742">
        <v>3</v>
      </c>
      <c r="B742">
        <v>20</v>
      </c>
      <c r="L742">
        <v>4</v>
      </c>
      <c r="M742">
        <v>20</v>
      </c>
      <c r="W742">
        <v>4</v>
      </c>
      <c r="X742">
        <v>20</v>
      </c>
    </row>
    <row r="743" spans="1:24" x14ac:dyDescent="0.3">
      <c r="A743">
        <v>1</v>
      </c>
      <c r="B743">
        <v>13</v>
      </c>
      <c r="L743">
        <v>3</v>
      </c>
      <c r="M743">
        <v>13</v>
      </c>
      <c r="W743">
        <v>3</v>
      </c>
      <c r="X743">
        <v>13</v>
      </c>
    </row>
    <row r="744" spans="1:24" x14ac:dyDescent="0.3">
      <c r="A744">
        <v>3</v>
      </c>
      <c r="B744">
        <v>18</v>
      </c>
      <c r="L744">
        <v>4</v>
      </c>
      <c r="M744">
        <v>18</v>
      </c>
      <c r="W744">
        <v>3</v>
      </c>
      <c r="X744">
        <v>18</v>
      </c>
    </row>
    <row r="745" spans="1:24" x14ac:dyDescent="0.3">
      <c r="A745">
        <v>2</v>
      </c>
      <c r="B745">
        <v>13</v>
      </c>
      <c r="L745">
        <v>1</v>
      </c>
      <c r="M745">
        <v>13</v>
      </c>
      <c r="W745">
        <v>3</v>
      </c>
      <c r="X745">
        <v>13</v>
      </c>
    </row>
    <row r="746" spans="1:24" x14ac:dyDescent="0.3">
      <c r="A746">
        <v>1</v>
      </c>
      <c r="B746">
        <v>15</v>
      </c>
      <c r="L746">
        <v>2</v>
      </c>
      <c r="M746">
        <v>15</v>
      </c>
      <c r="W746">
        <v>3</v>
      </c>
      <c r="X746">
        <v>15</v>
      </c>
    </row>
    <row r="747" spans="1:24" x14ac:dyDescent="0.3">
      <c r="A747">
        <v>1</v>
      </c>
      <c r="B747">
        <v>14</v>
      </c>
      <c r="L747">
        <v>2</v>
      </c>
      <c r="M747">
        <v>14</v>
      </c>
      <c r="W747">
        <v>3</v>
      </c>
      <c r="X747">
        <v>14</v>
      </c>
    </row>
    <row r="748" spans="1:24" x14ac:dyDescent="0.3">
      <c r="A748">
        <v>1</v>
      </c>
      <c r="B748">
        <v>22</v>
      </c>
      <c r="L748">
        <v>3</v>
      </c>
      <c r="M748">
        <v>22</v>
      </c>
      <c r="W748">
        <v>4</v>
      </c>
      <c r="X748">
        <v>22</v>
      </c>
    </row>
    <row r="749" spans="1:24" x14ac:dyDescent="0.3">
      <c r="A749">
        <v>2</v>
      </c>
      <c r="B749">
        <v>12</v>
      </c>
      <c r="L749">
        <v>1</v>
      </c>
      <c r="M749">
        <v>12</v>
      </c>
      <c r="W749">
        <v>3</v>
      </c>
      <c r="X749">
        <v>12</v>
      </c>
    </row>
    <row r="750" spans="1:24" x14ac:dyDescent="0.3">
      <c r="A750">
        <v>1</v>
      </c>
      <c r="B750">
        <v>18</v>
      </c>
      <c r="L750">
        <v>4</v>
      </c>
      <c r="M750">
        <v>18</v>
      </c>
      <c r="W750">
        <v>3</v>
      </c>
      <c r="X750">
        <v>18</v>
      </c>
    </row>
    <row r="751" spans="1:24" x14ac:dyDescent="0.3">
      <c r="A751">
        <v>1</v>
      </c>
      <c r="B751">
        <v>15</v>
      </c>
      <c r="L751">
        <v>4</v>
      </c>
      <c r="M751">
        <v>15</v>
      </c>
      <c r="W751">
        <v>3</v>
      </c>
      <c r="X751">
        <v>15</v>
      </c>
    </row>
    <row r="752" spans="1:24" x14ac:dyDescent="0.3">
      <c r="A752">
        <v>3</v>
      </c>
      <c r="B752">
        <v>18</v>
      </c>
      <c r="L752">
        <v>4</v>
      </c>
      <c r="M752">
        <v>18</v>
      </c>
      <c r="W752">
        <v>3</v>
      </c>
      <c r="X752">
        <v>18</v>
      </c>
    </row>
    <row r="753" spans="1:24" x14ac:dyDescent="0.3">
      <c r="A753">
        <v>2</v>
      </c>
      <c r="B753">
        <v>12</v>
      </c>
      <c r="L753">
        <v>1</v>
      </c>
      <c r="M753">
        <v>12</v>
      </c>
      <c r="W753">
        <v>3</v>
      </c>
      <c r="X753">
        <v>12</v>
      </c>
    </row>
    <row r="754" spans="1:24" x14ac:dyDescent="0.3">
      <c r="A754">
        <v>4</v>
      </c>
      <c r="B754">
        <v>16</v>
      </c>
      <c r="L754">
        <v>2</v>
      </c>
      <c r="M754">
        <v>16</v>
      </c>
      <c r="W754">
        <v>3</v>
      </c>
      <c r="X754">
        <v>16</v>
      </c>
    </row>
    <row r="755" spans="1:24" x14ac:dyDescent="0.3">
      <c r="A755">
        <v>1</v>
      </c>
      <c r="B755">
        <v>13</v>
      </c>
      <c r="L755">
        <v>1</v>
      </c>
      <c r="M755">
        <v>13</v>
      </c>
      <c r="W755">
        <v>3</v>
      </c>
      <c r="X755">
        <v>13</v>
      </c>
    </row>
    <row r="756" spans="1:24" x14ac:dyDescent="0.3">
      <c r="A756">
        <v>2</v>
      </c>
      <c r="B756">
        <v>19</v>
      </c>
      <c r="L756">
        <v>4</v>
      </c>
      <c r="M756">
        <v>19</v>
      </c>
      <c r="W756">
        <v>3</v>
      </c>
      <c r="X756">
        <v>19</v>
      </c>
    </row>
    <row r="757" spans="1:24" x14ac:dyDescent="0.3">
      <c r="A757">
        <v>1</v>
      </c>
      <c r="B757">
        <v>13</v>
      </c>
      <c r="L757">
        <v>1</v>
      </c>
      <c r="M757">
        <v>13</v>
      </c>
      <c r="W757">
        <v>3</v>
      </c>
      <c r="X757">
        <v>13</v>
      </c>
    </row>
    <row r="758" spans="1:24" x14ac:dyDescent="0.3">
      <c r="A758">
        <v>1</v>
      </c>
      <c r="B758">
        <v>12</v>
      </c>
      <c r="L758">
        <v>2</v>
      </c>
      <c r="M758">
        <v>12</v>
      </c>
      <c r="W758">
        <v>3</v>
      </c>
      <c r="X758">
        <v>12</v>
      </c>
    </row>
    <row r="759" spans="1:24" x14ac:dyDescent="0.3">
      <c r="A759">
        <v>1</v>
      </c>
      <c r="B759">
        <v>11</v>
      </c>
      <c r="L759">
        <v>1</v>
      </c>
      <c r="M759">
        <v>11</v>
      </c>
      <c r="W759">
        <v>3</v>
      </c>
      <c r="X759">
        <v>11</v>
      </c>
    </row>
    <row r="760" spans="1:24" x14ac:dyDescent="0.3">
      <c r="A760">
        <v>1</v>
      </c>
      <c r="B760">
        <v>14</v>
      </c>
      <c r="L760">
        <v>4</v>
      </c>
      <c r="M760">
        <v>14</v>
      </c>
      <c r="W760">
        <v>3</v>
      </c>
      <c r="X760">
        <v>14</v>
      </c>
    </row>
    <row r="761" spans="1:24" x14ac:dyDescent="0.3">
      <c r="A761">
        <v>3</v>
      </c>
      <c r="B761">
        <v>16</v>
      </c>
      <c r="L761">
        <v>2</v>
      </c>
      <c r="M761">
        <v>16</v>
      </c>
      <c r="W761">
        <v>3</v>
      </c>
      <c r="X761">
        <v>16</v>
      </c>
    </row>
    <row r="762" spans="1:24" x14ac:dyDescent="0.3">
      <c r="A762">
        <v>2</v>
      </c>
      <c r="B762">
        <v>12</v>
      </c>
      <c r="L762">
        <v>2</v>
      </c>
      <c r="M762">
        <v>12</v>
      </c>
      <c r="W762">
        <v>3</v>
      </c>
      <c r="X762">
        <v>12</v>
      </c>
    </row>
    <row r="763" spans="1:24" x14ac:dyDescent="0.3">
      <c r="A763">
        <v>1</v>
      </c>
      <c r="B763">
        <v>14</v>
      </c>
      <c r="L763">
        <v>3</v>
      </c>
      <c r="M763">
        <v>14</v>
      </c>
      <c r="W763">
        <v>3</v>
      </c>
      <c r="X763">
        <v>14</v>
      </c>
    </row>
    <row r="764" spans="1:24" x14ac:dyDescent="0.3">
      <c r="A764">
        <v>1</v>
      </c>
      <c r="B764">
        <v>14</v>
      </c>
      <c r="L764">
        <v>1</v>
      </c>
      <c r="M764">
        <v>14</v>
      </c>
      <c r="W764">
        <v>3</v>
      </c>
      <c r="X764">
        <v>14</v>
      </c>
    </row>
    <row r="765" spans="1:24" x14ac:dyDescent="0.3">
      <c r="A765">
        <v>3</v>
      </c>
      <c r="B765">
        <v>19</v>
      </c>
      <c r="L765">
        <v>3</v>
      </c>
      <c r="M765">
        <v>19</v>
      </c>
      <c r="W765">
        <v>3</v>
      </c>
      <c r="X765">
        <v>19</v>
      </c>
    </row>
    <row r="766" spans="1:24" x14ac:dyDescent="0.3">
      <c r="A766">
        <v>3</v>
      </c>
      <c r="B766">
        <v>22</v>
      </c>
      <c r="L766">
        <v>4</v>
      </c>
      <c r="M766">
        <v>22</v>
      </c>
      <c r="W766">
        <v>4</v>
      </c>
      <c r="X766">
        <v>22</v>
      </c>
    </row>
    <row r="767" spans="1:24" x14ac:dyDescent="0.3">
      <c r="A767">
        <v>3</v>
      </c>
      <c r="B767">
        <v>16</v>
      </c>
      <c r="L767">
        <v>3</v>
      </c>
      <c r="M767">
        <v>16</v>
      </c>
      <c r="W767">
        <v>3</v>
      </c>
      <c r="X767">
        <v>16</v>
      </c>
    </row>
    <row r="768" spans="1:24" x14ac:dyDescent="0.3">
      <c r="A768">
        <v>1</v>
      </c>
      <c r="B768">
        <v>11</v>
      </c>
      <c r="L768">
        <v>2</v>
      </c>
      <c r="M768">
        <v>11</v>
      </c>
      <c r="W768">
        <v>3</v>
      </c>
      <c r="X768">
        <v>11</v>
      </c>
    </row>
    <row r="769" spans="1:24" x14ac:dyDescent="0.3">
      <c r="A769">
        <v>3</v>
      </c>
      <c r="B769">
        <v>15</v>
      </c>
      <c r="L769">
        <v>2</v>
      </c>
      <c r="M769">
        <v>15</v>
      </c>
      <c r="W769">
        <v>3</v>
      </c>
      <c r="X769">
        <v>15</v>
      </c>
    </row>
    <row r="770" spans="1:24" x14ac:dyDescent="0.3">
      <c r="A770">
        <v>1</v>
      </c>
      <c r="B770">
        <v>14</v>
      </c>
      <c r="L770">
        <v>1</v>
      </c>
      <c r="M770">
        <v>14</v>
      </c>
      <c r="W770">
        <v>3</v>
      </c>
      <c r="X770">
        <v>14</v>
      </c>
    </row>
    <row r="771" spans="1:24" x14ac:dyDescent="0.3">
      <c r="A771">
        <v>2</v>
      </c>
      <c r="B771">
        <v>13</v>
      </c>
      <c r="L771">
        <v>3</v>
      </c>
      <c r="M771">
        <v>13</v>
      </c>
      <c r="W771">
        <v>3</v>
      </c>
      <c r="X771">
        <v>13</v>
      </c>
    </row>
    <row r="772" spans="1:24" x14ac:dyDescent="0.3">
      <c r="A772">
        <v>3</v>
      </c>
      <c r="B772">
        <v>17</v>
      </c>
      <c r="L772">
        <v>4</v>
      </c>
      <c r="M772">
        <v>17</v>
      </c>
      <c r="W772">
        <v>3</v>
      </c>
      <c r="X772">
        <v>17</v>
      </c>
    </row>
    <row r="773" spans="1:24" x14ac:dyDescent="0.3">
      <c r="A773">
        <v>2</v>
      </c>
      <c r="B773">
        <v>11</v>
      </c>
      <c r="L773">
        <v>2</v>
      </c>
      <c r="M773">
        <v>11</v>
      </c>
      <c r="W773">
        <v>3</v>
      </c>
      <c r="X773">
        <v>11</v>
      </c>
    </row>
    <row r="774" spans="1:24" x14ac:dyDescent="0.3">
      <c r="A774">
        <v>3</v>
      </c>
      <c r="B774">
        <v>19</v>
      </c>
      <c r="L774">
        <v>3</v>
      </c>
      <c r="M774">
        <v>19</v>
      </c>
      <c r="W774">
        <v>3</v>
      </c>
      <c r="X774">
        <v>19</v>
      </c>
    </row>
    <row r="775" spans="1:24" x14ac:dyDescent="0.3">
      <c r="A775">
        <v>2</v>
      </c>
      <c r="B775">
        <v>11</v>
      </c>
      <c r="L775">
        <v>1</v>
      </c>
      <c r="M775">
        <v>11</v>
      </c>
      <c r="W775">
        <v>3</v>
      </c>
      <c r="X775">
        <v>11</v>
      </c>
    </row>
    <row r="776" spans="1:24" x14ac:dyDescent="0.3">
      <c r="A776">
        <v>2</v>
      </c>
      <c r="B776">
        <v>15</v>
      </c>
      <c r="L776">
        <v>1</v>
      </c>
      <c r="M776">
        <v>15</v>
      </c>
      <c r="W776">
        <v>3</v>
      </c>
      <c r="X776">
        <v>15</v>
      </c>
    </row>
    <row r="777" spans="1:24" x14ac:dyDescent="0.3">
      <c r="A777">
        <v>2</v>
      </c>
      <c r="B777">
        <v>13</v>
      </c>
      <c r="L777">
        <v>1</v>
      </c>
      <c r="M777">
        <v>13</v>
      </c>
      <c r="W777">
        <v>3</v>
      </c>
      <c r="X777">
        <v>13</v>
      </c>
    </row>
    <row r="778" spans="1:24" x14ac:dyDescent="0.3">
      <c r="A778">
        <v>1</v>
      </c>
      <c r="B778">
        <v>14</v>
      </c>
      <c r="L778">
        <v>4</v>
      </c>
      <c r="M778">
        <v>14</v>
      </c>
      <c r="W778">
        <v>3</v>
      </c>
      <c r="X778">
        <v>14</v>
      </c>
    </row>
    <row r="779" spans="1:24" x14ac:dyDescent="0.3">
      <c r="A779">
        <v>2</v>
      </c>
      <c r="B779">
        <v>13</v>
      </c>
      <c r="L779">
        <v>1</v>
      </c>
      <c r="M779">
        <v>13</v>
      </c>
      <c r="W779">
        <v>3</v>
      </c>
      <c r="X779">
        <v>13</v>
      </c>
    </row>
    <row r="780" spans="1:24" x14ac:dyDescent="0.3">
      <c r="A780">
        <v>4</v>
      </c>
      <c r="B780">
        <v>23</v>
      </c>
      <c r="L780">
        <v>4</v>
      </c>
      <c r="M780">
        <v>23</v>
      </c>
      <c r="W780">
        <v>4</v>
      </c>
      <c r="X780">
        <v>23</v>
      </c>
    </row>
    <row r="781" spans="1:24" x14ac:dyDescent="0.3">
      <c r="A781">
        <v>1</v>
      </c>
      <c r="B781">
        <v>12</v>
      </c>
      <c r="L781">
        <v>2</v>
      </c>
      <c r="M781">
        <v>12</v>
      </c>
      <c r="W781">
        <v>3</v>
      </c>
      <c r="X781">
        <v>12</v>
      </c>
    </row>
    <row r="782" spans="1:24" x14ac:dyDescent="0.3">
      <c r="A782">
        <v>2</v>
      </c>
      <c r="B782">
        <v>12</v>
      </c>
      <c r="L782">
        <v>1</v>
      </c>
      <c r="M782">
        <v>12</v>
      </c>
      <c r="W782">
        <v>3</v>
      </c>
      <c r="X782">
        <v>12</v>
      </c>
    </row>
    <row r="783" spans="1:24" x14ac:dyDescent="0.3">
      <c r="A783">
        <v>2</v>
      </c>
      <c r="B783">
        <v>16</v>
      </c>
      <c r="L783">
        <v>2</v>
      </c>
      <c r="M783">
        <v>16</v>
      </c>
      <c r="W783">
        <v>3</v>
      </c>
      <c r="X783">
        <v>16</v>
      </c>
    </row>
    <row r="784" spans="1:24" x14ac:dyDescent="0.3">
      <c r="A784">
        <v>3</v>
      </c>
      <c r="B784">
        <v>15</v>
      </c>
      <c r="L784">
        <v>2</v>
      </c>
      <c r="M784">
        <v>15</v>
      </c>
      <c r="W784">
        <v>3</v>
      </c>
      <c r="X784">
        <v>15</v>
      </c>
    </row>
    <row r="785" spans="1:24" x14ac:dyDescent="0.3">
      <c r="A785">
        <v>4</v>
      </c>
      <c r="B785">
        <v>13</v>
      </c>
      <c r="L785">
        <v>3</v>
      </c>
      <c r="M785">
        <v>13</v>
      </c>
      <c r="W785">
        <v>3</v>
      </c>
      <c r="X785">
        <v>13</v>
      </c>
    </row>
    <row r="786" spans="1:24" x14ac:dyDescent="0.3">
      <c r="A786">
        <v>2</v>
      </c>
      <c r="B786">
        <v>18</v>
      </c>
      <c r="L786">
        <v>3</v>
      </c>
      <c r="M786">
        <v>18</v>
      </c>
      <c r="W786">
        <v>3</v>
      </c>
      <c r="X786">
        <v>18</v>
      </c>
    </row>
    <row r="787" spans="1:24" x14ac:dyDescent="0.3">
      <c r="A787">
        <v>3</v>
      </c>
      <c r="B787">
        <v>20</v>
      </c>
      <c r="L787">
        <v>4</v>
      </c>
      <c r="M787">
        <v>20</v>
      </c>
      <c r="W787">
        <v>4</v>
      </c>
      <c r="X787">
        <v>20</v>
      </c>
    </row>
    <row r="788" spans="1:24" x14ac:dyDescent="0.3">
      <c r="A788">
        <v>2</v>
      </c>
      <c r="B788">
        <v>19</v>
      </c>
      <c r="L788">
        <v>3</v>
      </c>
      <c r="M788">
        <v>19</v>
      </c>
      <c r="W788">
        <v>3</v>
      </c>
      <c r="X788">
        <v>19</v>
      </c>
    </row>
    <row r="789" spans="1:24" x14ac:dyDescent="0.3">
      <c r="A789">
        <v>3</v>
      </c>
      <c r="B789">
        <v>18</v>
      </c>
      <c r="L789">
        <v>2</v>
      </c>
      <c r="M789">
        <v>18</v>
      </c>
      <c r="W789">
        <v>3</v>
      </c>
      <c r="X789">
        <v>18</v>
      </c>
    </row>
    <row r="790" spans="1:24" x14ac:dyDescent="0.3">
      <c r="A790">
        <v>1</v>
      </c>
      <c r="B790">
        <v>13</v>
      </c>
      <c r="L790">
        <v>3</v>
      </c>
      <c r="M790">
        <v>13</v>
      </c>
      <c r="W790">
        <v>3</v>
      </c>
      <c r="X790">
        <v>13</v>
      </c>
    </row>
    <row r="791" spans="1:24" x14ac:dyDescent="0.3">
      <c r="A791">
        <v>2</v>
      </c>
      <c r="B791">
        <v>14</v>
      </c>
      <c r="L791">
        <v>1</v>
      </c>
      <c r="M791">
        <v>14</v>
      </c>
      <c r="W791">
        <v>3</v>
      </c>
      <c r="X791">
        <v>14</v>
      </c>
    </row>
    <row r="792" spans="1:24" x14ac:dyDescent="0.3">
      <c r="A792">
        <v>2</v>
      </c>
      <c r="B792">
        <v>15</v>
      </c>
      <c r="L792">
        <v>4</v>
      </c>
      <c r="M792">
        <v>15</v>
      </c>
      <c r="W792">
        <v>3</v>
      </c>
      <c r="X792">
        <v>15</v>
      </c>
    </row>
    <row r="793" spans="1:24" x14ac:dyDescent="0.3">
      <c r="A793">
        <v>3</v>
      </c>
      <c r="B793">
        <v>22</v>
      </c>
      <c r="L793">
        <v>4</v>
      </c>
      <c r="M793">
        <v>22</v>
      </c>
      <c r="W793">
        <v>4</v>
      </c>
      <c r="X793">
        <v>22</v>
      </c>
    </row>
    <row r="794" spans="1:24" x14ac:dyDescent="0.3">
      <c r="A794">
        <v>2</v>
      </c>
      <c r="B794">
        <v>22</v>
      </c>
      <c r="L794">
        <v>3</v>
      </c>
      <c r="M794">
        <v>22</v>
      </c>
      <c r="W794">
        <v>4</v>
      </c>
      <c r="X794">
        <v>22</v>
      </c>
    </row>
    <row r="795" spans="1:24" x14ac:dyDescent="0.3">
      <c r="A795">
        <v>3</v>
      </c>
      <c r="B795">
        <v>16</v>
      </c>
      <c r="L795">
        <v>3</v>
      </c>
      <c r="M795">
        <v>16</v>
      </c>
      <c r="W795">
        <v>3</v>
      </c>
      <c r="X795">
        <v>16</v>
      </c>
    </row>
    <row r="796" spans="1:24" x14ac:dyDescent="0.3">
      <c r="A796">
        <v>3</v>
      </c>
      <c r="B796">
        <v>17</v>
      </c>
      <c r="L796">
        <v>4</v>
      </c>
      <c r="M796">
        <v>17</v>
      </c>
      <c r="W796">
        <v>3</v>
      </c>
      <c r="X796">
        <v>17</v>
      </c>
    </row>
    <row r="797" spans="1:24" x14ac:dyDescent="0.3">
      <c r="A797">
        <v>2</v>
      </c>
      <c r="B797">
        <v>14</v>
      </c>
      <c r="L797">
        <v>4</v>
      </c>
      <c r="M797">
        <v>14</v>
      </c>
      <c r="W797">
        <v>3</v>
      </c>
      <c r="X797">
        <v>14</v>
      </c>
    </row>
    <row r="798" spans="1:24" x14ac:dyDescent="0.3">
      <c r="A798">
        <v>3</v>
      </c>
      <c r="B798">
        <v>15</v>
      </c>
      <c r="L798">
        <v>4</v>
      </c>
      <c r="M798">
        <v>15</v>
      </c>
      <c r="W798">
        <v>3</v>
      </c>
      <c r="X798">
        <v>15</v>
      </c>
    </row>
    <row r="799" spans="1:24" x14ac:dyDescent="0.3">
      <c r="A799">
        <v>3</v>
      </c>
      <c r="B799">
        <v>20</v>
      </c>
      <c r="L799">
        <v>3</v>
      </c>
      <c r="M799">
        <v>20</v>
      </c>
      <c r="W799">
        <v>4</v>
      </c>
      <c r="X799">
        <v>20</v>
      </c>
    </row>
    <row r="800" spans="1:24" x14ac:dyDescent="0.3">
      <c r="A800">
        <v>2</v>
      </c>
      <c r="B800">
        <v>20</v>
      </c>
      <c r="L800">
        <v>4</v>
      </c>
      <c r="M800">
        <v>20</v>
      </c>
      <c r="W800">
        <v>4</v>
      </c>
      <c r="X800">
        <v>20</v>
      </c>
    </row>
    <row r="801" spans="1:24" x14ac:dyDescent="0.3">
      <c r="A801">
        <v>3</v>
      </c>
      <c r="B801">
        <v>17</v>
      </c>
      <c r="L801">
        <v>2</v>
      </c>
      <c r="M801">
        <v>17</v>
      </c>
      <c r="W801">
        <v>3</v>
      </c>
      <c r="X801">
        <v>17</v>
      </c>
    </row>
    <row r="802" spans="1:24" x14ac:dyDescent="0.3">
      <c r="A802">
        <v>2</v>
      </c>
      <c r="B802">
        <v>15</v>
      </c>
      <c r="L802">
        <v>2</v>
      </c>
      <c r="M802">
        <v>15</v>
      </c>
      <c r="W802">
        <v>3</v>
      </c>
      <c r="X802">
        <v>15</v>
      </c>
    </row>
    <row r="803" spans="1:24" x14ac:dyDescent="0.3">
      <c r="A803">
        <v>1</v>
      </c>
      <c r="B803">
        <v>14</v>
      </c>
      <c r="L803">
        <v>3</v>
      </c>
      <c r="M803">
        <v>14</v>
      </c>
      <c r="W803">
        <v>3</v>
      </c>
      <c r="X803">
        <v>14</v>
      </c>
    </row>
    <row r="804" spans="1:24" x14ac:dyDescent="0.3">
      <c r="A804">
        <v>3</v>
      </c>
      <c r="B804">
        <v>17</v>
      </c>
      <c r="L804">
        <v>2</v>
      </c>
      <c r="M804">
        <v>17</v>
      </c>
      <c r="W804">
        <v>3</v>
      </c>
      <c r="X804">
        <v>17</v>
      </c>
    </row>
    <row r="805" spans="1:24" x14ac:dyDescent="0.3">
      <c r="A805">
        <v>2</v>
      </c>
      <c r="B805">
        <v>17</v>
      </c>
      <c r="L805">
        <v>4</v>
      </c>
      <c r="M805">
        <v>17</v>
      </c>
      <c r="W805">
        <v>3</v>
      </c>
      <c r="X805">
        <v>17</v>
      </c>
    </row>
    <row r="806" spans="1:24" x14ac:dyDescent="0.3">
      <c r="A806">
        <v>4</v>
      </c>
      <c r="B806">
        <v>22</v>
      </c>
      <c r="L806">
        <v>4</v>
      </c>
      <c r="M806">
        <v>22</v>
      </c>
      <c r="W806">
        <v>4</v>
      </c>
      <c r="X806">
        <v>22</v>
      </c>
    </row>
    <row r="807" spans="1:24" x14ac:dyDescent="0.3">
      <c r="A807">
        <v>2</v>
      </c>
      <c r="B807">
        <v>13</v>
      </c>
      <c r="L807">
        <v>3</v>
      </c>
      <c r="M807">
        <v>13</v>
      </c>
      <c r="W807">
        <v>3</v>
      </c>
      <c r="X807">
        <v>13</v>
      </c>
    </row>
    <row r="808" spans="1:24" x14ac:dyDescent="0.3">
      <c r="A808">
        <v>3</v>
      </c>
      <c r="B808">
        <v>19</v>
      </c>
      <c r="L808">
        <v>3</v>
      </c>
      <c r="M808">
        <v>19</v>
      </c>
      <c r="W808">
        <v>3</v>
      </c>
      <c r="X808">
        <v>19</v>
      </c>
    </row>
    <row r="809" spans="1:24" x14ac:dyDescent="0.3">
      <c r="A809">
        <v>2</v>
      </c>
      <c r="B809">
        <v>14</v>
      </c>
      <c r="L809">
        <v>3</v>
      </c>
      <c r="M809">
        <v>14</v>
      </c>
      <c r="W809">
        <v>3</v>
      </c>
      <c r="X809">
        <v>14</v>
      </c>
    </row>
    <row r="810" spans="1:24" x14ac:dyDescent="0.3">
      <c r="A810">
        <v>3</v>
      </c>
      <c r="B810">
        <v>22</v>
      </c>
      <c r="L810">
        <v>4</v>
      </c>
      <c r="M810">
        <v>22</v>
      </c>
      <c r="W810">
        <v>4</v>
      </c>
      <c r="X810">
        <v>22</v>
      </c>
    </row>
    <row r="811" spans="1:24" x14ac:dyDescent="0.3">
      <c r="A811">
        <v>3</v>
      </c>
      <c r="B811">
        <v>17</v>
      </c>
      <c r="L811">
        <v>2</v>
      </c>
      <c r="M811">
        <v>17</v>
      </c>
      <c r="W811">
        <v>3</v>
      </c>
      <c r="X811">
        <v>17</v>
      </c>
    </row>
    <row r="812" spans="1:24" x14ac:dyDescent="0.3">
      <c r="A812">
        <v>3</v>
      </c>
      <c r="B812">
        <v>12</v>
      </c>
      <c r="L812">
        <v>2</v>
      </c>
      <c r="M812">
        <v>12</v>
      </c>
      <c r="W812">
        <v>3</v>
      </c>
      <c r="X812">
        <v>12</v>
      </c>
    </row>
    <row r="813" spans="1:24" x14ac:dyDescent="0.3">
      <c r="A813">
        <v>3</v>
      </c>
      <c r="B813">
        <v>16</v>
      </c>
      <c r="L813">
        <v>2</v>
      </c>
      <c r="M813">
        <v>16</v>
      </c>
      <c r="W813">
        <v>3</v>
      </c>
      <c r="X813">
        <v>16</v>
      </c>
    </row>
    <row r="814" spans="1:24" x14ac:dyDescent="0.3">
      <c r="A814">
        <v>1</v>
      </c>
      <c r="B814">
        <v>11</v>
      </c>
      <c r="L814">
        <v>1</v>
      </c>
      <c r="M814">
        <v>11</v>
      </c>
      <c r="W814">
        <v>3</v>
      </c>
      <c r="X814">
        <v>11</v>
      </c>
    </row>
    <row r="815" spans="1:24" x14ac:dyDescent="0.3">
      <c r="A815">
        <v>1</v>
      </c>
      <c r="B815">
        <v>11</v>
      </c>
      <c r="L815">
        <v>1</v>
      </c>
      <c r="M815">
        <v>11</v>
      </c>
      <c r="W815">
        <v>3</v>
      </c>
      <c r="X815">
        <v>11</v>
      </c>
    </row>
    <row r="816" spans="1:24" x14ac:dyDescent="0.3">
      <c r="A816">
        <v>2</v>
      </c>
      <c r="B816">
        <v>14</v>
      </c>
      <c r="L816">
        <v>3</v>
      </c>
      <c r="M816">
        <v>14</v>
      </c>
      <c r="W816">
        <v>3</v>
      </c>
      <c r="X816">
        <v>14</v>
      </c>
    </row>
    <row r="817" spans="1:24" x14ac:dyDescent="0.3">
      <c r="A817">
        <v>2</v>
      </c>
      <c r="B817">
        <v>11</v>
      </c>
      <c r="L817">
        <v>2</v>
      </c>
      <c r="M817">
        <v>11</v>
      </c>
      <c r="W817">
        <v>3</v>
      </c>
      <c r="X817">
        <v>11</v>
      </c>
    </row>
    <row r="818" spans="1:24" x14ac:dyDescent="0.3">
      <c r="A818">
        <v>3</v>
      </c>
      <c r="B818">
        <v>15</v>
      </c>
      <c r="L818">
        <v>2</v>
      </c>
      <c r="M818">
        <v>15</v>
      </c>
      <c r="W818">
        <v>3</v>
      </c>
      <c r="X818">
        <v>15</v>
      </c>
    </row>
    <row r="819" spans="1:24" x14ac:dyDescent="0.3">
      <c r="A819">
        <v>3</v>
      </c>
      <c r="B819">
        <v>20</v>
      </c>
      <c r="L819">
        <v>4</v>
      </c>
      <c r="M819">
        <v>20</v>
      </c>
      <c r="W819">
        <v>4</v>
      </c>
      <c r="X819">
        <v>20</v>
      </c>
    </row>
    <row r="820" spans="1:24" x14ac:dyDescent="0.3">
      <c r="A820">
        <v>4</v>
      </c>
      <c r="B820">
        <v>12</v>
      </c>
      <c r="L820">
        <v>1</v>
      </c>
      <c r="M820">
        <v>12</v>
      </c>
      <c r="W820">
        <v>3</v>
      </c>
      <c r="X820">
        <v>12</v>
      </c>
    </row>
    <row r="821" spans="1:24" x14ac:dyDescent="0.3">
      <c r="A821">
        <v>2</v>
      </c>
      <c r="B821">
        <v>17</v>
      </c>
      <c r="L821">
        <v>2</v>
      </c>
      <c r="M821">
        <v>17</v>
      </c>
      <c r="W821">
        <v>3</v>
      </c>
      <c r="X821">
        <v>17</v>
      </c>
    </row>
    <row r="822" spans="1:24" x14ac:dyDescent="0.3">
      <c r="A822">
        <v>1</v>
      </c>
      <c r="B822">
        <v>11</v>
      </c>
      <c r="L822">
        <v>1</v>
      </c>
      <c r="M822">
        <v>11</v>
      </c>
      <c r="W822">
        <v>3</v>
      </c>
      <c r="X822">
        <v>11</v>
      </c>
    </row>
    <row r="823" spans="1:24" x14ac:dyDescent="0.3">
      <c r="A823">
        <v>2</v>
      </c>
      <c r="B823">
        <v>17</v>
      </c>
      <c r="L823">
        <v>2</v>
      </c>
      <c r="M823">
        <v>17</v>
      </c>
      <c r="W823">
        <v>3</v>
      </c>
      <c r="X823">
        <v>17</v>
      </c>
    </row>
    <row r="824" spans="1:24" x14ac:dyDescent="0.3">
      <c r="A824">
        <v>1</v>
      </c>
      <c r="B824">
        <v>11</v>
      </c>
      <c r="L824">
        <v>1</v>
      </c>
      <c r="M824">
        <v>11</v>
      </c>
      <c r="W824">
        <v>3</v>
      </c>
      <c r="X824">
        <v>11</v>
      </c>
    </row>
    <row r="825" spans="1:24" x14ac:dyDescent="0.3">
      <c r="A825">
        <v>2</v>
      </c>
      <c r="B825">
        <v>14</v>
      </c>
      <c r="L825">
        <v>2</v>
      </c>
      <c r="M825">
        <v>14</v>
      </c>
      <c r="W825">
        <v>3</v>
      </c>
      <c r="X825">
        <v>14</v>
      </c>
    </row>
    <row r="826" spans="1:24" x14ac:dyDescent="0.3">
      <c r="A826">
        <v>2</v>
      </c>
      <c r="B826">
        <v>19</v>
      </c>
      <c r="L826">
        <v>4</v>
      </c>
      <c r="M826">
        <v>19</v>
      </c>
      <c r="W826">
        <v>3</v>
      </c>
      <c r="X826">
        <v>19</v>
      </c>
    </row>
    <row r="827" spans="1:24" x14ac:dyDescent="0.3">
      <c r="A827">
        <v>2</v>
      </c>
      <c r="B827">
        <v>15</v>
      </c>
      <c r="L827">
        <v>4</v>
      </c>
      <c r="M827">
        <v>15</v>
      </c>
      <c r="W827">
        <v>3</v>
      </c>
      <c r="X827">
        <v>15</v>
      </c>
    </row>
    <row r="828" spans="1:24" x14ac:dyDescent="0.3">
      <c r="A828">
        <v>2</v>
      </c>
      <c r="B828">
        <v>13</v>
      </c>
      <c r="L828">
        <v>3</v>
      </c>
      <c r="M828">
        <v>13</v>
      </c>
      <c r="W828">
        <v>3</v>
      </c>
      <c r="X828">
        <v>13</v>
      </c>
    </row>
    <row r="829" spans="1:24" x14ac:dyDescent="0.3">
      <c r="A829">
        <v>2</v>
      </c>
      <c r="B829">
        <v>14</v>
      </c>
      <c r="L829">
        <v>3</v>
      </c>
      <c r="M829">
        <v>14</v>
      </c>
      <c r="W829">
        <v>3</v>
      </c>
      <c r="X829">
        <v>14</v>
      </c>
    </row>
    <row r="830" spans="1:24" x14ac:dyDescent="0.3">
      <c r="A830">
        <v>1</v>
      </c>
      <c r="B830">
        <v>12</v>
      </c>
      <c r="L830">
        <v>2</v>
      </c>
      <c r="M830">
        <v>12</v>
      </c>
      <c r="W830">
        <v>3</v>
      </c>
      <c r="X830">
        <v>12</v>
      </c>
    </row>
    <row r="831" spans="1:24" x14ac:dyDescent="0.3">
      <c r="A831">
        <v>3</v>
      </c>
      <c r="B831">
        <v>17</v>
      </c>
      <c r="L831">
        <v>3</v>
      </c>
      <c r="M831">
        <v>17</v>
      </c>
      <c r="W831">
        <v>3</v>
      </c>
      <c r="X831">
        <v>17</v>
      </c>
    </row>
    <row r="832" spans="1:24" x14ac:dyDescent="0.3">
      <c r="A832">
        <v>1</v>
      </c>
      <c r="B832">
        <v>11</v>
      </c>
      <c r="L832">
        <v>1</v>
      </c>
      <c r="M832">
        <v>11</v>
      </c>
      <c r="W832">
        <v>3</v>
      </c>
      <c r="X832">
        <v>11</v>
      </c>
    </row>
    <row r="833" spans="1:24" x14ac:dyDescent="0.3">
      <c r="A833">
        <v>1</v>
      </c>
      <c r="B833">
        <v>12</v>
      </c>
      <c r="L833">
        <v>1</v>
      </c>
      <c r="M833">
        <v>12</v>
      </c>
      <c r="W833">
        <v>3</v>
      </c>
      <c r="X833">
        <v>12</v>
      </c>
    </row>
    <row r="834" spans="1:24" x14ac:dyDescent="0.3">
      <c r="A834">
        <v>2</v>
      </c>
      <c r="B834">
        <v>13</v>
      </c>
      <c r="L834">
        <v>1</v>
      </c>
      <c r="M834">
        <v>13</v>
      </c>
      <c r="W834">
        <v>3</v>
      </c>
      <c r="X834">
        <v>13</v>
      </c>
    </row>
    <row r="835" spans="1:24" x14ac:dyDescent="0.3">
      <c r="A835">
        <v>2</v>
      </c>
      <c r="B835">
        <v>13</v>
      </c>
      <c r="L835">
        <v>3</v>
      </c>
      <c r="M835">
        <v>13</v>
      </c>
      <c r="W835">
        <v>3</v>
      </c>
      <c r="X835">
        <v>13</v>
      </c>
    </row>
    <row r="836" spans="1:24" x14ac:dyDescent="0.3">
      <c r="A836">
        <v>3</v>
      </c>
      <c r="B836">
        <v>20</v>
      </c>
      <c r="L836">
        <v>3</v>
      </c>
      <c r="M836">
        <v>20</v>
      </c>
      <c r="W836">
        <v>4</v>
      </c>
      <c r="X836">
        <v>20</v>
      </c>
    </row>
    <row r="837" spans="1:24" x14ac:dyDescent="0.3">
      <c r="A837">
        <v>3</v>
      </c>
      <c r="B837">
        <v>17</v>
      </c>
      <c r="L837">
        <v>3</v>
      </c>
      <c r="M837">
        <v>17</v>
      </c>
      <c r="W837">
        <v>3</v>
      </c>
      <c r="X837">
        <v>17</v>
      </c>
    </row>
    <row r="838" spans="1:24" x14ac:dyDescent="0.3">
      <c r="A838">
        <v>2</v>
      </c>
      <c r="B838">
        <v>13</v>
      </c>
      <c r="L838">
        <v>1</v>
      </c>
      <c r="M838">
        <v>13</v>
      </c>
      <c r="W838">
        <v>3</v>
      </c>
      <c r="X838">
        <v>13</v>
      </c>
    </row>
    <row r="839" spans="1:24" x14ac:dyDescent="0.3">
      <c r="A839">
        <v>3</v>
      </c>
      <c r="B839">
        <v>17</v>
      </c>
      <c r="L839">
        <v>3</v>
      </c>
      <c r="M839">
        <v>17</v>
      </c>
      <c r="W839">
        <v>3</v>
      </c>
      <c r="X839">
        <v>17</v>
      </c>
    </row>
    <row r="840" spans="1:24" x14ac:dyDescent="0.3">
      <c r="A840">
        <v>1</v>
      </c>
      <c r="B840">
        <v>12</v>
      </c>
      <c r="L840">
        <v>1</v>
      </c>
      <c r="M840">
        <v>12</v>
      </c>
      <c r="W840">
        <v>3</v>
      </c>
      <c r="X840">
        <v>12</v>
      </c>
    </row>
    <row r="841" spans="1:24" x14ac:dyDescent="0.3">
      <c r="A841">
        <v>1</v>
      </c>
      <c r="B841">
        <v>13</v>
      </c>
      <c r="L841">
        <v>1</v>
      </c>
      <c r="M841">
        <v>13</v>
      </c>
      <c r="W841">
        <v>3</v>
      </c>
      <c r="X841">
        <v>13</v>
      </c>
    </row>
    <row r="842" spans="1:24" x14ac:dyDescent="0.3">
      <c r="A842">
        <v>2</v>
      </c>
      <c r="B842">
        <v>12</v>
      </c>
      <c r="L842">
        <v>1</v>
      </c>
      <c r="M842">
        <v>12</v>
      </c>
      <c r="W842">
        <v>3</v>
      </c>
      <c r="X842">
        <v>12</v>
      </c>
    </row>
    <row r="843" spans="1:24" x14ac:dyDescent="0.3">
      <c r="A843">
        <v>3</v>
      </c>
      <c r="B843">
        <v>22</v>
      </c>
      <c r="L843">
        <v>2</v>
      </c>
      <c r="M843">
        <v>22</v>
      </c>
      <c r="W843">
        <v>4</v>
      </c>
      <c r="X843">
        <v>22</v>
      </c>
    </row>
    <row r="844" spans="1:24" x14ac:dyDescent="0.3">
      <c r="A844">
        <v>1</v>
      </c>
      <c r="B844">
        <v>11</v>
      </c>
      <c r="L844">
        <v>1</v>
      </c>
      <c r="M844">
        <v>11</v>
      </c>
      <c r="W844">
        <v>3</v>
      </c>
      <c r="X844">
        <v>11</v>
      </c>
    </row>
    <row r="845" spans="1:24" x14ac:dyDescent="0.3">
      <c r="A845">
        <v>4</v>
      </c>
      <c r="B845">
        <v>22</v>
      </c>
      <c r="L845">
        <v>4</v>
      </c>
      <c r="M845">
        <v>22</v>
      </c>
      <c r="W845">
        <v>4</v>
      </c>
      <c r="X845">
        <v>22</v>
      </c>
    </row>
    <row r="846" spans="1:24" x14ac:dyDescent="0.3">
      <c r="A846">
        <v>2</v>
      </c>
      <c r="B846">
        <v>18</v>
      </c>
      <c r="L846">
        <v>3</v>
      </c>
      <c r="M846">
        <v>18</v>
      </c>
      <c r="W846">
        <v>3</v>
      </c>
      <c r="X846">
        <v>18</v>
      </c>
    </row>
    <row r="847" spans="1:24" x14ac:dyDescent="0.3">
      <c r="A847">
        <v>2</v>
      </c>
      <c r="B847">
        <v>13</v>
      </c>
      <c r="L847">
        <v>1</v>
      </c>
      <c r="M847">
        <v>13</v>
      </c>
      <c r="W847">
        <v>3</v>
      </c>
      <c r="X847">
        <v>13</v>
      </c>
    </row>
    <row r="848" spans="1:24" x14ac:dyDescent="0.3">
      <c r="A848">
        <v>2</v>
      </c>
      <c r="B848">
        <v>18</v>
      </c>
      <c r="L848">
        <v>3</v>
      </c>
      <c r="M848">
        <v>18</v>
      </c>
      <c r="W848">
        <v>3</v>
      </c>
      <c r="X848">
        <v>18</v>
      </c>
    </row>
    <row r="849" spans="1:24" x14ac:dyDescent="0.3">
      <c r="A849">
        <v>2</v>
      </c>
      <c r="B849">
        <v>20</v>
      </c>
      <c r="L849">
        <v>4</v>
      </c>
      <c r="M849">
        <v>20</v>
      </c>
      <c r="W849">
        <v>4</v>
      </c>
      <c r="X849">
        <v>20</v>
      </c>
    </row>
    <row r="850" spans="1:24" x14ac:dyDescent="0.3">
      <c r="A850">
        <v>2</v>
      </c>
      <c r="B850">
        <v>13</v>
      </c>
      <c r="L850">
        <v>1</v>
      </c>
      <c r="M850">
        <v>13</v>
      </c>
      <c r="W850">
        <v>3</v>
      </c>
      <c r="X850">
        <v>13</v>
      </c>
    </row>
    <row r="851" spans="1:24" x14ac:dyDescent="0.3">
      <c r="A851">
        <v>1</v>
      </c>
      <c r="B851">
        <v>13</v>
      </c>
      <c r="L851">
        <v>3</v>
      </c>
      <c r="M851">
        <v>13</v>
      </c>
      <c r="W851">
        <v>3</v>
      </c>
      <c r="X851">
        <v>13</v>
      </c>
    </row>
    <row r="852" spans="1:24" x14ac:dyDescent="0.3">
      <c r="A852">
        <v>2</v>
      </c>
      <c r="B852">
        <v>12</v>
      </c>
      <c r="L852">
        <v>1</v>
      </c>
      <c r="M852">
        <v>12</v>
      </c>
      <c r="W852">
        <v>3</v>
      </c>
      <c r="X852">
        <v>12</v>
      </c>
    </row>
    <row r="853" spans="1:24" x14ac:dyDescent="0.3">
      <c r="A853">
        <v>1</v>
      </c>
      <c r="B853">
        <v>13</v>
      </c>
      <c r="L853">
        <v>1</v>
      </c>
      <c r="M853">
        <v>13</v>
      </c>
      <c r="W853">
        <v>3</v>
      </c>
      <c r="X853">
        <v>13</v>
      </c>
    </row>
    <row r="854" spans="1:24" x14ac:dyDescent="0.3">
      <c r="A854">
        <v>2</v>
      </c>
      <c r="B854">
        <v>13</v>
      </c>
      <c r="L854">
        <v>1</v>
      </c>
      <c r="M854">
        <v>13</v>
      </c>
      <c r="W854">
        <v>3</v>
      </c>
      <c r="X854">
        <v>13</v>
      </c>
    </row>
    <row r="855" spans="1:24" x14ac:dyDescent="0.3">
      <c r="A855">
        <v>3</v>
      </c>
      <c r="B855">
        <v>25</v>
      </c>
      <c r="L855">
        <v>4</v>
      </c>
      <c r="M855">
        <v>25</v>
      </c>
      <c r="W855">
        <v>4</v>
      </c>
      <c r="X855">
        <v>25</v>
      </c>
    </row>
    <row r="856" spans="1:24" x14ac:dyDescent="0.3">
      <c r="A856">
        <v>3</v>
      </c>
      <c r="B856">
        <v>19</v>
      </c>
      <c r="L856">
        <v>3</v>
      </c>
      <c r="M856">
        <v>19</v>
      </c>
      <c r="W856">
        <v>3</v>
      </c>
      <c r="X856">
        <v>19</v>
      </c>
    </row>
    <row r="857" spans="1:24" x14ac:dyDescent="0.3">
      <c r="A857">
        <v>2</v>
      </c>
      <c r="B857">
        <v>13</v>
      </c>
      <c r="L857">
        <v>1</v>
      </c>
      <c r="M857">
        <v>13</v>
      </c>
      <c r="W857">
        <v>3</v>
      </c>
      <c r="X857">
        <v>13</v>
      </c>
    </row>
    <row r="858" spans="1:24" x14ac:dyDescent="0.3">
      <c r="A858">
        <v>2</v>
      </c>
      <c r="B858">
        <v>12</v>
      </c>
      <c r="L858">
        <v>3</v>
      </c>
      <c r="M858">
        <v>12</v>
      </c>
      <c r="W858">
        <v>3</v>
      </c>
      <c r="X858">
        <v>12</v>
      </c>
    </row>
    <row r="859" spans="1:24" x14ac:dyDescent="0.3">
      <c r="A859">
        <v>1</v>
      </c>
      <c r="B859">
        <v>11</v>
      </c>
      <c r="L859">
        <v>2</v>
      </c>
      <c r="M859">
        <v>11</v>
      </c>
      <c r="W859">
        <v>3</v>
      </c>
      <c r="X859">
        <v>11</v>
      </c>
    </row>
    <row r="860" spans="1:24" x14ac:dyDescent="0.3">
      <c r="A860">
        <v>3</v>
      </c>
      <c r="B860">
        <v>18</v>
      </c>
      <c r="L860">
        <v>3</v>
      </c>
      <c r="M860">
        <v>18</v>
      </c>
      <c r="W860">
        <v>3</v>
      </c>
      <c r="X860">
        <v>18</v>
      </c>
    </row>
    <row r="861" spans="1:24" x14ac:dyDescent="0.3">
      <c r="A861">
        <v>2</v>
      </c>
      <c r="B861">
        <v>18</v>
      </c>
      <c r="L861">
        <v>4</v>
      </c>
      <c r="M861">
        <v>18</v>
      </c>
      <c r="W861">
        <v>3</v>
      </c>
      <c r="X861">
        <v>18</v>
      </c>
    </row>
    <row r="862" spans="1:24" x14ac:dyDescent="0.3">
      <c r="A862">
        <v>2</v>
      </c>
      <c r="B862">
        <v>11</v>
      </c>
      <c r="L862">
        <v>1</v>
      </c>
      <c r="M862">
        <v>11</v>
      </c>
      <c r="W862">
        <v>3</v>
      </c>
      <c r="X862">
        <v>11</v>
      </c>
    </row>
    <row r="863" spans="1:24" x14ac:dyDescent="0.3">
      <c r="A863">
        <v>3</v>
      </c>
      <c r="B863">
        <v>23</v>
      </c>
      <c r="L863">
        <v>3</v>
      </c>
      <c r="M863">
        <v>23</v>
      </c>
      <c r="W863">
        <v>4</v>
      </c>
      <c r="X863">
        <v>23</v>
      </c>
    </row>
    <row r="864" spans="1:24" x14ac:dyDescent="0.3">
      <c r="A864">
        <v>1</v>
      </c>
      <c r="B864">
        <v>13</v>
      </c>
      <c r="L864">
        <v>3</v>
      </c>
      <c r="M864">
        <v>13</v>
      </c>
      <c r="W864">
        <v>3</v>
      </c>
      <c r="X864">
        <v>13</v>
      </c>
    </row>
    <row r="865" spans="1:24" x14ac:dyDescent="0.3">
      <c r="A865">
        <v>2</v>
      </c>
      <c r="B865">
        <v>13</v>
      </c>
      <c r="L865">
        <v>3</v>
      </c>
      <c r="M865">
        <v>13</v>
      </c>
      <c r="W865">
        <v>3</v>
      </c>
      <c r="X865">
        <v>13</v>
      </c>
    </row>
    <row r="866" spans="1:24" x14ac:dyDescent="0.3">
      <c r="A866">
        <v>2</v>
      </c>
      <c r="B866">
        <v>17</v>
      </c>
      <c r="L866">
        <v>3</v>
      </c>
      <c r="M866">
        <v>17</v>
      </c>
      <c r="W866">
        <v>3</v>
      </c>
      <c r="X866">
        <v>17</v>
      </c>
    </row>
    <row r="867" spans="1:24" x14ac:dyDescent="0.3">
      <c r="A867">
        <v>3</v>
      </c>
      <c r="B867">
        <v>19</v>
      </c>
      <c r="L867">
        <v>3</v>
      </c>
      <c r="M867">
        <v>19</v>
      </c>
      <c r="W867">
        <v>3</v>
      </c>
      <c r="X867">
        <v>19</v>
      </c>
    </row>
    <row r="868" spans="1:24" x14ac:dyDescent="0.3">
      <c r="A868">
        <v>1</v>
      </c>
      <c r="B868">
        <v>12</v>
      </c>
      <c r="L868">
        <v>2</v>
      </c>
      <c r="M868">
        <v>12</v>
      </c>
      <c r="W868">
        <v>3</v>
      </c>
      <c r="X868">
        <v>12</v>
      </c>
    </row>
    <row r="869" spans="1:24" x14ac:dyDescent="0.3">
      <c r="A869">
        <v>3</v>
      </c>
      <c r="B869">
        <v>22</v>
      </c>
      <c r="L869">
        <v>4</v>
      </c>
      <c r="M869">
        <v>22</v>
      </c>
      <c r="W869">
        <v>4</v>
      </c>
      <c r="X869">
        <v>22</v>
      </c>
    </row>
    <row r="870" spans="1:24" x14ac:dyDescent="0.3">
      <c r="A870">
        <v>2</v>
      </c>
      <c r="B870">
        <v>12</v>
      </c>
      <c r="L870">
        <v>1</v>
      </c>
      <c r="M870">
        <v>12</v>
      </c>
      <c r="W870">
        <v>3</v>
      </c>
      <c r="X870">
        <v>12</v>
      </c>
    </row>
    <row r="871" spans="1:24" x14ac:dyDescent="0.3">
      <c r="A871">
        <v>3</v>
      </c>
      <c r="B871">
        <v>11</v>
      </c>
      <c r="L871">
        <v>2</v>
      </c>
      <c r="M871">
        <v>11</v>
      </c>
      <c r="W871">
        <v>3</v>
      </c>
      <c r="X871">
        <v>11</v>
      </c>
    </row>
    <row r="872" spans="1:24" x14ac:dyDescent="0.3">
      <c r="A872">
        <v>3</v>
      </c>
      <c r="B872">
        <v>15</v>
      </c>
      <c r="L872">
        <v>2</v>
      </c>
      <c r="M872">
        <v>15</v>
      </c>
      <c r="W872">
        <v>3</v>
      </c>
      <c r="X872">
        <v>15</v>
      </c>
    </row>
    <row r="873" spans="1:24" x14ac:dyDescent="0.3">
      <c r="A873">
        <v>1</v>
      </c>
      <c r="B873">
        <v>13</v>
      </c>
      <c r="L873">
        <v>2</v>
      </c>
      <c r="M873">
        <v>13</v>
      </c>
      <c r="W873">
        <v>3</v>
      </c>
      <c r="X873">
        <v>13</v>
      </c>
    </row>
    <row r="874" spans="1:24" x14ac:dyDescent="0.3">
      <c r="A874">
        <v>1</v>
      </c>
      <c r="B874">
        <v>12</v>
      </c>
      <c r="L874">
        <v>1</v>
      </c>
      <c r="M874">
        <v>12</v>
      </c>
      <c r="W874">
        <v>3</v>
      </c>
      <c r="X874">
        <v>12</v>
      </c>
    </row>
    <row r="875" spans="1:24" x14ac:dyDescent="0.3">
      <c r="A875">
        <v>1</v>
      </c>
      <c r="B875">
        <v>14</v>
      </c>
      <c r="L875">
        <v>3</v>
      </c>
      <c r="M875">
        <v>14</v>
      </c>
      <c r="W875">
        <v>3</v>
      </c>
      <c r="X875">
        <v>14</v>
      </c>
    </row>
    <row r="876" spans="1:24" x14ac:dyDescent="0.3">
      <c r="A876">
        <v>1</v>
      </c>
      <c r="B876">
        <v>13</v>
      </c>
      <c r="L876">
        <v>3</v>
      </c>
      <c r="M876">
        <v>13</v>
      </c>
      <c r="W876">
        <v>3</v>
      </c>
      <c r="X876">
        <v>13</v>
      </c>
    </row>
    <row r="877" spans="1:24" x14ac:dyDescent="0.3">
      <c r="A877">
        <v>3</v>
      </c>
      <c r="B877">
        <v>25</v>
      </c>
      <c r="L877">
        <v>4</v>
      </c>
      <c r="M877">
        <v>25</v>
      </c>
      <c r="W877">
        <v>4</v>
      </c>
      <c r="X877">
        <v>25</v>
      </c>
    </row>
    <row r="878" spans="1:24" x14ac:dyDescent="0.3">
      <c r="A878">
        <v>4</v>
      </c>
      <c r="B878">
        <v>17</v>
      </c>
      <c r="L878">
        <v>4</v>
      </c>
      <c r="M878">
        <v>17</v>
      </c>
      <c r="W878">
        <v>3</v>
      </c>
      <c r="X878">
        <v>17</v>
      </c>
    </row>
    <row r="879" spans="1:24" x14ac:dyDescent="0.3">
      <c r="A879">
        <v>1</v>
      </c>
      <c r="B879">
        <v>11</v>
      </c>
      <c r="L879">
        <v>1</v>
      </c>
      <c r="M879">
        <v>11</v>
      </c>
      <c r="W879">
        <v>3</v>
      </c>
      <c r="X879">
        <v>11</v>
      </c>
    </row>
    <row r="880" spans="1:24" x14ac:dyDescent="0.3">
      <c r="A880">
        <v>4</v>
      </c>
      <c r="B880">
        <v>16</v>
      </c>
      <c r="L880">
        <v>2</v>
      </c>
      <c r="M880">
        <v>16</v>
      </c>
      <c r="W880">
        <v>3</v>
      </c>
      <c r="X880">
        <v>16</v>
      </c>
    </row>
    <row r="881" spans="1:24" x14ac:dyDescent="0.3">
      <c r="A881">
        <v>3</v>
      </c>
      <c r="B881">
        <v>18</v>
      </c>
      <c r="L881">
        <v>4</v>
      </c>
      <c r="M881">
        <v>18</v>
      </c>
      <c r="W881">
        <v>3</v>
      </c>
      <c r="X881">
        <v>18</v>
      </c>
    </row>
    <row r="882" spans="1:24" x14ac:dyDescent="0.3">
      <c r="A882">
        <v>2</v>
      </c>
      <c r="B882">
        <v>20</v>
      </c>
      <c r="L882">
        <v>3</v>
      </c>
      <c r="M882">
        <v>20</v>
      </c>
      <c r="W882">
        <v>4</v>
      </c>
      <c r="X882">
        <v>20</v>
      </c>
    </row>
    <row r="883" spans="1:24" x14ac:dyDescent="0.3">
      <c r="A883">
        <v>1</v>
      </c>
      <c r="B883">
        <v>14</v>
      </c>
      <c r="L883">
        <v>3</v>
      </c>
      <c r="M883">
        <v>14</v>
      </c>
      <c r="W883">
        <v>3</v>
      </c>
      <c r="X883">
        <v>14</v>
      </c>
    </row>
    <row r="884" spans="1:24" x14ac:dyDescent="0.3">
      <c r="A884">
        <v>4</v>
      </c>
      <c r="B884">
        <v>21</v>
      </c>
      <c r="L884">
        <v>4</v>
      </c>
      <c r="M884">
        <v>21</v>
      </c>
      <c r="W884">
        <v>4</v>
      </c>
      <c r="X884">
        <v>21</v>
      </c>
    </row>
    <row r="885" spans="1:24" x14ac:dyDescent="0.3">
      <c r="A885">
        <v>2</v>
      </c>
      <c r="B885">
        <v>13</v>
      </c>
      <c r="L885">
        <v>1</v>
      </c>
      <c r="M885">
        <v>13</v>
      </c>
      <c r="W885">
        <v>3</v>
      </c>
      <c r="X885">
        <v>13</v>
      </c>
    </row>
    <row r="886" spans="1:24" x14ac:dyDescent="0.3">
      <c r="A886">
        <v>2</v>
      </c>
      <c r="B886">
        <v>12</v>
      </c>
      <c r="L886">
        <v>2</v>
      </c>
      <c r="M886">
        <v>12</v>
      </c>
      <c r="W886">
        <v>3</v>
      </c>
      <c r="X886">
        <v>12</v>
      </c>
    </row>
    <row r="887" spans="1:24" x14ac:dyDescent="0.3">
      <c r="A887">
        <v>1</v>
      </c>
      <c r="B887">
        <v>14</v>
      </c>
      <c r="L887">
        <v>4</v>
      </c>
      <c r="M887">
        <v>14</v>
      </c>
      <c r="W887">
        <v>3</v>
      </c>
      <c r="X887">
        <v>14</v>
      </c>
    </row>
    <row r="888" spans="1:24" x14ac:dyDescent="0.3">
      <c r="A888">
        <v>3</v>
      </c>
      <c r="B888">
        <v>21</v>
      </c>
      <c r="L888">
        <v>3</v>
      </c>
      <c r="M888">
        <v>21</v>
      </c>
      <c r="W888">
        <v>4</v>
      </c>
      <c r="X888">
        <v>21</v>
      </c>
    </row>
    <row r="889" spans="1:24" x14ac:dyDescent="0.3">
      <c r="A889">
        <v>3</v>
      </c>
      <c r="B889">
        <v>17</v>
      </c>
      <c r="L889">
        <v>4</v>
      </c>
      <c r="M889">
        <v>17</v>
      </c>
      <c r="W889">
        <v>3</v>
      </c>
      <c r="X889">
        <v>17</v>
      </c>
    </row>
    <row r="890" spans="1:24" x14ac:dyDescent="0.3">
      <c r="A890">
        <v>2</v>
      </c>
      <c r="B890">
        <v>11</v>
      </c>
      <c r="L890">
        <v>1</v>
      </c>
      <c r="M890">
        <v>11</v>
      </c>
      <c r="W890">
        <v>3</v>
      </c>
      <c r="X890">
        <v>11</v>
      </c>
    </row>
    <row r="891" spans="1:24" x14ac:dyDescent="0.3">
      <c r="A891">
        <v>1</v>
      </c>
      <c r="B891">
        <v>14</v>
      </c>
      <c r="L891">
        <v>1</v>
      </c>
      <c r="M891">
        <v>14</v>
      </c>
      <c r="W891">
        <v>3</v>
      </c>
      <c r="X891">
        <v>14</v>
      </c>
    </row>
    <row r="892" spans="1:24" x14ac:dyDescent="0.3">
      <c r="A892">
        <v>3</v>
      </c>
      <c r="B892">
        <v>17</v>
      </c>
      <c r="L892">
        <v>3</v>
      </c>
      <c r="M892">
        <v>17</v>
      </c>
      <c r="W892">
        <v>3</v>
      </c>
      <c r="X892">
        <v>17</v>
      </c>
    </row>
    <row r="893" spans="1:24" x14ac:dyDescent="0.3">
      <c r="A893">
        <v>1</v>
      </c>
      <c r="B893">
        <v>13</v>
      </c>
      <c r="L893">
        <v>1</v>
      </c>
      <c r="M893">
        <v>13</v>
      </c>
      <c r="W893">
        <v>3</v>
      </c>
      <c r="X893">
        <v>13</v>
      </c>
    </row>
    <row r="894" spans="1:24" x14ac:dyDescent="0.3">
      <c r="A894">
        <v>2</v>
      </c>
      <c r="B894">
        <v>25</v>
      </c>
      <c r="L894">
        <v>3</v>
      </c>
      <c r="M894">
        <v>25</v>
      </c>
      <c r="W894">
        <v>4</v>
      </c>
      <c r="X894">
        <v>25</v>
      </c>
    </row>
    <row r="895" spans="1:24" x14ac:dyDescent="0.3">
      <c r="A895">
        <v>3</v>
      </c>
      <c r="B895">
        <v>15</v>
      </c>
      <c r="L895">
        <v>4</v>
      </c>
      <c r="M895">
        <v>15</v>
      </c>
      <c r="W895">
        <v>3</v>
      </c>
      <c r="X895">
        <v>15</v>
      </c>
    </row>
    <row r="896" spans="1:24" x14ac:dyDescent="0.3">
      <c r="A896">
        <v>1</v>
      </c>
      <c r="B896">
        <v>14</v>
      </c>
      <c r="L896">
        <v>4</v>
      </c>
      <c r="M896">
        <v>14</v>
      </c>
      <c r="W896">
        <v>3</v>
      </c>
      <c r="X896">
        <v>14</v>
      </c>
    </row>
    <row r="897" spans="1:24" x14ac:dyDescent="0.3">
      <c r="A897">
        <v>2</v>
      </c>
      <c r="B897">
        <v>12</v>
      </c>
      <c r="L897">
        <v>1</v>
      </c>
      <c r="M897">
        <v>12</v>
      </c>
      <c r="W897">
        <v>3</v>
      </c>
      <c r="X897">
        <v>12</v>
      </c>
    </row>
    <row r="898" spans="1:24" x14ac:dyDescent="0.3">
      <c r="A898">
        <v>2</v>
      </c>
      <c r="B898">
        <v>19</v>
      </c>
      <c r="L898">
        <v>4</v>
      </c>
      <c r="M898">
        <v>19</v>
      </c>
      <c r="W898">
        <v>3</v>
      </c>
      <c r="X898">
        <v>19</v>
      </c>
    </row>
    <row r="899" spans="1:24" x14ac:dyDescent="0.3">
      <c r="A899">
        <v>2</v>
      </c>
      <c r="B899">
        <v>17</v>
      </c>
      <c r="L899">
        <v>4</v>
      </c>
      <c r="M899">
        <v>17</v>
      </c>
      <c r="W899">
        <v>3</v>
      </c>
      <c r="X899">
        <v>17</v>
      </c>
    </row>
    <row r="900" spans="1:24" x14ac:dyDescent="0.3">
      <c r="A900">
        <v>1</v>
      </c>
      <c r="B900">
        <v>14</v>
      </c>
      <c r="L900">
        <v>4</v>
      </c>
      <c r="M900">
        <v>14</v>
      </c>
      <c r="W900">
        <v>3</v>
      </c>
      <c r="X900">
        <v>14</v>
      </c>
    </row>
    <row r="901" spans="1:24" x14ac:dyDescent="0.3">
      <c r="A901">
        <v>2</v>
      </c>
      <c r="B901">
        <v>13</v>
      </c>
      <c r="L901">
        <v>3</v>
      </c>
      <c r="M901">
        <v>13</v>
      </c>
      <c r="W901">
        <v>3</v>
      </c>
      <c r="X901">
        <v>13</v>
      </c>
    </row>
    <row r="902" spans="1:24" x14ac:dyDescent="0.3">
      <c r="A902">
        <v>1</v>
      </c>
      <c r="B902">
        <v>12</v>
      </c>
      <c r="L902">
        <v>2</v>
      </c>
      <c r="M902">
        <v>12</v>
      </c>
      <c r="W902">
        <v>3</v>
      </c>
      <c r="X902">
        <v>12</v>
      </c>
    </row>
    <row r="903" spans="1:24" x14ac:dyDescent="0.3">
      <c r="A903">
        <v>1</v>
      </c>
      <c r="B903">
        <v>11</v>
      </c>
      <c r="L903">
        <v>2</v>
      </c>
      <c r="M903">
        <v>11</v>
      </c>
      <c r="W903">
        <v>3</v>
      </c>
      <c r="X903">
        <v>11</v>
      </c>
    </row>
    <row r="904" spans="1:24" x14ac:dyDescent="0.3">
      <c r="A904">
        <v>1</v>
      </c>
      <c r="B904">
        <v>11</v>
      </c>
      <c r="L904">
        <v>1</v>
      </c>
      <c r="M904">
        <v>11</v>
      </c>
      <c r="W904">
        <v>3</v>
      </c>
      <c r="X904">
        <v>11</v>
      </c>
    </row>
    <row r="905" spans="1:24" x14ac:dyDescent="0.3">
      <c r="A905">
        <v>1</v>
      </c>
      <c r="B905">
        <v>11</v>
      </c>
      <c r="L905">
        <v>1</v>
      </c>
      <c r="M905">
        <v>11</v>
      </c>
      <c r="W905">
        <v>3</v>
      </c>
      <c r="X905">
        <v>11</v>
      </c>
    </row>
    <row r="906" spans="1:24" x14ac:dyDescent="0.3">
      <c r="A906">
        <v>2</v>
      </c>
      <c r="B906">
        <v>12</v>
      </c>
      <c r="L906">
        <v>1</v>
      </c>
      <c r="M906">
        <v>12</v>
      </c>
      <c r="W906">
        <v>3</v>
      </c>
      <c r="X906">
        <v>12</v>
      </c>
    </row>
    <row r="907" spans="1:24" x14ac:dyDescent="0.3">
      <c r="A907">
        <v>2</v>
      </c>
      <c r="B907">
        <v>14</v>
      </c>
      <c r="L907">
        <v>4</v>
      </c>
      <c r="M907">
        <v>14</v>
      </c>
      <c r="W907">
        <v>3</v>
      </c>
      <c r="X907">
        <v>14</v>
      </c>
    </row>
    <row r="908" spans="1:24" x14ac:dyDescent="0.3">
      <c r="A908">
        <v>3</v>
      </c>
      <c r="B908">
        <v>17</v>
      </c>
      <c r="L908">
        <v>3</v>
      </c>
      <c r="M908">
        <v>17</v>
      </c>
      <c r="W908">
        <v>3</v>
      </c>
      <c r="X908">
        <v>17</v>
      </c>
    </row>
    <row r="909" spans="1:24" x14ac:dyDescent="0.3">
      <c r="A909">
        <v>1</v>
      </c>
      <c r="B909">
        <v>11</v>
      </c>
      <c r="L909">
        <v>2</v>
      </c>
      <c r="M909">
        <v>11</v>
      </c>
      <c r="W909">
        <v>3</v>
      </c>
      <c r="X909">
        <v>11</v>
      </c>
    </row>
    <row r="910" spans="1:24" x14ac:dyDescent="0.3">
      <c r="A910">
        <v>4</v>
      </c>
      <c r="B910">
        <v>14</v>
      </c>
      <c r="L910">
        <v>3</v>
      </c>
      <c r="M910">
        <v>14</v>
      </c>
      <c r="W910">
        <v>3</v>
      </c>
      <c r="X910">
        <v>14</v>
      </c>
    </row>
    <row r="911" spans="1:24" x14ac:dyDescent="0.3">
      <c r="A911">
        <v>4</v>
      </c>
      <c r="B911">
        <v>12</v>
      </c>
      <c r="L911">
        <v>1</v>
      </c>
      <c r="M911">
        <v>12</v>
      </c>
      <c r="W911">
        <v>3</v>
      </c>
      <c r="X911">
        <v>12</v>
      </c>
    </row>
    <row r="912" spans="1:24" x14ac:dyDescent="0.3">
      <c r="A912">
        <v>3</v>
      </c>
      <c r="B912">
        <v>22</v>
      </c>
      <c r="L912">
        <v>3</v>
      </c>
      <c r="M912">
        <v>22</v>
      </c>
      <c r="W912">
        <v>4</v>
      </c>
      <c r="X912">
        <v>22</v>
      </c>
    </row>
    <row r="913" spans="1:24" x14ac:dyDescent="0.3">
      <c r="A913">
        <v>1</v>
      </c>
      <c r="B913">
        <v>14</v>
      </c>
      <c r="L913">
        <v>4</v>
      </c>
      <c r="M913">
        <v>14</v>
      </c>
      <c r="W913">
        <v>3</v>
      </c>
      <c r="X913">
        <v>14</v>
      </c>
    </row>
    <row r="914" spans="1:24" x14ac:dyDescent="0.3">
      <c r="A914">
        <v>3</v>
      </c>
      <c r="B914">
        <v>20</v>
      </c>
      <c r="L914">
        <v>4</v>
      </c>
      <c r="M914">
        <v>20</v>
      </c>
      <c r="W914">
        <v>4</v>
      </c>
      <c r="X914">
        <v>20</v>
      </c>
    </row>
    <row r="915" spans="1:24" x14ac:dyDescent="0.3">
      <c r="A915">
        <v>1</v>
      </c>
      <c r="B915">
        <v>16</v>
      </c>
      <c r="L915">
        <v>2</v>
      </c>
      <c r="M915">
        <v>16</v>
      </c>
      <c r="W915">
        <v>3</v>
      </c>
      <c r="X915">
        <v>16</v>
      </c>
    </row>
    <row r="916" spans="1:24" x14ac:dyDescent="0.3">
      <c r="A916">
        <v>2</v>
      </c>
      <c r="B916">
        <v>15</v>
      </c>
      <c r="L916">
        <v>2</v>
      </c>
      <c r="M916">
        <v>15</v>
      </c>
      <c r="W916">
        <v>3</v>
      </c>
      <c r="X916">
        <v>15</v>
      </c>
    </row>
    <row r="917" spans="1:24" x14ac:dyDescent="0.3">
      <c r="A917">
        <v>2</v>
      </c>
      <c r="B917">
        <v>20</v>
      </c>
      <c r="L917">
        <v>3</v>
      </c>
      <c r="M917">
        <v>20</v>
      </c>
      <c r="W917">
        <v>4</v>
      </c>
      <c r="X917">
        <v>20</v>
      </c>
    </row>
    <row r="918" spans="1:24" x14ac:dyDescent="0.3">
      <c r="A918">
        <v>2</v>
      </c>
      <c r="B918">
        <v>14</v>
      </c>
      <c r="L918">
        <v>2</v>
      </c>
      <c r="M918">
        <v>14</v>
      </c>
      <c r="W918">
        <v>3</v>
      </c>
      <c r="X918">
        <v>14</v>
      </c>
    </row>
    <row r="919" spans="1:24" x14ac:dyDescent="0.3">
      <c r="A919">
        <v>1</v>
      </c>
      <c r="B919">
        <v>12</v>
      </c>
      <c r="L919">
        <v>1</v>
      </c>
      <c r="M919">
        <v>12</v>
      </c>
      <c r="W919">
        <v>3</v>
      </c>
      <c r="X919">
        <v>12</v>
      </c>
    </row>
    <row r="920" spans="1:24" x14ac:dyDescent="0.3">
      <c r="A920">
        <v>3</v>
      </c>
      <c r="B920">
        <v>24</v>
      </c>
      <c r="L920">
        <v>4</v>
      </c>
      <c r="M920">
        <v>24</v>
      </c>
      <c r="W920">
        <v>4</v>
      </c>
      <c r="X920">
        <v>24</v>
      </c>
    </row>
    <row r="921" spans="1:24" x14ac:dyDescent="0.3">
      <c r="A921">
        <v>1</v>
      </c>
      <c r="B921">
        <v>12</v>
      </c>
      <c r="L921">
        <v>1</v>
      </c>
      <c r="M921">
        <v>12</v>
      </c>
      <c r="W921">
        <v>3</v>
      </c>
      <c r="X921">
        <v>12</v>
      </c>
    </row>
    <row r="922" spans="1:24" x14ac:dyDescent="0.3">
      <c r="A922">
        <v>2</v>
      </c>
      <c r="B922">
        <v>13</v>
      </c>
      <c r="L922">
        <v>2</v>
      </c>
      <c r="M922">
        <v>13</v>
      </c>
      <c r="W922">
        <v>3</v>
      </c>
      <c r="X922">
        <v>13</v>
      </c>
    </row>
    <row r="923" spans="1:24" x14ac:dyDescent="0.3">
      <c r="A923">
        <v>2</v>
      </c>
      <c r="B923">
        <v>11</v>
      </c>
      <c r="L923">
        <v>1</v>
      </c>
      <c r="M923">
        <v>11</v>
      </c>
      <c r="W923">
        <v>3</v>
      </c>
      <c r="X923">
        <v>11</v>
      </c>
    </row>
    <row r="924" spans="1:24" x14ac:dyDescent="0.3">
      <c r="A924">
        <v>1</v>
      </c>
      <c r="B924">
        <v>14</v>
      </c>
      <c r="L924">
        <v>1</v>
      </c>
      <c r="M924">
        <v>14</v>
      </c>
      <c r="W924">
        <v>3</v>
      </c>
      <c r="X924">
        <v>14</v>
      </c>
    </row>
    <row r="925" spans="1:24" x14ac:dyDescent="0.3">
      <c r="A925">
        <v>2</v>
      </c>
      <c r="B925">
        <v>11</v>
      </c>
      <c r="L925">
        <v>2</v>
      </c>
      <c r="M925">
        <v>11</v>
      </c>
      <c r="W925">
        <v>3</v>
      </c>
      <c r="X925">
        <v>11</v>
      </c>
    </row>
    <row r="926" spans="1:24" x14ac:dyDescent="0.3">
      <c r="A926">
        <v>1</v>
      </c>
      <c r="B926">
        <v>14</v>
      </c>
      <c r="L926">
        <v>3</v>
      </c>
      <c r="M926">
        <v>14</v>
      </c>
      <c r="W926">
        <v>3</v>
      </c>
      <c r="X926">
        <v>14</v>
      </c>
    </row>
    <row r="927" spans="1:24" x14ac:dyDescent="0.3">
      <c r="A927">
        <v>4</v>
      </c>
      <c r="B927">
        <v>16</v>
      </c>
      <c r="L927">
        <v>2</v>
      </c>
      <c r="M927">
        <v>16</v>
      </c>
      <c r="W927">
        <v>3</v>
      </c>
      <c r="X927">
        <v>16</v>
      </c>
    </row>
    <row r="928" spans="1:24" x14ac:dyDescent="0.3">
      <c r="A928">
        <v>2</v>
      </c>
      <c r="B928">
        <v>14</v>
      </c>
      <c r="L928">
        <v>4</v>
      </c>
      <c r="M928">
        <v>14</v>
      </c>
      <c r="W928">
        <v>3</v>
      </c>
      <c r="X928">
        <v>14</v>
      </c>
    </row>
    <row r="929" spans="1:24" x14ac:dyDescent="0.3">
      <c r="A929">
        <v>1</v>
      </c>
      <c r="B929">
        <v>11</v>
      </c>
      <c r="L929">
        <v>2</v>
      </c>
      <c r="M929">
        <v>11</v>
      </c>
      <c r="W929">
        <v>3</v>
      </c>
      <c r="X929">
        <v>11</v>
      </c>
    </row>
    <row r="930" spans="1:24" x14ac:dyDescent="0.3">
      <c r="A930">
        <v>1</v>
      </c>
      <c r="B930">
        <v>11</v>
      </c>
      <c r="L930">
        <v>1</v>
      </c>
      <c r="M930">
        <v>11</v>
      </c>
      <c r="W930">
        <v>3</v>
      </c>
      <c r="X930">
        <v>11</v>
      </c>
    </row>
    <row r="931" spans="1:24" x14ac:dyDescent="0.3">
      <c r="A931">
        <v>2</v>
      </c>
      <c r="B931">
        <v>12</v>
      </c>
      <c r="L931">
        <v>1</v>
      </c>
      <c r="M931">
        <v>12</v>
      </c>
      <c r="W931">
        <v>3</v>
      </c>
      <c r="X931">
        <v>12</v>
      </c>
    </row>
    <row r="932" spans="1:24" x14ac:dyDescent="0.3">
      <c r="A932">
        <v>2</v>
      </c>
      <c r="B932">
        <v>14</v>
      </c>
      <c r="L932">
        <v>3</v>
      </c>
      <c r="M932">
        <v>14</v>
      </c>
      <c r="W932">
        <v>3</v>
      </c>
      <c r="X932">
        <v>14</v>
      </c>
    </row>
    <row r="933" spans="1:24" x14ac:dyDescent="0.3">
      <c r="A933">
        <v>3</v>
      </c>
      <c r="B933">
        <v>18</v>
      </c>
      <c r="L933">
        <v>3</v>
      </c>
      <c r="M933">
        <v>18</v>
      </c>
      <c r="W933">
        <v>3</v>
      </c>
      <c r="X933">
        <v>18</v>
      </c>
    </row>
    <row r="934" spans="1:24" x14ac:dyDescent="0.3">
      <c r="A934">
        <v>1</v>
      </c>
      <c r="B934">
        <v>13</v>
      </c>
      <c r="L934">
        <v>3</v>
      </c>
      <c r="M934">
        <v>13</v>
      </c>
      <c r="W934">
        <v>3</v>
      </c>
      <c r="X934">
        <v>13</v>
      </c>
    </row>
    <row r="935" spans="1:24" x14ac:dyDescent="0.3">
      <c r="A935">
        <v>1</v>
      </c>
      <c r="B935">
        <v>11</v>
      </c>
      <c r="L935">
        <v>1</v>
      </c>
      <c r="M935">
        <v>11</v>
      </c>
      <c r="W935">
        <v>3</v>
      </c>
      <c r="X935">
        <v>11</v>
      </c>
    </row>
    <row r="936" spans="1:24" x14ac:dyDescent="0.3">
      <c r="A936">
        <v>3</v>
      </c>
      <c r="B936">
        <v>18</v>
      </c>
      <c r="L936">
        <v>3</v>
      </c>
      <c r="M936">
        <v>18</v>
      </c>
      <c r="W936">
        <v>3</v>
      </c>
      <c r="X936">
        <v>18</v>
      </c>
    </row>
    <row r="937" spans="1:24" x14ac:dyDescent="0.3">
      <c r="A937">
        <v>4</v>
      </c>
      <c r="B937">
        <v>15</v>
      </c>
      <c r="L937">
        <v>4</v>
      </c>
      <c r="M937">
        <v>15</v>
      </c>
      <c r="W937">
        <v>3</v>
      </c>
      <c r="X937">
        <v>15</v>
      </c>
    </row>
    <row r="938" spans="1:24" x14ac:dyDescent="0.3">
      <c r="A938">
        <v>3</v>
      </c>
      <c r="B938">
        <v>22</v>
      </c>
      <c r="L938">
        <v>3</v>
      </c>
      <c r="M938">
        <v>22</v>
      </c>
      <c r="W938">
        <v>4</v>
      </c>
      <c r="X938">
        <v>22</v>
      </c>
    </row>
    <row r="939" spans="1:24" x14ac:dyDescent="0.3">
      <c r="A939">
        <v>2</v>
      </c>
      <c r="B939">
        <v>13</v>
      </c>
      <c r="L939">
        <v>2</v>
      </c>
      <c r="M939">
        <v>13</v>
      </c>
      <c r="W939">
        <v>3</v>
      </c>
      <c r="X939">
        <v>13</v>
      </c>
    </row>
    <row r="940" spans="1:24" x14ac:dyDescent="0.3">
      <c r="A940">
        <v>1</v>
      </c>
      <c r="B940">
        <v>12</v>
      </c>
      <c r="L940">
        <v>1</v>
      </c>
      <c r="M940">
        <v>12</v>
      </c>
      <c r="W940">
        <v>3</v>
      </c>
      <c r="X940">
        <v>12</v>
      </c>
    </row>
    <row r="941" spans="1:24" x14ac:dyDescent="0.3">
      <c r="A941">
        <v>3</v>
      </c>
      <c r="B941">
        <v>18</v>
      </c>
      <c r="L941">
        <v>3</v>
      </c>
      <c r="M941">
        <v>18</v>
      </c>
      <c r="W941">
        <v>3</v>
      </c>
      <c r="X941">
        <v>18</v>
      </c>
    </row>
    <row r="942" spans="1:24" x14ac:dyDescent="0.3">
      <c r="A942">
        <v>1</v>
      </c>
      <c r="B942">
        <v>13</v>
      </c>
      <c r="L942">
        <v>1</v>
      </c>
      <c r="M942">
        <v>13</v>
      </c>
      <c r="W942">
        <v>3</v>
      </c>
      <c r="X942">
        <v>13</v>
      </c>
    </row>
    <row r="943" spans="1:24" x14ac:dyDescent="0.3">
      <c r="A943">
        <v>2</v>
      </c>
      <c r="B943">
        <v>12</v>
      </c>
      <c r="L943">
        <v>1</v>
      </c>
      <c r="M943">
        <v>12</v>
      </c>
      <c r="W943">
        <v>3</v>
      </c>
      <c r="X943">
        <v>12</v>
      </c>
    </row>
    <row r="944" spans="1:24" x14ac:dyDescent="0.3">
      <c r="A944">
        <v>1</v>
      </c>
      <c r="B944">
        <v>12</v>
      </c>
      <c r="L944">
        <v>2</v>
      </c>
      <c r="M944">
        <v>12</v>
      </c>
      <c r="W944">
        <v>3</v>
      </c>
      <c r="X944">
        <v>12</v>
      </c>
    </row>
    <row r="945" spans="1:24" x14ac:dyDescent="0.3">
      <c r="A945">
        <v>1</v>
      </c>
      <c r="B945">
        <v>12</v>
      </c>
      <c r="L945">
        <v>1</v>
      </c>
      <c r="M945">
        <v>12</v>
      </c>
      <c r="W945">
        <v>3</v>
      </c>
      <c r="X945">
        <v>12</v>
      </c>
    </row>
    <row r="946" spans="1:24" x14ac:dyDescent="0.3">
      <c r="A946">
        <v>1</v>
      </c>
      <c r="B946">
        <v>11</v>
      </c>
      <c r="L946">
        <v>1</v>
      </c>
      <c r="M946">
        <v>11</v>
      </c>
      <c r="W946">
        <v>3</v>
      </c>
      <c r="X946">
        <v>11</v>
      </c>
    </row>
    <row r="947" spans="1:24" x14ac:dyDescent="0.3">
      <c r="A947">
        <v>1</v>
      </c>
      <c r="B947">
        <v>11</v>
      </c>
      <c r="L947">
        <v>1</v>
      </c>
      <c r="M947">
        <v>11</v>
      </c>
      <c r="W947">
        <v>3</v>
      </c>
      <c r="X947">
        <v>11</v>
      </c>
    </row>
    <row r="948" spans="1:24" x14ac:dyDescent="0.3">
      <c r="A948">
        <v>2</v>
      </c>
      <c r="B948">
        <v>12</v>
      </c>
      <c r="L948">
        <v>2</v>
      </c>
      <c r="M948">
        <v>12</v>
      </c>
      <c r="W948">
        <v>3</v>
      </c>
      <c r="X948">
        <v>12</v>
      </c>
    </row>
    <row r="949" spans="1:24" x14ac:dyDescent="0.3">
      <c r="A949">
        <v>3</v>
      </c>
      <c r="B949">
        <v>19</v>
      </c>
      <c r="L949">
        <v>2</v>
      </c>
      <c r="M949">
        <v>19</v>
      </c>
      <c r="W949">
        <v>3</v>
      </c>
      <c r="X949">
        <v>19</v>
      </c>
    </row>
    <row r="950" spans="1:24" x14ac:dyDescent="0.3">
      <c r="A950">
        <v>3</v>
      </c>
      <c r="B950">
        <v>23</v>
      </c>
      <c r="L950">
        <v>4</v>
      </c>
      <c r="M950">
        <v>23</v>
      </c>
      <c r="W950">
        <v>4</v>
      </c>
      <c r="X950">
        <v>23</v>
      </c>
    </row>
    <row r="951" spans="1:24" x14ac:dyDescent="0.3">
      <c r="A951">
        <v>3</v>
      </c>
      <c r="B951">
        <v>11</v>
      </c>
      <c r="L951">
        <v>1</v>
      </c>
      <c r="M951">
        <v>11</v>
      </c>
      <c r="W951">
        <v>3</v>
      </c>
      <c r="X951">
        <v>11</v>
      </c>
    </row>
    <row r="952" spans="1:24" x14ac:dyDescent="0.3">
      <c r="A952">
        <v>3</v>
      </c>
      <c r="B952">
        <v>19</v>
      </c>
      <c r="L952">
        <v>3</v>
      </c>
      <c r="M952">
        <v>19</v>
      </c>
      <c r="W952">
        <v>3</v>
      </c>
      <c r="X952">
        <v>19</v>
      </c>
    </row>
    <row r="953" spans="1:24" x14ac:dyDescent="0.3">
      <c r="A953">
        <v>1</v>
      </c>
      <c r="B953">
        <v>13</v>
      </c>
      <c r="L953">
        <v>2</v>
      </c>
      <c r="M953">
        <v>13</v>
      </c>
      <c r="W953">
        <v>3</v>
      </c>
      <c r="X953">
        <v>13</v>
      </c>
    </row>
    <row r="954" spans="1:24" x14ac:dyDescent="0.3">
      <c r="A954">
        <v>1</v>
      </c>
      <c r="B954">
        <v>11</v>
      </c>
      <c r="L954">
        <v>2</v>
      </c>
      <c r="M954">
        <v>11</v>
      </c>
      <c r="W954">
        <v>3</v>
      </c>
      <c r="X954">
        <v>11</v>
      </c>
    </row>
    <row r="955" spans="1:24" x14ac:dyDescent="0.3">
      <c r="A955">
        <v>1</v>
      </c>
      <c r="B955">
        <v>12</v>
      </c>
      <c r="L955">
        <v>1</v>
      </c>
      <c r="M955">
        <v>12</v>
      </c>
      <c r="W955">
        <v>3</v>
      </c>
      <c r="X955">
        <v>12</v>
      </c>
    </row>
    <row r="956" spans="1:24" x14ac:dyDescent="0.3">
      <c r="A956">
        <v>2</v>
      </c>
      <c r="B956">
        <v>13</v>
      </c>
      <c r="L956">
        <v>3</v>
      </c>
      <c r="M956">
        <v>13</v>
      </c>
      <c r="W956">
        <v>3</v>
      </c>
      <c r="X956">
        <v>13</v>
      </c>
    </row>
    <row r="957" spans="1:24" x14ac:dyDescent="0.3">
      <c r="A957">
        <v>1</v>
      </c>
      <c r="B957">
        <v>14</v>
      </c>
      <c r="L957">
        <v>3</v>
      </c>
      <c r="M957">
        <v>14</v>
      </c>
      <c r="W957">
        <v>3</v>
      </c>
      <c r="X957">
        <v>14</v>
      </c>
    </row>
    <row r="958" spans="1:24" x14ac:dyDescent="0.3">
      <c r="A958">
        <v>1</v>
      </c>
      <c r="B958">
        <v>14</v>
      </c>
      <c r="L958">
        <v>2</v>
      </c>
      <c r="M958">
        <v>14</v>
      </c>
      <c r="W958">
        <v>3</v>
      </c>
      <c r="X958">
        <v>14</v>
      </c>
    </row>
    <row r="959" spans="1:24" x14ac:dyDescent="0.3">
      <c r="A959">
        <v>3</v>
      </c>
      <c r="B959">
        <v>16</v>
      </c>
      <c r="L959">
        <v>3</v>
      </c>
      <c r="M959">
        <v>16</v>
      </c>
      <c r="W959">
        <v>3</v>
      </c>
      <c r="X959">
        <v>16</v>
      </c>
    </row>
    <row r="960" spans="1:24" x14ac:dyDescent="0.3">
      <c r="A960">
        <v>1</v>
      </c>
      <c r="B960">
        <v>11</v>
      </c>
      <c r="L960">
        <v>1</v>
      </c>
      <c r="M960">
        <v>11</v>
      </c>
      <c r="W960">
        <v>3</v>
      </c>
      <c r="X960">
        <v>11</v>
      </c>
    </row>
    <row r="961" spans="1:24" x14ac:dyDescent="0.3">
      <c r="A961">
        <v>2</v>
      </c>
      <c r="B961">
        <v>13</v>
      </c>
      <c r="L961">
        <v>1</v>
      </c>
      <c r="M961">
        <v>13</v>
      </c>
      <c r="W961">
        <v>3</v>
      </c>
      <c r="X961">
        <v>13</v>
      </c>
    </row>
    <row r="962" spans="1:24" x14ac:dyDescent="0.3">
      <c r="A962">
        <v>3</v>
      </c>
      <c r="B962">
        <v>17</v>
      </c>
      <c r="L962">
        <v>4</v>
      </c>
      <c r="M962">
        <v>17</v>
      </c>
      <c r="W962">
        <v>3</v>
      </c>
      <c r="X962">
        <v>17</v>
      </c>
    </row>
    <row r="963" spans="1:24" x14ac:dyDescent="0.3">
      <c r="A963">
        <v>2</v>
      </c>
      <c r="B963">
        <v>11</v>
      </c>
      <c r="L963">
        <v>1</v>
      </c>
      <c r="M963">
        <v>11</v>
      </c>
      <c r="W963">
        <v>3</v>
      </c>
      <c r="X963">
        <v>11</v>
      </c>
    </row>
    <row r="964" spans="1:24" x14ac:dyDescent="0.3">
      <c r="A964">
        <v>2</v>
      </c>
      <c r="B964">
        <v>11</v>
      </c>
      <c r="L964">
        <v>2</v>
      </c>
      <c r="M964">
        <v>11</v>
      </c>
      <c r="W964">
        <v>3</v>
      </c>
      <c r="X964">
        <v>11</v>
      </c>
    </row>
    <row r="965" spans="1:24" x14ac:dyDescent="0.3">
      <c r="A965">
        <v>3</v>
      </c>
      <c r="B965">
        <v>15</v>
      </c>
      <c r="L965">
        <v>2</v>
      </c>
      <c r="M965">
        <v>15</v>
      </c>
      <c r="W965">
        <v>3</v>
      </c>
      <c r="X965">
        <v>15</v>
      </c>
    </row>
    <row r="966" spans="1:24" x14ac:dyDescent="0.3">
      <c r="A966">
        <v>2</v>
      </c>
      <c r="B966">
        <v>12</v>
      </c>
      <c r="L966">
        <v>1</v>
      </c>
      <c r="M966">
        <v>12</v>
      </c>
      <c r="W966">
        <v>3</v>
      </c>
      <c r="X966">
        <v>12</v>
      </c>
    </row>
    <row r="967" spans="1:24" x14ac:dyDescent="0.3">
      <c r="A967">
        <v>1</v>
      </c>
      <c r="B967">
        <v>11</v>
      </c>
      <c r="L967">
        <v>1</v>
      </c>
      <c r="M967">
        <v>11</v>
      </c>
      <c r="W967">
        <v>3</v>
      </c>
      <c r="X967">
        <v>11</v>
      </c>
    </row>
    <row r="968" spans="1:24" x14ac:dyDescent="0.3">
      <c r="A968">
        <v>2</v>
      </c>
      <c r="B968">
        <v>14</v>
      </c>
      <c r="L968">
        <v>1</v>
      </c>
      <c r="M968">
        <v>14</v>
      </c>
      <c r="W968">
        <v>3</v>
      </c>
      <c r="X968">
        <v>14</v>
      </c>
    </row>
    <row r="969" spans="1:24" x14ac:dyDescent="0.3">
      <c r="A969">
        <v>3</v>
      </c>
      <c r="B969">
        <v>22</v>
      </c>
      <c r="L969">
        <v>3</v>
      </c>
      <c r="M969">
        <v>22</v>
      </c>
      <c r="W969">
        <v>4</v>
      </c>
      <c r="X969">
        <v>22</v>
      </c>
    </row>
    <row r="970" spans="1:24" x14ac:dyDescent="0.3">
      <c r="A970">
        <v>4</v>
      </c>
      <c r="B970">
        <v>16</v>
      </c>
      <c r="L970">
        <v>3</v>
      </c>
      <c r="M970">
        <v>16</v>
      </c>
      <c r="W970">
        <v>3</v>
      </c>
      <c r="X970">
        <v>16</v>
      </c>
    </row>
    <row r="971" spans="1:24" x14ac:dyDescent="0.3">
      <c r="A971">
        <v>1</v>
      </c>
      <c r="B971">
        <v>11</v>
      </c>
      <c r="L971">
        <v>1</v>
      </c>
      <c r="M971">
        <v>11</v>
      </c>
      <c r="W971">
        <v>3</v>
      </c>
      <c r="X971">
        <v>11</v>
      </c>
    </row>
    <row r="972" spans="1:24" x14ac:dyDescent="0.3">
      <c r="A972">
        <v>1</v>
      </c>
      <c r="B972">
        <v>14</v>
      </c>
      <c r="L972">
        <v>4</v>
      </c>
      <c r="M972">
        <v>14</v>
      </c>
      <c r="W972">
        <v>3</v>
      </c>
      <c r="X972">
        <v>14</v>
      </c>
    </row>
    <row r="973" spans="1:24" x14ac:dyDescent="0.3">
      <c r="A973">
        <v>2</v>
      </c>
      <c r="B973">
        <v>16</v>
      </c>
      <c r="L973">
        <v>2</v>
      </c>
      <c r="M973">
        <v>16</v>
      </c>
      <c r="W973">
        <v>3</v>
      </c>
      <c r="X973">
        <v>16</v>
      </c>
    </row>
    <row r="974" spans="1:24" x14ac:dyDescent="0.3">
      <c r="A974">
        <v>3</v>
      </c>
      <c r="B974">
        <v>15</v>
      </c>
      <c r="L974">
        <v>4</v>
      </c>
      <c r="M974">
        <v>15</v>
      </c>
      <c r="W974">
        <v>3</v>
      </c>
      <c r="X974">
        <v>15</v>
      </c>
    </row>
    <row r="975" spans="1:24" x14ac:dyDescent="0.3">
      <c r="A975">
        <v>2</v>
      </c>
      <c r="B975">
        <v>12</v>
      </c>
      <c r="L975">
        <v>1</v>
      </c>
      <c r="M975">
        <v>12</v>
      </c>
      <c r="W975">
        <v>3</v>
      </c>
      <c r="X975">
        <v>12</v>
      </c>
    </row>
    <row r="976" spans="1:24" x14ac:dyDescent="0.3">
      <c r="A976">
        <v>4</v>
      </c>
      <c r="B976">
        <v>20</v>
      </c>
      <c r="L976">
        <v>4</v>
      </c>
      <c r="M976">
        <v>20</v>
      </c>
      <c r="W976">
        <v>4</v>
      </c>
      <c r="X976">
        <v>20</v>
      </c>
    </row>
    <row r="977" spans="1:24" x14ac:dyDescent="0.3">
      <c r="A977">
        <v>3</v>
      </c>
      <c r="B977">
        <v>17</v>
      </c>
      <c r="L977">
        <v>3</v>
      </c>
      <c r="M977">
        <v>17</v>
      </c>
      <c r="W977">
        <v>3</v>
      </c>
      <c r="X977">
        <v>17</v>
      </c>
    </row>
    <row r="978" spans="1:24" x14ac:dyDescent="0.3">
      <c r="A978">
        <v>2</v>
      </c>
      <c r="B978">
        <v>12</v>
      </c>
      <c r="L978">
        <v>2</v>
      </c>
      <c r="M978">
        <v>12</v>
      </c>
      <c r="W978">
        <v>3</v>
      </c>
      <c r="X978">
        <v>12</v>
      </c>
    </row>
    <row r="979" spans="1:24" x14ac:dyDescent="0.3">
      <c r="A979">
        <v>2</v>
      </c>
      <c r="B979">
        <v>20</v>
      </c>
      <c r="L979">
        <v>3</v>
      </c>
      <c r="M979">
        <v>20</v>
      </c>
      <c r="W979">
        <v>4</v>
      </c>
      <c r="X979">
        <v>20</v>
      </c>
    </row>
    <row r="980" spans="1:24" x14ac:dyDescent="0.3">
      <c r="A980">
        <v>4</v>
      </c>
      <c r="B980">
        <v>20</v>
      </c>
      <c r="L980">
        <v>3</v>
      </c>
      <c r="M980">
        <v>20</v>
      </c>
      <c r="W980">
        <v>4</v>
      </c>
      <c r="X980">
        <v>20</v>
      </c>
    </row>
    <row r="981" spans="1:24" x14ac:dyDescent="0.3">
      <c r="A981">
        <v>2</v>
      </c>
      <c r="B981">
        <v>13</v>
      </c>
      <c r="L981">
        <v>3</v>
      </c>
      <c r="M981">
        <v>13</v>
      </c>
      <c r="W981">
        <v>3</v>
      </c>
      <c r="X981">
        <v>13</v>
      </c>
    </row>
    <row r="982" spans="1:24" x14ac:dyDescent="0.3">
      <c r="A982">
        <v>2</v>
      </c>
      <c r="B982">
        <v>14</v>
      </c>
      <c r="L982">
        <v>4</v>
      </c>
      <c r="M982">
        <v>14</v>
      </c>
      <c r="W982">
        <v>3</v>
      </c>
      <c r="X982">
        <v>14</v>
      </c>
    </row>
    <row r="983" spans="1:24" x14ac:dyDescent="0.3">
      <c r="A983">
        <v>3</v>
      </c>
      <c r="B983">
        <v>18</v>
      </c>
      <c r="L983">
        <v>3</v>
      </c>
      <c r="M983">
        <v>18</v>
      </c>
      <c r="W983">
        <v>3</v>
      </c>
      <c r="X983">
        <v>18</v>
      </c>
    </row>
    <row r="984" spans="1:24" x14ac:dyDescent="0.3">
      <c r="A984">
        <v>1</v>
      </c>
      <c r="B984">
        <v>11</v>
      </c>
      <c r="L984">
        <v>2</v>
      </c>
      <c r="M984">
        <v>11</v>
      </c>
      <c r="W984">
        <v>3</v>
      </c>
      <c r="X984">
        <v>11</v>
      </c>
    </row>
    <row r="985" spans="1:24" x14ac:dyDescent="0.3">
      <c r="A985">
        <v>1</v>
      </c>
      <c r="B985">
        <v>11</v>
      </c>
      <c r="L985">
        <v>1</v>
      </c>
      <c r="M985">
        <v>11</v>
      </c>
      <c r="W985">
        <v>3</v>
      </c>
      <c r="X985">
        <v>11</v>
      </c>
    </row>
    <row r="986" spans="1:24" x14ac:dyDescent="0.3">
      <c r="A986">
        <v>2</v>
      </c>
      <c r="B986">
        <v>11</v>
      </c>
      <c r="L986">
        <v>1</v>
      </c>
      <c r="M986">
        <v>11</v>
      </c>
      <c r="W986">
        <v>3</v>
      </c>
      <c r="X986">
        <v>11</v>
      </c>
    </row>
    <row r="987" spans="1:24" x14ac:dyDescent="0.3">
      <c r="A987">
        <v>3</v>
      </c>
      <c r="B987">
        <v>15</v>
      </c>
      <c r="L987">
        <v>3</v>
      </c>
      <c r="M987">
        <v>15</v>
      </c>
      <c r="W987">
        <v>3</v>
      </c>
      <c r="X987">
        <v>15</v>
      </c>
    </row>
    <row r="988" spans="1:24" x14ac:dyDescent="0.3">
      <c r="A988">
        <v>2</v>
      </c>
      <c r="B988">
        <v>12</v>
      </c>
      <c r="L988">
        <v>1</v>
      </c>
      <c r="M988">
        <v>12</v>
      </c>
      <c r="W988">
        <v>3</v>
      </c>
      <c r="X988">
        <v>12</v>
      </c>
    </row>
    <row r="989" spans="1:24" x14ac:dyDescent="0.3">
      <c r="A989">
        <v>2</v>
      </c>
      <c r="B989">
        <v>11</v>
      </c>
      <c r="L989">
        <v>2</v>
      </c>
      <c r="M989">
        <v>11</v>
      </c>
      <c r="W989">
        <v>3</v>
      </c>
      <c r="X989">
        <v>11</v>
      </c>
    </row>
    <row r="990" spans="1:24" x14ac:dyDescent="0.3">
      <c r="A990">
        <v>1</v>
      </c>
      <c r="B990">
        <v>14</v>
      </c>
      <c r="L990">
        <v>4</v>
      </c>
      <c r="M990">
        <v>14</v>
      </c>
      <c r="W990">
        <v>3</v>
      </c>
      <c r="X990">
        <v>14</v>
      </c>
    </row>
    <row r="991" spans="1:24" x14ac:dyDescent="0.3">
      <c r="A991">
        <v>3</v>
      </c>
      <c r="B991">
        <v>15</v>
      </c>
      <c r="L991">
        <v>3</v>
      </c>
      <c r="M991">
        <v>15</v>
      </c>
      <c r="W991">
        <v>3</v>
      </c>
      <c r="X991">
        <v>15</v>
      </c>
    </row>
    <row r="992" spans="1:24" x14ac:dyDescent="0.3">
      <c r="A992">
        <v>1</v>
      </c>
      <c r="B992">
        <v>13</v>
      </c>
      <c r="L992">
        <v>1</v>
      </c>
      <c r="M992">
        <v>13</v>
      </c>
      <c r="W992">
        <v>3</v>
      </c>
      <c r="X992">
        <v>13</v>
      </c>
    </row>
    <row r="993" spans="1:24" x14ac:dyDescent="0.3">
      <c r="A993">
        <v>1</v>
      </c>
      <c r="B993">
        <v>13</v>
      </c>
      <c r="L993">
        <v>2</v>
      </c>
      <c r="M993">
        <v>13</v>
      </c>
      <c r="W993">
        <v>3</v>
      </c>
      <c r="X993">
        <v>13</v>
      </c>
    </row>
    <row r="994" spans="1:24" x14ac:dyDescent="0.3">
      <c r="A994">
        <v>3</v>
      </c>
      <c r="B994">
        <v>21</v>
      </c>
      <c r="L994">
        <v>3</v>
      </c>
      <c r="M994">
        <v>21</v>
      </c>
      <c r="W994">
        <v>4</v>
      </c>
      <c r="X994">
        <v>21</v>
      </c>
    </row>
    <row r="995" spans="1:24" x14ac:dyDescent="0.3">
      <c r="A995">
        <v>1</v>
      </c>
      <c r="B995">
        <v>11</v>
      </c>
      <c r="L995">
        <v>2</v>
      </c>
      <c r="M995">
        <v>11</v>
      </c>
      <c r="W995">
        <v>3</v>
      </c>
      <c r="X995">
        <v>11</v>
      </c>
    </row>
    <row r="996" spans="1:24" x14ac:dyDescent="0.3">
      <c r="A996">
        <v>1</v>
      </c>
      <c r="B996">
        <v>11</v>
      </c>
      <c r="L996">
        <v>2</v>
      </c>
      <c r="M996">
        <v>11</v>
      </c>
      <c r="W996">
        <v>3</v>
      </c>
      <c r="X996">
        <v>11</v>
      </c>
    </row>
    <row r="997" spans="1:24" x14ac:dyDescent="0.3">
      <c r="A997">
        <v>2</v>
      </c>
      <c r="B997">
        <v>14</v>
      </c>
      <c r="L997">
        <v>3</v>
      </c>
      <c r="M997">
        <v>14</v>
      </c>
      <c r="W997">
        <v>3</v>
      </c>
      <c r="X997">
        <v>14</v>
      </c>
    </row>
    <row r="998" spans="1:24" x14ac:dyDescent="0.3">
      <c r="A998">
        <v>2</v>
      </c>
      <c r="B998">
        <v>11</v>
      </c>
      <c r="L998">
        <v>1</v>
      </c>
      <c r="M998">
        <v>11</v>
      </c>
      <c r="W998">
        <v>3</v>
      </c>
      <c r="X998">
        <v>11</v>
      </c>
    </row>
    <row r="999" spans="1:24" x14ac:dyDescent="0.3">
      <c r="A999">
        <v>1</v>
      </c>
      <c r="B999">
        <v>13</v>
      </c>
      <c r="L999">
        <v>3</v>
      </c>
      <c r="M999">
        <v>13</v>
      </c>
      <c r="W999">
        <v>3</v>
      </c>
      <c r="X999">
        <v>13</v>
      </c>
    </row>
    <row r="1000" spans="1:24" x14ac:dyDescent="0.3">
      <c r="A1000">
        <v>2</v>
      </c>
      <c r="B1000">
        <v>12</v>
      </c>
      <c r="L1000">
        <v>1</v>
      </c>
      <c r="M1000">
        <v>12</v>
      </c>
      <c r="W1000">
        <v>3</v>
      </c>
      <c r="X1000">
        <v>12</v>
      </c>
    </row>
    <row r="1001" spans="1:24" x14ac:dyDescent="0.3">
      <c r="A1001">
        <v>1</v>
      </c>
      <c r="B1001">
        <v>14</v>
      </c>
      <c r="L1001">
        <v>1</v>
      </c>
      <c r="M1001">
        <v>14</v>
      </c>
      <c r="W1001">
        <v>3</v>
      </c>
      <c r="X1001">
        <v>14</v>
      </c>
    </row>
    <row r="1002" spans="1:24" x14ac:dyDescent="0.3">
      <c r="A1002">
        <v>1</v>
      </c>
      <c r="B1002">
        <v>13</v>
      </c>
      <c r="L1002">
        <v>1</v>
      </c>
      <c r="M1002">
        <v>13</v>
      </c>
      <c r="W1002">
        <v>3</v>
      </c>
      <c r="X1002">
        <v>13</v>
      </c>
    </row>
    <row r="1003" spans="1:24" x14ac:dyDescent="0.3">
      <c r="A1003">
        <v>3</v>
      </c>
      <c r="B1003">
        <v>18</v>
      </c>
      <c r="L1003">
        <v>3</v>
      </c>
      <c r="M1003">
        <v>18</v>
      </c>
      <c r="W1003">
        <v>3</v>
      </c>
      <c r="X1003">
        <v>18</v>
      </c>
    </row>
    <row r="1004" spans="1:24" x14ac:dyDescent="0.3">
      <c r="A1004">
        <v>1</v>
      </c>
      <c r="B1004">
        <v>11</v>
      </c>
      <c r="L1004">
        <v>1</v>
      </c>
      <c r="M1004">
        <v>11</v>
      </c>
      <c r="W1004">
        <v>3</v>
      </c>
      <c r="X1004">
        <v>11</v>
      </c>
    </row>
    <row r="1005" spans="1:24" x14ac:dyDescent="0.3">
      <c r="A1005">
        <v>3</v>
      </c>
      <c r="B1005">
        <v>11</v>
      </c>
      <c r="L1005">
        <v>1</v>
      </c>
      <c r="M1005">
        <v>11</v>
      </c>
      <c r="W1005">
        <v>3</v>
      </c>
      <c r="X1005">
        <v>11</v>
      </c>
    </row>
    <row r="1006" spans="1:24" x14ac:dyDescent="0.3">
      <c r="A1006">
        <v>4</v>
      </c>
      <c r="B1006">
        <v>12</v>
      </c>
      <c r="L1006">
        <v>1</v>
      </c>
      <c r="M1006">
        <v>12</v>
      </c>
      <c r="W1006">
        <v>3</v>
      </c>
      <c r="X1006">
        <v>12</v>
      </c>
    </row>
    <row r="1007" spans="1:24" x14ac:dyDescent="0.3">
      <c r="A1007">
        <v>2</v>
      </c>
      <c r="B1007">
        <v>13</v>
      </c>
      <c r="L1007">
        <v>1</v>
      </c>
      <c r="M1007">
        <v>13</v>
      </c>
      <c r="W1007">
        <v>3</v>
      </c>
      <c r="X1007">
        <v>13</v>
      </c>
    </row>
    <row r="1008" spans="1:24" x14ac:dyDescent="0.3">
      <c r="A1008">
        <v>2</v>
      </c>
      <c r="B1008">
        <v>20</v>
      </c>
      <c r="L1008">
        <v>4</v>
      </c>
      <c r="M1008">
        <v>20</v>
      </c>
      <c r="W1008">
        <v>4</v>
      </c>
      <c r="X1008">
        <v>20</v>
      </c>
    </row>
    <row r="1009" spans="1:24" x14ac:dyDescent="0.3">
      <c r="A1009">
        <v>2</v>
      </c>
      <c r="B1009">
        <v>12</v>
      </c>
      <c r="L1009">
        <v>1</v>
      </c>
      <c r="M1009">
        <v>12</v>
      </c>
      <c r="W1009">
        <v>3</v>
      </c>
      <c r="X1009">
        <v>12</v>
      </c>
    </row>
    <row r="1010" spans="1:24" x14ac:dyDescent="0.3">
      <c r="A1010">
        <v>3</v>
      </c>
      <c r="B1010">
        <v>19</v>
      </c>
      <c r="L1010">
        <v>4</v>
      </c>
      <c r="M1010">
        <v>19</v>
      </c>
      <c r="W1010">
        <v>3</v>
      </c>
      <c r="X1010">
        <v>19</v>
      </c>
    </row>
    <row r="1011" spans="1:24" x14ac:dyDescent="0.3">
      <c r="A1011">
        <v>3</v>
      </c>
      <c r="B1011">
        <v>21</v>
      </c>
      <c r="L1011">
        <v>4</v>
      </c>
      <c r="M1011">
        <v>21</v>
      </c>
      <c r="W1011">
        <v>4</v>
      </c>
      <c r="X1011">
        <v>21</v>
      </c>
    </row>
    <row r="1012" spans="1:24" x14ac:dyDescent="0.3">
      <c r="A1012">
        <v>1</v>
      </c>
      <c r="B1012">
        <v>13</v>
      </c>
      <c r="L1012">
        <v>1</v>
      </c>
      <c r="M1012">
        <v>13</v>
      </c>
      <c r="W1012">
        <v>3</v>
      </c>
      <c r="X1012">
        <v>13</v>
      </c>
    </row>
    <row r="1013" spans="1:24" x14ac:dyDescent="0.3">
      <c r="A1013">
        <v>3</v>
      </c>
      <c r="B1013">
        <v>16</v>
      </c>
      <c r="L1013">
        <v>2</v>
      </c>
      <c r="M1013">
        <v>16</v>
      </c>
      <c r="W1013">
        <v>3</v>
      </c>
      <c r="X1013">
        <v>16</v>
      </c>
    </row>
    <row r="1014" spans="1:24" x14ac:dyDescent="0.3">
      <c r="A1014">
        <v>1</v>
      </c>
      <c r="B1014">
        <v>12</v>
      </c>
      <c r="L1014">
        <v>1</v>
      </c>
      <c r="M1014">
        <v>12</v>
      </c>
      <c r="W1014">
        <v>3</v>
      </c>
      <c r="X1014">
        <v>12</v>
      </c>
    </row>
    <row r="1015" spans="1:24" x14ac:dyDescent="0.3">
      <c r="A1015">
        <v>1</v>
      </c>
      <c r="B1015">
        <v>14</v>
      </c>
      <c r="L1015">
        <v>1</v>
      </c>
      <c r="M1015">
        <v>14</v>
      </c>
      <c r="W1015">
        <v>3</v>
      </c>
      <c r="X1015">
        <v>14</v>
      </c>
    </row>
    <row r="1016" spans="1:24" x14ac:dyDescent="0.3">
      <c r="A1016">
        <v>2</v>
      </c>
      <c r="B1016">
        <v>11</v>
      </c>
      <c r="L1016">
        <v>2</v>
      </c>
      <c r="M1016">
        <v>11</v>
      </c>
      <c r="W1016">
        <v>3</v>
      </c>
      <c r="X1016">
        <v>11</v>
      </c>
    </row>
    <row r="1017" spans="1:24" x14ac:dyDescent="0.3">
      <c r="A1017">
        <v>1</v>
      </c>
      <c r="B1017">
        <v>14</v>
      </c>
      <c r="L1017">
        <v>1</v>
      </c>
      <c r="M1017">
        <v>14</v>
      </c>
      <c r="W1017">
        <v>3</v>
      </c>
      <c r="X1017">
        <v>14</v>
      </c>
    </row>
    <row r="1018" spans="1:24" x14ac:dyDescent="0.3">
      <c r="A1018">
        <v>2</v>
      </c>
      <c r="B1018">
        <v>12</v>
      </c>
      <c r="L1018">
        <v>2</v>
      </c>
      <c r="M1018">
        <v>12</v>
      </c>
      <c r="W1018">
        <v>3</v>
      </c>
      <c r="X1018">
        <v>12</v>
      </c>
    </row>
    <row r="1019" spans="1:24" x14ac:dyDescent="0.3">
      <c r="A1019">
        <v>1</v>
      </c>
      <c r="B1019">
        <v>14</v>
      </c>
      <c r="L1019">
        <v>1</v>
      </c>
      <c r="M1019">
        <v>14</v>
      </c>
      <c r="W1019">
        <v>3</v>
      </c>
      <c r="X1019">
        <v>14</v>
      </c>
    </row>
    <row r="1020" spans="1:24" x14ac:dyDescent="0.3">
      <c r="A1020">
        <v>2</v>
      </c>
      <c r="B1020">
        <v>16</v>
      </c>
      <c r="L1020">
        <v>4</v>
      </c>
      <c r="M1020">
        <v>16</v>
      </c>
      <c r="W1020">
        <v>3</v>
      </c>
      <c r="X1020">
        <v>16</v>
      </c>
    </row>
    <row r="1021" spans="1:24" x14ac:dyDescent="0.3">
      <c r="A1021">
        <v>2</v>
      </c>
      <c r="B1021">
        <v>13</v>
      </c>
      <c r="L1021">
        <v>1</v>
      </c>
      <c r="M1021">
        <v>13</v>
      </c>
      <c r="W1021">
        <v>3</v>
      </c>
      <c r="X1021">
        <v>13</v>
      </c>
    </row>
    <row r="1022" spans="1:24" x14ac:dyDescent="0.3">
      <c r="A1022">
        <v>2</v>
      </c>
      <c r="B1022">
        <v>12</v>
      </c>
      <c r="L1022">
        <v>1</v>
      </c>
      <c r="M1022">
        <v>12</v>
      </c>
      <c r="W1022">
        <v>3</v>
      </c>
      <c r="X1022">
        <v>12</v>
      </c>
    </row>
    <row r="1023" spans="1:24" x14ac:dyDescent="0.3">
      <c r="A1023">
        <v>2</v>
      </c>
      <c r="B1023">
        <v>12</v>
      </c>
      <c r="L1023">
        <v>1</v>
      </c>
      <c r="M1023">
        <v>12</v>
      </c>
      <c r="W1023">
        <v>3</v>
      </c>
      <c r="X1023">
        <v>12</v>
      </c>
    </row>
    <row r="1024" spans="1:24" x14ac:dyDescent="0.3">
      <c r="A1024">
        <v>4</v>
      </c>
      <c r="B1024">
        <v>14</v>
      </c>
      <c r="L1024">
        <v>3</v>
      </c>
      <c r="M1024">
        <v>14</v>
      </c>
      <c r="W1024">
        <v>3</v>
      </c>
      <c r="X1024">
        <v>14</v>
      </c>
    </row>
    <row r="1025" spans="1:24" x14ac:dyDescent="0.3">
      <c r="A1025">
        <v>3</v>
      </c>
      <c r="B1025">
        <v>22</v>
      </c>
      <c r="L1025">
        <v>4</v>
      </c>
      <c r="M1025">
        <v>22</v>
      </c>
      <c r="W1025">
        <v>4</v>
      </c>
      <c r="X1025">
        <v>22</v>
      </c>
    </row>
    <row r="1026" spans="1:24" x14ac:dyDescent="0.3">
      <c r="A1026">
        <v>3</v>
      </c>
      <c r="B1026">
        <v>19</v>
      </c>
      <c r="L1026">
        <v>3</v>
      </c>
      <c r="M1026">
        <v>19</v>
      </c>
      <c r="W1026">
        <v>3</v>
      </c>
      <c r="X1026">
        <v>19</v>
      </c>
    </row>
    <row r="1027" spans="1:24" x14ac:dyDescent="0.3">
      <c r="A1027">
        <v>3</v>
      </c>
      <c r="B1027">
        <v>12</v>
      </c>
      <c r="L1027">
        <v>1</v>
      </c>
      <c r="M1027">
        <v>12</v>
      </c>
      <c r="W1027">
        <v>3</v>
      </c>
      <c r="X1027">
        <v>12</v>
      </c>
    </row>
    <row r="1028" spans="1:24" x14ac:dyDescent="0.3">
      <c r="A1028">
        <v>1</v>
      </c>
      <c r="B1028">
        <v>12</v>
      </c>
      <c r="L1028">
        <v>1</v>
      </c>
      <c r="M1028">
        <v>12</v>
      </c>
      <c r="W1028">
        <v>3</v>
      </c>
      <c r="X1028">
        <v>12</v>
      </c>
    </row>
    <row r="1029" spans="1:24" x14ac:dyDescent="0.3">
      <c r="A1029">
        <v>2</v>
      </c>
      <c r="B1029">
        <v>17</v>
      </c>
      <c r="L1029">
        <v>2</v>
      </c>
      <c r="M1029">
        <v>17</v>
      </c>
      <c r="W1029">
        <v>3</v>
      </c>
      <c r="X1029">
        <v>17</v>
      </c>
    </row>
    <row r="1030" spans="1:24" x14ac:dyDescent="0.3">
      <c r="A1030">
        <v>4</v>
      </c>
      <c r="B1030">
        <v>12</v>
      </c>
      <c r="L1030">
        <v>1</v>
      </c>
      <c r="M1030">
        <v>12</v>
      </c>
      <c r="W1030">
        <v>3</v>
      </c>
      <c r="X1030">
        <v>12</v>
      </c>
    </row>
    <row r="1031" spans="1:24" x14ac:dyDescent="0.3">
      <c r="A1031">
        <v>1</v>
      </c>
      <c r="B1031">
        <v>11</v>
      </c>
      <c r="L1031">
        <v>1</v>
      </c>
      <c r="M1031">
        <v>11</v>
      </c>
      <c r="W1031">
        <v>3</v>
      </c>
      <c r="X1031">
        <v>11</v>
      </c>
    </row>
    <row r="1032" spans="1:24" x14ac:dyDescent="0.3">
      <c r="A1032">
        <v>3</v>
      </c>
      <c r="B1032">
        <v>18</v>
      </c>
      <c r="L1032">
        <v>4</v>
      </c>
      <c r="M1032">
        <v>18</v>
      </c>
      <c r="W1032">
        <v>3</v>
      </c>
      <c r="X1032">
        <v>18</v>
      </c>
    </row>
    <row r="1033" spans="1:24" x14ac:dyDescent="0.3">
      <c r="A1033">
        <v>1</v>
      </c>
      <c r="B1033">
        <v>11</v>
      </c>
      <c r="L1033">
        <v>1</v>
      </c>
      <c r="M1033">
        <v>11</v>
      </c>
      <c r="W1033">
        <v>3</v>
      </c>
      <c r="X1033">
        <v>11</v>
      </c>
    </row>
    <row r="1034" spans="1:24" x14ac:dyDescent="0.3">
      <c r="A1034">
        <v>3</v>
      </c>
      <c r="B1034">
        <v>23</v>
      </c>
      <c r="L1034">
        <v>3</v>
      </c>
      <c r="M1034">
        <v>23</v>
      </c>
      <c r="W1034">
        <v>4</v>
      </c>
      <c r="X1034">
        <v>23</v>
      </c>
    </row>
    <row r="1035" spans="1:24" x14ac:dyDescent="0.3">
      <c r="A1035">
        <v>1</v>
      </c>
      <c r="B1035">
        <v>11</v>
      </c>
      <c r="L1035">
        <v>2</v>
      </c>
      <c r="M1035">
        <v>11</v>
      </c>
      <c r="W1035">
        <v>3</v>
      </c>
      <c r="X1035">
        <v>11</v>
      </c>
    </row>
    <row r="1036" spans="1:24" x14ac:dyDescent="0.3">
      <c r="A1036">
        <v>1</v>
      </c>
      <c r="B1036">
        <v>18</v>
      </c>
      <c r="L1036">
        <v>3</v>
      </c>
      <c r="M1036">
        <v>18</v>
      </c>
      <c r="W1036">
        <v>3</v>
      </c>
      <c r="X1036">
        <v>18</v>
      </c>
    </row>
    <row r="1037" spans="1:24" x14ac:dyDescent="0.3">
      <c r="A1037">
        <v>4</v>
      </c>
      <c r="B1037">
        <v>18</v>
      </c>
      <c r="L1037">
        <v>3</v>
      </c>
      <c r="M1037">
        <v>18</v>
      </c>
      <c r="W1037">
        <v>3</v>
      </c>
      <c r="X1037">
        <v>18</v>
      </c>
    </row>
    <row r="1038" spans="1:24" x14ac:dyDescent="0.3">
      <c r="A1038">
        <v>1</v>
      </c>
      <c r="B1038">
        <v>13</v>
      </c>
      <c r="L1038">
        <v>1</v>
      </c>
      <c r="M1038">
        <v>13</v>
      </c>
      <c r="W1038">
        <v>3</v>
      </c>
      <c r="X1038">
        <v>13</v>
      </c>
    </row>
    <row r="1039" spans="1:24" x14ac:dyDescent="0.3">
      <c r="A1039">
        <v>3</v>
      </c>
      <c r="B1039">
        <v>18</v>
      </c>
      <c r="L1039">
        <v>4</v>
      </c>
      <c r="M1039">
        <v>18</v>
      </c>
      <c r="W1039">
        <v>3</v>
      </c>
      <c r="X1039">
        <v>18</v>
      </c>
    </row>
    <row r="1040" spans="1:24" x14ac:dyDescent="0.3">
      <c r="A1040">
        <v>1</v>
      </c>
      <c r="B1040">
        <v>11</v>
      </c>
      <c r="L1040">
        <v>1</v>
      </c>
      <c r="M1040">
        <v>11</v>
      </c>
      <c r="W1040">
        <v>3</v>
      </c>
      <c r="X1040">
        <v>11</v>
      </c>
    </row>
    <row r="1041" spans="1:24" x14ac:dyDescent="0.3">
      <c r="A1041">
        <v>3</v>
      </c>
      <c r="B1041">
        <v>15</v>
      </c>
      <c r="L1041">
        <v>3</v>
      </c>
      <c r="M1041">
        <v>15</v>
      </c>
      <c r="W1041">
        <v>3</v>
      </c>
      <c r="X1041">
        <v>15</v>
      </c>
    </row>
    <row r="1042" spans="1:24" x14ac:dyDescent="0.3">
      <c r="A1042">
        <v>2</v>
      </c>
      <c r="B1042">
        <v>11</v>
      </c>
      <c r="L1042">
        <v>2</v>
      </c>
      <c r="M1042">
        <v>11</v>
      </c>
      <c r="W1042">
        <v>3</v>
      </c>
      <c r="X1042">
        <v>11</v>
      </c>
    </row>
    <row r="1043" spans="1:24" x14ac:dyDescent="0.3">
      <c r="A1043">
        <v>3</v>
      </c>
      <c r="B1043">
        <v>18</v>
      </c>
      <c r="L1043">
        <v>3</v>
      </c>
      <c r="M1043">
        <v>18</v>
      </c>
      <c r="W1043">
        <v>3</v>
      </c>
      <c r="X1043">
        <v>18</v>
      </c>
    </row>
    <row r="1044" spans="1:24" x14ac:dyDescent="0.3">
      <c r="A1044">
        <v>2</v>
      </c>
      <c r="B1044">
        <v>14</v>
      </c>
      <c r="L1044">
        <v>3</v>
      </c>
      <c r="M1044">
        <v>14</v>
      </c>
      <c r="W1044">
        <v>3</v>
      </c>
      <c r="X1044">
        <v>14</v>
      </c>
    </row>
    <row r="1045" spans="1:24" x14ac:dyDescent="0.3">
      <c r="A1045">
        <v>4</v>
      </c>
      <c r="B1045">
        <v>12</v>
      </c>
      <c r="L1045">
        <v>2</v>
      </c>
      <c r="M1045">
        <v>12</v>
      </c>
      <c r="W1045">
        <v>3</v>
      </c>
      <c r="X1045">
        <v>12</v>
      </c>
    </row>
    <row r="1046" spans="1:24" x14ac:dyDescent="0.3">
      <c r="A1046">
        <v>1</v>
      </c>
      <c r="B1046">
        <v>14</v>
      </c>
      <c r="L1046">
        <v>3</v>
      </c>
      <c r="M1046">
        <v>14</v>
      </c>
      <c r="W1046">
        <v>3</v>
      </c>
      <c r="X1046">
        <v>14</v>
      </c>
    </row>
    <row r="1047" spans="1:24" x14ac:dyDescent="0.3">
      <c r="A1047">
        <v>2</v>
      </c>
      <c r="B1047">
        <v>14</v>
      </c>
      <c r="L1047">
        <v>3</v>
      </c>
      <c r="M1047">
        <v>14</v>
      </c>
      <c r="W1047">
        <v>3</v>
      </c>
      <c r="X1047">
        <v>14</v>
      </c>
    </row>
    <row r="1048" spans="1:24" x14ac:dyDescent="0.3">
      <c r="A1048">
        <v>2</v>
      </c>
      <c r="B1048">
        <v>13</v>
      </c>
      <c r="L1048">
        <v>2</v>
      </c>
      <c r="M1048">
        <v>13</v>
      </c>
      <c r="W1048">
        <v>3</v>
      </c>
      <c r="X1048">
        <v>13</v>
      </c>
    </row>
    <row r="1049" spans="1:24" x14ac:dyDescent="0.3">
      <c r="A1049">
        <v>1</v>
      </c>
      <c r="B1049">
        <v>14</v>
      </c>
      <c r="L1049">
        <v>1</v>
      </c>
      <c r="M1049">
        <v>14</v>
      </c>
      <c r="W1049">
        <v>3</v>
      </c>
      <c r="X1049">
        <v>14</v>
      </c>
    </row>
    <row r="1050" spans="1:24" x14ac:dyDescent="0.3">
      <c r="A1050">
        <v>3</v>
      </c>
      <c r="B1050">
        <v>18</v>
      </c>
      <c r="L1050">
        <v>4</v>
      </c>
      <c r="M1050">
        <v>18</v>
      </c>
      <c r="W1050">
        <v>3</v>
      </c>
      <c r="X1050">
        <v>18</v>
      </c>
    </row>
    <row r="1051" spans="1:24" x14ac:dyDescent="0.3">
      <c r="A1051">
        <v>3</v>
      </c>
      <c r="B1051">
        <v>15</v>
      </c>
      <c r="L1051">
        <v>3</v>
      </c>
      <c r="M1051">
        <v>15</v>
      </c>
      <c r="W1051">
        <v>3</v>
      </c>
      <c r="X1051">
        <v>15</v>
      </c>
    </row>
    <row r="1052" spans="1:24" x14ac:dyDescent="0.3">
      <c r="A1052">
        <v>1</v>
      </c>
      <c r="B1052">
        <v>13</v>
      </c>
      <c r="L1052">
        <v>1</v>
      </c>
      <c r="M1052">
        <v>13</v>
      </c>
      <c r="W1052">
        <v>3</v>
      </c>
      <c r="X1052">
        <v>13</v>
      </c>
    </row>
    <row r="1053" spans="1:24" x14ac:dyDescent="0.3">
      <c r="A1053">
        <v>1</v>
      </c>
      <c r="B1053">
        <v>12</v>
      </c>
      <c r="L1053">
        <v>1</v>
      </c>
      <c r="M1053">
        <v>12</v>
      </c>
      <c r="W1053">
        <v>3</v>
      </c>
      <c r="X1053">
        <v>12</v>
      </c>
    </row>
    <row r="1054" spans="1:24" x14ac:dyDescent="0.3">
      <c r="A1054">
        <v>1</v>
      </c>
      <c r="B1054">
        <v>13</v>
      </c>
      <c r="L1054">
        <v>3</v>
      </c>
      <c r="M1054">
        <v>13</v>
      </c>
      <c r="W1054">
        <v>3</v>
      </c>
      <c r="X1054">
        <v>13</v>
      </c>
    </row>
    <row r="1055" spans="1:24" x14ac:dyDescent="0.3">
      <c r="A1055">
        <v>3</v>
      </c>
      <c r="B1055">
        <v>24</v>
      </c>
      <c r="L1055">
        <v>4</v>
      </c>
      <c r="M1055">
        <v>24</v>
      </c>
      <c r="W1055">
        <v>4</v>
      </c>
      <c r="X1055">
        <v>24</v>
      </c>
    </row>
    <row r="1056" spans="1:24" x14ac:dyDescent="0.3">
      <c r="A1056">
        <v>1</v>
      </c>
      <c r="B1056">
        <v>14</v>
      </c>
      <c r="L1056">
        <v>2</v>
      </c>
      <c r="M1056">
        <v>14</v>
      </c>
      <c r="W1056">
        <v>3</v>
      </c>
      <c r="X1056">
        <v>14</v>
      </c>
    </row>
    <row r="1057" spans="1:24" x14ac:dyDescent="0.3">
      <c r="A1057">
        <v>1</v>
      </c>
      <c r="B1057">
        <v>14</v>
      </c>
      <c r="L1057">
        <v>1</v>
      </c>
      <c r="M1057">
        <v>14</v>
      </c>
      <c r="W1057">
        <v>3</v>
      </c>
      <c r="X1057">
        <v>14</v>
      </c>
    </row>
    <row r="1058" spans="1:24" x14ac:dyDescent="0.3">
      <c r="A1058">
        <v>3</v>
      </c>
      <c r="B1058">
        <v>15</v>
      </c>
      <c r="L1058">
        <v>3</v>
      </c>
      <c r="M1058">
        <v>15</v>
      </c>
      <c r="W1058">
        <v>3</v>
      </c>
      <c r="X1058">
        <v>15</v>
      </c>
    </row>
    <row r="1059" spans="1:24" x14ac:dyDescent="0.3">
      <c r="A1059">
        <v>2</v>
      </c>
      <c r="B1059">
        <v>11</v>
      </c>
      <c r="L1059">
        <v>2</v>
      </c>
      <c r="M1059">
        <v>11</v>
      </c>
      <c r="W1059">
        <v>3</v>
      </c>
      <c r="X1059">
        <v>11</v>
      </c>
    </row>
    <row r="1060" spans="1:24" x14ac:dyDescent="0.3">
      <c r="A1060">
        <v>4</v>
      </c>
      <c r="B1060">
        <v>23</v>
      </c>
      <c r="L1060">
        <v>4</v>
      </c>
      <c r="M1060">
        <v>23</v>
      </c>
      <c r="W1060">
        <v>4</v>
      </c>
      <c r="X1060">
        <v>23</v>
      </c>
    </row>
    <row r="1061" spans="1:24" x14ac:dyDescent="0.3">
      <c r="A1061">
        <v>1</v>
      </c>
      <c r="B1061">
        <v>13</v>
      </c>
      <c r="L1061">
        <v>3</v>
      </c>
      <c r="M1061">
        <v>13</v>
      </c>
      <c r="W1061">
        <v>3</v>
      </c>
      <c r="X1061">
        <v>13</v>
      </c>
    </row>
    <row r="1062" spans="1:24" x14ac:dyDescent="0.3">
      <c r="A1062">
        <v>1</v>
      </c>
      <c r="B1062">
        <v>11</v>
      </c>
      <c r="L1062">
        <v>1</v>
      </c>
      <c r="M1062">
        <v>11</v>
      </c>
      <c r="W1062">
        <v>3</v>
      </c>
      <c r="X1062">
        <v>11</v>
      </c>
    </row>
    <row r="1063" spans="1:24" x14ac:dyDescent="0.3">
      <c r="A1063">
        <v>3</v>
      </c>
      <c r="B1063">
        <v>13</v>
      </c>
      <c r="L1063">
        <v>2</v>
      </c>
      <c r="M1063">
        <v>13</v>
      </c>
      <c r="W1063">
        <v>3</v>
      </c>
      <c r="X1063">
        <v>13</v>
      </c>
    </row>
    <row r="1064" spans="1:24" x14ac:dyDescent="0.3">
      <c r="A1064">
        <v>3</v>
      </c>
      <c r="B1064">
        <v>18</v>
      </c>
      <c r="L1064">
        <v>3</v>
      </c>
      <c r="M1064">
        <v>18</v>
      </c>
      <c r="W1064">
        <v>3</v>
      </c>
      <c r="X1064">
        <v>18</v>
      </c>
    </row>
    <row r="1065" spans="1:24" x14ac:dyDescent="0.3">
      <c r="A1065">
        <v>2</v>
      </c>
      <c r="B1065">
        <v>14</v>
      </c>
      <c r="L1065">
        <v>3</v>
      </c>
      <c r="M1065">
        <v>14</v>
      </c>
      <c r="W1065">
        <v>3</v>
      </c>
      <c r="X1065">
        <v>14</v>
      </c>
    </row>
    <row r="1066" spans="1:24" x14ac:dyDescent="0.3">
      <c r="A1066">
        <v>3</v>
      </c>
      <c r="B1066">
        <v>21</v>
      </c>
      <c r="L1066">
        <v>3</v>
      </c>
      <c r="M1066">
        <v>21</v>
      </c>
      <c r="W1066">
        <v>4</v>
      </c>
      <c r="X1066">
        <v>21</v>
      </c>
    </row>
    <row r="1067" spans="1:24" x14ac:dyDescent="0.3">
      <c r="A1067">
        <v>3</v>
      </c>
      <c r="B1067">
        <v>16</v>
      </c>
      <c r="L1067">
        <v>3</v>
      </c>
      <c r="M1067">
        <v>16</v>
      </c>
      <c r="W1067">
        <v>3</v>
      </c>
      <c r="X1067">
        <v>16</v>
      </c>
    </row>
    <row r="1068" spans="1:24" x14ac:dyDescent="0.3">
      <c r="A1068">
        <v>2</v>
      </c>
      <c r="B1068">
        <v>11</v>
      </c>
      <c r="L1068">
        <v>2</v>
      </c>
      <c r="M1068">
        <v>11</v>
      </c>
      <c r="W1068">
        <v>3</v>
      </c>
      <c r="X1068">
        <v>11</v>
      </c>
    </row>
    <row r="1069" spans="1:24" x14ac:dyDescent="0.3">
      <c r="A1069">
        <v>3</v>
      </c>
      <c r="B1069">
        <v>17</v>
      </c>
      <c r="L1069">
        <v>3</v>
      </c>
      <c r="M1069">
        <v>17</v>
      </c>
      <c r="W1069">
        <v>3</v>
      </c>
      <c r="X1069">
        <v>17</v>
      </c>
    </row>
    <row r="1070" spans="1:24" x14ac:dyDescent="0.3">
      <c r="A1070">
        <v>2</v>
      </c>
      <c r="B1070">
        <v>11</v>
      </c>
      <c r="L1070">
        <v>1</v>
      </c>
      <c r="M1070">
        <v>11</v>
      </c>
      <c r="W1070">
        <v>3</v>
      </c>
      <c r="X1070">
        <v>11</v>
      </c>
    </row>
    <row r="1071" spans="1:24" x14ac:dyDescent="0.3">
      <c r="A1071">
        <v>2</v>
      </c>
      <c r="B1071">
        <v>14</v>
      </c>
      <c r="L1071">
        <v>3</v>
      </c>
      <c r="M1071">
        <v>14</v>
      </c>
      <c r="W1071">
        <v>3</v>
      </c>
      <c r="X1071">
        <v>14</v>
      </c>
    </row>
    <row r="1072" spans="1:24" x14ac:dyDescent="0.3">
      <c r="A1072">
        <v>1</v>
      </c>
      <c r="B1072">
        <v>14</v>
      </c>
      <c r="L1072">
        <v>1</v>
      </c>
      <c r="M1072">
        <v>14</v>
      </c>
      <c r="W1072">
        <v>3</v>
      </c>
      <c r="X1072">
        <v>14</v>
      </c>
    </row>
    <row r="1073" spans="1:24" x14ac:dyDescent="0.3">
      <c r="A1073">
        <v>2</v>
      </c>
      <c r="B1073">
        <v>25</v>
      </c>
      <c r="L1073">
        <v>4</v>
      </c>
      <c r="M1073">
        <v>25</v>
      </c>
      <c r="W1073">
        <v>4</v>
      </c>
      <c r="X1073">
        <v>25</v>
      </c>
    </row>
    <row r="1074" spans="1:24" x14ac:dyDescent="0.3">
      <c r="A1074">
        <v>1</v>
      </c>
      <c r="B1074">
        <v>13</v>
      </c>
      <c r="L1074">
        <v>2</v>
      </c>
      <c r="M1074">
        <v>13</v>
      </c>
      <c r="W1074">
        <v>3</v>
      </c>
      <c r="X1074">
        <v>13</v>
      </c>
    </row>
    <row r="1075" spans="1:24" x14ac:dyDescent="0.3">
      <c r="A1075">
        <v>1</v>
      </c>
      <c r="B1075">
        <v>14</v>
      </c>
      <c r="L1075">
        <v>2</v>
      </c>
      <c r="M1075">
        <v>14</v>
      </c>
      <c r="W1075">
        <v>3</v>
      </c>
      <c r="X1075">
        <v>14</v>
      </c>
    </row>
    <row r="1076" spans="1:24" x14ac:dyDescent="0.3">
      <c r="A1076">
        <v>3</v>
      </c>
      <c r="B1076">
        <v>17</v>
      </c>
      <c r="L1076">
        <v>3</v>
      </c>
      <c r="M1076">
        <v>17</v>
      </c>
      <c r="W1076">
        <v>3</v>
      </c>
      <c r="X1076">
        <v>17</v>
      </c>
    </row>
    <row r="1077" spans="1:24" x14ac:dyDescent="0.3">
      <c r="A1077">
        <v>3</v>
      </c>
      <c r="B1077">
        <v>25</v>
      </c>
      <c r="L1077">
        <v>4</v>
      </c>
      <c r="M1077">
        <v>25</v>
      </c>
      <c r="W1077">
        <v>4</v>
      </c>
      <c r="X1077">
        <v>25</v>
      </c>
    </row>
    <row r="1078" spans="1:24" x14ac:dyDescent="0.3">
      <c r="A1078">
        <v>3</v>
      </c>
      <c r="B1078">
        <v>20</v>
      </c>
      <c r="L1078">
        <v>4</v>
      </c>
      <c r="M1078">
        <v>20</v>
      </c>
      <c r="W1078">
        <v>4</v>
      </c>
      <c r="X1078">
        <v>20</v>
      </c>
    </row>
    <row r="1079" spans="1:24" x14ac:dyDescent="0.3">
      <c r="A1079">
        <v>2</v>
      </c>
      <c r="B1079">
        <v>13</v>
      </c>
      <c r="L1079">
        <v>1</v>
      </c>
      <c r="M1079">
        <v>13</v>
      </c>
      <c r="W1079">
        <v>3</v>
      </c>
      <c r="X1079">
        <v>13</v>
      </c>
    </row>
    <row r="1080" spans="1:24" x14ac:dyDescent="0.3">
      <c r="A1080">
        <v>2</v>
      </c>
      <c r="B1080">
        <v>13</v>
      </c>
      <c r="L1080">
        <v>1</v>
      </c>
      <c r="M1080">
        <v>13</v>
      </c>
      <c r="W1080">
        <v>3</v>
      </c>
      <c r="X1080">
        <v>13</v>
      </c>
    </row>
    <row r="1081" spans="1:24" x14ac:dyDescent="0.3">
      <c r="A1081">
        <v>3</v>
      </c>
      <c r="B1081">
        <v>18</v>
      </c>
      <c r="L1081">
        <v>2</v>
      </c>
      <c r="M1081">
        <v>18</v>
      </c>
      <c r="W1081">
        <v>3</v>
      </c>
      <c r="X1081">
        <v>18</v>
      </c>
    </row>
    <row r="1082" spans="1:24" x14ac:dyDescent="0.3">
      <c r="A1082">
        <v>1</v>
      </c>
      <c r="B1082">
        <v>12</v>
      </c>
      <c r="L1082">
        <v>2</v>
      </c>
      <c r="M1082">
        <v>12</v>
      </c>
      <c r="W1082">
        <v>3</v>
      </c>
      <c r="X1082">
        <v>12</v>
      </c>
    </row>
    <row r="1083" spans="1:24" x14ac:dyDescent="0.3">
      <c r="A1083">
        <v>2</v>
      </c>
      <c r="B1083">
        <v>19</v>
      </c>
      <c r="L1083">
        <v>3</v>
      </c>
      <c r="M1083">
        <v>19</v>
      </c>
      <c r="W1083">
        <v>3</v>
      </c>
      <c r="X1083">
        <v>19</v>
      </c>
    </row>
    <row r="1084" spans="1:24" x14ac:dyDescent="0.3">
      <c r="A1084">
        <v>1</v>
      </c>
      <c r="B1084">
        <v>14</v>
      </c>
      <c r="L1084">
        <v>3</v>
      </c>
      <c r="M1084">
        <v>14</v>
      </c>
      <c r="W1084">
        <v>3</v>
      </c>
      <c r="X1084">
        <v>14</v>
      </c>
    </row>
    <row r="1085" spans="1:24" x14ac:dyDescent="0.3">
      <c r="A1085">
        <v>2</v>
      </c>
      <c r="B1085">
        <v>14</v>
      </c>
      <c r="L1085">
        <v>1</v>
      </c>
      <c r="M1085">
        <v>14</v>
      </c>
      <c r="W1085">
        <v>3</v>
      </c>
      <c r="X1085">
        <v>14</v>
      </c>
    </row>
    <row r="1086" spans="1:24" x14ac:dyDescent="0.3">
      <c r="A1086">
        <v>2</v>
      </c>
      <c r="B1086">
        <v>14</v>
      </c>
      <c r="L1086">
        <v>3</v>
      </c>
      <c r="M1086">
        <v>14</v>
      </c>
      <c r="W1086">
        <v>3</v>
      </c>
      <c r="X1086">
        <v>14</v>
      </c>
    </row>
    <row r="1087" spans="1:24" x14ac:dyDescent="0.3">
      <c r="A1087">
        <v>1</v>
      </c>
      <c r="B1087">
        <v>12</v>
      </c>
      <c r="L1087">
        <v>2</v>
      </c>
      <c r="M1087">
        <v>12</v>
      </c>
      <c r="W1087">
        <v>3</v>
      </c>
      <c r="X1087">
        <v>12</v>
      </c>
    </row>
    <row r="1088" spans="1:24" x14ac:dyDescent="0.3">
      <c r="A1088">
        <v>1</v>
      </c>
      <c r="B1088">
        <v>13</v>
      </c>
      <c r="L1088">
        <v>1</v>
      </c>
      <c r="M1088">
        <v>13</v>
      </c>
      <c r="W1088">
        <v>3</v>
      </c>
      <c r="X1088">
        <v>13</v>
      </c>
    </row>
    <row r="1089" spans="1:24" x14ac:dyDescent="0.3">
      <c r="A1089">
        <v>3</v>
      </c>
      <c r="B1089">
        <v>25</v>
      </c>
      <c r="L1089">
        <v>4</v>
      </c>
      <c r="M1089">
        <v>25</v>
      </c>
      <c r="W1089">
        <v>4</v>
      </c>
      <c r="X1089">
        <v>25</v>
      </c>
    </row>
    <row r="1090" spans="1:24" x14ac:dyDescent="0.3">
      <c r="A1090">
        <v>2</v>
      </c>
      <c r="B1090">
        <v>14</v>
      </c>
      <c r="L1090">
        <v>2</v>
      </c>
      <c r="M1090">
        <v>14</v>
      </c>
      <c r="W1090">
        <v>3</v>
      </c>
      <c r="X1090">
        <v>14</v>
      </c>
    </row>
    <row r="1091" spans="1:24" x14ac:dyDescent="0.3">
      <c r="A1091">
        <v>3</v>
      </c>
      <c r="B1091">
        <v>17</v>
      </c>
      <c r="L1091">
        <v>4</v>
      </c>
      <c r="M1091">
        <v>17</v>
      </c>
      <c r="W1091">
        <v>3</v>
      </c>
      <c r="X1091">
        <v>17</v>
      </c>
    </row>
    <row r="1092" spans="1:24" x14ac:dyDescent="0.3">
      <c r="A1092">
        <v>1</v>
      </c>
      <c r="B1092">
        <v>13</v>
      </c>
      <c r="L1092">
        <v>1</v>
      </c>
      <c r="M1092">
        <v>13</v>
      </c>
      <c r="W1092">
        <v>3</v>
      </c>
      <c r="X1092">
        <v>13</v>
      </c>
    </row>
    <row r="1093" spans="1:24" x14ac:dyDescent="0.3">
      <c r="A1093">
        <v>2</v>
      </c>
      <c r="B1093">
        <v>13</v>
      </c>
      <c r="L1093">
        <v>2</v>
      </c>
      <c r="M1093">
        <v>13</v>
      </c>
      <c r="W1093">
        <v>3</v>
      </c>
      <c r="X1093">
        <v>13</v>
      </c>
    </row>
    <row r="1094" spans="1:24" x14ac:dyDescent="0.3">
      <c r="A1094">
        <v>3</v>
      </c>
      <c r="B1094">
        <v>20</v>
      </c>
      <c r="L1094">
        <v>4</v>
      </c>
      <c r="M1094">
        <v>20</v>
      </c>
      <c r="W1094">
        <v>4</v>
      </c>
      <c r="X1094">
        <v>20</v>
      </c>
    </row>
    <row r="1095" spans="1:24" x14ac:dyDescent="0.3">
      <c r="A1095">
        <v>1</v>
      </c>
      <c r="B1095">
        <v>14</v>
      </c>
      <c r="L1095">
        <v>4</v>
      </c>
      <c r="M1095">
        <v>14</v>
      </c>
      <c r="W1095">
        <v>3</v>
      </c>
      <c r="X1095">
        <v>14</v>
      </c>
    </row>
    <row r="1096" spans="1:24" x14ac:dyDescent="0.3">
      <c r="A1096">
        <v>1</v>
      </c>
      <c r="B1096">
        <v>12</v>
      </c>
      <c r="L1096">
        <v>1</v>
      </c>
      <c r="M1096">
        <v>12</v>
      </c>
      <c r="W1096">
        <v>3</v>
      </c>
      <c r="X1096">
        <v>12</v>
      </c>
    </row>
    <row r="1097" spans="1:24" x14ac:dyDescent="0.3">
      <c r="A1097">
        <v>1</v>
      </c>
      <c r="B1097">
        <v>12</v>
      </c>
      <c r="L1097">
        <v>2</v>
      </c>
      <c r="M1097">
        <v>12</v>
      </c>
      <c r="W1097">
        <v>3</v>
      </c>
      <c r="X1097">
        <v>12</v>
      </c>
    </row>
    <row r="1098" spans="1:24" x14ac:dyDescent="0.3">
      <c r="A1098">
        <v>3</v>
      </c>
      <c r="B1098">
        <v>21</v>
      </c>
      <c r="L1098">
        <v>4</v>
      </c>
      <c r="M1098">
        <v>21</v>
      </c>
      <c r="W1098">
        <v>4</v>
      </c>
      <c r="X1098">
        <v>21</v>
      </c>
    </row>
    <row r="1099" spans="1:24" x14ac:dyDescent="0.3">
      <c r="A1099">
        <v>2</v>
      </c>
      <c r="B1099">
        <v>14</v>
      </c>
      <c r="L1099">
        <v>1</v>
      </c>
      <c r="M1099">
        <v>14</v>
      </c>
      <c r="W1099">
        <v>3</v>
      </c>
      <c r="X1099">
        <v>14</v>
      </c>
    </row>
    <row r="1100" spans="1:24" x14ac:dyDescent="0.3">
      <c r="A1100">
        <v>3</v>
      </c>
      <c r="B1100">
        <v>18</v>
      </c>
      <c r="L1100">
        <v>4</v>
      </c>
      <c r="M1100">
        <v>18</v>
      </c>
      <c r="W1100">
        <v>3</v>
      </c>
      <c r="X1100">
        <v>18</v>
      </c>
    </row>
    <row r="1101" spans="1:24" x14ac:dyDescent="0.3">
      <c r="A1101">
        <v>2</v>
      </c>
      <c r="B1101">
        <v>12</v>
      </c>
      <c r="L1101">
        <v>2</v>
      </c>
      <c r="M1101">
        <v>12</v>
      </c>
      <c r="W1101">
        <v>3</v>
      </c>
      <c r="X1101">
        <v>12</v>
      </c>
    </row>
    <row r="1102" spans="1:24" x14ac:dyDescent="0.3">
      <c r="A1102">
        <v>2</v>
      </c>
      <c r="B1102">
        <v>23</v>
      </c>
      <c r="L1102">
        <v>3</v>
      </c>
      <c r="M1102">
        <v>23</v>
      </c>
      <c r="W1102">
        <v>4</v>
      </c>
      <c r="X1102">
        <v>23</v>
      </c>
    </row>
    <row r="1103" spans="1:24" x14ac:dyDescent="0.3">
      <c r="A1103">
        <v>2</v>
      </c>
      <c r="B1103">
        <v>12</v>
      </c>
      <c r="L1103">
        <v>2</v>
      </c>
      <c r="M1103">
        <v>12</v>
      </c>
      <c r="W1103">
        <v>3</v>
      </c>
      <c r="X1103">
        <v>12</v>
      </c>
    </row>
    <row r="1104" spans="1:24" x14ac:dyDescent="0.3">
      <c r="A1104">
        <v>3</v>
      </c>
      <c r="B1104">
        <v>21</v>
      </c>
      <c r="L1104">
        <v>4</v>
      </c>
      <c r="M1104">
        <v>21</v>
      </c>
      <c r="W1104">
        <v>4</v>
      </c>
      <c r="X1104">
        <v>21</v>
      </c>
    </row>
    <row r="1105" spans="1:24" x14ac:dyDescent="0.3">
      <c r="A1105">
        <v>1</v>
      </c>
      <c r="B1105">
        <v>14</v>
      </c>
      <c r="L1105">
        <v>3</v>
      </c>
      <c r="M1105">
        <v>14</v>
      </c>
      <c r="W1105">
        <v>3</v>
      </c>
      <c r="X1105">
        <v>14</v>
      </c>
    </row>
    <row r="1106" spans="1:24" x14ac:dyDescent="0.3">
      <c r="A1106">
        <v>4</v>
      </c>
      <c r="B1106">
        <v>18</v>
      </c>
      <c r="L1106">
        <v>3</v>
      </c>
      <c r="M1106">
        <v>18</v>
      </c>
      <c r="W1106">
        <v>3</v>
      </c>
      <c r="X1106">
        <v>18</v>
      </c>
    </row>
    <row r="1107" spans="1:24" x14ac:dyDescent="0.3">
      <c r="A1107">
        <v>2</v>
      </c>
      <c r="B1107">
        <v>13</v>
      </c>
      <c r="L1107">
        <v>1</v>
      </c>
      <c r="M1107">
        <v>13</v>
      </c>
      <c r="W1107">
        <v>3</v>
      </c>
      <c r="X1107">
        <v>13</v>
      </c>
    </row>
    <row r="1108" spans="1:24" x14ac:dyDescent="0.3">
      <c r="A1108">
        <v>2</v>
      </c>
      <c r="B1108">
        <v>11</v>
      </c>
      <c r="L1108">
        <v>1</v>
      </c>
      <c r="M1108">
        <v>11</v>
      </c>
      <c r="W1108">
        <v>3</v>
      </c>
      <c r="X1108">
        <v>11</v>
      </c>
    </row>
    <row r="1109" spans="1:24" x14ac:dyDescent="0.3">
      <c r="A1109">
        <v>1</v>
      </c>
      <c r="B1109">
        <v>11</v>
      </c>
      <c r="L1109">
        <v>2</v>
      </c>
      <c r="M1109">
        <v>11</v>
      </c>
      <c r="W1109">
        <v>3</v>
      </c>
      <c r="X1109">
        <v>11</v>
      </c>
    </row>
    <row r="1110" spans="1:24" x14ac:dyDescent="0.3">
      <c r="A1110">
        <v>2</v>
      </c>
      <c r="B1110">
        <v>19</v>
      </c>
      <c r="L1110">
        <v>2</v>
      </c>
      <c r="M1110">
        <v>19</v>
      </c>
      <c r="W1110">
        <v>3</v>
      </c>
      <c r="X1110">
        <v>19</v>
      </c>
    </row>
    <row r="1111" spans="1:24" x14ac:dyDescent="0.3">
      <c r="A1111">
        <v>2</v>
      </c>
      <c r="B1111">
        <v>12</v>
      </c>
      <c r="L1111">
        <v>2</v>
      </c>
      <c r="M1111">
        <v>12</v>
      </c>
      <c r="W1111">
        <v>3</v>
      </c>
      <c r="X1111">
        <v>12</v>
      </c>
    </row>
    <row r="1112" spans="1:24" x14ac:dyDescent="0.3">
      <c r="A1112">
        <v>1</v>
      </c>
      <c r="B1112">
        <v>12</v>
      </c>
      <c r="L1112">
        <v>1</v>
      </c>
      <c r="M1112">
        <v>12</v>
      </c>
      <c r="W1112">
        <v>3</v>
      </c>
      <c r="X1112">
        <v>12</v>
      </c>
    </row>
    <row r="1113" spans="1:24" x14ac:dyDescent="0.3">
      <c r="A1113">
        <v>2</v>
      </c>
      <c r="B1113">
        <v>16</v>
      </c>
      <c r="L1113">
        <v>4</v>
      </c>
      <c r="M1113">
        <v>16</v>
      </c>
      <c r="W1113">
        <v>3</v>
      </c>
      <c r="X1113">
        <v>16</v>
      </c>
    </row>
    <row r="1114" spans="1:24" x14ac:dyDescent="0.3">
      <c r="A1114">
        <v>2</v>
      </c>
      <c r="B1114">
        <v>11</v>
      </c>
      <c r="L1114">
        <v>2</v>
      </c>
      <c r="M1114">
        <v>11</v>
      </c>
      <c r="W1114">
        <v>3</v>
      </c>
      <c r="X1114">
        <v>11</v>
      </c>
    </row>
    <row r="1115" spans="1:24" x14ac:dyDescent="0.3">
      <c r="A1115">
        <v>1</v>
      </c>
      <c r="B1115">
        <v>14</v>
      </c>
      <c r="L1115">
        <v>1</v>
      </c>
      <c r="M1115">
        <v>14</v>
      </c>
      <c r="W1115">
        <v>3</v>
      </c>
      <c r="X1115">
        <v>14</v>
      </c>
    </row>
    <row r="1116" spans="1:24" x14ac:dyDescent="0.3">
      <c r="A1116">
        <v>2</v>
      </c>
      <c r="B1116">
        <v>12</v>
      </c>
      <c r="L1116">
        <v>1</v>
      </c>
      <c r="M1116">
        <v>12</v>
      </c>
      <c r="W1116">
        <v>3</v>
      </c>
      <c r="X1116">
        <v>12</v>
      </c>
    </row>
    <row r="1117" spans="1:24" x14ac:dyDescent="0.3">
      <c r="A1117">
        <v>1</v>
      </c>
      <c r="B1117">
        <v>13</v>
      </c>
      <c r="L1117">
        <v>1</v>
      </c>
      <c r="M1117">
        <v>13</v>
      </c>
      <c r="W1117">
        <v>3</v>
      </c>
      <c r="X1117">
        <v>13</v>
      </c>
    </row>
    <row r="1118" spans="1:24" x14ac:dyDescent="0.3">
      <c r="A1118">
        <v>2</v>
      </c>
      <c r="B1118">
        <v>21</v>
      </c>
      <c r="L1118">
        <v>4</v>
      </c>
      <c r="M1118">
        <v>21</v>
      </c>
      <c r="W1118">
        <v>4</v>
      </c>
      <c r="X1118">
        <v>21</v>
      </c>
    </row>
    <row r="1119" spans="1:24" x14ac:dyDescent="0.3">
      <c r="A1119">
        <v>3</v>
      </c>
      <c r="B1119">
        <v>17</v>
      </c>
      <c r="L1119">
        <v>4</v>
      </c>
      <c r="M1119">
        <v>17</v>
      </c>
      <c r="W1119">
        <v>3</v>
      </c>
      <c r="X1119">
        <v>17</v>
      </c>
    </row>
    <row r="1120" spans="1:24" x14ac:dyDescent="0.3">
      <c r="A1120">
        <v>3</v>
      </c>
      <c r="B1120">
        <v>21</v>
      </c>
      <c r="L1120">
        <v>4</v>
      </c>
      <c r="M1120">
        <v>21</v>
      </c>
      <c r="W1120">
        <v>4</v>
      </c>
      <c r="X1120">
        <v>21</v>
      </c>
    </row>
    <row r="1121" spans="1:24" x14ac:dyDescent="0.3">
      <c r="A1121">
        <v>2</v>
      </c>
      <c r="B1121">
        <v>11</v>
      </c>
      <c r="L1121">
        <v>2</v>
      </c>
      <c r="M1121">
        <v>11</v>
      </c>
      <c r="W1121">
        <v>3</v>
      </c>
      <c r="X1121">
        <v>11</v>
      </c>
    </row>
    <row r="1122" spans="1:24" x14ac:dyDescent="0.3">
      <c r="A1122">
        <v>1</v>
      </c>
      <c r="B1122">
        <v>12</v>
      </c>
      <c r="L1122">
        <v>2</v>
      </c>
      <c r="M1122">
        <v>12</v>
      </c>
      <c r="W1122">
        <v>3</v>
      </c>
      <c r="X1122">
        <v>12</v>
      </c>
    </row>
    <row r="1123" spans="1:24" x14ac:dyDescent="0.3">
      <c r="A1123">
        <v>2</v>
      </c>
      <c r="B1123">
        <v>13</v>
      </c>
      <c r="L1123">
        <v>3</v>
      </c>
      <c r="M1123">
        <v>13</v>
      </c>
      <c r="W1123">
        <v>3</v>
      </c>
      <c r="X1123">
        <v>13</v>
      </c>
    </row>
    <row r="1124" spans="1:24" x14ac:dyDescent="0.3">
      <c r="A1124">
        <v>3</v>
      </c>
      <c r="B1124">
        <v>18</v>
      </c>
      <c r="L1124">
        <v>4</v>
      </c>
      <c r="M1124">
        <v>18</v>
      </c>
      <c r="W1124">
        <v>3</v>
      </c>
      <c r="X1124">
        <v>18</v>
      </c>
    </row>
    <row r="1125" spans="1:24" x14ac:dyDescent="0.3">
      <c r="A1125">
        <v>3</v>
      </c>
      <c r="B1125">
        <v>16</v>
      </c>
      <c r="L1125">
        <v>3</v>
      </c>
      <c r="M1125">
        <v>16</v>
      </c>
      <c r="W1125">
        <v>3</v>
      </c>
      <c r="X1125">
        <v>16</v>
      </c>
    </row>
    <row r="1126" spans="1:24" x14ac:dyDescent="0.3">
      <c r="A1126">
        <v>1</v>
      </c>
      <c r="B1126">
        <v>11</v>
      </c>
      <c r="L1126">
        <v>2</v>
      </c>
      <c r="M1126">
        <v>11</v>
      </c>
      <c r="W1126">
        <v>3</v>
      </c>
      <c r="X1126">
        <v>11</v>
      </c>
    </row>
    <row r="1127" spans="1:24" x14ac:dyDescent="0.3">
      <c r="A1127">
        <v>3</v>
      </c>
      <c r="B1127">
        <v>19</v>
      </c>
      <c r="L1127">
        <v>4</v>
      </c>
      <c r="M1127">
        <v>19</v>
      </c>
      <c r="W1127">
        <v>3</v>
      </c>
      <c r="X1127">
        <v>19</v>
      </c>
    </row>
    <row r="1128" spans="1:24" x14ac:dyDescent="0.3">
      <c r="A1128">
        <v>3</v>
      </c>
      <c r="B1128">
        <v>16</v>
      </c>
      <c r="L1128">
        <v>3</v>
      </c>
      <c r="M1128">
        <v>16</v>
      </c>
      <c r="W1128">
        <v>3</v>
      </c>
      <c r="X1128">
        <v>16</v>
      </c>
    </row>
    <row r="1129" spans="1:24" x14ac:dyDescent="0.3">
      <c r="A1129">
        <v>4</v>
      </c>
      <c r="B1129">
        <v>16</v>
      </c>
      <c r="L1129">
        <v>3</v>
      </c>
      <c r="M1129">
        <v>16</v>
      </c>
      <c r="W1129">
        <v>3</v>
      </c>
      <c r="X1129">
        <v>16</v>
      </c>
    </row>
    <row r="1130" spans="1:24" x14ac:dyDescent="0.3">
      <c r="A1130">
        <v>4</v>
      </c>
      <c r="B1130">
        <v>13</v>
      </c>
      <c r="L1130">
        <v>1</v>
      </c>
      <c r="M1130">
        <v>13</v>
      </c>
      <c r="W1130">
        <v>3</v>
      </c>
      <c r="X1130">
        <v>13</v>
      </c>
    </row>
    <row r="1131" spans="1:24" x14ac:dyDescent="0.3">
      <c r="A1131">
        <v>2</v>
      </c>
      <c r="B1131">
        <v>22</v>
      </c>
      <c r="L1131">
        <v>4</v>
      </c>
      <c r="M1131">
        <v>22</v>
      </c>
      <c r="W1131">
        <v>4</v>
      </c>
      <c r="X1131">
        <v>22</v>
      </c>
    </row>
    <row r="1132" spans="1:24" x14ac:dyDescent="0.3">
      <c r="A1132">
        <v>3</v>
      </c>
      <c r="B1132">
        <v>17</v>
      </c>
      <c r="L1132">
        <v>3</v>
      </c>
      <c r="M1132">
        <v>17</v>
      </c>
      <c r="W1132">
        <v>3</v>
      </c>
      <c r="X1132">
        <v>17</v>
      </c>
    </row>
    <row r="1133" spans="1:24" x14ac:dyDescent="0.3">
      <c r="A1133">
        <v>2</v>
      </c>
      <c r="B1133">
        <v>14</v>
      </c>
      <c r="L1133">
        <v>3</v>
      </c>
      <c r="M1133">
        <v>14</v>
      </c>
      <c r="W1133">
        <v>3</v>
      </c>
      <c r="X1133">
        <v>14</v>
      </c>
    </row>
    <row r="1134" spans="1:24" x14ac:dyDescent="0.3">
      <c r="A1134">
        <v>3</v>
      </c>
      <c r="B1134">
        <v>15</v>
      </c>
      <c r="L1134">
        <v>2</v>
      </c>
      <c r="M1134">
        <v>15</v>
      </c>
      <c r="W1134">
        <v>3</v>
      </c>
      <c r="X1134">
        <v>15</v>
      </c>
    </row>
    <row r="1135" spans="1:24" x14ac:dyDescent="0.3">
      <c r="A1135">
        <v>4</v>
      </c>
      <c r="B1135">
        <v>12</v>
      </c>
      <c r="L1135">
        <v>2</v>
      </c>
      <c r="M1135">
        <v>12</v>
      </c>
      <c r="W1135">
        <v>3</v>
      </c>
      <c r="X1135">
        <v>12</v>
      </c>
    </row>
    <row r="1136" spans="1:24" x14ac:dyDescent="0.3">
      <c r="A1136">
        <v>2</v>
      </c>
      <c r="B1136">
        <v>18</v>
      </c>
      <c r="L1136">
        <v>4</v>
      </c>
      <c r="M1136">
        <v>18</v>
      </c>
      <c r="W1136">
        <v>3</v>
      </c>
      <c r="X1136">
        <v>18</v>
      </c>
    </row>
    <row r="1137" spans="1:24" x14ac:dyDescent="0.3">
      <c r="A1137">
        <v>4</v>
      </c>
      <c r="B1137">
        <v>15</v>
      </c>
      <c r="L1137">
        <v>1</v>
      </c>
      <c r="M1137">
        <v>15</v>
      </c>
      <c r="W1137">
        <v>3</v>
      </c>
      <c r="X1137">
        <v>15</v>
      </c>
    </row>
    <row r="1138" spans="1:24" x14ac:dyDescent="0.3">
      <c r="A1138">
        <v>3</v>
      </c>
      <c r="B1138">
        <v>17</v>
      </c>
      <c r="L1138">
        <v>2</v>
      </c>
      <c r="M1138">
        <v>17</v>
      </c>
      <c r="W1138">
        <v>3</v>
      </c>
      <c r="X1138">
        <v>17</v>
      </c>
    </row>
    <row r="1139" spans="1:24" x14ac:dyDescent="0.3">
      <c r="A1139">
        <v>2</v>
      </c>
      <c r="B1139">
        <v>14</v>
      </c>
      <c r="L1139">
        <v>3</v>
      </c>
      <c r="M1139">
        <v>14</v>
      </c>
      <c r="W1139">
        <v>3</v>
      </c>
      <c r="X1139">
        <v>14</v>
      </c>
    </row>
    <row r="1140" spans="1:24" x14ac:dyDescent="0.3">
      <c r="A1140">
        <v>3</v>
      </c>
      <c r="B1140">
        <v>15</v>
      </c>
      <c r="L1140">
        <v>3</v>
      </c>
      <c r="M1140">
        <v>15</v>
      </c>
      <c r="W1140">
        <v>3</v>
      </c>
      <c r="X1140">
        <v>15</v>
      </c>
    </row>
    <row r="1141" spans="1:24" x14ac:dyDescent="0.3">
      <c r="A1141">
        <v>3</v>
      </c>
      <c r="B1141">
        <v>17</v>
      </c>
      <c r="L1141">
        <v>4</v>
      </c>
      <c r="M1141">
        <v>17</v>
      </c>
      <c r="W1141">
        <v>3</v>
      </c>
      <c r="X1141">
        <v>17</v>
      </c>
    </row>
    <row r="1142" spans="1:24" x14ac:dyDescent="0.3">
      <c r="A1142">
        <v>1</v>
      </c>
      <c r="B1142">
        <v>14</v>
      </c>
      <c r="L1142">
        <v>4</v>
      </c>
      <c r="M1142">
        <v>14</v>
      </c>
      <c r="W1142">
        <v>3</v>
      </c>
      <c r="X1142">
        <v>14</v>
      </c>
    </row>
    <row r="1143" spans="1:24" x14ac:dyDescent="0.3">
      <c r="A1143">
        <v>2</v>
      </c>
      <c r="B1143">
        <v>12</v>
      </c>
      <c r="L1143">
        <v>2</v>
      </c>
      <c r="M1143">
        <v>12</v>
      </c>
      <c r="W1143">
        <v>3</v>
      </c>
      <c r="X1143">
        <v>12</v>
      </c>
    </row>
    <row r="1144" spans="1:24" x14ac:dyDescent="0.3">
      <c r="A1144">
        <v>1</v>
      </c>
      <c r="B1144">
        <v>14</v>
      </c>
      <c r="L1144">
        <v>1</v>
      </c>
      <c r="M1144">
        <v>14</v>
      </c>
      <c r="W1144">
        <v>3</v>
      </c>
      <c r="X1144">
        <v>14</v>
      </c>
    </row>
    <row r="1145" spans="1:24" x14ac:dyDescent="0.3">
      <c r="A1145">
        <v>2</v>
      </c>
      <c r="B1145">
        <v>15</v>
      </c>
      <c r="L1145">
        <v>2</v>
      </c>
      <c r="M1145">
        <v>15</v>
      </c>
      <c r="W1145">
        <v>3</v>
      </c>
      <c r="X1145">
        <v>15</v>
      </c>
    </row>
    <row r="1146" spans="1:24" x14ac:dyDescent="0.3">
      <c r="A1146">
        <v>2</v>
      </c>
      <c r="B1146">
        <v>13</v>
      </c>
      <c r="L1146">
        <v>1</v>
      </c>
      <c r="M1146">
        <v>13</v>
      </c>
      <c r="W1146">
        <v>3</v>
      </c>
      <c r="X1146">
        <v>13</v>
      </c>
    </row>
    <row r="1147" spans="1:24" x14ac:dyDescent="0.3">
      <c r="A1147">
        <v>1</v>
      </c>
      <c r="B1147">
        <v>12</v>
      </c>
      <c r="L1147">
        <v>2</v>
      </c>
      <c r="M1147">
        <v>12</v>
      </c>
      <c r="W1147">
        <v>3</v>
      </c>
      <c r="X1147">
        <v>12</v>
      </c>
    </row>
    <row r="1148" spans="1:24" x14ac:dyDescent="0.3">
      <c r="A1148">
        <v>1</v>
      </c>
      <c r="B1148">
        <v>13</v>
      </c>
      <c r="L1148">
        <v>4</v>
      </c>
      <c r="M1148">
        <v>13</v>
      </c>
      <c r="W1148">
        <v>3</v>
      </c>
      <c r="X1148">
        <v>13</v>
      </c>
    </row>
    <row r="1149" spans="1:24" x14ac:dyDescent="0.3">
      <c r="A1149">
        <v>1</v>
      </c>
      <c r="B1149">
        <v>14</v>
      </c>
      <c r="L1149">
        <v>1</v>
      </c>
      <c r="M1149">
        <v>14</v>
      </c>
      <c r="W1149">
        <v>3</v>
      </c>
      <c r="X1149">
        <v>14</v>
      </c>
    </row>
    <row r="1150" spans="1:24" x14ac:dyDescent="0.3">
      <c r="A1150">
        <v>1</v>
      </c>
      <c r="B1150">
        <v>13</v>
      </c>
      <c r="L1150">
        <v>1</v>
      </c>
      <c r="M1150">
        <v>13</v>
      </c>
      <c r="W1150">
        <v>3</v>
      </c>
      <c r="X1150">
        <v>13</v>
      </c>
    </row>
    <row r="1151" spans="1:24" x14ac:dyDescent="0.3">
      <c r="A1151">
        <v>2</v>
      </c>
      <c r="B1151">
        <v>11</v>
      </c>
      <c r="L1151">
        <v>1</v>
      </c>
      <c r="M1151">
        <v>11</v>
      </c>
      <c r="W1151">
        <v>3</v>
      </c>
      <c r="X1151">
        <v>11</v>
      </c>
    </row>
    <row r="1152" spans="1:24" x14ac:dyDescent="0.3">
      <c r="A1152">
        <v>1</v>
      </c>
      <c r="B1152">
        <v>11</v>
      </c>
      <c r="L1152">
        <v>1</v>
      </c>
      <c r="M1152">
        <v>11</v>
      </c>
      <c r="W1152">
        <v>3</v>
      </c>
      <c r="X1152">
        <v>11</v>
      </c>
    </row>
    <row r="1153" spans="1:24" x14ac:dyDescent="0.3">
      <c r="A1153">
        <v>1</v>
      </c>
      <c r="B1153">
        <v>21</v>
      </c>
      <c r="L1153">
        <v>4</v>
      </c>
      <c r="M1153">
        <v>21</v>
      </c>
      <c r="W1153">
        <v>4</v>
      </c>
      <c r="X1153">
        <v>21</v>
      </c>
    </row>
    <row r="1154" spans="1:24" x14ac:dyDescent="0.3">
      <c r="A1154">
        <v>3</v>
      </c>
      <c r="B1154">
        <v>18</v>
      </c>
      <c r="L1154">
        <v>4</v>
      </c>
      <c r="M1154">
        <v>18</v>
      </c>
      <c r="W1154">
        <v>3</v>
      </c>
      <c r="X1154">
        <v>18</v>
      </c>
    </row>
    <row r="1155" spans="1:24" x14ac:dyDescent="0.3">
      <c r="A1155">
        <v>1</v>
      </c>
      <c r="B1155">
        <v>12</v>
      </c>
      <c r="L1155">
        <v>1</v>
      </c>
      <c r="M1155">
        <v>12</v>
      </c>
      <c r="W1155">
        <v>3</v>
      </c>
      <c r="X1155">
        <v>12</v>
      </c>
    </row>
    <row r="1156" spans="1:24" x14ac:dyDescent="0.3">
      <c r="A1156">
        <v>2</v>
      </c>
      <c r="B1156">
        <v>11</v>
      </c>
      <c r="L1156">
        <v>1</v>
      </c>
      <c r="M1156">
        <v>11</v>
      </c>
      <c r="W1156">
        <v>3</v>
      </c>
      <c r="X1156">
        <v>11</v>
      </c>
    </row>
    <row r="1157" spans="1:24" x14ac:dyDescent="0.3">
      <c r="A1157">
        <v>2</v>
      </c>
      <c r="B1157">
        <v>15</v>
      </c>
      <c r="L1157">
        <v>3</v>
      </c>
      <c r="M1157">
        <v>15</v>
      </c>
      <c r="W1157">
        <v>3</v>
      </c>
      <c r="X1157">
        <v>15</v>
      </c>
    </row>
    <row r="1158" spans="1:24" x14ac:dyDescent="0.3">
      <c r="A1158">
        <v>2</v>
      </c>
      <c r="B1158">
        <v>13</v>
      </c>
      <c r="L1158">
        <v>3</v>
      </c>
      <c r="M1158">
        <v>13</v>
      </c>
      <c r="W1158">
        <v>3</v>
      </c>
      <c r="X1158">
        <v>13</v>
      </c>
    </row>
    <row r="1159" spans="1:24" x14ac:dyDescent="0.3">
      <c r="A1159">
        <v>1</v>
      </c>
      <c r="B1159">
        <v>12</v>
      </c>
      <c r="L1159">
        <v>2</v>
      </c>
      <c r="M1159">
        <v>12</v>
      </c>
      <c r="W1159">
        <v>3</v>
      </c>
      <c r="X1159">
        <v>12</v>
      </c>
    </row>
    <row r="1160" spans="1:24" x14ac:dyDescent="0.3">
      <c r="A1160">
        <v>3</v>
      </c>
      <c r="B1160">
        <v>17</v>
      </c>
      <c r="L1160">
        <v>3</v>
      </c>
      <c r="M1160">
        <v>17</v>
      </c>
      <c r="W1160">
        <v>3</v>
      </c>
      <c r="X1160">
        <v>17</v>
      </c>
    </row>
    <row r="1161" spans="1:24" x14ac:dyDescent="0.3">
      <c r="A1161">
        <v>1</v>
      </c>
      <c r="B1161">
        <v>13</v>
      </c>
      <c r="L1161">
        <v>3</v>
      </c>
      <c r="M1161">
        <v>13</v>
      </c>
      <c r="W1161">
        <v>3</v>
      </c>
      <c r="X1161">
        <v>13</v>
      </c>
    </row>
    <row r="1162" spans="1:24" x14ac:dyDescent="0.3">
      <c r="A1162">
        <v>2</v>
      </c>
      <c r="B1162">
        <v>19</v>
      </c>
      <c r="L1162">
        <v>4</v>
      </c>
      <c r="M1162">
        <v>19</v>
      </c>
      <c r="W1162">
        <v>3</v>
      </c>
      <c r="X1162">
        <v>19</v>
      </c>
    </row>
    <row r="1163" spans="1:24" x14ac:dyDescent="0.3">
      <c r="A1163">
        <v>2</v>
      </c>
      <c r="B1163">
        <v>19</v>
      </c>
      <c r="L1163">
        <v>3</v>
      </c>
      <c r="M1163">
        <v>19</v>
      </c>
      <c r="W1163">
        <v>3</v>
      </c>
      <c r="X1163">
        <v>19</v>
      </c>
    </row>
    <row r="1164" spans="1:24" x14ac:dyDescent="0.3">
      <c r="A1164">
        <v>2</v>
      </c>
      <c r="B1164">
        <v>17</v>
      </c>
      <c r="L1164">
        <v>2</v>
      </c>
      <c r="M1164">
        <v>17</v>
      </c>
      <c r="W1164">
        <v>3</v>
      </c>
      <c r="X1164">
        <v>17</v>
      </c>
    </row>
    <row r="1165" spans="1:24" x14ac:dyDescent="0.3">
      <c r="A1165">
        <v>1</v>
      </c>
      <c r="B1165">
        <v>11</v>
      </c>
      <c r="L1165">
        <v>2</v>
      </c>
      <c r="M1165">
        <v>11</v>
      </c>
      <c r="W1165">
        <v>3</v>
      </c>
      <c r="X1165">
        <v>11</v>
      </c>
    </row>
    <row r="1166" spans="1:24" x14ac:dyDescent="0.3">
      <c r="A1166">
        <v>3</v>
      </c>
      <c r="B1166">
        <v>15</v>
      </c>
      <c r="L1166">
        <v>4</v>
      </c>
      <c r="M1166">
        <v>15</v>
      </c>
      <c r="W1166">
        <v>3</v>
      </c>
      <c r="X1166">
        <v>15</v>
      </c>
    </row>
    <row r="1167" spans="1:24" x14ac:dyDescent="0.3">
      <c r="A1167">
        <v>1</v>
      </c>
      <c r="B1167">
        <v>11</v>
      </c>
      <c r="L1167">
        <v>1</v>
      </c>
      <c r="M1167">
        <v>11</v>
      </c>
      <c r="W1167">
        <v>3</v>
      </c>
      <c r="X1167">
        <v>11</v>
      </c>
    </row>
    <row r="1168" spans="1:24" x14ac:dyDescent="0.3">
      <c r="A1168">
        <v>2</v>
      </c>
      <c r="B1168">
        <v>25</v>
      </c>
      <c r="L1168">
        <v>4</v>
      </c>
      <c r="M1168">
        <v>25</v>
      </c>
      <c r="W1168">
        <v>4</v>
      </c>
      <c r="X1168">
        <v>25</v>
      </c>
    </row>
    <row r="1169" spans="1:24" x14ac:dyDescent="0.3">
      <c r="A1169">
        <v>1</v>
      </c>
      <c r="B1169">
        <v>14</v>
      </c>
      <c r="L1169">
        <v>4</v>
      </c>
      <c r="M1169">
        <v>14</v>
      </c>
      <c r="W1169">
        <v>3</v>
      </c>
      <c r="X1169">
        <v>14</v>
      </c>
    </row>
    <row r="1170" spans="1:24" x14ac:dyDescent="0.3">
      <c r="A1170">
        <v>2</v>
      </c>
      <c r="B1170">
        <v>13</v>
      </c>
      <c r="L1170">
        <v>4</v>
      </c>
      <c r="M1170">
        <v>13</v>
      </c>
      <c r="W1170">
        <v>3</v>
      </c>
      <c r="X1170">
        <v>13</v>
      </c>
    </row>
    <row r="1171" spans="1:24" x14ac:dyDescent="0.3">
      <c r="A1171">
        <v>4</v>
      </c>
      <c r="B1171">
        <v>17</v>
      </c>
      <c r="L1171">
        <v>3</v>
      </c>
      <c r="M1171">
        <v>17</v>
      </c>
      <c r="W1171">
        <v>3</v>
      </c>
      <c r="X1171">
        <v>17</v>
      </c>
    </row>
    <row r="1172" spans="1:24" x14ac:dyDescent="0.3">
      <c r="A1172">
        <v>1</v>
      </c>
      <c r="B1172">
        <v>13</v>
      </c>
      <c r="L1172">
        <v>1</v>
      </c>
      <c r="M1172">
        <v>13</v>
      </c>
      <c r="W1172">
        <v>3</v>
      </c>
      <c r="X1172">
        <v>13</v>
      </c>
    </row>
    <row r="1173" spans="1:24" x14ac:dyDescent="0.3">
      <c r="A1173">
        <v>3</v>
      </c>
      <c r="B1173">
        <v>14</v>
      </c>
      <c r="L1173">
        <v>1</v>
      </c>
      <c r="M1173">
        <v>14</v>
      </c>
      <c r="W1173">
        <v>3</v>
      </c>
      <c r="X1173">
        <v>14</v>
      </c>
    </row>
    <row r="1174" spans="1:24" x14ac:dyDescent="0.3">
      <c r="A1174">
        <v>2</v>
      </c>
      <c r="B1174">
        <v>11</v>
      </c>
      <c r="L1174">
        <v>2</v>
      </c>
      <c r="M1174">
        <v>11</v>
      </c>
      <c r="W1174">
        <v>3</v>
      </c>
      <c r="X1174">
        <v>11</v>
      </c>
    </row>
    <row r="1175" spans="1:24" x14ac:dyDescent="0.3">
      <c r="A1175">
        <v>1</v>
      </c>
      <c r="B1175">
        <v>12</v>
      </c>
      <c r="L1175">
        <v>1</v>
      </c>
      <c r="M1175">
        <v>12</v>
      </c>
      <c r="W1175">
        <v>3</v>
      </c>
      <c r="X1175">
        <v>12</v>
      </c>
    </row>
    <row r="1176" spans="1:24" x14ac:dyDescent="0.3">
      <c r="A1176">
        <v>3</v>
      </c>
      <c r="B1176">
        <v>17</v>
      </c>
      <c r="L1176">
        <v>3</v>
      </c>
      <c r="M1176">
        <v>17</v>
      </c>
      <c r="W1176">
        <v>3</v>
      </c>
      <c r="X1176">
        <v>17</v>
      </c>
    </row>
    <row r="1177" spans="1:24" x14ac:dyDescent="0.3">
      <c r="A1177">
        <v>3</v>
      </c>
      <c r="B1177">
        <v>21</v>
      </c>
      <c r="L1177">
        <v>3</v>
      </c>
      <c r="M1177">
        <v>21</v>
      </c>
      <c r="W1177">
        <v>4</v>
      </c>
      <c r="X1177">
        <v>21</v>
      </c>
    </row>
    <row r="1178" spans="1:24" x14ac:dyDescent="0.3">
      <c r="A1178">
        <v>3</v>
      </c>
      <c r="B1178">
        <v>16</v>
      </c>
      <c r="L1178">
        <v>2</v>
      </c>
      <c r="M1178">
        <v>16</v>
      </c>
      <c r="W1178">
        <v>3</v>
      </c>
      <c r="X1178">
        <v>16</v>
      </c>
    </row>
    <row r="1179" spans="1:24" x14ac:dyDescent="0.3">
      <c r="A1179">
        <v>2</v>
      </c>
      <c r="B1179">
        <v>15</v>
      </c>
      <c r="L1179">
        <v>2</v>
      </c>
      <c r="M1179">
        <v>15</v>
      </c>
      <c r="W1179">
        <v>3</v>
      </c>
      <c r="X1179">
        <v>15</v>
      </c>
    </row>
    <row r="1180" spans="1:24" x14ac:dyDescent="0.3">
      <c r="A1180">
        <v>3</v>
      </c>
      <c r="B1180">
        <v>19</v>
      </c>
      <c r="L1180">
        <v>3</v>
      </c>
      <c r="M1180">
        <v>19</v>
      </c>
      <c r="W1180">
        <v>3</v>
      </c>
      <c r="X1180">
        <v>19</v>
      </c>
    </row>
    <row r="1181" spans="1:24" x14ac:dyDescent="0.3">
      <c r="A1181">
        <v>1</v>
      </c>
      <c r="B1181">
        <v>12</v>
      </c>
      <c r="L1181">
        <v>2</v>
      </c>
      <c r="M1181">
        <v>12</v>
      </c>
      <c r="W1181">
        <v>3</v>
      </c>
      <c r="X1181">
        <v>12</v>
      </c>
    </row>
    <row r="1182" spans="1:24" x14ac:dyDescent="0.3">
      <c r="A1182">
        <v>1</v>
      </c>
      <c r="B1182">
        <v>11</v>
      </c>
      <c r="L1182">
        <v>2</v>
      </c>
      <c r="M1182">
        <v>11</v>
      </c>
      <c r="W1182">
        <v>3</v>
      </c>
      <c r="X1182">
        <v>11</v>
      </c>
    </row>
    <row r="1183" spans="1:24" x14ac:dyDescent="0.3">
      <c r="A1183">
        <v>2</v>
      </c>
      <c r="B1183">
        <v>19</v>
      </c>
      <c r="L1183">
        <v>3</v>
      </c>
      <c r="M1183">
        <v>19</v>
      </c>
      <c r="W1183">
        <v>3</v>
      </c>
      <c r="X1183">
        <v>19</v>
      </c>
    </row>
    <row r="1184" spans="1:24" x14ac:dyDescent="0.3">
      <c r="A1184">
        <v>2</v>
      </c>
      <c r="B1184">
        <v>15</v>
      </c>
      <c r="L1184">
        <v>3</v>
      </c>
      <c r="M1184">
        <v>15</v>
      </c>
      <c r="W1184">
        <v>3</v>
      </c>
      <c r="X1184">
        <v>15</v>
      </c>
    </row>
    <row r="1185" spans="1:24" x14ac:dyDescent="0.3">
      <c r="A1185">
        <v>4</v>
      </c>
      <c r="B1185">
        <v>20</v>
      </c>
      <c r="L1185">
        <v>4</v>
      </c>
      <c r="M1185">
        <v>20</v>
      </c>
      <c r="W1185">
        <v>4</v>
      </c>
      <c r="X1185">
        <v>20</v>
      </c>
    </row>
    <row r="1186" spans="1:24" x14ac:dyDescent="0.3">
      <c r="A1186">
        <v>3</v>
      </c>
      <c r="B1186">
        <v>25</v>
      </c>
      <c r="L1186">
        <v>4</v>
      </c>
      <c r="M1186">
        <v>25</v>
      </c>
      <c r="W1186">
        <v>4</v>
      </c>
      <c r="X1186">
        <v>25</v>
      </c>
    </row>
    <row r="1187" spans="1:24" x14ac:dyDescent="0.3">
      <c r="A1187">
        <v>2</v>
      </c>
      <c r="B1187">
        <v>24</v>
      </c>
      <c r="L1187">
        <v>3</v>
      </c>
      <c r="M1187">
        <v>24</v>
      </c>
      <c r="W1187">
        <v>4</v>
      </c>
      <c r="X1187">
        <v>24</v>
      </c>
    </row>
    <row r="1188" spans="1:24" x14ac:dyDescent="0.3">
      <c r="A1188">
        <v>3</v>
      </c>
      <c r="B1188">
        <v>24</v>
      </c>
      <c r="L1188">
        <v>4</v>
      </c>
      <c r="M1188">
        <v>24</v>
      </c>
      <c r="W1188">
        <v>4</v>
      </c>
      <c r="X1188">
        <v>24</v>
      </c>
    </row>
    <row r="1189" spans="1:24" x14ac:dyDescent="0.3">
      <c r="A1189">
        <v>3</v>
      </c>
      <c r="B1189">
        <v>15</v>
      </c>
      <c r="L1189">
        <v>4</v>
      </c>
      <c r="M1189">
        <v>15</v>
      </c>
      <c r="W1189">
        <v>3</v>
      </c>
      <c r="X1189">
        <v>15</v>
      </c>
    </row>
    <row r="1190" spans="1:24" x14ac:dyDescent="0.3">
      <c r="A1190">
        <v>2</v>
      </c>
      <c r="B1190">
        <v>13</v>
      </c>
      <c r="L1190">
        <v>2</v>
      </c>
      <c r="M1190">
        <v>13</v>
      </c>
      <c r="W1190">
        <v>3</v>
      </c>
      <c r="X1190">
        <v>13</v>
      </c>
    </row>
    <row r="1191" spans="1:24" x14ac:dyDescent="0.3">
      <c r="A1191">
        <v>1</v>
      </c>
      <c r="B1191">
        <v>14</v>
      </c>
      <c r="L1191">
        <v>4</v>
      </c>
      <c r="M1191">
        <v>14</v>
      </c>
      <c r="W1191">
        <v>3</v>
      </c>
      <c r="X1191">
        <v>14</v>
      </c>
    </row>
    <row r="1192" spans="1:24" x14ac:dyDescent="0.3">
      <c r="A1192">
        <v>2</v>
      </c>
      <c r="B1192">
        <v>13</v>
      </c>
      <c r="L1192">
        <v>2</v>
      </c>
      <c r="M1192">
        <v>13</v>
      </c>
      <c r="W1192">
        <v>3</v>
      </c>
      <c r="X1192">
        <v>13</v>
      </c>
    </row>
    <row r="1193" spans="1:24" x14ac:dyDescent="0.3">
      <c r="A1193">
        <v>1</v>
      </c>
      <c r="B1193">
        <v>11</v>
      </c>
      <c r="L1193">
        <v>1</v>
      </c>
      <c r="M1193">
        <v>11</v>
      </c>
      <c r="W1193">
        <v>3</v>
      </c>
      <c r="X1193">
        <v>11</v>
      </c>
    </row>
    <row r="1194" spans="1:24" x14ac:dyDescent="0.3">
      <c r="A1194">
        <v>3</v>
      </c>
      <c r="B1194">
        <v>16</v>
      </c>
      <c r="L1194">
        <v>2</v>
      </c>
      <c r="M1194">
        <v>16</v>
      </c>
      <c r="W1194">
        <v>3</v>
      </c>
      <c r="X1194">
        <v>16</v>
      </c>
    </row>
    <row r="1195" spans="1:24" x14ac:dyDescent="0.3">
      <c r="A1195">
        <v>2</v>
      </c>
      <c r="B1195">
        <v>22</v>
      </c>
      <c r="L1195">
        <v>3</v>
      </c>
      <c r="M1195">
        <v>22</v>
      </c>
      <c r="W1195">
        <v>4</v>
      </c>
      <c r="X1195">
        <v>22</v>
      </c>
    </row>
    <row r="1196" spans="1:24" x14ac:dyDescent="0.3">
      <c r="A1196">
        <v>1</v>
      </c>
      <c r="B1196">
        <v>14</v>
      </c>
      <c r="L1196">
        <v>2</v>
      </c>
      <c r="M1196">
        <v>14</v>
      </c>
      <c r="W1196">
        <v>3</v>
      </c>
      <c r="X1196">
        <v>14</v>
      </c>
    </row>
    <row r="1197" spans="1:24" x14ac:dyDescent="0.3">
      <c r="A1197">
        <v>2</v>
      </c>
      <c r="B1197">
        <v>14</v>
      </c>
      <c r="L1197">
        <v>3</v>
      </c>
      <c r="M1197">
        <v>14</v>
      </c>
      <c r="W1197">
        <v>3</v>
      </c>
      <c r="X1197">
        <v>14</v>
      </c>
    </row>
    <row r="1198" spans="1:24" x14ac:dyDescent="0.3">
      <c r="A1198">
        <v>3</v>
      </c>
      <c r="B1198">
        <v>16</v>
      </c>
      <c r="L1198">
        <v>3</v>
      </c>
      <c r="M1198">
        <v>16</v>
      </c>
      <c r="W1198">
        <v>3</v>
      </c>
      <c r="X1198">
        <v>16</v>
      </c>
    </row>
    <row r="1199" spans="1:24" x14ac:dyDescent="0.3">
      <c r="A1199">
        <v>2</v>
      </c>
      <c r="B1199">
        <v>11</v>
      </c>
      <c r="L1199">
        <v>1</v>
      </c>
      <c r="M1199">
        <v>11</v>
      </c>
      <c r="W1199">
        <v>3</v>
      </c>
      <c r="X1199">
        <v>11</v>
      </c>
    </row>
    <row r="1200" spans="1:24" x14ac:dyDescent="0.3">
      <c r="A1200">
        <v>3</v>
      </c>
      <c r="B1200">
        <v>25</v>
      </c>
      <c r="L1200">
        <v>4</v>
      </c>
      <c r="M1200">
        <v>25</v>
      </c>
      <c r="W1200">
        <v>4</v>
      </c>
      <c r="X1200">
        <v>25</v>
      </c>
    </row>
    <row r="1201" spans="1:24" x14ac:dyDescent="0.3">
      <c r="A1201">
        <v>1</v>
      </c>
      <c r="B1201">
        <v>14</v>
      </c>
      <c r="L1201">
        <v>3</v>
      </c>
      <c r="M1201">
        <v>14</v>
      </c>
      <c r="W1201">
        <v>3</v>
      </c>
      <c r="X1201">
        <v>14</v>
      </c>
    </row>
    <row r="1202" spans="1:24" x14ac:dyDescent="0.3">
      <c r="A1202">
        <v>3</v>
      </c>
      <c r="B1202">
        <v>18</v>
      </c>
      <c r="L1202">
        <v>4</v>
      </c>
      <c r="M1202">
        <v>18</v>
      </c>
      <c r="W1202">
        <v>3</v>
      </c>
      <c r="X1202">
        <v>18</v>
      </c>
    </row>
    <row r="1203" spans="1:24" x14ac:dyDescent="0.3">
      <c r="A1203">
        <v>2</v>
      </c>
      <c r="B1203">
        <v>11</v>
      </c>
      <c r="L1203">
        <v>1</v>
      </c>
      <c r="M1203">
        <v>11</v>
      </c>
      <c r="W1203">
        <v>3</v>
      </c>
      <c r="X1203">
        <v>11</v>
      </c>
    </row>
    <row r="1204" spans="1:24" x14ac:dyDescent="0.3">
      <c r="A1204">
        <v>3</v>
      </c>
      <c r="B1204">
        <v>19</v>
      </c>
      <c r="L1204">
        <v>3</v>
      </c>
      <c r="M1204">
        <v>19</v>
      </c>
      <c r="W1204">
        <v>3</v>
      </c>
      <c r="X1204">
        <v>19</v>
      </c>
    </row>
    <row r="1205" spans="1:24" x14ac:dyDescent="0.3">
      <c r="A1205">
        <v>4</v>
      </c>
      <c r="B1205">
        <v>15</v>
      </c>
      <c r="L1205">
        <v>4</v>
      </c>
      <c r="M1205">
        <v>15</v>
      </c>
      <c r="W1205">
        <v>3</v>
      </c>
      <c r="X1205">
        <v>15</v>
      </c>
    </row>
    <row r="1206" spans="1:24" x14ac:dyDescent="0.3">
      <c r="A1206">
        <v>1</v>
      </c>
      <c r="B1206">
        <v>11</v>
      </c>
      <c r="L1206">
        <v>1</v>
      </c>
      <c r="M1206">
        <v>11</v>
      </c>
      <c r="W1206">
        <v>3</v>
      </c>
      <c r="X1206">
        <v>11</v>
      </c>
    </row>
    <row r="1207" spans="1:24" x14ac:dyDescent="0.3">
      <c r="A1207">
        <v>2</v>
      </c>
      <c r="B1207">
        <v>12</v>
      </c>
      <c r="L1207">
        <v>2</v>
      </c>
      <c r="M1207">
        <v>12</v>
      </c>
      <c r="W1207">
        <v>3</v>
      </c>
      <c r="X1207">
        <v>12</v>
      </c>
    </row>
    <row r="1208" spans="1:24" x14ac:dyDescent="0.3">
      <c r="A1208">
        <v>3</v>
      </c>
      <c r="B1208">
        <v>20</v>
      </c>
      <c r="L1208">
        <v>4</v>
      </c>
      <c r="M1208">
        <v>20</v>
      </c>
      <c r="W1208">
        <v>4</v>
      </c>
      <c r="X1208">
        <v>20</v>
      </c>
    </row>
    <row r="1209" spans="1:24" x14ac:dyDescent="0.3">
      <c r="A1209">
        <v>2</v>
      </c>
      <c r="B1209">
        <v>12</v>
      </c>
      <c r="L1209">
        <v>2</v>
      </c>
      <c r="M1209">
        <v>12</v>
      </c>
      <c r="W1209">
        <v>3</v>
      </c>
      <c r="X1209">
        <v>12</v>
      </c>
    </row>
    <row r="1210" spans="1:24" x14ac:dyDescent="0.3">
      <c r="A1210">
        <v>2</v>
      </c>
      <c r="B1210">
        <v>14</v>
      </c>
      <c r="L1210">
        <v>4</v>
      </c>
      <c r="M1210">
        <v>14</v>
      </c>
      <c r="W1210">
        <v>3</v>
      </c>
      <c r="X1210">
        <v>14</v>
      </c>
    </row>
    <row r="1211" spans="1:24" x14ac:dyDescent="0.3">
      <c r="A1211">
        <v>4</v>
      </c>
      <c r="B1211">
        <v>20</v>
      </c>
      <c r="L1211">
        <v>4</v>
      </c>
      <c r="M1211">
        <v>20</v>
      </c>
      <c r="W1211">
        <v>4</v>
      </c>
      <c r="X1211">
        <v>20</v>
      </c>
    </row>
    <row r="1212" spans="1:24" x14ac:dyDescent="0.3">
      <c r="A1212">
        <v>3</v>
      </c>
      <c r="B1212">
        <v>18</v>
      </c>
      <c r="L1212">
        <v>3</v>
      </c>
      <c r="M1212">
        <v>18</v>
      </c>
      <c r="W1212">
        <v>3</v>
      </c>
      <c r="X1212">
        <v>18</v>
      </c>
    </row>
    <row r="1213" spans="1:24" x14ac:dyDescent="0.3">
      <c r="A1213">
        <v>1</v>
      </c>
      <c r="B1213">
        <v>14</v>
      </c>
      <c r="L1213">
        <v>4</v>
      </c>
      <c r="M1213">
        <v>14</v>
      </c>
      <c r="W1213">
        <v>3</v>
      </c>
      <c r="X1213">
        <v>14</v>
      </c>
    </row>
    <row r="1214" spans="1:24" x14ac:dyDescent="0.3">
      <c r="A1214">
        <v>2</v>
      </c>
      <c r="B1214">
        <v>12</v>
      </c>
      <c r="L1214">
        <v>1</v>
      </c>
      <c r="M1214">
        <v>12</v>
      </c>
      <c r="W1214">
        <v>3</v>
      </c>
      <c r="X1214">
        <v>12</v>
      </c>
    </row>
    <row r="1215" spans="1:24" x14ac:dyDescent="0.3">
      <c r="A1215">
        <v>3</v>
      </c>
      <c r="B1215">
        <v>21</v>
      </c>
      <c r="L1215">
        <v>4</v>
      </c>
      <c r="M1215">
        <v>21</v>
      </c>
      <c r="W1215">
        <v>4</v>
      </c>
      <c r="X1215">
        <v>21</v>
      </c>
    </row>
    <row r="1216" spans="1:24" x14ac:dyDescent="0.3">
      <c r="A1216">
        <v>4</v>
      </c>
      <c r="B1216">
        <v>19</v>
      </c>
      <c r="L1216">
        <v>4</v>
      </c>
      <c r="M1216">
        <v>19</v>
      </c>
      <c r="W1216">
        <v>3</v>
      </c>
      <c r="X1216">
        <v>19</v>
      </c>
    </row>
    <row r="1217" spans="1:24" x14ac:dyDescent="0.3">
      <c r="A1217">
        <v>2</v>
      </c>
      <c r="B1217">
        <v>14</v>
      </c>
      <c r="L1217">
        <v>4</v>
      </c>
      <c r="M1217">
        <v>14</v>
      </c>
      <c r="W1217">
        <v>3</v>
      </c>
      <c r="X1217">
        <v>14</v>
      </c>
    </row>
    <row r="1218" spans="1:24" x14ac:dyDescent="0.3">
      <c r="A1218">
        <v>3</v>
      </c>
      <c r="B1218">
        <v>17</v>
      </c>
      <c r="L1218">
        <v>4</v>
      </c>
      <c r="M1218">
        <v>17</v>
      </c>
      <c r="W1218">
        <v>3</v>
      </c>
      <c r="X1218">
        <v>17</v>
      </c>
    </row>
    <row r="1219" spans="1:24" x14ac:dyDescent="0.3">
      <c r="A1219">
        <v>4</v>
      </c>
      <c r="B1219">
        <v>16</v>
      </c>
      <c r="L1219">
        <v>3</v>
      </c>
      <c r="M1219">
        <v>16</v>
      </c>
      <c r="W1219">
        <v>3</v>
      </c>
      <c r="X1219">
        <v>16</v>
      </c>
    </row>
    <row r="1220" spans="1:24" x14ac:dyDescent="0.3">
      <c r="A1220">
        <v>1</v>
      </c>
      <c r="B1220">
        <v>12</v>
      </c>
      <c r="L1220">
        <v>3</v>
      </c>
      <c r="M1220">
        <v>12</v>
      </c>
      <c r="W1220">
        <v>3</v>
      </c>
      <c r="X1220">
        <v>12</v>
      </c>
    </row>
    <row r="1221" spans="1:24" x14ac:dyDescent="0.3">
      <c r="A1221">
        <v>3</v>
      </c>
      <c r="B1221">
        <v>17</v>
      </c>
      <c r="L1221">
        <v>3</v>
      </c>
      <c r="M1221">
        <v>17</v>
      </c>
      <c r="W1221">
        <v>3</v>
      </c>
      <c r="X1221">
        <v>17</v>
      </c>
    </row>
    <row r="1222" spans="1:24" x14ac:dyDescent="0.3">
      <c r="A1222">
        <v>3</v>
      </c>
      <c r="B1222">
        <v>15</v>
      </c>
      <c r="L1222">
        <v>4</v>
      </c>
      <c r="M1222">
        <v>15</v>
      </c>
      <c r="W1222">
        <v>3</v>
      </c>
      <c r="X1222">
        <v>15</v>
      </c>
    </row>
    <row r="1223" spans="1:24" x14ac:dyDescent="0.3">
      <c r="A1223">
        <v>3</v>
      </c>
      <c r="B1223">
        <v>23</v>
      </c>
      <c r="L1223">
        <v>3</v>
      </c>
      <c r="M1223">
        <v>23</v>
      </c>
      <c r="W1223">
        <v>4</v>
      </c>
      <c r="X1223">
        <v>23</v>
      </c>
    </row>
    <row r="1224" spans="1:24" x14ac:dyDescent="0.3">
      <c r="A1224">
        <v>1</v>
      </c>
      <c r="B1224">
        <v>11</v>
      </c>
      <c r="L1224">
        <v>2</v>
      </c>
      <c r="M1224">
        <v>11</v>
      </c>
      <c r="W1224">
        <v>3</v>
      </c>
      <c r="X1224">
        <v>11</v>
      </c>
    </row>
    <row r="1225" spans="1:24" x14ac:dyDescent="0.3">
      <c r="A1225">
        <v>1</v>
      </c>
      <c r="B1225">
        <v>11</v>
      </c>
      <c r="L1225">
        <v>1</v>
      </c>
      <c r="M1225">
        <v>11</v>
      </c>
      <c r="W1225">
        <v>3</v>
      </c>
      <c r="X1225">
        <v>11</v>
      </c>
    </row>
    <row r="1226" spans="1:24" x14ac:dyDescent="0.3">
      <c r="A1226">
        <v>1</v>
      </c>
      <c r="B1226">
        <v>15</v>
      </c>
      <c r="L1226">
        <v>3</v>
      </c>
      <c r="M1226">
        <v>15</v>
      </c>
      <c r="W1226">
        <v>3</v>
      </c>
      <c r="X1226">
        <v>15</v>
      </c>
    </row>
    <row r="1227" spans="1:24" x14ac:dyDescent="0.3">
      <c r="A1227">
        <v>2</v>
      </c>
      <c r="B1227">
        <v>11</v>
      </c>
      <c r="L1227">
        <v>2</v>
      </c>
      <c r="M1227">
        <v>11</v>
      </c>
      <c r="W1227">
        <v>3</v>
      </c>
      <c r="X1227">
        <v>11</v>
      </c>
    </row>
    <row r="1228" spans="1:24" x14ac:dyDescent="0.3">
      <c r="A1228">
        <v>1</v>
      </c>
      <c r="B1228">
        <v>13</v>
      </c>
      <c r="L1228">
        <v>3</v>
      </c>
      <c r="M1228">
        <v>13</v>
      </c>
      <c r="W1228">
        <v>3</v>
      </c>
      <c r="X1228">
        <v>13</v>
      </c>
    </row>
    <row r="1229" spans="1:24" x14ac:dyDescent="0.3">
      <c r="A1229">
        <v>2</v>
      </c>
      <c r="B1229">
        <v>14</v>
      </c>
      <c r="L1229">
        <v>3</v>
      </c>
      <c r="M1229">
        <v>14</v>
      </c>
      <c r="W1229">
        <v>3</v>
      </c>
      <c r="X1229">
        <v>14</v>
      </c>
    </row>
    <row r="1230" spans="1:24" x14ac:dyDescent="0.3">
      <c r="A1230">
        <v>2</v>
      </c>
      <c r="B1230">
        <v>19</v>
      </c>
      <c r="L1230">
        <v>3</v>
      </c>
      <c r="M1230">
        <v>19</v>
      </c>
      <c r="W1230">
        <v>3</v>
      </c>
      <c r="X1230">
        <v>19</v>
      </c>
    </row>
    <row r="1231" spans="1:24" x14ac:dyDescent="0.3">
      <c r="A1231">
        <v>3</v>
      </c>
      <c r="B1231">
        <v>16</v>
      </c>
      <c r="L1231">
        <v>4</v>
      </c>
      <c r="M1231">
        <v>16</v>
      </c>
      <c r="W1231">
        <v>3</v>
      </c>
      <c r="X1231">
        <v>16</v>
      </c>
    </row>
    <row r="1232" spans="1:24" x14ac:dyDescent="0.3">
      <c r="A1232">
        <v>2</v>
      </c>
      <c r="B1232">
        <v>13</v>
      </c>
      <c r="L1232">
        <v>1</v>
      </c>
      <c r="M1232">
        <v>13</v>
      </c>
      <c r="W1232">
        <v>3</v>
      </c>
      <c r="X1232">
        <v>13</v>
      </c>
    </row>
    <row r="1233" spans="1:24" x14ac:dyDescent="0.3">
      <c r="A1233">
        <v>1</v>
      </c>
      <c r="B1233">
        <v>14</v>
      </c>
      <c r="L1233">
        <v>2</v>
      </c>
      <c r="M1233">
        <v>14</v>
      </c>
      <c r="W1233">
        <v>3</v>
      </c>
      <c r="X1233">
        <v>14</v>
      </c>
    </row>
    <row r="1234" spans="1:24" x14ac:dyDescent="0.3">
      <c r="A1234">
        <v>3</v>
      </c>
      <c r="B1234">
        <v>16</v>
      </c>
      <c r="L1234">
        <v>3</v>
      </c>
      <c r="M1234">
        <v>16</v>
      </c>
      <c r="W1234">
        <v>3</v>
      </c>
      <c r="X1234">
        <v>16</v>
      </c>
    </row>
    <row r="1235" spans="1:24" x14ac:dyDescent="0.3">
      <c r="A1235">
        <v>1</v>
      </c>
      <c r="B1235">
        <v>12</v>
      </c>
      <c r="L1235">
        <v>1</v>
      </c>
      <c r="M1235">
        <v>12</v>
      </c>
      <c r="W1235">
        <v>3</v>
      </c>
      <c r="X1235">
        <v>12</v>
      </c>
    </row>
    <row r="1236" spans="1:24" x14ac:dyDescent="0.3">
      <c r="A1236">
        <v>3</v>
      </c>
      <c r="B1236">
        <v>11</v>
      </c>
      <c r="L1236">
        <v>2</v>
      </c>
      <c r="M1236">
        <v>11</v>
      </c>
      <c r="W1236">
        <v>3</v>
      </c>
      <c r="X1236">
        <v>11</v>
      </c>
    </row>
    <row r="1237" spans="1:24" x14ac:dyDescent="0.3">
      <c r="A1237">
        <v>2</v>
      </c>
      <c r="B1237">
        <v>12</v>
      </c>
      <c r="L1237">
        <v>1</v>
      </c>
      <c r="M1237">
        <v>12</v>
      </c>
      <c r="W1237">
        <v>3</v>
      </c>
      <c r="X1237">
        <v>12</v>
      </c>
    </row>
    <row r="1238" spans="1:24" x14ac:dyDescent="0.3">
      <c r="A1238">
        <v>2</v>
      </c>
      <c r="B1238">
        <v>13</v>
      </c>
      <c r="L1238">
        <v>1</v>
      </c>
      <c r="M1238">
        <v>13</v>
      </c>
      <c r="W1238">
        <v>3</v>
      </c>
      <c r="X1238">
        <v>13</v>
      </c>
    </row>
    <row r="1239" spans="1:24" x14ac:dyDescent="0.3">
      <c r="A1239">
        <v>1</v>
      </c>
      <c r="B1239">
        <v>15</v>
      </c>
      <c r="L1239">
        <v>2</v>
      </c>
      <c r="M1239">
        <v>15</v>
      </c>
      <c r="W1239">
        <v>3</v>
      </c>
      <c r="X1239">
        <v>15</v>
      </c>
    </row>
    <row r="1240" spans="1:24" x14ac:dyDescent="0.3">
      <c r="A1240">
        <v>1</v>
      </c>
      <c r="B1240">
        <v>13</v>
      </c>
      <c r="L1240">
        <v>2</v>
      </c>
      <c r="M1240">
        <v>13</v>
      </c>
      <c r="W1240">
        <v>3</v>
      </c>
      <c r="X1240">
        <v>13</v>
      </c>
    </row>
    <row r="1241" spans="1:24" x14ac:dyDescent="0.3">
      <c r="A1241">
        <v>3</v>
      </c>
      <c r="B1241">
        <v>20</v>
      </c>
      <c r="L1241">
        <v>4</v>
      </c>
      <c r="M1241">
        <v>20</v>
      </c>
      <c r="W1241">
        <v>4</v>
      </c>
      <c r="X1241">
        <v>20</v>
      </c>
    </row>
    <row r="1242" spans="1:24" x14ac:dyDescent="0.3">
      <c r="A1242">
        <v>3</v>
      </c>
      <c r="B1242">
        <v>15</v>
      </c>
      <c r="L1242">
        <v>4</v>
      </c>
      <c r="M1242">
        <v>15</v>
      </c>
      <c r="W1242">
        <v>3</v>
      </c>
      <c r="X1242">
        <v>15</v>
      </c>
    </row>
    <row r="1243" spans="1:24" x14ac:dyDescent="0.3">
      <c r="A1243">
        <v>1</v>
      </c>
      <c r="B1243">
        <v>13</v>
      </c>
      <c r="L1243">
        <v>3</v>
      </c>
      <c r="M1243">
        <v>13</v>
      </c>
      <c r="W1243">
        <v>3</v>
      </c>
      <c r="X1243">
        <v>13</v>
      </c>
    </row>
    <row r="1244" spans="1:24" x14ac:dyDescent="0.3">
      <c r="A1244">
        <v>1</v>
      </c>
      <c r="B1244">
        <v>14</v>
      </c>
      <c r="L1244">
        <v>2</v>
      </c>
      <c r="M1244">
        <v>14</v>
      </c>
      <c r="W1244">
        <v>3</v>
      </c>
      <c r="X1244">
        <v>14</v>
      </c>
    </row>
    <row r="1245" spans="1:24" x14ac:dyDescent="0.3">
      <c r="A1245">
        <v>1</v>
      </c>
      <c r="B1245">
        <v>21</v>
      </c>
      <c r="L1245">
        <v>3</v>
      </c>
      <c r="M1245">
        <v>21</v>
      </c>
      <c r="W1245">
        <v>4</v>
      </c>
      <c r="X1245">
        <v>21</v>
      </c>
    </row>
    <row r="1246" spans="1:24" x14ac:dyDescent="0.3">
      <c r="A1246">
        <v>2</v>
      </c>
      <c r="B1246">
        <v>16</v>
      </c>
      <c r="L1246">
        <v>2</v>
      </c>
      <c r="M1246">
        <v>16</v>
      </c>
      <c r="W1246">
        <v>3</v>
      </c>
      <c r="X1246">
        <v>16</v>
      </c>
    </row>
    <row r="1247" spans="1:24" x14ac:dyDescent="0.3">
      <c r="A1247">
        <v>2</v>
      </c>
      <c r="B1247">
        <v>14</v>
      </c>
      <c r="L1247">
        <v>4</v>
      </c>
      <c r="M1247">
        <v>14</v>
      </c>
      <c r="W1247">
        <v>3</v>
      </c>
      <c r="X1247">
        <v>14</v>
      </c>
    </row>
    <row r="1248" spans="1:24" x14ac:dyDescent="0.3">
      <c r="A1248">
        <v>2</v>
      </c>
      <c r="B1248">
        <v>11</v>
      </c>
      <c r="L1248">
        <v>1</v>
      </c>
      <c r="M1248">
        <v>11</v>
      </c>
      <c r="W1248">
        <v>3</v>
      </c>
      <c r="X1248">
        <v>11</v>
      </c>
    </row>
    <row r="1249" spans="1:24" x14ac:dyDescent="0.3">
      <c r="A1249">
        <v>3</v>
      </c>
      <c r="B1249">
        <v>19</v>
      </c>
      <c r="L1249">
        <v>3</v>
      </c>
      <c r="M1249">
        <v>19</v>
      </c>
      <c r="W1249">
        <v>3</v>
      </c>
      <c r="X1249">
        <v>19</v>
      </c>
    </row>
    <row r="1250" spans="1:24" x14ac:dyDescent="0.3">
      <c r="A1250">
        <v>1</v>
      </c>
      <c r="B1250">
        <v>11</v>
      </c>
      <c r="L1250">
        <v>1</v>
      </c>
      <c r="M1250">
        <v>11</v>
      </c>
      <c r="W1250">
        <v>3</v>
      </c>
      <c r="X1250">
        <v>11</v>
      </c>
    </row>
    <row r="1251" spans="1:24" x14ac:dyDescent="0.3">
      <c r="A1251">
        <v>1</v>
      </c>
      <c r="B1251">
        <v>13</v>
      </c>
      <c r="L1251">
        <v>2</v>
      </c>
      <c r="M1251">
        <v>13</v>
      </c>
      <c r="W1251">
        <v>3</v>
      </c>
      <c r="X1251">
        <v>13</v>
      </c>
    </row>
    <row r="1252" spans="1:24" x14ac:dyDescent="0.3">
      <c r="A1252">
        <v>4</v>
      </c>
      <c r="B1252">
        <v>12</v>
      </c>
      <c r="L1252">
        <v>1</v>
      </c>
      <c r="M1252">
        <v>12</v>
      </c>
      <c r="W1252">
        <v>3</v>
      </c>
      <c r="X1252">
        <v>12</v>
      </c>
    </row>
    <row r="1253" spans="1:24" x14ac:dyDescent="0.3">
      <c r="A1253">
        <v>2</v>
      </c>
      <c r="B1253">
        <v>11</v>
      </c>
      <c r="L1253">
        <v>1</v>
      </c>
      <c r="M1253">
        <v>11</v>
      </c>
      <c r="W1253">
        <v>3</v>
      </c>
      <c r="X1253">
        <v>11</v>
      </c>
    </row>
    <row r="1254" spans="1:24" x14ac:dyDescent="0.3">
      <c r="A1254">
        <v>4</v>
      </c>
      <c r="B1254">
        <v>14</v>
      </c>
      <c r="L1254">
        <v>4</v>
      </c>
      <c r="M1254">
        <v>14</v>
      </c>
      <c r="W1254">
        <v>3</v>
      </c>
      <c r="X1254">
        <v>14</v>
      </c>
    </row>
    <row r="1255" spans="1:24" x14ac:dyDescent="0.3">
      <c r="A1255">
        <v>3</v>
      </c>
      <c r="B1255">
        <v>15</v>
      </c>
      <c r="L1255">
        <v>2</v>
      </c>
      <c r="M1255">
        <v>15</v>
      </c>
      <c r="W1255">
        <v>3</v>
      </c>
      <c r="X1255">
        <v>15</v>
      </c>
    </row>
    <row r="1256" spans="1:24" x14ac:dyDescent="0.3">
      <c r="A1256">
        <v>1</v>
      </c>
      <c r="B1256">
        <v>12</v>
      </c>
      <c r="L1256">
        <v>1</v>
      </c>
      <c r="M1256">
        <v>12</v>
      </c>
      <c r="W1256">
        <v>3</v>
      </c>
      <c r="X1256">
        <v>12</v>
      </c>
    </row>
    <row r="1257" spans="1:24" x14ac:dyDescent="0.3">
      <c r="A1257">
        <v>3</v>
      </c>
      <c r="B1257">
        <v>20</v>
      </c>
      <c r="L1257">
        <v>4</v>
      </c>
      <c r="M1257">
        <v>20</v>
      </c>
      <c r="W1257">
        <v>4</v>
      </c>
      <c r="X1257">
        <v>20</v>
      </c>
    </row>
    <row r="1258" spans="1:24" x14ac:dyDescent="0.3">
      <c r="A1258">
        <v>2</v>
      </c>
      <c r="B1258">
        <v>14</v>
      </c>
      <c r="L1258">
        <v>2</v>
      </c>
      <c r="M1258">
        <v>14</v>
      </c>
      <c r="W1258">
        <v>3</v>
      </c>
      <c r="X1258">
        <v>14</v>
      </c>
    </row>
    <row r="1259" spans="1:24" x14ac:dyDescent="0.3">
      <c r="A1259">
        <v>1</v>
      </c>
      <c r="B1259">
        <v>13</v>
      </c>
      <c r="L1259">
        <v>1</v>
      </c>
      <c r="M1259">
        <v>13</v>
      </c>
      <c r="W1259">
        <v>3</v>
      </c>
      <c r="X1259">
        <v>13</v>
      </c>
    </row>
    <row r="1260" spans="1:24" x14ac:dyDescent="0.3">
      <c r="A1260">
        <v>2</v>
      </c>
      <c r="B1260">
        <v>13</v>
      </c>
      <c r="L1260">
        <v>1</v>
      </c>
      <c r="M1260">
        <v>13</v>
      </c>
      <c r="W1260">
        <v>3</v>
      </c>
      <c r="X1260">
        <v>13</v>
      </c>
    </row>
    <row r="1261" spans="1:24" x14ac:dyDescent="0.3">
      <c r="A1261">
        <v>4</v>
      </c>
      <c r="B1261">
        <v>16</v>
      </c>
      <c r="L1261">
        <v>3</v>
      </c>
      <c r="M1261">
        <v>16</v>
      </c>
      <c r="W1261">
        <v>3</v>
      </c>
      <c r="X1261">
        <v>16</v>
      </c>
    </row>
    <row r="1262" spans="1:24" x14ac:dyDescent="0.3">
      <c r="A1262">
        <v>1</v>
      </c>
      <c r="B1262">
        <v>14</v>
      </c>
      <c r="L1262">
        <v>2</v>
      </c>
      <c r="M1262">
        <v>14</v>
      </c>
      <c r="W1262">
        <v>3</v>
      </c>
      <c r="X1262">
        <v>14</v>
      </c>
    </row>
    <row r="1263" spans="1:24" x14ac:dyDescent="0.3">
      <c r="A1263">
        <v>1</v>
      </c>
      <c r="B1263">
        <v>16</v>
      </c>
      <c r="L1263">
        <v>4</v>
      </c>
      <c r="M1263">
        <v>16</v>
      </c>
      <c r="W1263">
        <v>3</v>
      </c>
      <c r="X1263">
        <v>16</v>
      </c>
    </row>
    <row r="1264" spans="1:24" x14ac:dyDescent="0.3">
      <c r="A1264">
        <v>2</v>
      </c>
      <c r="B1264">
        <v>16</v>
      </c>
      <c r="L1264">
        <v>3</v>
      </c>
      <c r="M1264">
        <v>16</v>
      </c>
      <c r="W1264">
        <v>3</v>
      </c>
      <c r="X1264">
        <v>16</v>
      </c>
    </row>
    <row r="1265" spans="1:24" x14ac:dyDescent="0.3">
      <c r="A1265">
        <v>3</v>
      </c>
      <c r="B1265">
        <v>22</v>
      </c>
      <c r="L1265">
        <v>3</v>
      </c>
      <c r="M1265">
        <v>22</v>
      </c>
      <c r="W1265">
        <v>4</v>
      </c>
      <c r="X1265">
        <v>22</v>
      </c>
    </row>
    <row r="1266" spans="1:24" x14ac:dyDescent="0.3">
      <c r="A1266">
        <v>2</v>
      </c>
      <c r="B1266">
        <v>12</v>
      </c>
      <c r="L1266">
        <v>1</v>
      </c>
      <c r="M1266">
        <v>12</v>
      </c>
      <c r="W1266">
        <v>3</v>
      </c>
      <c r="X1266">
        <v>12</v>
      </c>
    </row>
    <row r="1267" spans="1:24" x14ac:dyDescent="0.3">
      <c r="A1267">
        <v>3</v>
      </c>
      <c r="B1267">
        <v>15</v>
      </c>
      <c r="L1267">
        <v>2</v>
      </c>
      <c r="M1267">
        <v>15</v>
      </c>
      <c r="W1267">
        <v>3</v>
      </c>
      <c r="X1267">
        <v>15</v>
      </c>
    </row>
    <row r="1268" spans="1:24" x14ac:dyDescent="0.3">
      <c r="A1268">
        <v>3</v>
      </c>
      <c r="B1268">
        <v>20</v>
      </c>
      <c r="L1268">
        <v>4</v>
      </c>
      <c r="M1268">
        <v>20</v>
      </c>
      <c r="W1268">
        <v>4</v>
      </c>
      <c r="X1268">
        <v>20</v>
      </c>
    </row>
    <row r="1269" spans="1:24" x14ac:dyDescent="0.3">
      <c r="A1269">
        <v>2</v>
      </c>
      <c r="B1269">
        <v>14</v>
      </c>
      <c r="L1269">
        <v>3</v>
      </c>
      <c r="M1269">
        <v>14</v>
      </c>
      <c r="W1269">
        <v>3</v>
      </c>
      <c r="X1269">
        <v>14</v>
      </c>
    </row>
    <row r="1270" spans="1:24" x14ac:dyDescent="0.3">
      <c r="A1270">
        <v>2</v>
      </c>
      <c r="B1270">
        <v>20</v>
      </c>
      <c r="L1270">
        <v>3</v>
      </c>
      <c r="M1270">
        <v>20</v>
      </c>
      <c r="W1270">
        <v>4</v>
      </c>
      <c r="X1270">
        <v>20</v>
      </c>
    </row>
    <row r="1271" spans="1:24" x14ac:dyDescent="0.3">
      <c r="A1271">
        <v>1</v>
      </c>
      <c r="B1271">
        <v>13</v>
      </c>
      <c r="L1271">
        <v>1</v>
      </c>
      <c r="M1271">
        <v>13</v>
      </c>
      <c r="W1271">
        <v>3</v>
      </c>
      <c r="X1271">
        <v>13</v>
      </c>
    </row>
    <row r="1272" spans="1:24" x14ac:dyDescent="0.3">
      <c r="A1272">
        <v>1</v>
      </c>
      <c r="B1272">
        <v>12</v>
      </c>
      <c r="L1272">
        <v>1</v>
      </c>
      <c r="M1272">
        <v>12</v>
      </c>
      <c r="W1272">
        <v>3</v>
      </c>
      <c r="X1272">
        <v>12</v>
      </c>
    </row>
    <row r="1273" spans="1:24" x14ac:dyDescent="0.3">
      <c r="A1273">
        <v>3</v>
      </c>
      <c r="B1273">
        <v>13</v>
      </c>
      <c r="L1273">
        <v>2</v>
      </c>
      <c r="M1273">
        <v>13</v>
      </c>
      <c r="W1273">
        <v>3</v>
      </c>
      <c r="X1273">
        <v>13</v>
      </c>
    </row>
    <row r="1274" spans="1:24" x14ac:dyDescent="0.3">
      <c r="A1274">
        <v>2</v>
      </c>
      <c r="B1274">
        <v>11</v>
      </c>
      <c r="L1274">
        <v>1</v>
      </c>
      <c r="M1274">
        <v>11</v>
      </c>
      <c r="W1274">
        <v>3</v>
      </c>
      <c r="X1274">
        <v>11</v>
      </c>
    </row>
    <row r="1275" spans="1:24" x14ac:dyDescent="0.3">
      <c r="A1275">
        <v>3</v>
      </c>
      <c r="B1275">
        <v>17</v>
      </c>
      <c r="L1275">
        <v>2</v>
      </c>
      <c r="M1275">
        <v>17</v>
      </c>
      <c r="W1275">
        <v>3</v>
      </c>
      <c r="X1275">
        <v>17</v>
      </c>
    </row>
    <row r="1276" spans="1:24" x14ac:dyDescent="0.3">
      <c r="A1276">
        <v>2</v>
      </c>
      <c r="B1276">
        <v>14</v>
      </c>
      <c r="L1276">
        <v>4</v>
      </c>
      <c r="M1276">
        <v>14</v>
      </c>
      <c r="W1276">
        <v>3</v>
      </c>
      <c r="X1276">
        <v>14</v>
      </c>
    </row>
    <row r="1277" spans="1:24" x14ac:dyDescent="0.3">
      <c r="A1277">
        <v>3</v>
      </c>
      <c r="B1277">
        <v>11</v>
      </c>
      <c r="L1277">
        <v>1</v>
      </c>
      <c r="M1277">
        <v>11</v>
      </c>
      <c r="W1277">
        <v>3</v>
      </c>
      <c r="X1277">
        <v>11</v>
      </c>
    </row>
    <row r="1278" spans="1:24" x14ac:dyDescent="0.3">
      <c r="A1278">
        <v>2</v>
      </c>
      <c r="B1278">
        <v>14</v>
      </c>
      <c r="L1278">
        <v>2</v>
      </c>
      <c r="M1278">
        <v>14</v>
      </c>
      <c r="W1278">
        <v>3</v>
      </c>
      <c r="X1278">
        <v>14</v>
      </c>
    </row>
    <row r="1279" spans="1:24" x14ac:dyDescent="0.3">
      <c r="A1279">
        <v>3</v>
      </c>
      <c r="B1279">
        <v>17</v>
      </c>
      <c r="L1279">
        <v>4</v>
      </c>
      <c r="M1279">
        <v>17</v>
      </c>
      <c r="W1279">
        <v>3</v>
      </c>
      <c r="X1279">
        <v>17</v>
      </c>
    </row>
    <row r="1280" spans="1:24" x14ac:dyDescent="0.3">
      <c r="A1280">
        <v>2</v>
      </c>
      <c r="B1280">
        <v>13</v>
      </c>
      <c r="L1280">
        <v>1</v>
      </c>
      <c r="M1280">
        <v>13</v>
      </c>
      <c r="W1280">
        <v>3</v>
      </c>
      <c r="X1280">
        <v>13</v>
      </c>
    </row>
    <row r="1281" spans="1:24" x14ac:dyDescent="0.3">
      <c r="A1281">
        <v>1</v>
      </c>
      <c r="B1281">
        <v>12</v>
      </c>
      <c r="L1281">
        <v>2</v>
      </c>
      <c r="M1281">
        <v>12</v>
      </c>
      <c r="W1281">
        <v>3</v>
      </c>
      <c r="X1281">
        <v>12</v>
      </c>
    </row>
    <row r="1282" spans="1:24" x14ac:dyDescent="0.3">
      <c r="A1282">
        <v>2</v>
      </c>
      <c r="B1282">
        <v>13</v>
      </c>
      <c r="L1282">
        <v>2</v>
      </c>
      <c r="M1282">
        <v>13</v>
      </c>
      <c r="W1282">
        <v>3</v>
      </c>
      <c r="X1282">
        <v>13</v>
      </c>
    </row>
    <row r="1283" spans="1:24" x14ac:dyDescent="0.3">
      <c r="A1283">
        <v>3</v>
      </c>
      <c r="B1283">
        <v>18</v>
      </c>
      <c r="L1283">
        <v>4</v>
      </c>
      <c r="M1283">
        <v>18</v>
      </c>
      <c r="W1283">
        <v>3</v>
      </c>
      <c r="X1283">
        <v>18</v>
      </c>
    </row>
    <row r="1284" spans="1:24" x14ac:dyDescent="0.3">
      <c r="A1284">
        <v>4</v>
      </c>
      <c r="B1284">
        <v>19</v>
      </c>
      <c r="L1284">
        <v>4</v>
      </c>
      <c r="M1284">
        <v>19</v>
      </c>
      <c r="W1284">
        <v>3</v>
      </c>
      <c r="X1284">
        <v>19</v>
      </c>
    </row>
    <row r="1285" spans="1:24" x14ac:dyDescent="0.3">
      <c r="A1285">
        <v>2</v>
      </c>
      <c r="B1285">
        <v>11</v>
      </c>
      <c r="L1285">
        <v>1</v>
      </c>
      <c r="M1285">
        <v>11</v>
      </c>
      <c r="W1285">
        <v>3</v>
      </c>
      <c r="X1285">
        <v>11</v>
      </c>
    </row>
    <row r="1286" spans="1:24" x14ac:dyDescent="0.3">
      <c r="A1286">
        <v>3</v>
      </c>
      <c r="B1286">
        <v>21</v>
      </c>
      <c r="L1286">
        <v>3</v>
      </c>
      <c r="M1286">
        <v>21</v>
      </c>
      <c r="W1286">
        <v>4</v>
      </c>
      <c r="X1286">
        <v>21</v>
      </c>
    </row>
    <row r="1287" spans="1:24" x14ac:dyDescent="0.3">
      <c r="A1287">
        <v>2</v>
      </c>
      <c r="B1287">
        <v>15</v>
      </c>
      <c r="L1287">
        <v>2</v>
      </c>
      <c r="M1287">
        <v>15</v>
      </c>
      <c r="W1287">
        <v>3</v>
      </c>
      <c r="X1287">
        <v>15</v>
      </c>
    </row>
    <row r="1288" spans="1:24" x14ac:dyDescent="0.3">
      <c r="A1288">
        <v>3</v>
      </c>
      <c r="B1288">
        <v>17</v>
      </c>
      <c r="L1288">
        <v>4</v>
      </c>
      <c r="M1288">
        <v>17</v>
      </c>
      <c r="W1288">
        <v>3</v>
      </c>
      <c r="X1288">
        <v>17</v>
      </c>
    </row>
    <row r="1289" spans="1:24" x14ac:dyDescent="0.3">
      <c r="A1289">
        <v>3</v>
      </c>
      <c r="B1289">
        <v>18</v>
      </c>
      <c r="L1289">
        <v>4</v>
      </c>
      <c r="M1289">
        <v>18</v>
      </c>
      <c r="W1289">
        <v>3</v>
      </c>
      <c r="X1289">
        <v>18</v>
      </c>
    </row>
    <row r="1290" spans="1:24" x14ac:dyDescent="0.3">
      <c r="A1290">
        <v>1</v>
      </c>
      <c r="B1290">
        <v>14</v>
      </c>
      <c r="L1290">
        <v>4</v>
      </c>
      <c r="M1290">
        <v>14</v>
      </c>
      <c r="W1290">
        <v>3</v>
      </c>
      <c r="X1290">
        <v>14</v>
      </c>
    </row>
    <row r="1291" spans="1:24" x14ac:dyDescent="0.3">
      <c r="A1291">
        <v>1</v>
      </c>
      <c r="B1291">
        <v>13</v>
      </c>
      <c r="L1291">
        <v>2</v>
      </c>
      <c r="M1291">
        <v>13</v>
      </c>
      <c r="W1291">
        <v>3</v>
      </c>
      <c r="X1291">
        <v>13</v>
      </c>
    </row>
    <row r="1292" spans="1:24" x14ac:dyDescent="0.3">
      <c r="A1292">
        <v>3</v>
      </c>
      <c r="B1292">
        <v>17</v>
      </c>
      <c r="L1292">
        <v>4</v>
      </c>
      <c r="M1292">
        <v>17</v>
      </c>
      <c r="W1292">
        <v>3</v>
      </c>
      <c r="X1292">
        <v>17</v>
      </c>
    </row>
    <row r="1293" spans="1:24" x14ac:dyDescent="0.3">
      <c r="A1293">
        <v>3</v>
      </c>
      <c r="B1293">
        <v>15</v>
      </c>
      <c r="L1293">
        <v>2</v>
      </c>
      <c r="M1293">
        <v>15</v>
      </c>
      <c r="W1293">
        <v>3</v>
      </c>
      <c r="X1293">
        <v>15</v>
      </c>
    </row>
    <row r="1294" spans="1:24" x14ac:dyDescent="0.3">
      <c r="A1294">
        <v>3</v>
      </c>
      <c r="B1294">
        <v>18</v>
      </c>
      <c r="L1294">
        <v>4</v>
      </c>
      <c r="M1294">
        <v>18</v>
      </c>
      <c r="W1294">
        <v>3</v>
      </c>
      <c r="X1294">
        <v>18</v>
      </c>
    </row>
    <row r="1295" spans="1:24" x14ac:dyDescent="0.3">
      <c r="A1295">
        <v>2</v>
      </c>
      <c r="B1295">
        <v>13</v>
      </c>
      <c r="L1295">
        <v>1</v>
      </c>
      <c r="M1295">
        <v>13</v>
      </c>
      <c r="W1295">
        <v>3</v>
      </c>
      <c r="X1295">
        <v>13</v>
      </c>
    </row>
    <row r="1296" spans="1:24" x14ac:dyDescent="0.3">
      <c r="A1296">
        <v>4</v>
      </c>
      <c r="B1296">
        <v>12</v>
      </c>
      <c r="L1296">
        <v>2</v>
      </c>
      <c r="M1296">
        <v>12</v>
      </c>
      <c r="W1296">
        <v>3</v>
      </c>
      <c r="X1296">
        <v>12</v>
      </c>
    </row>
    <row r="1297" spans="1:24" x14ac:dyDescent="0.3">
      <c r="A1297">
        <v>1</v>
      </c>
      <c r="B1297">
        <v>13</v>
      </c>
      <c r="L1297">
        <v>1</v>
      </c>
      <c r="M1297">
        <v>13</v>
      </c>
      <c r="W1297">
        <v>3</v>
      </c>
      <c r="X1297">
        <v>13</v>
      </c>
    </row>
    <row r="1298" spans="1:24" x14ac:dyDescent="0.3">
      <c r="A1298">
        <v>1</v>
      </c>
      <c r="B1298">
        <v>14</v>
      </c>
      <c r="L1298">
        <v>3</v>
      </c>
      <c r="M1298">
        <v>14</v>
      </c>
      <c r="W1298">
        <v>3</v>
      </c>
      <c r="X1298">
        <v>14</v>
      </c>
    </row>
    <row r="1299" spans="1:24" x14ac:dyDescent="0.3">
      <c r="A1299">
        <v>1</v>
      </c>
      <c r="B1299">
        <v>11</v>
      </c>
      <c r="L1299">
        <v>2</v>
      </c>
      <c r="M1299">
        <v>11</v>
      </c>
      <c r="W1299">
        <v>3</v>
      </c>
      <c r="X1299">
        <v>11</v>
      </c>
    </row>
    <row r="1300" spans="1:24" x14ac:dyDescent="0.3">
      <c r="A1300">
        <v>3</v>
      </c>
      <c r="B1300">
        <v>22</v>
      </c>
      <c r="L1300">
        <v>3</v>
      </c>
      <c r="M1300">
        <v>22</v>
      </c>
      <c r="W1300">
        <v>4</v>
      </c>
      <c r="X1300">
        <v>22</v>
      </c>
    </row>
    <row r="1301" spans="1:24" x14ac:dyDescent="0.3">
      <c r="A1301">
        <v>3</v>
      </c>
      <c r="B1301">
        <v>17</v>
      </c>
      <c r="L1301">
        <v>4</v>
      </c>
      <c r="M1301">
        <v>17</v>
      </c>
      <c r="W1301">
        <v>3</v>
      </c>
      <c r="X1301">
        <v>17</v>
      </c>
    </row>
    <row r="1302" spans="1:24" x14ac:dyDescent="0.3">
      <c r="A1302">
        <v>4</v>
      </c>
      <c r="B1302">
        <v>21</v>
      </c>
      <c r="L1302">
        <v>3</v>
      </c>
      <c r="M1302">
        <v>21</v>
      </c>
      <c r="W1302">
        <v>4</v>
      </c>
      <c r="X1302">
        <v>21</v>
      </c>
    </row>
    <row r="1303" spans="1:24" x14ac:dyDescent="0.3">
      <c r="A1303">
        <v>3</v>
      </c>
      <c r="B1303">
        <v>22</v>
      </c>
      <c r="L1303">
        <v>3</v>
      </c>
      <c r="M1303">
        <v>22</v>
      </c>
      <c r="W1303">
        <v>4</v>
      </c>
      <c r="X1303">
        <v>22</v>
      </c>
    </row>
    <row r="1304" spans="1:24" x14ac:dyDescent="0.3">
      <c r="A1304">
        <v>1</v>
      </c>
      <c r="B1304">
        <v>16</v>
      </c>
      <c r="L1304">
        <v>3</v>
      </c>
      <c r="M1304">
        <v>16</v>
      </c>
      <c r="W1304">
        <v>3</v>
      </c>
      <c r="X1304">
        <v>16</v>
      </c>
    </row>
    <row r="1305" spans="1:24" x14ac:dyDescent="0.3">
      <c r="A1305">
        <v>2</v>
      </c>
      <c r="B1305">
        <v>12</v>
      </c>
      <c r="L1305">
        <v>2</v>
      </c>
      <c r="M1305">
        <v>12</v>
      </c>
      <c r="W1305">
        <v>3</v>
      </c>
      <c r="X1305">
        <v>12</v>
      </c>
    </row>
    <row r="1306" spans="1:24" x14ac:dyDescent="0.3">
      <c r="A1306">
        <v>2</v>
      </c>
      <c r="B1306">
        <v>12</v>
      </c>
      <c r="L1306">
        <v>1</v>
      </c>
      <c r="M1306">
        <v>12</v>
      </c>
      <c r="W1306">
        <v>3</v>
      </c>
      <c r="X1306">
        <v>12</v>
      </c>
    </row>
    <row r="1307" spans="1:24" x14ac:dyDescent="0.3">
      <c r="A1307">
        <v>3</v>
      </c>
      <c r="B1307">
        <v>15</v>
      </c>
      <c r="L1307">
        <v>4</v>
      </c>
      <c r="M1307">
        <v>15</v>
      </c>
      <c r="W1307">
        <v>3</v>
      </c>
      <c r="X1307">
        <v>15</v>
      </c>
    </row>
    <row r="1308" spans="1:24" x14ac:dyDescent="0.3">
      <c r="A1308">
        <v>2</v>
      </c>
      <c r="B1308">
        <v>14</v>
      </c>
      <c r="L1308">
        <v>1</v>
      </c>
      <c r="M1308">
        <v>14</v>
      </c>
      <c r="W1308">
        <v>3</v>
      </c>
      <c r="X1308">
        <v>14</v>
      </c>
    </row>
    <row r="1309" spans="1:24" x14ac:dyDescent="0.3">
      <c r="A1309">
        <v>3</v>
      </c>
      <c r="B1309">
        <v>25</v>
      </c>
      <c r="L1309">
        <v>4</v>
      </c>
      <c r="M1309">
        <v>25</v>
      </c>
      <c r="W1309">
        <v>4</v>
      </c>
      <c r="X1309">
        <v>25</v>
      </c>
    </row>
    <row r="1310" spans="1:24" x14ac:dyDescent="0.3">
      <c r="A1310">
        <v>1</v>
      </c>
      <c r="B1310">
        <v>20</v>
      </c>
      <c r="L1310">
        <v>4</v>
      </c>
      <c r="M1310">
        <v>20</v>
      </c>
      <c r="W1310">
        <v>4</v>
      </c>
      <c r="X1310">
        <v>20</v>
      </c>
    </row>
    <row r="1311" spans="1:24" x14ac:dyDescent="0.3">
      <c r="A1311">
        <v>1</v>
      </c>
      <c r="B1311">
        <v>13</v>
      </c>
      <c r="L1311">
        <v>1</v>
      </c>
      <c r="M1311">
        <v>13</v>
      </c>
      <c r="W1311">
        <v>3</v>
      </c>
      <c r="X1311">
        <v>13</v>
      </c>
    </row>
    <row r="1312" spans="1:24" x14ac:dyDescent="0.3">
      <c r="A1312">
        <v>1</v>
      </c>
      <c r="B1312">
        <v>14</v>
      </c>
      <c r="L1312">
        <v>3</v>
      </c>
      <c r="M1312">
        <v>14</v>
      </c>
      <c r="W1312">
        <v>3</v>
      </c>
      <c r="X1312">
        <v>14</v>
      </c>
    </row>
    <row r="1313" spans="1:24" x14ac:dyDescent="0.3">
      <c r="A1313">
        <v>3</v>
      </c>
      <c r="B1313">
        <v>16</v>
      </c>
      <c r="L1313">
        <v>3</v>
      </c>
      <c r="M1313">
        <v>16</v>
      </c>
      <c r="W1313">
        <v>3</v>
      </c>
      <c r="X1313">
        <v>16</v>
      </c>
    </row>
    <row r="1314" spans="1:24" x14ac:dyDescent="0.3">
      <c r="A1314">
        <v>3</v>
      </c>
      <c r="B1314">
        <v>17</v>
      </c>
      <c r="L1314">
        <v>2</v>
      </c>
      <c r="M1314">
        <v>17</v>
      </c>
      <c r="W1314">
        <v>3</v>
      </c>
      <c r="X1314">
        <v>17</v>
      </c>
    </row>
    <row r="1315" spans="1:24" x14ac:dyDescent="0.3">
      <c r="A1315">
        <v>2</v>
      </c>
      <c r="B1315">
        <v>15</v>
      </c>
      <c r="L1315">
        <v>2</v>
      </c>
      <c r="M1315">
        <v>15</v>
      </c>
      <c r="W1315">
        <v>3</v>
      </c>
      <c r="X1315">
        <v>15</v>
      </c>
    </row>
    <row r="1316" spans="1:24" x14ac:dyDescent="0.3">
      <c r="A1316">
        <v>3</v>
      </c>
      <c r="B1316">
        <v>22</v>
      </c>
      <c r="L1316">
        <v>3</v>
      </c>
      <c r="M1316">
        <v>22</v>
      </c>
      <c r="W1316">
        <v>4</v>
      </c>
      <c r="X1316">
        <v>22</v>
      </c>
    </row>
    <row r="1317" spans="1:24" x14ac:dyDescent="0.3">
      <c r="A1317">
        <v>3</v>
      </c>
      <c r="B1317">
        <v>22</v>
      </c>
      <c r="L1317">
        <v>3</v>
      </c>
      <c r="M1317">
        <v>22</v>
      </c>
      <c r="W1317">
        <v>4</v>
      </c>
      <c r="X1317">
        <v>22</v>
      </c>
    </row>
    <row r="1318" spans="1:24" x14ac:dyDescent="0.3">
      <c r="A1318">
        <v>3</v>
      </c>
      <c r="B1318">
        <v>20</v>
      </c>
      <c r="L1318">
        <v>4</v>
      </c>
      <c r="M1318">
        <v>20</v>
      </c>
      <c r="W1318">
        <v>4</v>
      </c>
      <c r="X1318">
        <v>20</v>
      </c>
    </row>
    <row r="1319" spans="1:24" x14ac:dyDescent="0.3">
      <c r="A1319">
        <v>1</v>
      </c>
      <c r="B1319">
        <v>14</v>
      </c>
      <c r="L1319">
        <v>4</v>
      </c>
      <c r="M1319">
        <v>14</v>
      </c>
      <c r="W1319">
        <v>3</v>
      </c>
      <c r="X1319">
        <v>14</v>
      </c>
    </row>
    <row r="1320" spans="1:24" x14ac:dyDescent="0.3">
      <c r="A1320">
        <v>1</v>
      </c>
      <c r="B1320">
        <v>13</v>
      </c>
      <c r="L1320">
        <v>1</v>
      </c>
      <c r="M1320">
        <v>13</v>
      </c>
      <c r="W1320">
        <v>3</v>
      </c>
      <c r="X1320">
        <v>13</v>
      </c>
    </row>
    <row r="1321" spans="1:24" x14ac:dyDescent="0.3">
      <c r="A1321">
        <v>2</v>
      </c>
      <c r="B1321">
        <v>13</v>
      </c>
      <c r="L1321">
        <v>1</v>
      </c>
      <c r="M1321">
        <v>13</v>
      </c>
      <c r="W1321">
        <v>3</v>
      </c>
      <c r="X1321">
        <v>13</v>
      </c>
    </row>
    <row r="1322" spans="1:24" x14ac:dyDescent="0.3">
      <c r="A1322">
        <v>3</v>
      </c>
      <c r="B1322">
        <v>22</v>
      </c>
      <c r="L1322">
        <v>3</v>
      </c>
      <c r="M1322">
        <v>22</v>
      </c>
      <c r="W1322">
        <v>4</v>
      </c>
      <c r="X1322">
        <v>22</v>
      </c>
    </row>
    <row r="1323" spans="1:24" x14ac:dyDescent="0.3">
      <c r="A1323">
        <v>1</v>
      </c>
      <c r="B1323">
        <v>12</v>
      </c>
      <c r="L1323">
        <v>1</v>
      </c>
      <c r="M1323">
        <v>12</v>
      </c>
      <c r="W1323">
        <v>3</v>
      </c>
      <c r="X1323">
        <v>12</v>
      </c>
    </row>
    <row r="1324" spans="1:24" x14ac:dyDescent="0.3">
      <c r="A1324">
        <v>1</v>
      </c>
      <c r="B1324">
        <v>14</v>
      </c>
      <c r="L1324">
        <v>4</v>
      </c>
      <c r="M1324">
        <v>14</v>
      </c>
      <c r="W1324">
        <v>3</v>
      </c>
      <c r="X1324">
        <v>14</v>
      </c>
    </row>
    <row r="1325" spans="1:24" x14ac:dyDescent="0.3">
      <c r="A1325">
        <v>3</v>
      </c>
      <c r="B1325">
        <v>15</v>
      </c>
      <c r="L1325">
        <v>4</v>
      </c>
      <c r="M1325">
        <v>15</v>
      </c>
      <c r="W1325">
        <v>3</v>
      </c>
      <c r="X1325">
        <v>15</v>
      </c>
    </row>
    <row r="1326" spans="1:24" x14ac:dyDescent="0.3">
      <c r="A1326">
        <v>2</v>
      </c>
      <c r="B1326">
        <v>17</v>
      </c>
      <c r="L1326">
        <v>3</v>
      </c>
      <c r="M1326">
        <v>17</v>
      </c>
      <c r="W1326">
        <v>3</v>
      </c>
      <c r="X1326">
        <v>17</v>
      </c>
    </row>
    <row r="1327" spans="1:24" x14ac:dyDescent="0.3">
      <c r="A1327">
        <v>2</v>
      </c>
      <c r="B1327">
        <v>13</v>
      </c>
      <c r="L1327">
        <v>3</v>
      </c>
      <c r="M1327">
        <v>13</v>
      </c>
      <c r="W1327">
        <v>3</v>
      </c>
      <c r="X1327">
        <v>13</v>
      </c>
    </row>
    <row r="1328" spans="1:24" x14ac:dyDescent="0.3">
      <c r="A1328">
        <v>2</v>
      </c>
      <c r="B1328">
        <v>12</v>
      </c>
      <c r="L1328">
        <v>2</v>
      </c>
      <c r="M1328">
        <v>12</v>
      </c>
      <c r="W1328">
        <v>3</v>
      </c>
      <c r="X1328">
        <v>12</v>
      </c>
    </row>
    <row r="1329" spans="1:24" x14ac:dyDescent="0.3">
      <c r="A1329">
        <v>4</v>
      </c>
      <c r="B1329">
        <v>12</v>
      </c>
      <c r="L1329">
        <v>1</v>
      </c>
      <c r="M1329">
        <v>12</v>
      </c>
      <c r="W1329">
        <v>3</v>
      </c>
      <c r="X1329">
        <v>12</v>
      </c>
    </row>
    <row r="1330" spans="1:24" x14ac:dyDescent="0.3">
      <c r="A1330">
        <v>2</v>
      </c>
      <c r="B1330">
        <v>21</v>
      </c>
      <c r="L1330">
        <v>3</v>
      </c>
      <c r="M1330">
        <v>21</v>
      </c>
      <c r="W1330">
        <v>4</v>
      </c>
      <c r="X1330">
        <v>21</v>
      </c>
    </row>
    <row r="1331" spans="1:24" x14ac:dyDescent="0.3">
      <c r="A1331">
        <v>2</v>
      </c>
      <c r="B1331">
        <v>11</v>
      </c>
      <c r="L1331">
        <v>2</v>
      </c>
      <c r="M1331">
        <v>11</v>
      </c>
      <c r="W1331">
        <v>3</v>
      </c>
      <c r="X1331">
        <v>11</v>
      </c>
    </row>
    <row r="1332" spans="1:24" x14ac:dyDescent="0.3">
      <c r="A1332">
        <v>2</v>
      </c>
      <c r="B1332">
        <v>13</v>
      </c>
      <c r="L1332">
        <v>3</v>
      </c>
      <c r="M1332">
        <v>13</v>
      </c>
      <c r="W1332">
        <v>3</v>
      </c>
      <c r="X1332">
        <v>13</v>
      </c>
    </row>
    <row r="1333" spans="1:24" x14ac:dyDescent="0.3">
      <c r="A1333">
        <v>2</v>
      </c>
      <c r="B1333">
        <v>12</v>
      </c>
      <c r="L1333">
        <v>2</v>
      </c>
      <c r="M1333">
        <v>12</v>
      </c>
      <c r="W1333">
        <v>3</v>
      </c>
      <c r="X1333">
        <v>12</v>
      </c>
    </row>
    <row r="1334" spans="1:24" x14ac:dyDescent="0.3">
      <c r="A1334">
        <v>4</v>
      </c>
      <c r="B1334">
        <v>24</v>
      </c>
      <c r="L1334">
        <v>4</v>
      </c>
      <c r="M1334">
        <v>24</v>
      </c>
      <c r="W1334">
        <v>4</v>
      </c>
      <c r="X1334">
        <v>24</v>
      </c>
    </row>
    <row r="1335" spans="1:24" x14ac:dyDescent="0.3">
      <c r="A1335">
        <v>3</v>
      </c>
      <c r="B1335">
        <v>21</v>
      </c>
      <c r="L1335">
        <v>2</v>
      </c>
      <c r="M1335">
        <v>21</v>
      </c>
      <c r="W1335">
        <v>4</v>
      </c>
      <c r="X1335">
        <v>21</v>
      </c>
    </row>
    <row r="1336" spans="1:24" x14ac:dyDescent="0.3">
      <c r="A1336">
        <v>2</v>
      </c>
      <c r="B1336">
        <v>19</v>
      </c>
      <c r="L1336">
        <v>4</v>
      </c>
      <c r="M1336">
        <v>19</v>
      </c>
      <c r="W1336">
        <v>3</v>
      </c>
      <c r="X1336">
        <v>19</v>
      </c>
    </row>
    <row r="1337" spans="1:24" x14ac:dyDescent="0.3">
      <c r="A1337">
        <v>1</v>
      </c>
      <c r="B1337">
        <v>14</v>
      </c>
      <c r="L1337">
        <v>4</v>
      </c>
      <c r="M1337">
        <v>14</v>
      </c>
      <c r="W1337">
        <v>3</v>
      </c>
      <c r="X1337">
        <v>14</v>
      </c>
    </row>
    <row r="1338" spans="1:24" x14ac:dyDescent="0.3">
      <c r="A1338">
        <v>2</v>
      </c>
      <c r="B1338">
        <v>20</v>
      </c>
      <c r="L1338">
        <v>4</v>
      </c>
      <c r="M1338">
        <v>20</v>
      </c>
      <c r="W1338">
        <v>4</v>
      </c>
      <c r="X1338">
        <v>20</v>
      </c>
    </row>
    <row r="1339" spans="1:24" x14ac:dyDescent="0.3">
      <c r="A1339">
        <v>3</v>
      </c>
      <c r="B1339">
        <v>19</v>
      </c>
      <c r="L1339">
        <v>3</v>
      </c>
      <c r="M1339">
        <v>19</v>
      </c>
      <c r="W1339">
        <v>3</v>
      </c>
      <c r="X1339">
        <v>19</v>
      </c>
    </row>
    <row r="1340" spans="1:24" x14ac:dyDescent="0.3">
      <c r="A1340">
        <v>1</v>
      </c>
      <c r="B1340">
        <v>13</v>
      </c>
      <c r="L1340">
        <v>1</v>
      </c>
      <c r="M1340">
        <v>13</v>
      </c>
      <c r="W1340">
        <v>3</v>
      </c>
      <c r="X1340">
        <v>13</v>
      </c>
    </row>
    <row r="1341" spans="1:24" x14ac:dyDescent="0.3">
      <c r="A1341">
        <v>3</v>
      </c>
      <c r="B1341">
        <v>23</v>
      </c>
      <c r="L1341">
        <v>3</v>
      </c>
      <c r="M1341">
        <v>23</v>
      </c>
      <c r="W1341">
        <v>4</v>
      </c>
      <c r="X1341">
        <v>23</v>
      </c>
    </row>
    <row r="1342" spans="1:24" x14ac:dyDescent="0.3">
      <c r="A1342">
        <v>2</v>
      </c>
      <c r="B1342">
        <v>13</v>
      </c>
      <c r="L1342">
        <v>3</v>
      </c>
      <c r="M1342">
        <v>13</v>
      </c>
      <c r="W1342">
        <v>3</v>
      </c>
      <c r="X1342">
        <v>13</v>
      </c>
    </row>
    <row r="1343" spans="1:24" x14ac:dyDescent="0.3">
      <c r="A1343">
        <v>2</v>
      </c>
      <c r="B1343">
        <v>11</v>
      </c>
      <c r="L1343">
        <v>2</v>
      </c>
      <c r="M1343">
        <v>11</v>
      </c>
      <c r="W1343">
        <v>3</v>
      </c>
      <c r="X1343">
        <v>11</v>
      </c>
    </row>
    <row r="1344" spans="1:24" x14ac:dyDescent="0.3">
      <c r="A1344">
        <v>3</v>
      </c>
      <c r="B1344">
        <v>13</v>
      </c>
      <c r="L1344">
        <v>1</v>
      </c>
      <c r="M1344">
        <v>13</v>
      </c>
      <c r="W1344">
        <v>3</v>
      </c>
      <c r="X1344">
        <v>13</v>
      </c>
    </row>
    <row r="1345" spans="1:24" x14ac:dyDescent="0.3">
      <c r="A1345">
        <v>1</v>
      </c>
      <c r="B1345">
        <v>14</v>
      </c>
      <c r="L1345">
        <v>1</v>
      </c>
      <c r="M1345">
        <v>14</v>
      </c>
      <c r="W1345">
        <v>3</v>
      </c>
      <c r="X1345">
        <v>14</v>
      </c>
    </row>
    <row r="1346" spans="1:24" x14ac:dyDescent="0.3">
      <c r="A1346">
        <v>3</v>
      </c>
      <c r="B1346">
        <v>22</v>
      </c>
      <c r="L1346">
        <v>4</v>
      </c>
      <c r="M1346">
        <v>22</v>
      </c>
      <c r="W1346">
        <v>4</v>
      </c>
      <c r="X1346">
        <v>22</v>
      </c>
    </row>
    <row r="1347" spans="1:24" x14ac:dyDescent="0.3">
      <c r="A1347">
        <v>2</v>
      </c>
      <c r="B1347">
        <v>11</v>
      </c>
      <c r="L1347">
        <v>2</v>
      </c>
      <c r="M1347">
        <v>11</v>
      </c>
      <c r="W1347">
        <v>3</v>
      </c>
      <c r="X1347">
        <v>11</v>
      </c>
    </row>
    <row r="1348" spans="1:24" x14ac:dyDescent="0.3">
      <c r="A1348">
        <v>2</v>
      </c>
      <c r="B1348">
        <v>13</v>
      </c>
      <c r="L1348">
        <v>1</v>
      </c>
      <c r="M1348">
        <v>13</v>
      </c>
      <c r="W1348">
        <v>3</v>
      </c>
      <c r="X1348">
        <v>13</v>
      </c>
    </row>
    <row r="1349" spans="1:24" x14ac:dyDescent="0.3">
      <c r="A1349">
        <v>2</v>
      </c>
      <c r="B1349">
        <v>21</v>
      </c>
      <c r="L1349">
        <v>4</v>
      </c>
      <c r="M1349">
        <v>21</v>
      </c>
      <c r="W1349">
        <v>4</v>
      </c>
      <c r="X1349">
        <v>21</v>
      </c>
    </row>
    <row r="1350" spans="1:24" x14ac:dyDescent="0.3">
      <c r="A1350">
        <v>1</v>
      </c>
      <c r="B1350">
        <v>11</v>
      </c>
      <c r="L1350">
        <v>1</v>
      </c>
      <c r="M1350">
        <v>11</v>
      </c>
      <c r="W1350">
        <v>3</v>
      </c>
      <c r="X1350">
        <v>11</v>
      </c>
    </row>
    <row r="1351" spans="1:24" x14ac:dyDescent="0.3">
      <c r="A1351">
        <v>2</v>
      </c>
      <c r="B1351">
        <v>13</v>
      </c>
      <c r="L1351">
        <v>3</v>
      </c>
      <c r="M1351">
        <v>13</v>
      </c>
      <c r="W1351">
        <v>3</v>
      </c>
      <c r="X1351">
        <v>13</v>
      </c>
    </row>
    <row r="1352" spans="1:24" x14ac:dyDescent="0.3">
      <c r="A1352">
        <v>1</v>
      </c>
      <c r="B1352">
        <v>14</v>
      </c>
      <c r="L1352">
        <v>3</v>
      </c>
      <c r="M1352">
        <v>14</v>
      </c>
      <c r="W1352">
        <v>3</v>
      </c>
      <c r="X1352">
        <v>14</v>
      </c>
    </row>
    <row r="1353" spans="1:24" x14ac:dyDescent="0.3">
      <c r="A1353">
        <v>1</v>
      </c>
      <c r="B1353">
        <v>11</v>
      </c>
      <c r="L1353">
        <v>1</v>
      </c>
      <c r="M1353">
        <v>11</v>
      </c>
      <c r="W1353">
        <v>3</v>
      </c>
      <c r="X1353">
        <v>11</v>
      </c>
    </row>
    <row r="1354" spans="1:24" x14ac:dyDescent="0.3">
      <c r="A1354">
        <v>4</v>
      </c>
      <c r="B1354">
        <v>15</v>
      </c>
      <c r="L1354">
        <v>2</v>
      </c>
      <c r="M1354">
        <v>15</v>
      </c>
      <c r="W1354">
        <v>3</v>
      </c>
      <c r="X1354">
        <v>15</v>
      </c>
    </row>
    <row r="1355" spans="1:24" x14ac:dyDescent="0.3">
      <c r="A1355">
        <v>4</v>
      </c>
      <c r="B1355">
        <v>23</v>
      </c>
      <c r="L1355">
        <v>4</v>
      </c>
      <c r="M1355">
        <v>23</v>
      </c>
      <c r="W1355">
        <v>4</v>
      </c>
      <c r="X1355">
        <v>23</v>
      </c>
    </row>
    <row r="1356" spans="1:24" x14ac:dyDescent="0.3">
      <c r="A1356">
        <v>3</v>
      </c>
      <c r="B1356">
        <v>16</v>
      </c>
      <c r="L1356">
        <v>4</v>
      </c>
      <c r="M1356">
        <v>16</v>
      </c>
      <c r="W1356">
        <v>3</v>
      </c>
      <c r="X1356">
        <v>16</v>
      </c>
    </row>
    <row r="1357" spans="1:24" x14ac:dyDescent="0.3">
      <c r="A1357">
        <v>2</v>
      </c>
      <c r="B1357">
        <v>16</v>
      </c>
      <c r="L1357">
        <v>2</v>
      </c>
      <c r="M1357">
        <v>16</v>
      </c>
      <c r="W1357">
        <v>3</v>
      </c>
      <c r="X1357">
        <v>16</v>
      </c>
    </row>
    <row r="1358" spans="1:24" x14ac:dyDescent="0.3">
      <c r="A1358">
        <v>3</v>
      </c>
      <c r="B1358">
        <v>21</v>
      </c>
      <c r="L1358">
        <v>3</v>
      </c>
      <c r="M1358">
        <v>21</v>
      </c>
      <c r="W1358">
        <v>4</v>
      </c>
      <c r="X1358">
        <v>21</v>
      </c>
    </row>
    <row r="1359" spans="1:24" x14ac:dyDescent="0.3">
      <c r="A1359">
        <v>2</v>
      </c>
      <c r="B1359">
        <v>13</v>
      </c>
      <c r="L1359">
        <v>1</v>
      </c>
      <c r="M1359">
        <v>13</v>
      </c>
      <c r="W1359">
        <v>3</v>
      </c>
      <c r="X1359">
        <v>13</v>
      </c>
    </row>
    <row r="1360" spans="1:24" x14ac:dyDescent="0.3">
      <c r="A1360">
        <v>1</v>
      </c>
      <c r="B1360">
        <v>11</v>
      </c>
      <c r="L1360">
        <v>1</v>
      </c>
      <c r="M1360">
        <v>11</v>
      </c>
      <c r="W1360">
        <v>3</v>
      </c>
      <c r="X1360">
        <v>11</v>
      </c>
    </row>
    <row r="1361" spans="1:24" x14ac:dyDescent="0.3">
      <c r="A1361">
        <v>2</v>
      </c>
      <c r="B1361">
        <v>12</v>
      </c>
      <c r="L1361">
        <v>1</v>
      </c>
      <c r="M1361">
        <v>12</v>
      </c>
      <c r="W1361">
        <v>3</v>
      </c>
      <c r="X1361">
        <v>12</v>
      </c>
    </row>
    <row r="1362" spans="1:24" x14ac:dyDescent="0.3">
      <c r="A1362">
        <v>4</v>
      </c>
      <c r="B1362">
        <v>12</v>
      </c>
      <c r="L1362">
        <v>1</v>
      </c>
      <c r="M1362">
        <v>12</v>
      </c>
      <c r="W1362">
        <v>3</v>
      </c>
      <c r="X1362">
        <v>12</v>
      </c>
    </row>
    <row r="1363" spans="1:24" x14ac:dyDescent="0.3">
      <c r="A1363">
        <v>3</v>
      </c>
      <c r="B1363">
        <v>18</v>
      </c>
      <c r="L1363">
        <v>4</v>
      </c>
      <c r="M1363">
        <v>18</v>
      </c>
      <c r="W1363">
        <v>3</v>
      </c>
      <c r="X1363">
        <v>18</v>
      </c>
    </row>
    <row r="1364" spans="1:24" x14ac:dyDescent="0.3">
      <c r="A1364">
        <v>2</v>
      </c>
      <c r="B1364">
        <v>12</v>
      </c>
      <c r="L1364">
        <v>1</v>
      </c>
      <c r="M1364">
        <v>12</v>
      </c>
      <c r="W1364">
        <v>3</v>
      </c>
      <c r="X1364">
        <v>12</v>
      </c>
    </row>
    <row r="1365" spans="1:24" x14ac:dyDescent="0.3">
      <c r="A1365">
        <v>1</v>
      </c>
      <c r="B1365">
        <v>14</v>
      </c>
      <c r="L1365">
        <v>3</v>
      </c>
      <c r="M1365">
        <v>14</v>
      </c>
      <c r="W1365">
        <v>3</v>
      </c>
      <c r="X1365">
        <v>14</v>
      </c>
    </row>
    <row r="1366" spans="1:24" x14ac:dyDescent="0.3">
      <c r="A1366">
        <v>2</v>
      </c>
      <c r="B1366">
        <v>12</v>
      </c>
      <c r="L1366">
        <v>1</v>
      </c>
      <c r="M1366">
        <v>12</v>
      </c>
      <c r="W1366">
        <v>3</v>
      </c>
      <c r="X1366">
        <v>12</v>
      </c>
    </row>
    <row r="1367" spans="1:24" x14ac:dyDescent="0.3">
      <c r="A1367">
        <v>4</v>
      </c>
      <c r="B1367">
        <v>17</v>
      </c>
      <c r="L1367">
        <v>2</v>
      </c>
      <c r="M1367">
        <v>17</v>
      </c>
      <c r="W1367">
        <v>3</v>
      </c>
      <c r="X1367">
        <v>17</v>
      </c>
    </row>
    <row r="1368" spans="1:24" x14ac:dyDescent="0.3">
      <c r="A1368">
        <v>2</v>
      </c>
      <c r="B1368">
        <v>19</v>
      </c>
      <c r="L1368">
        <v>3</v>
      </c>
      <c r="M1368">
        <v>19</v>
      </c>
      <c r="W1368">
        <v>3</v>
      </c>
      <c r="X1368">
        <v>19</v>
      </c>
    </row>
    <row r="1369" spans="1:24" x14ac:dyDescent="0.3">
      <c r="A1369">
        <v>2</v>
      </c>
      <c r="B1369">
        <v>11</v>
      </c>
      <c r="L1369">
        <v>2</v>
      </c>
      <c r="M1369">
        <v>11</v>
      </c>
      <c r="W1369">
        <v>3</v>
      </c>
      <c r="X1369">
        <v>11</v>
      </c>
    </row>
    <row r="1370" spans="1:24" x14ac:dyDescent="0.3">
      <c r="A1370">
        <v>2</v>
      </c>
      <c r="B1370">
        <v>15</v>
      </c>
      <c r="L1370">
        <v>4</v>
      </c>
      <c r="M1370">
        <v>15</v>
      </c>
      <c r="W1370">
        <v>3</v>
      </c>
      <c r="X1370">
        <v>15</v>
      </c>
    </row>
    <row r="1371" spans="1:24" x14ac:dyDescent="0.3">
      <c r="A1371">
        <v>1</v>
      </c>
      <c r="B1371">
        <v>11</v>
      </c>
      <c r="L1371">
        <v>1</v>
      </c>
      <c r="M1371">
        <v>11</v>
      </c>
      <c r="W1371">
        <v>3</v>
      </c>
      <c r="X1371">
        <v>11</v>
      </c>
    </row>
    <row r="1372" spans="1:24" x14ac:dyDescent="0.3">
      <c r="A1372">
        <v>3</v>
      </c>
      <c r="B1372">
        <v>18</v>
      </c>
      <c r="L1372">
        <v>3</v>
      </c>
      <c r="M1372">
        <v>18</v>
      </c>
      <c r="W1372">
        <v>3</v>
      </c>
      <c r="X1372">
        <v>18</v>
      </c>
    </row>
    <row r="1373" spans="1:24" x14ac:dyDescent="0.3">
      <c r="A1373">
        <v>2</v>
      </c>
      <c r="B1373">
        <v>16</v>
      </c>
      <c r="L1373">
        <v>2</v>
      </c>
      <c r="M1373">
        <v>16</v>
      </c>
      <c r="W1373">
        <v>3</v>
      </c>
      <c r="X1373">
        <v>16</v>
      </c>
    </row>
    <row r="1374" spans="1:24" x14ac:dyDescent="0.3">
      <c r="A1374">
        <v>3</v>
      </c>
      <c r="B1374">
        <v>25</v>
      </c>
      <c r="L1374">
        <v>4</v>
      </c>
      <c r="M1374">
        <v>25</v>
      </c>
      <c r="W1374">
        <v>4</v>
      </c>
      <c r="X1374">
        <v>25</v>
      </c>
    </row>
    <row r="1375" spans="1:24" x14ac:dyDescent="0.3">
      <c r="A1375">
        <v>2</v>
      </c>
      <c r="B1375">
        <v>16</v>
      </c>
      <c r="L1375">
        <v>2</v>
      </c>
      <c r="M1375">
        <v>16</v>
      </c>
      <c r="W1375">
        <v>3</v>
      </c>
      <c r="X1375">
        <v>16</v>
      </c>
    </row>
    <row r="1376" spans="1:24" x14ac:dyDescent="0.3">
      <c r="A1376">
        <v>1</v>
      </c>
      <c r="B1376">
        <v>13</v>
      </c>
      <c r="L1376">
        <v>1</v>
      </c>
      <c r="M1376">
        <v>13</v>
      </c>
      <c r="W1376">
        <v>3</v>
      </c>
      <c r="X1376">
        <v>13</v>
      </c>
    </row>
    <row r="1377" spans="1:24" x14ac:dyDescent="0.3">
      <c r="A1377">
        <v>1</v>
      </c>
      <c r="B1377">
        <v>14</v>
      </c>
      <c r="L1377">
        <v>3</v>
      </c>
      <c r="M1377">
        <v>14</v>
      </c>
      <c r="W1377">
        <v>3</v>
      </c>
      <c r="X1377">
        <v>14</v>
      </c>
    </row>
    <row r="1378" spans="1:24" x14ac:dyDescent="0.3">
      <c r="A1378">
        <v>3</v>
      </c>
      <c r="B1378">
        <v>19</v>
      </c>
      <c r="L1378">
        <v>4</v>
      </c>
      <c r="M1378">
        <v>19</v>
      </c>
      <c r="W1378">
        <v>3</v>
      </c>
      <c r="X1378">
        <v>19</v>
      </c>
    </row>
    <row r="1379" spans="1:24" x14ac:dyDescent="0.3">
      <c r="A1379">
        <v>3</v>
      </c>
      <c r="B1379">
        <v>15</v>
      </c>
      <c r="L1379">
        <v>4</v>
      </c>
      <c r="M1379">
        <v>15</v>
      </c>
      <c r="W1379">
        <v>3</v>
      </c>
      <c r="X1379">
        <v>15</v>
      </c>
    </row>
    <row r="1380" spans="1:24" x14ac:dyDescent="0.3">
      <c r="A1380">
        <v>1</v>
      </c>
      <c r="B1380">
        <v>12</v>
      </c>
      <c r="L1380">
        <v>1</v>
      </c>
      <c r="M1380">
        <v>12</v>
      </c>
      <c r="W1380">
        <v>3</v>
      </c>
      <c r="X1380">
        <v>12</v>
      </c>
    </row>
    <row r="1381" spans="1:24" x14ac:dyDescent="0.3">
      <c r="A1381">
        <v>2</v>
      </c>
      <c r="B1381">
        <v>12</v>
      </c>
      <c r="L1381">
        <v>2</v>
      </c>
      <c r="M1381">
        <v>12</v>
      </c>
      <c r="W1381">
        <v>3</v>
      </c>
      <c r="X1381">
        <v>12</v>
      </c>
    </row>
    <row r="1382" spans="1:24" x14ac:dyDescent="0.3">
      <c r="A1382">
        <v>3</v>
      </c>
      <c r="B1382">
        <v>16</v>
      </c>
      <c r="L1382">
        <v>2</v>
      </c>
      <c r="M1382">
        <v>16</v>
      </c>
      <c r="W1382">
        <v>3</v>
      </c>
      <c r="X1382">
        <v>16</v>
      </c>
    </row>
    <row r="1383" spans="1:24" x14ac:dyDescent="0.3">
      <c r="A1383">
        <v>1</v>
      </c>
      <c r="B1383">
        <v>14</v>
      </c>
      <c r="L1383">
        <v>3</v>
      </c>
      <c r="M1383">
        <v>14</v>
      </c>
      <c r="W1383">
        <v>3</v>
      </c>
      <c r="X1383">
        <v>14</v>
      </c>
    </row>
    <row r="1384" spans="1:24" x14ac:dyDescent="0.3">
      <c r="A1384">
        <v>1</v>
      </c>
      <c r="B1384">
        <v>13</v>
      </c>
      <c r="L1384">
        <v>1</v>
      </c>
      <c r="M1384">
        <v>13</v>
      </c>
      <c r="W1384">
        <v>3</v>
      </c>
      <c r="X1384">
        <v>13</v>
      </c>
    </row>
    <row r="1385" spans="1:24" x14ac:dyDescent="0.3">
      <c r="A1385">
        <v>4</v>
      </c>
      <c r="B1385">
        <v>22</v>
      </c>
      <c r="L1385">
        <v>4</v>
      </c>
      <c r="M1385">
        <v>22</v>
      </c>
      <c r="W1385">
        <v>4</v>
      </c>
      <c r="X1385">
        <v>22</v>
      </c>
    </row>
    <row r="1386" spans="1:24" x14ac:dyDescent="0.3">
      <c r="A1386">
        <v>3</v>
      </c>
      <c r="B1386">
        <v>21</v>
      </c>
      <c r="L1386">
        <v>4</v>
      </c>
      <c r="M1386">
        <v>21</v>
      </c>
      <c r="W1386">
        <v>4</v>
      </c>
      <c r="X1386">
        <v>21</v>
      </c>
    </row>
    <row r="1387" spans="1:24" x14ac:dyDescent="0.3">
      <c r="A1387">
        <v>3</v>
      </c>
      <c r="B1387">
        <v>18</v>
      </c>
      <c r="L1387">
        <v>3</v>
      </c>
      <c r="M1387">
        <v>18</v>
      </c>
      <c r="W1387">
        <v>3</v>
      </c>
      <c r="X1387">
        <v>18</v>
      </c>
    </row>
    <row r="1388" spans="1:24" x14ac:dyDescent="0.3">
      <c r="A1388">
        <v>1</v>
      </c>
      <c r="B1388">
        <v>13</v>
      </c>
      <c r="L1388">
        <v>1</v>
      </c>
      <c r="M1388">
        <v>13</v>
      </c>
      <c r="W1388">
        <v>3</v>
      </c>
      <c r="X1388">
        <v>13</v>
      </c>
    </row>
    <row r="1389" spans="1:24" x14ac:dyDescent="0.3">
      <c r="A1389">
        <v>1</v>
      </c>
      <c r="B1389">
        <v>12</v>
      </c>
      <c r="L1389">
        <v>1</v>
      </c>
      <c r="M1389">
        <v>12</v>
      </c>
      <c r="W1389">
        <v>3</v>
      </c>
      <c r="X1389">
        <v>12</v>
      </c>
    </row>
    <row r="1390" spans="1:24" x14ac:dyDescent="0.3">
      <c r="A1390">
        <v>3</v>
      </c>
      <c r="B1390">
        <v>18</v>
      </c>
      <c r="L1390">
        <v>4</v>
      </c>
      <c r="M1390">
        <v>18</v>
      </c>
      <c r="W1390">
        <v>3</v>
      </c>
      <c r="X1390">
        <v>18</v>
      </c>
    </row>
    <row r="1391" spans="1:24" x14ac:dyDescent="0.3">
      <c r="A1391">
        <v>4</v>
      </c>
      <c r="B1391">
        <v>21</v>
      </c>
      <c r="L1391">
        <v>4</v>
      </c>
      <c r="M1391">
        <v>21</v>
      </c>
      <c r="W1391">
        <v>4</v>
      </c>
      <c r="X1391">
        <v>21</v>
      </c>
    </row>
    <row r="1392" spans="1:24" x14ac:dyDescent="0.3">
      <c r="A1392">
        <v>2</v>
      </c>
      <c r="B1392">
        <v>12</v>
      </c>
      <c r="L1392">
        <v>1</v>
      </c>
      <c r="M1392">
        <v>12</v>
      </c>
      <c r="W1392">
        <v>3</v>
      </c>
      <c r="X1392">
        <v>12</v>
      </c>
    </row>
    <row r="1393" spans="1:24" x14ac:dyDescent="0.3">
      <c r="A1393">
        <v>2</v>
      </c>
      <c r="B1393">
        <v>14</v>
      </c>
      <c r="L1393">
        <v>1</v>
      </c>
      <c r="M1393">
        <v>14</v>
      </c>
      <c r="W1393">
        <v>3</v>
      </c>
      <c r="X1393">
        <v>14</v>
      </c>
    </row>
    <row r="1394" spans="1:24" x14ac:dyDescent="0.3">
      <c r="A1394">
        <v>1</v>
      </c>
      <c r="B1394">
        <v>11</v>
      </c>
      <c r="L1394">
        <v>1</v>
      </c>
      <c r="M1394">
        <v>11</v>
      </c>
      <c r="W1394">
        <v>3</v>
      </c>
      <c r="X1394">
        <v>11</v>
      </c>
    </row>
    <row r="1395" spans="1:24" x14ac:dyDescent="0.3">
      <c r="A1395">
        <v>1</v>
      </c>
      <c r="B1395">
        <v>14</v>
      </c>
      <c r="L1395">
        <v>4</v>
      </c>
      <c r="M1395">
        <v>14</v>
      </c>
      <c r="W1395">
        <v>3</v>
      </c>
      <c r="X1395">
        <v>14</v>
      </c>
    </row>
    <row r="1396" spans="1:24" x14ac:dyDescent="0.3">
      <c r="A1396">
        <v>4</v>
      </c>
      <c r="B1396">
        <v>24</v>
      </c>
      <c r="L1396">
        <v>4</v>
      </c>
      <c r="M1396">
        <v>24</v>
      </c>
      <c r="W1396">
        <v>4</v>
      </c>
      <c r="X1396">
        <v>24</v>
      </c>
    </row>
    <row r="1397" spans="1:24" x14ac:dyDescent="0.3">
      <c r="A1397">
        <v>2</v>
      </c>
      <c r="B1397">
        <v>11</v>
      </c>
      <c r="L1397">
        <v>1</v>
      </c>
      <c r="M1397">
        <v>11</v>
      </c>
      <c r="W1397">
        <v>3</v>
      </c>
      <c r="X1397">
        <v>11</v>
      </c>
    </row>
    <row r="1398" spans="1:24" x14ac:dyDescent="0.3">
      <c r="A1398">
        <v>1</v>
      </c>
      <c r="B1398">
        <v>13</v>
      </c>
      <c r="L1398">
        <v>1</v>
      </c>
      <c r="M1398">
        <v>13</v>
      </c>
      <c r="W1398">
        <v>3</v>
      </c>
      <c r="X1398">
        <v>13</v>
      </c>
    </row>
    <row r="1399" spans="1:24" x14ac:dyDescent="0.3">
      <c r="A1399">
        <v>1</v>
      </c>
      <c r="B1399">
        <v>11</v>
      </c>
      <c r="L1399">
        <v>2</v>
      </c>
      <c r="M1399">
        <v>11</v>
      </c>
      <c r="W1399">
        <v>3</v>
      </c>
      <c r="X1399">
        <v>11</v>
      </c>
    </row>
    <row r="1400" spans="1:24" x14ac:dyDescent="0.3">
      <c r="A1400">
        <v>3</v>
      </c>
      <c r="B1400">
        <v>20</v>
      </c>
      <c r="L1400">
        <v>3</v>
      </c>
      <c r="M1400">
        <v>20</v>
      </c>
      <c r="W1400">
        <v>4</v>
      </c>
      <c r="X1400">
        <v>20</v>
      </c>
    </row>
    <row r="1401" spans="1:24" x14ac:dyDescent="0.3">
      <c r="A1401">
        <v>3</v>
      </c>
      <c r="B1401">
        <v>17</v>
      </c>
      <c r="L1401">
        <v>3</v>
      </c>
      <c r="M1401">
        <v>17</v>
      </c>
      <c r="W1401">
        <v>3</v>
      </c>
      <c r="X1401">
        <v>17</v>
      </c>
    </row>
    <row r="1402" spans="1:24" x14ac:dyDescent="0.3">
      <c r="A1402">
        <v>1</v>
      </c>
      <c r="B1402">
        <v>11</v>
      </c>
      <c r="L1402">
        <v>2</v>
      </c>
      <c r="M1402">
        <v>11</v>
      </c>
      <c r="W1402">
        <v>3</v>
      </c>
      <c r="X1402">
        <v>11</v>
      </c>
    </row>
    <row r="1403" spans="1:24" x14ac:dyDescent="0.3">
      <c r="A1403">
        <v>4</v>
      </c>
      <c r="B1403">
        <v>18</v>
      </c>
      <c r="L1403">
        <v>3</v>
      </c>
      <c r="M1403">
        <v>18</v>
      </c>
      <c r="W1403">
        <v>3</v>
      </c>
      <c r="X1403">
        <v>18</v>
      </c>
    </row>
    <row r="1404" spans="1:24" x14ac:dyDescent="0.3">
      <c r="A1404">
        <v>1</v>
      </c>
      <c r="B1404">
        <v>11</v>
      </c>
      <c r="L1404">
        <v>1</v>
      </c>
      <c r="M1404">
        <v>11</v>
      </c>
      <c r="W1404">
        <v>3</v>
      </c>
      <c r="X1404">
        <v>11</v>
      </c>
    </row>
    <row r="1405" spans="1:24" x14ac:dyDescent="0.3">
      <c r="A1405">
        <v>1</v>
      </c>
      <c r="B1405">
        <v>12</v>
      </c>
      <c r="L1405">
        <v>1</v>
      </c>
      <c r="M1405">
        <v>12</v>
      </c>
      <c r="W1405">
        <v>3</v>
      </c>
      <c r="X1405">
        <v>12</v>
      </c>
    </row>
    <row r="1406" spans="1:24" x14ac:dyDescent="0.3">
      <c r="A1406">
        <v>2</v>
      </c>
      <c r="B1406">
        <v>12</v>
      </c>
      <c r="L1406">
        <v>1</v>
      </c>
      <c r="M1406">
        <v>12</v>
      </c>
      <c r="W1406">
        <v>3</v>
      </c>
      <c r="X1406">
        <v>12</v>
      </c>
    </row>
    <row r="1407" spans="1:24" x14ac:dyDescent="0.3">
      <c r="A1407">
        <v>3</v>
      </c>
      <c r="B1407">
        <v>20</v>
      </c>
      <c r="L1407">
        <v>3</v>
      </c>
      <c r="M1407">
        <v>20</v>
      </c>
      <c r="W1407">
        <v>4</v>
      </c>
      <c r="X1407">
        <v>20</v>
      </c>
    </row>
    <row r="1408" spans="1:24" x14ac:dyDescent="0.3">
      <c r="A1408">
        <v>3</v>
      </c>
      <c r="B1408">
        <v>19</v>
      </c>
      <c r="L1408">
        <v>3</v>
      </c>
      <c r="M1408">
        <v>19</v>
      </c>
      <c r="W1408">
        <v>3</v>
      </c>
      <c r="X1408">
        <v>19</v>
      </c>
    </row>
    <row r="1409" spans="1:24" x14ac:dyDescent="0.3">
      <c r="A1409">
        <v>2</v>
      </c>
      <c r="B1409">
        <v>12</v>
      </c>
      <c r="L1409">
        <v>1</v>
      </c>
      <c r="M1409">
        <v>12</v>
      </c>
      <c r="W1409">
        <v>3</v>
      </c>
      <c r="X1409">
        <v>12</v>
      </c>
    </row>
    <row r="1410" spans="1:24" x14ac:dyDescent="0.3">
      <c r="A1410">
        <v>1</v>
      </c>
      <c r="B1410">
        <v>13</v>
      </c>
      <c r="L1410">
        <v>1</v>
      </c>
      <c r="M1410">
        <v>13</v>
      </c>
      <c r="W1410">
        <v>3</v>
      </c>
      <c r="X1410">
        <v>13</v>
      </c>
    </row>
    <row r="1411" spans="1:24" x14ac:dyDescent="0.3">
      <c r="A1411">
        <v>1</v>
      </c>
      <c r="B1411">
        <v>11</v>
      </c>
      <c r="L1411">
        <v>2</v>
      </c>
      <c r="M1411">
        <v>11</v>
      </c>
      <c r="W1411">
        <v>3</v>
      </c>
      <c r="X1411">
        <v>11</v>
      </c>
    </row>
    <row r="1412" spans="1:24" x14ac:dyDescent="0.3">
      <c r="A1412">
        <v>1</v>
      </c>
      <c r="B1412">
        <v>14</v>
      </c>
      <c r="L1412">
        <v>2</v>
      </c>
      <c r="M1412">
        <v>14</v>
      </c>
      <c r="W1412">
        <v>3</v>
      </c>
      <c r="X1412">
        <v>14</v>
      </c>
    </row>
    <row r="1413" spans="1:24" x14ac:dyDescent="0.3">
      <c r="A1413">
        <v>2</v>
      </c>
      <c r="B1413">
        <v>14</v>
      </c>
      <c r="L1413">
        <v>2</v>
      </c>
      <c r="M1413">
        <v>14</v>
      </c>
      <c r="W1413">
        <v>3</v>
      </c>
      <c r="X1413">
        <v>14</v>
      </c>
    </row>
    <row r="1414" spans="1:24" x14ac:dyDescent="0.3">
      <c r="A1414">
        <v>1</v>
      </c>
      <c r="B1414">
        <v>13</v>
      </c>
      <c r="L1414">
        <v>2</v>
      </c>
      <c r="M1414">
        <v>13</v>
      </c>
      <c r="W1414">
        <v>3</v>
      </c>
      <c r="X1414">
        <v>13</v>
      </c>
    </row>
    <row r="1415" spans="1:24" x14ac:dyDescent="0.3">
      <c r="A1415">
        <v>3</v>
      </c>
      <c r="B1415">
        <v>19</v>
      </c>
      <c r="L1415">
        <v>3</v>
      </c>
      <c r="M1415">
        <v>19</v>
      </c>
      <c r="W1415">
        <v>3</v>
      </c>
      <c r="X1415">
        <v>19</v>
      </c>
    </row>
    <row r="1416" spans="1:24" x14ac:dyDescent="0.3">
      <c r="A1416">
        <v>3</v>
      </c>
      <c r="B1416">
        <v>23</v>
      </c>
      <c r="L1416">
        <v>4</v>
      </c>
      <c r="M1416">
        <v>23</v>
      </c>
      <c r="W1416">
        <v>4</v>
      </c>
      <c r="X1416">
        <v>23</v>
      </c>
    </row>
    <row r="1417" spans="1:24" x14ac:dyDescent="0.3">
      <c r="A1417">
        <v>2</v>
      </c>
      <c r="B1417">
        <v>12</v>
      </c>
      <c r="L1417">
        <v>1</v>
      </c>
      <c r="M1417">
        <v>12</v>
      </c>
      <c r="W1417">
        <v>3</v>
      </c>
      <c r="X1417">
        <v>12</v>
      </c>
    </row>
    <row r="1418" spans="1:24" x14ac:dyDescent="0.3">
      <c r="A1418">
        <v>3</v>
      </c>
      <c r="B1418">
        <v>15</v>
      </c>
      <c r="L1418">
        <v>2</v>
      </c>
      <c r="M1418">
        <v>15</v>
      </c>
      <c r="W1418">
        <v>3</v>
      </c>
      <c r="X1418">
        <v>15</v>
      </c>
    </row>
    <row r="1419" spans="1:24" x14ac:dyDescent="0.3">
      <c r="A1419">
        <v>3</v>
      </c>
      <c r="B1419">
        <v>19</v>
      </c>
      <c r="L1419">
        <v>3</v>
      </c>
      <c r="M1419">
        <v>19</v>
      </c>
      <c r="W1419">
        <v>3</v>
      </c>
      <c r="X1419">
        <v>19</v>
      </c>
    </row>
    <row r="1420" spans="1:24" x14ac:dyDescent="0.3">
      <c r="A1420">
        <v>2</v>
      </c>
      <c r="B1420">
        <v>11</v>
      </c>
      <c r="L1420">
        <v>1</v>
      </c>
      <c r="M1420">
        <v>11</v>
      </c>
      <c r="W1420">
        <v>3</v>
      </c>
      <c r="X1420">
        <v>11</v>
      </c>
    </row>
    <row r="1421" spans="1:24" x14ac:dyDescent="0.3">
      <c r="A1421">
        <v>3</v>
      </c>
      <c r="B1421">
        <v>17</v>
      </c>
      <c r="L1421">
        <v>4</v>
      </c>
      <c r="M1421">
        <v>17</v>
      </c>
      <c r="W1421">
        <v>3</v>
      </c>
      <c r="X1421">
        <v>17</v>
      </c>
    </row>
    <row r="1422" spans="1:24" x14ac:dyDescent="0.3">
      <c r="A1422">
        <v>3</v>
      </c>
      <c r="B1422">
        <v>22</v>
      </c>
      <c r="L1422">
        <v>4</v>
      </c>
      <c r="M1422">
        <v>22</v>
      </c>
      <c r="W1422">
        <v>4</v>
      </c>
      <c r="X1422">
        <v>22</v>
      </c>
    </row>
    <row r="1423" spans="1:24" x14ac:dyDescent="0.3">
      <c r="A1423">
        <v>3</v>
      </c>
      <c r="B1423">
        <v>18</v>
      </c>
      <c r="L1423">
        <v>2</v>
      </c>
      <c r="M1423">
        <v>18</v>
      </c>
      <c r="W1423">
        <v>3</v>
      </c>
      <c r="X1423">
        <v>18</v>
      </c>
    </row>
    <row r="1424" spans="1:24" x14ac:dyDescent="0.3">
      <c r="A1424">
        <v>2</v>
      </c>
      <c r="B1424">
        <v>11</v>
      </c>
      <c r="L1424">
        <v>1</v>
      </c>
      <c r="M1424">
        <v>11</v>
      </c>
      <c r="W1424">
        <v>3</v>
      </c>
      <c r="X1424">
        <v>11</v>
      </c>
    </row>
    <row r="1425" spans="1:24" x14ac:dyDescent="0.3">
      <c r="A1425">
        <v>1</v>
      </c>
      <c r="B1425">
        <v>12</v>
      </c>
      <c r="L1425">
        <v>3</v>
      </c>
      <c r="M1425">
        <v>12</v>
      </c>
      <c r="W1425">
        <v>3</v>
      </c>
      <c r="X1425">
        <v>12</v>
      </c>
    </row>
    <row r="1426" spans="1:24" x14ac:dyDescent="0.3">
      <c r="A1426">
        <v>3</v>
      </c>
      <c r="B1426">
        <v>19</v>
      </c>
      <c r="L1426">
        <v>3</v>
      </c>
      <c r="M1426">
        <v>19</v>
      </c>
      <c r="W1426">
        <v>3</v>
      </c>
      <c r="X1426">
        <v>19</v>
      </c>
    </row>
    <row r="1427" spans="1:24" x14ac:dyDescent="0.3">
      <c r="A1427">
        <v>1</v>
      </c>
      <c r="B1427">
        <v>13</v>
      </c>
      <c r="L1427">
        <v>1</v>
      </c>
      <c r="M1427">
        <v>13</v>
      </c>
      <c r="W1427">
        <v>3</v>
      </c>
      <c r="X1427">
        <v>13</v>
      </c>
    </row>
    <row r="1428" spans="1:24" x14ac:dyDescent="0.3">
      <c r="A1428">
        <v>2</v>
      </c>
      <c r="B1428">
        <v>13</v>
      </c>
      <c r="L1428">
        <v>2</v>
      </c>
      <c r="M1428">
        <v>13</v>
      </c>
      <c r="W1428">
        <v>3</v>
      </c>
      <c r="X1428">
        <v>13</v>
      </c>
    </row>
    <row r="1429" spans="1:24" x14ac:dyDescent="0.3">
      <c r="A1429">
        <v>3</v>
      </c>
      <c r="B1429">
        <v>19</v>
      </c>
      <c r="L1429">
        <v>4</v>
      </c>
      <c r="M1429">
        <v>19</v>
      </c>
      <c r="W1429">
        <v>3</v>
      </c>
      <c r="X1429">
        <v>19</v>
      </c>
    </row>
    <row r="1430" spans="1:24" x14ac:dyDescent="0.3">
      <c r="A1430">
        <v>2</v>
      </c>
      <c r="B1430">
        <v>14</v>
      </c>
      <c r="L1430">
        <v>2</v>
      </c>
      <c r="M1430">
        <v>14</v>
      </c>
      <c r="W1430">
        <v>3</v>
      </c>
      <c r="X1430">
        <v>14</v>
      </c>
    </row>
    <row r="1431" spans="1:24" x14ac:dyDescent="0.3">
      <c r="A1431">
        <v>2</v>
      </c>
      <c r="B1431">
        <v>13</v>
      </c>
      <c r="L1431">
        <v>1</v>
      </c>
      <c r="M1431">
        <v>13</v>
      </c>
      <c r="W1431">
        <v>3</v>
      </c>
      <c r="X1431">
        <v>13</v>
      </c>
    </row>
    <row r="1432" spans="1:24" x14ac:dyDescent="0.3">
      <c r="A1432">
        <v>1</v>
      </c>
      <c r="B1432">
        <v>12</v>
      </c>
      <c r="L1432">
        <v>1</v>
      </c>
      <c r="M1432">
        <v>12</v>
      </c>
      <c r="W1432">
        <v>3</v>
      </c>
      <c r="X1432">
        <v>12</v>
      </c>
    </row>
    <row r="1433" spans="1:24" x14ac:dyDescent="0.3">
      <c r="A1433">
        <v>3</v>
      </c>
      <c r="B1433">
        <v>19</v>
      </c>
      <c r="L1433">
        <v>4</v>
      </c>
      <c r="M1433">
        <v>19</v>
      </c>
      <c r="W1433">
        <v>3</v>
      </c>
      <c r="X1433">
        <v>19</v>
      </c>
    </row>
    <row r="1434" spans="1:24" x14ac:dyDescent="0.3">
      <c r="A1434">
        <v>4</v>
      </c>
      <c r="B1434">
        <v>25</v>
      </c>
      <c r="L1434">
        <v>4</v>
      </c>
      <c r="M1434">
        <v>25</v>
      </c>
      <c r="W1434">
        <v>4</v>
      </c>
      <c r="X1434">
        <v>25</v>
      </c>
    </row>
    <row r="1435" spans="1:24" x14ac:dyDescent="0.3">
      <c r="A1435">
        <v>3</v>
      </c>
      <c r="B1435">
        <v>22</v>
      </c>
      <c r="L1435">
        <v>3</v>
      </c>
      <c r="M1435">
        <v>22</v>
      </c>
      <c r="W1435">
        <v>4</v>
      </c>
      <c r="X1435">
        <v>22</v>
      </c>
    </row>
    <row r="1436" spans="1:24" x14ac:dyDescent="0.3">
      <c r="A1436">
        <v>3</v>
      </c>
      <c r="B1436">
        <v>15</v>
      </c>
      <c r="L1436">
        <v>4</v>
      </c>
      <c r="M1436">
        <v>15</v>
      </c>
      <c r="W1436">
        <v>3</v>
      </c>
      <c r="X1436">
        <v>15</v>
      </c>
    </row>
    <row r="1437" spans="1:24" x14ac:dyDescent="0.3">
      <c r="A1437">
        <v>2</v>
      </c>
      <c r="B1437">
        <v>12</v>
      </c>
      <c r="L1437">
        <v>1</v>
      </c>
      <c r="M1437">
        <v>12</v>
      </c>
      <c r="W1437">
        <v>3</v>
      </c>
      <c r="X1437">
        <v>12</v>
      </c>
    </row>
    <row r="1438" spans="1:24" x14ac:dyDescent="0.3">
      <c r="A1438">
        <v>1</v>
      </c>
      <c r="B1438">
        <v>11</v>
      </c>
      <c r="L1438">
        <v>1</v>
      </c>
      <c r="M1438">
        <v>11</v>
      </c>
      <c r="W1438">
        <v>3</v>
      </c>
      <c r="X1438">
        <v>11</v>
      </c>
    </row>
    <row r="1439" spans="1:24" x14ac:dyDescent="0.3">
      <c r="A1439">
        <v>2</v>
      </c>
      <c r="B1439">
        <v>13</v>
      </c>
      <c r="L1439">
        <v>1</v>
      </c>
      <c r="M1439">
        <v>13</v>
      </c>
      <c r="W1439">
        <v>3</v>
      </c>
      <c r="X1439">
        <v>13</v>
      </c>
    </row>
    <row r="1440" spans="1:24" x14ac:dyDescent="0.3">
      <c r="A1440">
        <v>3</v>
      </c>
      <c r="B1440">
        <v>19</v>
      </c>
      <c r="L1440">
        <v>4</v>
      </c>
      <c r="M1440">
        <v>19</v>
      </c>
      <c r="W1440">
        <v>3</v>
      </c>
      <c r="X1440">
        <v>19</v>
      </c>
    </row>
    <row r="1441" spans="1:24" x14ac:dyDescent="0.3">
      <c r="A1441">
        <v>2</v>
      </c>
      <c r="B1441">
        <v>19</v>
      </c>
      <c r="L1441">
        <v>4</v>
      </c>
      <c r="M1441">
        <v>19</v>
      </c>
      <c r="W1441">
        <v>3</v>
      </c>
      <c r="X1441">
        <v>19</v>
      </c>
    </row>
    <row r="1442" spans="1:24" x14ac:dyDescent="0.3">
      <c r="A1442">
        <v>1</v>
      </c>
      <c r="B1442">
        <v>13</v>
      </c>
      <c r="L1442">
        <v>2</v>
      </c>
      <c r="M1442">
        <v>13</v>
      </c>
      <c r="W1442">
        <v>3</v>
      </c>
      <c r="X1442">
        <v>13</v>
      </c>
    </row>
    <row r="1443" spans="1:24" x14ac:dyDescent="0.3">
      <c r="A1443">
        <v>3</v>
      </c>
      <c r="B1443">
        <v>21</v>
      </c>
      <c r="L1443">
        <v>3</v>
      </c>
      <c r="M1443">
        <v>21</v>
      </c>
      <c r="W1443">
        <v>4</v>
      </c>
      <c r="X1443">
        <v>21</v>
      </c>
    </row>
    <row r="1444" spans="1:24" x14ac:dyDescent="0.3">
      <c r="A1444">
        <v>1</v>
      </c>
      <c r="B1444">
        <v>14</v>
      </c>
      <c r="L1444">
        <v>4</v>
      </c>
      <c r="M1444">
        <v>14</v>
      </c>
      <c r="W1444">
        <v>3</v>
      </c>
      <c r="X1444">
        <v>14</v>
      </c>
    </row>
    <row r="1445" spans="1:24" x14ac:dyDescent="0.3">
      <c r="A1445">
        <v>2</v>
      </c>
      <c r="B1445">
        <v>11</v>
      </c>
      <c r="L1445">
        <v>1</v>
      </c>
      <c r="M1445">
        <v>11</v>
      </c>
      <c r="W1445">
        <v>3</v>
      </c>
      <c r="X1445">
        <v>11</v>
      </c>
    </row>
    <row r="1446" spans="1:24" x14ac:dyDescent="0.3">
      <c r="A1446">
        <v>2</v>
      </c>
      <c r="B1446">
        <v>11</v>
      </c>
      <c r="L1446">
        <v>1</v>
      </c>
      <c r="M1446">
        <v>11</v>
      </c>
      <c r="W1446">
        <v>3</v>
      </c>
      <c r="X1446">
        <v>11</v>
      </c>
    </row>
    <row r="1447" spans="1:24" x14ac:dyDescent="0.3">
      <c r="A1447">
        <v>3</v>
      </c>
      <c r="B1447">
        <v>23</v>
      </c>
      <c r="L1447">
        <v>4</v>
      </c>
      <c r="M1447">
        <v>23</v>
      </c>
      <c r="W1447">
        <v>4</v>
      </c>
      <c r="X1447">
        <v>23</v>
      </c>
    </row>
    <row r="1448" spans="1:24" x14ac:dyDescent="0.3">
      <c r="A1448">
        <v>2</v>
      </c>
      <c r="B1448">
        <v>21</v>
      </c>
      <c r="L1448">
        <v>3</v>
      </c>
      <c r="M1448">
        <v>21</v>
      </c>
      <c r="W1448">
        <v>4</v>
      </c>
      <c r="X1448">
        <v>21</v>
      </c>
    </row>
    <row r="1449" spans="1:24" x14ac:dyDescent="0.3">
      <c r="A1449">
        <v>3</v>
      </c>
      <c r="B1449">
        <v>24</v>
      </c>
      <c r="L1449">
        <v>4</v>
      </c>
      <c r="M1449">
        <v>24</v>
      </c>
      <c r="W1449">
        <v>4</v>
      </c>
      <c r="X1449">
        <v>24</v>
      </c>
    </row>
    <row r="1450" spans="1:24" x14ac:dyDescent="0.3">
      <c r="A1450">
        <v>2</v>
      </c>
      <c r="B1450">
        <v>11</v>
      </c>
      <c r="L1450">
        <v>2</v>
      </c>
      <c r="M1450">
        <v>11</v>
      </c>
      <c r="W1450">
        <v>3</v>
      </c>
      <c r="X1450">
        <v>11</v>
      </c>
    </row>
    <row r="1451" spans="1:24" x14ac:dyDescent="0.3">
      <c r="A1451">
        <v>1</v>
      </c>
      <c r="B1451">
        <v>14</v>
      </c>
      <c r="L1451">
        <v>1</v>
      </c>
      <c r="M1451">
        <v>14</v>
      </c>
      <c r="W1451">
        <v>3</v>
      </c>
      <c r="X1451">
        <v>14</v>
      </c>
    </row>
    <row r="1452" spans="1:24" x14ac:dyDescent="0.3">
      <c r="A1452">
        <v>3</v>
      </c>
      <c r="B1452">
        <v>16</v>
      </c>
      <c r="L1452">
        <v>4</v>
      </c>
      <c r="M1452">
        <v>16</v>
      </c>
      <c r="W1452">
        <v>3</v>
      </c>
      <c r="X1452">
        <v>16</v>
      </c>
    </row>
    <row r="1453" spans="1:24" x14ac:dyDescent="0.3">
      <c r="A1453">
        <v>1</v>
      </c>
      <c r="B1453">
        <v>11</v>
      </c>
      <c r="L1453">
        <v>1</v>
      </c>
      <c r="M1453">
        <v>11</v>
      </c>
      <c r="W1453">
        <v>3</v>
      </c>
      <c r="X1453">
        <v>11</v>
      </c>
    </row>
    <row r="1454" spans="1:24" x14ac:dyDescent="0.3">
      <c r="A1454">
        <v>1</v>
      </c>
      <c r="B1454">
        <v>12</v>
      </c>
      <c r="L1454">
        <v>1</v>
      </c>
      <c r="M1454">
        <v>12</v>
      </c>
      <c r="W1454">
        <v>3</v>
      </c>
      <c r="X1454">
        <v>12</v>
      </c>
    </row>
    <row r="1455" spans="1:24" x14ac:dyDescent="0.3">
      <c r="A1455">
        <v>2</v>
      </c>
      <c r="B1455">
        <v>13</v>
      </c>
      <c r="L1455">
        <v>1</v>
      </c>
      <c r="M1455">
        <v>13</v>
      </c>
      <c r="W1455">
        <v>3</v>
      </c>
      <c r="X1455">
        <v>13</v>
      </c>
    </row>
    <row r="1456" spans="1:24" x14ac:dyDescent="0.3">
      <c r="A1456">
        <v>3</v>
      </c>
      <c r="B1456">
        <v>15</v>
      </c>
      <c r="L1456">
        <v>3</v>
      </c>
      <c r="M1456">
        <v>15</v>
      </c>
      <c r="W1456">
        <v>3</v>
      </c>
      <c r="X1456">
        <v>15</v>
      </c>
    </row>
    <row r="1457" spans="1:24" x14ac:dyDescent="0.3">
      <c r="A1457">
        <v>2</v>
      </c>
      <c r="B1457">
        <v>14</v>
      </c>
      <c r="L1457">
        <v>3</v>
      </c>
      <c r="M1457">
        <v>14</v>
      </c>
      <c r="W1457">
        <v>3</v>
      </c>
      <c r="X1457">
        <v>14</v>
      </c>
    </row>
    <row r="1458" spans="1:24" x14ac:dyDescent="0.3">
      <c r="A1458">
        <v>2</v>
      </c>
      <c r="B1458">
        <v>14</v>
      </c>
      <c r="L1458">
        <v>3</v>
      </c>
      <c r="M1458">
        <v>14</v>
      </c>
      <c r="W1458">
        <v>3</v>
      </c>
      <c r="X1458">
        <v>14</v>
      </c>
    </row>
    <row r="1459" spans="1:24" x14ac:dyDescent="0.3">
      <c r="A1459">
        <v>1</v>
      </c>
      <c r="B1459">
        <v>14</v>
      </c>
      <c r="L1459">
        <v>3</v>
      </c>
      <c r="M1459">
        <v>14</v>
      </c>
      <c r="W1459">
        <v>3</v>
      </c>
      <c r="X1459">
        <v>14</v>
      </c>
    </row>
    <row r="1460" spans="1:24" x14ac:dyDescent="0.3">
      <c r="A1460">
        <v>1</v>
      </c>
      <c r="B1460">
        <v>12</v>
      </c>
      <c r="L1460">
        <v>1</v>
      </c>
      <c r="M1460">
        <v>12</v>
      </c>
      <c r="W1460">
        <v>3</v>
      </c>
      <c r="X1460">
        <v>12</v>
      </c>
    </row>
    <row r="1461" spans="1:24" x14ac:dyDescent="0.3">
      <c r="A1461">
        <v>2</v>
      </c>
      <c r="B1461">
        <v>13</v>
      </c>
      <c r="L1461">
        <v>2</v>
      </c>
      <c r="M1461">
        <v>13</v>
      </c>
      <c r="W1461">
        <v>3</v>
      </c>
      <c r="X1461">
        <v>13</v>
      </c>
    </row>
    <row r="1462" spans="1:24" x14ac:dyDescent="0.3">
      <c r="A1462">
        <v>2</v>
      </c>
      <c r="B1462">
        <v>14</v>
      </c>
      <c r="L1462">
        <v>1</v>
      </c>
      <c r="M1462">
        <v>14</v>
      </c>
      <c r="W1462">
        <v>3</v>
      </c>
      <c r="X1462">
        <v>14</v>
      </c>
    </row>
    <row r="1463" spans="1:24" x14ac:dyDescent="0.3">
      <c r="A1463">
        <v>2</v>
      </c>
      <c r="B1463">
        <v>13</v>
      </c>
      <c r="L1463">
        <v>1</v>
      </c>
      <c r="M1463">
        <v>13</v>
      </c>
      <c r="W1463">
        <v>3</v>
      </c>
      <c r="X1463">
        <v>13</v>
      </c>
    </row>
    <row r="1464" spans="1:24" x14ac:dyDescent="0.3">
      <c r="A1464">
        <v>2</v>
      </c>
      <c r="B1464">
        <v>11</v>
      </c>
      <c r="L1464">
        <v>1</v>
      </c>
      <c r="M1464">
        <v>11</v>
      </c>
      <c r="W1464">
        <v>3</v>
      </c>
      <c r="X1464">
        <v>11</v>
      </c>
    </row>
    <row r="1465" spans="1:24" x14ac:dyDescent="0.3">
      <c r="A1465">
        <v>3</v>
      </c>
      <c r="B1465">
        <v>19</v>
      </c>
      <c r="L1465">
        <v>3</v>
      </c>
      <c r="M1465">
        <v>19</v>
      </c>
      <c r="W1465">
        <v>3</v>
      </c>
      <c r="X1465">
        <v>19</v>
      </c>
    </row>
    <row r="1466" spans="1:24" x14ac:dyDescent="0.3">
      <c r="A1466">
        <v>2</v>
      </c>
      <c r="B1466">
        <v>18</v>
      </c>
      <c r="L1466">
        <v>3</v>
      </c>
      <c r="M1466">
        <v>18</v>
      </c>
      <c r="W1466">
        <v>3</v>
      </c>
      <c r="X1466">
        <v>18</v>
      </c>
    </row>
    <row r="1467" spans="1:24" x14ac:dyDescent="0.3">
      <c r="A1467">
        <v>3</v>
      </c>
      <c r="B1467">
        <v>17</v>
      </c>
      <c r="L1467">
        <v>4</v>
      </c>
      <c r="M1467">
        <v>17</v>
      </c>
      <c r="W1467">
        <v>3</v>
      </c>
      <c r="X1467">
        <v>17</v>
      </c>
    </row>
    <row r="1468" spans="1:24" x14ac:dyDescent="0.3">
      <c r="A1468">
        <v>2</v>
      </c>
      <c r="B1468">
        <v>15</v>
      </c>
      <c r="L1468">
        <v>1</v>
      </c>
      <c r="M1468">
        <v>15</v>
      </c>
      <c r="W1468">
        <v>3</v>
      </c>
      <c r="X1468">
        <v>15</v>
      </c>
    </row>
    <row r="1469" spans="1:24" x14ac:dyDescent="0.3">
      <c r="A1469">
        <v>4</v>
      </c>
      <c r="B1469">
        <v>20</v>
      </c>
      <c r="L1469">
        <v>4</v>
      </c>
      <c r="M1469">
        <v>20</v>
      </c>
      <c r="W1469">
        <v>4</v>
      </c>
      <c r="X1469">
        <v>20</v>
      </c>
    </row>
    <row r="1470" spans="1:24" x14ac:dyDescent="0.3">
      <c r="A1470">
        <v>2</v>
      </c>
      <c r="B1470">
        <v>14</v>
      </c>
      <c r="L1470">
        <v>2</v>
      </c>
      <c r="M1470">
        <v>14</v>
      </c>
      <c r="W1470">
        <v>3</v>
      </c>
      <c r="X1470">
        <v>14</v>
      </c>
    </row>
    <row r="1471" spans="1:24" x14ac:dyDescent="0.3">
      <c r="A1471">
        <v>4</v>
      </c>
      <c r="B1471">
        <v>12</v>
      </c>
      <c r="L1471">
        <v>1</v>
      </c>
      <c r="M1471">
        <v>12</v>
      </c>
      <c r="W1471">
        <v>3</v>
      </c>
      <c r="X1471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71"/>
  <sheetViews>
    <sheetView topLeftCell="J1" workbookViewId="0">
      <selection activeCell="K1" sqref="K1:S20"/>
    </sheetView>
  </sheetViews>
  <sheetFormatPr defaultRowHeight="14.4" x14ac:dyDescent="0.3"/>
  <cols>
    <col min="1" max="1" width="14.6640625" bestFit="1" customWidth="1"/>
    <col min="2" max="2" width="13.77734375" bestFit="1" customWidth="1"/>
    <col min="3" max="3" width="17.44140625" bestFit="1" customWidth="1"/>
    <col min="4" max="4" width="16.33203125" bestFit="1" customWidth="1"/>
    <col min="6" max="6" width="17.44140625" bestFit="1" customWidth="1"/>
    <col min="7" max="7" width="13.77734375" bestFit="1" customWidth="1"/>
    <col min="8" max="8" width="17.44140625" bestFit="1" customWidth="1"/>
    <col min="9" max="9" width="16.33203125" bestFit="1" customWidth="1"/>
    <col min="11" max="11" width="17.44140625" bestFit="1" customWidth="1"/>
  </cols>
  <sheetData>
    <row r="1" spans="1:19" x14ac:dyDescent="0.3">
      <c r="A1" s="12" t="s">
        <v>6</v>
      </c>
      <c r="B1" s="12" t="s">
        <v>7</v>
      </c>
      <c r="C1" s="12" t="s">
        <v>12</v>
      </c>
      <c r="D1" s="12" t="s">
        <v>11</v>
      </c>
      <c r="F1" s="12" t="s">
        <v>6</v>
      </c>
      <c r="G1" s="12" t="s">
        <v>7</v>
      </c>
      <c r="H1" s="12" t="s">
        <v>12</v>
      </c>
      <c r="I1" s="12" t="s">
        <v>11</v>
      </c>
      <c r="K1" s="26" t="s">
        <v>70</v>
      </c>
      <c r="L1" s="26"/>
      <c r="M1" s="26"/>
      <c r="N1" s="26"/>
      <c r="O1" s="26"/>
      <c r="P1" s="26"/>
      <c r="Q1" s="26"/>
      <c r="R1" s="26"/>
      <c r="S1" s="26"/>
    </row>
    <row r="2" spans="1:19" ht="15" thickBot="1" x14ac:dyDescent="0.35">
      <c r="A2">
        <v>1</v>
      </c>
      <c r="B2">
        <v>1</v>
      </c>
      <c r="C2">
        <v>3</v>
      </c>
      <c r="D2">
        <v>11</v>
      </c>
      <c r="F2">
        <v>1</v>
      </c>
      <c r="G2">
        <v>1</v>
      </c>
      <c r="H2">
        <v>3</v>
      </c>
      <c r="I2">
        <v>11</v>
      </c>
      <c r="K2" s="26"/>
      <c r="L2" s="26"/>
      <c r="M2" s="26"/>
      <c r="N2" s="26"/>
      <c r="O2" s="26"/>
      <c r="P2" s="26"/>
      <c r="Q2" s="26"/>
      <c r="R2" s="26"/>
      <c r="S2" s="26"/>
    </row>
    <row r="3" spans="1:19" x14ac:dyDescent="0.3">
      <c r="A3">
        <v>3</v>
      </c>
      <c r="B3">
        <v>4</v>
      </c>
      <c r="C3">
        <v>4</v>
      </c>
      <c r="D3">
        <v>23</v>
      </c>
      <c r="F3">
        <v>3</v>
      </c>
      <c r="G3">
        <v>4</v>
      </c>
      <c r="H3">
        <v>4</v>
      </c>
      <c r="I3">
        <v>23</v>
      </c>
      <c r="K3" s="27" t="s">
        <v>71</v>
      </c>
      <c r="L3" s="27"/>
      <c r="M3" s="26"/>
      <c r="N3" s="26"/>
      <c r="O3" s="26"/>
      <c r="P3" s="26"/>
      <c r="Q3" s="26"/>
      <c r="R3" s="26"/>
      <c r="S3" s="26"/>
    </row>
    <row r="4" spans="1:19" x14ac:dyDescent="0.3">
      <c r="A4">
        <v>2</v>
      </c>
      <c r="B4">
        <v>3</v>
      </c>
      <c r="C4">
        <v>3</v>
      </c>
      <c r="D4">
        <v>15</v>
      </c>
      <c r="F4">
        <v>2</v>
      </c>
      <c r="G4">
        <v>3</v>
      </c>
      <c r="H4">
        <v>3</v>
      </c>
      <c r="I4">
        <v>15</v>
      </c>
      <c r="K4" s="23" t="s">
        <v>72</v>
      </c>
      <c r="L4" s="23">
        <v>0.882369085781189</v>
      </c>
      <c r="M4" s="26"/>
      <c r="N4" s="26"/>
      <c r="O4" s="26"/>
      <c r="P4" s="26"/>
      <c r="Q4" s="26"/>
      <c r="R4" s="26"/>
      <c r="S4" s="26"/>
    </row>
    <row r="5" spans="1:19" x14ac:dyDescent="0.3">
      <c r="A5">
        <v>1</v>
      </c>
      <c r="B5">
        <v>2</v>
      </c>
      <c r="C5">
        <v>3</v>
      </c>
      <c r="D5">
        <v>11</v>
      </c>
      <c r="F5">
        <v>1</v>
      </c>
      <c r="G5">
        <v>2</v>
      </c>
      <c r="H5">
        <v>3</v>
      </c>
      <c r="I5">
        <v>11</v>
      </c>
      <c r="K5" s="23" t="s">
        <v>73</v>
      </c>
      <c r="L5" s="23">
        <v>0.77857520354233134</v>
      </c>
      <c r="M5" s="26"/>
      <c r="N5" s="26"/>
      <c r="O5" s="26"/>
      <c r="P5" s="26"/>
      <c r="Q5" s="26"/>
      <c r="R5" s="26"/>
      <c r="S5" s="26"/>
    </row>
    <row r="6" spans="1:19" x14ac:dyDescent="0.3">
      <c r="A6">
        <v>3</v>
      </c>
      <c r="B6">
        <v>2</v>
      </c>
      <c r="C6">
        <v>3</v>
      </c>
      <c r="D6">
        <v>12</v>
      </c>
      <c r="F6">
        <v>3</v>
      </c>
      <c r="G6">
        <v>2</v>
      </c>
      <c r="H6">
        <v>3</v>
      </c>
      <c r="I6">
        <v>12</v>
      </c>
      <c r="K6" s="23" t="s">
        <v>74</v>
      </c>
      <c r="L6" s="23">
        <v>0.77812208322215881</v>
      </c>
      <c r="M6" s="26"/>
      <c r="N6" s="26"/>
      <c r="O6" s="26"/>
      <c r="P6" s="26"/>
      <c r="Q6" s="26"/>
      <c r="R6" s="26"/>
      <c r="S6" s="26"/>
    </row>
    <row r="7" spans="1:19" x14ac:dyDescent="0.3">
      <c r="A7">
        <v>3</v>
      </c>
      <c r="B7">
        <v>1</v>
      </c>
      <c r="C7">
        <v>3</v>
      </c>
      <c r="D7">
        <v>13</v>
      </c>
      <c r="F7">
        <v>3</v>
      </c>
      <c r="G7">
        <v>1</v>
      </c>
      <c r="H7">
        <v>3</v>
      </c>
      <c r="I7">
        <v>13</v>
      </c>
      <c r="K7" s="23" t="s">
        <v>75</v>
      </c>
      <c r="L7" s="23">
        <v>1.7239740906971601</v>
      </c>
      <c r="M7" s="26"/>
      <c r="N7" s="26"/>
      <c r="O7" s="26"/>
      <c r="P7" s="26"/>
      <c r="Q7" s="26"/>
      <c r="R7" s="26"/>
      <c r="S7" s="26"/>
    </row>
    <row r="8" spans="1:19" ht="15" thickBot="1" x14ac:dyDescent="0.35">
      <c r="A8">
        <v>4</v>
      </c>
      <c r="B8">
        <v>4</v>
      </c>
      <c r="C8">
        <v>4</v>
      </c>
      <c r="D8">
        <v>20</v>
      </c>
      <c r="F8">
        <v>4</v>
      </c>
      <c r="G8">
        <v>4</v>
      </c>
      <c r="H8">
        <v>4</v>
      </c>
      <c r="I8">
        <v>20</v>
      </c>
      <c r="K8" s="24" t="s">
        <v>76</v>
      </c>
      <c r="L8" s="24">
        <v>1470</v>
      </c>
      <c r="M8" s="26"/>
      <c r="N8" s="26"/>
      <c r="O8" s="26"/>
      <c r="P8" s="26"/>
      <c r="Q8" s="26"/>
      <c r="R8" s="26"/>
      <c r="S8" s="26"/>
    </row>
    <row r="9" spans="1:19" x14ac:dyDescent="0.3">
      <c r="A9">
        <v>3</v>
      </c>
      <c r="B9">
        <v>3</v>
      </c>
      <c r="C9">
        <v>4</v>
      </c>
      <c r="D9">
        <v>22</v>
      </c>
      <c r="F9">
        <v>3</v>
      </c>
      <c r="G9">
        <v>3</v>
      </c>
      <c r="H9">
        <v>4</v>
      </c>
      <c r="I9">
        <v>22</v>
      </c>
      <c r="K9" s="26"/>
      <c r="L9" s="26"/>
      <c r="M9" s="26"/>
      <c r="N9" s="26"/>
      <c r="O9" s="26"/>
      <c r="P9" s="26"/>
      <c r="Q9" s="26"/>
      <c r="R9" s="26"/>
      <c r="S9" s="26"/>
    </row>
    <row r="10" spans="1:19" ht="15" thickBot="1" x14ac:dyDescent="0.35">
      <c r="A10">
        <v>2</v>
      </c>
      <c r="B10">
        <v>3</v>
      </c>
      <c r="C10">
        <v>4</v>
      </c>
      <c r="D10">
        <v>21</v>
      </c>
      <c r="F10">
        <v>2</v>
      </c>
      <c r="G10">
        <v>3</v>
      </c>
      <c r="H10">
        <v>4</v>
      </c>
      <c r="I10">
        <v>21</v>
      </c>
      <c r="K10" s="26" t="s">
        <v>77</v>
      </c>
      <c r="L10" s="26"/>
      <c r="M10" s="26"/>
      <c r="N10" s="26"/>
      <c r="O10" s="26"/>
      <c r="P10" s="26"/>
      <c r="Q10" s="26"/>
      <c r="R10" s="26"/>
      <c r="S10" s="26"/>
    </row>
    <row r="11" spans="1:19" x14ac:dyDescent="0.3">
      <c r="A11">
        <v>1</v>
      </c>
      <c r="B11">
        <v>3</v>
      </c>
      <c r="C11">
        <v>3</v>
      </c>
      <c r="D11">
        <v>13</v>
      </c>
      <c r="F11">
        <v>1</v>
      </c>
      <c r="G11">
        <v>3</v>
      </c>
      <c r="H11">
        <v>3</v>
      </c>
      <c r="I11">
        <v>13</v>
      </c>
      <c r="K11" s="22"/>
      <c r="L11" s="22" t="s">
        <v>82</v>
      </c>
      <c r="M11" s="22" t="s">
        <v>83</v>
      </c>
      <c r="N11" s="22" t="s">
        <v>84</v>
      </c>
      <c r="O11" s="22" t="s">
        <v>85</v>
      </c>
      <c r="P11" s="22" t="s">
        <v>86</v>
      </c>
      <c r="Q11" s="26"/>
      <c r="R11" s="26"/>
      <c r="S11" s="26"/>
    </row>
    <row r="12" spans="1:19" x14ac:dyDescent="0.3">
      <c r="A12">
        <v>1</v>
      </c>
      <c r="B12">
        <v>2</v>
      </c>
      <c r="C12">
        <v>3</v>
      </c>
      <c r="D12">
        <v>13</v>
      </c>
      <c r="F12">
        <v>1</v>
      </c>
      <c r="G12">
        <v>2</v>
      </c>
      <c r="H12">
        <v>3</v>
      </c>
      <c r="I12">
        <v>13</v>
      </c>
      <c r="K12" s="23" t="s">
        <v>78</v>
      </c>
      <c r="L12" s="23">
        <v>3</v>
      </c>
      <c r="M12" s="23">
        <v>15320.3876151974</v>
      </c>
      <c r="N12" s="23">
        <v>5106.7958717324664</v>
      </c>
      <c r="O12" s="23">
        <v>1718.2526778887129</v>
      </c>
      <c r="P12" s="23">
        <v>0</v>
      </c>
      <c r="Q12" s="26"/>
      <c r="R12" s="26"/>
      <c r="S12" s="26"/>
    </row>
    <row r="13" spans="1:19" x14ac:dyDescent="0.3">
      <c r="A13">
        <v>2</v>
      </c>
      <c r="B13">
        <v>1</v>
      </c>
      <c r="C13">
        <v>3</v>
      </c>
      <c r="D13">
        <v>12</v>
      </c>
      <c r="F13">
        <v>2</v>
      </c>
      <c r="G13">
        <v>1</v>
      </c>
      <c r="H13">
        <v>3</v>
      </c>
      <c r="I13">
        <v>12</v>
      </c>
      <c r="K13" s="23" t="s">
        <v>79</v>
      </c>
      <c r="L13" s="23">
        <v>1466</v>
      </c>
      <c r="M13" s="23">
        <v>4357.0790514692171</v>
      </c>
      <c r="N13" s="23">
        <v>2.9720866653951004</v>
      </c>
      <c r="O13" s="23"/>
      <c r="P13" s="23"/>
      <c r="Q13" s="26"/>
      <c r="R13" s="26"/>
      <c r="S13" s="26"/>
    </row>
    <row r="14" spans="1:19" ht="15" thickBot="1" x14ac:dyDescent="0.35">
      <c r="A14">
        <v>3</v>
      </c>
      <c r="B14">
        <v>3</v>
      </c>
      <c r="C14">
        <v>3</v>
      </c>
      <c r="D14">
        <v>17</v>
      </c>
      <c r="F14">
        <v>3</v>
      </c>
      <c r="G14">
        <v>3</v>
      </c>
      <c r="H14">
        <v>3</v>
      </c>
      <c r="I14">
        <v>17</v>
      </c>
      <c r="K14" s="24" t="s">
        <v>80</v>
      </c>
      <c r="L14" s="24">
        <v>1469</v>
      </c>
      <c r="M14" s="24">
        <v>19677.466666666616</v>
      </c>
      <c r="N14" s="24"/>
      <c r="O14" s="24"/>
      <c r="P14" s="24"/>
      <c r="Q14" s="26"/>
      <c r="R14" s="26"/>
      <c r="S14" s="26"/>
    </row>
    <row r="15" spans="1:19" ht="15" thickBot="1" x14ac:dyDescent="0.35">
      <c r="A15">
        <v>2</v>
      </c>
      <c r="B15">
        <v>1</v>
      </c>
      <c r="C15">
        <v>3</v>
      </c>
      <c r="D15">
        <v>11</v>
      </c>
      <c r="F15">
        <v>2</v>
      </c>
      <c r="G15">
        <v>1</v>
      </c>
      <c r="H15">
        <v>3</v>
      </c>
      <c r="I15">
        <v>11</v>
      </c>
      <c r="K15" s="26"/>
      <c r="L15" s="26"/>
      <c r="M15" s="26"/>
      <c r="N15" s="26"/>
      <c r="O15" s="26"/>
      <c r="P15" s="26"/>
      <c r="Q15" s="26"/>
      <c r="R15" s="26"/>
      <c r="S15" s="26"/>
    </row>
    <row r="16" spans="1:19" x14ac:dyDescent="0.3">
      <c r="A16">
        <v>2</v>
      </c>
      <c r="B16">
        <v>3</v>
      </c>
      <c r="C16">
        <v>3</v>
      </c>
      <c r="D16">
        <v>14</v>
      </c>
      <c r="F16">
        <v>2</v>
      </c>
      <c r="G16">
        <v>3</v>
      </c>
      <c r="H16">
        <v>3</v>
      </c>
      <c r="I16">
        <v>14</v>
      </c>
      <c r="K16" s="22"/>
      <c r="L16" s="22" t="s">
        <v>87</v>
      </c>
      <c r="M16" s="22" t="s">
        <v>75</v>
      </c>
      <c r="N16" s="22" t="s">
        <v>88</v>
      </c>
      <c r="O16" s="22" t="s">
        <v>89</v>
      </c>
      <c r="P16" s="22" t="s">
        <v>90</v>
      </c>
      <c r="Q16" s="22" t="s">
        <v>91</v>
      </c>
      <c r="R16" s="22" t="s">
        <v>92</v>
      </c>
      <c r="S16" s="22" t="s">
        <v>93</v>
      </c>
    </row>
    <row r="17" spans="1:19" x14ac:dyDescent="0.3">
      <c r="A17">
        <v>2</v>
      </c>
      <c r="B17">
        <v>1</v>
      </c>
      <c r="C17">
        <v>3</v>
      </c>
      <c r="D17">
        <v>11</v>
      </c>
      <c r="F17">
        <v>2</v>
      </c>
      <c r="G17">
        <v>1</v>
      </c>
      <c r="H17">
        <v>3</v>
      </c>
      <c r="I17">
        <v>11</v>
      </c>
      <c r="K17" s="23" t="s">
        <v>81</v>
      </c>
      <c r="L17" s="23">
        <v>-5.7220351767498894</v>
      </c>
      <c r="M17" s="23">
        <v>0.38116210258310784</v>
      </c>
      <c r="N17" s="23">
        <v>-15.012077900641415</v>
      </c>
      <c r="O17" s="23">
        <v>1.711107003421616E-47</v>
      </c>
      <c r="P17" s="23">
        <v>-6.4697164648982675</v>
      </c>
      <c r="Q17" s="23">
        <v>-4.9743538886015113</v>
      </c>
      <c r="R17" s="23">
        <v>-6.4697164648982675</v>
      </c>
      <c r="S17" s="23">
        <v>-4.9743538886015113</v>
      </c>
    </row>
    <row r="18" spans="1:19" x14ac:dyDescent="0.3">
      <c r="A18">
        <v>4</v>
      </c>
      <c r="B18">
        <v>2</v>
      </c>
      <c r="C18">
        <v>3</v>
      </c>
      <c r="D18">
        <v>12</v>
      </c>
      <c r="F18">
        <v>4</v>
      </c>
      <c r="G18">
        <v>2</v>
      </c>
      <c r="H18">
        <v>3</v>
      </c>
      <c r="I18">
        <v>12</v>
      </c>
      <c r="K18" s="23" t="s">
        <v>6</v>
      </c>
      <c r="L18" s="23">
        <v>0.90627769942631276</v>
      </c>
      <c r="M18" s="23">
        <v>5.3703943771115516E-2</v>
      </c>
      <c r="N18" s="23">
        <v>16.875440345477031</v>
      </c>
      <c r="O18" s="23">
        <v>1.5813056515098896E-58</v>
      </c>
      <c r="P18" s="23">
        <v>0.80093292987729725</v>
      </c>
      <c r="Q18" s="23">
        <v>1.0116224689753284</v>
      </c>
      <c r="R18" s="23">
        <v>0.80093292987729725</v>
      </c>
      <c r="S18" s="23">
        <v>1.0116224689753284</v>
      </c>
    </row>
    <row r="19" spans="1:19" x14ac:dyDescent="0.3">
      <c r="A19">
        <v>4</v>
      </c>
      <c r="B19">
        <v>1</v>
      </c>
      <c r="C19">
        <v>3</v>
      </c>
      <c r="D19">
        <v>13</v>
      </c>
      <c r="F19">
        <v>4</v>
      </c>
      <c r="G19">
        <v>1</v>
      </c>
      <c r="H19">
        <v>3</v>
      </c>
      <c r="I19">
        <v>13</v>
      </c>
      <c r="K19" s="23" t="s">
        <v>7</v>
      </c>
      <c r="L19" s="23">
        <v>1.1124786316343642</v>
      </c>
      <c r="M19" s="23">
        <v>4.3983870430597774E-2</v>
      </c>
      <c r="N19" s="23">
        <v>25.292877155723396</v>
      </c>
      <c r="O19" s="23">
        <v>1.9902812975189734E-117</v>
      </c>
      <c r="P19" s="23">
        <v>1.0262005974897437</v>
      </c>
      <c r="Q19" s="23">
        <v>1.1987566657789848</v>
      </c>
      <c r="R19" s="23">
        <v>1.0262005974897437</v>
      </c>
      <c r="S19" s="23">
        <v>1.1987566657789848</v>
      </c>
    </row>
    <row r="20" spans="1:19" ht="15" thickBot="1" x14ac:dyDescent="0.35">
      <c r="A20">
        <v>2</v>
      </c>
      <c r="B20">
        <v>4</v>
      </c>
      <c r="C20">
        <v>3</v>
      </c>
      <c r="D20">
        <v>16</v>
      </c>
      <c r="F20">
        <v>2</v>
      </c>
      <c r="G20">
        <v>4</v>
      </c>
      <c r="H20">
        <v>3</v>
      </c>
      <c r="I20">
        <v>16</v>
      </c>
      <c r="K20" s="24" t="s">
        <v>12</v>
      </c>
      <c r="L20" s="24">
        <v>5.1670537089393029</v>
      </c>
      <c r="M20" s="24">
        <v>0.1334144710611527</v>
      </c>
      <c r="N20" s="24">
        <v>38.729334740388843</v>
      </c>
      <c r="O20" s="24">
        <v>1.3978126783221684E-226</v>
      </c>
      <c r="P20" s="24">
        <v>4.9053500849309648</v>
      </c>
      <c r="Q20" s="24">
        <v>5.4287573329476411</v>
      </c>
      <c r="R20" s="24">
        <v>4.9053500849309648</v>
      </c>
      <c r="S20" s="24">
        <v>5.4287573329476411</v>
      </c>
    </row>
    <row r="21" spans="1:19" x14ac:dyDescent="0.3">
      <c r="A21">
        <v>2</v>
      </c>
      <c r="B21">
        <v>1</v>
      </c>
      <c r="C21">
        <v>2</v>
      </c>
      <c r="D21">
        <v>11</v>
      </c>
      <c r="F21">
        <v>2</v>
      </c>
      <c r="G21">
        <v>1</v>
      </c>
      <c r="H21">
        <v>2</v>
      </c>
      <c r="I21">
        <v>11</v>
      </c>
    </row>
    <row r="22" spans="1:19" x14ac:dyDescent="0.3">
      <c r="A22">
        <v>4</v>
      </c>
      <c r="B22">
        <v>3</v>
      </c>
      <c r="C22">
        <v>3</v>
      </c>
      <c r="D22">
        <v>18</v>
      </c>
      <c r="F22">
        <v>4</v>
      </c>
      <c r="G22">
        <v>3</v>
      </c>
      <c r="H22">
        <v>3</v>
      </c>
      <c r="I22">
        <v>18</v>
      </c>
    </row>
    <row r="23" spans="1:19" x14ac:dyDescent="0.3">
      <c r="A23">
        <v>4</v>
      </c>
      <c r="B23">
        <v>4</v>
      </c>
      <c r="C23">
        <v>4</v>
      </c>
      <c r="D23">
        <v>23</v>
      </c>
      <c r="F23">
        <v>4</v>
      </c>
      <c r="G23">
        <v>4</v>
      </c>
      <c r="H23">
        <v>4</v>
      </c>
      <c r="I23">
        <v>23</v>
      </c>
    </row>
    <row r="24" spans="1:19" x14ac:dyDescent="0.3">
      <c r="A24">
        <v>1</v>
      </c>
      <c r="B24">
        <v>2</v>
      </c>
      <c r="C24">
        <v>3</v>
      </c>
      <c r="D24">
        <v>11</v>
      </c>
      <c r="F24">
        <v>1</v>
      </c>
      <c r="G24">
        <v>2</v>
      </c>
      <c r="H24">
        <v>3</v>
      </c>
      <c r="I24">
        <v>11</v>
      </c>
    </row>
    <row r="25" spans="1:19" x14ac:dyDescent="0.3">
      <c r="A25">
        <v>2</v>
      </c>
      <c r="B25">
        <v>4</v>
      </c>
      <c r="C25">
        <v>3</v>
      </c>
      <c r="D25">
        <v>14</v>
      </c>
      <c r="F25">
        <v>2</v>
      </c>
      <c r="G25">
        <v>4</v>
      </c>
      <c r="H25">
        <v>3</v>
      </c>
      <c r="I25">
        <v>14</v>
      </c>
    </row>
    <row r="26" spans="1:19" x14ac:dyDescent="0.3">
      <c r="A26">
        <v>1</v>
      </c>
      <c r="B26">
        <v>1</v>
      </c>
      <c r="C26">
        <v>3</v>
      </c>
      <c r="D26">
        <v>11</v>
      </c>
      <c r="F26">
        <v>1</v>
      </c>
      <c r="G26">
        <v>1</v>
      </c>
      <c r="H26">
        <v>3</v>
      </c>
      <c r="I26">
        <v>11</v>
      </c>
    </row>
    <row r="27" spans="1:19" x14ac:dyDescent="0.3">
      <c r="A27">
        <v>3</v>
      </c>
      <c r="B27">
        <v>3</v>
      </c>
      <c r="C27">
        <v>3</v>
      </c>
      <c r="D27">
        <v>11</v>
      </c>
      <c r="F27">
        <v>3</v>
      </c>
      <c r="G27">
        <v>3</v>
      </c>
      <c r="H27">
        <v>3</v>
      </c>
      <c r="I27">
        <v>11</v>
      </c>
    </row>
    <row r="28" spans="1:19" x14ac:dyDescent="0.3">
      <c r="A28">
        <v>1</v>
      </c>
      <c r="B28">
        <v>4</v>
      </c>
      <c r="C28">
        <v>4</v>
      </c>
      <c r="D28">
        <v>22</v>
      </c>
      <c r="F28">
        <v>1</v>
      </c>
      <c r="G28">
        <v>4</v>
      </c>
      <c r="H28">
        <v>4</v>
      </c>
      <c r="I28">
        <v>22</v>
      </c>
    </row>
    <row r="29" spans="1:19" x14ac:dyDescent="0.3">
      <c r="A29">
        <v>1</v>
      </c>
      <c r="B29">
        <v>2</v>
      </c>
      <c r="C29">
        <v>3</v>
      </c>
      <c r="D29">
        <v>11</v>
      </c>
      <c r="F29">
        <v>1</v>
      </c>
      <c r="G29">
        <v>2</v>
      </c>
      <c r="H29">
        <v>3</v>
      </c>
      <c r="I29">
        <v>11</v>
      </c>
    </row>
    <row r="30" spans="1:19" x14ac:dyDescent="0.3">
      <c r="A30">
        <v>2</v>
      </c>
      <c r="B30">
        <v>4</v>
      </c>
      <c r="C30">
        <v>3</v>
      </c>
      <c r="D30">
        <v>14</v>
      </c>
      <c r="F30">
        <v>2</v>
      </c>
      <c r="G30">
        <v>4</v>
      </c>
      <c r="H30">
        <v>3</v>
      </c>
      <c r="I30">
        <v>14</v>
      </c>
    </row>
    <row r="31" spans="1:19" x14ac:dyDescent="0.3">
      <c r="A31">
        <v>1</v>
      </c>
      <c r="B31">
        <v>1</v>
      </c>
      <c r="C31">
        <v>3</v>
      </c>
      <c r="D31">
        <v>12</v>
      </c>
      <c r="F31">
        <v>1</v>
      </c>
      <c r="G31">
        <v>1</v>
      </c>
      <c r="H31">
        <v>3</v>
      </c>
      <c r="I31">
        <v>12</v>
      </c>
    </row>
    <row r="32" spans="1:19" x14ac:dyDescent="0.3">
      <c r="A32">
        <v>1</v>
      </c>
      <c r="B32">
        <v>1</v>
      </c>
      <c r="C32">
        <v>2</v>
      </c>
      <c r="D32">
        <v>11</v>
      </c>
      <c r="F32">
        <v>1</v>
      </c>
      <c r="G32">
        <v>1</v>
      </c>
      <c r="H32">
        <v>2</v>
      </c>
      <c r="I32">
        <v>11</v>
      </c>
    </row>
    <row r="33" spans="1:9" x14ac:dyDescent="0.3">
      <c r="A33">
        <v>1</v>
      </c>
      <c r="B33">
        <v>1</v>
      </c>
      <c r="C33">
        <v>3</v>
      </c>
      <c r="D33">
        <v>13</v>
      </c>
      <c r="F33">
        <v>1</v>
      </c>
      <c r="G33">
        <v>1</v>
      </c>
      <c r="H33">
        <v>3</v>
      </c>
      <c r="I33">
        <v>13</v>
      </c>
    </row>
    <row r="34" spans="1:9" x14ac:dyDescent="0.3">
      <c r="A34">
        <v>2</v>
      </c>
      <c r="B34">
        <v>3</v>
      </c>
      <c r="C34">
        <v>3</v>
      </c>
      <c r="D34">
        <v>13</v>
      </c>
      <c r="F34">
        <v>2</v>
      </c>
      <c r="G34">
        <v>3</v>
      </c>
      <c r="H34">
        <v>3</v>
      </c>
      <c r="I34">
        <v>13</v>
      </c>
    </row>
    <row r="35" spans="1:9" x14ac:dyDescent="0.3">
      <c r="A35">
        <v>2</v>
      </c>
      <c r="B35">
        <v>4</v>
      </c>
      <c r="C35">
        <v>3</v>
      </c>
      <c r="D35">
        <v>14</v>
      </c>
      <c r="F35">
        <v>2</v>
      </c>
      <c r="G35">
        <v>4</v>
      </c>
      <c r="H35">
        <v>3</v>
      </c>
      <c r="I35">
        <v>14</v>
      </c>
    </row>
    <row r="36" spans="1:9" x14ac:dyDescent="0.3">
      <c r="A36">
        <v>3</v>
      </c>
      <c r="B36">
        <v>4</v>
      </c>
      <c r="C36">
        <v>3</v>
      </c>
      <c r="D36">
        <v>16</v>
      </c>
      <c r="F36">
        <v>3</v>
      </c>
      <c r="G36">
        <v>4</v>
      </c>
      <c r="H36">
        <v>3</v>
      </c>
      <c r="I36">
        <v>16</v>
      </c>
    </row>
    <row r="37" spans="1:9" x14ac:dyDescent="0.3">
      <c r="A37">
        <v>4</v>
      </c>
      <c r="B37">
        <v>1</v>
      </c>
      <c r="C37">
        <v>3</v>
      </c>
      <c r="D37">
        <v>12</v>
      </c>
      <c r="F37">
        <v>4</v>
      </c>
      <c r="G37">
        <v>1</v>
      </c>
      <c r="H37">
        <v>3</v>
      </c>
      <c r="I37">
        <v>12</v>
      </c>
    </row>
    <row r="38" spans="1:9" x14ac:dyDescent="0.3">
      <c r="A38">
        <v>2</v>
      </c>
      <c r="B38">
        <v>3</v>
      </c>
      <c r="C38">
        <v>3</v>
      </c>
      <c r="D38">
        <v>14</v>
      </c>
      <c r="F38">
        <v>2</v>
      </c>
      <c r="G38">
        <v>3</v>
      </c>
      <c r="H38">
        <v>3</v>
      </c>
      <c r="I38">
        <v>14</v>
      </c>
    </row>
    <row r="39" spans="1:9" x14ac:dyDescent="0.3">
      <c r="A39">
        <v>1</v>
      </c>
      <c r="B39">
        <v>1</v>
      </c>
      <c r="C39">
        <v>3</v>
      </c>
      <c r="D39">
        <v>13</v>
      </c>
      <c r="F39">
        <v>1</v>
      </c>
      <c r="G39">
        <v>1</v>
      </c>
      <c r="H39">
        <v>3</v>
      </c>
      <c r="I39">
        <v>13</v>
      </c>
    </row>
    <row r="40" spans="1:9" x14ac:dyDescent="0.3">
      <c r="A40">
        <v>2</v>
      </c>
      <c r="B40">
        <v>1</v>
      </c>
      <c r="C40">
        <v>3</v>
      </c>
      <c r="D40">
        <v>14</v>
      </c>
      <c r="F40">
        <v>2</v>
      </c>
      <c r="G40">
        <v>1</v>
      </c>
      <c r="H40">
        <v>3</v>
      </c>
      <c r="I40">
        <v>14</v>
      </c>
    </row>
    <row r="41" spans="1:9" x14ac:dyDescent="0.3">
      <c r="A41">
        <v>3</v>
      </c>
      <c r="B41">
        <v>4</v>
      </c>
      <c r="C41">
        <v>3</v>
      </c>
      <c r="D41">
        <v>19</v>
      </c>
      <c r="F41">
        <v>3</v>
      </c>
      <c r="G41">
        <v>4</v>
      </c>
      <c r="H41">
        <v>3</v>
      </c>
      <c r="I41">
        <v>19</v>
      </c>
    </row>
    <row r="42" spans="1:9" x14ac:dyDescent="0.3">
      <c r="A42">
        <v>1</v>
      </c>
      <c r="B42">
        <v>1</v>
      </c>
      <c r="C42">
        <v>3</v>
      </c>
      <c r="D42">
        <v>12</v>
      </c>
      <c r="F42">
        <v>1</v>
      </c>
      <c r="G42">
        <v>1</v>
      </c>
      <c r="H42">
        <v>3</v>
      </c>
      <c r="I42">
        <v>12</v>
      </c>
    </row>
    <row r="43" spans="1:9" x14ac:dyDescent="0.3">
      <c r="A43">
        <v>1</v>
      </c>
      <c r="B43">
        <v>1</v>
      </c>
      <c r="C43">
        <v>3</v>
      </c>
      <c r="D43">
        <v>13</v>
      </c>
      <c r="F43">
        <v>1</v>
      </c>
      <c r="G43">
        <v>1</v>
      </c>
      <c r="H43">
        <v>3</v>
      </c>
      <c r="I43">
        <v>13</v>
      </c>
    </row>
    <row r="44" spans="1:9" x14ac:dyDescent="0.3">
      <c r="A44">
        <v>1</v>
      </c>
      <c r="B44">
        <v>1</v>
      </c>
      <c r="C44">
        <v>3</v>
      </c>
      <c r="D44">
        <v>12</v>
      </c>
      <c r="F44">
        <v>1</v>
      </c>
      <c r="G44">
        <v>1</v>
      </c>
      <c r="H44">
        <v>3</v>
      </c>
      <c r="I44">
        <v>12</v>
      </c>
    </row>
    <row r="45" spans="1:9" x14ac:dyDescent="0.3">
      <c r="A45">
        <v>3</v>
      </c>
      <c r="B45">
        <v>3</v>
      </c>
      <c r="C45">
        <v>3</v>
      </c>
      <c r="D45">
        <v>15</v>
      </c>
      <c r="F45">
        <v>3</v>
      </c>
      <c r="G45">
        <v>3</v>
      </c>
      <c r="H45">
        <v>3</v>
      </c>
      <c r="I45">
        <v>15</v>
      </c>
    </row>
    <row r="46" spans="1:9" x14ac:dyDescent="0.3">
      <c r="A46">
        <v>3</v>
      </c>
      <c r="B46">
        <v>4</v>
      </c>
      <c r="C46">
        <v>4</v>
      </c>
      <c r="D46">
        <v>23</v>
      </c>
      <c r="F46">
        <v>3</v>
      </c>
      <c r="G46">
        <v>4</v>
      </c>
      <c r="H46">
        <v>4</v>
      </c>
      <c r="I46">
        <v>23</v>
      </c>
    </row>
    <row r="47" spans="1:9" x14ac:dyDescent="0.3">
      <c r="A47">
        <v>1</v>
      </c>
      <c r="B47">
        <v>1</v>
      </c>
      <c r="C47">
        <v>3</v>
      </c>
      <c r="D47">
        <v>12</v>
      </c>
      <c r="F47">
        <v>1</v>
      </c>
      <c r="G47">
        <v>1</v>
      </c>
      <c r="H47">
        <v>3</v>
      </c>
      <c r="I47">
        <v>12</v>
      </c>
    </row>
    <row r="48" spans="1:9" x14ac:dyDescent="0.3">
      <c r="A48">
        <v>3</v>
      </c>
      <c r="B48">
        <v>3</v>
      </c>
      <c r="C48">
        <v>4</v>
      </c>
      <c r="D48">
        <v>20</v>
      </c>
      <c r="F48">
        <v>3</v>
      </c>
      <c r="G48">
        <v>3</v>
      </c>
      <c r="H48">
        <v>4</v>
      </c>
      <c r="I48">
        <v>20</v>
      </c>
    </row>
    <row r="49" spans="1:9" x14ac:dyDescent="0.3">
      <c r="A49">
        <v>3</v>
      </c>
      <c r="B49">
        <v>2</v>
      </c>
      <c r="C49">
        <v>4</v>
      </c>
      <c r="D49">
        <v>21</v>
      </c>
      <c r="F49">
        <v>3</v>
      </c>
      <c r="G49">
        <v>2</v>
      </c>
      <c r="H49">
        <v>4</v>
      </c>
      <c r="I49">
        <v>21</v>
      </c>
    </row>
    <row r="50" spans="1:9" x14ac:dyDescent="0.3">
      <c r="A50">
        <v>3</v>
      </c>
      <c r="B50">
        <v>4</v>
      </c>
      <c r="C50">
        <v>4</v>
      </c>
      <c r="D50">
        <v>21</v>
      </c>
      <c r="F50">
        <v>3</v>
      </c>
      <c r="G50">
        <v>4</v>
      </c>
      <c r="H50">
        <v>4</v>
      </c>
      <c r="I50">
        <v>21</v>
      </c>
    </row>
    <row r="51" spans="1:9" x14ac:dyDescent="0.3">
      <c r="A51">
        <v>4</v>
      </c>
      <c r="B51">
        <v>4</v>
      </c>
      <c r="C51">
        <v>3</v>
      </c>
      <c r="D51">
        <v>19</v>
      </c>
      <c r="F51">
        <v>4</v>
      </c>
      <c r="G51">
        <v>4</v>
      </c>
      <c r="H51">
        <v>3</v>
      </c>
      <c r="I51">
        <v>19</v>
      </c>
    </row>
    <row r="52" spans="1:9" x14ac:dyDescent="0.3">
      <c r="A52">
        <v>2</v>
      </c>
      <c r="B52">
        <v>3</v>
      </c>
      <c r="C52">
        <v>3</v>
      </c>
      <c r="D52">
        <v>13</v>
      </c>
      <c r="F52">
        <v>2</v>
      </c>
      <c r="G52">
        <v>3</v>
      </c>
      <c r="H52">
        <v>3</v>
      </c>
      <c r="I52">
        <v>13</v>
      </c>
    </row>
    <row r="53" spans="1:9" x14ac:dyDescent="0.3">
      <c r="A53">
        <v>1</v>
      </c>
      <c r="B53">
        <v>3</v>
      </c>
      <c r="C53">
        <v>3</v>
      </c>
      <c r="D53">
        <v>13</v>
      </c>
      <c r="F53">
        <v>1</v>
      </c>
      <c r="G53">
        <v>3</v>
      </c>
      <c r="H53">
        <v>3</v>
      </c>
      <c r="I53">
        <v>13</v>
      </c>
    </row>
    <row r="54" spans="1:9" x14ac:dyDescent="0.3">
      <c r="A54">
        <v>3</v>
      </c>
      <c r="B54">
        <v>4</v>
      </c>
      <c r="C54">
        <v>4</v>
      </c>
      <c r="D54">
        <v>21</v>
      </c>
      <c r="F54">
        <v>3</v>
      </c>
      <c r="G54">
        <v>4</v>
      </c>
      <c r="H54">
        <v>4</v>
      </c>
      <c r="I54">
        <v>21</v>
      </c>
    </row>
    <row r="55" spans="1:9" x14ac:dyDescent="0.3">
      <c r="A55">
        <v>2</v>
      </c>
      <c r="B55">
        <v>1</v>
      </c>
      <c r="C55">
        <v>3</v>
      </c>
      <c r="D55">
        <v>13</v>
      </c>
      <c r="F55">
        <v>2</v>
      </c>
      <c r="G55">
        <v>1</v>
      </c>
      <c r="H55">
        <v>3</v>
      </c>
      <c r="I55">
        <v>13</v>
      </c>
    </row>
    <row r="56" spans="1:9" x14ac:dyDescent="0.3">
      <c r="A56">
        <v>2</v>
      </c>
      <c r="B56">
        <v>4</v>
      </c>
      <c r="C56">
        <v>3</v>
      </c>
      <c r="D56">
        <v>19</v>
      </c>
      <c r="F56">
        <v>2</v>
      </c>
      <c r="G56">
        <v>4</v>
      </c>
      <c r="H56">
        <v>3</v>
      </c>
      <c r="I56">
        <v>19</v>
      </c>
    </row>
    <row r="57" spans="1:9" x14ac:dyDescent="0.3">
      <c r="A57">
        <v>1</v>
      </c>
      <c r="B57">
        <v>1</v>
      </c>
      <c r="C57">
        <v>3</v>
      </c>
      <c r="D57">
        <v>12</v>
      </c>
      <c r="F57">
        <v>1</v>
      </c>
      <c r="G57">
        <v>1</v>
      </c>
      <c r="H57">
        <v>3</v>
      </c>
      <c r="I57">
        <v>12</v>
      </c>
    </row>
    <row r="58" spans="1:9" x14ac:dyDescent="0.3">
      <c r="A58">
        <v>3</v>
      </c>
      <c r="B58">
        <v>4</v>
      </c>
      <c r="C58">
        <v>4</v>
      </c>
      <c r="D58">
        <v>22</v>
      </c>
      <c r="F58">
        <v>3</v>
      </c>
      <c r="G58">
        <v>4</v>
      </c>
      <c r="H58">
        <v>4</v>
      </c>
      <c r="I58">
        <v>22</v>
      </c>
    </row>
    <row r="59" spans="1:9" x14ac:dyDescent="0.3">
      <c r="A59">
        <v>3</v>
      </c>
      <c r="B59">
        <v>1</v>
      </c>
      <c r="C59">
        <v>3</v>
      </c>
      <c r="D59">
        <v>15</v>
      </c>
      <c r="F59">
        <v>3</v>
      </c>
      <c r="G59">
        <v>1</v>
      </c>
      <c r="H59">
        <v>3</v>
      </c>
      <c r="I59">
        <v>15</v>
      </c>
    </row>
    <row r="60" spans="1:9" x14ac:dyDescent="0.3">
      <c r="A60">
        <v>3</v>
      </c>
      <c r="B60">
        <v>4</v>
      </c>
      <c r="C60">
        <v>4</v>
      </c>
      <c r="D60">
        <v>22</v>
      </c>
      <c r="F60">
        <v>3</v>
      </c>
      <c r="G60">
        <v>4</v>
      </c>
      <c r="H60">
        <v>4</v>
      </c>
      <c r="I60">
        <v>22</v>
      </c>
    </row>
    <row r="61" spans="1:9" x14ac:dyDescent="0.3">
      <c r="A61">
        <v>2</v>
      </c>
      <c r="B61">
        <v>3</v>
      </c>
      <c r="C61">
        <v>3</v>
      </c>
      <c r="D61">
        <v>18</v>
      </c>
      <c r="F61">
        <v>2</v>
      </c>
      <c r="G61">
        <v>3</v>
      </c>
      <c r="H61">
        <v>3</v>
      </c>
      <c r="I61">
        <v>18</v>
      </c>
    </row>
    <row r="62" spans="1:9" x14ac:dyDescent="0.3">
      <c r="A62">
        <v>3</v>
      </c>
      <c r="B62">
        <v>4</v>
      </c>
      <c r="C62">
        <v>4</v>
      </c>
      <c r="D62">
        <v>22</v>
      </c>
      <c r="F62">
        <v>3</v>
      </c>
      <c r="G62">
        <v>4</v>
      </c>
      <c r="H62">
        <v>4</v>
      </c>
      <c r="I62">
        <v>22</v>
      </c>
    </row>
    <row r="63" spans="1:9" x14ac:dyDescent="0.3">
      <c r="A63">
        <v>1</v>
      </c>
      <c r="B63">
        <v>1</v>
      </c>
      <c r="C63">
        <v>2</v>
      </c>
      <c r="D63">
        <v>11</v>
      </c>
      <c r="F63">
        <v>1</v>
      </c>
      <c r="G63">
        <v>1</v>
      </c>
      <c r="H63">
        <v>2</v>
      </c>
      <c r="I63">
        <v>11</v>
      </c>
    </row>
    <row r="64" spans="1:9" x14ac:dyDescent="0.3">
      <c r="A64">
        <v>2</v>
      </c>
      <c r="B64">
        <v>3</v>
      </c>
      <c r="C64">
        <v>3</v>
      </c>
      <c r="D64">
        <v>12</v>
      </c>
      <c r="F64">
        <v>2</v>
      </c>
      <c r="G64">
        <v>3</v>
      </c>
      <c r="H64">
        <v>3</v>
      </c>
      <c r="I64">
        <v>12</v>
      </c>
    </row>
    <row r="65" spans="1:9" x14ac:dyDescent="0.3">
      <c r="A65">
        <v>2</v>
      </c>
      <c r="B65">
        <v>1</v>
      </c>
      <c r="C65">
        <v>2</v>
      </c>
      <c r="D65">
        <v>11</v>
      </c>
      <c r="F65">
        <v>2</v>
      </c>
      <c r="G65">
        <v>1</v>
      </c>
      <c r="H65">
        <v>2</v>
      </c>
      <c r="I65">
        <v>11</v>
      </c>
    </row>
    <row r="66" spans="1:9" x14ac:dyDescent="0.3">
      <c r="A66">
        <v>3</v>
      </c>
      <c r="B66">
        <v>3</v>
      </c>
      <c r="C66">
        <v>3</v>
      </c>
      <c r="D66">
        <v>13</v>
      </c>
      <c r="F66">
        <v>3</v>
      </c>
      <c r="G66">
        <v>3</v>
      </c>
      <c r="H66">
        <v>3</v>
      </c>
      <c r="I66">
        <v>13</v>
      </c>
    </row>
    <row r="67" spans="1:9" x14ac:dyDescent="0.3">
      <c r="A67">
        <v>1</v>
      </c>
      <c r="B67">
        <v>3</v>
      </c>
      <c r="C67">
        <v>3</v>
      </c>
      <c r="D67">
        <v>14</v>
      </c>
      <c r="F67">
        <v>1</v>
      </c>
      <c r="G67">
        <v>3</v>
      </c>
      <c r="H67">
        <v>3</v>
      </c>
      <c r="I67">
        <v>14</v>
      </c>
    </row>
    <row r="68" spans="1:9" x14ac:dyDescent="0.3">
      <c r="A68">
        <v>2</v>
      </c>
      <c r="B68">
        <v>2</v>
      </c>
      <c r="C68">
        <v>3</v>
      </c>
      <c r="D68">
        <v>13</v>
      </c>
      <c r="F68">
        <v>2</v>
      </c>
      <c r="G68">
        <v>2</v>
      </c>
      <c r="H68">
        <v>3</v>
      </c>
      <c r="I68">
        <v>13</v>
      </c>
    </row>
    <row r="69" spans="1:9" x14ac:dyDescent="0.3">
      <c r="A69">
        <v>3</v>
      </c>
      <c r="B69">
        <v>2</v>
      </c>
      <c r="C69">
        <v>3</v>
      </c>
      <c r="D69">
        <v>17</v>
      </c>
      <c r="F69">
        <v>3</v>
      </c>
      <c r="G69">
        <v>2</v>
      </c>
      <c r="H69">
        <v>3</v>
      </c>
      <c r="I69">
        <v>17</v>
      </c>
    </row>
    <row r="70" spans="1:9" x14ac:dyDescent="0.3">
      <c r="A70">
        <v>2</v>
      </c>
      <c r="B70">
        <v>1</v>
      </c>
      <c r="C70">
        <v>3</v>
      </c>
      <c r="D70">
        <v>13</v>
      </c>
      <c r="F70">
        <v>2</v>
      </c>
      <c r="G70">
        <v>1</v>
      </c>
      <c r="H70">
        <v>3</v>
      </c>
      <c r="I70">
        <v>13</v>
      </c>
    </row>
    <row r="71" spans="1:9" x14ac:dyDescent="0.3">
      <c r="A71">
        <v>2</v>
      </c>
      <c r="B71">
        <v>3</v>
      </c>
      <c r="C71">
        <v>3</v>
      </c>
      <c r="D71">
        <v>17</v>
      </c>
      <c r="F71">
        <v>2</v>
      </c>
      <c r="G71">
        <v>3</v>
      </c>
      <c r="H71">
        <v>3</v>
      </c>
      <c r="I71">
        <v>17</v>
      </c>
    </row>
    <row r="72" spans="1:9" x14ac:dyDescent="0.3">
      <c r="A72">
        <v>2</v>
      </c>
      <c r="B72">
        <v>1</v>
      </c>
      <c r="C72">
        <v>3</v>
      </c>
      <c r="D72">
        <v>11</v>
      </c>
      <c r="F72">
        <v>2</v>
      </c>
      <c r="G72">
        <v>1</v>
      </c>
      <c r="H72">
        <v>3</v>
      </c>
      <c r="I72">
        <v>11</v>
      </c>
    </row>
    <row r="73" spans="1:9" x14ac:dyDescent="0.3">
      <c r="A73">
        <v>3</v>
      </c>
      <c r="B73">
        <v>4</v>
      </c>
      <c r="C73">
        <v>4</v>
      </c>
      <c r="D73">
        <v>23</v>
      </c>
      <c r="F73">
        <v>3</v>
      </c>
      <c r="G73">
        <v>4</v>
      </c>
      <c r="H73">
        <v>4</v>
      </c>
      <c r="I73">
        <v>23</v>
      </c>
    </row>
    <row r="74" spans="1:9" x14ac:dyDescent="0.3">
      <c r="A74">
        <v>3</v>
      </c>
      <c r="B74">
        <v>2</v>
      </c>
      <c r="C74">
        <v>3</v>
      </c>
      <c r="D74">
        <v>17</v>
      </c>
      <c r="F74">
        <v>3</v>
      </c>
      <c r="G74">
        <v>2</v>
      </c>
      <c r="H74">
        <v>3</v>
      </c>
      <c r="I74">
        <v>17</v>
      </c>
    </row>
    <row r="75" spans="1:9" x14ac:dyDescent="0.3">
      <c r="A75">
        <v>3</v>
      </c>
      <c r="B75">
        <v>2</v>
      </c>
      <c r="C75">
        <v>3</v>
      </c>
      <c r="D75">
        <v>17</v>
      </c>
      <c r="F75">
        <v>3</v>
      </c>
      <c r="G75">
        <v>2</v>
      </c>
      <c r="H75">
        <v>3</v>
      </c>
      <c r="I75">
        <v>17</v>
      </c>
    </row>
    <row r="76" spans="1:9" x14ac:dyDescent="0.3">
      <c r="A76">
        <v>4</v>
      </c>
      <c r="B76">
        <v>1</v>
      </c>
      <c r="C76">
        <v>3</v>
      </c>
      <c r="D76">
        <v>12</v>
      </c>
      <c r="F76">
        <v>4</v>
      </c>
      <c r="G76">
        <v>1</v>
      </c>
      <c r="H76">
        <v>3</v>
      </c>
      <c r="I76">
        <v>12</v>
      </c>
    </row>
    <row r="77" spans="1:9" x14ac:dyDescent="0.3">
      <c r="A77">
        <v>3</v>
      </c>
      <c r="B77">
        <v>4</v>
      </c>
      <c r="C77">
        <v>4</v>
      </c>
      <c r="D77">
        <v>23</v>
      </c>
      <c r="F77">
        <v>3</v>
      </c>
      <c r="G77">
        <v>4</v>
      </c>
      <c r="H77">
        <v>4</v>
      </c>
      <c r="I77">
        <v>23</v>
      </c>
    </row>
    <row r="78" spans="1:9" x14ac:dyDescent="0.3">
      <c r="A78">
        <v>2</v>
      </c>
      <c r="B78">
        <v>1</v>
      </c>
      <c r="C78">
        <v>3</v>
      </c>
      <c r="D78">
        <v>14</v>
      </c>
      <c r="F78">
        <v>2</v>
      </c>
      <c r="G78">
        <v>1</v>
      </c>
      <c r="H78">
        <v>3</v>
      </c>
      <c r="I78">
        <v>14</v>
      </c>
    </row>
    <row r="79" spans="1:9" x14ac:dyDescent="0.3">
      <c r="A79">
        <v>1</v>
      </c>
      <c r="B79">
        <v>1</v>
      </c>
      <c r="C79">
        <v>3</v>
      </c>
      <c r="D79">
        <v>14</v>
      </c>
      <c r="F79">
        <v>1</v>
      </c>
      <c r="G79">
        <v>1</v>
      </c>
      <c r="H79">
        <v>3</v>
      </c>
      <c r="I79">
        <v>14</v>
      </c>
    </row>
    <row r="80" spans="1:9" x14ac:dyDescent="0.3">
      <c r="A80">
        <v>3</v>
      </c>
      <c r="B80">
        <v>3</v>
      </c>
      <c r="C80">
        <v>3</v>
      </c>
      <c r="D80">
        <v>13</v>
      </c>
      <c r="F80">
        <v>3</v>
      </c>
      <c r="G80">
        <v>3</v>
      </c>
      <c r="H80">
        <v>3</v>
      </c>
      <c r="I80">
        <v>13</v>
      </c>
    </row>
    <row r="81" spans="1:9" x14ac:dyDescent="0.3">
      <c r="A81">
        <v>3</v>
      </c>
      <c r="B81">
        <v>2</v>
      </c>
      <c r="C81">
        <v>4</v>
      </c>
      <c r="D81">
        <v>22</v>
      </c>
      <c r="F81">
        <v>3</v>
      </c>
      <c r="G81">
        <v>2</v>
      </c>
      <c r="H81">
        <v>4</v>
      </c>
      <c r="I81">
        <v>22</v>
      </c>
    </row>
    <row r="82" spans="1:9" x14ac:dyDescent="0.3">
      <c r="A82">
        <v>2</v>
      </c>
      <c r="B82">
        <v>1</v>
      </c>
      <c r="C82">
        <v>3</v>
      </c>
      <c r="D82">
        <v>12</v>
      </c>
      <c r="F82">
        <v>2</v>
      </c>
      <c r="G82">
        <v>1</v>
      </c>
      <c r="H82">
        <v>3</v>
      </c>
      <c r="I82">
        <v>12</v>
      </c>
    </row>
    <row r="83" spans="1:9" x14ac:dyDescent="0.3">
      <c r="A83">
        <v>2</v>
      </c>
      <c r="B83">
        <v>3</v>
      </c>
      <c r="C83">
        <v>3</v>
      </c>
      <c r="D83">
        <v>18</v>
      </c>
      <c r="F83">
        <v>2</v>
      </c>
      <c r="G83">
        <v>3</v>
      </c>
      <c r="H83">
        <v>3</v>
      </c>
      <c r="I83">
        <v>18</v>
      </c>
    </row>
    <row r="84" spans="1:9" x14ac:dyDescent="0.3">
      <c r="A84">
        <v>2</v>
      </c>
      <c r="B84">
        <v>4</v>
      </c>
      <c r="C84">
        <v>3</v>
      </c>
      <c r="D84">
        <v>14</v>
      </c>
      <c r="F84">
        <v>2</v>
      </c>
      <c r="G84">
        <v>4</v>
      </c>
      <c r="H84">
        <v>3</v>
      </c>
      <c r="I84">
        <v>14</v>
      </c>
    </row>
    <row r="85" spans="1:9" x14ac:dyDescent="0.3">
      <c r="A85">
        <v>1</v>
      </c>
      <c r="B85">
        <v>1</v>
      </c>
      <c r="C85">
        <v>3</v>
      </c>
      <c r="D85">
        <v>12</v>
      </c>
      <c r="F85">
        <v>1</v>
      </c>
      <c r="G85">
        <v>1</v>
      </c>
      <c r="H85">
        <v>3</v>
      </c>
      <c r="I85">
        <v>12</v>
      </c>
    </row>
    <row r="86" spans="1:9" x14ac:dyDescent="0.3">
      <c r="A86">
        <v>3</v>
      </c>
      <c r="B86">
        <v>2</v>
      </c>
      <c r="C86">
        <v>3</v>
      </c>
      <c r="D86">
        <v>15</v>
      </c>
      <c r="F86">
        <v>3</v>
      </c>
      <c r="G86">
        <v>2</v>
      </c>
      <c r="H86">
        <v>3</v>
      </c>
      <c r="I86">
        <v>15</v>
      </c>
    </row>
    <row r="87" spans="1:9" x14ac:dyDescent="0.3">
      <c r="A87">
        <v>1</v>
      </c>
      <c r="B87">
        <v>1</v>
      </c>
      <c r="C87">
        <v>2</v>
      </c>
      <c r="D87">
        <v>11</v>
      </c>
      <c r="F87">
        <v>1</v>
      </c>
      <c r="G87">
        <v>1</v>
      </c>
      <c r="H87">
        <v>2</v>
      </c>
      <c r="I87">
        <v>11</v>
      </c>
    </row>
    <row r="88" spans="1:9" x14ac:dyDescent="0.3">
      <c r="A88">
        <v>1</v>
      </c>
      <c r="B88">
        <v>1</v>
      </c>
      <c r="C88">
        <v>3</v>
      </c>
      <c r="D88">
        <v>13</v>
      </c>
      <c r="F88">
        <v>1</v>
      </c>
      <c r="G88">
        <v>1</v>
      </c>
      <c r="H88">
        <v>3</v>
      </c>
      <c r="I88">
        <v>13</v>
      </c>
    </row>
    <row r="89" spans="1:9" x14ac:dyDescent="0.3">
      <c r="A89">
        <v>3</v>
      </c>
      <c r="B89">
        <v>4</v>
      </c>
      <c r="C89">
        <v>4</v>
      </c>
      <c r="D89">
        <v>23</v>
      </c>
      <c r="F89">
        <v>3</v>
      </c>
      <c r="G89">
        <v>4</v>
      </c>
      <c r="H89">
        <v>4</v>
      </c>
      <c r="I89">
        <v>23</v>
      </c>
    </row>
    <row r="90" spans="1:9" x14ac:dyDescent="0.3">
      <c r="A90">
        <v>2</v>
      </c>
      <c r="B90">
        <v>4</v>
      </c>
      <c r="C90">
        <v>3</v>
      </c>
      <c r="D90">
        <v>19</v>
      </c>
      <c r="F90">
        <v>2</v>
      </c>
      <c r="G90">
        <v>4</v>
      </c>
      <c r="H90">
        <v>3</v>
      </c>
      <c r="I90">
        <v>19</v>
      </c>
    </row>
    <row r="91" spans="1:9" x14ac:dyDescent="0.3">
      <c r="A91">
        <v>2</v>
      </c>
      <c r="B91">
        <v>4</v>
      </c>
      <c r="C91">
        <v>3</v>
      </c>
      <c r="D91">
        <v>16</v>
      </c>
      <c r="F91">
        <v>2</v>
      </c>
      <c r="G91">
        <v>4</v>
      </c>
      <c r="H91">
        <v>3</v>
      </c>
      <c r="I91">
        <v>16</v>
      </c>
    </row>
    <row r="92" spans="1:9" x14ac:dyDescent="0.3">
      <c r="A92">
        <v>2</v>
      </c>
      <c r="B92">
        <v>2</v>
      </c>
      <c r="C92">
        <v>4</v>
      </c>
      <c r="D92">
        <v>22</v>
      </c>
      <c r="F92">
        <v>2</v>
      </c>
      <c r="G92">
        <v>2</v>
      </c>
      <c r="H92">
        <v>4</v>
      </c>
      <c r="I92">
        <v>22</v>
      </c>
    </row>
    <row r="93" spans="1:9" x14ac:dyDescent="0.3">
      <c r="A93">
        <v>3</v>
      </c>
      <c r="B93">
        <v>4</v>
      </c>
      <c r="C93">
        <v>4</v>
      </c>
      <c r="D93">
        <v>22</v>
      </c>
      <c r="F93">
        <v>3</v>
      </c>
      <c r="G93">
        <v>4</v>
      </c>
      <c r="H93">
        <v>4</v>
      </c>
      <c r="I93">
        <v>22</v>
      </c>
    </row>
    <row r="94" spans="1:9" x14ac:dyDescent="0.3">
      <c r="A94">
        <v>2</v>
      </c>
      <c r="B94">
        <v>2</v>
      </c>
      <c r="C94">
        <v>3</v>
      </c>
      <c r="D94">
        <v>12</v>
      </c>
      <c r="F94">
        <v>2</v>
      </c>
      <c r="G94">
        <v>2</v>
      </c>
      <c r="H94">
        <v>3</v>
      </c>
      <c r="I94">
        <v>12</v>
      </c>
    </row>
    <row r="95" spans="1:9" x14ac:dyDescent="0.3">
      <c r="A95">
        <v>2</v>
      </c>
      <c r="B95">
        <v>1</v>
      </c>
      <c r="C95">
        <v>3</v>
      </c>
      <c r="D95">
        <v>13</v>
      </c>
      <c r="F95">
        <v>2</v>
      </c>
      <c r="G95">
        <v>1</v>
      </c>
      <c r="H95">
        <v>3</v>
      </c>
      <c r="I95">
        <v>13</v>
      </c>
    </row>
    <row r="96" spans="1:9" x14ac:dyDescent="0.3">
      <c r="A96">
        <v>3</v>
      </c>
      <c r="B96">
        <v>3</v>
      </c>
      <c r="C96">
        <v>3</v>
      </c>
      <c r="D96">
        <v>16</v>
      </c>
      <c r="F96">
        <v>3</v>
      </c>
      <c r="G96">
        <v>3</v>
      </c>
      <c r="H96">
        <v>3</v>
      </c>
      <c r="I96">
        <v>16</v>
      </c>
    </row>
    <row r="97" spans="1:9" x14ac:dyDescent="0.3">
      <c r="A97">
        <v>1</v>
      </c>
      <c r="B97">
        <v>1</v>
      </c>
      <c r="C97">
        <v>2</v>
      </c>
      <c r="D97">
        <v>12</v>
      </c>
      <c r="F97">
        <v>1</v>
      </c>
      <c r="G97">
        <v>1</v>
      </c>
      <c r="H97">
        <v>2</v>
      </c>
      <c r="I97">
        <v>12</v>
      </c>
    </row>
    <row r="98" spans="1:9" x14ac:dyDescent="0.3">
      <c r="A98">
        <v>3</v>
      </c>
      <c r="B98">
        <v>3</v>
      </c>
      <c r="C98">
        <v>4</v>
      </c>
      <c r="D98">
        <v>21</v>
      </c>
      <c r="F98">
        <v>3</v>
      </c>
      <c r="G98">
        <v>3</v>
      </c>
      <c r="H98">
        <v>4</v>
      </c>
      <c r="I98">
        <v>21</v>
      </c>
    </row>
    <row r="99" spans="1:9" x14ac:dyDescent="0.3">
      <c r="A99">
        <v>3</v>
      </c>
      <c r="B99">
        <v>3</v>
      </c>
      <c r="C99">
        <v>3</v>
      </c>
      <c r="D99">
        <v>15</v>
      </c>
      <c r="F99">
        <v>3</v>
      </c>
      <c r="G99">
        <v>3</v>
      </c>
      <c r="H99">
        <v>3</v>
      </c>
      <c r="I99">
        <v>15</v>
      </c>
    </row>
    <row r="100" spans="1:9" x14ac:dyDescent="0.3">
      <c r="A100">
        <v>1</v>
      </c>
      <c r="B100">
        <v>3</v>
      </c>
      <c r="C100">
        <v>3</v>
      </c>
      <c r="D100">
        <v>13</v>
      </c>
      <c r="F100">
        <v>1</v>
      </c>
      <c r="G100">
        <v>3</v>
      </c>
      <c r="H100">
        <v>3</v>
      </c>
      <c r="I100">
        <v>13</v>
      </c>
    </row>
    <row r="101" spans="1:9" x14ac:dyDescent="0.3">
      <c r="A101">
        <v>1</v>
      </c>
      <c r="B101">
        <v>2</v>
      </c>
      <c r="C101">
        <v>3</v>
      </c>
      <c r="D101">
        <v>12</v>
      </c>
      <c r="F101">
        <v>1</v>
      </c>
      <c r="G101">
        <v>2</v>
      </c>
      <c r="H101">
        <v>3</v>
      </c>
      <c r="I101">
        <v>12</v>
      </c>
    </row>
    <row r="102" spans="1:9" x14ac:dyDescent="0.3">
      <c r="A102">
        <v>3</v>
      </c>
      <c r="B102">
        <v>4</v>
      </c>
      <c r="C102">
        <v>4</v>
      </c>
      <c r="D102">
        <v>22</v>
      </c>
      <c r="F102">
        <v>3</v>
      </c>
      <c r="G102">
        <v>4</v>
      </c>
      <c r="H102">
        <v>4</v>
      </c>
      <c r="I102">
        <v>22</v>
      </c>
    </row>
    <row r="103" spans="1:9" x14ac:dyDescent="0.3">
      <c r="A103">
        <v>1</v>
      </c>
      <c r="B103">
        <v>1</v>
      </c>
      <c r="C103">
        <v>3</v>
      </c>
      <c r="D103">
        <v>13</v>
      </c>
      <c r="F103">
        <v>1</v>
      </c>
      <c r="G103">
        <v>1</v>
      </c>
      <c r="H103">
        <v>3</v>
      </c>
      <c r="I103">
        <v>13</v>
      </c>
    </row>
    <row r="104" spans="1:9" x14ac:dyDescent="0.3">
      <c r="A104">
        <v>2</v>
      </c>
      <c r="B104">
        <v>4</v>
      </c>
      <c r="C104">
        <v>3</v>
      </c>
      <c r="D104">
        <v>18</v>
      </c>
      <c r="F104">
        <v>2</v>
      </c>
      <c r="G104">
        <v>4</v>
      </c>
      <c r="H104">
        <v>3</v>
      </c>
      <c r="I104">
        <v>18</v>
      </c>
    </row>
    <row r="105" spans="1:9" x14ac:dyDescent="0.3">
      <c r="A105">
        <v>3</v>
      </c>
      <c r="B105">
        <v>3</v>
      </c>
      <c r="C105">
        <v>3</v>
      </c>
      <c r="D105">
        <v>14</v>
      </c>
      <c r="F105">
        <v>3</v>
      </c>
      <c r="G105">
        <v>3</v>
      </c>
      <c r="H105">
        <v>3</v>
      </c>
      <c r="I105">
        <v>14</v>
      </c>
    </row>
    <row r="106" spans="1:9" x14ac:dyDescent="0.3">
      <c r="A106">
        <v>2</v>
      </c>
      <c r="B106">
        <v>4</v>
      </c>
      <c r="C106">
        <v>3</v>
      </c>
      <c r="D106">
        <v>14</v>
      </c>
      <c r="F106">
        <v>2</v>
      </c>
      <c r="G106">
        <v>4</v>
      </c>
      <c r="H106">
        <v>3</v>
      </c>
      <c r="I106">
        <v>14</v>
      </c>
    </row>
    <row r="107" spans="1:9" x14ac:dyDescent="0.3">
      <c r="A107">
        <v>2</v>
      </c>
      <c r="B107">
        <v>4</v>
      </c>
      <c r="C107">
        <v>4</v>
      </c>
      <c r="D107">
        <v>21</v>
      </c>
      <c r="F107">
        <v>2</v>
      </c>
      <c r="G107">
        <v>4</v>
      </c>
      <c r="H107">
        <v>4</v>
      </c>
      <c r="I107">
        <v>21</v>
      </c>
    </row>
    <row r="108" spans="1:9" x14ac:dyDescent="0.3">
      <c r="A108">
        <v>3</v>
      </c>
      <c r="B108">
        <v>2</v>
      </c>
      <c r="C108">
        <v>3</v>
      </c>
      <c r="D108">
        <v>19</v>
      </c>
      <c r="F108">
        <v>3</v>
      </c>
      <c r="G108">
        <v>2</v>
      </c>
      <c r="H108">
        <v>3</v>
      </c>
      <c r="I108">
        <v>19</v>
      </c>
    </row>
    <row r="109" spans="1:9" x14ac:dyDescent="0.3">
      <c r="A109">
        <v>2</v>
      </c>
      <c r="B109">
        <v>2</v>
      </c>
      <c r="C109">
        <v>3</v>
      </c>
      <c r="D109">
        <v>11</v>
      </c>
      <c r="F109">
        <v>2</v>
      </c>
      <c r="G109">
        <v>2</v>
      </c>
      <c r="H109">
        <v>3</v>
      </c>
      <c r="I109">
        <v>11</v>
      </c>
    </row>
    <row r="110" spans="1:9" x14ac:dyDescent="0.3">
      <c r="A110">
        <v>2</v>
      </c>
      <c r="B110">
        <v>1</v>
      </c>
      <c r="C110">
        <v>3</v>
      </c>
      <c r="D110">
        <v>11</v>
      </c>
      <c r="F110">
        <v>2</v>
      </c>
      <c r="G110">
        <v>1</v>
      </c>
      <c r="H110">
        <v>3</v>
      </c>
      <c r="I110">
        <v>11</v>
      </c>
    </row>
    <row r="111" spans="1:9" x14ac:dyDescent="0.3">
      <c r="A111">
        <v>3</v>
      </c>
      <c r="B111">
        <v>4</v>
      </c>
      <c r="C111">
        <v>3</v>
      </c>
      <c r="D111">
        <v>15</v>
      </c>
      <c r="F111">
        <v>3</v>
      </c>
      <c r="G111">
        <v>4</v>
      </c>
      <c r="H111">
        <v>3</v>
      </c>
      <c r="I111">
        <v>15</v>
      </c>
    </row>
    <row r="112" spans="1:9" x14ac:dyDescent="0.3">
      <c r="A112">
        <v>2</v>
      </c>
      <c r="B112">
        <v>4</v>
      </c>
      <c r="C112">
        <v>4</v>
      </c>
      <c r="D112">
        <v>20</v>
      </c>
      <c r="F112">
        <v>2</v>
      </c>
      <c r="G112">
        <v>4</v>
      </c>
      <c r="H112">
        <v>4</v>
      </c>
      <c r="I112">
        <v>20</v>
      </c>
    </row>
    <row r="113" spans="1:9" x14ac:dyDescent="0.3">
      <c r="A113">
        <v>4</v>
      </c>
      <c r="B113">
        <v>4</v>
      </c>
      <c r="C113">
        <v>4</v>
      </c>
      <c r="D113">
        <v>24</v>
      </c>
      <c r="F113">
        <v>4</v>
      </c>
      <c r="G113">
        <v>4</v>
      </c>
      <c r="H113">
        <v>4</v>
      </c>
      <c r="I113">
        <v>24</v>
      </c>
    </row>
    <row r="114" spans="1:9" x14ac:dyDescent="0.3">
      <c r="A114">
        <v>4</v>
      </c>
      <c r="B114">
        <v>1</v>
      </c>
      <c r="C114">
        <v>3</v>
      </c>
      <c r="D114">
        <v>12</v>
      </c>
      <c r="F114">
        <v>4</v>
      </c>
      <c r="G114">
        <v>1</v>
      </c>
      <c r="H114">
        <v>3</v>
      </c>
      <c r="I114">
        <v>12</v>
      </c>
    </row>
    <row r="115" spans="1:9" x14ac:dyDescent="0.3">
      <c r="A115">
        <v>1</v>
      </c>
      <c r="B115">
        <v>2</v>
      </c>
      <c r="C115">
        <v>2</v>
      </c>
      <c r="D115">
        <v>12</v>
      </c>
      <c r="F115">
        <v>1</v>
      </c>
      <c r="G115">
        <v>2</v>
      </c>
      <c r="H115">
        <v>2</v>
      </c>
      <c r="I115">
        <v>12</v>
      </c>
    </row>
    <row r="116" spans="1:9" x14ac:dyDescent="0.3">
      <c r="A116">
        <v>2</v>
      </c>
      <c r="B116">
        <v>2</v>
      </c>
      <c r="C116">
        <v>3</v>
      </c>
      <c r="D116">
        <v>15</v>
      </c>
      <c r="F116">
        <v>2</v>
      </c>
      <c r="G116">
        <v>2</v>
      </c>
      <c r="H116">
        <v>3</v>
      </c>
      <c r="I116">
        <v>15</v>
      </c>
    </row>
    <row r="117" spans="1:9" x14ac:dyDescent="0.3">
      <c r="A117">
        <v>3</v>
      </c>
      <c r="B117">
        <v>1</v>
      </c>
      <c r="C117">
        <v>3</v>
      </c>
      <c r="D117">
        <v>12</v>
      </c>
      <c r="F117">
        <v>3</v>
      </c>
      <c r="G117">
        <v>1</v>
      </c>
      <c r="H117">
        <v>3</v>
      </c>
      <c r="I117">
        <v>12</v>
      </c>
    </row>
    <row r="118" spans="1:9" x14ac:dyDescent="0.3">
      <c r="A118">
        <v>2</v>
      </c>
      <c r="B118">
        <v>1</v>
      </c>
      <c r="C118">
        <v>3</v>
      </c>
      <c r="D118">
        <v>12</v>
      </c>
      <c r="F118">
        <v>2</v>
      </c>
      <c r="G118">
        <v>1</v>
      </c>
      <c r="H118">
        <v>3</v>
      </c>
      <c r="I118">
        <v>12</v>
      </c>
    </row>
    <row r="119" spans="1:9" x14ac:dyDescent="0.3">
      <c r="A119">
        <v>1</v>
      </c>
      <c r="B119">
        <v>4</v>
      </c>
      <c r="C119">
        <v>3</v>
      </c>
      <c r="D119">
        <v>14</v>
      </c>
      <c r="F119">
        <v>1</v>
      </c>
      <c r="G119">
        <v>4</v>
      </c>
      <c r="H119">
        <v>3</v>
      </c>
      <c r="I119">
        <v>14</v>
      </c>
    </row>
    <row r="120" spans="1:9" x14ac:dyDescent="0.3">
      <c r="A120">
        <v>3</v>
      </c>
      <c r="B120">
        <v>4</v>
      </c>
      <c r="C120">
        <v>4</v>
      </c>
      <c r="D120">
        <v>22</v>
      </c>
      <c r="F120">
        <v>3</v>
      </c>
      <c r="G120">
        <v>4</v>
      </c>
      <c r="H120">
        <v>4</v>
      </c>
      <c r="I120">
        <v>22</v>
      </c>
    </row>
    <row r="121" spans="1:9" x14ac:dyDescent="0.3">
      <c r="A121">
        <v>1</v>
      </c>
      <c r="B121">
        <v>1</v>
      </c>
      <c r="C121">
        <v>3</v>
      </c>
      <c r="D121">
        <v>12</v>
      </c>
      <c r="F121">
        <v>1</v>
      </c>
      <c r="G121">
        <v>1</v>
      </c>
      <c r="H121">
        <v>3</v>
      </c>
      <c r="I121">
        <v>12</v>
      </c>
    </row>
    <row r="122" spans="1:9" x14ac:dyDescent="0.3">
      <c r="A122">
        <v>1</v>
      </c>
      <c r="B122">
        <v>4</v>
      </c>
      <c r="C122">
        <v>4</v>
      </c>
      <c r="D122">
        <v>25</v>
      </c>
      <c r="F122">
        <v>1</v>
      </c>
      <c r="G122">
        <v>4</v>
      </c>
      <c r="H122">
        <v>4</v>
      </c>
      <c r="I122">
        <v>25</v>
      </c>
    </row>
    <row r="123" spans="1:9" x14ac:dyDescent="0.3">
      <c r="A123">
        <v>1</v>
      </c>
      <c r="B123">
        <v>2</v>
      </c>
      <c r="C123">
        <v>3</v>
      </c>
      <c r="D123">
        <v>13</v>
      </c>
      <c r="F123">
        <v>1</v>
      </c>
      <c r="G123">
        <v>2</v>
      </c>
      <c r="H123">
        <v>3</v>
      </c>
      <c r="I123">
        <v>13</v>
      </c>
    </row>
    <row r="124" spans="1:9" x14ac:dyDescent="0.3">
      <c r="A124">
        <v>3</v>
      </c>
      <c r="B124">
        <v>3</v>
      </c>
      <c r="C124">
        <v>3</v>
      </c>
      <c r="D124">
        <v>18</v>
      </c>
      <c r="F124">
        <v>3</v>
      </c>
      <c r="G124">
        <v>3</v>
      </c>
      <c r="H124">
        <v>3</v>
      </c>
      <c r="I124">
        <v>18</v>
      </c>
    </row>
    <row r="125" spans="1:9" x14ac:dyDescent="0.3">
      <c r="A125">
        <v>1</v>
      </c>
      <c r="B125">
        <v>3</v>
      </c>
      <c r="C125">
        <v>3</v>
      </c>
      <c r="D125">
        <v>13</v>
      </c>
      <c r="F125">
        <v>1</v>
      </c>
      <c r="G125">
        <v>3</v>
      </c>
      <c r="H125">
        <v>3</v>
      </c>
      <c r="I125">
        <v>13</v>
      </c>
    </row>
    <row r="126" spans="1:9" x14ac:dyDescent="0.3">
      <c r="A126">
        <v>1</v>
      </c>
      <c r="B126">
        <v>3</v>
      </c>
      <c r="C126">
        <v>3</v>
      </c>
      <c r="D126">
        <v>18</v>
      </c>
      <c r="F126">
        <v>1</v>
      </c>
      <c r="G126">
        <v>3</v>
      </c>
      <c r="H126">
        <v>3</v>
      </c>
      <c r="I126">
        <v>18</v>
      </c>
    </row>
    <row r="127" spans="1:9" x14ac:dyDescent="0.3">
      <c r="A127">
        <v>2</v>
      </c>
      <c r="B127">
        <v>3</v>
      </c>
      <c r="C127">
        <v>3</v>
      </c>
      <c r="D127">
        <v>19</v>
      </c>
      <c r="F127">
        <v>2</v>
      </c>
      <c r="G127">
        <v>3</v>
      </c>
      <c r="H127">
        <v>3</v>
      </c>
      <c r="I127">
        <v>19</v>
      </c>
    </row>
    <row r="128" spans="1:9" x14ac:dyDescent="0.3">
      <c r="A128">
        <v>1</v>
      </c>
      <c r="B128">
        <v>1</v>
      </c>
      <c r="C128">
        <v>3</v>
      </c>
      <c r="D128">
        <v>12</v>
      </c>
      <c r="F128">
        <v>1</v>
      </c>
      <c r="G128">
        <v>1</v>
      </c>
      <c r="H128">
        <v>3</v>
      </c>
      <c r="I128">
        <v>12</v>
      </c>
    </row>
    <row r="129" spans="1:9" x14ac:dyDescent="0.3">
      <c r="A129">
        <v>3</v>
      </c>
      <c r="B129">
        <v>3</v>
      </c>
      <c r="C129">
        <v>3</v>
      </c>
      <c r="D129">
        <v>19</v>
      </c>
      <c r="F129">
        <v>3</v>
      </c>
      <c r="G129">
        <v>3</v>
      </c>
      <c r="H129">
        <v>3</v>
      </c>
      <c r="I129">
        <v>19</v>
      </c>
    </row>
    <row r="130" spans="1:9" x14ac:dyDescent="0.3">
      <c r="A130">
        <v>1</v>
      </c>
      <c r="B130">
        <v>4</v>
      </c>
      <c r="C130">
        <v>3</v>
      </c>
      <c r="D130">
        <v>14</v>
      </c>
      <c r="F130">
        <v>1</v>
      </c>
      <c r="G130">
        <v>4</v>
      </c>
      <c r="H130">
        <v>3</v>
      </c>
      <c r="I130">
        <v>14</v>
      </c>
    </row>
    <row r="131" spans="1:9" x14ac:dyDescent="0.3">
      <c r="A131">
        <v>2</v>
      </c>
      <c r="B131">
        <v>1</v>
      </c>
      <c r="C131">
        <v>3</v>
      </c>
      <c r="D131">
        <v>14</v>
      </c>
      <c r="F131">
        <v>2</v>
      </c>
      <c r="G131">
        <v>1</v>
      </c>
      <c r="H131">
        <v>3</v>
      </c>
      <c r="I131">
        <v>14</v>
      </c>
    </row>
    <row r="132" spans="1:9" x14ac:dyDescent="0.3">
      <c r="A132">
        <v>4</v>
      </c>
      <c r="B132">
        <v>3</v>
      </c>
      <c r="C132">
        <v>3</v>
      </c>
      <c r="D132">
        <v>12</v>
      </c>
      <c r="F132">
        <v>4</v>
      </c>
      <c r="G132">
        <v>3</v>
      </c>
      <c r="H132">
        <v>3</v>
      </c>
      <c r="I132">
        <v>12</v>
      </c>
    </row>
    <row r="133" spans="1:9" x14ac:dyDescent="0.3">
      <c r="A133">
        <v>1</v>
      </c>
      <c r="B133">
        <v>1</v>
      </c>
      <c r="C133">
        <v>3</v>
      </c>
      <c r="D133">
        <v>11</v>
      </c>
      <c r="F133">
        <v>1</v>
      </c>
      <c r="G133">
        <v>1</v>
      </c>
      <c r="H133">
        <v>3</v>
      </c>
      <c r="I133">
        <v>11</v>
      </c>
    </row>
    <row r="134" spans="1:9" x14ac:dyDescent="0.3">
      <c r="A134">
        <v>1</v>
      </c>
      <c r="B134">
        <v>1</v>
      </c>
      <c r="C134">
        <v>3</v>
      </c>
      <c r="D134">
        <v>11</v>
      </c>
      <c r="F134">
        <v>1</v>
      </c>
      <c r="G134">
        <v>1</v>
      </c>
      <c r="H134">
        <v>3</v>
      </c>
      <c r="I134">
        <v>11</v>
      </c>
    </row>
    <row r="135" spans="1:9" x14ac:dyDescent="0.3">
      <c r="A135">
        <v>3</v>
      </c>
      <c r="B135">
        <v>3</v>
      </c>
      <c r="C135">
        <v>3</v>
      </c>
      <c r="D135">
        <v>13</v>
      </c>
      <c r="F135">
        <v>3</v>
      </c>
      <c r="G135">
        <v>3</v>
      </c>
      <c r="H135">
        <v>3</v>
      </c>
      <c r="I135">
        <v>13</v>
      </c>
    </row>
    <row r="136" spans="1:9" x14ac:dyDescent="0.3">
      <c r="A136">
        <v>3</v>
      </c>
      <c r="B136">
        <v>4</v>
      </c>
      <c r="C136">
        <v>4</v>
      </c>
      <c r="D136">
        <v>23</v>
      </c>
      <c r="F136">
        <v>3</v>
      </c>
      <c r="G136">
        <v>4</v>
      </c>
      <c r="H136">
        <v>4</v>
      </c>
      <c r="I136">
        <v>23</v>
      </c>
    </row>
    <row r="137" spans="1:9" x14ac:dyDescent="0.3">
      <c r="A137">
        <v>3</v>
      </c>
      <c r="B137">
        <v>2</v>
      </c>
      <c r="C137">
        <v>4</v>
      </c>
      <c r="D137">
        <v>20</v>
      </c>
      <c r="F137">
        <v>3</v>
      </c>
      <c r="G137">
        <v>2</v>
      </c>
      <c r="H137">
        <v>4</v>
      </c>
      <c r="I137">
        <v>20</v>
      </c>
    </row>
    <row r="138" spans="1:9" x14ac:dyDescent="0.3">
      <c r="A138">
        <v>1</v>
      </c>
      <c r="B138">
        <v>4</v>
      </c>
      <c r="C138">
        <v>3</v>
      </c>
      <c r="D138">
        <v>15</v>
      </c>
      <c r="F138">
        <v>1</v>
      </c>
      <c r="G138">
        <v>4</v>
      </c>
      <c r="H138">
        <v>3</v>
      </c>
      <c r="I138">
        <v>15</v>
      </c>
    </row>
    <row r="139" spans="1:9" x14ac:dyDescent="0.3">
      <c r="A139">
        <v>2</v>
      </c>
      <c r="B139">
        <v>3</v>
      </c>
      <c r="C139">
        <v>3</v>
      </c>
      <c r="D139">
        <v>14</v>
      </c>
      <c r="F139">
        <v>2</v>
      </c>
      <c r="G139">
        <v>3</v>
      </c>
      <c r="H139">
        <v>3</v>
      </c>
      <c r="I139">
        <v>14</v>
      </c>
    </row>
    <row r="140" spans="1:9" x14ac:dyDescent="0.3">
      <c r="A140">
        <v>2</v>
      </c>
      <c r="B140">
        <v>3</v>
      </c>
      <c r="C140">
        <v>3</v>
      </c>
      <c r="D140">
        <v>18</v>
      </c>
      <c r="F140">
        <v>2</v>
      </c>
      <c r="G140">
        <v>3</v>
      </c>
      <c r="H140">
        <v>3</v>
      </c>
      <c r="I140">
        <v>18</v>
      </c>
    </row>
    <row r="141" spans="1:9" x14ac:dyDescent="0.3">
      <c r="A141">
        <v>3</v>
      </c>
      <c r="B141">
        <v>4</v>
      </c>
      <c r="C141">
        <v>3</v>
      </c>
      <c r="D141">
        <v>19</v>
      </c>
      <c r="F141">
        <v>3</v>
      </c>
      <c r="G141">
        <v>4</v>
      </c>
      <c r="H141">
        <v>3</v>
      </c>
      <c r="I141">
        <v>19</v>
      </c>
    </row>
    <row r="142" spans="1:9" x14ac:dyDescent="0.3">
      <c r="A142">
        <v>3</v>
      </c>
      <c r="B142">
        <v>4</v>
      </c>
      <c r="C142">
        <v>4</v>
      </c>
      <c r="D142">
        <v>22</v>
      </c>
      <c r="F142">
        <v>3</v>
      </c>
      <c r="G142">
        <v>4</v>
      </c>
      <c r="H142">
        <v>4</v>
      </c>
      <c r="I142">
        <v>22</v>
      </c>
    </row>
    <row r="143" spans="1:9" x14ac:dyDescent="0.3">
      <c r="A143">
        <v>1</v>
      </c>
      <c r="B143">
        <v>1</v>
      </c>
      <c r="C143">
        <v>3</v>
      </c>
      <c r="D143">
        <v>13</v>
      </c>
      <c r="F143">
        <v>1</v>
      </c>
      <c r="G143">
        <v>1</v>
      </c>
      <c r="H143">
        <v>3</v>
      </c>
      <c r="I143">
        <v>13</v>
      </c>
    </row>
    <row r="144" spans="1:9" x14ac:dyDescent="0.3">
      <c r="A144">
        <v>3</v>
      </c>
      <c r="B144">
        <v>3</v>
      </c>
      <c r="C144">
        <v>4</v>
      </c>
      <c r="D144">
        <v>20</v>
      </c>
      <c r="F144">
        <v>3</v>
      </c>
      <c r="G144">
        <v>3</v>
      </c>
      <c r="H144">
        <v>4</v>
      </c>
      <c r="I144">
        <v>20</v>
      </c>
    </row>
    <row r="145" spans="1:9" x14ac:dyDescent="0.3">
      <c r="A145">
        <v>2</v>
      </c>
      <c r="B145">
        <v>3</v>
      </c>
      <c r="C145">
        <v>3</v>
      </c>
      <c r="D145">
        <v>14</v>
      </c>
      <c r="F145">
        <v>2</v>
      </c>
      <c r="G145">
        <v>3</v>
      </c>
      <c r="H145">
        <v>3</v>
      </c>
      <c r="I145">
        <v>14</v>
      </c>
    </row>
    <row r="146" spans="1:9" x14ac:dyDescent="0.3">
      <c r="A146">
        <v>2</v>
      </c>
      <c r="B146">
        <v>4</v>
      </c>
      <c r="C146">
        <v>3</v>
      </c>
      <c r="D146">
        <v>17</v>
      </c>
      <c r="F146">
        <v>2</v>
      </c>
      <c r="G146">
        <v>4</v>
      </c>
      <c r="H146">
        <v>3</v>
      </c>
      <c r="I146">
        <v>17</v>
      </c>
    </row>
    <row r="147" spans="1:9" x14ac:dyDescent="0.3">
      <c r="A147">
        <v>3</v>
      </c>
      <c r="B147">
        <v>1</v>
      </c>
      <c r="C147">
        <v>3</v>
      </c>
      <c r="D147">
        <v>14</v>
      </c>
      <c r="F147">
        <v>3</v>
      </c>
      <c r="G147">
        <v>1</v>
      </c>
      <c r="H147">
        <v>3</v>
      </c>
      <c r="I147">
        <v>14</v>
      </c>
    </row>
    <row r="148" spans="1:9" x14ac:dyDescent="0.3">
      <c r="A148">
        <v>2</v>
      </c>
      <c r="B148">
        <v>1</v>
      </c>
      <c r="C148">
        <v>3</v>
      </c>
      <c r="D148">
        <v>13</v>
      </c>
      <c r="F148">
        <v>2</v>
      </c>
      <c r="G148">
        <v>1</v>
      </c>
      <c r="H148">
        <v>3</v>
      </c>
      <c r="I148">
        <v>13</v>
      </c>
    </row>
    <row r="149" spans="1:9" x14ac:dyDescent="0.3">
      <c r="A149">
        <v>2</v>
      </c>
      <c r="B149">
        <v>1</v>
      </c>
      <c r="C149">
        <v>3</v>
      </c>
      <c r="D149">
        <v>13</v>
      </c>
      <c r="F149">
        <v>2</v>
      </c>
      <c r="G149">
        <v>1</v>
      </c>
      <c r="H149">
        <v>3</v>
      </c>
      <c r="I149">
        <v>13</v>
      </c>
    </row>
    <row r="150" spans="1:9" x14ac:dyDescent="0.3">
      <c r="A150">
        <v>3</v>
      </c>
      <c r="B150">
        <v>1</v>
      </c>
      <c r="C150">
        <v>4</v>
      </c>
      <c r="D150">
        <v>21</v>
      </c>
      <c r="F150">
        <v>3</v>
      </c>
      <c r="G150">
        <v>1</v>
      </c>
      <c r="H150">
        <v>4</v>
      </c>
      <c r="I150">
        <v>21</v>
      </c>
    </row>
    <row r="151" spans="1:9" x14ac:dyDescent="0.3">
      <c r="A151">
        <v>1</v>
      </c>
      <c r="B151">
        <v>2</v>
      </c>
      <c r="C151">
        <v>3</v>
      </c>
      <c r="D151">
        <v>14</v>
      </c>
      <c r="F151">
        <v>1</v>
      </c>
      <c r="G151">
        <v>2</v>
      </c>
      <c r="H151">
        <v>3</v>
      </c>
      <c r="I151">
        <v>14</v>
      </c>
    </row>
    <row r="152" spans="1:9" x14ac:dyDescent="0.3">
      <c r="A152">
        <v>1</v>
      </c>
      <c r="B152">
        <v>2</v>
      </c>
      <c r="C152">
        <v>3</v>
      </c>
      <c r="D152">
        <v>11</v>
      </c>
      <c r="F152">
        <v>1</v>
      </c>
      <c r="G152">
        <v>2</v>
      </c>
      <c r="H152">
        <v>3</v>
      </c>
      <c r="I152">
        <v>11</v>
      </c>
    </row>
    <row r="153" spans="1:9" x14ac:dyDescent="0.3">
      <c r="A153">
        <v>3</v>
      </c>
      <c r="B153">
        <v>2</v>
      </c>
      <c r="C153">
        <v>3</v>
      </c>
      <c r="D153">
        <v>13</v>
      </c>
      <c r="F153">
        <v>3</v>
      </c>
      <c r="G153">
        <v>2</v>
      </c>
      <c r="H153">
        <v>3</v>
      </c>
      <c r="I153">
        <v>13</v>
      </c>
    </row>
    <row r="154" spans="1:9" x14ac:dyDescent="0.3">
      <c r="A154">
        <v>3</v>
      </c>
      <c r="B154">
        <v>3</v>
      </c>
      <c r="C154">
        <v>4</v>
      </c>
      <c r="D154">
        <v>20</v>
      </c>
      <c r="F154">
        <v>3</v>
      </c>
      <c r="G154">
        <v>3</v>
      </c>
      <c r="H154">
        <v>4</v>
      </c>
      <c r="I154">
        <v>20</v>
      </c>
    </row>
    <row r="155" spans="1:9" x14ac:dyDescent="0.3">
      <c r="A155">
        <v>3</v>
      </c>
      <c r="B155">
        <v>2</v>
      </c>
      <c r="C155">
        <v>3</v>
      </c>
      <c r="D155">
        <v>18</v>
      </c>
      <c r="F155">
        <v>3</v>
      </c>
      <c r="G155">
        <v>2</v>
      </c>
      <c r="H155">
        <v>3</v>
      </c>
      <c r="I155">
        <v>18</v>
      </c>
    </row>
    <row r="156" spans="1:9" x14ac:dyDescent="0.3">
      <c r="A156">
        <v>1</v>
      </c>
      <c r="B156">
        <v>4</v>
      </c>
      <c r="C156">
        <v>3</v>
      </c>
      <c r="D156">
        <v>14</v>
      </c>
      <c r="F156">
        <v>1</v>
      </c>
      <c r="G156">
        <v>4</v>
      </c>
      <c r="H156">
        <v>3</v>
      </c>
      <c r="I156">
        <v>14</v>
      </c>
    </row>
    <row r="157" spans="1:9" x14ac:dyDescent="0.3">
      <c r="A157">
        <v>3</v>
      </c>
      <c r="B157">
        <v>3</v>
      </c>
      <c r="C157">
        <v>3</v>
      </c>
      <c r="D157">
        <v>13</v>
      </c>
      <c r="F157">
        <v>3</v>
      </c>
      <c r="G157">
        <v>3</v>
      </c>
      <c r="H157">
        <v>3</v>
      </c>
      <c r="I157">
        <v>13</v>
      </c>
    </row>
    <row r="158" spans="1:9" x14ac:dyDescent="0.3">
      <c r="A158">
        <v>2</v>
      </c>
      <c r="B158">
        <v>3</v>
      </c>
      <c r="C158">
        <v>3</v>
      </c>
      <c r="D158">
        <v>17</v>
      </c>
      <c r="F158">
        <v>2</v>
      </c>
      <c r="G158">
        <v>3</v>
      </c>
      <c r="H158">
        <v>3</v>
      </c>
      <c r="I158">
        <v>17</v>
      </c>
    </row>
    <row r="159" spans="1:9" x14ac:dyDescent="0.3">
      <c r="A159">
        <v>2</v>
      </c>
      <c r="B159">
        <v>3</v>
      </c>
      <c r="C159">
        <v>4</v>
      </c>
      <c r="D159">
        <v>20</v>
      </c>
      <c r="F159">
        <v>2</v>
      </c>
      <c r="G159">
        <v>3</v>
      </c>
      <c r="H159">
        <v>4</v>
      </c>
      <c r="I159">
        <v>20</v>
      </c>
    </row>
    <row r="160" spans="1:9" x14ac:dyDescent="0.3">
      <c r="A160">
        <v>2</v>
      </c>
      <c r="B160">
        <v>1</v>
      </c>
      <c r="C160">
        <v>3</v>
      </c>
      <c r="D160">
        <v>11</v>
      </c>
      <c r="F160">
        <v>2</v>
      </c>
      <c r="G160">
        <v>1</v>
      </c>
      <c r="H160">
        <v>3</v>
      </c>
      <c r="I160">
        <v>11</v>
      </c>
    </row>
    <row r="161" spans="1:9" x14ac:dyDescent="0.3">
      <c r="A161">
        <v>3</v>
      </c>
      <c r="B161">
        <v>3</v>
      </c>
      <c r="C161">
        <v>3</v>
      </c>
      <c r="D161">
        <v>18</v>
      </c>
      <c r="F161">
        <v>3</v>
      </c>
      <c r="G161">
        <v>3</v>
      </c>
      <c r="H161">
        <v>3</v>
      </c>
      <c r="I161">
        <v>18</v>
      </c>
    </row>
    <row r="162" spans="1:9" x14ac:dyDescent="0.3">
      <c r="A162">
        <v>3</v>
      </c>
      <c r="B162">
        <v>4</v>
      </c>
      <c r="C162">
        <v>4</v>
      </c>
      <c r="D162">
        <v>24</v>
      </c>
      <c r="F162">
        <v>3</v>
      </c>
      <c r="G162">
        <v>4</v>
      </c>
      <c r="H162">
        <v>4</v>
      </c>
      <c r="I162">
        <v>24</v>
      </c>
    </row>
    <row r="163" spans="1:9" x14ac:dyDescent="0.3">
      <c r="A163">
        <v>3</v>
      </c>
      <c r="B163">
        <v>3</v>
      </c>
      <c r="C163">
        <v>3</v>
      </c>
      <c r="D163">
        <v>18</v>
      </c>
      <c r="F163">
        <v>3</v>
      </c>
      <c r="G163">
        <v>3</v>
      </c>
      <c r="H163">
        <v>3</v>
      </c>
      <c r="I163">
        <v>18</v>
      </c>
    </row>
    <row r="164" spans="1:9" x14ac:dyDescent="0.3">
      <c r="A164">
        <v>1</v>
      </c>
      <c r="B164">
        <v>1</v>
      </c>
      <c r="C164">
        <v>3</v>
      </c>
      <c r="D164">
        <v>11</v>
      </c>
      <c r="F164">
        <v>1</v>
      </c>
      <c r="G164">
        <v>1</v>
      </c>
      <c r="H164">
        <v>3</v>
      </c>
      <c r="I164">
        <v>11</v>
      </c>
    </row>
    <row r="165" spans="1:9" x14ac:dyDescent="0.3">
      <c r="A165">
        <v>4</v>
      </c>
      <c r="B165">
        <v>4</v>
      </c>
      <c r="C165">
        <v>3</v>
      </c>
      <c r="D165">
        <v>16</v>
      </c>
      <c r="F165">
        <v>4</v>
      </c>
      <c r="G165">
        <v>4</v>
      </c>
      <c r="H165">
        <v>3</v>
      </c>
      <c r="I165">
        <v>16</v>
      </c>
    </row>
    <row r="166" spans="1:9" x14ac:dyDescent="0.3">
      <c r="A166">
        <v>2</v>
      </c>
      <c r="B166">
        <v>3</v>
      </c>
      <c r="C166">
        <v>3</v>
      </c>
      <c r="D166">
        <v>15</v>
      </c>
      <c r="F166">
        <v>2</v>
      </c>
      <c r="G166">
        <v>3</v>
      </c>
      <c r="H166">
        <v>3</v>
      </c>
      <c r="I166">
        <v>15</v>
      </c>
    </row>
    <row r="167" spans="1:9" x14ac:dyDescent="0.3">
      <c r="A167">
        <v>3</v>
      </c>
      <c r="B167">
        <v>2</v>
      </c>
      <c r="C167">
        <v>3</v>
      </c>
      <c r="D167">
        <v>15</v>
      </c>
      <c r="F167">
        <v>3</v>
      </c>
      <c r="G167">
        <v>2</v>
      </c>
      <c r="H167">
        <v>3</v>
      </c>
      <c r="I167">
        <v>15</v>
      </c>
    </row>
    <row r="168" spans="1:9" x14ac:dyDescent="0.3">
      <c r="A168">
        <v>1</v>
      </c>
      <c r="B168">
        <v>1</v>
      </c>
      <c r="C168">
        <v>3</v>
      </c>
      <c r="D168">
        <v>12</v>
      </c>
      <c r="F168">
        <v>1</v>
      </c>
      <c r="G168">
        <v>1</v>
      </c>
      <c r="H168">
        <v>3</v>
      </c>
      <c r="I168">
        <v>12</v>
      </c>
    </row>
    <row r="169" spans="1:9" x14ac:dyDescent="0.3">
      <c r="A169">
        <v>1</v>
      </c>
      <c r="B169">
        <v>1</v>
      </c>
      <c r="C169">
        <v>3</v>
      </c>
      <c r="D169">
        <v>12</v>
      </c>
      <c r="F169">
        <v>1</v>
      </c>
      <c r="G169">
        <v>1</v>
      </c>
      <c r="H169">
        <v>3</v>
      </c>
      <c r="I169">
        <v>12</v>
      </c>
    </row>
    <row r="170" spans="1:9" x14ac:dyDescent="0.3">
      <c r="A170">
        <v>2</v>
      </c>
      <c r="B170">
        <v>4</v>
      </c>
      <c r="C170">
        <v>4</v>
      </c>
      <c r="D170">
        <v>22</v>
      </c>
      <c r="F170">
        <v>2</v>
      </c>
      <c r="G170">
        <v>4</v>
      </c>
      <c r="H170">
        <v>4</v>
      </c>
      <c r="I170">
        <v>22</v>
      </c>
    </row>
    <row r="171" spans="1:9" x14ac:dyDescent="0.3">
      <c r="A171">
        <v>3</v>
      </c>
      <c r="B171">
        <v>3</v>
      </c>
      <c r="C171">
        <v>4</v>
      </c>
      <c r="D171">
        <v>20</v>
      </c>
      <c r="F171">
        <v>3</v>
      </c>
      <c r="G171">
        <v>3</v>
      </c>
      <c r="H171">
        <v>4</v>
      </c>
      <c r="I171">
        <v>20</v>
      </c>
    </row>
    <row r="172" spans="1:9" x14ac:dyDescent="0.3">
      <c r="A172">
        <v>3</v>
      </c>
      <c r="B172">
        <v>2</v>
      </c>
      <c r="C172">
        <v>3</v>
      </c>
      <c r="D172">
        <v>16</v>
      </c>
      <c r="F172">
        <v>3</v>
      </c>
      <c r="G172">
        <v>2</v>
      </c>
      <c r="H172">
        <v>3</v>
      </c>
      <c r="I172">
        <v>16</v>
      </c>
    </row>
    <row r="173" spans="1:9" x14ac:dyDescent="0.3">
      <c r="A173">
        <v>4</v>
      </c>
      <c r="B173">
        <v>4</v>
      </c>
      <c r="C173">
        <v>4</v>
      </c>
      <c r="D173">
        <v>21</v>
      </c>
      <c r="F173">
        <v>4</v>
      </c>
      <c r="G173">
        <v>4</v>
      </c>
      <c r="H173">
        <v>4</v>
      </c>
      <c r="I173">
        <v>21</v>
      </c>
    </row>
    <row r="174" spans="1:9" x14ac:dyDescent="0.3">
      <c r="A174">
        <v>1</v>
      </c>
      <c r="B174">
        <v>2</v>
      </c>
      <c r="C174">
        <v>3</v>
      </c>
      <c r="D174">
        <v>12</v>
      </c>
      <c r="F174">
        <v>1</v>
      </c>
      <c r="G174">
        <v>2</v>
      </c>
      <c r="H174">
        <v>3</v>
      </c>
      <c r="I174">
        <v>12</v>
      </c>
    </row>
    <row r="175" spans="1:9" x14ac:dyDescent="0.3">
      <c r="A175">
        <v>1</v>
      </c>
      <c r="B175">
        <v>1</v>
      </c>
      <c r="C175">
        <v>3</v>
      </c>
      <c r="D175">
        <v>11</v>
      </c>
      <c r="F175">
        <v>1</v>
      </c>
      <c r="G175">
        <v>1</v>
      </c>
      <c r="H175">
        <v>3</v>
      </c>
      <c r="I175">
        <v>11</v>
      </c>
    </row>
    <row r="176" spans="1:9" x14ac:dyDescent="0.3">
      <c r="A176">
        <v>2</v>
      </c>
      <c r="B176">
        <v>1</v>
      </c>
      <c r="C176">
        <v>3</v>
      </c>
      <c r="D176">
        <v>11</v>
      </c>
      <c r="F176">
        <v>2</v>
      </c>
      <c r="G176">
        <v>1</v>
      </c>
      <c r="H176">
        <v>3</v>
      </c>
      <c r="I176">
        <v>11</v>
      </c>
    </row>
    <row r="177" spans="1:9" x14ac:dyDescent="0.3">
      <c r="A177">
        <v>3</v>
      </c>
      <c r="B177">
        <v>4</v>
      </c>
      <c r="C177">
        <v>3</v>
      </c>
      <c r="D177">
        <v>18</v>
      </c>
      <c r="F177">
        <v>3</v>
      </c>
      <c r="G177">
        <v>4</v>
      </c>
      <c r="H177">
        <v>3</v>
      </c>
      <c r="I177">
        <v>18</v>
      </c>
    </row>
    <row r="178" spans="1:9" x14ac:dyDescent="0.3">
      <c r="A178">
        <v>1</v>
      </c>
      <c r="B178">
        <v>4</v>
      </c>
      <c r="C178">
        <v>3</v>
      </c>
      <c r="D178">
        <v>14</v>
      </c>
      <c r="F178">
        <v>1</v>
      </c>
      <c r="G178">
        <v>4</v>
      </c>
      <c r="H178">
        <v>3</v>
      </c>
      <c r="I178">
        <v>14</v>
      </c>
    </row>
    <row r="179" spans="1:9" x14ac:dyDescent="0.3">
      <c r="A179">
        <v>2</v>
      </c>
      <c r="B179">
        <v>4</v>
      </c>
      <c r="C179">
        <v>4</v>
      </c>
      <c r="D179">
        <v>22</v>
      </c>
      <c r="F179">
        <v>2</v>
      </c>
      <c r="G179">
        <v>4</v>
      </c>
      <c r="H179">
        <v>4</v>
      </c>
      <c r="I179">
        <v>22</v>
      </c>
    </row>
    <row r="180" spans="1:9" x14ac:dyDescent="0.3">
      <c r="A180">
        <v>3</v>
      </c>
      <c r="B180">
        <v>4</v>
      </c>
      <c r="C180">
        <v>4</v>
      </c>
      <c r="D180">
        <v>25</v>
      </c>
      <c r="F180">
        <v>3</v>
      </c>
      <c r="G180">
        <v>4</v>
      </c>
      <c r="H180">
        <v>4</v>
      </c>
      <c r="I180">
        <v>25</v>
      </c>
    </row>
    <row r="181" spans="1:9" x14ac:dyDescent="0.3">
      <c r="A181">
        <v>1</v>
      </c>
      <c r="B181">
        <v>1</v>
      </c>
      <c r="C181">
        <v>2</v>
      </c>
      <c r="D181">
        <v>12</v>
      </c>
      <c r="F181">
        <v>1</v>
      </c>
      <c r="G181">
        <v>1</v>
      </c>
      <c r="H181">
        <v>2</v>
      </c>
      <c r="I181">
        <v>12</v>
      </c>
    </row>
    <row r="182" spans="1:9" x14ac:dyDescent="0.3">
      <c r="A182">
        <v>3</v>
      </c>
      <c r="B182">
        <v>4</v>
      </c>
      <c r="C182">
        <v>4</v>
      </c>
      <c r="D182">
        <v>23</v>
      </c>
      <c r="F182">
        <v>3</v>
      </c>
      <c r="G182">
        <v>4</v>
      </c>
      <c r="H182">
        <v>4</v>
      </c>
      <c r="I182">
        <v>23</v>
      </c>
    </row>
    <row r="183" spans="1:9" x14ac:dyDescent="0.3">
      <c r="A183">
        <v>3</v>
      </c>
      <c r="B183">
        <v>2</v>
      </c>
      <c r="C183">
        <v>3</v>
      </c>
      <c r="D183">
        <v>15</v>
      </c>
      <c r="F183">
        <v>3</v>
      </c>
      <c r="G183">
        <v>2</v>
      </c>
      <c r="H183">
        <v>3</v>
      </c>
      <c r="I183">
        <v>15</v>
      </c>
    </row>
    <row r="184" spans="1:9" x14ac:dyDescent="0.3">
      <c r="A184">
        <v>3</v>
      </c>
      <c r="B184">
        <v>3</v>
      </c>
      <c r="C184">
        <v>4</v>
      </c>
      <c r="D184">
        <v>22</v>
      </c>
      <c r="F184">
        <v>3</v>
      </c>
      <c r="G184">
        <v>3</v>
      </c>
      <c r="H184">
        <v>4</v>
      </c>
      <c r="I184">
        <v>22</v>
      </c>
    </row>
    <row r="185" spans="1:9" x14ac:dyDescent="0.3">
      <c r="A185">
        <v>2</v>
      </c>
      <c r="B185">
        <v>3</v>
      </c>
      <c r="C185">
        <v>3</v>
      </c>
      <c r="D185">
        <v>15</v>
      </c>
      <c r="F185">
        <v>2</v>
      </c>
      <c r="G185">
        <v>3</v>
      </c>
      <c r="H185">
        <v>3</v>
      </c>
      <c r="I185">
        <v>15</v>
      </c>
    </row>
    <row r="186" spans="1:9" x14ac:dyDescent="0.3">
      <c r="A186">
        <v>1</v>
      </c>
      <c r="B186">
        <v>1</v>
      </c>
      <c r="C186">
        <v>2</v>
      </c>
      <c r="D186">
        <v>11</v>
      </c>
      <c r="F186">
        <v>1</v>
      </c>
      <c r="G186">
        <v>1</v>
      </c>
      <c r="H186">
        <v>2</v>
      </c>
      <c r="I186">
        <v>11</v>
      </c>
    </row>
    <row r="187" spans="1:9" x14ac:dyDescent="0.3">
      <c r="A187">
        <v>3</v>
      </c>
      <c r="B187">
        <v>2</v>
      </c>
      <c r="C187">
        <v>3</v>
      </c>
      <c r="D187">
        <v>13</v>
      </c>
      <c r="F187">
        <v>3</v>
      </c>
      <c r="G187">
        <v>2</v>
      </c>
      <c r="H187">
        <v>3</v>
      </c>
      <c r="I187">
        <v>13</v>
      </c>
    </row>
    <row r="188" spans="1:9" x14ac:dyDescent="0.3">
      <c r="A188">
        <v>1</v>
      </c>
      <c r="B188">
        <v>3</v>
      </c>
      <c r="C188">
        <v>3</v>
      </c>
      <c r="D188">
        <v>14</v>
      </c>
      <c r="F188">
        <v>1</v>
      </c>
      <c r="G188">
        <v>3</v>
      </c>
      <c r="H188">
        <v>3</v>
      </c>
      <c r="I188">
        <v>14</v>
      </c>
    </row>
    <row r="189" spans="1:9" x14ac:dyDescent="0.3">
      <c r="A189">
        <v>1</v>
      </c>
      <c r="B189">
        <v>2</v>
      </c>
      <c r="C189">
        <v>3</v>
      </c>
      <c r="D189">
        <v>11</v>
      </c>
      <c r="F189">
        <v>1</v>
      </c>
      <c r="G189">
        <v>2</v>
      </c>
      <c r="H189">
        <v>3</v>
      </c>
      <c r="I189">
        <v>11</v>
      </c>
    </row>
    <row r="190" spans="1:9" x14ac:dyDescent="0.3">
      <c r="A190">
        <v>2</v>
      </c>
      <c r="B190">
        <v>3</v>
      </c>
      <c r="C190">
        <v>3</v>
      </c>
      <c r="D190">
        <v>17</v>
      </c>
      <c r="F190">
        <v>2</v>
      </c>
      <c r="G190">
        <v>3</v>
      </c>
      <c r="H190">
        <v>3</v>
      </c>
      <c r="I190">
        <v>17</v>
      </c>
    </row>
    <row r="191" spans="1:9" x14ac:dyDescent="0.3">
      <c r="A191">
        <v>3</v>
      </c>
      <c r="B191">
        <v>2</v>
      </c>
      <c r="C191">
        <v>3</v>
      </c>
      <c r="D191">
        <v>18</v>
      </c>
      <c r="F191">
        <v>3</v>
      </c>
      <c r="G191">
        <v>2</v>
      </c>
      <c r="H191">
        <v>3</v>
      </c>
      <c r="I191">
        <v>18</v>
      </c>
    </row>
    <row r="192" spans="1:9" x14ac:dyDescent="0.3">
      <c r="A192">
        <v>2</v>
      </c>
      <c r="B192">
        <v>3</v>
      </c>
      <c r="C192">
        <v>3</v>
      </c>
      <c r="D192">
        <v>14</v>
      </c>
      <c r="F192">
        <v>2</v>
      </c>
      <c r="G192">
        <v>3</v>
      </c>
      <c r="H192">
        <v>3</v>
      </c>
      <c r="I192">
        <v>14</v>
      </c>
    </row>
    <row r="193" spans="1:9" x14ac:dyDescent="0.3">
      <c r="A193">
        <v>3</v>
      </c>
      <c r="B193">
        <v>2</v>
      </c>
      <c r="C193">
        <v>3</v>
      </c>
      <c r="D193">
        <v>16</v>
      </c>
      <c r="F193">
        <v>3</v>
      </c>
      <c r="G193">
        <v>2</v>
      </c>
      <c r="H193">
        <v>3</v>
      </c>
      <c r="I193">
        <v>16</v>
      </c>
    </row>
    <row r="194" spans="1:9" x14ac:dyDescent="0.3">
      <c r="A194">
        <v>2</v>
      </c>
      <c r="B194">
        <v>3</v>
      </c>
      <c r="C194">
        <v>3</v>
      </c>
      <c r="D194">
        <v>13</v>
      </c>
      <c r="F194">
        <v>2</v>
      </c>
      <c r="G194">
        <v>3</v>
      </c>
      <c r="H194">
        <v>3</v>
      </c>
      <c r="I194">
        <v>13</v>
      </c>
    </row>
    <row r="195" spans="1:9" x14ac:dyDescent="0.3">
      <c r="A195">
        <v>4</v>
      </c>
      <c r="B195">
        <v>4</v>
      </c>
      <c r="C195">
        <v>3</v>
      </c>
      <c r="D195">
        <v>14</v>
      </c>
      <c r="F195">
        <v>4</v>
      </c>
      <c r="G195">
        <v>4</v>
      </c>
      <c r="H195">
        <v>3</v>
      </c>
      <c r="I195">
        <v>14</v>
      </c>
    </row>
    <row r="196" spans="1:9" x14ac:dyDescent="0.3">
      <c r="A196">
        <v>3</v>
      </c>
      <c r="B196">
        <v>4</v>
      </c>
      <c r="C196">
        <v>4</v>
      </c>
      <c r="D196">
        <v>23</v>
      </c>
      <c r="F196">
        <v>3</v>
      </c>
      <c r="G196">
        <v>4</v>
      </c>
      <c r="H196">
        <v>4</v>
      </c>
      <c r="I196">
        <v>23</v>
      </c>
    </row>
    <row r="197" spans="1:9" x14ac:dyDescent="0.3">
      <c r="A197">
        <v>4</v>
      </c>
      <c r="B197">
        <v>1</v>
      </c>
      <c r="C197">
        <v>2</v>
      </c>
      <c r="D197">
        <v>12</v>
      </c>
      <c r="F197">
        <v>4</v>
      </c>
      <c r="G197">
        <v>1</v>
      </c>
      <c r="H197">
        <v>2</v>
      </c>
      <c r="I197">
        <v>12</v>
      </c>
    </row>
    <row r="198" spans="1:9" x14ac:dyDescent="0.3">
      <c r="A198">
        <v>1</v>
      </c>
      <c r="B198">
        <v>2</v>
      </c>
      <c r="C198">
        <v>3</v>
      </c>
      <c r="D198">
        <v>11</v>
      </c>
      <c r="F198">
        <v>1</v>
      </c>
      <c r="G198">
        <v>2</v>
      </c>
      <c r="H198">
        <v>3</v>
      </c>
      <c r="I198">
        <v>11</v>
      </c>
    </row>
    <row r="199" spans="1:9" x14ac:dyDescent="0.3">
      <c r="A199">
        <v>3</v>
      </c>
      <c r="B199">
        <v>3</v>
      </c>
      <c r="C199">
        <v>3</v>
      </c>
      <c r="D199">
        <v>16</v>
      </c>
      <c r="F199">
        <v>3</v>
      </c>
      <c r="G199">
        <v>3</v>
      </c>
      <c r="H199">
        <v>3</v>
      </c>
      <c r="I199">
        <v>16</v>
      </c>
    </row>
    <row r="200" spans="1:9" x14ac:dyDescent="0.3">
      <c r="A200">
        <v>1</v>
      </c>
      <c r="B200">
        <v>3</v>
      </c>
      <c r="C200">
        <v>3</v>
      </c>
      <c r="D200">
        <v>14</v>
      </c>
      <c r="F200">
        <v>1</v>
      </c>
      <c r="G200">
        <v>3</v>
      </c>
      <c r="H200">
        <v>3</v>
      </c>
      <c r="I200">
        <v>14</v>
      </c>
    </row>
    <row r="201" spans="1:9" x14ac:dyDescent="0.3">
      <c r="A201">
        <v>3</v>
      </c>
      <c r="B201">
        <v>4</v>
      </c>
      <c r="C201">
        <v>3</v>
      </c>
      <c r="D201">
        <v>18</v>
      </c>
      <c r="F201">
        <v>3</v>
      </c>
      <c r="G201">
        <v>4</v>
      </c>
      <c r="H201">
        <v>3</v>
      </c>
      <c r="I201">
        <v>18</v>
      </c>
    </row>
    <row r="202" spans="1:9" x14ac:dyDescent="0.3">
      <c r="A202">
        <v>2</v>
      </c>
      <c r="B202">
        <v>3</v>
      </c>
      <c r="C202">
        <v>3</v>
      </c>
      <c r="D202">
        <v>19</v>
      </c>
      <c r="F202">
        <v>2</v>
      </c>
      <c r="G202">
        <v>3</v>
      </c>
      <c r="H202">
        <v>3</v>
      </c>
      <c r="I202">
        <v>19</v>
      </c>
    </row>
    <row r="203" spans="1:9" x14ac:dyDescent="0.3">
      <c r="A203">
        <v>3</v>
      </c>
      <c r="B203">
        <v>4</v>
      </c>
      <c r="C203">
        <v>3</v>
      </c>
      <c r="D203">
        <v>15</v>
      </c>
      <c r="F203">
        <v>3</v>
      </c>
      <c r="G203">
        <v>4</v>
      </c>
      <c r="H203">
        <v>3</v>
      </c>
      <c r="I203">
        <v>15</v>
      </c>
    </row>
    <row r="204" spans="1:9" x14ac:dyDescent="0.3">
      <c r="A204">
        <v>3</v>
      </c>
      <c r="B204">
        <v>3</v>
      </c>
      <c r="C204">
        <v>3</v>
      </c>
      <c r="D204">
        <v>17</v>
      </c>
      <c r="F204">
        <v>3</v>
      </c>
      <c r="G204">
        <v>3</v>
      </c>
      <c r="H204">
        <v>3</v>
      </c>
      <c r="I204">
        <v>17</v>
      </c>
    </row>
    <row r="205" spans="1:9" x14ac:dyDescent="0.3">
      <c r="A205">
        <v>3</v>
      </c>
      <c r="B205">
        <v>4</v>
      </c>
      <c r="C205">
        <v>3</v>
      </c>
      <c r="D205">
        <v>15</v>
      </c>
      <c r="F205">
        <v>3</v>
      </c>
      <c r="G205">
        <v>4</v>
      </c>
      <c r="H205">
        <v>3</v>
      </c>
      <c r="I205">
        <v>15</v>
      </c>
    </row>
    <row r="206" spans="1:9" x14ac:dyDescent="0.3">
      <c r="A206">
        <v>3</v>
      </c>
      <c r="B206">
        <v>4</v>
      </c>
      <c r="C206">
        <v>3</v>
      </c>
      <c r="D206">
        <v>19</v>
      </c>
      <c r="F206">
        <v>3</v>
      </c>
      <c r="G206">
        <v>4</v>
      </c>
      <c r="H206">
        <v>3</v>
      </c>
      <c r="I206">
        <v>19</v>
      </c>
    </row>
    <row r="207" spans="1:9" x14ac:dyDescent="0.3">
      <c r="A207">
        <v>3</v>
      </c>
      <c r="B207">
        <v>4</v>
      </c>
      <c r="C207">
        <v>4</v>
      </c>
      <c r="D207">
        <v>22</v>
      </c>
      <c r="F207">
        <v>3</v>
      </c>
      <c r="G207">
        <v>4</v>
      </c>
      <c r="H207">
        <v>4</v>
      </c>
      <c r="I207">
        <v>22</v>
      </c>
    </row>
    <row r="208" spans="1:9" x14ac:dyDescent="0.3">
      <c r="A208">
        <v>4</v>
      </c>
      <c r="B208">
        <v>2</v>
      </c>
      <c r="C208">
        <v>3</v>
      </c>
      <c r="D208">
        <v>16</v>
      </c>
      <c r="F208">
        <v>4</v>
      </c>
      <c r="G208">
        <v>2</v>
      </c>
      <c r="H208">
        <v>3</v>
      </c>
      <c r="I208">
        <v>16</v>
      </c>
    </row>
    <row r="209" spans="1:9" x14ac:dyDescent="0.3">
      <c r="A209">
        <v>1</v>
      </c>
      <c r="B209">
        <v>1</v>
      </c>
      <c r="C209">
        <v>3</v>
      </c>
      <c r="D209">
        <v>13</v>
      </c>
      <c r="F209">
        <v>1</v>
      </c>
      <c r="G209">
        <v>1</v>
      </c>
      <c r="H209">
        <v>3</v>
      </c>
      <c r="I209">
        <v>13</v>
      </c>
    </row>
    <row r="210" spans="1:9" x14ac:dyDescent="0.3">
      <c r="A210">
        <v>2</v>
      </c>
      <c r="B210">
        <v>4</v>
      </c>
      <c r="C210">
        <v>3</v>
      </c>
      <c r="D210">
        <v>14</v>
      </c>
      <c r="F210">
        <v>2</v>
      </c>
      <c r="G210">
        <v>4</v>
      </c>
      <c r="H210">
        <v>3</v>
      </c>
      <c r="I210">
        <v>14</v>
      </c>
    </row>
    <row r="211" spans="1:9" x14ac:dyDescent="0.3">
      <c r="A211">
        <v>3</v>
      </c>
      <c r="B211">
        <v>2</v>
      </c>
      <c r="C211">
        <v>3</v>
      </c>
      <c r="D211">
        <v>16</v>
      </c>
      <c r="F211">
        <v>3</v>
      </c>
      <c r="G211">
        <v>2</v>
      </c>
      <c r="H211">
        <v>3</v>
      </c>
      <c r="I211">
        <v>16</v>
      </c>
    </row>
    <row r="212" spans="1:9" x14ac:dyDescent="0.3">
      <c r="A212">
        <v>1</v>
      </c>
      <c r="B212">
        <v>1</v>
      </c>
      <c r="C212">
        <v>3</v>
      </c>
      <c r="D212">
        <v>11</v>
      </c>
      <c r="F212">
        <v>1</v>
      </c>
      <c r="G212">
        <v>1</v>
      </c>
      <c r="H212">
        <v>3</v>
      </c>
      <c r="I212">
        <v>11</v>
      </c>
    </row>
    <row r="213" spans="1:9" x14ac:dyDescent="0.3">
      <c r="A213">
        <v>2</v>
      </c>
      <c r="B213">
        <v>3</v>
      </c>
      <c r="C213">
        <v>4</v>
      </c>
      <c r="D213">
        <v>22</v>
      </c>
      <c r="F213">
        <v>2</v>
      </c>
      <c r="G213">
        <v>3</v>
      </c>
      <c r="H213">
        <v>4</v>
      </c>
      <c r="I213">
        <v>22</v>
      </c>
    </row>
    <row r="214" spans="1:9" x14ac:dyDescent="0.3">
      <c r="A214">
        <v>1</v>
      </c>
      <c r="B214">
        <v>3</v>
      </c>
      <c r="C214">
        <v>3</v>
      </c>
      <c r="D214">
        <v>14</v>
      </c>
      <c r="F214">
        <v>1</v>
      </c>
      <c r="G214">
        <v>3</v>
      </c>
      <c r="H214">
        <v>3</v>
      </c>
      <c r="I214">
        <v>14</v>
      </c>
    </row>
    <row r="215" spans="1:9" x14ac:dyDescent="0.3">
      <c r="A215">
        <v>2</v>
      </c>
      <c r="B215">
        <v>2</v>
      </c>
      <c r="C215">
        <v>3</v>
      </c>
      <c r="D215">
        <v>16</v>
      </c>
      <c r="F215">
        <v>2</v>
      </c>
      <c r="G215">
        <v>2</v>
      </c>
      <c r="H215">
        <v>3</v>
      </c>
      <c r="I215">
        <v>16</v>
      </c>
    </row>
    <row r="216" spans="1:9" x14ac:dyDescent="0.3">
      <c r="A216">
        <v>3</v>
      </c>
      <c r="B216">
        <v>1</v>
      </c>
      <c r="C216">
        <v>2</v>
      </c>
      <c r="D216">
        <v>11</v>
      </c>
      <c r="F216">
        <v>3</v>
      </c>
      <c r="G216">
        <v>1</v>
      </c>
      <c r="H216">
        <v>2</v>
      </c>
      <c r="I216">
        <v>11</v>
      </c>
    </row>
    <row r="217" spans="1:9" x14ac:dyDescent="0.3">
      <c r="A217">
        <v>3</v>
      </c>
      <c r="B217">
        <v>4</v>
      </c>
      <c r="C217">
        <v>3</v>
      </c>
      <c r="D217">
        <v>18</v>
      </c>
      <c r="F217">
        <v>3</v>
      </c>
      <c r="G217">
        <v>4</v>
      </c>
      <c r="H217">
        <v>3</v>
      </c>
      <c r="I217">
        <v>18</v>
      </c>
    </row>
    <row r="218" spans="1:9" x14ac:dyDescent="0.3">
      <c r="A218">
        <v>2</v>
      </c>
      <c r="B218">
        <v>1</v>
      </c>
      <c r="C218">
        <v>3</v>
      </c>
      <c r="D218">
        <v>15</v>
      </c>
      <c r="F218">
        <v>2</v>
      </c>
      <c r="G218">
        <v>1</v>
      </c>
      <c r="H218">
        <v>3</v>
      </c>
      <c r="I218">
        <v>15</v>
      </c>
    </row>
    <row r="219" spans="1:9" x14ac:dyDescent="0.3">
      <c r="A219">
        <v>2</v>
      </c>
      <c r="B219">
        <v>3</v>
      </c>
      <c r="C219">
        <v>3</v>
      </c>
      <c r="D219">
        <v>14</v>
      </c>
      <c r="F219">
        <v>2</v>
      </c>
      <c r="G219">
        <v>3</v>
      </c>
      <c r="H219">
        <v>3</v>
      </c>
      <c r="I219">
        <v>14</v>
      </c>
    </row>
    <row r="220" spans="1:9" x14ac:dyDescent="0.3">
      <c r="A220">
        <v>2</v>
      </c>
      <c r="B220">
        <v>1</v>
      </c>
      <c r="C220">
        <v>2</v>
      </c>
      <c r="D220">
        <v>12</v>
      </c>
      <c r="F220">
        <v>2</v>
      </c>
      <c r="G220">
        <v>1</v>
      </c>
      <c r="H220">
        <v>2</v>
      </c>
      <c r="I220">
        <v>12</v>
      </c>
    </row>
    <row r="221" spans="1:9" x14ac:dyDescent="0.3">
      <c r="A221">
        <v>2</v>
      </c>
      <c r="B221">
        <v>1</v>
      </c>
      <c r="C221">
        <v>3</v>
      </c>
      <c r="D221">
        <v>14</v>
      </c>
      <c r="F221">
        <v>2</v>
      </c>
      <c r="G221">
        <v>1</v>
      </c>
      <c r="H221">
        <v>3</v>
      </c>
      <c r="I221">
        <v>14</v>
      </c>
    </row>
    <row r="222" spans="1:9" x14ac:dyDescent="0.3">
      <c r="A222">
        <v>3</v>
      </c>
      <c r="B222">
        <v>2</v>
      </c>
      <c r="C222">
        <v>3</v>
      </c>
      <c r="D222">
        <v>16</v>
      </c>
      <c r="F222">
        <v>3</v>
      </c>
      <c r="G222">
        <v>2</v>
      </c>
      <c r="H222">
        <v>3</v>
      </c>
      <c r="I222">
        <v>16</v>
      </c>
    </row>
    <row r="223" spans="1:9" x14ac:dyDescent="0.3">
      <c r="A223">
        <v>2</v>
      </c>
      <c r="B223">
        <v>2</v>
      </c>
      <c r="C223">
        <v>4</v>
      </c>
      <c r="D223">
        <v>21</v>
      </c>
      <c r="F223">
        <v>2</v>
      </c>
      <c r="G223">
        <v>2</v>
      </c>
      <c r="H223">
        <v>4</v>
      </c>
      <c r="I223">
        <v>21</v>
      </c>
    </row>
    <row r="224" spans="1:9" x14ac:dyDescent="0.3">
      <c r="A224">
        <v>3</v>
      </c>
      <c r="B224">
        <v>4</v>
      </c>
      <c r="C224">
        <v>3</v>
      </c>
      <c r="D224">
        <v>14</v>
      </c>
      <c r="F224">
        <v>3</v>
      </c>
      <c r="G224">
        <v>4</v>
      </c>
      <c r="H224">
        <v>3</v>
      </c>
      <c r="I224">
        <v>14</v>
      </c>
    </row>
    <row r="225" spans="1:9" x14ac:dyDescent="0.3">
      <c r="A225">
        <v>1</v>
      </c>
      <c r="B225">
        <v>1</v>
      </c>
      <c r="C225">
        <v>3</v>
      </c>
      <c r="D225">
        <v>12</v>
      </c>
      <c r="F225">
        <v>1</v>
      </c>
      <c r="G225">
        <v>1</v>
      </c>
      <c r="H225">
        <v>3</v>
      </c>
      <c r="I225">
        <v>12</v>
      </c>
    </row>
    <row r="226" spans="1:9" x14ac:dyDescent="0.3">
      <c r="A226">
        <v>1</v>
      </c>
      <c r="B226">
        <v>2</v>
      </c>
      <c r="C226">
        <v>3</v>
      </c>
      <c r="D226">
        <v>12</v>
      </c>
      <c r="F226">
        <v>1</v>
      </c>
      <c r="G226">
        <v>2</v>
      </c>
      <c r="H226">
        <v>3</v>
      </c>
      <c r="I226">
        <v>12</v>
      </c>
    </row>
    <row r="227" spans="1:9" x14ac:dyDescent="0.3">
      <c r="A227">
        <v>2</v>
      </c>
      <c r="B227">
        <v>4</v>
      </c>
      <c r="C227">
        <v>3</v>
      </c>
      <c r="D227">
        <v>17</v>
      </c>
      <c r="F227">
        <v>2</v>
      </c>
      <c r="G227">
        <v>4</v>
      </c>
      <c r="H227">
        <v>3</v>
      </c>
      <c r="I227">
        <v>17</v>
      </c>
    </row>
    <row r="228" spans="1:9" x14ac:dyDescent="0.3">
      <c r="A228">
        <v>3</v>
      </c>
      <c r="B228">
        <v>4</v>
      </c>
      <c r="C228">
        <v>3</v>
      </c>
      <c r="D228">
        <v>17</v>
      </c>
      <c r="F228">
        <v>3</v>
      </c>
      <c r="G228">
        <v>4</v>
      </c>
      <c r="H228">
        <v>3</v>
      </c>
      <c r="I228">
        <v>17</v>
      </c>
    </row>
    <row r="229" spans="1:9" x14ac:dyDescent="0.3">
      <c r="A229">
        <v>1</v>
      </c>
      <c r="B229">
        <v>4</v>
      </c>
      <c r="C229">
        <v>3</v>
      </c>
      <c r="D229">
        <v>14</v>
      </c>
      <c r="F229">
        <v>1</v>
      </c>
      <c r="G229">
        <v>4</v>
      </c>
      <c r="H229">
        <v>3</v>
      </c>
      <c r="I229">
        <v>14</v>
      </c>
    </row>
    <row r="230" spans="1:9" x14ac:dyDescent="0.3">
      <c r="A230">
        <v>2</v>
      </c>
      <c r="B230">
        <v>3</v>
      </c>
      <c r="C230">
        <v>3</v>
      </c>
      <c r="D230">
        <v>14</v>
      </c>
      <c r="F230">
        <v>2</v>
      </c>
      <c r="G230">
        <v>3</v>
      </c>
      <c r="H230">
        <v>3</v>
      </c>
      <c r="I230">
        <v>14</v>
      </c>
    </row>
    <row r="231" spans="1:9" x14ac:dyDescent="0.3">
      <c r="A231">
        <v>2</v>
      </c>
      <c r="B231">
        <v>1</v>
      </c>
      <c r="C231">
        <v>3</v>
      </c>
      <c r="D231">
        <v>13</v>
      </c>
      <c r="F231">
        <v>2</v>
      </c>
      <c r="G231">
        <v>1</v>
      </c>
      <c r="H231">
        <v>3</v>
      </c>
      <c r="I231">
        <v>13</v>
      </c>
    </row>
    <row r="232" spans="1:9" x14ac:dyDescent="0.3">
      <c r="A232">
        <v>2</v>
      </c>
      <c r="B232">
        <v>4</v>
      </c>
      <c r="C232">
        <v>3</v>
      </c>
      <c r="D232">
        <v>15</v>
      </c>
      <c r="F232">
        <v>2</v>
      </c>
      <c r="G232">
        <v>4</v>
      </c>
      <c r="H232">
        <v>3</v>
      </c>
      <c r="I232">
        <v>15</v>
      </c>
    </row>
    <row r="233" spans="1:9" x14ac:dyDescent="0.3">
      <c r="A233">
        <v>1</v>
      </c>
      <c r="B233">
        <v>1</v>
      </c>
      <c r="C233">
        <v>3</v>
      </c>
      <c r="D233">
        <v>11</v>
      </c>
      <c r="F233">
        <v>1</v>
      </c>
      <c r="G233">
        <v>1</v>
      </c>
      <c r="H233">
        <v>3</v>
      </c>
      <c r="I233">
        <v>11</v>
      </c>
    </row>
    <row r="234" spans="1:9" x14ac:dyDescent="0.3">
      <c r="A234">
        <v>3</v>
      </c>
      <c r="B234">
        <v>3</v>
      </c>
      <c r="C234">
        <v>3</v>
      </c>
      <c r="D234">
        <v>17</v>
      </c>
      <c r="F234">
        <v>3</v>
      </c>
      <c r="G234">
        <v>3</v>
      </c>
      <c r="H234">
        <v>3</v>
      </c>
      <c r="I234">
        <v>17</v>
      </c>
    </row>
    <row r="235" spans="1:9" x14ac:dyDescent="0.3">
      <c r="A235">
        <v>1</v>
      </c>
      <c r="B235">
        <v>1</v>
      </c>
      <c r="C235">
        <v>3</v>
      </c>
      <c r="D235">
        <v>11</v>
      </c>
      <c r="F235">
        <v>1</v>
      </c>
      <c r="G235">
        <v>1</v>
      </c>
      <c r="H235">
        <v>3</v>
      </c>
      <c r="I235">
        <v>11</v>
      </c>
    </row>
    <row r="236" spans="1:9" x14ac:dyDescent="0.3">
      <c r="A236">
        <v>3</v>
      </c>
      <c r="B236">
        <v>1</v>
      </c>
      <c r="C236">
        <v>3</v>
      </c>
      <c r="D236">
        <v>13</v>
      </c>
      <c r="F236">
        <v>3</v>
      </c>
      <c r="G236">
        <v>1</v>
      </c>
      <c r="H236">
        <v>3</v>
      </c>
      <c r="I236">
        <v>13</v>
      </c>
    </row>
    <row r="237" spans="1:9" x14ac:dyDescent="0.3">
      <c r="A237">
        <v>3</v>
      </c>
      <c r="B237">
        <v>4</v>
      </c>
      <c r="C237">
        <v>4</v>
      </c>
      <c r="D237">
        <v>22</v>
      </c>
      <c r="F237">
        <v>3</v>
      </c>
      <c r="G237">
        <v>4</v>
      </c>
      <c r="H237">
        <v>4</v>
      </c>
      <c r="I237">
        <v>22</v>
      </c>
    </row>
    <row r="238" spans="1:9" x14ac:dyDescent="0.3">
      <c r="A238">
        <v>3</v>
      </c>
      <c r="B238">
        <v>4</v>
      </c>
      <c r="C238">
        <v>4</v>
      </c>
      <c r="D238">
        <v>20</v>
      </c>
      <c r="F238">
        <v>3</v>
      </c>
      <c r="G238">
        <v>4</v>
      </c>
      <c r="H238">
        <v>4</v>
      </c>
      <c r="I238">
        <v>20</v>
      </c>
    </row>
    <row r="239" spans="1:9" x14ac:dyDescent="0.3">
      <c r="A239">
        <v>2</v>
      </c>
      <c r="B239">
        <v>3</v>
      </c>
      <c r="C239">
        <v>3</v>
      </c>
      <c r="D239">
        <v>18</v>
      </c>
      <c r="F239">
        <v>2</v>
      </c>
      <c r="G239">
        <v>3</v>
      </c>
      <c r="H239">
        <v>3</v>
      </c>
      <c r="I239">
        <v>18</v>
      </c>
    </row>
    <row r="240" spans="1:9" x14ac:dyDescent="0.3">
      <c r="A240">
        <v>1</v>
      </c>
      <c r="B240">
        <v>2</v>
      </c>
      <c r="C240">
        <v>2</v>
      </c>
      <c r="D240">
        <v>11</v>
      </c>
      <c r="F240">
        <v>1</v>
      </c>
      <c r="G240">
        <v>2</v>
      </c>
      <c r="H240">
        <v>2</v>
      </c>
      <c r="I240">
        <v>11</v>
      </c>
    </row>
    <row r="241" spans="1:9" x14ac:dyDescent="0.3">
      <c r="A241">
        <v>2</v>
      </c>
      <c r="B241">
        <v>3</v>
      </c>
      <c r="C241">
        <v>3</v>
      </c>
      <c r="D241">
        <v>14</v>
      </c>
      <c r="F241">
        <v>2</v>
      </c>
      <c r="G241">
        <v>3</v>
      </c>
      <c r="H241">
        <v>3</v>
      </c>
      <c r="I241">
        <v>14</v>
      </c>
    </row>
    <row r="242" spans="1:9" x14ac:dyDescent="0.3">
      <c r="A242">
        <v>1</v>
      </c>
      <c r="B242">
        <v>3</v>
      </c>
      <c r="C242">
        <v>3</v>
      </c>
      <c r="D242">
        <v>14</v>
      </c>
      <c r="F242">
        <v>1</v>
      </c>
      <c r="G242">
        <v>3</v>
      </c>
      <c r="H242">
        <v>3</v>
      </c>
      <c r="I242">
        <v>14</v>
      </c>
    </row>
    <row r="243" spans="1:9" x14ac:dyDescent="0.3">
      <c r="A243">
        <v>3</v>
      </c>
      <c r="B243">
        <v>4</v>
      </c>
      <c r="C243">
        <v>3</v>
      </c>
      <c r="D243">
        <v>18</v>
      </c>
      <c r="F243">
        <v>3</v>
      </c>
      <c r="G243">
        <v>4</v>
      </c>
      <c r="H243">
        <v>3</v>
      </c>
      <c r="I243">
        <v>18</v>
      </c>
    </row>
    <row r="244" spans="1:9" x14ac:dyDescent="0.3">
      <c r="A244">
        <v>3</v>
      </c>
      <c r="B244">
        <v>2</v>
      </c>
      <c r="C244">
        <v>3</v>
      </c>
      <c r="D244">
        <v>16</v>
      </c>
      <c r="F244">
        <v>3</v>
      </c>
      <c r="G244">
        <v>2</v>
      </c>
      <c r="H244">
        <v>3</v>
      </c>
      <c r="I244">
        <v>16</v>
      </c>
    </row>
    <row r="245" spans="1:9" x14ac:dyDescent="0.3">
      <c r="A245">
        <v>3</v>
      </c>
      <c r="B245">
        <v>4</v>
      </c>
      <c r="C245">
        <v>3</v>
      </c>
      <c r="D245">
        <v>17</v>
      </c>
      <c r="F245">
        <v>3</v>
      </c>
      <c r="G245">
        <v>4</v>
      </c>
      <c r="H245">
        <v>3</v>
      </c>
      <c r="I245">
        <v>17</v>
      </c>
    </row>
    <row r="246" spans="1:9" x14ac:dyDescent="0.3">
      <c r="A246">
        <v>1</v>
      </c>
      <c r="B246">
        <v>1</v>
      </c>
      <c r="C246">
        <v>3</v>
      </c>
      <c r="D246">
        <v>11</v>
      </c>
      <c r="F246">
        <v>1</v>
      </c>
      <c r="G246">
        <v>1</v>
      </c>
      <c r="H246">
        <v>3</v>
      </c>
      <c r="I246">
        <v>11</v>
      </c>
    </row>
    <row r="247" spans="1:9" x14ac:dyDescent="0.3">
      <c r="A247">
        <v>2</v>
      </c>
      <c r="B247">
        <v>1</v>
      </c>
      <c r="C247">
        <v>3</v>
      </c>
      <c r="D247">
        <v>12</v>
      </c>
      <c r="F247">
        <v>2</v>
      </c>
      <c r="G247">
        <v>1</v>
      </c>
      <c r="H247">
        <v>3</v>
      </c>
      <c r="I247">
        <v>12</v>
      </c>
    </row>
    <row r="248" spans="1:9" x14ac:dyDescent="0.3">
      <c r="A248">
        <v>2</v>
      </c>
      <c r="B248">
        <v>1</v>
      </c>
      <c r="C248">
        <v>3</v>
      </c>
      <c r="D248">
        <v>13</v>
      </c>
      <c r="F248">
        <v>2</v>
      </c>
      <c r="G248">
        <v>1</v>
      </c>
      <c r="H248">
        <v>3</v>
      </c>
      <c r="I248">
        <v>13</v>
      </c>
    </row>
    <row r="249" spans="1:9" x14ac:dyDescent="0.3">
      <c r="A249">
        <v>2</v>
      </c>
      <c r="B249">
        <v>1</v>
      </c>
      <c r="C249">
        <v>3</v>
      </c>
      <c r="D249">
        <v>13</v>
      </c>
      <c r="F249">
        <v>2</v>
      </c>
      <c r="G249">
        <v>1</v>
      </c>
      <c r="H249">
        <v>3</v>
      </c>
      <c r="I249">
        <v>13</v>
      </c>
    </row>
    <row r="250" spans="1:9" x14ac:dyDescent="0.3">
      <c r="A250">
        <v>2</v>
      </c>
      <c r="B250">
        <v>1</v>
      </c>
      <c r="C250">
        <v>3</v>
      </c>
      <c r="D250">
        <v>14</v>
      </c>
      <c r="F250">
        <v>2</v>
      </c>
      <c r="G250">
        <v>1</v>
      </c>
      <c r="H250">
        <v>3</v>
      </c>
      <c r="I250">
        <v>14</v>
      </c>
    </row>
    <row r="251" spans="1:9" x14ac:dyDescent="0.3">
      <c r="A251">
        <v>4</v>
      </c>
      <c r="B251">
        <v>3</v>
      </c>
      <c r="C251">
        <v>3</v>
      </c>
      <c r="D251">
        <v>17</v>
      </c>
      <c r="F251">
        <v>4</v>
      </c>
      <c r="G251">
        <v>3</v>
      </c>
      <c r="H251">
        <v>3</v>
      </c>
      <c r="I251">
        <v>17</v>
      </c>
    </row>
    <row r="252" spans="1:9" x14ac:dyDescent="0.3">
      <c r="A252">
        <v>2</v>
      </c>
      <c r="B252">
        <v>1</v>
      </c>
      <c r="C252">
        <v>3</v>
      </c>
      <c r="D252">
        <v>11</v>
      </c>
      <c r="F252">
        <v>2</v>
      </c>
      <c r="G252">
        <v>1</v>
      </c>
      <c r="H252">
        <v>3</v>
      </c>
      <c r="I252">
        <v>11</v>
      </c>
    </row>
    <row r="253" spans="1:9" x14ac:dyDescent="0.3">
      <c r="A253">
        <v>3</v>
      </c>
      <c r="B253">
        <v>4</v>
      </c>
      <c r="C253">
        <v>4</v>
      </c>
      <c r="D253">
        <v>25</v>
      </c>
      <c r="F253">
        <v>3</v>
      </c>
      <c r="G253">
        <v>4</v>
      </c>
      <c r="H253">
        <v>4</v>
      </c>
      <c r="I253">
        <v>25</v>
      </c>
    </row>
    <row r="254" spans="1:9" x14ac:dyDescent="0.3">
      <c r="A254">
        <v>3</v>
      </c>
      <c r="B254">
        <v>4</v>
      </c>
      <c r="C254">
        <v>3</v>
      </c>
      <c r="D254">
        <v>19</v>
      </c>
      <c r="F254">
        <v>3</v>
      </c>
      <c r="G254">
        <v>4</v>
      </c>
      <c r="H254">
        <v>3</v>
      </c>
      <c r="I254">
        <v>19</v>
      </c>
    </row>
    <row r="255" spans="1:9" x14ac:dyDescent="0.3">
      <c r="A255">
        <v>2</v>
      </c>
      <c r="B255">
        <v>1</v>
      </c>
      <c r="C255">
        <v>3</v>
      </c>
      <c r="D255">
        <v>13</v>
      </c>
      <c r="F255">
        <v>2</v>
      </c>
      <c r="G255">
        <v>1</v>
      </c>
      <c r="H255">
        <v>3</v>
      </c>
      <c r="I255">
        <v>13</v>
      </c>
    </row>
    <row r="256" spans="1:9" x14ac:dyDescent="0.3">
      <c r="A256">
        <v>2</v>
      </c>
      <c r="B256">
        <v>4</v>
      </c>
      <c r="C256">
        <v>3</v>
      </c>
      <c r="D256">
        <v>14</v>
      </c>
      <c r="F256">
        <v>2</v>
      </c>
      <c r="G256">
        <v>4</v>
      </c>
      <c r="H256">
        <v>3</v>
      </c>
      <c r="I256">
        <v>14</v>
      </c>
    </row>
    <row r="257" spans="1:9" x14ac:dyDescent="0.3">
      <c r="A257">
        <v>1</v>
      </c>
      <c r="B257">
        <v>3</v>
      </c>
      <c r="C257">
        <v>3</v>
      </c>
      <c r="D257">
        <v>12</v>
      </c>
      <c r="F257">
        <v>1</v>
      </c>
      <c r="G257">
        <v>3</v>
      </c>
      <c r="H257">
        <v>3</v>
      </c>
      <c r="I257">
        <v>12</v>
      </c>
    </row>
    <row r="258" spans="1:9" x14ac:dyDescent="0.3">
      <c r="A258">
        <v>2</v>
      </c>
      <c r="B258">
        <v>1</v>
      </c>
      <c r="C258">
        <v>2</v>
      </c>
      <c r="D258">
        <v>11</v>
      </c>
      <c r="F258">
        <v>2</v>
      </c>
      <c r="G258">
        <v>1</v>
      </c>
      <c r="H258">
        <v>2</v>
      </c>
      <c r="I258">
        <v>11</v>
      </c>
    </row>
    <row r="259" spans="1:9" x14ac:dyDescent="0.3">
      <c r="A259">
        <v>3</v>
      </c>
      <c r="B259">
        <v>3</v>
      </c>
      <c r="C259">
        <v>3</v>
      </c>
      <c r="D259">
        <v>19</v>
      </c>
      <c r="F259">
        <v>3</v>
      </c>
      <c r="G259">
        <v>3</v>
      </c>
      <c r="H259">
        <v>3</v>
      </c>
      <c r="I259">
        <v>19</v>
      </c>
    </row>
    <row r="260" spans="1:9" x14ac:dyDescent="0.3">
      <c r="A260">
        <v>1</v>
      </c>
      <c r="B260">
        <v>1</v>
      </c>
      <c r="C260">
        <v>3</v>
      </c>
      <c r="D260">
        <v>11</v>
      </c>
      <c r="F260">
        <v>1</v>
      </c>
      <c r="G260">
        <v>1</v>
      </c>
      <c r="H260">
        <v>3</v>
      </c>
      <c r="I260">
        <v>11</v>
      </c>
    </row>
    <row r="261" spans="1:9" x14ac:dyDescent="0.3">
      <c r="A261">
        <v>2</v>
      </c>
      <c r="B261">
        <v>2</v>
      </c>
      <c r="C261">
        <v>2</v>
      </c>
      <c r="D261">
        <v>11</v>
      </c>
      <c r="F261">
        <v>2</v>
      </c>
      <c r="G261">
        <v>2</v>
      </c>
      <c r="H261">
        <v>2</v>
      </c>
      <c r="I261">
        <v>11</v>
      </c>
    </row>
    <row r="262" spans="1:9" x14ac:dyDescent="0.3">
      <c r="A262">
        <v>4</v>
      </c>
      <c r="B262">
        <v>3</v>
      </c>
      <c r="C262">
        <v>4</v>
      </c>
      <c r="D262">
        <v>20</v>
      </c>
      <c r="F262">
        <v>4</v>
      </c>
      <c r="G262">
        <v>3</v>
      </c>
      <c r="H262">
        <v>4</v>
      </c>
      <c r="I262">
        <v>20</v>
      </c>
    </row>
    <row r="263" spans="1:9" x14ac:dyDescent="0.3">
      <c r="A263">
        <v>2</v>
      </c>
      <c r="B263">
        <v>4</v>
      </c>
      <c r="C263">
        <v>3</v>
      </c>
      <c r="D263">
        <v>18</v>
      </c>
      <c r="F263">
        <v>2</v>
      </c>
      <c r="G263">
        <v>4</v>
      </c>
      <c r="H263">
        <v>3</v>
      </c>
      <c r="I263">
        <v>18</v>
      </c>
    </row>
    <row r="264" spans="1:9" x14ac:dyDescent="0.3">
      <c r="A264">
        <v>2</v>
      </c>
      <c r="B264">
        <v>1</v>
      </c>
      <c r="C264">
        <v>3</v>
      </c>
      <c r="D264">
        <v>13</v>
      </c>
      <c r="F264">
        <v>2</v>
      </c>
      <c r="G264">
        <v>1</v>
      </c>
      <c r="H264">
        <v>3</v>
      </c>
      <c r="I264">
        <v>13</v>
      </c>
    </row>
    <row r="265" spans="1:9" x14ac:dyDescent="0.3">
      <c r="A265">
        <v>1</v>
      </c>
      <c r="B265">
        <v>2</v>
      </c>
      <c r="C265">
        <v>3</v>
      </c>
      <c r="D265">
        <v>12</v>
      </c>
      <c r="F265">
        <v>1</v>
      </c>
      <c r="G265">
        <v>2</v>
      </c>
      <c r="H265">
        <v>3</v>
      </c>
      <c r="I265">
        <v>12</v>
      </c>
    </row>
    <row r="266" spans="1:9" x14ac:dyDescent="0.3">
      <c r="A266">
        <v>1</v>
      </c>
      <c r="B266">
        <v>1</v>
      </c>
      <c r="C266">
        <v>3</v>
      </c>
      <c r="D266">
        <v>11</v>
      </c>
      <c r="F266">
        <v>1</v>
      </c>
      <c r="G266">
        <v>1</v>
      </c>
      <c r="H266">
        <v>3</v>
      </c>
      <c r="I266">
        <v>11</v>
      </c>
    </row>
    <row r="267" spans="1:9" x14ac:dyDescent="0.3">
      <c r="A267">
        <v>2</v>
      </c>
      <c r="B267">
        <v>3</v>
      </c>
      <c r="C267">
        <v>3</v>
      </c>
      <c r="D267">
        <v>19</v>
      </c>
      <c r="F267">
        <v>2</v>
      </c>
      <c r="G267">
        <v>3</v>
      </c>
      <c r="H267">
        <v>3</v>
      </c>
      <c r="I267">
        <v>19</v>
      </c>
    </row>
    <row r="268" spans="1:9" x14ac:dyDescent="0.3">
      <c r="A268">
        <v>2</v>
      </c>
      <c r="B268">
        <v>4</v>
      </c>
      <c r="C268">
        <v>4</v>
      </c>
      <c r="D268">
        <v>21</v>
      </c>
      <c r="F268">
        <v>2</v>
      </c>
      <c r="G268">
        <v>4</v>
      </c>
      <c r="H268">
        <v>4</v>
      </c>
      <c r="I268">
        <v>21</v>
      </c>
    </row>
    <row r="269" spans="1:9" x14ac:dyDescent="0.3">
      <c r="A269">
        <v>4</v>
      </c>
      <c r="B269">
        <v>1</v>
      </c>
      <c r="C269">
        <v>2</v>
      </c>
      <c r="D269">
        <v>12</v>
      </c>
      <c r="F269">
        <v>4</v>
      </c>
      <c r="G269">
        <v>1</v>
      </c>
      <c r="H269">
        <v>2</v>
      </c>
      <c r="I269">
        <v>12</v>
      </c>
    </row>
    <row r="270" spans="1:9" x14ac:dyDescent="0.3">
      <c r="A270">
        <v>1</v>
      </c>
      <c r="B270">
        <v>4</v>
      </c>
      <c r="C270">
        <v>3</v>
      </c>
      <c r="D270">
        <v>14</v>
      </c>
      <c r="F270">
        <v>1</v>
      </c>
      <c r="G270">
        <v>4</v>
      </c>
      <c r="H270">
        <v>3</v>
      </c>
      <c r="I270">
        <v>14</v>
      </c>
    </row>
    <row r="271" spans="1:9" x14ac:dyDescent="0.3">
      <c r="A271">
        <v>1</v>
      </c>
      <c r="B271">
        <v>1</v>
      </c>
      <c r="C271">
        <v>3</v>
      </c>
      <c r="D271">
        <v>11</v>
      </c>
      <c r="F271">
        <v>1</v>
      </c>
      <c r="G271">
        <v>1</v>
      </c>
      <c r="H271">
        <v>3</v>
      </c>
      <c r="I271">
        <v>11</v>
      </c>
    </row>
    <row r="272" spans="1:9" x14ac:dyDescent="0.3">
      <c r="A272">
        <v>1</v>
      </c>
      <c r="B272">
        <v>1</v>
      </c>
      <c r="C272">
        <v>3</v>
      </c>
      <c r="D272">
        <v>14</v>
      </c>
      <c r="F272">
        <v>1</v>
      </c>
      <c r="G272">
        <v>1</v>
      </c>
      <c r="H272">
        <v>3</v>
      </c>
      <c r="I272">
        <v>14</v>
      </c>
    </row>
    <row r="273" spans="1:9" x14ac:dyDescent="0.3">
      <c r="A273">
        <v>1</v>
      </c>
      <c r="B273">
        <v>2</v>
      </c>
      <c r="C273">
        <v>3</v>
      </c>
      <c r="D273">
        <v>12</v>
      </c>
      <c r="F273">
        <v>1</v>
      </c>
      <c r="G273">
        <v>2</v>
      </c>
      <c r="H273">
        <v>3</v>
      </c>
      <c r="I273">
        <v>12</v>
      </c>
    </row>
    <row r="274" spans="1:9" x14ac:dyDescent="0.3">
      <c r="A274">
        <v>3</v>
      </c>
      <c r="B274">
        <v>4</v>
      </c>
      <c r="C274">
        <v>4</v>
      </c>
      <c r="D274">
        <v>23</v>
      </c>
      <c r="F274">
        <v>3</v>
      </c>
      <c r="G274">
        <v>4</v>
      </c>
      <c r="H274">
        <v>4</v>
      </c>
      <c r="I274">
        <v>23</v>
      </c>
    </row>
    <row r="275" spans="1:9" x14ac:dyDescent="0.3">
      <c r="A275">
        <v>1</v>
      </c>
      <c r="B275">
        <v>4</v>
      </c>
      <c r="C275">
        <v>3</v>
      </c>
      <c r="D275">
        <v>14</v>
      </c>
      <c r="F275">
        <v>1</v>
      </c>
      <c r="G275">
        <v>4</v>
      </c>
      <c r="H275">
        <v>3</v>
      </c>
      <c r="I275">
        <v>14</v>
      </c>
    </row>
    <row r="276" spans="1:9" x14ac:dyDescent="0.3">
      <c r="A276">
        <v>2</v>
      </c>
      <c r="B276">
        <v>3</v>
      </c>
      <c r="C276">
        <v>3</v>
      </c>
      <c r="D276">
        <v>17</v>
      </c>
      <c r="F276">
        <v>2</v>
      </c>
      <c r="G276">
        <v>3</v>
      </c>
      <c r="H276">
        <v>3</v>
      </c>
      <c r="I276">
        <v>17</v>
      </c>
    </row>
    <row r="277" spans="1:9" x14ac:dyDescent="0.3">
      <c r="A277">
        <v>3</v>
      </c>
      <c r="B277">
        <v>4</v>
      </c>
      <c r="C277">
        <v>3</v>
      </c>
      <c r="D277">
        <v>18</v>
      </c>
      <c r="F277">
        <v>3</v>
      </c>
      <c r="G277">
        <v>4</v>
      </c>
      <c r="H277">
        <v>3</v>
      </c>
      <c r="I277">
        <v>18</v>
      </c>
    </row>
    <row r="278" spans="1:9" x14ac:dyDescent="0.3">
      <c r="A278">
        <v>3</v>
      </c>
      <c r="B278">
        <v>3</v>
      </c>
      <c r="C278">
        <v>3</v>
      </c>
      <c r="D278">
        <v>18</v>
      </c>
      <c r="F278">
        <v>3</v>
      </c>
      <c r="G278">
        <v>3</v>
      </c>
      <c r="H278">
        <v>3</v>
      </c>
      <c r="I278">
        <v>18</v>
      </c>
    </row>
    <row r="279" spans="1:9" x14ac:dyDescent="0.3">
      <c r="A279">
        <v>4</v>
      </c>
      <c r="B279">
        <v>4</v>
      </c>
      <c r="C279">
        <v>4</v>
      </c>
      <c r="D279">
        <v>24</v>
      </c>
      <c r="F279">
        <v>4</v>
      </c>
      <c r="G279">
        <v>4</v>
      </c>
      <c r="H279">
        <v>4</v>
      </c>
      <c r="I279">
        <v>24</v>
      </c>
    </row>
    <row r="280" spans="1:9" x14ac:dyDescent="0.3">
      <c r="A280">
        <v>3</v>
      </c>
      <c r="B280">
        <v>2</v>
      </c>
      <c r="C280">
        <v>4</v>
      </c>
      <c r="D280">
        <v>20</v>
      </c>
      <c r="F280">
        <v>3</v>
      </c>
      <c r="G280">
        <v>2</v>
      </c>
      <c r="H280">
        <v>4</v>
      </c>
      <c r="I280">
        <v>20</v>
      </c>
    </row>
    <row r="281" spans="1:9" x14ac:dyDescent="0.3">
      <c r="A281">
        <v>3</v>
      </c>
      <c r="B281">
        <v>2</v>
      </c>
      <c r="C281">
        <v>3</v>
      </c>
      <c r="D281">
        <v>14</v>
      </c>
      <c r="F281">
        <v>3</v>
      </c>
      <c r="G281">
        <v>2</v>
      </c>
      <c r="H281">
        <v>3</v>
      </c>
      <c r="I281">
        <v>14</v>
      </c>
    </row>
    <row r="282" spans="1:9" x14ac:dyDescent="0.3">
      <c r="A282">
        <v>3</v>
      </c>
      <c r="B282">
        <v>3</v>
      </c>
      <c r="C282">
        <v>3</v>
      </c>
      <c r="D282">
        <v>16</v>
      </c>
      <c r="F282">
        <v>3</v>
      </c>
      <c r="G282">
        <v>3</v>
      </c>
      <c r="H282">
        <v>3</v>
      </c>
      <c r="I282">
        <v>16</v>
      </c>
    </row>
    <row r="283" spans="1:9" x14ac:dyDescent="0.3">
      <c r="A283">
        <v>3</v>
      </c>
      <c r="B283">
        <v>4</v>
      </c>
      <c r="C283">
        <v>4</v>
      </c>
      <c r="D283">
        <v>25</v>
      </c>
      <c r="F283">
        <v>3</v>
      </c>
      <c r="G283">
        <v>4</v>
      </c>
      <c r="H283">
        <v>4</v>
      </c>
      <c r="I283">
        <v>25</v>
      </c>
    </row>
    <row r="284" spans="1:9" x14ac:dyDescent="0.3">
      <c r="A284">
        <v>3</v>
      </c>
      <c r="B284">
        <v>4</v>
      </c>
      <c r="C284">
        <v>3</v>
      </c>
      <c r="D284">
        <v>18</v>
      </c>
      <c r="F284">
        <v>3</v>
      </c>
      <c r="G284">
        <v>4</v>
      </c>
      <c r="H284">
        <v>3</v>
      </c>
      <c r="I284">
        <v>18</v>
      </c>
    </row>
    <row r="285" spans="1:9" x14ac:dyDescent="0.3">
      <c r="A285">
        <v>3</v>
      </c>
      <c r="B285">
        <v>4</v>
      </c>
      <c r="C285">
        <v>3</v>
      </c>
      <c r="D285">
        <v>19</v>
      </c>
      <c r="F285">
        <v>3</v>
      </c>
      <c r="G285">
        <v>4</v>
      </c>
      <c r="H285">
        <v>3</v>
      </c>
      <c r="I285">
        <v>19</v>
      </c>
    </row>
    <row r="286" spans="1:9" x14ac:dyDescent="0.3">
      <c r="A286">
        <v>3</v>
      </c>
      <c r="B286">
        <v>1</v>
      </c>
      <c r="C286">
        <v>3</v>
      </c>
      <c r="D286">
        <v>13</v>
      </c>
      <c r="F286">
        <v>3</v>
      </c>
      <c r="G286">
        <v>1</v>
      </c>
      <c r="H286">
        <v>3</v>
      </c>
      <c r="I286">
        <v>13</v>
      </c>
    </row>
    <row r="287" spans="1:9" x14ac:dyDescent="0.3">
      <c r="A287">
        <v>2</v>
      </c>
      <c r="B287">
        <v>1</v>
      </c>
      <c r="C287">
        <v>3</v>
      </c>
      <c r="D287">
        <v>12</v>
      </c>
      <c r="F287">
        <v>2</v>
      </c>
      <c r="G287">
        <v>1</v>
      </c>
      <c r="H287">
        <v>3</v>
      </c>
      <c r="I287">
        <v>12</v>
      </c>
    </row>
    <row r="288" spans="1:9" x14ac:dyDescent="0.3">
      <c r="A288">
        <v>3</v>
      </c>
      <c r="B288">
        <v>3</v>
      </c>
      <c r="C288">
        <v>4</v>
      </c>
      <c r="D288">
        <v>22</v>
      </c>
      <c r="F288">
        <v>3</v>
      </c>
      <c r="G288">
        <v>3</v>
      </c>
      <c r="H288">
        <v>4</v>
      </c>
      <c r="I288">
        <v>22</v>
      </c>
    </row>
    <row r="289" spans="1:9" x14ac:dyDescent="0.3">
      <c r="A289">
        <v>1</v>
      </c>
      <c r="B289">
        <v>4</v>
      </c>
      <c r="C289">
        <v>3</v>
      </c>
      <c r="D289">
        <v>14</v>
      </c>
      <c r="F289">
        <v>1</v>
      </c>
      <c r="G289">
        <v>4</v>
      </c>
      <c r="H289">
        <v>3</v>
      </c>
      <c r="I289">
        <v>14</v>
      </c>
    </row>
    <row r="290" spans="1:9" x14ac:dyDescent="0.3">
      <c r="A290">
        <v>1</v>
      </c>
      <c r="B290">
        <v>2</v>
      </c>
      <c r="C290">
        <v>3</v>
      </c>
      <c r="D290">
        <v>13</v>
      </c>
      <c r="F290">
        <v>1</v>
      </c>
      <c r="G290">
        <v>2</v>
      </c>
      <c r="H290">
        <v>3</v>
      </c>
      <c r="I290">
        <v>13</v>
      </c>
    </row>
    <row r="291" spans="1:9" x14ac:dyDescent="0.3">
      <c r="A291">
        <v>3</v>
      </c>
      <c r="B291">
        <v>4</v>
      </c>
      <c r="C291">
        <v>4</v>
      </c>
      <c r="D291">
        <v>21</v>
      </c>
      <c r="F291">
        <v>3</v>
      </c>
      <c r="G291">
        <v>4</v>
      </c>
      <c r="H291">
        <v>4</v>
      </c>
      <c r="I291">
        <v>21</v>
      </c>
    </row>
    <row r="292" spans="1:9" x14ac:dyDescent="0.3">
      <c r="A292">
        <v>1</v>
      </c>
      <c r="B292">
        <v>1</v>
      </c>
      <c r="C292">
        <v>3</v>
      </c>
      <c r="D292">
        <v>11</v>
      </c>
      <c r="F292">
        <v>1</v>
      </c>
      <c r="G292">
        <v>1</v>
      </c>
      <c r="H292">
        <v>3</v>
      </c>
      <c r="I292">
        <v>11</v>
      </c>
    </row>
    <row r="293" spans="1:9" x14ac:dyDescent="0.3">
      <c r="A293">
        <v>2</v>
      </c>
      <c r="B293">
        <v>2</v>
      </c>
      <c r="C293">
        <v>3</v>
      </c>
      <c r="D293">
        <v>12</v>
      </c>
      <c r="F293">
        <v>2</v>
      </c>
      <c r="G293">
        <v>2</v>
      </c>
      <c r="H293">
        <v>3</v>
      </c>
      <c r="I293">
        <v>12</v>
      </c>
    </row>
    <row r="294" spans="1:9" x14ac:dyDescent="0.3">
      <c r="A294">
        <v>1</v>
      </c>
      <c r="B294">
        <v>2</v>
      </c>
      <c r="C294">
        <v>3</v>
      </c>
      <c r="D294">
        <v>11</v>
      </c>
      <c r="F294">
        <v>1</v>
      </c>
      <c r="G294">
        <v>2</v>
      </c>
      <c r="H294">
        <v>3</v>
      </c>
      <c r="I294">
        <v>11</v>
      </c>
    </row>
    <row r="295" spans="1:9" x14ac:dyDescent="0.3">
      <c r="A295">
        <v>2</v>
      </c>
      <c r="B295">
        <v>1</v>
      </c>
      <c r="C295">
        <v>3</v>
      </c>
      <c r="D295">
        <v>12</v>
      </c>
      <c r="F295">
        <v>2</v>
      </c>
      <c r="G295">
        <v>1</v>
      </c>
      <c r="H295">
        <v>3</v>
      </c>
      <c r="I295">
        <v>12</v>
      </c>
    </row>
    <row r="296" spans="1:9" x14ac:dyDescent="0.3">
      <c r="A296">
        <v>2</v>
      </c>
      <c r="B296">
        <v>1</v>
      </c>
      <c r="C296">
        <v>3</v>
      </c>
      <c r="D296">
        <v>12</v>
      </c>
      <c r="F296">
        <v>2</v>
      </c>
      <c r="G296">
        <v>1</v>
      </c>
      <c r="H296">
        <v>3</v>
      </c>
      <c r="I296">
        <v>12</v>
      </c>
    </row>
    <row r="297" spans="1:9" x14ac:dyDescent="0.3">
      <c r="A297">
        <v>1</v>
      </c>
      <c r="B297">
        <v>2</v>
      </c>
      <c r="C297">
        <v>3</v>
      </c>
      <c r="D297">
        <v>14</v>
      </c>
      <c r="F297">
        <v>1</v>
      </c>
      <c r="G297">
        <v>2</v>
      </c>
      <c r="H297">
        <v>3</v>
      </c>
      <c r="I297">
        <v>14</v>
      </c>
    </row>
    <row r="298" spans="1:9" x14ac:dyDescent="0.3">
      <c r="A298">
        <v>1</v>
      </c>
      <c r="B298">
        <v>3</v>
      </c>
      <c r="C298">
        <v>3</v>
      </c>
      <c r="D298">
        <v>13</v>
      </c>
      <c r="F298">
        <v>1</v>
      </c>
      <c r="G298">
        <v>3</v>
      </c>
      <c r="H298">
        <v>3</v>
      </c>
      <c r="I298">
        <v>13</v>
      </c>
    </row>
    <row r="299" spans="1:9" x14ac:dyDescent="0.3">
      <c r="A299">
        <v>3</v>
      </c>
      <c r="B299">
        <v>2</v>
      </c>
      <c r="C299">
        <v>3</v>
      </c>
      <c r="D299">
        <v>15</v>
      </c>
      <c r="F299">
        <v>3</v>
      </c>
      <c r="G299">
        <v>2</v>
      </c>
      <c r="H299">
        <v>3</v>
      </c>
      <c r="I299">
        <v>15</v>
      </c>
    </row>
    <row r="300" spans="1:9" x14ac:dyDescent="0.3">
      <c r="A300">
        <v>3</v>
      </c>
      <c r="B300">
        <v>4</v>
      </c>
      <c r="C300">
        <v>3</v>
      </c>
      <c r="D300">
        <v>18</v>
      </c>
      <c r="F300">
        <v>3</v>
      </c>
      <c r="G300">
        <v>4</v>
      </c>
      <c r="H300">
        <v>3</v>
      </c>
      <c r="I300">
        <v>18</v>
      </c>
    </row>
    <row r="301" spans="1:9" x14ac:dyDescent="0.3">
      <c r="A301">
        <v>2</v>
      </c>
      <c r="B301">
        <v>3</v>
      </c>
      <c r="C301">
        <v>3</v>
      </c>
      <c r="D301">
        <v>18</v>
      </c>
      <c r="F301">
        <v>2</v>
      </c>
      <c r="G301">
        <v>3</v>
      </c>
      <c r="H301">
        <v>3</v>
      </c>
      <c r="I301">
        <v>18</v>
      </c>
    </row>
    <row r="302" spans="1:9" x14ac:dyDescent="0.3">
      <c r="A302">
        <v>3</v>
      </c>
      <c r="B302">
        <v>3</v>
      </c>
      <c r="C302">
        <v>3</v>
      </c>
      <c r="D302">
        <v>19</v>
      </c>
      <c r="F302">
        <v>3</v>
      </c>
      <c r="G302">
        <v>3</v>
      </c>
      <c r="H302">
        <v>3</v>
      </c>
      <c r="I302">
        <v>19</v>
      </c>
    </row>
    <row r="303" spans="1:9" x14ac:dyDescent="0.3">
      <c r="A303">
        <v>2</v>
      </c>
      <c r="B303">
        <v>1</v>
      </c>
      <c r="C303">
        <v>3</v>
      </c>
      <c r="D303">
        <v>12</v>
      </c>
      <c r="F303">
        <v>2</v>
      </c>
      <c r="G303">
        <v>1</v>
      </c>
      <c r="H303">
        <v>3</v>
      </c>
      <c r="I303">
        <v>12</v>
      </c>
    </row>
    <row r="304" spans="1:9" x14ac:dyDescent="0.3">
      <c r="A304">
        <v>3</v>
      </c>
      <c r="B304">
        <v>3</v>
      </c>
      <c r="C304">
        <v>3</v>
      </c>
      <c r="D304">
        <v>19</v>
      </c>
      <c r="F304">
        <v>3</v>
      </c>
      <c r="G304">
        <v>3</v>
      </c>
      <c r="H304">
        <v>3</v>
      </c>
      <c r="I304">
        <v>19</v>
      </c>
    </row>
    <row r="305" spans="1:9" x14ac:dyDescent="0.3">
      <c r="A305">
        <v>1</v>
      </c>
      <c r="B305">
        <v>1</v>
      </c>
      <c r="C305">
        <v>3</v>
      </c>
      <c r="D305">
        <v>11</v>
      </c>
      <c r="F305">
        <v>1</v>
      </c>
      <c r="G305">
        <v>1</v>
      </c>
      <c r="H305">
        <v>3</v>
      </c>
      <c r="I305">
        <v>11</v>
      </c>
    </row>
    <row r="306" spans="1:9" x14ac:dyDescent="0.3">
      <c r="A306">
        <v>3</v>
      </c>
      <c r="B306">
        <v>4</v>
      </c>
      <c r="C306">
        <v>3</v>
      </c>
      <c r="D306">
        <v>17</v>
      </c>
      <c r="F306">
        <v>3</v>
      </c>
      <c r="G306">
        <v>4</v>
      </c>
      <c r="H306">
        <v>3</v>
      </c>
      <c r="I306">
        <v>17</v>
      </c>
    </row>
    <row r="307" spans="1:9" x14ac:dyDescent="0.3">
      <c r="A307">
        <v>3</v>
      </c>
      <c r="B307">
        <v>2</v>
      </c>
      <c r="C307">
        <v>3</v>
      </c>
      <c r="D307">
        <v>15</v>
      </c>
      <c r="F307">
        <v>3</v>
      </c>
      <c r="G307">
        <v>2</v>
      </c>
      <c r="H307">
        <v>3</v>
      </c>
      <c r="I307">
        <v>15</v>
      </c>
    </row>
    <row r="308" spans="1:9" x14ac:dyDescent="0.3">
      <c r="A308">
        <v>2</v>
      </c>
      <c r="B308">
        <v>3</v>
      </c>
      <c r="C308">
        <v>3</v>
      </c>
      <c r="D308">
        <v>14</v>
      </c>
      <c r="F308">
        <v>2</v>
      </c>
      <c r="G308">
        <v>3</v>
      </c>
      <c r="H308">
        <v>3</v>
      </c>
      <c r="I308">
        <v>14</v>
      </c>
    </row>
    <row r="309" spans="1:9" x14ac:dyDescent="0.3">
      <c r="A309">
        <v>2</v>
      </c>
      <c r="B309">
        <v>2</v>
      </c>
      <c r="C309">
        <v>3</v>
      </c>
      <c r="D309">
        <v>17</v>
      </c>
      <c r="F309">
        <v>2</v>
      </c>
      <c r="G309">
        <v>2</v>
      </c>
      <c r="H309">
        <v>3</v>
      </c>
      <c r="I309">
        <v>17</v>
      </c>
    </row>
    <row r="310" spans="1:9" x14ac:dyDescent="0.3">
      <c r="A310">
        <v>1</v>
      </c>
      <c r="B310">
        <v>3</v>
      </c>
      <c r="C310">
        <v>3</v>
      </c>
      <c r="D310">
        <v>13</v>
      </c>
      <c r="F310">
        <v>1</v>
      </c>
      <c r="G310">
        <v>3</v>
      </c>
      <c r="H310">
        <v>3</v>
      </c>
      <c r="I310">
        <v>13</v>
      </c>
    </row>
    <row r="311" spans="1:9" x14ac:dyDescent="0.3">
      <c r="A311">
        <v>1</v>
      </c>
      <c r="B311">
        <v>1</v>
      </c>
      <c r="C311">
        <v>3</v>
      </c>
      <c r="D311">
        <v>12</v>
      </c>
      <c r="F311">
        <v>1</v>
      </c>
      <c r="G311">
        <v>1</v>
      </c>
      <c r="H311">
        <v>3</v>
      </c>
      <c r="I311">
        <v>12</v>
      </c>
    </row>
    <row r="312" spans="1:9" x14ac:dyDescent="0.3">
      <c r="A312">
        <v>2</v>
      </c>
      <c r="B312">
        <v>1</v>
      </c>
      <c r="C312">
        <v>3</v>
      </c>
      <c r="D312">
        <v>12</v>
      </c>
      <c r="F312">
        <v>2</v>
      </c>
      <c r="G312">
        <v>1</v>
      </c>
      <c r="H312">
        <v>3</v>
      </c>
      <c r="I312">
        <v>12</v>
      </c>
    </row>
    <row r="313" spans="1:9" x14ac:dyDescent="0.3">
      <c r="A313">
        <v>3</v>
      </c>
      <c r="B313">
        <v>3</v>
      </c>
      <c r="C313">
        <v>3</v>
      </c>
      <c r="D313">
        <v>18</v>
      </c>
      <c r="F313">
        <v>3</v>
      </c>
      <c r="G313">
        <v>3</v>
      </c>
      <c r="H313">
        <v>3</v>
      </c>
      <c r="I313">
        <v>18</v>
      </c>
    </row>
    <row r="314" spans="1:9" x14ac:dyDescent="0.3">
      <c r="A314">
        <v>3</v>
      </c>
      <c r="B314">
        <v>4</v>
      </c>
      <c r="C314">
        <v>3</v>
      </c>
      <c r="D314">
        <v>18</v>
      </c>
      <c r="F314">
        <v>3</v>
      </c>
      <c r="G314">
        <v>4</v>
      </c>
      <c r="H314">
        <v>3</v>
      </c>
      <c r="I314">
        <v>18</v>
      </c>
    </row>
    <row r="315" spans="1:9" x14ac:dyDescent="0.3">
      <c r="A315">
        <v>1</v>
      </c>
      <c r="B315">
        <v>2</v>
      </c>
      <c r="C315">
        <v>3</v>
      </c>
      <c r="D315">
        <v>11</v>
      </c>
      <c r="F315">
        <v>1</v>
      </c>
      <c r="G315">
        <v>2</v>
      </c>
      <c r="H315">
        <v>3</v>
      </c>
      <c r="I315">
        <v>11</v>
      </c>
    </row>
    <row r="316" spans="1:9" x14ac:dyDescent="0.3">
      <c r="A316">
        <v>1</v>
      </c>
      <c r="B316">
        <v>1</v>
      </c>
      <c r="C316">
        <v>3</v>
      </c>
      <c r="D316">
        <v>14</v>
      </c>
      <c r="F316">
        <v>1</v>
      </c>
      <c r="G316">
        <v>1</v>
      </c>
      <c r="H316">
        <v>3</v>
      </c>
      <c r="I316">
        <v>14</v>
      </c>
    </row>
    <row r="317" spans="1:9" x14ac:dyDescent="0.3">
      <c r="A317">
        <v>3</v>
      </c>
      <c r="B317">
        <v>4</v>
      </c>
      <c r="C317">
        <v>3</v>
      </c>
      <c r="D317">
        <v>19</v>
      </c>
      <c r="F317">
        <v>3</v>
      </c>
      <c r="G317">
        <v>4</v>
      </c>
      <c r="H317">
        <v>3</v>
      </c>
      <c r="I317">
        <v>19</v>
      </c>
    </row>
    <row r="318" spans="1:9" x14ac:dyDescent="0.3">
      <c r="A318">
        <v>2</v>
      </c>
      <c r="B318">
        <v>1</v>
      </c>
      <c r="C318">
        <v>3</v>
      </c>
      <c r="D318">
        <v>12</v>
      </c>
      <c r="F318">
        <v>2</v>
      </c>
      <c r="G318">
        <v>1</v>
      </c>
      <c r="H318">
        <v>3</v>
      </c>
      <c r="I318">
        <v>12</v>
      </c>
    </row>
    <row r="319" spans="1:9" x14ac:dyDescent="0.3">
      <c r="A319">
        <v>2</v>
      </c>
      <c r="B319">
        <v>2</v>
      </c>
      <c r="C319">
        <v>3</v>
      </c>
      <c r="D319">
        <v>15</v>
      </c>
      <c r="F319">
        <v>2</v>
      </c>
      <c r="G319">
        <v>2</v>
      </c>
      <c r="H319">
        <v>3</v>
      </c>
      <c r="I319">
        <v>15</v>
      </c>
    </row>
    <row r="320" spans="1:9" x14ac:dyDescent="0.3">
      <c r="A320">
        <v>1</v>
      </c>
      <c r="B320">
        <v>2</v>
      </c>
      <c r="C320">
        <v>3</v>
      </c>
      <c r="D320">
        <v>12</v>
      </c>
      <c r="F320">
        <v>1</v>
      </c>
      <c r="G320">
        <v>2</v>
      </c>
      <c r="H320">
        <v>3</v>
      </c>
      <c r="I320">
        <v>12</v>
      </c>
    </row>
    <row r="321" spans="1:9" x14ac:dyDescent="0.3">
      <c r="A321">
        <v>2</v>
      </c>
      <c r="B321">
        <v>2</v>
      </c>
      <c r="C321">
        <v>3</v>
      </c>
      <c r="D321">
        <v>11</v>
      </c>
      <c r="F321">
        <v>2</v>
      </c>
      <c r="G321">
        <v>2</v>
      </c>
      <c r="H321">
        <v>3</v>
      </c>
      <c r="I321">
        <v>11</v>
      </c>
    </row>
    <row r="322" spans="1:9" x14ac:dyDescent="0.3">
      <c r="A322">
        <v>1</v>
      </c>
      <c r="B322">
        <v>1</v>
      </c>
      <c r="C322">
        <v>3</v>
      </c>
      <c r="D322">
        <v>11</v>
      </c>
      <c r="F322">
        <v>1</v>
      </c>
      <c r="G322">
        <v>1</v>
      </c>
      <c r="H322">
        <v>3</v>
      </c>
      <c r="I322">
        <v>11</v>
      </c>
    </row>
    <row r="323" spans="1:9" x14ac:dyDescent="0.3">
      <c r="A323">
        <v>3</v>
      </c>
      <c r="B323">
        <v>1</v>
      </c>
      <c r="C323">
        <v>3</v>
      </c>
      <c r="D323">
        <v>12</v>
      </c>
      <c r="F323">
        <v>3</v>
      </c>
      <c r="G323">
        <v>1</v>
      </c>
      <c r="H323">
        <v>3</v>
      </c>
      <c r="I323">
        <v>12</v>
      </c>
    </row>
    <row r="324" spans="1:9" x14ac:dyDescent="0.3">
      <c r="A324">
        <v>4</v>
      </c>
      <c r="B324">
        <v>4</v>
      </c>
      <c r="C324">
        <v>3</v>
      </c>
      <c r="D324">
        <v>16</v>
      </c>
      <c r="F324">
        <v>4</v>
      </c>
      <c r="G324">
        <v>4</v>
      </c>
      <c r="H324">
        <v>3</v>
      </c>
      <c r="I324">
        <v>16</v>
      </c>
    </row>
    <row r="325" spans="1:9" x14ac:dyDescent="0.3">
      <c r="A325">
        <v>1</v>
      </c>
      <c r="B325">
        <v>1</v>
      </c>
      <c r="C325">
        <v>3</v>
      </c>
      <c r="D325">
        <v>13</v>
      </c>
      <c r="F325">
        <v>1</v>
      </c>
      <c r="G325">
        <v>1</v>
      </c>
      <c r="H325">
        <v>3</v>
      </c>
      <c r="I325">
        <v>13</v>
      </c>
    </row>
    <row r="326" spans="1:9" x14ac:dyDescent="0.3">
      <c r="A326">
        <v>3</v>
      </c>
      <c r="B326">
        <v>1</v>
      </c>
      <c r="C326">
        <v>3</v>
      </c>
      <c r="D326">
        <v>13</v>
      </c>
      <c r="F326">
        <v>3</v>
      </c>
      <c r="G326">
        <v>1</v>
      </c>
      <c r="H326">
        <v>3</v>
      </c>
      <c r="I326">
        <v>13</v>
      </c>
    </row>
    <row r="327" spans="1:9" x14ac:dyDescent="0.3">
      <c r="A327">
        <v>3</v>
      </c>
      <c r="B327">
        <v>4</v>
      </c>
      <c r="C327">
        <v>4</v>
      </c>
      <c r="D327">
        <v>24</v>
      </c>
      <c r="F327">
        <v>3</v>
      </c>
      <c r="G327">
        <v>4</v>
      </c>
      <c r="H327">
        <v>4</v>
      </c>
      <c r="I327">
        <v>24</v>
      </c>
    </row>
    <row r="328" spans="1:9" x14ac:dyDescent="0.3">
      <c r="A328">
        <v>2</v>
      </c>
      <c r="B328">
        <v>4</v>
      </c>
      <c r="C328">
        <v>3</v>
      </c>
      <c r="D328">
        <v>15</v>
      </c>
      <c r="F328">
        <v>2</v>
      </c>
      <c r="G328">
        <v>4</v>
      </c>
      <c r="H328">
        <v>3</v>
      </c>
      <c r="I328">
        <v>15</v>
      </c>
    </row>
    <row r="329" spans="1:9" x14ac:dyDescent="0.3">
      <c r="A329">
        <v>3</v>
      </c>
      <c r="B329">
        <v>3</v>
      </c>
      <c r="C329">
        <v>3</v>
      </c>
      <c r="D329">
        <v>18</v>
      </c>
      <c r="F329">
        <v>3</v>
      </c>
      <c r="G329">
        <v>3</v>
      </c>
      <c r="H329">
        <v>3</v>
      </c>
      <c r="I329">
        <v>18</v>
      </c>
    </row>
    <row r="330" spans="1:9" x14ac:dyDescent="0.3">
      <c r="A330">
        <v>2</v>
      </c>
      <c r="B330">
        <v>4</v>
      </c>
      <c r="C330">
        <v>3</v>
      </c>
      <c r="D330">
        <v>14</v>
      </c>
      <c r="F330">
        <v>2</v>
      </c>
      <c r="G330">
        <v>4</v>
      </c>
      <c r="H330">
        <v>3</v>
      </c>
      <c r="I330">
        <v>14</v>
      </c>
    </row>
    <row r="331" spans="1:9" x14ac:dyDescent="0.3">
      <c r="A331">
        <v>1</v>
      </c>
      <c r="B331">
        <v>1</v>
      </c>
      <c r="C331">
        <v>3</v>
      </c>
      <c r="D331">
        <v>11</v>
      </c>
      <c r="F331">
        <v>1</v>
      </c>
      <c r="G331">
        <v>1</v>
      </c>
      <c r="H331">
        <v>3</v>
      </c>
      <c r="I331">
        <v>11</v>
      </c>
    </row>
    <row r="332" spans="1:9" x14ac:dyDescent="0.3">
      <c r="A332">
        <v>2</v>
      </c>
      <c r="B332">
        <v>1</v>
      </c>
      <c r="C332">
        <v>3</v>
      </c>
      <c r="D332">
        <v>11</v>
      </c>
      <c r="F332">
        <v>2</v>
      </c>
      <c r="G332">
        <v>1</v>
      </c>
      <c r="H332">
        <v>3</v>
      </c>
      <c r="I332">
        <v>11</v>
      </c>
    </row>
    <row r="333" spans="1:9" x14ac:dyDescent="0.3">
      <c r="A333">
        <v>1</v>
      </c>
      <c r="B333">
        <v>2</v>
      </c>
      <c r="C333">
        <v>3</v>
      </c>
      <c r="D333">
        <v>13</v>
      </c>
      <c r="F333">
        <v>1</v>
      </c>
      <c r="G333">
        <v>2</v>
      </c>
      <c r="H333">
        <v>3</v>
      </c>
      <c r="I333">
        <v>13</v>
      </c>
    </row>
    <row r="334" spans="1:9" x14ac:dyDescent="0.3">
      <c r="A334">
        <v>1</v>
      </c>
      <c r="B334">
        <v>3</v>
      </c>
      <c r="C334">
        <v>3</v>
      </c>
      <c r="D334">
        <v>12</v>
      </c>
      <c r="F334">
        <v>1</v>
      </c>
      <c r="G334">
        <v>3</v>
      </c>
      <c r="H334">
        <v>3</v>
      </c>
      <c r="I334">
        <v>12</v>
      </c>
    </row>
    <row r="335" spans="1:9" x14ac:dyDescent="0.3">
      <c r="A335">
        <v>3</v>
      </c>
      <c r="B335">
        <v>3</v>
      </c>
      <c r="C335">
        <v>3</v>
      </c>
      <c r="D335">
        <v>16</v>
      </c>
      <c r="F335">
        <v>3</v>
      </c>
      <c r="G335">
        <v>3</v>
      </c>
      <c r="H335">
        <v>3</v>
      </c>
      <c r="I335">
        <v>16</v>
      </c>
    </row>
    <row r="336" spans="1:9" x14ac:dyDescent="0.3">
      <c r="A336">
        <v>1</v>
      </c>
      <c r="B336">
        <v>4</v>
      </c>
      <c r="C336">
        <v>3</v>
      </c>
      <c r="D336">
        <v>14</v>
      </c>
      <c r="F336">
        <v>1</v>
      </c>
      <c r="G336">
        <v>4</v>
      </c>
      <c r="H336">
        <v>3</v>
      </c>
      <c r="I336">
        <v>14</v>
      </c>
    </row>
    <row r="337" spans="1:9" x14ac:dyDescent="0.3">
      <c r="A337">
        <v>1</v>
      </c>
      <c r="B337">
        <v>4</v>
      </c>
      <c r="C337">
        <v>4</v>
      </c>
      <c r="D337">
        <v>22</v>
      </c>
      <c r="F337">
        <v>1</v>
      </c>
      <c r="G337">
        <v>4</v>
      </c>
      <c r="H337">
        <v>4</v>
      </c>
      <c r="I337">
        <v>22</v>
      </c>
    </row>
    <row r="338" spans="1:9" x14ac:dyDescent="0.3">
      <c r="A338">
        <v>1</v>
      </c>
      <c r="B338">
        <v>1</v>
      </c>
      <c r="C338">
        <v>3</v>
      </c>
      <c r="D338">
        <v>11</v>
      </c>
      <c r="F338">
        <v>1</v>
      </c>
      <c r="G338">
        <v>1</v>
      </c>
      <c r="H338">
        <v>3</v>
      </c>
      <c r="I338">
        <v>11</v>
      </c>
    </row>
    <row r="339" spans="1:9" x14ac:dyDescent="0.3">
      <c r="A339">
        <v>2</v>
      </c>
      <c r="B339">
        <v>4</v>
      </c>
      <c r="C339">
        <v>3</v>
      </c>
      <c r="D339">
        <v>17</v>
      </c>
      <c r="F339">
        <v>2</v>
      </c>
      <c r="G339">
        <v>4</v>
      </c>
      <c r="H339">
        <v>3</v>
      </c>
      <c r="I339">
        <v>17</v>
      </c>
    </row>
    <row r="340" spans="1:9" x14ac:dyDescent="0.3">
      <c r="A340">
        <v>2</v>
      </c>
      <c r="B340">
        <v>3</v>
      </c>
      <c r="C340">
        <v>3</v>
      </c>
      <c r="D340">
        <v>13</v>
      </c>
      <c r="F340">
        <v>2</v>
      </c>
      <c r="G340">
        <v>3</v>
      </c>
      <c r="H340">
        <v>3</v>
      </c>
      <c r="I340">
        <v>13</v>
      </c>
    </row>
    <row r="341" spans="1:9" x14ac:dyDescent="0.3">
      <c r="A341">
        <v>3</v>
      </c>
      <c r="B341">
        <v>2</v>
      </c>
      <c r="C341">
        <v>3</v>
      </c>
      <c r="D341">
        <v>18</v>
      </c>
      <c r="F341">
        <v>3</v>
      </c>
      <c r="G341">
        <v>2</v>
      </c>
      <c r="H341">
        <v>3</v>
      </c>
      <c r="I341">
        <v>18</v>
      </c>
    </row>
    <row r="342" spans="1:9" x14ac:dyDescent="0.3">
      <c r="A342">
        <v>3</v>
      </c>
      <c r="B342">
        <v>4</v>
      </c>
      <c r="C342">
        <v>3</v>
      </c>
      <c r="D342">
        <v>16</v>
      </c>
      <c r="F342">
        <v>3</v>
      </c>
      <c r="G342">
        <v>4</v>
      </c>
      <c r="H342">
        <v>3</v>
      </c>
      <c r="I342">
        <v>16</v>
      </c>
    </row>
    <row r="343" spans="1:9" x14ac:dyDescent="0.3">
      <c r="A343">
        <v>2</v>
      </c>
      <c r="B343">
        <v>4</v>
      </c>
      <c r="C343">
        <v>3</v>
      </c>
      <c r="D343">
        <v>14</v>
      </c>
      <c r="F343">
        <v>2</v>
      </c>
      <c r="G343">
        <v>4</v>
      </c>
      <c r="H343">
        <v>3</v>
      </c>
      <c r="I343">
        <v>14</v>
      </c>
    </row>
    <row r="344" spans="1:9" x14ac:dyDescent="0.3">
      <c r="A344">
        <v>2</v>
      </c>
      <c r="B344">
        <v>4</v>
      </c>
      <c r="C344">
        <v>3</v>
      </c>
      <c r="D344">
        <v>14</v>
      </c>
      <c r="F344">
        <v>2</v>
      </c>
      <c r="G344">
        <v>4</v>
      </c>
      <c r="H344">
        <v>3</v>
      </c>
      <c r="I344">
        <v>14</v>
      </c>
    </row>
    <row r="345" spans="1:9" x14ac:dyDescent="0.3">
      <c r="A345">
        <v>2</v>
      </c>
      <c r="B345">
        <v>2</v>
      </c>
      <c r="C345">
        <v>3</v>
      </c>
      <c r="D345">
        <v>14</v>
      </c>
      <c r="F345">
        <v>2</v>
      </c>
      <c r="G345">
        <v>2</v>
      </c>
      <c r="H345">
        <v>3</v>
      </c>
      <c r="I345">
        <v>14</v>
      </c>
    </row>
    <row r="346" spans="1:9" x14ac:dyDescent="0.3">
      <c r="A346">
        <v>3</v>
      </c>
      <c r="B346">
        <v>2</v>
      </c>
      <c r="C346">
        <v>3</v>
      </c>
      <c r="D346">
        <v>13</v>
      </c>
      <c r="F346">
        <v>3</v>
      </c>
      <c r="G346">
        <v>2</v>
      </c>
      <c r="H346">
        <v>3</v>
      </c>
      <c r="I346">
        <v>13</v>
      </c>
    </row>
    <row r="347" spans="1:9" x14ac:dyDescent="0.3">
      <c r="A347">
        <v>1</v>
      </c>
      <c r="B347">
        <v>1</v>
      </c>
      <c r="C347">
        <v>3</v>
      </c>
      <c r="D347">
        <v>12</v>
      </c>
      <c r="F347">
        <v>1</v>
      </c>
      <c r="G347">
        <v>1</v>
      </c>
      <c r="H347">
        <v>3</v>
      </c>
      <c r="I347">
        <v>12</v>
      </c>
    </row>
    <row r="348" spans="1:9" x14ac:dyDescent="0.3">
      <c r="A348">
        <v>2</v>
      </c>
      <c r="B348">
        <v>2</v>
      </c>
      <c r="C348">
        <v>3</v>
      </c>
      <c r="D348">
        <v>15</v>
      </c>
      <c r="F348">
        <v>2</v>
      </c>
      <c r="G348">
        <v>2</v>
      </c>
      <c r="H348">
        <v>3</v>
      </c>
      <c r="I348">
        <v>15</v>
      </c>
    </row>
    <row r="349" spans="1:9" x14ac:dyDescent="0.3">
      <c r="A349">
        <v>3</v>
      </c>
      <c r="B349">
        <v>3</v>
      </c>
      <c r="C349">
        <v>3</v>
      </c>
      <c r="D349">
        <v>19</v>
      </c>
      <c r="F349">
        <v>3</v>
      </c>
      <c r="G349">
        <v>3</v>
      </c>
      <c r="H349">
        <v>3</v>
      </c>
      <c r="I349">
        <v>19</v>
      </c>
    </row>
    <row r="350" spans="1:9" x14ac:dyDescent="0.3">
      <c r="A350">
        <v>1</v>
      </c>
      <c r="B350">
        <v>4</v>
      </c>
      <c r="C350">
        <v>3</v>
      </c>
      <c r="D350">
        <v>14</v>
      </c>
      <c r="F350">
        <v>1</v>
      </c>
      <c r="G350">
        <v>4</v>
      </c>
      <c r="H350">
        <v>3</v>
      </c>
      <c r="I350">
        <v>14</v>
      </c>
    </row>
    <row r="351" spans="1:9" x14ac:dyDescent="0.3">
      <c r="A351">
        <v>1</v>
      </c>
      <c r="B351">
        <v>3</v>
      </c>
      <c r="C351">
        <v>3</v>
      </c>
      <c r="D351">
        <v>14</v>
      </c>
      <c r="F351">
        <v>1</v>
      </c>
      <c r="G351">
        <v>3</v>
      </c>
      <c r="H351">
        <v>3</v>
      </c>
      <c r="I351">
        <v>14</v>
      </c>
    </row>
    <row r="352" spans="1:9" x14ac:dyDescent="0.3">
      <c r="A352">
        <v>1</v>
      </c>
      <c r="B352">
        <v>1</v>
      </c>
      <c r="C352">
        <v>3</v>
      </c>
      <c r="D352">
        <v>11</v>
      </c>
      <c r="F352">
        <v>1</v>
      </c>
      <c r="G352">
        <v>1</v>
      </c>
      <c r="H352">
        <v>3</v>
      </c>
      <c r="I352">
        <v>11</v>
      </c>
    </row>
    <row r="353" spans="1:9" x14ac:dyDescent="0.3">
      <c r="A353">
        <v>2</v>
      </c>
      <c r="B353">
        <v>2</v>
      </c>
      <c r="C353">
        <v>3</v>
      </c>
      <c r="D353">
        <v>13</v>
      </c>
      <c r="F353">
        <v>2</v>
      </c>
      <c r="G353">
        <v>2</v>
      </c>
      <c r="H353">
        <v>3</v>
      </c>
      <c r="I353">
        <v>13</v>
      </c>
    </row>
    <row r="354" spans="1:9" x14ac:dyDescent="0.3">
      <c r="A354">
        <v>3</v>
      </c>
      <c r="B354">
        <v>3</v>
      </c>
      <c r="C354">
        <v>4</v>
      </c>
      <c r="D354">
        <v>21</v>
      </c>
      <c r="F354">
        <v>3</v>
      </c>
      <c r="G354">
        <v>3</v>
      </c>
      <c r="H354">
        <v>4</v>
      </c>
      <c r="I354">
        <v>21</v>
      </c>
    </row>
    <row r="355" spans="1:9" x14ac:dyDescent="0.3">
      <c r="A355">
        <v>1</v>
      </c>
      <c r="B355">
        <v>1</v>
      </c>
      <c r="C355">
        <v>3</v>
      </c>
      <c r="D355">
        <v>13</v>
      </c>
      <c r="F355">
        <v>1</v>
      </c>
      <c r="G355">
        <v>1</v>
      </c>
      <c r="H355">
        <v>3</v>
      </c>
      <c r="I355">
        <v>13</v>
      </c>
    </row>
    <row r="356" spans="1:9" x14ac:dyDescent="0.3">
      <c r="A356">
        <v>2</v>
      </c>
      <c r="B356">
        <v>1</v>
      </c>
      <c r="C356">
        <v>3</v>
      </c>
      <c r="D356">
        <v>12</v>
      </c>
      <c r="F356">
        <v>2</v>
      </c>
      <c r="G356">
        <v>1</v>
      </c>
      <c r="H356">
        <v>3</v>
      </c>
      <c r="I356">
        <v>12</v>
      </c>
    </row>
    <row r="357" spans="1:9" x14ac:dyDescent="0.3">
      <c r="A357">
        <v>3</v>
      </c>
      <c r="B357">
        <v>3</v>
      </c>
      <c r="C357">
        <v>3</v>
      </c>
      <c r="D357">
        <v>17</v>
      </c>
      <c r="F357">
        <v>3</v>
      </c>
      <c r="G357">
        <v>3</v>
      </c>
      <c r="H357">
        <v>3</v>
      </c>
      <c r="I357">
        <v>17</v>
      </c>
    </row>
    <row r="358" spans="1:9" x14ac:dyDescent="0.3">
      <c r="A358">
        <v>3</v>
      </c>
      <c r="B358">
        <v>4</v>
      </c>
      <c r="C358">
        <v>4</v>
      </c>
      <c r="D358">
        <v>23</v>
      </c>
      <c r="F358">
        <v>3</v>
      </c>
      <c r="G358">
        <v>4</v>
      </c>
      <c r="H358">
        <v>4</v>
      </c>
      <c r="I358">
        <v>23</v>
      </c>
    </row>
    <row r="359" spans="1:9" x14ac:dyDescent="0.3">
      <c r="A359">
        <v>2</v>
      </c>
      <c r="B359">
        <v>2</v>
      </c>
      <c r="C359">
        <v>3</v>
      </c>
      <c r="D359">
        <v>11</v>
      </c>
      <c r="F359">
        <v>2</v>
      </c>
      <c r="G359">
        <v>2</v>
      </c>
      <c r="H359">
        <v>3</v>
      </c>
      <c r="I359">
        <v>11</v>
      </c>
    </row>
    <row r="360" spans="1:9" x14ac:dyDescent="0.3">
      <c r="A360">
        <v>3</v>
      </c>
      <c r="B360">
        <v>4</v>
      </c>
      <c r="C360">
        <v>3</v>
      </c>
      <c r="D360">
        <v>15</v>
      </c>
      <c r="F360">
        <v>3</v>
      </c>
      <c r="G360">
        <v>4</v>
      </c>
      <c r="H360">
        <v>3</v>
      </c>
      <c r="I360">
        <v>15</v>
      </c>
    </row>
    <row r="361" spans="1:9" x14ac:dyDescent="0.3">
      <c r="A361">
        <v>2</v>
      </c>
      <c r="B361">
        <v>1</v>
      </c>
      <c r="C361">
        <v>3</v>
      </c>
      <c r="D361">
        <v>11</v>
      </c>
      <c r="F361">
        <v>2</v>
      </c>
      <c r="G361">
        <v>1</v>
      </c>
      <c r="H361">
        <v>3</v>
      </c>
      <c r="I361">
        <v>11</v>
      </c>
    </row>
    <row r="362" spans="1:9" x14ac:dyDescent="0.3">
      <c r="A362">
        <v>1</v>
      </c>
      <c r="B362">
        <v>1</v>
      </c>
      <c r="C362">
        <v>3</v>
      </c>
      <c r="D362">
        <v>11</v>
      </c>
      <c r="F362">
        <v>1</v>
      </c>
      <c r="G362">
        <v>1</v>
      </c>
      <c r="H362">
        <v>3</v>
      </c>
      <c r="I362">
        <v>11</v>
      </c>
    </row>
    <row r="363" spans="1:9" x14ac:dyDescent="0.3">
      <c r="A363">
        <v>1</v>
      </c>
      <c r="B363">
        <v>3</v>
      </c>
      <c r="C363">
        <v>3</v>
      </c>
      <c r="D363">
        <v>13</v>
      </c>
      <c r="F363">
        <v>1</v>
      </c>
      <c r="G363">
        <v>3</v>
      </c>
      <c r="H363">
        <v>3</v>
      </c>
      <c r="I363">
        <v>13</v>
      </c>
    </row>
    <row r="364" spans="1:9" x14ac:dyDescent="0.3">
      <c r="A364">
        <v>3</v>
      </c>
      <c r="B364">
        <v>4</v>
      </c>
      <c r="C364">
        <v>4</v>
      </c>
      <c r="D364">
        <v>24</v>
      </c>
      <c r="F364">
        <v>3</v>
      </c>
      <c r="G364">
        <v>4</v>
      </c>
      <c r="H364">
        <v>4</v>
      </c>
      <c r="I364">
        <v>24</v>
      </c>
    </row>
    <row r="365" spans="1:9" x14ac:dyDescent="0.3">
      <c r="A365">
        <v>2</v>
      </c>
      <c r="B365">
        <v>3</v>
      </c>
      <c r="C365">
        <v>3</v>
      </c>
      <c r="D365">
        <v>13</v>
      </c>
      <c r="F365">
        <v>2</v>
      </c>
      <c r="G365">
        <v>3</v>
      </c>
      <c r="H365">
        <v>3</v>
      </c>
      <c r="I365">
        <v>13</v>
      </c>
    </row>
    <row r="366" spans="1:9" x14ac:dyDescent="0.3">
      <c r="A366">
        <v>3</v>
      </c>
      <c r="B366">
        <v>4</v>
      </c>
      <c r="C366">
        <v>4</v>
      </c>
      <c r="D366">
        <v>20</v>
      </c>
      <c r="F366">
        <v>3</v>
      </c>
      <c r="G366">
        <v>4</v>
      </c>
      <c r="H366">
        <v>4</v>
      </c>
      <c r="I366">
        <v>20</v>
      </c>
    </row>
    <row r="367" spans="1:9" x14ac:dyDescent="0.3">
      <c r="A367">
        <v>2</v>
      </c>
      <c r="B367">
        <v>3</v>
      </c>
      <c r="C367">
        <v>3</v>
      </c>
      <c r="D367">
        <v>14</v>
      </c>
      <c r="F367">
        <v>2</v>
      </c>
      <c r="G367">
        <v>3</v>
      </c>
      <c r="H367">
        <v>3</v>
      </c>
      <c r="I367">
        <v>14</v>
      </c>
    </row>
    <row r="368" spans="1:9" x14ac:dyDescent="0.3">
      <c r="A368">
        <v>3</v>
      </c>
      <c r="B368">
        <v>3</v>
      </c>
      <c r="C368">
        <v>3</v>
      </c>
      <c r="D368">
        <v>18</v>
      </c>
      <c r="F368">
        <v>3</v>
      </c>
      <c r="G368">
        <v>3</v>
      </c>
      <c r="H368">
        <v>3</v>
      </c>
      <c r="I368">
        <v>18</v>
      </c>
    </row>
    <row r="369" spans="1:9" x14ac:dyDescent="0.3">
      <c r="A369">
        <v>2</v>
      </c>
      <c r="B369">
        <v>4</v>
      </c>
      <c r="C369">
        <v>3</v>
      </c>
      <c r="D369">
        <v>15</v>
      </c>
      <c r="F369">
        <v>2</v>
      </c>
      <c r="G369">
        <v>4</v>
      </c>
      <c r="H369">
        <v>3</v>
      </c>
      <c r="I369">
        <v>15</v>
      </c>
    </row>
    <row r="370" spans="1:9" x14ac:dyDescent="0.3">
      <c r="A370">
        <v>2</v>
      </c>
      <c r="B370">
        <v>1</v>
      </c>
      <c r="C370">
        <v>3</v>
      </c>
      <c r="D370">
        <v>12</v>
      </c>
      <c r="F370">
        <v>2</v>
      </c>
      <c r="G370">
        <v>1</v>
      </c>
      <c r="H370">
        <v>3</v>
      </c>
      <c r="I370">
        <v>12</v>
      </c>
    </row>
    <row r="371" spans="1:9" x14ac:dyDescent="0.3">
      <c r="A371">
        <v>2</v>
      </c>
      <c r="B371">
        <v>2</v>
      </c>
      <c r="C371">
        <v>3</v>
      </c>
      <c r="D371">
        <v>16</v>
      </c>
      <c r="F371">
        <v>2</v>
      </c>
      <c r="G371">
        <v>2</v>
      </c>
      <c r="H371">
        <v>3</v>
      </c>
      <c r="I371">
        <v>16</v>
      </c>
    </row>
    <row r="372" spans="1:9" x14ac:dyDescent="0.3">
      <c r="A372">
        <v>4</v>
      </c>
      <c r="B372">
        <v>2</v>
      </c>
      <c r="C372">
        <v>3</v>
      </c>
      <c r="D372">
        <v>15</v>
      </c>
      <c r="F372">
        <v>4</v>
      </c>
      <c r="G372">
        <v>2</v>
      </c>
      <c r="H372">
        <v>3</v>
      </c>
      <c r="I372">
        <v>15</v>
      </c>
    </row>
    <row r="373" spans="1:9" x14ac:dyDescent="0.3">
      <c r="A373">
        <v>3</v>
      </c>
      <c r="B373">
        <v>4</v>
      </c>
      <c r="C373">
        <v>3</v>
      </c>
      <c r="D373">
        <v>16</v>
      </c>
      <c r="F373">
        <v>3</v>
      </c>
      <c r="G373">
        <v>4</v>
      </c>
      <c r="H373">
        <v>3</v>
      </c>
      <c r="I373">
        <v>16</v>
      </c>
    </row>
    <row r="374" spans="1:9" x14ac:dyDescent="0.3">
      <c r="A374">
        <v>2</v>
      </c>
      <c r="B374">
        <v>3</v>
      </c>
      <c r="C374">
        <v>3</v>
      </c>
      <c r="D374">
        <v>19</v>
      </c>
      <c r="F374">
        <v>2</v>
      </c>
      <c r="G374">
        <v>3</v>
      </c>
      <c r="H374">
        <v>3</v>
      </c>
      <c r="I374">
        <v>19</v>
      </c>
    </row>
    <row r="375" spans="1:9" x14ac:dyDescent="0.3">
      <c r="A375">
        <v>1</v>
      </c>
      <c r="B375">
        <v>2</v>
      </c>
      <c r="C375">
        <v>3</v>
      </c>
      <c r="D375">
        <v>11</v>
      </c>
      <c r="F375">
        <v>1</v>
      </c>
      <c r="G375">
        <v>2</v>
      </c>
      <c r="H375">
        <v>3</v>
      </c>
      <c r="I375">
        <v>11</v>
      </c>
    </row>
    <row r="376" spans="1:9" x14ac:dyDescent="0.3">
      <c r="A376">
        <v>3</v>
      </c>
      <c r="B376">
        <v>4</v>
      </c>
      <c r="C376">
        <v>3</v>
      </c>
      <c r="D376">
        <v>16</v>
      </c>
      <c r="F376">
        <v>3</v>
      </c>
      <c r="G376">
        <v>4</v>
      </c>
      <c r="H376">
        <v>3</v>
      </c>
      <c r="I376">
        <v>16</v>
      </c>
    </row>
    <row r="377" spans="1:9" x14ac:dyDescent="0.3">
      <c r="A377">
        <v>4</v>
      </c>
      <c r="B377">
        <v>4</v>
      </c>
      <c r="C377">
        <v>4</v>
      </c>
      <c r="D377">
        <v>24</v>
      </c>
      <c r="F377">
        <v>4</v>
      </c>
      <c r="G377">
        <v>4</v>
      </c>
      <c r="H377">
        <v>4</v>
      </c>
      <c r="I377">
        <v>24</v>
      </c>
    </row>
    <row r="378" spans="1:9" x14ac:dyDescent="0.3">
      <c r="A378">
        <v>3</v>
      </c>
      <c r="B378">
        <v>1</v>
      </c>
      <c r="C378">
        <v>3</v>
      </c>
      <c r="D378">
        <v>11</v>
      </c>
      <c r="F378">
        <v>3</v>
      </c>
      <c r="G378">
        <v>1</v>
      </c>
      <c r="H378">
        <v>3</v>
      </c>
      <c r="I378">
        <v>11</v>
      </c>
    </row>
    <row r="379" spans="1:9" x14ac:dyDescent="0.3">
      <c r="A379">
        <v>1</v>
      </c>
      <c r="B379">
        <v>3</v>
      </c>
      <c r="C379">
        <v>3</v>
      </c>
      <c r="D379">
        <v>13</v>
      </c>
      <c r="F379">
        <v>1</v>
      </c>
      <c r="G379">
        <v>3</v>
      </c>
      <c r="H379">
        <v>3</v>
      </c>
      <c r="I379">
        <v>13</v>
      </c>
    </row>
    <row r="380" spans="1:9" x14ac:dyDescent="0.3">
      <c r="A380">
        <v>4</v>
      </c>
      <c r="B380">
        <v>1</v>
      </c>
      <c r="C380">
        <v>3</v>
      </c>
      <c r="D380">
        <v>13</v>
      </c>
      <c r="F380">
        <v>4</v>
      </c>
      <c r="G380">
        <v>1</v>
      </c>
      <c r="H380">
        <v>3</v>
      </c>
      <c r="I380">
        <v>13</v>
      </c>
    </row>
    <row r="381" spans="1:9" x14ac:dyDescent="0.3">
      <c r="A381">
        <v>1</v>
      </c>
      <c r="B381">
        <v>1</v>
      </c>
      <c r="C381">
        <v>3</v>
      </c>
      <c r="D381">
        <v>13</v>
      </c>
      <c r="F381">
        <v>1</v>
      </c>
      <c r="G381">
        <v>1</v>
      </c>
      <c r="H381">
        <v>3</v>
      </c>
      <c r="I381">
        <v>13</v>
      </c>
    </row>
    <row r="382" spans="1:9" x14ac:dyDescent="0.3">
      <c r="A382">
        <v>1</v>
      </c>
      <c r="B382">
        <v>1</v>
      </c>
      <c r="C382">
        <v>3</v>
      </c>
      <c r="D382">
        <v>12</v>
      </c>
      <c r="F382">
        <v>1</v>
      </c>
      <c r="G382">
        <v>1</v>
      </c>
      <c r="H382">
        <v>3</v>
      </c>
      <c r="I382">
        <v>12</v>
      </c>
    </row>
    <row r="383" spans="1:9" x14ac:dyDescent="0.3">
      <c r="A383">
        <v>3</v>
      </c>
      <c r="B383">
        <v>3</v>
      </c>
      <c r="C383">
        <v>3</v>
      </c>
      <c r="D383">
        <v>18</v>
      </c>
      <c r="F383">
        <v>3</v>
      </c>
      <c r="G383">
        <v>3</v>
      </c>
      <c r="H383">
        <v>3</v>
      </c>
      <c r="I383">
        <v>18</v>
      </c>
    </row>
    <row r="384" spans="1:9" x14ac:dyDescent="0.3">
      <c r="A384">
        <v>3</v>
      </c>
      <c r="B384">
        <v>4</v>
      </c>
      <c r="C384">
        <v>4</v>
      </c>
      <c r="D384">
        <v>22</v>
      </c>
      <c r="F384">
        <v>3</v>
      </c>
      <c r="G384">
        <v>4</v>
      </c>
      <c r="H384">
        <v>4</v>
      </c>
      <c r="I384">
        <v>22</v>
      </c>
    </row>
    <row r="385" spans="1:9" x14ac:dyDescent="0.3">
      <c r="A385">
        <v>3</v>
      </c>
      <c r="B385">
        <v>2</v>
      </c>
      <c r="C385">
        <v>3</v>
      </c>
      <c r="D385">
        <v>13</v>
      </c>
      <c r="F385">
        <v>3</v>
      </c>
      <c r="G385">
        <v>2</v>
      </c>
      <c r="H385">
        <v>3</v>
      </c>
      <c r="I385">
        <v>13</v>
      </c>
    </row>
    <row r="386" spans="1:9" x14ac:dyDescent="0.3">
      <c r="A386">
        <v>2</v>
      </c>
      <c r="B386">
        <v>3</v>
      </c>
      <c r="C386">
        <v>3</v>
      </c>
      <c r="D386">
        <v>13</v>
      </c>
      <c r="F386">
        <v>2</v>
      </c>
      <c r="G386">
        <v>3</v>
      </c>
      <c r="H386">
        <v>3</v>
      </c>
      <c r="I386">
        <v>13</v>
      </c>
    </row>
    <row r="387" spans="1:9" x14ac:dyDescent="0.3">
      <c r="A387">
        <v>3</v>
      </c>
      <c r="B387">
        <v>4</v>
      </c>
      <c r="C387">
        <v>4</v>
      </c>
      <c r="D387">
        <v>23</v>
      </c>
      <c r="F387">
        <v>3</v>
      </c>
      <c r="G387">
        <v>4</v>
      </c>
      <c r="H387">
        <v>4</v>
      </c>
      <c r="I387">
        <v>23</v>
      </c>
    </row>
    <row r="388" spans="1:9" x14ac:dyDescent="0.3">
      <c r="A388">
        <v>1</v>
      </c>
      <c r="B388">
        <v>1</v>
      </c>
      <c r="C388">
        <v>3</v>
      </c>
      <c r="D388">
        <v>12</v>
      </c>
      <c r="F388">
        <v>1</v>
      </c>
      <c r="G388">
        <v>1</v>
      </c>
      <c r="H388">
        <v>3</v>
      </c>
      <c r="I388">
        <v>12</v>
      </c>
    </row>
    <row r="389" spans="1:9" x14ac:dyDescent="0.3">
      <c r="A389">
        <v>2</v>
      </c>
      <c r="B389">
        <v>2</v>
      </c>
      <c r="C389">
        <v>3</v>
      </c>
      <c r="D389">
        <v>12</v>
      </c>
      <c r="F389">
        <v>2</v>
      </c>
      <c r="G389">
        <v>2</v>
      </c>
      <c r="H389">
        <v>3</v>
      </c>
      <c r="I389">
        <v>12</v>
      </c>
    </row>
    <row r="390" spans="1:9" x14ac:dyDescent="0.3">
      <c r="A390">
        <v>3</v>
      </c>
      <c r="B390">
        <v>2</v>
      </c>
      <c r="C390">
        <v>3</v>
      </c>
      <c r="D390">
        <v>16</v>
      </c>
      <c r="F390">
        <v>3</v>
      </c>
      <c r="G390">
        <v>2</v>
      </c>
      <c r="H390">
        <v>3</v>
      </c>
      <c r="I390">
        <v>16</v>
      </c>
    </row>
    <row r="391" spans="1:9" x14ac:dyDescent="0.3">
      <c r="A391">
        <v>1</v>
      </c>
      <c r="B391">
        <v>2</v>
      </c>
      <c r="C391">
        <v>3</v>
      </c>
      <c r="D391">
        <v>12</v>
      </c>
      <c r="F391">
        <v>1</v>
      </c>
      <c r="G391">
        <v>2</v>
      </c>
      <c r="H391">
        <v>3</v>
      </c>
      <c r="I391">
        <v>12</v>
      </c>
    </row>
    <row r="392" spans="1:9" x14ac:dyDescent="0.3">
      <c r="A392">
        <v>2</v>
      </c>
      <c r="B392">
        <v>2</v>
      </c>
      <c r="C392">
        <v>3</v>
      </c>
      <c r="D392">
        <v>11</v>
      </c>
      <c r="F392">
        <v>2</v>
      </c>
      <c r="G392">
        <v>2</v>
      </c>
      <c r="H392">
        <v>3</v>
      </c>
      <c r="I392">
        <v>11</v>
      </c>
    </row>
    <row r="393" spans="1:9" x14ac:dyDescent="0.3">
      <c r="A393">
        <v>2</v>
      </c>
      <c r="B393">
        <v>3</v>
      </c>
      <c r="C393">
        <v>4</v>
      </c>
      <c r="D393">
        <v>22</v>
      </c>
      <c r="F393">
        <v>2</v>
      </c>
      <c r="G393">
        <v>3</v>
      </c>
      <c r="H393">
        <v>4</v>
      </c>
      <c r="I393">
        <v>22</v>
      </c>
    </row>
    <row r="394" spans="1:9" x14ac:dyDescent="0.3">
      <c r="A394">
        <v>1</v>
      </c>
      <c r="B394">
        <v>1</v>
      </c>
      <c r="C394">
        <v>3</v>
      </c>
      <c r="D394">
        <v>11</v>
      </c>
      <c r="F394">
        <v>1</v>
      </c>
      <c r="G394">
        <v>1</v>
      </c>
      <c r="H394">
        <v>3</v>
      </c>
      <c r="I394">
        <v>11</v>
      </c>
    </row>
    <row r="395" spans="1:9" x14ac:dyDescent="0.3">
      <c r="A395">
        <v>3</v>
      </c>
      <c r="B395">
        <v>3</v>
      </c>
      <c r="C395">
        <v>3</v>
      </c>
      <c r="D395">
        <v>15</v>
      </c>
      <c r="F395">
        <v>3</v>
      </c>
      <c r="G395">
        <v>3</v>
      </c>
      <c r="H395">
        <v>3</v>
      </c>
      <c r="I395">
        <v>15</v>
      </c>
    </row>
    <row r="396" spans="1:9" x14ac:dyDescent="0.3">
      <c r="A396">
        <v>1</v>
      </c>
      <c r="B396">
        <v>1</v>
      </c>
      <c r="C396">
        <v>3</v>
      </c>
      <c r="D396">
        <v>12</v>
      </c>
      <c r="F396">
        <v>1</v>
      </c>
      <c r="G396">
        <v>1</v>
      </c>
      <c r="H396">
        <v>3</v>
      </c>
      <c r="I396">
        <v>12</v>
      </c>
    </row>
    <row r="397" spans="1:9" x14ac:dyDescent="0.3">
      <c r="A397">
        <v>3</v>
      </c>
      <c r="B397">
        <v>4</v>
      </c>
      <c r="C397">
        <v>4</v>
      </c>
      <c r="D397">
        <v>20</v>
      </c>
      <c r="F397">
        <v>3</v>
      </c>
      <c r="G397">
        <v>4</v>
      </c>
      <c r="H397">
        <v>4</v>
      </c>
      <c r="I397">
        <v>20</v>
      </c>
    </row>
    <row r="398" spans="1:9" x14ac:dyDescent="0.3">
      <c r="A398">
        <v>2</v>
      </c>
      <c r="B398">
        <v>3</v>
      </c>
      <c r="C398">
        <v>3</v>
      </c>
      <c r="D398">
        <v>14</v>
      </c>
      <c r="F398">
        <v>2</v>
      </c>
      <c r="G398">
        <v>3</v>
      </c>
      <c r="H398">
        <v>3</v>
      </c>
      <c r="I398">
        <v>14</v>
      </c>
    </row>
    <row r="399" spans="1:9" x14ac:dyDescent="0.3">
      <c r="A399">
        <v>2</v>
      </c>
      <c r="B399">
        <v>1</v>
      </c>
      <c r="C399">
        <v>3</v>
      </c>
      <c r="D399">
        <v>11</v>
      </c>
      <c r="F399">
        <v>2</v>
      </c>
      <c r="G399">
        <v>1</v>
      </c>
      <c r="H399">
        <v>3</v>
      </c>
      <c r="I399">
        <v>11</v>
      </c>
    </row>
    <row r="400" spans="1:9" x14ac:dyDescent="0.3">
      <c r="A400">
        <v>3</v>
      </c>
      <c r="B400">
        <v>3</v>
      </c>
      <c r="C400">
        <v>3</v>
      </c>
      <c r="D400">
        <v>15</v>
      </c>
      <c r="F400">
        <v>3</v>
      </c>
      <c r="G400">
        <v>3</v>
      </c>
      <c r="H400">
        <v>3</v>
      </c>
      <c r="I400">
        <v>15</v>
      </c>
    </row>
    <row r="401" spans="1:9" x14ac:dyDescent="0.3">
      <c r="A401">
        <v>2</v>
      </c>
      <c r="B401">
        <v>1</v>
      </c>
      <c r="C401">
        <v>3</v>
      </c>
      <c r="D401">
        <v>12</v>
      </c>
      <c r="F401">
        <v>2</v>
      </c>
      <c r="G401">
        <v>1</v>
      </c>
      <c r="H401">
        <v>3</v>
      </c>
      <c r="I401">
        <v>12</v>
      </c>
    </row>
    <row r="402" spans="1:9" x14ac:dyDescent="0.3">
      <c r="A402">
        <v>1</v>
      </c>
      <c r="B402">
        <v>3</v>
      </c>
      <c r="C402">
        <v>3</v>
      </c>
      <c r="D402">
        <v>14</v>
      </c>
      <c r="F402">
        <v>1</v>
      </c>
      <c r="G402">
        <v>3</v>
      </c>
      <c r="H402">
        <v>3</v>
      </c>
      <c r="I402">
        <v>14</v>
      </c>
    </row>
    <row r="403" spans="1:9" x14ac:dyDescent="0.3">
      <c r="A403">
        <v>1</v>
      </c>
      <c r="B403">
        <v>1</v>
      </c>
      <c r="C403">
        <v>3</v>
      </c>
      <c r="D403">
        <v>11</v>
      </c>
      <c r="F403">
        <v>1</v>
      </c>
      <c r="G403">
        <v>1</v>
      </c>
      <c r="H403">
        <v>3</v>
      </c>
      <c r="I403">
        <v>11</v>
      </c>
    </row>
    <row r="404" spans="1:9" x14ac:dyDescent="0.3">
      <c r="A404">
        <v>1</v>
      </c>
      <c r="B404">
        <v>1</v>
      </c>
      <c r="C404">
        <v>3</v>
      </c>
      <c r="D404">
        <v>11</v>
      </c>
      <c r="F404">
        <v>1</v>
      </c>
      <c r="G404">
        <v>1</v>
      </c>
      <c r="H404">
        <v>3</v>
      </c>
      <c r="I404">
        <v>11</v>
      </c>
    </row>
    <row r="405" spans="1:9" x14ac:dyDescent="0.3">
      <c r="A405">
        <v>4</v>
      </c>
      <c r="B405">
        <v>2</v>
      </c>
      <c r="C405">
        <v>3</v>
      </c>
      <c r="D405">
        <v>16</v>
      </c>
      <c r="F405">
        <v>4</v>
      </c>
      <c r="G405">
        <v>2</v>
      </c>
      <c r="H405">
        <v>3</v>
      </c>
      <c r="I405">
        <v>16</v>
      </c>
    </row>
    <row r="406" spans="1:9" x14ac:dyDescent="0.3">
      <c r="A406">
        <v>1</v>
      </c>
      <c r="B406">
        <v>1</v>
      </c>
      <c r="C406">
        <v>3</v>
      </c>
      <c r="D406">
        <v>12</v>
      </c>
      <c r="F406">
        <v>1</v>
      </c>
      <c r="G406">
        <v>1</v>
      </c>
      <c r="H406">
        <v>3</v>
      </c>
      <c r="I406">
        <v>12</v>
      </c>
    </row>
    <row r="407" spans="1:9" x14ac:dyDescent="0.3">
      <c r="A407">
        <v>2</v>
      </c>
      <c r="B407">
        <v>1</v>
      </c>
      <c r="C407">
        <v>3</v>
      </c>
      <c r="D407">
        <v>13</v>
      </c>
      <c r="F407">
        <v>2</v>
      </c>
      <c r="G407">
        <v>1</v>
      </c>
      <c r="H407">
        <v>3</v>
      </c>
      <c r="I407">
        <v>13</v>
      </c>
    </row>
    <row r="408" spans="1:9" x14ac:dyDescent="0.3">
      <c r="A408">
        <v>2</v>
      </c>
      <c r="B408">
        <v>3</v>
      </c>
      <c r="C408">
        <v>3</v>
      </c>
      <c r="D408">
        <v>14</v>
      </c>
      <c r="F408">
        <v>2</v>
      </c>
      <c r="G408">
        <v>3</v>
      </c>
      <c r="H408">
        <v>3</v>
      </c>
      <c r="I408">
        <v>14</v>
      </c>
    </row>
    <row r="409" spans="1:9" x14ac:dyDescent="0.3">
      <c r="A409">
        <v>3</v>
      </c>
      <c r="B409">
        <v>4</v>
      </c>
      <c r="C409">
        <v>4</v>
      </c>
      <c r="D409">
        <v>21</v>
      </c>
      <c r="F409">
        <v>3</v>
      </c>
      <c r="G409">
        <v>4</v>
      </c>
      <c r="H409">
        <v>4</v>
      </c>
      <c r="I409">
        <v>21</v>
      </c>
    </row>
    <row r="410" spans="1:9" x14ac:dyDescent="0.3">
      <c r="A410">
        <v>3</v>
      </c>
      <c r="B410">
        <v>1</v>
      </c>
      <c r="C410">
        <v>3</v>
      </c>
      <c r="D410">
        <v>13</v>
      </c>
      <c r="F410">
        <v>3</v>
      </c>
      <c r="G410">
        <v>1</v>
      </c>
      <c r="H410">
        <v>3</v>
      </c>
      <c r="I410">
        <v>13</v>
      </c>
    </row>
    <row r="411" spans="1:9" x14ac:dyDescent="0.3">
      <c r="A411">
        <v>1</v>
      </c>
      <c r="B411">
        <v>1</v>
      </c>
      <c r="C411">
        <v>3</v>
      </c>
      <c r="D411">
        <v>11</v>
      </c>
      <c r="F411">
        <v>1</v>
      </c>
      <c r="G411">
        <v>1</v>
      </c>
      <c r="H411">
        <v>3</v>
      </c>
      <c r="I411">
        <v>11</v>
      </c>
    </row>
    <row r="412" spans="1:9" x14ac:dyDescent="0.3">
      <c r="A412">
        <v>1</v>
      </c>
      <c r="B412">
        <v>4</v>
      </c>
      <c r="C412">
        <v>4</v>
      </c>
      <c r="D412">
        <v>20</v>
      </c>
      <c r="F412">
        <v>1</v>
      </c>
      <c r="G412">
        <v>4</v>
      </c>
      <c r="H412">
        <v>4</v>
      </c>
      <c r="I412">
        <v>20</v>
      </c>
    </row>
    <row r="413" spans="1:9" x14ac:dyDescent="0.3">
      <c r="A413">
        <v>3</v>
      </c>
      <c r="B413">
        <v>1</v>
      </c>
      <c r="C413">
        <v>3</v>
      </c>
      <c r="D413">
        <v>11</v>
      </c>
      <c r="F413">
        <v>3</v>
      </c>
      <c r="G413">
        <v>1</v>
      </c>
      <c r="H413">
        <v>3</v>
      </c>
      <c r="I413">
        <v>11</v>
      </c>
    </row>
    <row r="414" spans="1:9" x14ac:dyDescent="0.3">
      <c r="A414">
        <v>1</v>
      </c>
      <c r="B414">
        <v>3</v>
      </c>
      <c r="C414">
        <v>3</v>
      </c>
      <c r="D414">
        <v>14</v>
      </c>
      <c r="F414">
        <v>1</v>
      </c>
      <c r="G414">
        <v>3</v>
      </c>
      <c r="H414">
        <v>3</v>
      </c>
      <c r="I414">
        <v>14</v>
      </c>
    </row>
    <row r="415" spans="1:9" x14ac:dyDescent="0.3">
      <c r="A415">
        <v>2</v>
      </c>
      <c r="B415">
        <v>1</v>
      </c>
      <c r="C415">
        <v>3</v>
      </c>
      <c r="D415">
        <v>11</v>
      </c>
      <c r="F415">
        <v>2</v>
      </c>
      <c r="G415">
        <v>1</v>
      </c>
      <c r="H415">
        <v>3</v>
      </c>
      <c r="I415">
        <v>11</v>
      </c>
    </row>
    <row r="416" spans="1:9" x14ac:dyDescent="0.3">
      <c r="A416">
        <v>3</v>
      </c>
      <c r="B416">
        <v>2</v>
      </c>
      <c r="C416">
        <v>3</v>
      </c>
      <c r="D416">
        <v>16</v>
      </c>
      <c r="F416">
        <v>3</v>
      </c>
      <c r="G416">
        <v>2</v>
      </c>
      <c r="H416">
        <v>3</v>
      </c>
      <c r="I416">
        <v>16</v>
      </c>
    </row>
    <row r="417" spans="1:9" x14ac:dyDescent="0.3">
      <c r="A417">
        <v>1</v>
      </c>
      <c r="B417">
        <v>3</v>
      </c>
      <c r="C417">
        <v>3</v>
      </c>
      <c r="D417">
        <v>16</v>
      </c>
      <c r="F417">
        <v>1</v>
      </c>
      <c r="G417">
        <v>3</v>
      </c>
      <c r="H417">
        <v>3</v>
      </c>
      <c r="I417">
        <v>16</v>
      </c>
    </row>
    <row r="418" spans="1:9" x14ac:dyDescent="0.3">
      <c r="A418">
        <v>3</v>
      </c>
      <c r="B418">
        <v>4</v>
      </c>
      <c r="C418">
        <v>4</v>
      </c>
      <c r="D418">
        <v>23</v>
      </c>
      <c r="F418">
        <v>3</v>
      </c>
      <c r="G418">
        <v>4</v>
      </c>
      <c r="H418">
        <v>4</v>
      </c>
      <c r="I418">
        <v>23</v>
      </c>
    </row>
    <row r="419" spans="1:9" x14ac:dyDescent="0.3">
      <c r="A419">
        <v>1</v>
      </c>
      <c r="B419">
        <v>3</v>
      </c>
      <c r="C419">
        <v>3</v>
      </c>
      <c r="D419">
        <v>14</v>
      </c>
      <c r="F419">
        <v>1</v>
      </c>
      <c r="G419">
        <v>3</v>
      </c>
      <c r="H419">
        <v>3</v>
      </c>
      <c r="I419">
        <v>14</v>
      </c>
    </row>
    <row r="420" spans="1:9" x14ac:dyDescent="0.3">
      <c r="A420">
        <v>3</v>
      </c>
      <c r="B420">
        <v>4</v>
      </c>
      <c r="C420">
        <v>4</v>
      </c>
      <c r="D420">
        <v>22</v>
      </c>
      <c r="F420">
        <v>3</v>
      </c>
      <c r="G420">
        <v>4</v>
      </c>
      <c r="H420">
        <v>4</v>
      </c>
      <c r="I420">
        <v>22</v>
      </c>
    </row>
    <row r="421" spans="1:9" x14ac:dyDescent="0.3">
      <c r="A421">
        <v>3</v>
      </c>
      <c r="B421">
        <v>4</v>
      </c>
      <c r="C421">
        <v>3</v>
      </c>
      <c r="D421">
        <v>15</v>
      </c>
      <c r="F421">
        <v>3</v>
      </c>
      <c r="G421">
        <v>4</v>
      </c>
      <c r="H421">
        <v>3</v>
      </c>
      <c r="I421">
        <v>15</v>
      </c>
    </row>
    <row r="422" spans="1:9" x14ac:dyDescent="0.3">
      <c r="A422">
        <v>2</v>
      </c>
      <c r="B422">
        <v>3</v>
      </c>
      <c r="C422">
        <v>3</v>
      </c>
      <c r="D422">
        <v>18</v>
      </c>
      <c r="F422">
        <v>2</v>
      </c>
      <c r="G422">
        <v>3</v>
      </c>
      <c r="H422">
        <v>3</v>
      </c>
      <c r="I422">
        <v>18</v>
      </c>
    </row>
    <row r="423" spans="1:9" x14ac:dyDescent="0.3">
      <c r="A423">
        <v>2</v>
      </c>
      <c r="B423">
        <v>2</v>
      </c>
      <c r="C423">
        <v>3</v>
      </c>
      <c r="D423">
        <v>16</v>
      </c>
      <c r="F423">
        <v>2</v>
      </c>
      <c r="G423">
        <v>2</v>
      </c>
      <c r="H423">
        <v>3</v>
      </c>
      <c r="I423">
        <v>16</v>
      </c>
    </row>
    <row r="424" spans="1:9" x14ac:dyDescent="0.3">
      <c r="A424">
        <v>2</v>
      </c>
      <c r="B424">
        <v>1</v>
      </c>
      <c r="C424">
        <v>3</v>
      </c>
      <c r="D424">
        <v>12</v>
      </c>
      <c r="F424">
        <v>2</v>
      </c>
      <c r="G424">
        <v>1</v>
      </c>
      <c r="H424">
        <v>3</v>
      </c>
      <c r="I424">
        <v>12</v>
      </c>
    </row>
    <row r="425" spans="1:9" x14ac:dyDescent="0.3">
      <c r="A425">
        <v>1</v>
      </c>
      <c r="B425">
        <v>1</v>
      </c>
      <c r="C425">
        <v>3</v>
      </c>
      <c r="D425">
        <v>11</v>
      </c>
      <c r="F425">
        <v>1</v>
      </c>
      <c r="G425">
        <v>1</v>
      </c>
      <c r="H425">
        <v>3</v>
      </c>
      <c r="I425">
        <v>11</v>
      </c>
    </row>
    <row r="426" spans="1:9" x14ac:dyDescent="0.3">
      <c r="A426">
        <v>2</v>
      </c>
      <c r="B426">
        <v>1</v>
      </c>
      <c r="C426">
        <v>3</v>
      </c>
      <c r="D426">
        <v>12</v>
      </c>
      <c r="F426">
        <v>2</v>
      </c>
      <c r="G426">
        <v>1</v>
      </c>
      <c r="H426">
        <v>3</v>
      </c>
      <c r="I426">
        <v>12</v>
      </c>
    </row>
    <row r="427" spans="1:9" x14ac:dyDescent="0.3">
      <c r="A427">
        <v>2</v>
      </c>
      <c r="B427">
        <v>3</v>
      </c>
      <c r="C427">
        <v>3</v>
      </c>
      <c r="D427">
        <v>15</v>
      </c>
      <c r="F427">
        <v>2</v>
      </c>
      <c r="G427">
        <v>3</v>
      </c>
      <c r="H427">
        <v>3</v>
      </c>
      <c r="I427">
        <v>15</v>
      </c>
    </row>
    <row r="428" spans="1:9" x14ac:dyDescent="0.3">
      <c r="A428">
        <v>1</v>
      </c>
      <c r="B428">
        <v>4</v>
      </c>
      <c r="C428">
        <v>3</v>
      </c>
      <c r="D428">
        <v>14</v>
      </c>
      <c r="F428">
        <v>1</v>
      </c>
      <c r="G428">
        <v>4</v>
      </c>
      <c r="H428">
        <v>3</v>
      </c>
      <c r="I428">
        <v>14</v>
      </c>
    </row>
    <row r="429" spans="1:9" x14ac:dyDescent="0.3">
      <c r="A429">
        <v>2</v>
      </c>
      <c r="B429">
        <v>4</v>
      </c>
      <c r="C429">
        <v>3</v>
      </c>
      <c r="D429">
        <v>19</v>
      </c>
      <c r="F429">
        <v>2</v>
      </c>
      <c r="G429">
        <v>4</v>
      </c>
      <c r="H429">
        <v>3</v>
      </c>
      <c r="I429">
        <v>19</v>
      </c>
    </row>
    <row r="430" spans="1:9" x14ac:dyDescent="0.3">
      <c r="A430">
        <v>1</v>
      </c>
      <c r="B430">
        <v>1</v>
      </c>
      <c r="C430">
        <v>3</v>
      </c>
      <c r="D430">
        <v>13</v>
      </c>
      <c r="F430">
        <v>1</v>
      </c>
      <c r="G430">
        <v>1</v>
      </c>
      <c r="H430">
        <v>3</v>
      </c>
      <c r="I430">
        <v>13</v>
      </c>
    </row>
    <row r="431" spans="1:9" x14ac:dyDescent="0.3">
      <c r="A431">
        <v>3</v>
      </c>
      <c r="B431">
        <v>3</v>
      </c>
      <c r="C431">
        <v>3</v>
      </c>
      <c r="D431">
        <v>13</v>
      </c>
      <c r="F431">
        <v>3</v>
      </c>
      <c r="G431">
        <v>3</v>
      </c>
      <c r="H431">
        <v>3</v>
      </c>
      <c r="I431">
        <v>13</v>
      </c>
    </row>
    <row r="432" spans="1:9" x14ac:dyDescent="0.3">
      <c r="A432">
        <v>1</v>
      </c>
      <c r="B432">
        <v>3</v>
      </c>
      <c r="C432">
        <v>3</v>
      </c>
      <c r="D432">
        <v>15</v>
      </c>
      <c r="F432">
        <v>1</v>
      </c>
      <c r="G432">
        <v>3</v>
      </c>
      <c r="H432">
        <v>3</v>
      </c>
      <c r="I432">
        <v>15</v>
      </c>
    </row>
    <row r="433" spans="1:9" x14ac:dyDescent="0.3">
      <c r="A433">
        <v>1</v>
      </c>
      <c r="B433">
        <v>1</v>
      </c>
      <c r="C433">
        <v>3</v>
      </c>
      <c r="D433">
        <v>11</v>
      </c>
      <c r="F433">
        <v>1</v>
      </c>
      <c r="G433">
        <v>1</v>
      </c>
      <c r="H433">
        <v>3</v>
      </c>
      <c r="I433">
        <v>11</v>
      </c>
    </row>
    <row r="434" spans="1:9" x14ac:dyDescent="0.3">
      <c r="A434">
        <v>2</v>
      </c>
      <c r="B434">
        <v>1</v>
      </c>
      <c r="C434">
        <v>3</v>
      </c>
      <c r="D434">
        <v>12</v>
      </c>
      <c r="F434">
        <v>2</v>
      </c>
      <c r="G434">
        <v>1</v>
      </c>
      <c r="H434">
        <v>3</v>
      </c>
      <c r="I434">
        <v>12</v>
      </c>
    </row>
    <row r="435" spans="1:9" x14ac:dyDescent="0.3">
      <c r="A435">
        <v>2</v>
      </c>
      <c r="B435">
        <v>4</v>
      </c>
      <c r="C435">
        <v>3</v>
      </c>
      <c r="D435">
        <v>19</v>
      </c>
      <c r="F435">
        <v>2</v>
      </c>
      <c r="G435">
        <v>4</v>
      </c>
      <c r="H435">
        <v>3</v>
      </c>
      <c r="I435">
        <v>19</v>
      </c>
    </row>
    <row r="436" spans="1:9" x14ac:dyDescent="0.3">
      <c r="A436">
        <v>3</v>
      </c>
      <c r="B436">
        <v>4</v>
      </c>
      <c r="C436">
        <v>4</v>
      </c>
      <c r="D436">
        <v>25</v>
      </c>
      <c r="F436">
        <v>3</v>
      </c>
      <c r="G436">
        <v>4</v>
      </c>
      <c r="H436">
        <v>4</v>
      </c>
      <c r="I436">
        <v>25</v>
      </c>
    </row>
    <row r="437" spans="1:9" x14ac:dyDescent="0.3">
      <c r="A437">
        <v>1</v>
      </c>
      <c r="B437">
        <v>1</v>
      </c>
      <c r="C437">
        <v>3</v>
      </c>
      <c r="D437">
        <v>12</v>
      </c>
      <c r="F437">
        <v>1</v>
      </c>
      <c r="G437">
        <v>1</v>
      </c>
      <c r="H437">
        <v>3</v>
      </c>
      <c r="I437">
        <v>12</v>
      </c>
    </row>
    <row r="438" spans="1:9" x14ac:dyDescent="0.3">
      <c r="A438">
        <v>1</v>
      </c>
      <c r="B438">
        <v>1</v>
      </c>
      <c r="C438">
        <v>3</v>
      </c>
      <c r="D438">
        <v>13</v>
      </c>
      <c r="F438">
        <v>1</v>
      </c>
      <c r="G438">
        <v>1</v>
      </c>
      <c r="H438">
        <v>3</v>
      </c>
      <c r="I438">
        <v>13</v>
      </c>
    </row>
    <row r="439" spans="1:9" x14ac:dyDescent="0.3">
      <c r="A439">
        <v>2</v>
      </c>
      <c r="B439">
        <v>2</v>
      </c>
      <c r="C439">
        <v>3</v>
      </c>
      <c r="D439">
        <v>14</v>
      </c>
      <c r="F439">
        <v>2</v>
      </c>
      <c r="G439">
        <v>2</v>
      </c>
      <c r="H439">
        <v>3</v>
      </c>
      <c r="I439">
        <v>14</v>
      </c>
    </row>
    <row r="440" spans="1:9" x14ac:dyDescent="0.3">
      <c r="A440">
        <v>1</v>
      </c>
      <c r="B440">
        <v>1</v>
      </c>
      <c r="C440">
        <v>3</v>
      </c>
      <c r="D440">
        <v>12</v>
      </c>
      <c r="F440">
        <v>1</v>
      </c>
      <c r="G440">
        <v>1</v>
      </c>
      <c r="H440">
        <v>3</v>
      </c>
      <c r="I440">
        <v>12</v>
      </c>
    </row>
    <row r="441" spans="1:9" x14ac:dyDescent="0.3">
      <c r="A441">
        <v>1</v>
      </c>
      <c r="B441">
        <v>3</v>
      </c>
      <c r="C441">
        <v>3</v>
      </c>
      <c r="D441">
        <v>12</v>
      </c>
      <c r="F441">
        <v>1</v>
      </c>
      <c r="G441">
        <v>3</v>
      </c>
      <c r="H441">
        <v>3</v>
      </c>
      <c r="I441">
        <v>12</v>
      </c>
    </row>
    <row r="442" spans="1:9" x14ac:dyDescent="0.3">
      <c r="A442">
        <v>3</v>
      </c>
      <c r="B442">
        <v>1</v>
      </c>
      <c r="C442">
        <v>3</v>
      </c>
      <c r="D442">
        <v>15</v>
      </c>
      <c r="F442">
        <v>3</v>
      </c>
      <c r="G442">
        <v>1</v>
      </c>
      <c r="H442">
        <v>3</v>
      </c>
      <c r="I442">
        <v>15</v>
      </c>
    </row>
    <row r="443" spans="1:9" x14ac:dyDescent="0.3">
      <c r="A443">
        <v>3</v>
      </c>
      <c r="B443">
        <v>3</v>
      </c>
      <c r="C443">
        <v>3</v>
      </c>
      <c r="D443">
        <v>17</v>
      </c>
      <c r="F443">
        <v>3</v>
      </c>
      <c r="G443">
        <v>3</v>
      </c>
      <c r="H443">
        <v>3</v>
      </c>
      <c r="I443">
        <v>17</v>
      </c>
    </row>
    <row r="444" spans="1:9" x14ac:dyDescent="0.3">
      <c r="A444">
        <v>1</v>
      </c>
      <c r="B444">
        <v>4</v>
      </c>
      <c r="C444">
        <v>3</v>
      </c>
      <c r="D444">
        <v>14</v>
      </c>
      <c r="F444">
        <v>1</v>
      </c>
      <c r="G444">
        <v>4</v>
      </c>
      <c r="H444">
        <v>3</v>
      </c>
      <c r="I444">
        <v>14</v>
      </c>
    </row>
    <row r="445" spans="1:9" x14ac:dyDescent="0.3">
      <c r="A445">
        <v>2</v>
      </c>
      <c r="B445">
        <v>3</v>
      </c>
      <c r="C445">
        <v>3</v>
      </c>
      <c r="D445">
        <v>16</v>
      </c>
      <c r="F445">
        <v>2</v>
      </c>
      <c r="G445">
        <v>3</v>
      </c>
      <c r="H445">
        <v>3</v>
      </c>
      <c r="I445">
        <v>16</v>
      </c>
    </row>
    <row r="446" spans="1:9" x14ac:dyDescent="0.3">
      <c r="A446">
        <v>2</v>
      </c>
      <c r="B446">
        <v>4</v>
      </c>
      <c r="C446">
        <v>3</v>
      </c>
      <c r="D446">
        <v>14</v>
      </c>
      <c r="F446">
        <v>2</v>
      </c>
      <c r="G446">
        <v>4</v>
      </c>
      <c r="H446">
        <v>3</v>
      </c>
      <c r="I446">
        <v>14</v>
      </c>
    </row>
    <row r="447" spans="1:9" x14ac:dyDescent="0.3">
      <c r="A447">
        <v>3</v>
      </c>
      <c r="B447">
        <v>4</v>
      </c>
      <c r="C447">
        <v>4</v>
      </c>
      <c r="D447">
        <v>23</v>
      </c>
      <c r="F447">
        <v>3</v>
      </c>
      <c r="G447">
        <v>4</v>
      </c>
      <c r="H447">
        <v>4</v>
      </c>
      <c r="I447">
        <v>23</v>
      </c>
    </row>
    <row r="448" spans="1:9" x14ac:dyDescent="0.3">
      <c r="A448">
        <v>1</v>
      </c>
      <c r="B448">
        <v>4</v>
      </c>
      <c r="C448">
        <v>3</v>
      </c>
      <c r="D448">
        <v>14</v>
      </c>
      <c r="F448">
        <v>1</v>
      </c>
      <c r="G448">
        <v>4</v>
      </c>
      <c r="H448">
        <v>3</v>
      </c>
      <c r="I448">
        <v>14</v>
      </c>
    </row>
    <row r="449" spans="1:9" x14ac:dyDescent="0.3">
      <c r="A449">
        <v>1</v>
      </c>
      <c r="B449">
        <v>3</v>
      </c>
      <c r="C449">
        <v>3</v>
      </c>
      <c r="D449">
        <v>11</v>
      </c>
      <c r="F449">
        <v>1</v>
      </c>
      <c r="G449">
        <v>3</v>
      </c>
      <c r="H449">
        <v>3</v>
      </c>
      <c r="I449">
        <v>11</v>
      </c>
    </row>
    <row r="450" spans="1:9" x14ac:dyDescent="0.3">
      <c r="A450">
        <v>3</v>
      </c>
      <c r="B450">
        <v>3</v>
      </c>
      <c r="C450">
        <v>3</v>
      </c>
      <c r="D450">
        <v>15</v>
      </c>
      <c r="F450">
        <v>3</v>
      </c>
      <c r="G450">
        <v>3</v>
      </c>
      <c r="H450">
        <v>3</v>
      </c>
      <c r="I450">
        <v>15</v>
      </c>
    </row>
    <row r="451" spans="1:9" x14ac:dyDescent="0.3">
      <c r="A451">
        <v>1</v>
      </c>
      <c r="B451">
        <v>1</v>
      </c>
      <c r="C451">
        <v>3</v>
      </c>
      <c r="D451">
        <v>11</v>
      </c>
      <c r="F451">
        <v>1</v>
      </c>
      <c r="G451">
        <v>1</v>
      </c>
      <c r="H451">
        <v>3</v>
      </c>
      <c r="I451">
        <v>11</v>
      </c>
    </row>
    <row r="452" spans="1:9" x14ac:dyDescent="0.3">
      <c r="A452">
        <v>1</v>
      </c>
      <c r="B452">
        <v>1</v>
      </c>
      <c r="C452">
        <v>3</v>
      </c>
      <c r="D452">
        <v>13</v>
      </c>
      <c r="F452">
        <v>1</v>
      </c>
      <c r="G452">
        <v>1</v>
      </c>
      <c r="H452">
        <v>3</v>
      </c>
      <c r="I452">
        <v>13</v>
      </c>
    </row>
    <row r="453" spans="1:9" x14ac:dyDescent="0.3">
      <c r="A453">
        <v>3</v>
      </c>
      <c r="B453">
        <v>4</v>
      </c>
      <c r="C453">
        <v>4</v>
      </c>
      <c r="D453">
        <v>21</v>
      </c>
      <c r="F453">
        <v>3</v>
      </c>
      <c r="G453">
        <v>4</v>
      </c>
      <c r="H453">
        <v>4</v>
      </c>
      <c r="I453">
        <v>21</v>
      </c>
    </row>
    <row r="454" spans="1:9" x14ac:dyDescent="0.3">
      <c r="A454">
        <v>3</v>
      </c>
      <c r="B454">
        <v>3</v>
      </c>
      <c r="C454">
        <v>3</v>
      </c>
      <c r="D454">
        <v>19</v>
      </c>
      <c r="F454">
        <v>3</v>
      </c>
      <c r="G454">
        <v>3</v>
      </c>
      <c r="H454">
        <v>3</v>
      </c>
      <c r="I454">
        <v>19</v>
      </c>
    </row>
    <row r="455" spans="1:9" x14ac:dyDescent="0.3">
      <c r="A455">
        <v>3</v>
      </c>
      <c r="B455">
        <v>2</v>
      </c>
      <c r="C455">
        <v>3</v>
      </c>
      <c r="D455">
        <v>11</v>
      </c>
      <c r="F455">
        <v>3</v>
      </c>
      <c r="G455">
        <v>2</v>
      </c>
      <c r="H455">
        <v>3</v>
      </c>
      <c r="I455">
        <v>11</v>
      </c>
    </row>
    <row r="456" spans="1:9" x14ac:dyDescent="0.3">
      <c r="A456">
        <v>2</v>
      </c>
      <c r="B456">
        <v>1</v>
      </c>
      <c r="C456">
        <v>3</v>
      </c>
      <c r="D456">
        <v>12</v>
      </c>
      <c r="F456">
        <v>2</v>
      </c>
      <c r="G456">
        <v>1</v>
      </c>
      <c r="H456">
        <v>3</v>
      </c>
      <c r="I456">
        <v>12</v>
      </c>
    </row>
    <row r="457" spans="1:9" x14ac:dyDescent="0.3">
      <c r="A457">
        <v>4</v>
      </c>
      <c r="B457">
        <v>3</v>
      </c>
      <c r="C457">
        <v>3</v>
      </c>
      <c r="D457">
        <v>19</v>
      </c>
      <c r="F457">
        <v>4</v>
      </c>
      <c r="G457">
        <v>3</v>
      </c>
      <c r="H457">
        <v>3</v>
      </c>
      <c r="I457">
        <v>19</v>
      </c>
    </row>
    <row r="458" spans="1:9" x14ac:dyDescent="0.3">
      <c r="A458">
        <v>2</v>
      </c>
      <c r="B458">
        <v>4</v>
      </c>
      <c r="C458">
        <v>4</v>
      </c>
      <c r="D458">
        <v>21</v>
      </c>
      <c r="F458">
        <v>2</v>
      </c>
      <c r="G458">
        <v>4</v>
      </c>
      <c r="H458">
        <v>4</v>
      </c>
      <c r="I458">
        <v>21</v>
      </c>
    </row>
    <row r="459" spans="1:9" x14ac:dyDescent="0.3">
      <c r="A459">
        <v>1</v>
      </c>
      <c r="B459">
        <v>2</v>
      </c>
      <c r="C459">
        <v>3</v>
      </c>
      <c r="D459">
        <v>14</v>
      </c>
      <c r="F459">
        <v>1</v>
      </c>
      <c r="G459">
        <v>2</v>
      </c>
      <c r="H459">
        <v>3</v>
      </c>
      <c r="I459">
        <v>14</v>
      </c>
    </row>
    <row r="460" spans="1:9" x14ac:dyDescent="0.3">
      <c r="A460">
        <v>1</v>
      </c>
      <c r="B460">
        <v>2</v>
      </c>
      <c r="C460">
        <v>3</v>
      </c>
      <c r="D460">
        <v>15</v>
      </c>
      <c r="F460">
        <v>1</v>
      </c>
      <c r="G460">
        <v>2</v>
      </c>
      <c r="H460">
        <v>3</v>
      </c>
      <c r="I460">
        <v>15</v>
      </c>
    </row>
    <row r="461" spans="1:9" x14ac:dyDescent="0.3">
      <c r="A461">
        <v>2</v>
      </c>
      <c r="B461">
        <v>3</v>
      </c>
      <c r="C461">
        <v>3</v>
      </c>
      <c r="D461">
        <v>17</v>
      </c>
      <c r="F461">
        <v>2</v>
      </c>
      <c r="G461">
        <v>3</v>
      </c>
      <c r="H461">
        <v>3</v>
      </c>
      <c r="I461">
        <v>17</v>
      </c>
    </row>
    <row r="462" spans="1:9" x14ac:dyDescent="0.3">
      <c r="A462">
        <v>1</v>
      </c>
      <c r="B462">
        <v>1</v>
      </c>
      <c r="C462">
        <v>3</v>
      </c>
      <c r="D462">
        <v>12</v>
      </c>
      <c r="F462">
        <v>1</v>
      </c>
      <c r="G462">
        <v>1</v>
      </c>
      <c r="H462">
        <v>3</v>
      </c>
      <c r="I462">
        <v>12</v>
      </c>
    </row>
    <row r="463" spans="1:9" x14ac:dyDescent="0.3">
      <c r="A463">
        <v>3</v>
      </c>
      <c r="B463">
        <v>3</v>
      </c>
      <c r="C463">
        <v>3</v>
      </c>
      <c r="D463">
        <v>16</v>
      </c>
      <c r="F463">
        <v>3</v>
      </c>
      <c r="G463">
        <v>3</v>
      </c>
      <c r="H463">
        <v>3</v>
      </c>
      <c r="I463">
        <v>16</v>
      </c>
    </row>
    <row r="464" spans="1:9" x14ac:dyDescent="0.3">
      <c r="A464">
        <v>4</v>
      </c>
      <c r="B464">
        <v>1</v>
      </c>
      <c r="C464">
        <v>3</v>
      </c>
      <c r="D464">
        <v>12</v>
      </c>
      <c r="F464">
        <v>4</v>
      </c>
      <c r="G464">
        <v>1</v>
      </c>
      <c r="H464">
        <v>3</v>
      </c>
      <c r="I464">
        <v>12</v>
      </c>
    </row>
    <row r="465" spans="1:9" x14ac:dyDescent="0.3">
      <c r="A465">
        <v>2</v>
      </c>
      <c r="B465">
        <v>4</v>
      </c>
      <c r="C465">
        <v>3</v>
      </c>
      <c r="D465">
        <v>18</v>
      </c>
      <c r="F465">
        <v>2</v>
      </c>
      <c r="G465">
        <v>4</v>
      </c>
      <c r="H465">
        <v>3</v>
      </c>
      <c r="I465">
        <v>18</v>
      </c>
    </row>
    <row r="466" spans="1:9" x14ac:dyDescent="0.3">
      <c r="A466">
        <v>3</v>
      </c>
      <c r="B466">
        <v>4</v>
      </c>
      <c r="C466">
        <v>3</v>
      </c>
      <c r="D466">
        <v>17</v>
      </c>
      <c r="F466">
        <v>3</v>
      </c>
      <c r="G466">
        <v>4</v>
      </c>
      <c r="H466">
        <v>3</v>
      </c>
      <c r="I466">
        <v>17</v>
      </c>
    </row>
    <row r="467" spans="1:9" x14ac:dyDescent="0.3">
      <c r="A467">
        <v>1</v>
      </c>
      <c r="B467">
        <v>1</v>
      </c>
      <c r="C467">
        <v>3</v>
      </c>
      <c r="D467">
        <v>11</v>
      </c>
      <c r="F467">
        <v>1</v>
      </c>
      <c r="G467">
        <v>1</v>
      </c>
      <c r="H467">
        <v>3</v>
      </c>
      <c r="I467">
        <v>11</v>
      </c>
    </row>
    <row r="468" spans="1:9" x14ac:dyDescent="0.3">
      <c r="A468">
        <v>3</v>
      </c>
      <c r="B468">
        <v>4</v>
      </c>
      <c r="C468">
        <v>3</v>
      </c>
      <c r="D468">
        <v>16</v>
      </c>
      <c r="F468">
        <v>3</v>
      </c>
      <c r="G468">
        <v>4</v>
      </c>
      <c r="H468">
        <v>3</v>
      </c>
      <c r="I468">
        <v>16</v>
      </c>
    </row>
    <row r="469" spans="1:9" x14ac:dyDescent="0.3">
      <c r="A469">
        <v>1</v>
      </c>
      <c r="B469">
        <v>2</v>
      </c>
      <c r="C469">
        <v>3</v>
      </c>
      <c r="D469">
        <v>13</v>
      </c>
      <c r="F469">
        <v>1</v>
      </c>
      <c r="G469">
        <v>2</v>
      </c>
      <c r="H469">
        <v>3</v>
      </c>
      <c r="I469">
        <v>13</v>
      </c>
    </row>
    <row r="470" spans="1:9" x14ac:dyDescent="0.3">
      <c r="A470">
        <v>1</v>
      </c>
      <c r="B470">
        <v>1</v>
      </c>
      <c r="C470">
        <v>3</v>
      </c>
      <c r="D470">
        <v>12</v>
      </c>
      <c r="F470">
        <v>1</v>
      </c>
      <c r="G470">
        <v>1</v>
      </c>
      <c r="H470">
        <v>3</v>
      </c>
      <c r="I470">
        <v>12</v>
      </c>
    </row>
    <row r="471" spans="1:9" x14ac:dyDescent="0.3">
      <c r="A471">
        <v>4</v>
      </c>
      <c r="B471">
        <v>2</v>
      </c>
      <c r="C471">
        <v>3</v>
      </c>
      <c r="D471">
        <v>12</v>
      </c>
      <c r="F471">
        <v>4</v>
      </c>
      <c r="G471">
        <v>2</v>
      </c>
      <c r="H471">
        <v>3</v>
      </c>
      <c r="I471">
        <v>12</v>
      </c>
    </row>
    <row r="472" spans="1:9" x14ac:dyDescent="0.3">
      <c r="A472">
        <v>1</v>
      </c>
      <c r="B472">
        <v>1</v>
      </c>
      <c r="C472">
        <v>3</v>
      </c>
      <c r="D472">
        <v>13</v>
      </c>
      <c r="F472">
        <v>1</v>
      </c>
      <c r="G472">
        <v>1</v>
      </c>
      <c r="H472">
        <v>3</v>
      </c>
      <c r="I472">
        <v>13</v>
      </c>
    </row>
    <row r="473" spans="1:9" x14ac:dyDescent="0.3">
      <c r="A473">
        <v>3</v>
      </c>
      <c r="B473">
        <v>3</v>
      </c>
      <c r="C473">
        <v>3</v>
      </c>
      <c r="D473">
        <v>19</v>
      </c>
      <c r="F473">
        <v>3</v>
      </c>
      <c r="G473">
        <v>3</v>
      </c>
      <c r="H473">
        <v>3</v>
      </c>
      <c r="I473">
        <v>19</v>
      </c>
    </row>
    <row r="474" spans="1:9" x14ac:dyDescent="0.3">
      <c r="A474">
        <v>1</v>
      </c>
      <c r="B474">
        <v>2</v>
      </c>
      <c r="C474">
        <v>3</v>
      </c>
      <c r="D474">
        <v>12</v>
      </c>
      <c r="F474">
        <v>1</v>
      </c>
      <c r="G474">
        <v>2</v>
      </c>
      <c r="H474">
        <v>3</v>
      </c>
      <c r="I474">
        <v>12</v>
      </c>
    </row>
    <row r="475" spans="1:9" x14ac:dyDescent="0.3">
      <c r="A475">
        <v>2</v>
      </c>
      <c r="B475">
        <v>3</v>
      </c>
      <c r="C475">
        <v>3</v>
      </c>
      <c r="D475">
        <v>17</v>
      </c>
      <c r="F475">
        <v>2</v>
      </c>
      <c r="G475">
        <v>3</v>
      </c>
      <c r="H475">
        <v>3</v>
      </c>
      <c r="I475">
        <v>17</v>
      </c>
    </row>
    <row r="476" spans="1:9" x14ac:dyDescent="0.3">
      <c r="A476">
        <v>1</v>
      </c>
      <c r="B476">
        <v>1</v>
      </c>
      <c r="C476">
        <v>3</v>
      </c>
      <c r="D476">
        <v>11</v>
      </c>
      <c r="F476">
        <v>1</v>
      </c>
      <c r="G476">
        <v>1</v>
      </c>
      <c r="H476">
        <v>3</v>
      </c>
      <c r="I476">
        <v>11</v>
      </c>
    </row>
    <row r="477" spans="1:9" x14ac:dyDescent="0.3">
      <c r="A477">
        <v>3</v>
      </c>
      <c r="B477">
        <v>4</v>
      </c>
      <c r="C477">
        <v>4</v>
      </c>
      <c r="D477">
        <v>20</v>
      </c>
      <c r="F477">
        <v>3</v>
      </c>
      <c r="G477">
        <v>4</v>
      </c>
      <c r="H477">
        <v>4</v>
      </c>
      <c r="I477">
        <v>20</v>
      </c>
    </row>
    <row r="478" spans="1:9" x14ac:dyDescent="0.3">
      <c r="A478">
        <v>2</v>
      </c>
      <c r="B478">
        <v>4</v>
      </c>
      <c r="C478">
        <v>4</v>
      </c>
      <c r="D478">
        <v>21</v>
      </c>
      <c r="F478">
        <v>2</v>
      </c>
      <c r="G478">
        <v>4</v>
      </c>
      <c r="H478">
        <v>4</v>
      </c>
      <c r="I478">
        <v>21</v>
      </c>
    </row>
    <row r="479" spans="1:9" x14ac:dyDescent="0.3">
      <c r="A479">
        <v>1</v>
      </c>
      <c r="B479">
        <v>2</v>
      </c>
      <c r="C479">
        <v>3</v>
      </c>
      <c r="D479">
        <v>11</v>
      </c>
      <c r="F479">
        <v>1</v>
      </c>
      <c r="G479">
        <v>2</v>
      </c>
      <c r="H479">
        <v>3</v>
      </c>
      <c r="I479">
        <v>11</v>
      </c>
    </row>
    <row r="480" spans="1:9" x14ac:dyDescent="0.3">
      <c r="A480">
        <v>1</v>
      </c>
      <c r="B480">
        <v>2</v>
      </c>
      <c r="C480">
        <v>3</v>
      </c>
      <c r="D480">
        <v>11</v>
      </c>
      <c r="F480">
        <v>1</v>
      </c>
      <c r="G480">
        <v>2</v>
      </c>
      <c r="H480">
        <v>3</v>
      </c>
      <c r="I480">
        <v>11</v>
      </c>
    </row>
    <row r="481" spans="1:9" x14ac:dyDescent="0.3">
      <c r="A481">
        <v>3</v>
      </c>
      <c r="B481">
        <v>3</v>
      </c>
      <c r="C481">
        <v>3</v>
      </c>
      <c r="D481">
        <v>16</v>
      </c>
      <c r="F481">
        <v>3</v>
      </c>
      <c r="G481">
        <v>3</v>
      </c>
      <c r="H481">
        <v>3</v>
      </c>
      <c r="I481">
        <v>16</v>
      </c>
    </row>
    <row r="482" spans="1:9" x14ac:dyDescent="0.3">
      <c r="A482">
        <v>2</v>
      </c>
      <c r="B482">
        <v>4</v>
      </c>
      <c r="C482">
        <v>3</v>
      </c>
      <c r="D482">
        <v>18</v>
      </c>
      <c r="F482">
        <v>2</v>
      </c>
      <c r="G482">
        <v>4</v>
      </c>
      <c r="H482">
        <v>3</v>
      </c>
      <c r="I482">
        <v>18</v>
      </c>
    </row>
    <row r="483" spans="1:9" x14ac:dyDescent="0.3">
      <c r="A483">
        <v>2</v>
      </c>
      <c r="B483">
        <v>1</v>
      </c>
      <c r="C483">
        <v>3</v>
      </c>
      <c r="D483">
        <v>13</v>
      </c>
      <c r="F483">
        <v>2</v>
      </c>
      <c r="G483">
        <v>1</v>
      </c>
      <c r="H483">
        <v>3</v>
      </c>
      <c r="I483">
        <v>13</v>
      </c>
    </row>
    <row r="484" spans="1:9" x14ac:dyDescent="0.3">
      <c r="A484">
        <v>3</v>
      </c>
      <c r="B484">
        <v>2</v>
      </c>
      <c r="C484">
        <v>3</v>
      </c>
      <c r="D484">
        <v>17</v>
      </c>
      <c r="F484">
        <v>3</v>
      </c>
      <c r="G484">
        <v>2</v>
      </c>
      <c r="H484">
        <v>3</v>
      </c>
      <c r="I484">
        <v>17</v>
      </c>
    </row>
    <row r="485" spans="1:9" x14ac:dyDescent="0.3">
      <c r="A485">
        <v>2</v>
      </c>
      <c r="B485">
        <v>4</v>
      </c>
      <c r="C485">
        <v>3</v>
      </c>
      <c r="D485">
        <v>14</v>
      </c>
      <c r="F485">
        <v>2</v>
      </c>
      <c r="G485">
        <v>4</v>
      </c>
      <c r="H485">
        <v>3</v>
      </c>
      <c r="I485">
        <v>14</v>
      </c>
    </row>
    <row r="486" spans="1:9" x14ac:dyDescent="0.3">
      <c r="A486">
        <v>4</v>
      </c>
      <c r="B486">
        <v>4</v>
      </c>
      <c r="C486">
        <v>4</v>
      </c>
      <c r="D486">
        <v>22</v>
      </c>
      <c r="F486">
        <v>4</v>
      </c>
      <c r="G486">
        <v>4</v>
      </c>
      <c r="H486">
        <v>4</v>
      </c>
      <c r="I486">
        <v>22</v>
      </c>
    </row>
    <row r="487" spans="1:9" x14ac:dyDescent="0.3">
      <c r="A487">
        <v>2</v>
      </c>
      <c r="B487">
        <v>1</v>
      </c>
      <c r="C487">
        <v>3</v>
      </c>
      <c r="D487">
        <v>12</v>
      </c>
      <c r="F487">
        <v>2</v>
      </c>
      <c r="G487">
        <v>1</v>
      </c>
      <c r="H487">
        <v>3</v>
      </c>
      <c r="I487">
        <v>12</v>
      </c>
    </row>
    <row r="488" spans="1:9" x14ac:dyDescent="0.3">
      <c r="A488">
        <v>3</v>
      </c>
      <c r="B488">
        <v>1</v>
      </c>
      <c r="C488">
        <v>3</v>
      </c>
      <c r="D488">
        <v>11</v>
      </c>
      <c r="F488">
        <v>3</v>
      </c>
      <c r="G488">
        <v>1</v>
      </c>
      <c r="H488">
        <v>3</v>
      </c>
      <c r="I488">
        <v>11</v>
      </c>
    </row>
    <row r="489" spans="1:9" x14ac:dyDescent="0.3">
      <c r="A489">
        <v>2</v>
      </c>
      <c r="B489">
        <v>2</v>
      </c>
      <c r="C489">
        <v>3</v>
      </c>
      <c r="D489">
        <v>13</v>
      </c>
      <c r="F489">
        <v>2</v>
      </c>
      <c r="G489">
        <v>2</v>
      </c>
      <c r="H489">
        <v>3</v>
      </c>
      <c r="I489">
        <v>13</v>
      </c>
    </row>
    <row r="490" spans="1:9" x14ac:dyDescent="0.3">
      <c r="A490">
        <v>3</v>
      </c>
      <c r="B490">
        <v>1</v>
      </c>
      <c r="C490">
        <v>3</v>
      </c>
      <c r="D490">
        <v>13</v>
      </c>
      <c r="F490">
        <v>3</v>
      </c>
      <c r="G490">
        <v>1</v>
      </c>
      <c r="H490">
        <v>3</v>
      </c>
      <c r="I490">
        <v>13</v>
      </c>
    </row>
    <row r="491" spans="1:9" x14ac:dyDescent="0.3">
      <c r="A491">
        <v>2</v>
      </c>
      <c r="B491">
        <v>4</v>
      </c>
      <c r="C491">
        <v>3</v>
      </c>
      <c r="D491">
        <v>14</v>
      </c>
      <c r="F491">
        <v>2</v>
      </c>
      <c r="G491">
        <v>4</v>
      </c>
      <c r="H491">
        <v>3</v>
      </c>
      <c r="I491">
        <v>14</v>
      </c>
    </row>
    <row r="492" spans="1:9" x14ac:dyDescent="0.3">
      <c r="A492">
        <v>3</v>
      </c>
      <c r="B492">
        <v>2</v>
      </c>
      <c r="C492">
        <v>3</v>
      </c>
      <c r="D492">
        <v>17</v>
      </c>
      <c r="F492">
        <v>3</v>
      </c>
      <c r="G492">
        <v>2</v>
      </c>
      <c r="H492">
        <v>3</v>
      </c>
      <c r="I492">
        <v>17</v>
      </c>
    </row>
    <row r="493" spans="1:9" x14ac:dyDescent="0.3">
      <c r="A493">
        <v>1</v>
      </c>
      <c r="B493">
        <v>3</v>
      </c>
      <c r="C493">
        <v>3</v>
      </c>
      <c r="D493">
        <v>13</v>
      </c>
      <c r="F493">
        <v>1</v>
      </c>
      <c r="G493">
        <v>3</v>
      </c>
      <c r="H493">
        <v>3</v>
      </c>
      <c r="I493">
        <v>13</v>
      </c>
    </row>
    <row r="494" spans="1:9" x14ac:dyDescent="0.3">
      <c r="A494">
        <v>2</v>
      </c>
      <c r="B494">
        <v>1</v>
      </c>
      <c r="C494">
        <v>3</v>
      </c>
      <c r="D494">
        <v>11</v>
      </c>
      <c r="F494">
        <v>2</v>
      </c>
      <c r="G494">
        <v>1</v>
      </c>
      <c r="H494">
        <v>3</v>
      </c>
      <c r="I494">
        <v>11</v>
      </c>
    </row>
    <row r="495" spans="1:9" x14ac:dyDescent="0.3">
      <c r="A495">
        <v>2</v>
      </c>
      <c r="B495">
        <v>2</v>
      </c>
      <c r="C495">
        <v>3</v>
      </c>
      <c r="D495">
        <v>11</v>
      </c>
      <c r="F495">
        <v>2</v>
      </c>
      <c r="G495">
        <v>2</v>
      </c>
      <c r="H495">
        <v>3</v>
      </c>
      <c r="I495">
        <v>11</v>
      </c>
    </row>
    <row r="496" spans="1:9" x14ac:dyDescent="0.3">
      <c r="A496">
        <v>3</v>
      </c>
      <c r="B496">
        <v>3</v>
      </c>
      <c r="C496">
        <v>3</v>
      </c>
      <c r="D496">
        <v>18</v>
      </c>
      <c r="F496">
        <v>3</v>
      </c>
      <c r="G496">
        <v>3</v>
      </c>
      <c r="H496">
        <v>3</v>
      </c>
      <c r="I496">
        <v>18</v>
      </c>
    </row>
    <row r="497" spans="1:9" x14ac:dyDescent="0.3">
      <c r="A497">
        <v>1</v>
      </c>
      <c r="B497">
        <v>1</v>
      </c>
      <c r="C497">
        <v>3</v>
      </c>
      <c r="D497">
        <v>11</v>
      </c>
      <c r="F497">
        <v>1</v>
      </c>
      <c r="G497">
        <v>1</v>
      </c>
      <c r="H497">
        <v>3</v>
      </c>
      <c r="I497">
        <v>11</v>
      </c>
    </row>
    <row r="498" spans="1:9" x14ac:dyDescent="0.3">
      <c r="A498">
        <v>2</v>
      </c>
      <c r="B498">
        <v>1</v>
      </c>
      <c r="C498">
        <v>3</v>
      </c>
      <c r="D498">
        <v>11</v>
      </c>
      <c r="F498">
        <v>2</v>
      </c>
      <c r="G498">
        <v>1</v>
      </c>
      <c r="H498">
        <v>3</v>
      </c>
      <c r="I498">
        <v>11</v>
      </c>
    </row>
    <row r="499" spans="1:9" x14ac:dyDescent="0.3">
      <c r="A499">
        <v>1</v>
      </c>
      <c r="B499">
        <v>1</v>
      </c>
      <c r="C499">
        <v>3</v>
      </c>
      <c r="D499">
        <v>12</v>
      </c>
      <c r="F499">
        <v>1</v>
      </c>
      <c r="G499">
        <v>1</v>
      </c>
      <c r="H499">
        <v>3</v>
      </c>
      <c r="I499">
        <v>12</v>
      </c>
    </row>
    <row r="500" spans="1:9" x14ac:dyDescent="0.3">
      <c r="A500">
        <v>3</v>
      </c>
      <c r="B500">
        <v>3</v>
      </c>
      <c r="C500">
        <v>4</v>
      </c>
      <c r="D500">
        <v>20</v>
      </c>
      <c r="F500">
        <v>3</v>
      </c>
      <c r="G500">
        <v>3</v>
      </c>
      <c r="H500">
        <v>4</v>
      </c>
      <c r="I500">
        <v>20</v>
      </c>
    </row>
    <row r="501" spans="1:9" x14ac:dyDescent="0.3">
      <c r="A501">
        <v>1</v>
      </c>
      <c r="B501">
        <v>2</v>
      </c>
      <c r="C501">
        <v>3</v>
      </c>
      <c r="D501">
        <v>12</v>
      </c>
      <c r="F501">
        <v>1</v>
      </c>
      <c r="G501">
        <v>2</v>
      </c>
      <c r="H501">
        <v>3</v>
      </c>
      <c r="I501">
        <v>12</v>
      </c>
    </row>
    <row r="502" spans="1:9" x14ac:dyDescent="0.3">
      <c r="A502">
        <v>1</v>
      </c>
      <c r="B502">
        <v>1</v>
      </c>
      <c r="C502">
        <v>3</v>
      </c>
      <c r="D502">
        <v>12</v>
      </c>
      <c r="F502">
        <v>1</v>
      </c>
      <c r="G502">
        <v>1</v>
      </c>
      <c r="H502">
        <v>3</v>
      </c>
      <c r="I502">
        <v>12</v>
      </c>
    </row>
    <row r="503" spans="1:9" x14ac:dyDescent="0.3">
      <c r="A503">
        <v>3</v>
      </c>
      <c r="B503">
        <v>3</v>
      </c>
      <c r="C503">
        <v>4</v>
      </c>
      <c r="D503">
        <v>20</v>
      </c>
      <c r="F503">
        <v>3</v>
      </c>
      <c r="G503">
        <v>3</v>
      </c>
      <c r="H503">
        <v>4</v>
      </c>
      <c r="I503">
        <v>20</v>
      </c>
    </row>
    <row r="504" spans="1:9" x14ac:dyDescent="0.3">
      <c r="A504">
        <v>3</v>
      </c>
      <c r="B504">
        <v>4</v>
      </c>
      <c r="C504">
        <v>4</v>
      </c>
      <c r="D504">
        <v>20</v>
      </c>
      <c r="F504">
        <v>3</v>
      </c>
      <c r="G504">
        <v>4</v>
      </c>
      <c r="H504">
        <v>4</v>
      </c>
      <c r="I504">
        <v>20</v>
      </c>
    </row>
    <row r="505" spans="1:9" x14ac:dyDescent="0.3">
      <c r="A505">
        <v>2</v>
      </c>
      <c r="B505">
        <v>1</v>
      </c>
      <c r="C505">
        <v>3</v>
      </c>
      <c r="D505">
        <v>12</v>
      </c>
      <c r="F505">
        <v>2</v>
      </c>
      <c r="G505">
        <v>1</v>
      </c>
      <c r="H505">
        <v>3</v>
      </c>
      <c r="I505">
        <v>12</v>
      </c>
    </row>
    <row r="506" spans="1:9" x14ac:dyDescent="0.3">
      <c r="A506">
        <v>1</v>
      </c>
      <c r="B506">
        <v>1</v>
      </c>
      <c r="C506">
        <v>3</v>
      </c>
      <c r="D506">
        <v>14</v>
      </c>
      <c r="F506">
        <v>1</v>
      </c>
      <c r="G506">
        <v>1</v>
      </c>
      <c r="H506">
        <v>3</v>
      </c>
      <c r="I506">
        <v>14</v>
      </c>
    </row>
    <row r="507" spans="1:9" x14ac:dyDescent="0.3">
      <c r="A507">
        <v>1</v>
      </c>
      <c r="B507">
        <v>1</v>
      </c>
      <c r="C507">
        <v>3</v>
      </c>
      <c r="D507">
        <v>13</v>
      </c>
      <c r="F507">
        <v>1</v>
      </c>
      <c r="G507">
        <v>1</v>
      </c>
      <c r="H507">
        <v>3</v>
      </c>
      <c r="I507">
        <v>13</v>
      </c>
    </row>
    <row r="508" spans="1:9" x14ac:dyDescent="0.3">
      <c r="A508">
        <v>3</v>
      </c>
      <c r="B508">
        <v>3</v>
      </c>
      <c r="C508">
        <v>3</v>
      </c>
      <c r="D508">
        <v>15</v>
      </c>
      <c r="F508">
        <v>3</v>
      </c>
      <c r="G508">
        <v>3</v>
      </c>
      <c r="H508">
        <v>3</v>
      </c>
      <c r="I508">
        <v>15</v>
      </c>
    </row>
    <row r="509" spans="1:9" x14ac:dyDescent="0.3">
      <c r="A509">
        <v>1</v>
      </c>
      <c r="B509">
        <v>3</v>
      </c>
      <c r="C509">
        <v>3</v>
      </c>
      <c r="D509">
        <v>14</v>
      </c>
      <c r="F509">
        <v>1</v>
      </c>
      <c r="G509">
        <v>3</v>
      </c>
      <c r="H509">
        <v>3</v>
      </c>
      <c r="I509">
        <v>14</v>
      </c>
    </row>
    <row r="510" spans="1:9" x14ac:dyDescent="0.3">
      <c r="A510">
        <v>1</v>
      </c>
      <c r="B510">
        <v>1</v>
      </c>
      <c r="C510">
        <v>3</v>
      </c>
      <c r="D510">
        <v>13</v>
      </c>
      <c r="F510">
        <v>1</v>
      </c>
      <c r="G510">
        <v>1</v>
      </c>
      <c r="H510">
        <v>3</v>
      </c>
      <c r="I510">
        <v>13</v>
      </c>
    </row>
    <row r="511" spans="1:9" x14ac:dyDescent="0.3">
      <c r="A511">
        <v>3</v>
      </c>
      <c r="B511">
        <v>4</v>
      </c>
      <c r="C511">
        <v>4</v>
      </c>
      <c r="D511">
        <v>23</v>
      </c>
      <c r="F511">
        <v>3</v>
      </c>
      <c r="G511">
        <v>4</v>
      </c>
      <c r="H511">
        <v>4</v>
      </c>
      <c r="I511">
        <v>23</v>
      </c>
    </row>
    <row r="512" spans="1:9" x14ac:dyDescent="0.3">
      <c r="A512">
        <v>3</v>
      </c>
      <c r="B512">
        <v>2</v>
      </c>
      <c r="C512">
        <v>3</v>
      </c>
      <c r="D512">
        <v>15</v>
      </c>
      <c r="F512">
        <v>3</v>
      </c>
      <c r="G512">
        <v>2</v>
      </c>
      <c r="H512">
        <v>3</v>
      </c>
      <c r="I512">
        <v>15</v>
      </c>
    </row>
    <row r="513" spans="1:9" x14ac:dyDescent="0.3">
      <c r="A513">
        <v>2</v>
      </c>
      <c r="B513">
        <v>2</v>
      </c>
      <c r="C513">
        <v>3</v>
      </c>
      <c r="D513">
        <v>11</v>
      </c>
      <c r="F513">
        <v>2</v>
      </c>
      <c r="G513">
        <v>2</v>
      </c>
      <c r="H513">
        <v>3</v>
      </c>
      <c r="I513">
        <v>11</v>
      </c>
    </row>
    <row r="514" spans="1:9" x14ac:dyDescent="0.3">
      <c r="A514">
        <v>2</v>
      </c>
      <c r="B514">
        <v>11</v>
      </c>
      <c r="C514">
        <v>3</v>
      </c>
      <c r="D514">
        <v>13</v>
      </c>
      <c r="F514">
        <v>2</v>
      </c>
      <c r="G514">
        <v>11</v>
      </c>
      <c r="H514">
        <v>3</v>
      </c>
      <c r="I514">
        <v>13</v>
      </c>
    </row>
    <row r="515" spans="1:9" x14ac:dyDescent="0.3">
      <c r="A515">
        <v>1</v>
      </c>
      <c r="B515">
        <v>1</v>
      </c>
      <c r="C515">
        <v>3</v>
      </c>
      <c r="D515">
        <v>11</v>
      </c>
      <c r="F515">
        <v>1</v>
      </c>
      <c r="G515">
        <v>1</v>
      </c>
      <c r="H515">
        <v>3</v>
      </c>
      <c r="I515">
        <v>11</v>
      </c>
    </row>
    <row r="516" spans="1:9" x14ac:dyDescent="0.3">
      <c r="A516">
        <v>2</v>
      </c>
      <c r="B516">
        <v>1</v>
      </c>
      <c r="C516">
        <v>3</v>
      </c>
      <c r="D516">
        <v>11</v>
      </c>
      <c r="F516">
        <v>2</v>
      </c>
      <c r="G516">
        <v>1</v>
      </c>
      <c r="H516">
        <v>3</v>
      </c>
      <c r="I516">
        <v>11</v>
      </c>
    </row>
    <row r="517" spans="1:9" x14ac:dyDescent="0.3">
      <c r="A517">
        <v>2</v>
      </c>
      <c r="B517">
        <v>3</v>
      </c>
      <c r="C517">
        <v>3</v>
      </c>
      <c r="D517">
        <v>18</v>
      </c>
      <c r="F517">
        <v>2</v>
      </c>
      <c r="G517">
        <v>3</v>
      </c>
      <c r="H517">
        <v>3</v>
      </c>
      <c r="I517">
        <v>18</v>
      </c>
    </row>
    <row r="518" spans="1:9" x14ac:dyDescent="0.3">
      <c r="A518">
        <v>4</v>
      </c>
      <c r="B518">
        <v>3</v>
      </c>
      <c r="C518">
        <v>3</v>
      </c>
      <c r="D518">
        <v>16</v>
      </c>
      <c r="F518">
        <v>4</v>
      </c>
      <c r="G518">
        <v>3</v>
      </c>
      <c r="H518">
        <v>3</v>
      </c>
      <c r="I518">
        <v>16</v>
      </c>
    </row>
    <row r="519" spans="1:9" x14ac:dyDescent="0.3">
      <c r="A519">
        <v>4</v>
      </c>
      <c r="B519">
        <v>3</v>
      </c>
      <c r="C519">
        <v>4</v>
      </c>
      <c r="D519">
        <v>22</v>
      </c>
      <c r="F519">
        <v>4</v>
      </c>
      <c r="G519">
        <v>3</v>
      </c>
      <c r="H519">
        <v>4</v>
      </c>
      <c r="I519">
        <v>22</v>
      </c>
    </row>
    <row r="520" spans="1:9" x14ac:dyDescent="0.3">
      <c r="A520">
        <v>2</v>
      </c>
      <c r="B520">
        <v>4</v>
      </c>
      <c r="C520">
        <v>4</v>
      </c>
      <c r="D520">
        <v>20</v>
      </c>
      <c r="F520">
        <v>2</v>
      </c>
      <c r="G520">
        <v>4</v>
      </c>
      <c r="H520">
        <v>4</v>
      </c>
      <c r="I520">
        <v>20</v>
      </c>
    </row>
    <row r="521" spans="1:9" x14ac:dyDescent="0.3">
      <c r="A521">
        <v>2</v>
      </c>
      <c r="B521">
        <v>4</v>
      </c>
      <c r="C521">
        <v>3</v>
      </c>
      <c r="D521">
        <v>18</v>
      </c>
      <c r="F521">
        <v>2</v>
      </c>
      <c r="G521">
        <v>4</v>
      </c>
      <c r="H521">
        <v>3</v>
      </c>
      <c r="I521">
        <v>18</v>
      </c>
    </row>
    <row r="522" spans="1:9" x14ac:dyDescent="0.3">
      <c r="A522">
        <v>4</v>
      </c>
      <c r="B522">
        <v>2</v>
      </c>
      <c r="C522">
        <v>3</v>
      </c>
      <c r="D522">
        <v>12</v>
      </c>
      <c r="F522">
        <v>4</v>
      </c>
      <c r="G522">
        <v>2</v>
      </c>
      <c r="H522">
        <v>3</v>
      </c>
      <c r="I522">
        <v>12</v>
      </c>
    </row>
    <row r="523" spans="1:9" x14ac:dyDescent="0.3">
      <c r="A523">
        <v>4</v>
      </c>
      <c r="B523">
        <v>4</v>
      </c>
      <c r="C523">
        <v>4</v>
      </c>
      <c r="D523">
        <v>20</v>
      </c>
      <c r="F523">
        <v>4</v>
      </c>
      <c r="G523">
        <v>4</v>
      </c>
      <c r="H523">
        <v>4</v>
      </c>
      <c r="I523">
        <v>20</v>
      </c>
    </row>
    <row r="524" spans="1:9" x14ac:dyDescent="0.3">
      <c r="A524">
        <v>4</v>
      </c>
      <c r="B524">
        <v>4</v>
      </c>
      <c r="C524">
        <v>3</v>
      </c>
      <c r="D524">
        <v>17</v>
      </c>
      <c r="F524">
        <v>4</v>
      </c>
      <c r="G524">
        <v>4</v>
      </c>
      <c r="H524">
        <v>3</v>
      </c>
      <c r="I524">
        <v>17</v>
      </c>
    </row>
    <row r="525" spans="1:9" x14ac:dyDescent="0.3">
      <c r="A525">
        <v>1</v>
      </c>
      <c r="B525">
        <v>1</v>
      </c>
      <c r="C525">
        <v>3</v>
      </c>
      <c r="D525">
        <v>11</v>
      </c>
      <c r="F525">
        <v>1</v>
      </c>
      <c r="G525">
        <v>1</v>
      </c>
      <c r="H525">
        <v>3</v>
      </c>
      <c r="I525">
        <v>11</v>
      </c>
    </row>
    <row r="526" spans="1:9" x14ac:dyDescent="0.3">
      <c r="A526">
        <v>2</v>
      </c>
      <c r="B526">
        <v>2</v>
      </c>
      <c r="C526">
        <v>3</v>
      </c>
      <c r="D526">
        <v>14</v>
      </c>
      <c r="F526">
        <v>2</v>
      </c>
      <c r="G526">
        <v>2</v>
      </c>
      <c r="H526">
        <v>3</v>
      </c>
      <c r="I526">
        <v>14</v>
      </c>
    </row>
    <row r="527" spans="1:9" x14ac:dyDescent="0.3">
      <c r="A527">
        <v>1</v>
      </c>
      <c r="B527">
        <v>3</v>
      </c>
      <c r="C527">
        <v>3</v>
      </c>
      <c r="D527">
        <v>14</v>
      </c>
      <c r="F527">
        <v>1</v>
      </c>
      <c r="G527">
        <v>3</v>
      </c>
      <c r="H527">
        <v>3</v>
      </c>
      <c r="I527">
        <v>14</v>
      </c>
    </row>
    <row r="528" spans="1:9" x14ac:dyDescent="0.3">
      <c r="A528">
        <v>2</v>
      </c>
      <c r="B528">
        <v>2</v>
      </c>
      <c r="C528">
        <v>3</v>
      </c>
      <c r="D528">
        <v>11</v>
      </c>
      <c r="F528">
        <v>2</v>
      </c>
      <c r="G528">
        <v>2</v>
      </c>
      <c r="H528">
        <v>3</v>
      </c>
      <c r="I528">
        <v>11</v>
      </c>
    </row>
    <row r="529" spans="1:9" x14ac:dyDescent="0.3">
      <c r="A529">
        <v>1</v>
      </c>
      <c r="B529">
        <v>1</v>
      </c>
      <c r="C529">
        <v>3</v>
      </c>
      <c r="D529">
        <v>12</v>
      </c>
      <c r="F529">
        <v>1</v>
      </c>
      <c r="G529">
        <v>1</v>
      </c>
      <c r="H529">
        <v>3</v>
      </c>
      <c r="I529">
        <v>12</v>
      </c>
    </row>
    <row r="530" spans="1:9" x14ac:dyDescent="0.3">
      <c r="A530">
        <v>1</v>
      </c>
      <c r="B530">
        <v>3</v>
      </c>
      <c r="C530">
        <v>3</v>
      </c>
      <c r="D530">
        <v>14</v>
      </c>
      <c r="F530">
        <v>1</v>
      </c>
      <c r="G530">
        <v>3</v>
      </c>
      <c r="H530">
        <v>3</v>
      </c>
      <c r="I530">
        <v>14</v>
      </c>
    </row>
    <row r="531" spans="1:9" x14ac:dyDescent="0.3">
      <c r="A531">
        <v>2</v>
      </c>
      <c r="B531">
        <v>1</v>
      </c>
      <c r="C531">
        <v>3</v>
      </c>
      <c r="D531">
        <v>13</v>
      </c>
      <c r="F531">
        <v>2</v>
      </c>
      <c r="G531">
        <v>1</v>
      </c>
      <c r="H531">
        <v>3</v>
      </c>
      <c r="I531">
        <v>13</v>
      </c>
    </row>
    <row r="532" spans="1:9" x14ac:dyDescent="0.3">
      <c r="A532">
        <v>1</v>
      </c>
      <c r="B532">
        <v>1</v>
      </c>
      <c r="C532">
        <v>3</v>
      </c>
      <c r="D532">
        <v>11</v>
      </c>
      <c r="F532">
        <v>1</v>
      </c>
      <c r="G532">
        <v>1</v>
      </c>
      <c r="H532">
        <v>3</v>
      </c>
      <c r="I532">
        <v>11</v>
      </c>
    </row>
    <row r="533" spans="1:9" x14ac:dyDescent="0.3">
      <c r="A533">
        <v>3</v>
      </c>
      <c r="B533">
        <v>4</v>
      </c>
      <c r="C533">
        <v>3</v>
      </c>
      <c r="D533">
        <v>15</v>
      </c>
      <c r="F533">
        <v>3</v>
      </c>
      <c r="G533">
        <v>4</v>
      </c>
      <c r="H533">
        <v>3</v>
      </c>
      <c r="I533">
        <v>15</v>
      </c>
    </row>
    <row r="534" spans="1:9" x14ac:dyDescent="0.3">
      <c r="A534">
        <v>1</v>
      </c>
      <c r="B534">
        <v>1</v>
      </c>
      <c r="C534">
        <v>3</v>
      </c>
      <c r="D534">
        <v>12</v>
      </c>
      <c r="F534">
        <v>1</v>
      </c>
      <c r="G534">
        <v>1</v>
      </c>
      <c r="H534">
        <v>3</v>
      </c>
      <c r="I534">
        <v>12</v>
      </c>
    </row>
    <row r="535" spans="1:9" x14ac:dyDescent="0.3">
      <c r="A535">
        <v>2</v>
      </c>
      <c r="B535">
        <v>2</v>
      </c>
      <c r="C535">
        <v>4</v>
      </c>
      <c r="D535">
        <v>21</v>
      </c>
      <c r="F535">
        <v>2</v>
      </c>
      <c r="G535">
        <v>2</v>
      </c>
      <c r="H535">
        <v>4</v>
      </c>
      <c r="I535">
        <v>21</v>
      </c>
    </row>
    <row r="536" spans="1:9" x14ac:dyDescent="0.3">
      <c r="A536">
        <v>4</v>
      </c>
      <c r="B536">
        <v>3</v>
      </c>
      <c r="C536">
        <v>3</v>
      </c>
      <c r="D536">
        <v>19</v>
      </c>
      <c r="F536">
        <v>4</v>
      </c>
      <c r="G536">
        <v>3</v>
      </c>
      <c r="H536">
        <v>3</v>
      </c>
      <c r="I536">
        <v>19</v>
      </c>
    </row>
    <row r="537" spans="1:9" x14ac:dyDescent="0.3">
      <c r="A537">
        <v>2</v>
      </c>
      <c r="B537">
        <v>4</v>
      </c>
      <c r="C537">
        <v>3</v>
      </c>
      <c r="D537">
        <v>15</v>
      </c>
      <c r="F537">
        <v>2</v>
      </c>
      <c r="G537">
        <v>4</v>
      </c>
      <c r="H537">
        <v>3</v>
      </c>
      <c r="I537">
        <v>15</v>
      </c>
    </row>
    <row r="538" spans="1:9" x14ac:dyDescent="0.3">
      <c r="A538">
        <v>3</v>
      </c>
      <c r="B538">
        <v>1</v>
      </c>
      <c r="C538">
        <v>3</v>
      </c>
      <c r="D538">
        <v>14</v>
      </c>
      <c r="F538">
        <v>3</v>
      </c>
      <c r="G538">
        <v>1</v>
      </c>
      <c r="H538">
        <v>3</v>
      </c>
      <c r="I538">
        <v>14</v>
      </c>
    </row>
    <row r="539" spans="1:9" x14ac:dyDescent="0.3">
      <c r="A539">
        <v>3</v>
      </c>
      <c r="B539">
        <v>4</v>
      </c>
      <c r="C539">
        <v>4</v>
      </c>
      <c r="D539">
        <v>21</v>
      </c>
      <c r="F539">
        <v>3</v>
      </c>
      <c r="G539">
        <v>4</v>
      </c>
      <c r="H539">
        <v>4</v>
      </c>
      <c r="I539">
        <v>21</v>
      </c>
    </row>
    <row r="540" spans="1:9" x14ac:dyDescent="0.3">
      <c r="A540">
        <v>2</v>
      </c>
      <c r="B540">
        <v>1</v>
      </c>
      <c r="C540">
        <v>3</v>
      </c>
      <c r="D540">
        <v>12</v>
      </c>
      <c r="F540">
        <v>2</v>
      </c>
      <c r="G540">
        <v>1</v>
      </c>
      <c r="H540">
        <v>3</v>
      </c>
      <c r="I540">
        <v>12</v>
      </c>
    </row>
    <row r="541" spans="1:9" x14ac:dyDescent="0.3">
      <c r="A541">
        <v>3</v>
      </c>
      <c r="B541">
        <v>2</v>
      </c>
      <c r="C541">
        <v>3</v>
      </c>
      <c r="D541">
        <v>15</v>
      </c>
      <c r="F541">
        <v>3</v>
      </c>
      <c r="G541">
        <v>2</v>
      </c>
      <c r="H541">
        <v>3</v>
      </c>
      <c r="I541">
        <v>15</v>
      </c>
    </row>
    <row r="542" spans="1:9" x14ac:dyDescent="0.3">
      <c r="A542">
        <v>1</v>
      </c>
      <c r="B542">
        <v>2</v>
      </c>
      <c r="C542">
        <v>3</v>
      </c>
      <c r="D542">
        <v>13</v>
      </c>
      <c r="F542">
        <v>1</v>
      </c>
      <c r="G542">
        <v>2</v>
      </c>
      <c r="H542">
        <v>3</v>
      </c>
      <c r="I542">
        <v>13</v>
      </c>
    </row>
    <row r="543" spans="1:9" x14ac:dyDescent="0.3">
      <c r="A543">
        <v>1</v>
      </c>
      <c r="B543">
        <v>1</v>
      </c>
      <c r="C543">
        <v>3</v>
      </c>
      <c r="D543">
        <v>14</v>
      </c>
      <c r="F543">
        <v>1</v>
      </c>
      <c r="G543">
        <v>1</v>
      </c>
      <c r="H543">
        <v>3</v>
      </c>
      <c r="I543">
        <v>14</v>
      </c>
    </row>
    <row r="544" spans="1:9" x14ac:dyDescent="0.3">
      <c r="A544">
        <v>1</v>
      </c>
      <c r="B544">
        <v>3</v>
      </c>
      <c r="C544">
        <v>3</v>
      </c>
      <c r="D544">
        <v>14</v>
      </c>
      <c r="F544">
        <v>1</v>
      </c>
      <c r="G544">
        <v>3</v>
      </c>
      <c r="H544">
        <v>3</v>
      </c>
      <c r="I544">
        <v>14</v>
      </c>
    </row>
    <row r="545" spans="1:9" x14ac:dyDescent="0.3">
      <c r="A545">
        <v>1</v>
      </c>
      <c r="B545">
        <v>3</v>
      </c>
      <c r="C545">
        <v>3</v>
      </c>
      <c r="D545">
        <v>14</v>
      </c>
      <c r="F545">
        <v>1</v>
      </c>
      <c r="G545">
        <v>3</v>
      </c>
      <c r="H545">
        <v>3</v>
      </c>
      <c r="I545">
        <v>14</v>
      </c>
    </row>
    <row r="546" spans="1:9" x14ac:dyDescent="0.3">
      <c r="A546">
        <v>2</v>
      </c>
      <c r="B546">
        <v>1</v>
      </c>
      <c r="C546">
        <v>3</v>
      </c>
      <c r="D546">
        <v>12</v>
      </c>
      <c r="F546">
        <v>2</v>
      </c>
      <c r="G546">
        <v>1</v>
      </c>
      <c r="H546">
        <v>3</v>
      </c>
      <c r="I546">
        <v>12</v>
      </c>
    </row>
    <row r="547" spans="1:9" x14ac:dyDescent="0.3">
      <c r="A547">
        <v>3</v>
      </c>
      <c r="B547">
        <v>4</v>
      </c>
      <c r="C547">
        <v>4</v>
      </c>
      <c r="D547">
        <v>23</v>
      </c>
      <c r="F547">
        <v>3</v>
      </c>
      <c r="G547">
        <v>4</v>
      </c>
      <c r="H547">
        <v>4</v>
      </c>
      <c r="I547">
        <v>23</v>
      </c>
    </row>
    <row r="548" spans="1:9" x14ac:dyDescent="0.3">
      <c r="A548">
        <v>2</v>
      </c>
      <c r="B548">
        <v>1</v>
      </c>
      <c r="C548">
        <v>3</v>
      </c>
      <c r="D548">
        <v>11</v>
      </c>
      <c r="F548">
        <v>2</v>
      </c>
      <c r="G548">
        <v>1</v>
      </c>
      <c r="H548">
        <v>3</v>
      </c>
      <c r="I548">
        <v>11</v>
      </c>
    </row>
    <row r="549" spans="1:9" x14ac:dyDescent="0.3">
      <c r="A549">
        <v>4</v>
      </c>
      <c r="B549">
        <v>3</v>
      </c>
      <c r="C549">
        <v>3</v>
      </c>
      <c r="D549">
        <v>12</v>
      </c>
      <c r="F549">
        <v>4</v>
      </c>
      <c r="G549">
        <v>3</v>
      </c>
      <c r="H549">
        <v>3</v>
      </c>
      <c r="I549">
        <v>12</v>
      </c>
    </row>
    <row r="550" spans="1:9" x14ac:dyDescent="0.3">
      <c r="A550">
        <v>2</v>
      </c>
      <c r="B550">
        <v>4</v>
      </c>
      <c r="C550">
        <v>3</v>
      </c>
      <c r="D550">
        <v>18</v>
      </c>
      <c r="F550">
        <v>2</v>
      </c>
      <c r="G550">
        <v>4</v>
      </c>
      <c r="H550">
        <v>3</v>
      </c>
      <c r="I550">
        <v>18</v>
      </c>
    </row>
    <row r="551" spans="1:9" x14ac:dyDescent="0.3">
      <c r="A551">
        <v>2</v>
      </c>
      <c r="B551">
        <v>2</v>
      </c>
      <c r="C551">
        <v>3</v>
      </c>
      <c r="D551">
        <v>11</v>
      </c>
      <c r="F551">
        <v>2</v>
      </c>
      <c r="G551">
        <v>2</v>
      </c>
      <c r="H551">
        <v>3</v>
      </c>
      <c r="I551">
        <v>11</v>
      </c>
    </row>
    <row r="552" spans="1:9" x14ac:dyDescent="0.3">
      <c r="A552">
        <v>1</v>
      </c>
      <c r="B552">
        <v>1</v>
      </c>
      <c r="C552">
        <v>3</v>
      </c>
      <c r="D552">
        <v>14</v>
      </c>
      <c r="F552">
        <v>1</v>
      </c>
      <c r="G552">
        <v>1</v>
      </c>
      <c r="H552">
        <v>3</v>
      </c>
      <c r="I552">
        <v>14</v>
      </c>
    </row>
    <row r="553" spans="1:9" x14ac:dyDescent="0.3">
      <c r="A553">
        <v>4</v>
      </c>
      <c r="B553">
        <v>2</v>
      </c>
      <c r="C553">
        <v>3</v>
      </c>
      <c r="D553">
        <v>15</v>
      </c>
      <c r="F553">
        <v>4</v>
      </c>
      <c r="G553">
        <v>2</v>
      </c>
      <c r="H553">
        <v>3</v>
      </c>
      <c r="I553">
        <v>15</v>
      </c>
    </row>
    <row r="554" spans="1:9" x14ac:dyDescent="0.3">
      <c r="A554">
        <v>1</v>
      </c>
      <c r="B554">
        <v>1</v>
      </c>
      <c r="C554">
        <v>3</v>
      </c>
      <c r="D554">
        <v>11</v>
      </c>
      <c r="F554">
        <v>1</v>
      </c>
      <c r="G554">
        <v>1</v>
      </c>
      <c r="H554">
        <v>3</v>
      </c>
      <c r="I554">
        <v>11</v>
      </c>
    </row>
    <row r="555" spans="1:9" x14ac:dyDescent="0.3">
      <c r="A555">
        <v>2</v>
      </c>
      <c r="B555">
        <v>4</v>
      </c>
      <c r="C555">
        <v>4</v>
      </c>
      <c r="D555">
        <v>20</v>
      </c>
      <c r="F555">
        <v>2</v>
      </c>
      <c r="G555">
        <v>4</v>
      </c>
      <c r="H555">
        <v>4</v>
      </c>
      <c r="I555">
        <v>20</v>
      </c>
    </row>
    <row r="556" spans="1:9" x14ac:dyDescent="0.3">
      <c r="A556">
        <v>2</v>
      </c>
      <c r="B556">
        <v>4</v>
      </c>
      <c r="C556">
        <v>3</v>
      </c>
      <c r="D556">
        <v>19</v>
      </c>
      <c r="F556">
        <v>2</v>
      </c>
      <c r="G556">
        <v>4</v>
      </c>
      <c r="H556">
        <v>3</v>
      </c>
      <c r="I556">
        <v>19</v>
      </c>
    </row>
    <row r="557" spans="1:9" x14ac:dyDescent="0.3">
      <c r="A557">
        <v>1</v>
      </c>
      <c r="B557">
        <v>2</v>
      </c>
      <c r="C557">
        <v>3</v>
      </c>
      <c r="D557">
        <v>14</v>
      </c>
      <c r="F557">
        <v>1</v>
      </c>
      <c r="G557">
        <v>2</v>
      </c>
      <c r="H557">
        <v>3</v>
      </c>
      <c r="I557">
        <v>14</v>
      </c>
    </row>
    <row r="558" spans="1:9" x14ac:dyDescent="0.3">
      <c r="A558">
        <v>3</v>
      </c>
      <c r="B558">
        <v>4</v>
      </c>
      <c r="C558">
        <v>3</v>
      </c>
      <c r="D558">
        <v>17</v>
      </c>
      <c r="F558">
        <v>3</v>
      </c>
      <c r="G558">
        <v>4</v>
      </c>
      <c r="H558">
        <v>3</v>
      </c>
      <c r="I558">
        <v>17</v>
      </c>
    </row>
    <row r="559" spans="1:9" x14ac:dyDescent="0.3">
      <c r="A559">
        <v>1</v>
      </c>
      <c r="B559">
        <v>1</v>
      </c>
      <c r="C559">
        <v>3</v>
      </c>
      <c r="D559">
        <v>11</v>
      </c>
      <c r="F559">
        <v>1</v>
      </c>
      <c r="G559">
        <v>1</v>
      </c>
      <c r="H559">
        <v>3</v>
      </c>
      <c r="I559">
        <v>11</v>
      </c>
    </row>
    <row r="560" spans="1:9" x14ac:dyDescent="0.3">
      <c r="A560">
        <v>3</v>
      </c>
      <c r="B560">
        <v>4</v>
      </c>
      <c r="C560">
        <v>3</v>
      </c>
      <c r="D560">
        <v>15</v>
      </c>
      <c r="F560">
        <v>3</v>
      </c>
      <c r="G560">
        <v>4</v>
      </c>
      <c r="H560">
        <v>3</v>
      </c>
      <c r="I560">
        <v>15</v>
      </c>
    </row>
    <row r="561" spans="1:9" x14ac:dyDescent="0.3">
      <c r="A561">
        <v>1</v>
      </c>
      <c r="B561">
        <v>3</v>
      </c>
      <c r="C561">
        <v>3</v>
      </c>
      <c r="D561">
        <v>13</v>
      </c>
      <c r="F561">
        <v>1</v>
      </c>
      <c r="G561">
        <v>3</v>
      </c>
      <c r="H561">
        <v>3</v>
      </c>
      <c r="I561">
        <v>13</v>
      </c>
    </row>
    <row r="562" spans="1:9" x14ac:dyDescent="0.3">
      <c r="A562">
        <v>1</v>
      </c>
      <c r="B562">
        <v>1</v>
      </c>
      <c r="C562">
        <v>3</v>
      </c>
      <c r="D562">
        <v>14</v>
      </c>
      <c r="F562">
        <v>1</v>
      </c>
      <c r="G562">
        <v>1</v>
      </c>
      <c r="H562">
        <v>3</v>
      </c>
      <c r="I562">
        <v>14</v>
      </c>
    </row>
    <row r="563" spans="1:9" x14ac:dyDescent="0.3">
      <c r="A563">
        <v>2</v>
      </c>
      <c r="B563">
        <v>1</v>
      </c>
      <c r="C563">
        <v>3</v>
      </c>
      <c r="D563">
        <v>11</v>
      </c>
      <c r="F563">
        <v>2</v>
      </c>
      <c r="G563">
        <v>1</v>
      </c>
      <c r="H563">
        <v>3</v>
      </c>
      <c r="I563">
        <v>11</v>
      </c>
    </row>
    <row r="564" spans="1:9" x14ac:dyDescent="0.3">
      <c r="A564">
        <v>1</v>
      </c>
      <c r="B564">
        <v>4</v>
      </c>
      <c r="C564">
        <v>3</v>
      </c>
      <c r="D564">
        <v>13</v>
      </c>
      <c r="F564">
        <v>1</v>
      </c>
      <c r="G564">
        <v>4</v>
      </c>
      <c r="H564">
        <v>3</v>
      </c>
      <c r="I564">
        <v>13</v>
      </c>
    </row>
    <row r="565" spans="1:9" x14ac:dyDescent="0.3">
      <c r="A565">
        <v>3</v>
      </c>
      <c r="B565">
        <v>4</v>
      </c>
      <c r="C565">
        <v>4</v>
      </c>
      <c r="D565">
        <v>23</v>
      </c>
      <c r="F565">
        <v>3</v>
      </c>
      <c r="G565">
        <v>4</v>
      </c>
      <c r="H565">
        <v>4</v>
      </c>
      <c r="I565">
        <v>23</v>
      </c>
    </row>
    <row r="566" spans="1:9" x14ac:dyDescent="0.3">
      <c r="A566">
        <v>1</v>
      </c>
      <c r="B566">
        <v>3</v>
      </c>
      <c r="C566">
        <v>3</v>
      </c>
      <c r="D566">
        <v>13</v>
      </c>
      <c r="F566">
        <v>1</v>
      </c>
      <c r="G566">
        <v>3</v>
      </c>
      <c r="H566">
        <v>3</v>
      </c>
      <c r="I566">
        <v>13</v>
      </c>
    </row>
    <row r="567" spans="1:9" x14ac:dyDescent="0.3">
      <c r="A567">
        <v>3</v>
      </c>
      <c r="B567">
        <v>3</v>
      </c>
      <c r="C567">
        <v>3</v>
      </c>
      <c r="D567">
        <v>18</v>
      </c>
      <c r="F567">
        <v>3</v>
      </c>
      <c r="G567">
        <v>3</v>
      </c>
      <c r="H567">
        <v>3</v>
      </c>
      <c r="I567">
        <v>18</v>
      </c>
    </row>
    <row r="568" spans="1:9" x14ac:dyDescent="0.3">
      <c r="A568">
        <v>4</v>
      </c>
      <c r="B568">
        <v>2</v>
      </c>
      <c r="C568">
        <v>3</v>
      </c>
      <c r="D568">
        <v>12</v>
      </c>
      <c r="F568">
        <v>4</v>
      </c>
      <c r="G568">
        <v>2</v>
      </c>
      <c r="H568">
        <v>3</v>
      </c>
      <c r="I568">
        <v>12</v>
      </c>
    </row>
    <row r="569" spans="1:9" x14ac:dyDescent="0.3">
      <c r="A569">
        <v>3</v>
      </c>
      <c r="B569">
        <v>4</v>
      </c>
      <c r="C569">
        <v>4</v>
      </c>
      <c r="D569">
        <v>22</v>
      </c>
      <c r="F569">
        <v>3</v>
      </c>
      <c r="G569">
        <v>4</v>
      </c>
      <c r="H569">
        <v>4</v>
      </c>
      <c r="I569">
        <v>22</v>
      </c>
    </row>
    <row r="570" spans="1:9" x14ac:dyDescent="0.3">
      <c r="A570">
        <v>1</v>
      </c>
      <c r="B570">
        <v>1</v>
      </c>
      <c r="C570">
        <v>3</v>
      </c>
      <c r="D570">
        <v>13</v>
      </c>
      <c r="F570">
        <v>1</v>
      </c>
      <c r="G570">
        <v>1</v>
      </c>
      <c r="H570">
        <v>3</v>
      </c>
      <c r="I570">
        <v>13</v>
      </c>
    </row>
    <row r="571" spans="1:9" x14ac:dyDescent="0.3">
      <c r="A571">
        <v>2</v>
      </c>
      <c r="B571">
        <v>2</v>
      </c>
      <c r="C571">
        <v>3</v>
      </c>
      <c r="D571">
        <v>15</v>
      </c>
      <c r="F571">
        <v>2</v>
      </c>
      <c r="G571">
        <v>2</v>
      </c>
      <c r="H571">
        <v>3</v>
      </c>
      <c r="I571">
        <v>15</v>
      </c>
    </row>
    <row r="572" spans="1:9" x14ac:dyDescent="0.3">
      <c r="A572">
        <v>3</v>
      </c>
      <c r="B572">
        <v>4</v>
      </c>
      <c r="C572">
        <v>3</v>
      </c>
      <c r="D572">
        <v>18</v>
      </c>
      <c r="F572">
        <v>3</v>
      </c>
      <c r="G572">
        <v>4</v>
      </c>
      <c r="H572">
        <v>3</v>
      </c>
      <c r="I572">
        <v>18</v>
      </c>
    </row>
    <row r="573" spans="1:9" x14ac:dyDescent="0.3">
      <c r="A573">
        <v>1</v>
      </c>
      <c r="B573">
        <v>4</v>
      </c>
      <c r="C573">
        <v>3</v>
      </c>
      <c r="D573">
        <v>14</v>
      </c>
      <c r="F573">
        <v>1</v>
      </c>
      <c r="G573">
        <v>4</v>
      </c>
      <c r="H573">
        <v>3</v>
      </c>
      <c r="I573">
        <v>14</v>
      </c>
    </row>
    <row r="574" spans="1:9" x14ac:dyDescent="0.3">
      <c r="A574">
        <v>1</v>
      </c>
      <c r="B574">
        <v>1</v>
      </c>
      <c r="C574">
        <v>3</v>
      </c>
      <c r="D574">
        <v>12</v>
      </c>
      <c r="F574">
        <v>1</v>
      </c>
      <c r="G574">
        <v>1</v>
      </c>
      <c r="H574">
        <v>3</v>
      </c>
      <c r="I574">
        <v>12</v>
      </c>
    </row>
    <row r="575" spans="1:9" x14ac:dyDescent="0.3">
      <c r="A575">
        <v>2</v>
      </c>
      <c r="B575">
        <v>3</v>
      </c>
      <c r="C575">
        <v>3</v>
      </c>
      <c r="D575">
        <v>17</v>
      </c>
      <c r="F575">
        <v>2</v>
      </c>
      <c r="G575">
        <v>3</v>
      </c>
      <c r="H575">
        <v>3</v>
      </c>
      <c r="I575">
        <v>17</v>
      </c>
    </row>
    <row r="576" spans="1:9" x14ac:dyDescent="0.3">
      <c r="A576">
        <v>4</v>
      </c>
      <c r="B576">
        <v>4</v>
      </c>
      <c r="C576">
        <v>3</v>
      </c>
      <c r="D576">
        <v>16</v>
      </c>
      <c r="F576">
        <v>4</v>
      </c>
      <c r="G576">
        <v>4</v>
      </c>
      <c r="H576">
        <v>3</v>
      </c>
      <c r="I576">
        <v>16</v>
      </c>
    </row>
    <row r="577" spans="1:9" x14ac:dyDescent="0.3">
      <c r="A577">
        <v>1</v>
      </c>
      <c r="B577">
        <v>1</v>
      </c>
      <c r="C577">
        <v>3</v>
      </c>
      <c r="D577">
        <v>11</v>
      </c>
      <c r="F577">
        <v>1</v>
      </c>
      <c r="G577">
        <v>1</v>
      </c>
      <c r="H577">
        <v>3</v>
      </c>
      <c r="I577">
        <v>11</v>
      </c>
    </row>
    <row r="578" spans="1:9" x14ac:dyDescent="0.3">
      <c r="A578">
        <v>3</v>
      </c>
      <c r="B578">
        <v>4</v>
      </c>
      <c r="C578">
        <v>3</v>
      </c>
      <c r="D578">
        <v>19</v>
      </c>
      <c r="F578">
        <v>3</v>
      </c>
      <c r="G578">
        <v>4</v>
      </c>
      <c r="H578">
        <v>3</v>
      </c>
      <c r="I578">
        <v>19</v>
      </c>
    </row>
    <row r="579" spans="1:9" x14ac:dyDescent="0.3">
      <c r="A579">
        <v>1</v>
      </c>
      <c r="B579">
        <v>1</v>
      </c>
      <c r="C579">
        <v>3</v>
      </c>
      <c r="D579">
        <v>13</v>
      </c>
      <c r="F579">
        <v>1</v>
      </c>
      <c r="G579">
        <v>1</v>
      </c>
      <c r="H579">
        <v>3</v>
      </c>
      <c r="I579">
        <v>13</v>
      </c>
    </row>
    <row r="580" spans="1:9" x14ac:dyDescent="0.3">
      <c r="A580">
        <v>4</v>
      </c>
      <c r="B580">
        <v>1</v>
      </c>
      <c r="C580">
        <v>3</v>
      </c>
      <c r="D580">
        <v>12</v>
      </c>
      <c r="F580">
        <v>4</v>
      </c>
      <c r="G580">
        <v>1</v>
      </c>
      <c r="H580">
        <v>3</v>
      </c>
      <c r="I580">
        <v>12</v>
      </c>
    </row>
    <row r="581" spans="1:9" x14ac:dyDescent="0.3">
      <c r="A581">
        <v>2</v>
      </c>
      <c r="B581">
        <v>1</v>
      </c>
      <c r="C581">
        <v>3</v>
      </c>
      <c r="D581">
        <v>11</v>
      </c>
      <c r="F581">
        <v>2</v>
      </c>
      <c r="G581">
        <v>1</v>
      </c>
      <c r="H581">
        <v>3</v>
      </c>
      <c r="I581">
        <v>11</v>
      </c>
    </row>
    <row r="582" spans="1:9" x14ac:dyDescent="0.3">
      <c r="A582">
        <v>3</v>
      </c>
      <c r="B582">
        <v>4</v>
      </c>
      <c r="C582">
        <v>3</v>
      </c>
      <c r="D582">
        <v>16</v>
      </c>
      <c r="F582">
        <v>3</v>
      </c>
      <c r="G582">
        <v>4</v>
      </c>
      <c r="H582">
        <v>3</v>
      </c>
      <c r="I582">
        <v>16</v>
      </c>
    </row>
    <row r="583" spans="1:9" x14ac:dyDescent="0.3">
      <c r="A583">
        <v>4</v>
      </c>
      <c r="B583">
        <v>3</v>
      </c>
      <c r="C583">
        <v>4</v>
      </c>
      <c r="D583">
        <v>21</v>
      </c>
      <c r="F583">
        <v>4</v>
      </c>
      <c r="G583">
        <v>3</v>
      </c>
      <c r="H583">
        <v>4</v>
      </c>
      <c r="I583">
        <v>21</v>
      </c>
    </row>
    <row r="584" spans="1:9" x14ac:dyDescent="0.3">
      <c r="A584">
        <v>4</v>
      </c>
      <c r="B584">
        <v>4</v>
      </c>
      <c r="C584">
        <v>4</v>
      </c>
      <c r="D584">
        <v>24</v>
      </c>
      <c r="F584">
        <v>4</v>
      </c>
      <c r="G584">
        <v>4</v>
      </c>
      <c r="H584">
        <v>4</v>
      </c>
      <c r="I584">
        <v>24</v>
      </c>
    </row>
    <row r="585" spans="1:9" x14ac:dyDescent="0.3">
      <c r="A585">
        <v>3</v>
      </c>
      <c r="B585">
        <v>3</v>
      </c>
      <c r="C585">
        <v>3</v>
      </c>
      <c r="D585">
        <v>17</v>
      </c>
      <c r="F585">
        <v>3</v>
      </c>
      <c r="G585">
        <v>3</v>
      </c>
      <c r="H585">
        <v>3</v>
      </c>
      <c r="I585">
        <v>17</v>
      </c>
    </row>
    <row r="586" spans="1:9" x14ac:dyDescent="0.3">
      <c r="A586">
        <v>3</v>
      </c>
      <c r="B586">
        <v>1</v>
      </c>
      <c r="C586">
        <v>3</v>
      </c>
      <c r="D586">
        <v>13</v>
      </c>
      <c r="F586">
        <v>3</v>
      </c>
      <c r="G586">
        <v>1</v>
      </c>
      <c r="H586">
        <v>3</v>
      </c>
      <c r="I586">
        <v>13</v>
      </c>
    </row>
    <row r="587" spans="1:9" x14ac:dyDescent="0.3">
      <c r="A587">
        <v>4</v>
      </c>
      <c r="B587">
        <v>4</v>
      </c>
      <c r="C587">
        <v>4</v>
      </c>
      <c r="D587">
        <v>21</v>
      </c>
      <c r="F587">
        <v>4</v>
      </c>
      <c r="G587">
        <v>4</v>
      </c>
      <c r="H587">
        <v>4</v>
      </c>
      <c r="I587">
        <v>21</v>
      </c>
    </row>
    <row r="588" spans="1:9" x14ac:dyDescent="0.3">
      <c r="A588">
        <v>2</v>
      </c>
      <c r="B588">
        <v>2</v>
      </c>
      <c r="C588">
        <v>3</v>
      </c>
      <c r="D588">
        <v>11</v>
      </c>
      <c r="F588">
        <v>2</v>
      </c>
      <c r="G588">
        <v>2</v>
      </c>
      <c r="H588">
        <v>3</v>
      </c>
      <c r="I588">
        <v>11</v>
      </c>
    </row>
    <row r="589" spans="1:9" x14ac:dyDescent="0.3">
      <c r="A589">
        <v>3</v>
      </c>
      <c r="B589">
        <v>3</v>
      </c>
      <c r="C589">
        <v>4</v>
      </c>
      <c r="D589">
        <v>20</v>
      </c>
      <c r="F589">
        <v>3</v>
      </c>
      <c r="G589">
        <v>3</v>
      </c>
      <c r="H589">
        <v>4</v>
      </c>
      <c r="I589">
        <v>20</v>
      </c>
    </row>
    <row r="590" spans="1:9" x14ac:dyDescent="0.3">
      <c r="A590">
        <v>3</v>
      </c>
      <c r="B590">
        <v>3</v>
      </c>
      <c r="C590">
        <v>3</v>
      </c>
      <c r="D590">
        <v>16</v>
      </c>
      <c r="F590">
        <v>3</v>
      </c>
      <c r="G590">
        <v>3</v>
      </c>
      <c r="H590">
        <v>3</v>
      </c>
      <c r="I590">
        <v>16</v>
      </c>
    </row>
    <row r="591" spans="1:9" x14ac:dyDescent="0.3">
      <c r="A591">
        <v>2</v>
      </c>
      <c r="B591">
        <v>1</v>
      </c>
      <c r="C591">
        <v>3</v>
      </c>
      <c r="D591">
        <v>11</v>
      </c>
      <c r="F591">
        <v>2</v>
      </c>
      <c r="G591">
        <v>1</v>
      </c>
      <c r="H591">
        <v>3</v>
      </c>
      <c r="I591">
        <v>11</v>
      </c>
    </row>
    <row r="592" spans="1:9" x14ac:dyDescent="0.3">
      <c r="A592">
        <v>2</v>
      </c>
      <c r="B592">
        <v>1</v>
      </c>
      <c r="C592">
        <v>3</v>
      </c>
      <c r="D592">
        <v>11</v>
      </c>
      <c r="F592">
        <v>2</v>
      </c>
      <c r="G592">
        <v>1</v>
      </c>
      <c r="H592">
        <v>3</v>
      </c>
      <c r="I592">
        <v>11</v>
      </c>
    </row>
    <row r="593" spans="1:9" x14ac:dyDescent="0.3">
      <c r="A593">
        <v>3</v>
      </c>
      <c r="B593">
        <v>2</v>
      </c>
      <c r="C593">
        <v>3</v>
      </c>
      <c r="D593">
        <v>15</v>
      </c>
      <c r="F593">
        <v>3</v>
      </c>
      <c r="G593">
        <v>2</v>
      </c>
      <c r="H593">
        <v>3</v>
      </c>
      <c r="I593">
        <v>15</v>
      </c>
    </row>
    <row r="594" spans="1:9" x14ac:dyDescent="0.3">
      <c r="A594">
        <v>1</v>
      </c>
      <c r="B594">
        <v>1</v>
      </c>
      <c r="C594">
        <v>3</v>
      </c>
      <c r="D594">
        <v>11</v>
      </c>
      <c r="F594">
        <v>1</v>
      </c>
      <c r="G594">
        <v>1</v>
      </c>
      <c r="H594">
        <v>3</v>
      </c>
      <c r="I594">
        <v>11</v>
      </c>
    </row>
    <row r="595" spans="1:9" x14ac:dyDescent="0.3">
      <c r="A595">
        <v>3</v>
      </c>
      <c r="B595">
        <v>2</v>
      </c>
      <c r="C595">
        <v>3</v>
      </c>
      <c r="D595">
        <v>15</v>
      </c>
      <c r="F595">
        <v>3</v>
      </c>
      <c r="G595">
        <v>2</v>
      </c>
      <c r="H595">
        <v>3</v>
      </c>
      <c r="I595">
        <v>15</v>
      </c>
    </row>
    <row r="596" spans="1:9" x14ac:dyDescent="0.3">
      <c r="A596">
        <v>4</v>
      </c>
      <c r="B596">
        <v>4</v>
      </c>
      <c r="C596">
        <v>4</v>
      </c>
      <c r="D596">
        <v>24</v>
      </c>
      <c r="F596">
        <v>4</v>
      </c>
      <c r="G596">
        <v>4</v>
      </c>
      <c r="H596">
        <v>4</v>
      </c>
      <c r="I596">
        <v>24</v>
      </c>
    </row>
    <row r="597" spans="1:9" x14ac:dyDescent="0.3">
      <c r="A597">
        <v>2</v>
      </c>
      <c r="B597">
        <v>2</v>
      </c>
      <c r="C597">
        <v>3</v>
      </c>
      <c r="D597">
        <v>12</v>
      </c>
      <c r="F597">
        <v>2</v>
      </c>
      <c r="G597">
        <v>2</v>
      </c>
      <c r="H597">
        <v>3</v>
      </c>
      <c r="I597">
        <v>12</v>
      </c>
    </row>
    <row r="598" spans="1:9" x14ac:dyDescent="0.3">
      <c r="A598">
        <v>1</v>
      </c>
      <c r="B598">
        <v>3</v>
      </c>
      <c r="C598">
        <v>3</v>
      </c>
      <c r="D598">
        <v>13</v>
      </c>
      <c r="F598">
        <v>1</v>
      </c>
      <c r="G598">
        <v>3</v>
      </c>
      <c r="H598">
        <v>3</v>
      </c>
      <c r="I598">
        <v>13</v>
      </c>
    </row>
    <row r="599" spans="1:9" x14ac:dyDescent="0.3">
      <c r="A599">
        <v>2</v>
      </c>
      <c r="B599">
        <v>1</v>
      </c>
      <c r="C599">
        <v>3</v>
      </c>
      <c r="D599">
        <v>13</v>
      </c>
      <c r="F599">
        <v>2</v>
      </c>
      <c r="G599">
        <v>1</v>
      </c>
      <c r="H599">
        <v>3</v>
      </c>
      <c r="I599">
        <v>13</v>
      </c>
    </row>
    <row r="600" spans="1:9" x14ac:dyDescent="0.3">
      <c r="A600">
        <v>3</v>
      </c>
      <c r="B600">
        <v>3</v>
      </c>
      <c r="C600">
        <v>3</v>
      </c>
      <c r="D600">
        <v>17</v>
      </c>
      <c r="F600">
        <v>3</v>
      </c>
      <c r="G600">
        <v>3</v>
      </c>
      <c r="H600">
        <v>3</v>
      </c>
      <c r="I600">
        <v>17</v>
      </c>
    </row>
    <row r="601" spans="1:9" x14ac:dyDescent="0.3">
      <c r="A601">
        <v>1</v>
      </c>
      <c r="B601">
        <v>2</v>
      </c>
      <c r="C601">
        <v>3</v>
      </c>
      <c r="D601">
        <v>13</v>
      </c>
      <c r="F601">
        <v>1</v>
      </c>
      <c r="G601">
        <v>2</v>
      </c>
      <c r="H601">
        <v>3</v>
      </c>
      <c r="I601">
        <v>13</v>
      </c>
    </row>
    <row r="602" spans="1:9" x14ac:dyDescent="0.3">
      <c r="A602">
        <v>2</v>
      </c>
      <c r="B602">
        <v>2</v>
      </c>
      <c r="C602">
        <v>3</v>
      </c>
      <c r="D602">
        <v>12</v>
      </c>
      <c r="F602">
        <v>2</v>
      </c>
      <c r="G602">
        <v>2</v>
      </c>
      <c r="H602">
        <v>3</v>
      </c>
      <c r="I602">
        <v>12</v>
      </c>
    </row>
    <row r="603" spans="1:9" x14ac:dyDescent="0.3">
      <c r="A603">
        <v>2</v>
      </c>
      <c r="B603">
        <v>3</v>
      </c>
      <c r="C603">
        <v>3</v>
      </c>
      <c r="D603">
        <v>14</v>
      </c>
      <c r="F603">
        <v>2</v>
      </c>
      <c r="G603">
        <v>3</v>
      </c>
      <c r="H603">
        <v>3</v>
      </c>
      <c r="I603">
        <v>14</v>
      </c>
    </row>
    <row r="604" spans="1:9" x14ac:dyDescent="0.3">
      <c r="A604">
        <v>4</v>
      </c>
      <c r="B604">
        <v>4</v>
      </c>
      <c r="C604">
        <v>4</v>
      </c>
      <c r="D604">
        <v>24</v>
      </c>
      <c r="F604">
        <v>4</v>
      </c>
      <c r="G604">
        <v>4</v>
      </c>
      <c r="H604">
        <v>4</v>
      </c>
      <c r="I604">
        <v>24</v>
      </c>
    </row>
    <row r="605" spans="1:9" x14ac:dyDescent="0.3">
      <c r="A605">
        <v>2</v>
      </c>
      <c r="B605">
        <v>3</v>
      </c>
      <c r="C605">
        <v>3</v>
      </c>
      <c r="D605">
        <v>14</v>
      </c>
      <c r="F605">
        <v>2</v>
      </c>
      <c r="G605">
        <v>3</v>
      </c>
      <c r="H605">
        <v>3</v>
      </c>
      <c r="I605">
        <v>14</v>
      </c>
    </row>
    <row r="606" spans="1:9" x14ac:dyDescent="0.3">
      <c r="A606">
        <v>1</v>
      </c>
      <c r="B606">
        <v>2</v>
      </c>
      <c r="C606">
        <v>3</v>
      </c>
      <c r="D606">
        <v>13</v>
      </c>
      <c r="F606">
        <v>1</v>
      </c>
      <c r="G606">
        <v>2</v>
      </c>
      <c r="H606">
        <v>3</v>
      </c>
      <c r="I606">
        <v>13</v>
      </c>
    </row>
    <row r="607" spans="1:9" x14ac:dyDescent="0.3">
      <c r="A607">
        <v>2</v>
      </c>
      <c r="B607">
        <v>2</v>
      </c>
      <c r="C607">
        <v>3</v>
      </c>
      <c r="D607">
        <v>15</v>
      </c>
      <c r="F607">
        <v>2</v>
      </c>
      <c r="G607">
        <v>2</v>
      </c>
      <c r="H607">
        <v>3</v>
      </c>
      <c r="I607">
        <v>15</v>
      </c>
    </row>
    <row r="608" spans="1:9" x14ac:dyDescent="0.3">
      <c r="A608">
        <v>2</v>
      </c>
      <c r="B608">
        <v>4</v>
      </c>
      <c r="C608">
        <v>3</v>
      </c>
      <c r="D608">
        <v>16</v>
      </c>
      <c r="F608">
        <v>2</v>
      </c>
      <c r="G608">
        <v>4</v>
      </c>
      <c r="H608">
        <v>3</v>
      </c>
      <c r="I608">
        <v>16</v>
      </c>
    </row>
    <row r="609" spans="1:9" x14ac:dyDescent="0.3">
      <c r="A609">
        <v>3</v>
      </c>
      <c r="B609">
        <v>4</v>
      </c>
      <c r="C609">
        <v>3</v>
      </c>
      <c r="D609">
        <v>18</v>
      </c>
      <c r="F609">
        <v>3</v>
      </c>
      <c r="G609">
        <v>4</v>
      </c>
      <c r="H609">
        <v>3</v>
      </c>
      <c r="I609">
        <v>18</v>
      </c>
    </row>
    <row r="610" spans="1:9" x14ac:dyDescent="0.3">
      <c r="A610">
        <v>3</v>
      </c>
      <c r="B610">
        <v>4</v>
      </c>
      <c r="C610">
        <v>3</v>
      </c>
      <c r="D610">
        <v>16</v>
      </c>
      <c r="F610">
        <v>3</v>
      </c>
      <c r="G610">
        <v>4</v>
      </c>
      <c r="H610">
        <v>3</v>
      </c>
      <c r="I610">
        <v>16</v>
      </c>
    </row>
    <row r="611" spans="1:9" x14ac:dyDescent="0.3">
      <c r="A611">
        <v>3</v>
      </c>
      <c r="B611">
        <v>3</v>
      </c>
      <c r="C611">
        <v>4</v>
      </c>
      <c r="D611">
        <v>24</v>
      </c>
      <c r="F611">
        <v>3</v>
      </c>
      <c r="G611">
        <v>3</v>
      </c>
      <c r="H611">
        <v>4</v>
      </c>
      <c r="I611">
        <v>24</v>
      </c>
    </row>
    <row r="612" spans="1:9" x14ac:dyDescent="0.3">
      <c r="A612">
        <v>2</v>
      </c>
      <c r="B612">
        <v>4</v>
      </c>
      <c r="C612">
        <v>3</v>
      </c>
      <c r="D612">
        <v>16</v>
      </c>
      <c r="F612">
        <v>2</v>
      </c>
      <c r="G612">
        <v>4</v>
      </c>
      <c r="H612">
        <v>3</v>
      </c>
      <c r="I612">
        <v>16</v>
      </c>
    </row>
    <row r="613" spans="1:9" x14ac:dyDescent="0.3">
      <c r="A613">
        <v>3</v>
      </c>
      <c r="B613">
        <v>3</v>
      </c>
      <c r="C613">
        <v>4</v>
      </c>
      <c r="D613">
        <v>21</v>
      </c>
      <c r="F613">
        <v>3</v>
      </c>
      <c r="G613">
        <v>3</v>
      </c>
      <c r="H613">
        <v>4</v>
      </c>
      <c r="I613">
        <v>21</v>
      </c>
    </row>
    <row r="614" spans="1:9" x14ac:dyDescent="0.3">
      <c r="A614">
        <v>3</v>
      </c>
      <c r="B614">
        <v>3</v>
      </c>
      <c r="C614">
        <v>4</v>
      </c>
      <c r="D614">
        <v>20</v>
      </c>
      <c r="F614">
        <v>3</v>
      </c>
      <c r="G614">
        <v>3</v>
      </c>
      <c r="H614">
        <v>4</v>
      </c>
      <c r="I614">
        <v>20</v>
      </c>
    </row>
    <row r="615" spans="1:9" x14ac:dyDescent="0.3">
      <c r="A615">
        <v>3</v>
      </c>
      <c r="B615">
        <v>4</v>
      </c>
      <c r="C615">
        <v>3</v>
      </c>
      <c r="D615">
        <v>19</v>
      </c>
      <c r="F615">
        <v>3</v>
      </c>
      <c r="G615">
        <v>4</v>
      </c>
      <c r="H615">
        <v>3</v>
      </c>
      <c r="I615">
        <v>19</v>
      </c>
    </row>
    <row r="616" spans="1:9" x14ac:dyDescent="0.3">
      <c r="A616">
        <v>2</v>
      </c>
      <c r="B616">
        <v>3</v>
      </c>
      <c r="C616">
        <v>3</v>
      </c>
      <c r="D616">
        <v>14</v>
      </c>
      <c r="F616">
        <v>2</v>
      </c>
      <c r="G616">
        <v>3</v>
      </c>
      <c r="H616">
        <v>3</v>
      </c>
      <c r="I616">
        <v>14</v>
      </c>
    </row>
    <row r="617" spans="1:9" x14ac:dyDescent="0.3">
      <c r="A617">
        <v>1</v>
      </c>
      <c r="B617">
        <v>1</v>
      </c>
      <c r="C617">
        <v>3</v>
      </c>
      <c r="D617">
        <v>11</v>
      </c>
      <c r="F617">
        <v>1</v>
      </c>
      <c r="G617">
        <v>1</v>
      </c>
      <c r="H617">
        <v>3</v>
      </c>
      <c r="I617">
        <v>11</v>
      </c>
    </row>
    <row r="618" spans="1:9" x14ac:dyDescent="0.3">
      <c r="A618">
        <v>1</v>
      </c>
      <c r="B618">
        <v>3</v>
      </c>
      <c r="C618">
        <v>3</v>
      </c>
      <c r="D618">
        <v>14</v>
      </c>
      <c r="F618">
        <v>1</v>
      </c>
      <c r="G618">
        <v>3</v>
      </c>
      <c r="H618">
        <v>3</v>
      </c>
      <c r="I618">
        <v>14</v>
      </c>
    </row>
    <row r="619" spans="1:9" x14ac:dyDescent="0.3">
      <c r="A619">
        <v>2</v>
      </c>
      <c r="B619">
        <v>2</v>
      </c>
      <c r="C619">
        <v>3</v>
      </c>
      <c r="D619">
        <v>12</v>
      </c>
      <c r="F619">
        <v>2</v>
      </c>
      <c r="G619">
        <v>2</v>
      </c>
      <c r="H619">
        <v>3</v>
      </c>
      <c r="I619">
        <v>12</v>
      </c>
    </row>
    <row r="620" spans="1:9" x14ac:dyDescent="0.3">
      <c r="A620">
        <v>1</v>
      </c>
      <c r="B620">
        <v>1</v>
      </c>
      <c r="C620">
        <v>3</v>
      </c>
      <c r="D620">
        <v>13</v>
      </c>
      <c r="F620">
        <v>1</v>
      </c>
      <c r="G620">
        <v>1</v>
      </c>
      <c r="H620">
        <v>3</v>
      </c>
      <c r="I620">
        <v>13</v>
      </c>
    </row>
    <row r="621" spans="1:9" x14ac:dyDescent="0.3">
      <c r="A621">
        <v>4</v>
      </c>
      <c r="B621">
        <v>4</v>
      </c>
      <c r="C621">
        <v>4</v>
      </c>
      <c r="D621">
        <v>22</v>
      </c>
      <c r="F621">
        <v>4</v>
      </c>
      <c r="G621">
        <v>4</v>
      </c>
      <c r="H621">
        <v>4</v>
      </c>
      <c r="I621">
        <v>22</v>
      </c>
    </row>
    <row r="622" spans="1:9" x14ac:dyDescent="0.3">
      <c r="A622">
        <v>2</v>
      </c>
      <c r="B622">
        <v>1</v>
      </c>
      <c r="C622">
        <v>3</v>
      </c>
      <c r="D622">
        <v>11</v>
      </c>
      <c r="F622">
        <v>2</v>
      </c>
      <c r="G622">
        <v>1</v>
      </c>
      <c r="H622">
        <v>3</v>
      </c>
      <c r="I622">
        <v>11</v>
      </c>
    </row>
    <row r="623" spans="1:9" x14ac:dyDescent="0.3">
      <c r="A623">
        <v>1</v>
      </c>
      <c r="B623">
        <v>4</v>
      </c>
      <c r="C623">
        <v>3</v>
      </c>
      <c r="D623">
        <v>14</v>
      </c>
      <c r="F623">
        <v>1</v>
      </c>
      <c r="G623">
        <v>4</v>
      </c>
      <c r="H623">
        <v>3</v>
      </c>
      <c r="I623">
        <v>14</v>
      </c>
    </row>
    <row r="624" spans="1:9" x14ac:dyDescent="0.3">
      <c r="A624">
        <v>1</v>
      </c>
      <c r="B624">
        <v>1</v>
      </c>
      <c r="C624">
        <v>3</v>
      </c>
      <c r="D624">
        <v>11</v>
      </c>
      <c r="F624">
        <v>1</v>
      </c>
      <c r="G624">
        <v>1</v>
      </c>
      <c r="H624">
        <v>3</v>
      </c>
      <c r="I624">
        <v>11</v>
      </c>
    </row>
    <row r="625" spans="1:9" x14ac:dyDescent="0.3">
      <c r="A625">
        <v>2</v>
      </c>
      <c r="B625">
        <v>1</v>
      </c>
      <c r="C625">
        <v>3</v>
      </c>
      <c r="D625">
        <v>12</v>
      </c>
      <c r="F625">
        <v>2</v>
      </c>
      <c r="G625">
        <v>1</v>
      </c>
      <c r="H625">
        <v>3</v>
      </c>
      <c r="I625">
        <v>12</v>
      </c>
    </row>
    <row r="626" spans="1:9" x14ac:dyDescent="0.3">
      <c r="A626">
        <v>2</v>
      </c>
      <c r="B626">
        <v>4</v>
      </c>
      <c r="C626">
        <v>3</v>
      </c>
      <c r="D626">
        <v>18</v>
      </c>
      <c r="F626">
        <v>2</v>
      </c>
      <c r="G626">
        <v>4</v>
      </c>
      <c r="H626">
        <v>3</v>
      </c>
      <c r="I626">
        <v>18</v>
      </c>
    </row>
    <row r="627" spans="1:9" x14ac:dyDescent="0.3">
      <c r="A627">
        <v>2</v>
      </c>
      <c r="B627">
        <v>1</v>
      </c>
      <c r="C627">
        <v>3</v>
      </c>
      <c r="D627">
        <v>12</v>
      </c>
      <c r="F627">
        <v>2</v>
      </c>
      <c r="G627">
        <v>1</v>
      </c>
      <c r="H627">
        <v>3</v>
      </c>
      <c r="I627">
        <v>12</v>
      </c>
    </row>
    <row r="628" spans="1:9" x14ac:dyDescent="0.3">
      <c r="A628">
        <v>4</v>
      </c>
      <c r="B628">
        <v>1</v>
      </c>
      <c r="C628">
        <v>3</v>
      </c>
      <c r="D628">
        <v>12</v>
      </c>
      <c r="F628">
        <v>4</v>
      </c>
      <c r="G628">
        <v>1</v>
      </c>
      <c r="H628">
        <v>3</v>
      </c>
      <c r="I628">
        <v>12</v>
      </c>
    </row>
    <row r="629" spans="1:9" x14ac:dyDescent="0.3">
      <c r="A629">
        <v>2</v>
      </c>
      <c r="B629">
        <v>4</v>
      </c>
      <c r="C629">
        <v>4</v>
      </c>
      <c r="D629">
        <v>22</v>
      </c>
      <c r="F629">
        <v>2</v>
      </c>
      <c r="G629">
        <v>4</v>
      </c>
      <c r="H629">
        <v>4</v>
      </c>
      <c r="I629">
        <v>22</v>
      </c>
    </row>
    <row r="630" spans="1:9" x14ac:dyDescent="0.3">
      <c r="A630">
        <v>2</v>
      </c>
      <c r="B630">
        <v>3</v>
      </c>
      <c r="C630">
        <v>3</v>
      </c>
      <c r="D630">
        <v>19</v>
      </c>
      <c r="F630">
        <v>2</v>
      </c>
      <c r="G630">
        <v>3</v>
      </c>
      <c r="H630">
        <v>3</v>
      </c>
      <c r="I630">
        <v>19</v>
      </c>
    </row>
    <row r="631" spans="1:9" x14ac:dyDescent="0.3">
      <c r="A631">
        <v>2</v>
      </c>
      <c r="B631">
        <v>1</v>
      </c>
      <c r="C631">
        <v>3</v>
      </c>
      <c r="D631">
        <v>13</v>
      </c>
      <c r="F631">
        <v>2</v>
      </c>
      <c r="G631">
        <v>1</v>
      </c>
      <c r="H631">
        <v>3</v>
      </c>
      <c r="I631">
        <v>13</v>
      </c>
    </row>
    <row r="632" spans="1:9" x14ac:dyDescent="0.3">
      <c r="A632">
        <v>2</v>
      </c>
      <c r="B632">
        <v>4</v>
      </c>
      <c r="C632">
        <v>4</v>
      </c>
      <c r="D632">
        <v>22</v>
      </c>
      <c r="F632">
        <v>2</v>
      </c>
      <c r="G632">
        <v>4</v>
      </c>
      <c r="H632">
        <v>4</v>
      </c>
      <c r="I632">
        <v>22</v>
      </c>
    </row>
    <row r="633" spans="1:9" x14ac:dyDescent="0.3">
      <c r="A633">
        <v>4</v>
      </c>
      <c r="B633">
        <v>4</v>
      </c>
      <c r="C633">
        <v>4</v>
      </c>
      <c r="D633">
        <v>24</v>
      </c>
      <c r="F633">
        <v>4</v>
      </c>
      <c r="G633">
        <v>4</v>
      </c>
      <c r="H633">
        <v>4</v>
      </c>
      <c r="I633">
        <v>24</v>
      </c>
    </row>
    <row r="634" spans="1:9" x14ac:dyDescent="0.3">
      <c r="A634">
        <v>2</v>
      </c>
      <c r="B634">
        <v>4</v>
      </c>
      <c r="C634">
        <v>3</v>
      </c>
      <c r="D634">
        <v>14</v>
      </c>
      <c r="F634">
        <v>2</v>
      </c>
      <c r="G634">
        <v>4</v>
      </c>
      <c r="H634">
        <v>3</v>
      </c>
      <c r="I634">
        <v>14</v>
      </c>
    </row>
    <row r="635" spans="1:9" x14ac:dyDescent="0.3">
      <c r="A635">
        <v>2</v>
      </c>
      <c r="B635">
        <v>4</v>
      </c>
      <c r="C635">
        <v>4</v>
      </c>
      <c r="D635">
        <v>21</v>
      </c>
      <c r="F635">
        <v>2</v>
      </c>
      <c r="G635">
        <v>4</v>
      </c>
      <c r="H635">
        <v>4</v>
      </c>
      <c r="I635">
        <v>21</v>
      </c>
    </row>
    <row r="636" spans="1:9" x14ac:dyDescent="0.3">
      <c r="A636">
        <v>3</v>
      </c>
      <c r="B636">
        <v>3</v>
      </c>
      <c r="C636">
        <v>3</v>
      </c>
      <c r="D636">
        <v>18</v>
      </c>
      <c r="F636">
        <v>3</v>
      </c>
      <c r="G636">
        <v>3</v>
      </c>
      <c r="H636">
        <v>3</v>
      </c>
      <c r="I636">
        <v>18</v>
      </c>
    </row>
    <row r="637" spans="1:9" x14ac:dyDescent="0.3">
      <c r="A637">
        <v>2</v>
      </c>
      <c r="B637">
        <v>3</v>
      </c>
      <c r="C637">
        <v>4</v>
      </c>
      <c r="D637">
        <v>20</v>
      </c>
      <c r="F637">
        <v>2</v>
      </c>
      <c r="G637">
        <v>3</v>
      </c>
      <c r="H637">
        <v>4</v>
      </c>
      <c r="I637">
        <v>20</v>
      </c>
    </row>
    <row r="638" spans="1:9" x14ac:dyDescent="0.3">
      <c r="A638">
        <v>3</v>
      </c>
      <c r="B638">
        <v>2</v>
      </c>
      <c r="C638">
        <v>3</v>
      </c>
      <c r="D638">
        <v>19</v>
      </c>
      <c r="F638">
        <v>3</v>
      </c>
      <c r="G638">
        <v>2</v>
      </c>
      <c r="H638">
        <v>3</v>
      </c>
      <c r="I638">
        <v>19</v>
      </c>
    </row>
    <row r="639" spans="1:9" x14ac:dyDescent="0.3">
      <c r="A639">
        <v>1</v>
      </c>
      <c r="B639">
        <v>1</v>
      </c>
      <c r="C639">
        <v>3</v>
      </c>
      <c r="D639">
        <v>12</v>
      </c>
      <c r="F639">
        <v>1</v>
      </c>
      <c r="G639">
        <v>1</v>
      </c>
      <c r="H639">
        <v>3</v>
      </c>
      <c r="I639">
        <v>12</v>
      </c>
    </row>
    <row r="640" spans="1:9" x14ac:dyDescent="0.3">
      <c r="A640">
        <v>2</v>
      </c>
      <c r="B640">
        <v>1</v>
      </c>
      <c r="C640">
        <v>3</v>
      </c>
      <c r="D640">
        <v>12</v>
      </c>
      <c r="F640">
        <v>2</v>
      </c>
      <c r="G640">
        <v>1</v>
      </c>
      <c r="H640">
        <v>3</v>
      </c>
      <c r="I640">
        <v>12</v>
      </c>
    </row>
    <row r="641" spans="1:9" x14ac:dyDescent="0.3">
      <c r="A641">
        <v>3</v>
      </c>
      <c r="B641">
        <v>4</v>
      </c>
      <c r="C641">
        <v>3</v>
      </c>
      <c r="D641">
        <v>16</v>
      </c>
      <c r="F641">
        <v>3</v>
      </c>
      <c r="G641">
        <v>4</v>
      </c>
      <c r="H641">
        <v>3</v>
      </c>
      <c r="I641">
        <v>16</v>
      </c>
    </row>
    <row r="642" spans="1:9" x14ac:dyDescent="0.3">
      <c r="A642">
        <v>2</v>
      </c>
      <c r="B642">
        <v>4</v>
      </c>
      <c r="C642">
        <v>3</v>
      </c>
      <c r="D642">
        <v>17</v>
      </c>
      <c r="F642">
        <v>2</v>
      </c>
      <c r="G642">
        <v>4</v>
      </c>
      <c r="H642">
        <v>3</v>
      </c>
      <c r="I642">
        <v>17</v>
      </c>
    </row>
    <row r="643" spans="1:9" x14ac:dyDescent="0.3">
      <c r="A643">
        <v>1</v>
      </c>
      <c r="B643">
        <v>2</v>
      </c>
      <c r="C643">
        <v>3</v>
      </c>
      <c r="D643">
        <v>14</v>
      </c>
      <c r="F643">
        <v>1</v>
      </c>
      <c r="G643">
        <v>2</v>
      </c>
      <c r="H643">
        <v>3</v>
      </c>
      <c r="I643">
        <v>14</v>
      </c>
    </row>
    <row r="644" spans="1:9" x14ac:dyDescent="0.3">
      <c r="A644">
        <v>2</v>
      </c>
      <c r="B644">
        <v>3</v>
      </c>
      <c r="C644">
        <v>3</v>
      </c>
      <c r="D644">
        <v>19</v>
      </c>
      <c r="F644">
        <v>2</v>
      </c>
      <c r="G644">
        <v>3</v>
      </c>
      <c r="H644">
        <v>3</v>
      </c>
      <c r="I644">
        <v>19</v>
      </c>
    </row>
    <row r="645" spans="1:9" x14ac:dyDescent="0.3">
      <c r="A645">
        <v>1</v>
      </c>
      <c r="B645">
        <v>1</v>
      </c>
      <c r="C645">
        <v>3</v>
      </c>
      <c r="D645">
        <v>13</v>
      </c>
      <c r="F645">
        <v>1</v>
      </c>
      <c r="G645">
        <v>1</v>
      </c>
      <c r="H645">
        <v>3</v>
      </c>
      <c r="I645">
        <v>13</v>
      </c>
    </row>
    <row r="646" spans="1:9" x14ac:dyDescent="0.3">
      <c r="A646">
        <v>3</v>
      </c>
      <c r="B646">
        <v>4</v>
      </c>
      <c r="C646">
        <v>3</v>
      </c>
      <c r="D646">
        <v>19</v>
      </c>
      <c r="F646">
        <v>3</v>
      </c>
      <c r="G646">
        <v>4</v>
      </c>
      <c r="H646">
        <v>3</v>
      </c>
      <c r="I646">
        <v>19</v>
      </c>
    </row>
    <row r="647" spans="1:9" x14ac:dyDescent="0.3">
      <c r="A647">
        <v>2</v>
      </c>
      <c r="B647">
        <v>3</v>
      </c>
      <c r="C647">
        <v>3</v>
      </c>
      <c r="D647">
        <v>19</v>
      </c>
      <c r="F647">
        <v>2</v>
      </c>
      <c r="G647">
        <v>3</v>
      </c>
      <c r="H647">
        <v>3</v>
      </c>
      <c r="I647">
        <v>19</v>
      </c>
    </row>
    <row r="648" spans="1:9" x14ac:dyDescent="0.3">
      <c r="A648">
        <v>1</v>
      </c>
      <c r="B648">
        <v>4</v>
      </c>
      <c r="C648">
        <v>3</v>
      </c>
      <c r="D648">
        <v>14</v>
      </c>
      <c r="F648">
        <v>1</v>
      </c>
      <c r="G648">
        <v>4</v>
      </c>
      <c r="H648">
        <v>3</v>
      </c>
      <c r="I648">
        <v>14</v>
      </c>
    </row>
    <row r="649" spans="1:9" x14ac:dyDescent="0.3">
      <c r="A649">
        <v>2</v>
      </c>
      <c r="B649">
        <v>2</v>
      </c>
      <c r="C649">
        <v>3</v>
      </c>
      <c r="D649">
        <v>16</v>
      </c>
      <c r="F649">
        <v>2</v>
      </c>
      <c r="G649">
        <v>2</v>
      </c>
      <c r="H649">
        <v>3</v>
      </c>
      <c r="I649">
        <v>16</v>
      </c>
    </row>
    <row r="650" spans="1:9" x14ac:dyDescent="0.3">
      <c r="A650">
        <v>3</v>
      </c>
      <c r="B650">
        <v>4</v>
      </c>
      <c r="C650">
        <v>3</v>
      </c>
      <c r="D650">
        <v>15</v>
      </c>
      <c r="F650">
        <v>3</v>
      </c>
      <c r="G650">
        <v>4</v>
      </c>
      <c r="H650">
        <v>3</v>
      </c>
      <c r="I650">
        <v>15</v>
      </c>
    </row>
    <row r="651" spans="1:9" x14ac:dyDescent="0.3">
      <c r="A651">
        <v>3</v>
      </c>
      <c r="B651">
        <v>4</v>
      </c>
      <c r="C651">
        <v>3</v>
      </c>
      <c r="D651">
        <v>18</v>
      </c>
      <c r="F651">
        <v>3</v>
      </c>
      <c r="G651">
        <v>4</v>
      </c>
      <c r="H651">
        <v>3</v>
      </c>
      <c r="I651">
        <v>18</v>
      </c>
    </row>
    <row r="652" spans="1:9" x14ac:dyDescent="0.3">
      <c r="A652">
        <v>2</v>
      </c>
      <c r="B652">
        <v>1</v>
      </c>
      <c r="C652">
        <v>3</v>
      </c>
      <c r="D652">
        <v>13</v>
      </c>
      <c r="F652">
        <v>2</v>
      </c>
      <c r="G652">
        <v>1</v>
      </c>
      <c r="H652">
        <v>3</v>
      </c>
      <c r="I652">
        <v>13</v>
      </c>
    </row>
    <row r="653" spans="1:9" x14ac:dyDescent="0.3">
      <c r="A653">
        <v>3</v>
      </c>
      <c r="B653">
        <v>4</v>
      </c>
      <c r="C653">
        <v>4</v>
      </c>
      <c r="D653">
        <v>22</v>
      </c>
      <c r="F653">
        <v>3</v>
      </c>
      <c r="G653">
        <v>4</v>
      </c>
      <c r="H653">
        <v>4</v>
      </c>
      <c r="I653">
        <v>22</v>
      </c>
    </row>
    <row r="654" spans="1:9" x14ac:dyDescent="0.3">
      <c r="A654">
        <v>1</v>
      </c>
      <c r="B654">
        <v>1</v>
      </c>
      <c r="C654">
        <v>3</v>
      </c>
      <c r="D654">
        <v>13</v>
      </c>
      <c r="F654">
        <v>1</v>
      </c>
      <c r="G654">
        <v>1</v>
      </c>
      <c r="H654">
        <v>3</v>
      </c>
      <c r="I654">
        <v>13</v>
      </c>
    </row>
    <row r="655" spans="1:9" x14ac:dyDescent="0.3">
      <c r="A655">
        <v>1</v>
      </c>
      <c r="B655">
        <v>1</v>
      </c>
      <c r="C655">
        <v>3</v>
      </c>
      <c r="D655">
        <v>11</v>
      </c>
      <c r="F655">
        <v>1</v>
      </c>
      <c r="G655">
        <v>1</v>
      </c>
      <c r="H655">
        <v>3</v>
      </c>
      <c r="I655">
        <v>11</v>
      </c>
    </row>
    <row r="656" spans="1:9" x14ac:dyDescent="0.3">
      <c r="A656">
        <v>2</v>
      </c>
      <c r="B656">
        <v>1</v>
      </c>
      <c r="C656">
        <v>3</v>
      </c>
      <c r="D656">
        <v>11</v>
      </c>
      <c r="F656">
        <v>2</v>
      </c>
      <c r="G656">
        <v>1</v>
      </c>
      <c r="H656">
        <v>3</v>
      </c>
      <c r="I656">
        <v>11</v>
      </c>
    </row>
    <row r="657" spans="1:9" x14ac:dyDescent="0.3">
      <c r="A657">
        <v>1</v>
      </c>
      <c r="B657">
        <v>2</v>
      </c>
      <c r="C657">
        <v>3</v>
      </c>
      <c r="D657">
        <v>11</v>
      </c>
      <c r="F657">
        <v>1</v>
      </c>
      <c r="G657">
        <v>2</v>
      </c>
      <c r="H657">
        <v>3</v>
      </c>
      <c r="I657">
        <v>11</v>
      </c>
    </row>
    <row r="658" spans="1:9" x14ac:dyDescent="0.3">
      <c r="A658">
        <v>3</v>
      </c>
      <c r="B658">
        <v>4</v>
      </c>
      <c r="C658">
        <v>4</v>
      </c>
      <c r="D658">
        <v>24</v>
      </c>
      <c r="F658">
        <v>3</v>
      </c>
      <c r="G658">
        <v>4</v>
      </c>
      <c r="H658">
        <v>4</v>
      </c>
      <c r="I658">
        <v>24</v>
      </c>
    </row>
    <row r="659" spans="1:9" x14ac:dyDescent="0.3">
      <c r="A659">
        <v>2</v>
      </c>
      <c r="B659">
        <v>4</v>
      </c>
      <c r="C659">
        <v>3</v>
      </c>
      <c r="D659">
        <v>14</v>
      </c>
      <c r="F659">
        <v>2</v>
      </c>
      <c r="G659">
        <v>4</v>
      </c>
      <c r="H659">
        <v>3</v>
      </c>
      <c r="I659">
        <v>14</v>
      </c>
    </row>
    <row r="660" spans="1:9" x14ac:dyDescent="0.3">
      <c r="A660">
        <v>2</v>
      </c>
      <c r="B660">
        <v>1</v>
      </c>
      <c r="C660">
        <v>3</v>
      </c>
      <c r="D660">
        <v>13</v>
      </c>
      <c r="F660">
        <v>2</v>
      </c>
      <c r="G660">
        <v>1</v>
      </c>
      <c r="H660">
        <v>3</v>
      </c>
      <c r="I660">
        <v>13</v>
      </c>
    </row>
    <row r="661" spans="1:9" x14ac:dyDescent="0.3">
      <c r="A661">
        <v>1</v>
      </c>
      <c r="B661">
        <v>4</v>
      </c>
      <c r="C661">
        <v>3</v>
      </c>
      <c r="D661">
        <v>14</v>
      </c>
      <c r="F661">
        <v>1</v>
      </c>
      <c r="G661">
        <v>4</v>
      </c>
      <c r="H661">
        <v>3</v>
      </c>
      <c r="I661">
        <v>14</v>
      </c>
    </row>
    <row r="662" spans="1:9" x14ac:dyDescent="0.3">
      <c r="A662">
        <v>2</v>
      </c>
      <c r="B662">
        <v>4</v>
      </c>
      <c r="C662">
        <v>3</v>
      </c>
      <c r="D662">
        <v>14</v>
      </c>
      <c r="F662">
        <v>2</v>
      </c>
      <c r="G662">
        <v>4</v>
      </c>
      <c r="H662">
        <v>3</v>
      </c>
      <c r="I662">
        <v>14</v>
      </c>
    </row>
    <row r="663" spans="1:9" x14ac:dyDescent="0.3">
      <c r="A663">
        <v>3</v>
      </c>
      <c r="B663">
        <v>3</v>
      </c>
      <c r="C663">
        <v>4</v>
      </c>
      <c r="D663">
        <v>21</v>
      </c>
      <c r="F663">
        <v>3</v>
      </c>
      <c r="G663">
        <v>3</v>
      </c>
      <c r="H663">
        <v>4</v>
      </c>
      <c r="I663">
        <v>21</v>
      </c>
    </row>
    <row r="664" spans="1:9" x14ac:dyDescent="0.3">
      <c r="A664">
        <v>2</v>
      </c>
      <c r="B664">
        <v>3</v>
      </c>
      <c r="C664">
        <v>3</v>
      </c>
      <c r="D664">
        <v>13</v>
      </c>
      <c r="F664">
        <v>2</v>
      </c>
      <c r="G664">
        <v>3</v>
      </c>
      <c r="H664">
        <v>3</v>
      </c>
      <c r="I664">
        <v>13</v>
      </c>
    </row>
    <row r="665" spans="1:9" x14ac:dyDescent="0.3">
      <c r="A665">
        <v>3</v>
      </c>
      <c r="B665">
        <v>4</v>
      </c>
      <c r="C665">
        <v>3</v>
      </c>
      <c r="D665">
        <v>19</v>
      </c>
      <c r="F665">
        <v>3</v>
      </c>
      <c r="G665">
        <v>4</v>
      </c>
      <c r="H665">
        <v>3</v>
      </c>
      <c r="I665">
        <v>19</v>
      </c>
    </row>
    <row r="666" spans="1:9" x14ac:dyDescent="0.3">
      <c r="A666">
        <v>3</v>
      </c>
      <c r="B666">
        <v>4</v>
      </c>
      <c r="C666">
        <v>3</v>
      </c>
      <c r="D666">
        <v>17</v>
      </c>
      <c r="F666">
        <v>3</v>
      </c>
      <c r="G666">
        <v>4</v>
      </c>
      <c r="H666">
        <v>3</v>
      </c>
      <c r="I666">
        <v>17</v>
      </c>
    </row>
    <row r="667" spans="1:9" x14ac:dyDescent="0.3">
      <c r="A667">
        <v>2</v>
      </c>
      <c r="B667">
        <v>4</v>
      </c>
      <c r="C667">
        <v>3</v>
      </c>
      <c r="D667">
        <v>18</v>
      </c>
      <c r="F667">
        <v>2</v>
      </c>
      <c r="G667">
        <v>4</v>
      </c>
      <c r="H667">
        <v>3</v>
      </c>
      <c r="I667">
        <v>18</v>
      </c>
    </row>
    <row r="668" spans="1:9" x14ac:dyDescent="0.3">
      <c r="A668">
        <v>3</v>
      </c>
      <c r="B668">
        <v>3</v>
      </c>
      <c r="C668">
        <v>3</v>
      </c>
      <c r="D668">
        <v>19</v>
      </c>
      <c r="F668">
        <v>3</v>
      </c>
      <c r="G668">
        <v>3</v>
      </c>
      <c r="H668">
        <v>3</v>
      </c>
      <c r="I668">
        <v>19</v>
      </c>
    </row>
    <row r="669" spans="1:9" x14ac:dyDescent="0.3">
      <c r="A669">
        <v>1</v>
      </c>
      <c r="B669">
        <v>1</v>
      </c>
      <c r="C669">
        <v>3</v>
      </c>
      <c r="D669">
        <v>13</v>
      </c>
      <c r="F669">
        <v>1</v>
      </c>
      <c r="G669">
        <v>1</v>
      </c>
      <c r="H669">
        <v>3</v>
      </c>
      <c r="I669">
        <v>13</v>
      </c>
    </row>
    <row r="670" spans="1:9" x14ac:dyDescent="0.3">
      <c r="A670">
        <v>3</v>
      </c>
      <c r="B670">
        <v>3</v>
      </c>
      <c r="C670">
        <v>3</v>
      </c>
      <c r="D670">
        <v>18</v>
      </c>
      <c r="F670">
        <v>3</v>
      </c>
      <c r="G670">
        <v>3</v>
      </c>
      <c r="H670">
        <v>3</v>
      </c>
      <c r="I670">
        <v>18</v>
      </c>
    </row>
    <row r="671" spans="1:9" x14ac:dyDescent="0.3">
      <c r="A671">
        <v>3</v>
      </c>
      <c r="B671">
        <v>4</v>
      </c>
      <c r="C671">
        <v>4</v>
      </c>
      <c r="D671">
        <v>21</v>
      </c>
      <c r="F671">
        <v>3</v>
      </c>
      <c r="G671">
        <v>4</v>
      </c>
      <c r="H671">
        <v>4</v>
      </c>
      <c r="I671">
        <v>21</v>
      </c>
    </row>
    <row r="672" spans="1:9" x14ac:dyDescent="0.3">
      <c r="A672">
        <v>3</v>
      </c>
      <c r="B672">
        <v>3</v>
      </c>
      <c r="C672">
        <v>3</v>
      </c>
      <c r="D672">
        <v>19</v>
      </c>
      <c r="F672">
        <v>3</v>
      </c>
      <c r="G672">
        <v>3</v>
      </c>
      <c r="H672">
        <v>3</v>
      </c>
      <c r="I672">
        <v>19</v>
      </c>
    </row>
    <row r="673" spans="1:9" x14ac:dyDescent="0.3">
      <c r="A673">
        <v>1</v>
      </c>
      <c r="B673">
        <v>2</v>
      </c>
      <c r="C673">
        <v>3</v>
      </c>
      <c r="D673">
        <v>14</v>
      </c>
      <c r="F673">
        <v>1</v>
      </c>
      <c r="G673">
        <v>2</v>
      </c>
      <c r="H673">
        <v>3</v>
      </c>
      <c r="I673">
        <v>14</v>
      </c>
    </row>
    <row r="674" spans="1:9" x14ac:dyDescent="0.3">
      <c r="A674">
        <v>2</v>
      </c>
      <c r="B674">
        <v>3</v>
      </c>
      <c r="C674">
        <v>3</v>
      </c>
      <c r="D674">
        <v>17</v>
      </c>
      <c r="F674">
        <v>2</v>
      </c>
      <c r="G674">
        <v>3</v>
      </c>
      <c r="H674">
        <v>3</v>
      </c>
      <c r="I674">
        <v>17</v>
      </c>
    </row>
    <row r="675" spans="1:9" x14ac:dyDescent="0.3">
      <c r="A675">
        <v>2</v>
      </c>
      <c r="B675">
        <v>1</v>
      </c>
      <c r="C675">
        <v>3</v>
      </c>
      <c r="D675">
        <v>11</v>
      </c>
      <c r="F675">
        <v>2</v>
      </c>
      <c r="G675">
        <v>1</v>
      </c>
      <c r="H675">
        <v>3</v>
      </c>
      <c r="I675">
        <v>11</v>
      </c>
    </row>
    <row r="676" spans="1:9" x14ac:dyDescent="0.3">
      <c r="A676">
        <v>2</v>
      </c>
      <c r="B676">
        <v>2</v>
      </c>
      <c r="C676">
        <v>3</v>
      </c>
      <c r="D676">
        <v>13</v>
      </c>
      <c r="F676">
        <v>2</v>
      </c>
      <c r="G676">
        <v>2</v>
      </c>
      <c r="H676">
        <v>3</v>
      </c>
      <c r="I676">
        <v>13</v>
      </c>
    </row>
    <row r="677" spans="1:9" x14ac:dyDescent="0.3">
      <c r="A677">
        <v>2</v>
      </c>
      <c r="B677">
        <v>3</v>
      </c>
      <c r="C677">
        <v>3</v>
      </c>
      <c r="D677">
        <v>15</v>
      </c>
      <c r="F677">
        <v>2</v>
      </c>
      <c r="G677">
        <v>3</v>
      </c>
      <c r="H677">
        <v>3</v>
      </c>
      <c r="I677">
        <v>15</v>
      </c>
    </row>
    <row r="678" spans="1:9" x14ac:dyDescent="0.3">
      <c r="A678">
        <v>3</v>
      </c>
      <c r="B678">
        <v>4</v>
      </c>
      <c r="C678">
        <v>4</v>
      </c>
      <c r="D678">
        <v>25</v>
      </c>
      <c r="F678">
        <v>3</v>
      </c>
      <c r="G678">
        <v>4</v>
      </c>
      <c r="H678">
        <v>4</v>
      </c>
      <c r="I678">
        <v>25</v>
      </c>
    </row>
    <row r="679" spans="1:9" x14ac:dyDescent="0.3">
      <c r="A679">
        <v>1</v>
      </c>
      <c r="B679">
        <v>2</v>
      </c>
      <c r="C679">
        <v>3</v>
      </c>
      <c r="D679">
        <v>11</v>
      </c>
      <c r="F679">
        <v>1</v>
      </c>
      <c r="G679">
        <v>2</v>
      </c>
      <c r="H679">
        <v>3</v>
      </c>
      <c r="I679">
        <v>11</v>
      </c>
    </row>
    <row r="680" spans="1:9" x14ac:dyDescent="0.3">
      <c r="A680">
        <v>3</v>
      </c>
      <c r="B680">
        <v>3</v>
      </c>
      <c r="C680">
        <v>3</v>
      </c>
      <c r="D680">
        <v>17</v>
      </c>
      <c r="F680">
        <v>3</v>
      </c>
      <c r="G680">
        <v>3</v>
      </c>
      <c r="H680">
        <v>3</v>
      </c>
      <c r="I680">
        <v>17</v>
      </c>
    </row>
    <row r="681" spans="1:9" x14ac:dyDescent="0.3">
      <c r="A681">
        <v>1</v>
      </c>
      <c r="B681">
        <v>3</v>
      </c>
      <c r="C681">
        <v>3</v>
      </c>
      <c r="D681">
        <v>13</v>
      </c>
      <c r="F681">
        <v>1</v>
      </c>
      <c r="G681">
        <v>3</v>
      </c>
      <c r="H681">
        <v>3</v>
      </c>
      <c r="I681">
        <v>13</v>
      </c>
    </row>
    <row r="682" spans="1:9" x14ac:dyDescent="0.3">
      <c r="A682">
        <v>3</v>
      </c>
      <c r="B682">
        <v>4</v>
      </c>
      <c r="C682">
        <v>3</v>
      </c>
      <c r="D682">
        <v>18</v>
      </c>
      <c r="F682">
        <v>3</v>
      </c>
      <c r="G682">
        <v>4</v>
      </c>
      <c r="H682">
        <v>3</v>
      </c>
      <c r="I682">
        <v>18</v>
      </c>
    </row>
    <row r="683" spans="1:9" x14ac:dyDescent="0.3">
      <c r="A683">
        <v>3</v>
      </c>
      <c r="B683">
        <v>1</v>
      </c>
      <c r="C683">
        <v>3</v>
      </c>
      <c r="D683">
        <v>13</v>
      </c>
      <c r="F683">
        <v>3</v>
      </c>
      <c r="G683">
        <v>1</v>
      </c>
      <c r="H683">
        <v>3</v>
      </c>
      <c r="I683">
        <v>13</v>
      </c>
    </row>
    <row r="684" spans="1:9" x14ac:dyDescent="0.3">
      <c r="A684">
        <v>2</v>
      </c>
      <c r="B684">
        <v>4</v>
      </c>
      <c r="C684">
        <v>4</v>
      </c>
      <c r="D684">
        <v>20</v>
      </c>
      <c r="F684">
        <v>2</v>
      </c>
      <c r="G684">
        <v>4</v>
      </c>
      <c r="H684">
        <v>4</v>
      </c>
      <c r="I684">
        <v>20</v>
      </c>
    </row>
    <row r="685" spans="1:9" x14ac:dyDescent="0.3">
      <c r="A685">
        <v>2</v>
      </c>
      <c r="B685">
        <v>3</v>
      </c>
      <c r="C685">
        <v>3</v>
      </c>
      <c r="D685">
        <v>18</v>
      </c>
      <c r="F685">
        <v>2</v>
      </c>
      <c r="G685">
        <v>3</v>
      </c>
      <c r="H685">
        <v>3</v>
      </c>
      <c r="I685">
        <v>18</v>
      </c>
    </row>
    <row r="686" spans="1:9" x14ac:dyDescent="0.3">
      <c r="A686">
        <v>2</v>
      </c>
      <c r="B686">
        <v>2</v>
      </c>
      <c r="C686">
        <v>3</v>
      </c>
      <c r="D686">
        <v>12</v>
      </c>
      <c r="F686">
        <v>2</v>
      </c>
      <c r="G686">
        <v>2</v>
      </c>
      <c r="H686">
        <v>3</v>
      </c>
      <c r="I686">
        <v>12</v>
      </c>
    </row>
    <row r="687" spans="1:9" x14ac:dyDescent="0.3">
      <c r="A687">
        <v>2</v>
      </c>
      <c r="B687">
        <v>1</v>
      </c>
      <c r="C687">
        <v>3</v>
      </c>
      <c r="D687">
        <v>12</v>
      </c>
      <c r="F687">
        <v>2</v>
      </c>
      <c r="G687">
        <v>1</v>
      </c>
      <c r="H687">
        <v>3</v>
      </c>
      <c r="I687">
        <v>12</v>
      </c>
    </row>
    <row r="688" spans="1:9" x14ac:dyDescent="0.3">
      <c r="A688">
        <v>1</v>
      </c>
      <c r="B688">
        <v>1</v>
      </c>
      <c r="C688">
        <v>3</v>
      </c>
      <c r="D688">
        <v>13</v>
      </c>
      <c r="F688">
        <v>1</v>
      </c>
      <c r="G688">
        <v>1</v>
      </c>
      <c r="H688">
        <v>3</v>
      </c>
      <c r="I688">
        <v>13</v>
      </c>
    </row>
    <row r="689" spans="1:9" x14ac:dyDescent="0.3">
      <c r="A689">
        <v>3</v>
      </c>
      <c r="B689">
        <v>3</v>
      </c>
      <c r="C689">
        <v>4</v>
      </c>
      <c r="D689">
        <v>21</v>
      </c>
      <c r="F689">
        <v>3</v>
      </c>
      <c r="G689">
        <v>3</v>
      </c>
      <c r="H689">
        <v>4</v>
      </c>
      <c r="I689">
        <v>21</v>
      </c>
    </row>
    <row r="690" spans="1:9" x14ac:dyDescent="0.3">
      <c r="A690">
        <v>2</v>
      </c>
      <c r="B690">
        <v>2</v>
      </c>
      <c r="C690">
        <v>3</v>
      </c>
      <c r="D690">
        <v>13</v>
      </c>
      <c r="F690">
        <v>2</v>
      </c>
      <c r="G690">
        <v>2</v>
      </c>
      <c r="H690">
        <v>3</v>
      </c>
      <c r="I690">
        <v>13</v>
      </c>
    </row>
    <row r="691" spans="1:9" x14ac:dyDescent="0.3">
      <c r="A691">
        <v>3</v>
      </c>
      <c r="B691">
        <v>3</v>
      </c>
      <c r="C691">
        <v>3</v>
      </c>
      <c r="D691">
        <v>19</v>
      </c>
      <c r="F691">
        <v>3</v>
      </c>
      <c r="G691">
        <v>3</v>
      </c>
      <c r="H691">
        <v>3</v>
      </c>
      <c r="I691">
        <v>19</v>
      </c>
    </row>
    <row r="692" spans="1:9" x14ac:dyDescent="0.3">
      <c r="A692">
        <v>1</v>
      </c>
      <c r="B692">
        <v>1</v>
      </c>
      <c r="C692">
        <v>3</v>
      </c>
      <c r="D692">
        <v>11</v>
      </c>
      <c r="F692">
        <v>1</v>
      </c>
      <c r="G692">
        <v>1</v>
      </c>
      <c r="H692">
        <v>3</v>
      </c>
      <c r="I692">
        <v>11</v>
      </c>
    </row>
    <row r="693" spans="1:9" x14ac:dyDescent="0.3">
      <c r="A693">
        <v>1</v>
      </c>
      <c r="B693">
        <v>2</v>
      </c>
      <c r="C693">
        <v>3</v>
      </c>
      <c r="D693">
        <v>14</v>
      </c>
      <c r="F693">
        <v>1</v>
      </c>
      <c r="G693">
        <v>2</v>
      </c>
      <c r="H693">
        <v>3</v>
      </c>
      <c r="I693">
        <v>14</v>
      </c>
    </row>
    <row r="694" spans="1:9" x14ac:dyDescent="0.3">
      <c r="A694">
        <v>1</v>
      </c>
      <c r="B694">
        <v>1</v>
      </c>
      <c r="C694">
        <v>3</v>
      </c>
      <c r="D694">
        <v>12</v>
      </c>
      <c r="F694">
        <v>1</v>
      </c>
      <c r="G694">
        <v>1</v>
      </c>
      <c r="H694">
        <v>3</v>
      </c>
      <c r="I694">
        <v>12</v>
      </c>
    </row>
    <row r="695" spans="1:9" x14ac:dyDescent="0.3">
      <c r="A695">
        <v>2</v>
      </c>
      <c r="B695">
        <v>1</v>
      </c>
      <c r="C695">
        <v>3</v>
      </c>
      <c r="D695">
        <v>11</v>
      </c>
      <c r="F695">
        <v>2</v>
      </c>
      <c r="G695">
        <v>1</v>
      </c>
      <c r="H695">
        <v>3</v>
      </c>
      <c r="I695">
        <v>11</v>
      </c>
    </row>
    <row r="696" spans="1:9" x14ac:dyDescent="0.3">
      <c r="A696">
        <v>2</v>
      </c>
      <c r="B696">
        <v>4</v>
      </c>
      <c r="C696">
        <v>3</v>
      </c>
      <c r="D696">
        <v>14</v>
      </c>
      <c r="F696">
        <v>2</v>
      </c>
      <c r="G696">
        <v>4</v>
      </c>
      <c r="H696">
        <v>3</v>
      </c>
      <c r="I696">
        <v>14</v>
      </c>
    </row>
    <row r="697" spans="1:9" x14ac:dyDescent="0.3">
      <c r="A697">
        <v>2</v>
      </c>
      <c r="B697">
        <v>2</v>
      </c>
      <c r="C697">
        <v>3</v>
      </c>
      <c r="D697">
        <v>11</v>
      </c>
      <c r="F697">
        <v>2</v>
      </c>
      <c r="G697">
        <v>2</v>
      </c>
      <c r="H697">
        <v>3</v>
      </c>
      <c r="I697">
        <v>11</v>
      </c>
    </row>
    <row r="698" spans="1:9" x14ac:dyDescent="0.3">
      <c r="A698">
        <v>1</v>
      </c>
      <c r="B698">
        <v>2</v>
      </c>
      <c r="C698">
        <v>3</v>
      </c>
      <c r="D698">
        <v>12</v>
      </c>
      <c r="F698">
        <v>1</v>
      </c>
      <c r="G698">
        <v>2</v>
      </c>
      <c r="H698">
        <v>3</v>
      </c>
      <c r="I698">
        <v>12</v>
      </c>
    </row>
    <row r="699" spans="1:9" x14ac:dyDescent="0.3">
      <c r="A699">
        <v>3</v>
      </c>
      <c r="B699">
        <v>4</v>
      </c>
      <c r="C699">
        <v>3</v>
      </c>
      <c r="D699">
        <v>15</v>
      </c>
      <c r="F699">
        <v>3</v>
      </c>
      <c r="G699">
        <v>4</v>
      </c>
      <c r="H699">
        <v>3</v>
      </c>
      <c r="I699">
        <v>15</v>
      </c>
    </row>
    <row r="700" spans="1:9" x14ac:dyDescent="0.3">
      <c r="A700">
        <v>3</v>
      </c>
      <c r="B700">
        <v>3</v>
      </c>
      <c r="C700">
        <v>3</v>
      </c>
      <c r="D700">
        <v>16</v>
      </c>
      <c r="F700">
        <v>3</v>
      </c>
      <c r="G700">
        <v>3</v>
      </c>
      <c r="H700">
        <v>3</v>
      </c>
      <c r="I700">
        <v>16</v>
      </c>
    </row>
    <row r="701" spans="1:9" x14ac:dyDescent="0.3">
      <c r="A701">
        <v>3</v>
      </c>
      <c r="B701">
        <v>4</v>
      </c>
      <c r="C701">
        <v>3</v>
      </c>
      <c r="D701">
        <v>15</v>
      </c>
      <c r="F701">
        <v>3</v>
      </c>
      <c r="G701">
        <v>4</v>
      </c>
      <c r="H701">
        <v>3</v>
      </c>
      <c r="I701">
        <v>15</v>
      </c>
    </row>
    <row r="702" spans="1:9" x14ac:dyDescent="0.3">
      <c r="A702">
        <v>3</v>
      </c>
      <c r="B702">
        <v>3</v>
      </c>
      <c r="C702">
        <v>4</v>
      </c>
      <c r="D702">
        <v>24</v>
      </c>
      <c r="F702">
        <v>3</v>
      </c>
      <c r="G702">
        <v>3</v>
      </c>
      <c r="H702">
        <v>4</v>
      </c>
      <c r="I702">
        <v>24</v>
      </c>
    </row>
    <row r="703" spans="1:9" x14ac:dyDescent="0.3">
      <c r="A703">
        <v>1</v>
      </c>
      <c r="B703">
        <v>3</v>
      </c>
      <c r="C703">
        <v>3</v>
      </c>
      <c r="D703">
        <v>13</v>
      </c>
      <c r="F703">
        <v>1</v>
      </c>
      <c r="G703">
        <v>3</v>
      </c>
      <c r="H703">
        <v>3</v>
      </c>
      <c r="I703">
        <v>13</v>
      </c>
    </row>
    <row r="704" spans="1:9" x14ac:dyDescent="0.3">
      <c r="A704">
        <v>1</v>
      </c>
      <c r="B704">
        <v>2</v>
      </c>
      <c r="C704">
        <v>3</v>
      </c>
      <c r="D704">
        <v>11</v>
      </c>
      <c r="F704">
        <v>1</v>
      </c>
      <c r="G704">
        <v>2</v>
      </c>
      <c r="H704">
        <v>3</v>
      </c>
      <c r="I704">
        <v>11</v>
      </c>
    </row>
    <row r="705" spans="1:9" x14ac:dyDescent="0.3">
      <c r="A705">
        <v>1</v>
      </c>
      <c r="B705">
        <v>1</v>
      </c>
      <c r="C705">
        <v>3</v>
      </c>
      <c r="D705">
        <v>13</v>
      </c>
      <c r="F705">
        <v>1</v>
      </c>
      <c r="G705">
        <v>1</v>
      </c>
      <c r="H705">
        <v>3</v>
      </c>
      <c r="I705">
        <v>13</v>
      </c>
    </row>
    <row r="706" spans="1:9" x14ac:dyDescent="0.3">
      <c r="A706">
        <v>2</v>
      </c>
      <c r="B706">
        <v>1</v>
      </c>
      <c r="C706">
        <v>3</v>
      </c>
      <c r="D706">
        <v>13</v>
      </c>
      <c r="F706">
        <v>2</v>
      </c>
      <c r="G706">
        <v>1</v>
      </c>
      <c r="H706">
        <v>3</v>
      </c>
      <c r="I706">
        <v>13</v>
      </c>
    </row>
    <row r="707" spans="1:9" x14ac:dyDescent="0.3">
      <c r="A707">
        <v>3</v>
      </c>
      <c r="B707">
        <v>3</v>
      </c>
      <c r="C707">
        <v>3</v>
      </c>
      <c r="D707">
        <v>18</v>
      </c>
      <c r="F707">
        <v>3</v>
      </c>
      <c r="G707">
        <v>3</v>
      </c>
      <c r="H707">
        <v>3</v>
      </c>
      <c r="I707">
        <v>18</v>
      </c>
    </row>
    <row r="708" spans="1:9" x14ac:dyDescent="0.3">
      <c r="A708">
        <v>4</v>
      </c>
      <c r="B708">
        <v>2</v>
      </c>
      <c r="C708">
        <v>3</v>
      </c>
      <c r="D708">
        <v>16</v>
      </c>
      <c r="F708">
        <v>4</v>
      </c>
      <c r="G708">
        <v>2</v>
      </c>
      <c r="H708">
        <v>3</v>
      </c>
      <c r="I708">
        <v>16</v>
      </c>
    </row>
    <row r="709" spans="1:9" x14ac:dyDescent="0.3">
      <c r="A709">
        <v>4</v>
      </c>
      <c r="B709">
        <v>3</v>
      </c>
      <c r="C709">
        <v>3</v>
      </c>
      <c r="D709">
        <v>19</v>
      </c>
      <c r="F709">
        <v>4</v>
      </c>
      <c r="G709">
        <v>3</v>
      </c>
      <c r="H709">
        <v>3</v>
      </c>
      <c r="I709">
        <v>19</v>
      </c>
    </row>
    <row r="710" spans="1:9" x14ac:dyDescent="0.3">
      <c r="A710">
        <v>1</v>
      </c>
      <c r="B710">
        <v>1</v>
      </c>
      <c r="C710">
        <v>3</v>
      </c>
      <c r="D710">
        <v>13</v>
      </c>
      <c r="F710">
        <v>1</v>
      </c>
      <c r="G710">
        <v>1</v>
      </c>
      <c r="H710">
        <v>3</v>
      </c>
      <c r="I710">
        <v>13</v>
      </c>
    </row>
    <row r="711" spans="1:9" x14ac:dyDescent="0.3">
      <c r="A711">
        <v>2</v>
      </c>
      <c r="B711">
        <v>4</v>
      </c>
      <c r="C711">
        <v>4</v>
      </c>
      <c r="D711">
        <v>22</v>
      </c>
      <c r="F711">
        <v>2</v>
      </c>
      <c r="G711">
        <v>4</v>
      </c>
      <c r="H711">
        <v>4</v>
      </c>
      <c r="I711">
        <v>22</v>
      </c>
    </row>
    <row r="712" spans="1:9" x14ac:dyDescent="0.3">
      <c r="A712">
        <v>1</v>
      </c>
      <c r="B712">
        <v>2</v>
      </c>
      <c r="C712">
        <v>3</v>
      </c>
      <c r="D712">
        <v>11</v>
      </c>
      <c r="F712">
        <v>1</v>
      </c>
      <c r="G712">
        <v>2</v>
      </c>
      <c r="H712">
        <v>3</v>
      </c>
      <c r="I712">
        <v>11</v>
      </c>
    </row>
    <row r="713" spans="1:9" x14ac:dyDescent="0.3">
      <c r="A713">
        <v>2</v>
      </c>
      <c r="B713">
        <v>2</v>
      </c>
      <c r="C713">
        <v>4</v>
      </c>
      <c r="D713">
        <v>20</v>
      </c>
      <c r="F713">
        <v>2</v>
      </c>
      <c r="G713">
        <v>2</v>
      </c>
      <c r="H713">
        <v>4</v>
      </c>
      <c r="I713">
        <v>20</v>
      </c>
    </row>
    <row r="714" spans="1:9" x14ac:dyDescent="0.3">
      <c r="A714">
        <v>3</v>
      </c>
      <c r="B714">
        <v>4</v>
      </c>
      <c r="C714">
        <v>3</v>
      </c>
      <c r="D714">
        <v>18</v>
      </c>
      <c r="F714">
        <v>3</v>
      </c>
      <c r="G714">
        <v>4</v>
      </c>
      <c r="H714">
        <v>3</v>
      </c>
      <c r="I714">
        <v>18</v>
      </c>
    </row>
    <row r="715" spans="1:9" x14ac:dyDescent="0.3">
      <c r="A715">
        <v>3</v>
      </c>
      <c r="B715">
        <v>4</v>
      </c>
      <c r="C715">
        <v>3</v>
      </c>
      <c r="D715">
        <v>14</v>
      </c>
      <c r="F715">
        <v>3</v>
      </c>
      <c r="G715">
        <v>4</v>
      </c>
      <c r="H715">
        <v>3</v>
      </c>
      <c r="I715">
        <v>14</v>
      </c>
    </row>
    <row r="716" spans="1:9" x14ac:dyDescent="0.3">
      <c r="A716">
        <v>3</v>
      </c>
      <c r="B716">
        <v>4</v>
      </c>
      <c r="C716">
        <v>4</v>
      </c>
      <c r="D716">
        <v>22</v>
      </c>
      <c r="F716">
        <v>3</v>
      </c>
      <c r="G716">
        <v>4</v>
      </c>
      <c r="H716">
        <v>4</v>
      </c>
      <c r="I716">
        <v>22</v>
      </c>
    </row>
    <row r="717" spans="1:9" x14ac:dyDescent="0.3">
      <c r="A717">
        <v>1</v>
      </c>
      <c r="B717">
        <v>2</v>
      </c>
      <c r="C717">
        <v>3</v>
      </c>
      <c r="D717">
        <v>13</v>
      </c>
      <c r="F717">
        <v>1</v>
      </c>
      <c r="G717">
        <v>2</v>
      </c>
      <c r="H717">
        <v>3</v>
      </c>
      <c r="I717">
        <v>13</v>
      </c>
    </row>
    <row r="718" spans="1:9" x14ac:dyDescent="0.3">
      <c r="A718">
        <v>3</v>
      </c>
      <c r="B718">
        <v>3</v>
      </c>
      <c r="C718">
        <v>3</v>
      </c>
      <c r="D718">
        <v>17</v>
      </c>
      <c r="F718">
        <v>3</v>
      </c>
      <c r="G718">
        <v>3</v>
      </c>
      <c r="H718">
        <v>3</v>
      </c>
      <c r="I718">
        <v>17</v>
      </c>
    </row>
    <row r="719" spans="1:9" x14ac:dyDescent="0.3">
      <c r="A719">
        <v>1</v>
      </c>
      <c r="B719">
        <v>2</v>
      </c>
      <c r="C719">
        <v>3</v>
      </c>
      <c r="D719">
        <v>14</v>
      </c>
      <c r="F719">
        <v>1</v>
      </c>
      <c r="G719">
        <v>2</v>
      </c>
      <c r="H719">
        <v>3</v>
      </c>
      <c r="I719">
        <v>14</v>
      </c>
    </row>
    <row r="720" spans="1:9" x14ac:dyDescent="0.3">
      <c r="A720">
        <v>3</v>
      </c>
      <c r="B720">
        <v>1</v>
      </c>
      <c r="C720">
        <v>3</v>
      </c>
      <c r="D720">
        <v>15</v>
      </c>
      <c r="F720">
        <v>3</v>
      </c>
      <c r="G720">
        <v>1</v>
      </c>
      <c r="H720">
        <v>3</v>
      </c>
      <c r="I720">
        <v>15</v>
      </c>
    </row>
    <row r="721" spans="1:9" x14ac:dyDescent="0.3">
      <c r="A721">
        <v>3</v>
      </c>
      <c r="B721">
        <v>4</v>
      </c>
      <c r="C721">
        <v>3</v>
      </c>
      <c r="D721">
        <v>17</v>
      </c>
      <c r="F721">
        <v>3</v>
      </c>
      <c r="G721">
        <v>4</v>
      </c>
      <c r="H721">
        <v>3</v>
      </c>
      <c r="I721">
        <v>17</v>
      </c>
    </row>
    <row r="722" spans="1:9" x14ac:dyDescent="0.3">
      <c r="A722">
        <v>1</v>
      </c>
      <c r="B722">
        <v>1</v>
      </c>
      <c r="C722">
        <v>3</v>
      </c>
      <c r="D722">
        <v>11</v>
      </c>
      <c r="F722">
        <v>1</v>
      </c>
      <c r="G722">
        <v>1</v>
      </c>
      <c r="H722">
        <v>3</v>
      </c>
      <c r="I722">
        <v>11</v>
      </c>
    </row>
    <row r="723" spans="1:9" x14ac:dyDescent="0.3">
      <c r="A723">
        <v>3</v>
      </c>
      <c r="B723">
        <v>3</v>
      </c>
      <c r="C723">
        <v>3</v>
      </c>
      <c r="D723">
        <v>18</v>
      </c>
      <c r="F723">
        <v>3</v>
      </c>
      <c r="G723">
        <v>3</v>
      </c>
      <c r="H723">
        <v>3</v>
      </c>
      <c r="I723">
        <v>18</v>
      </c>
    </row>
    <row r="724" spans="1:9" x14ac:dyDescent="0.3">
      <c r="A724">
        <v>3</v>
      </c>
      <c r="B724">
        <v>3</v>
      </c>
      <c r="C724">
        <v>3</v>
      </c>
      <c r="D724">
        <v>17</v>
      </c>
      <c r="F724">
        <v>3</v>
      </c>
      <c r="G724">
        <v>3</v>
      </c>
      <c r="H724">
        <v>3</v>
      </c>
      <c r="I724">
        <v>17</v>
      </c>
    </row>
    <row r="725" spans="1:9" x14ac:dyDescent="0.3">
      <c r="A725">
        <v>3</v>
      </c>
      <c r="B725">
        <v>3</v>
      </c>
      <c r="C725">
        <v>3</v>
      </c>
      <c r="D725">
        <v>13</v>
      </c>
      <c r="F725">
        <v>3</v>
      </c>
      <c r="G725">
        <v>3</v>
      </c>
      <c r="H725">
        <v>3</v>
      </c>
      <c r="I725">
        <v>13</v>
      </c>
    </row>
    <row r="726" spans="1:9" x14ac:dyDescent="0.3">
      <c r="A726">
        <v>2</v>
      </c>
      <c r="B726">
        <v>3</v>
      </c>
      <c r="C726">
        <v>3</v>
      </c>
      <c r="D726">
        <v>15</v>
      </c>
      <c r="F726">
        <v>2</v>
      </c>
      <c r="G726">
        <v>3</v>
      </c>
      <c r="H726">
        <v>3</v>
      </c>
      <c r="I726">
        <v>15</v>
      </c>
    </row>
    <row r="727" spans="1:9" x14ac:dyDescent="0.3">
      <c r="A727">
        <v>4</v>
      </c>
      <c r="B727">
        <v>4</v>
      </c>
      <c r="C727">
        <v>4</v>
      </c>
      <c r="D727">
        <v>24</v>
      </c>
      <c r="F727">
        <v>4</v>
      </c>
      <c r="G727">
        <v>4</v>
      </c>
      <c r="H727">
        <v>4</v>
      </c>
      <c r="I727">
        <v>24</v>
      </c>
    </row>
    <row r="728" spans="1:9" x14ac:dyDescent="0.3">
      <c r="A728">
        <v>1</v>
      </c>
      <c r="B728">
        <v>1</v>
      </c>
      <c r="C728">
        <v>3</v>
      </c>
      <c r="D728">
        <v>12</v>
      </c>
      <c r="F728">
        <v>1</v>
      </c>
      <c r="G728">
        <v>1</v>
      </c>
      <c r="H728">
        <v>3</v>
      </c>
      <c r="I728">
        <v>12</v>
      </c>
    </row>
    <row r="729" spans="1:9" x14ac:dyDescent="0.3">
      <c r="A729">
        <v>3</v>
      </c>
      <c r="B729">
        <v>4</v>
      </c>
      <c r="C729">
        <v>3</v>
      </c>
      <c r="D729">
        <v>15</v>
      </c>
      <c r="F729">
        <v>3</v>
      </c>
      <c r="G729">
        <v>4</v>
      </c>
      <c r="H729">
        <v>3</v>
      </c>
      <c r="I729">
        <v>15</v>
      </c>
    </row>
    <row r="730" spans="1:9" x14ac:dyDescent="0.3">
      <c r="A730">
        <v>1</v>
      </c>
      <c r="B730">
        <v>2</v>
      </c>
      <c r="C730">
        <v>3</v>
      </c>
      <c r="D730">
        <v>11</v>
      </c>
      <c r="F730">
        <v>1</v>
      </c>
      <c r="G730">
        <v>2</v>
      </c>
      <c r="H730">
        <v>3</v>
      </c>
      <c r="I730">
        <v>11</v>
      </c>
    </row>
    <row r="731" spans="1:9" x14ac:dyDescent="0.3">
      <c r="A731">
        <v>1</v>
      </c>
      <c r="B731">
        <v>1</v>
      </c>
      <c r="C731">
        <v>3</v>
      </c>
      <c r="D731">
        <v>11</v>
      </c>
      <c r="F731">
        <v>1</v>
      </c>
      <c r="G731">
        <v>1</v>
      </c>
      <c r="H731">
        <v>3</v>
      </c>
      <c r="I731">
        <v>11</v>
      </c>
    </row>
    <row r="732" spans="1:9" x14ac:dyDescent="0.3">
      <c r="A732">
        <v>4</v>
      </c>
      <c r="B732">
        <v>1</v>
      </c>
      <c r="C732">
        <v>3</v>
      </c>
      <c r="D732">
        <v>12</v>
      </c>
      <c r="F732">
        <v>4</v>
      </c>
      <c r="G732">
        <v>1</v>
      </c>
      <c r="H732">
        <v>3</v>
      </c>
      <c r="I732">
        <v>12</v>
      </c>
    </row>
    <row r="733" spans="1:9" x14ac:dyDescent="0.3">
      <c r="A733">
        <v>2</v>
      </c>
      <c r="B733">
        <v>2</v>
      </c>
      <c r="C733">
        <v>3</v>
      </c>
      <c r="D733">
        <v>15</v>
      </c>
      <c r="F733">
        <v>2</v>
      </c>
      <c r="G733">
        <v>2</v>
      </c>
      <c r="H733">
        <v>3</v>
      </c>
      <c r="I733">
        <v>15</v>
      </c>
    </row>
    <row r="734" spans="1:9" x14ac:dyDescent="0.3">
      <c r="A734">
        <v>3</v>
      </c>
      <c r="B734">
        <v>2</v>
      </c>
      <c r="C734">
        <v>3</v>
      </c>
      <c r="D734">
        <v>17</v>
      </c>
      <c r="F734">
        <v>3</v>
      </c>
      <c r="G734">
        <v>2</v>
      </c>
      <c r="H734">
        <v>3</v>
      </c>
      <c r="I734">
        <v>17</v>
      </c>
    </row>
    <row r="735" spans="1:9" x14ac:dyDescent="0.3">
      <c r="A735">
        <v>4</v>
      </c>
      <c r="B735">
        <v>1</v>
      </c>
      <c r="C735">
        <v>3</v>
      </c>
      <c r="D735">
        <v>12</v>
      </c>
      <c r="F735">
        <v>4</v>
      </c>
      <c r="G735">
        <v>1</v>
      </c>
      <c r="H735">
        <v>3</v>
      </c>
      <c r="I735">
        <v>12</v>
      </c>
    </row>
    <row r="736" spans="1:9" x14ac:dyDescent="0.3">
      <c r="A736">
        <v>1</v>
      </c>
      <c r="B736">
        <v>2</v>
      </c>
      <c r="C736">
        <v>3</v>
      </c>
      <c r="D736">
        <v>15</v>
      </c>
      <c r="F736">
        <v>1</v>
      </c>
      <c r="G736">
        <v>2</v>
      </c>
      <c r="H736">
        <v>3</v>
      </c>
      <c r="I736">
        <v>15</v>
      </c>
    </row>
    <row r="737" spans="1:9" x14ac:dyDescent="0.3">
      <c r="A737">
        <v>2</v>
      </c>
      <c r="B737">
        <v>3</v>
      </c>
      <c r="C737">
        <v>3</v>
      </c>
      <c r="D737">
        <v>13</v>
      </c>
      <c r="F737">
        <v>2</v>
      </c>
      <c r="G737">
        <v>3</v>
      </c>
      <c r="H737">
        <v>3</v>
      </c>
      <c r="I737">
        <v>13</v>
      </c>
    </row>
    <row r="738" spans="1:9" x14ac:dyDescent="0.3">
      <c r="A738">
        <v>2</v>
      </c>
      <c r="B738">
        <v>3</v>
      </c>
      <c r="C738">
        <v>3</v>
      </c>
      <c r="D738">
        <v>14</v>
      </c>
      <c r="F738">
        <v>2</v>
      </c>
      <c r="G738">
        <v>3</v>
      </c>
      <c r="H738">
        <v>3</v>
      </c>
      <c r="I738">
        <v>14</v>
      </c>
    </row>
    <row r="739" spans="1:9" x14ac:dyDescent="0.3">
      <c r="A739">
        <v>1</v>
      </c>
      <c r="B739">
        <v>3</v>
      </c>
      <c r="C739">
        <v>3</v>
      </c>
      <c r="D739">
        <v>14</v>
      </c>
      <c r="F739">
        <v>1</v>
      </c>
      <c r="G739">
        <v>3</v>
      </c>
      <c r="H739">
        <v>3</v>
      </c>
      <c r="I739">
        <v>14</v>
      </c>
    </row>
    <row r="740" spans="1:9" x14ac:dyDescent="0.3">
      <c r="A740">
        <v>2</v>
      </c>
      <c r="B740">
        <v>4</v>
      </c>
      <c r="C740">
        <v>3</v>
      </c>
      <c r="D740">
        <v>16</v>
      </c>
      <c r="F740">
        <v>2</v>
      </c>
      <c r="G740">
        <v>4</v>
      </c>
      <c r="H740">
        <v>3</v>
      </c>
      <c r="I740">
        <v>16</v>
      </c>
    </row>
    <row r="741" spans="1:9" x14ac:dyDescent="0.3">
      <c r="A741">
        <v>3</v>
      </c>
      <c r="B741">
        <v>4</v>
      </c>
      <c r="C741">
        <v>3</v>
      </c>
      <c r="D741">
        <v>18</v>
      </c>
      <c r="F741">
        <v>3</v>
      </c>
      <c r="G741">
        <v>4</v>
      </c>
      <c r="H741">
        <v>3</v>
      </c>
      <c r="I741">
        <v>18</v>
      </c>
    </row>
    <row r="742" spans="1:9" x14ac:dyDescent="0.3">
      <c r="A742">
        <v>3</v>
      </c>
      <c r="B742">
        <v>4</v>
      </c>
      <c r="C742">
        <v>4</v>
      </c>
      <c r="D742">
        <v>20</v>
      </c>
      <c r="F742">
        <v>3</v>
      </c>
      <c r="G742">
        <v>4</v>
      </c>
      <c r="H742">
        <v>4</v>
      </c>
      <c r="I742">
        <v>20</v>
      </c>
    </row>
    <row r="743" spans="1:9" x14ac:dyDescent="0.3">
      <c r="A743">
        <v>1</v>
      </c>
      <c r="B743">
        <v>3</v>
      </c>
      <c r="C743">
        <v>3</v>
      </c>
      <c r="D743">
        <v>13</v>
      </c>
      <c r="F743">
        <v>1</v>
      </c>
      <c r="G743">
        <v>3</v>
      </c>
      <c r="H743">
        <v>3</v>
      </c>
      <c r="I743">
        <v>13</v>
      </c>
    </row>
    <row r="744" spans="1:9" x14ac:dyDescent="0.3">
      <c r="A744">
        <v>3</v>
      </c>
      <c r="B744">
        <v>4</v>
      </c>
      <c r="C744">
        <v>3</v>
      </c>
      <c r="D744">
        <v>18</v>
      </c>
      <c r="F744">
        <v>3</v>
      </c>
      <c r="G744">
        <v>4</v>
      </c>
      <c r="H744">
        <v>3</v>
      </c>
      <c r="I744">
        <v>18</v>
      </c>
    </row>
    <row r="745" spans="1:9" x14ac:dyDescent="0.3">
      <c r="A745">
        <v>2</v>
      </c>
      <c r="B745">
        <v>1</v>
      </c>
      <c r="C745">
        <v>3</v>
      </c>
      <c r="D745">
        <v>13</v>
      </c>
      <c r="F745">
        <v>2</v>
      </c>
      <c r="G745">
        <v>1</v>
      </c>
      <c r="H745">
        <v>3</v>
      </c>
      <c r="I745">
        <v>13</v>
      </c>
    </row>
    <row r="746" spans="1:9" x14ac:dyDescent="0.3">
      <c r="A746">
        <v>1</v>
      </c>
      <c r="B746">
        <v>2</v>
      </c>
      <c r="C746">
        <v>3</v>
      </c>
      <c r="D746">
        <v>15</v>
      </c>
      <c r="F746">
        <v>1</v>
      </c>
      <c r="G746">
        <v>2</v>
      </c>
      <c r="H746">
        <v>3</v>
      </c>
      <c r="I746">
        <v>15</v>
      </c>
    </row>
    <row r="747" spans="1:9" x14ac:dyDescent="0.3">
      <c r="A747">
        <v>1</v>
      </c>
      <c r="B747">
        <v>2</v>
      </c>
      <c r="C747">
        <v>3</v>
      </c>
      <c r="D747">
        <v>14</v>
      </c>
      <c r="F747">
        <v>1</v>
      </c>
      <c r="G747">
        <v>2</v>
      </c>
      <c r="H747">
        <v>3</v>
      </c>
      <c r="I747">
        <v>14</v>
      </c>
    </row>
    <row r="748" spans="1:9" x14ac:dyDescent="0.3">
      <c r="A748">
        <v>1</v>
      </c>
      <c r="B748">
        <v>3</v>
      </c>
      <c r="C748">
        <v>4</v>
      </c>
      <c r="D748">
        <v>22</v>
      </c>
      <c r="F748">
        <v>1</v>
      </c>
      <c r="G748">
        <v>3</v>
      </c>
      <c r="H748">
        <v>4</v>
      </c>
      <c r="I748">
        <v>22</v>
      </c>
    </row>
    <row r="749" spans="1:9" x14ac:dyDescent="0.3">
      <c r="A749">
        <v>2</v>
      </c>
      <c r="B749">
        <v>1</v>
      </c>
      <c r="C749">
        <v>3</v>
      </c>
      <c r="D749">
        <v>12</v>
      </c>
      <c r="F749">
        <v>2</v>
      </c>
      <c r="G749">
        <v>1</v>
      </c>
      <c r="H749">
        <v>3</v>
      </c>
      <c r="I749">
        <v>12</v>
      </c>
    </row>
    <row r="750" spans="1:9" x14ac:dyDescent="0.3">
      <c r="A750">
        <v>1</v>
      </c>
      <c r="B750">
        <v>4</v>
      </c>
      <c r="C750">
        <v>3</v>
      </c>
      <c r="D750">
        <v>18</v>
      </c>
      <c r="F750">
        <v>1</v>
      </c>
      <c r="G750">
        <v>4</v>
      </c>
      <c r="H750">
        <v>3</v>
      </c>
      <c r="I750">
        <v>18</v>
      </c>
    </row>
    <row r="751" spans="1:9" x14ac:dyDescent="0.3">
      <c r="A751">
        <v>1</v>
      </c>
      <c r="B751">
        <v>4</v>
      </c>
      <c r="C751">
        <v>3</v>
      </c>
      <c r="D751">
        <v>15</v>
      </c>
      <c r="F751">
        <v>1</v>
      </c>
      <c r="G751">
        <v>4</v>
      </c>
      <c r="H751">
        <v>3</v>
      </c>
      <c r="I751">
        <v>15</v>
      </c>
    </row>
    <row r="752" spans="1:9" x14ac:dyDescent="0.3">
      <c r="A752">
        <v>3</v>
      </c>
      <c r="B752">
        <v>4</v>
      </c>
      <c r="C752">
        <v>3</v>
      </c>
      <c r="D752">
        <v>18</v>
      </c>
      <c r="F752">
        <v>3</v>
      </c>
      <c r="G752">
        <v>4</v>
      </c>
      <c r="H752">
        <v>3</v>
      </c>
      <c r="I752">
        <v>18</v>
      </c>
    </row>
    <row r="753" spans="1:9" x14ac:dyDescent="0.3">
      <c r="A753">
        <v>2</v>
      </c>
      <c r="B753">
        <v>1</v>
      </c>
      <c r="C753">
        <v>3</v>
      </c>
      <c r="D753">
        <v>12</v>
      </c>
      <c r="F753">
        <v>2</v>
      </c>
      <c r="G753">
        <v>1</v>
      </c>
      <c r="H753">
        <v>3</v>
      </c>
      <c r="I753">
        <v>12</v>
      </c>
    </row>
    <row r="754" spans="1:9" x14ac:dyDescent="0.3">
      <c r="A754">
        <v>4</v>
      </c>
      <c r="B754">
        <v>2</v>
      </c>
      <c r="C754">
        <v>3</v>
      </c>
      <c r="D754">
        <v>16</v>
      </c>
      <c r="F754">
        <v>4</v>
      </c>
      <c r="G754">
        <v>2</v>
      </c>
      <c r="H754">
        <v>3</v>
      </c>
      <c r="I754">
        <v>16</v>
      </c>
    </row>
    <row r="755" spans="1:9" x14ac:dyDescent="0.3">
      <c r="A755">
        <v>1</v>
      </c>
      <c r="B755">
        <v>1</v>
      </c>
      <c r="C755">
        <v>3</v>
      </c>
      <c r="D755">
        <v>13</v>
      </c>
      <c r="F755">
        <v>1</v>
      </c>
      <c r="G755">
        <v>1</v>
      </c>
      <c r="H755">
        <v>3</v>
      </c>
      <c r="I755">
        <v>13</v>
      </c>
    </row>
    <row r="756" spans="1:9" x14ac:dyDescent="0.3">
      <c r="A756">
        <v>2</v>
      </c>
      <c r="B756">
        <v>4</v>
      </c>
      <c r="C756">
        <v>3</v>
      </c>
      <c r="D756">
        <v>19</v>
      </c>
      <c r="F756">
        <v>2</v>
      </c>
      <c r="G756">
        <v>4</v>
      </c>
      <c r="H756">
        <v>3</v>
      </c>
      <c r="I756">
        <v>19</v>
      </c>
    </row>
    <row r="757" spans="1:9" x14ac:dyDescent="0.3">
      <c r="A757">
        <v>1</v>
      </c>
      <c r="B757">
        <v>1</v>
      </c>
      <c r="C757">
        <v>3</v>
      </c>
      <c r="D757">
        <v>13</v>
      </c>
      <c r="F757">
        <v>1</v>
      </c>
      <c r="G757">
        <v>1</v>
      </c>
      <c r="H757">
        <v>3</v>
      </c>
      <c r="I757">
        <v>13</v>
      </c>
    </row>
    <row r="758" spans="1:9" x14ac:dyDescent="0.3">
      <c r="A758">
        <v>1</v>
      </c>
      <c r="B758">
        <v>2</v>
      </c>
      <c r="C758">
        <v>3</v>
      </c>
      <c r="D758">
        <v>12</v>
      </c>
      <c r="F758">
        <v>1</v>
      </c>
      <c r="G758">
        <v>2</v>
      </c>
      <c r="H758">
        <v>3</v>
      </c>
      <c r="I758">
        <v>12</v>
      </c>
    </row>
    <row r="759" spans="1:9" x14ac:dyDescent="0.3">
      <c r="A759">
        <v>1</v>
      </c>
      <c r="B759">
        <v>1</v>
      </c>
      <c r="C759">
        <v>3</v>
      </c>
      <c r="D759">
        <v>11</v>
      </c>
      <c r="F759">
        <v>1</v>
      </c>
      <c r="G759">
        <v>1</v>
      </c>
      <c r="H759">
        <v>3</v>
      </c>
      <c r="I759">
        <v>11</v>
      </c>
    </row>
    <row r="760" spans="1:9" x14ac:dyDescent="0.3">
      <c r="A760">
        <v>1</v>
      </c>
      <c r="B760">
        <v>4</v>
      </c>
      <c r="C760">
        <v>3</v>
      </c>
      <c r="D760">
        <v>14</v>
      </c>
      <c r="F760">
        <v>1</v>
      </c>
      <c r="G760">
        <v>4</v>
      </c>
      <c r="H760">
        <v>3</v>
      </c>
      <c r="I760">
        <v>14</v>
      </c>
    </row>
    <row r="761" spans="1:9" x14ac:dyDescent="0.3">
      <c r="A761">
        <v>3</v>
      </c>
      <c r="B761">
        <v>2</v>
      </c>
      <c r="C761">
        <v>3</v>
      </c>
      <c r="D761">
        <v>16</v>
      </c>
      <c r="F761">
        <v>3</v>
      </c>
      <c r="G761">
        <v>2</v>
      </c>
      <c r="H761">
        <v>3</v>
      </c>
      <c r="I761">
        <v>16</v>
      </c>
    </row>
    <row r="762" spans="1:9" x14ac:dyDescent="0.3">
      <c r="A762">
        <v>2</v>
      </c>
      <c r="B762">
        <v>2</v>
      </c>
      <c r="C762">
        <v>3</v>
      </c>
      <c r="D762">
        <v>12</v>
      </c>
      <c r="F762">
        <v>2</v>
      </c>
      <c r="G762">
        <v>2</v>
      </c>
      <c r="H762">
        <v>3</v>
      </c>
      <c r="I762">
        <v>12</v>
      </c>
    </row>
    <row r="763" spans="1:9" x14ac:dyDescent="0.3">
      <c r="A763">
        <v>1</v>
      </c>
      <c r="B763">
        <v>3</v>
      </c>
      <c r="C763">
        <v>3</v>
      </c>
      <c r="D763">
        <v>14</v>
      </c>
      <c r="F763">
        <v>1</v>
      </c>
      <c r="G763">
        <v>3</v>
      </c>
      <c r="H763">
        <v>3</v>
      </c>
      <c r="I763">
        <v>14</v>
      </c>
    </row>
    <row r="764" spans="1:9" x14ac:dyDescent="0.3">
      <c r="A764">
        <v>1</v>
      </c>
      <c r="B764">
        <v>1</v>
      </c>
      <c r="C764">
        <v>3</v>
      </c>
      <c r="D764">
        <v>14</v>
      </c>
      <c r="F764">
        <v>1</v>
      </c>
      <c r="G764">
        <v>1</v>
      </c>
      <c r="H764">
        <v>3</v>
      </c>
      <c r="I764">
        <v>14</v>
      </c>
    </row>
    <row r="765" spans="1:9" x14ac:dyDescent="0.3">
      <c r="A765">
        <v>3</v>
      </c>
      <c r="B765">
        <v>3</v>
      </c>
      <c r="C765">
        <v>3</v>
      </c>
      <c r="D765">
        <v>19</v>
      </c>
      <c r="F765">
        <v>3</v>
      </c>
      <c r="G765">
        <v>3</v>
      </c>
      <c r="H765">
        <v>3</v>
      </c>
      <c r="I765">
        <v>19</v>
      </c>
    </row>
    <row r="766" spans="1:9" x14ac:dyDescent="0.3">
      <c r="A766">
        <v>3</v>
      </c>
      <c r="B766">
        <v>4</v>
      </c>
      <c r="C766">
        <v>4</v>
      </c>
      <c r="D766">
        <v>22</v>
      </c>
      <c r="F766">
        <v>3</v>
      </c>
      <c r="G766">
        <v>4</v>
      </c>
      <c r="H766">
        <v>4</v>
      </c>
      <c r="I766">
        <v>22</v>
      </c>
    </row>
    <row r="767" spans="1:9" x14ac:dyDescent="0.3">
      <c r="A767">
        <v>3</v>
      </c>
      <c r="B767">
        <v>3</v>
      </c>
      <c r="C767">
        <v>3</v>
      </c>
      <c r="D767">
        <v>16</v>
      </c>
      <c r="F767">
        <v>3</v>
      </c>
      <c r="G767">
        <v>3</v>
      </c>
      <c r="H767">
        <v>3</v>
      </c>
      <c r="I767">
        <v>16</v>
      </c>
    </row>
    <row r="768" spans="1:9" x14ac:dyDescent="0.3">
      <c r="A768">
        <v>1</v>
      </c>
      <c r="B768">
        <v>2</v>
      </c>
      <c r="C768">
        <v>3</v>
      </c>
      <c r="D768">
        <v>11</v>
      </c>
      <c r="F768">
        <v>1</v>
      </c>
      <c r="G768">
        <v>2</v>
      </c>
      <c r="H768">
        <v>3</v>
      </c>
      <c r="I768">
        <v>11</v>
      </c>
    </row>
    <row r="769" spans="1:9" x14ac:dyDescent="0.3">
      <c r="A769">
        <v>3</v>
      </c>
      <c r="B769">
        <v>2</v>
      </c>
      <c r="C769">
        <v>3</v>
      </c>
      <c r="D769">
        <v>15</v>
      </c>
      <c r="F769">
        <v>3</v>
      </c>
      <c r="G769">
        <v>2</v>
      </c>
      <c r="H769">
        <v>3</v>
      </c>
      <c r="I769">
        <v>15</v>
      </c>
    </row>
    <row r="770" spans="1:9" x14ac:dyDescent="0.3">
      <c r="A770">
        <v>1</v>
      </c>
      <c r="B770">
        <v>1</v>
      </c>
      <c r="C770">
        <v>3</v>
      </c>
      <c r="D770">
        <v>14</v>
      </c>
      <c r="F770">
        <v>1</v>
      </c>
      <c r="G770">
        <v>1</v>
      </c>
      <c r="H770">
        <v>3</v>
      </c>
      <c r="I770">
        <v>14</v>
      </c>
    </row>
    <row r="771" spans="1:9" x14ac:dyDescent="0.3">
      <c r="A771">
        <v>2</v>
      </c>
      <c r="B771">
        <v>3</v>
      </c>
      <c r="C771">
        <v>3</v>
      </c>
      <c r="D771">
        <v>13</v>
      </c>
      <c r="F771">
        <v>2</v>
      </c>
      <c r="G771">
        <v>3</v>
      </c>
      <c r="H771">
        <v>3</v>
      </c>
      <c r="I771">
        <v>13</v>
      </c>
    </row>
    <row r="772" spans="1:9" x14ac:dyDescent="0.3">
      <c r="A772">
        <v>3</v>
      </c>
      <c r="B772">
        <v>4</v>
      </c>
      <c r="C772">
        <v>3</v>
      </c>
      <c r="D772">
        <v>17</v>
      </c>
      <c r="F772">
        <v>3</v>
      </c>
      <c r="G772">
        <v>4</v>
      </c>
      <c r="H772">
        <v>3</v>
      </c>
      <c r="I772">
        <v>17</v>
      </c>
    </row>
    <row r="773" spans="1:9" x14ac:dyDescent="0.3">
      <c r="A773">
        <v>2</v>
      </c>
      <c r="B773">
        <v>2</v>
      </c>
      <c r="C773">
        <v>3</v>
      </c>
      <c r="D773">
        <v>11</v>
      </c>
      <c r="F773">
        <v>2</v>
      </c>
      <c r="G773">
        <v>2</v>
      </c>
      <c r="H773">
        <v>3</v>
      </c>
      <c r="I773">
        <v>11</v>
      </c>
    </row>
    <row r="774" spans="1:9" x14ac:dyDescent="0.3">
      <c r="A774">
        <v>3</v>
      </c>
      <c r="B774">
        <v>3</v>
      </c>
      <c r="C774">
        <v>3</v>
      </c>
      <c r="D774">
        <v>19</v>
      </c>
      <c r="F774">
        <v>3</v>
      </c>
      <c r="G774">
        <v>3</v>
      </c>
      <c r="H774">
        <v>3</v>
      </c>
      <c r="I774">
        <v>19</v>
      </c>
    </row>
    <row r="775" spans="1:9" x14ac:dyDescent="0.3">
      <c r="A775">
        <v>2</v>
      </c>
      <c r="B775">
        <v>1</v>
      </c>
      <c r="C775">
        <v>3</v>
      </c>
      <c r="D775">
        <v>11</v>
      </c>
      <c r="F775">
        <v>2</v>
      </c>
      <c r="G775">
        <v>1</v>
      </c>
      <c r="H775">
        <v>3</v>
      </c>
      <c r="I775">
        <v>11</v>
      </c>
    </row>
    <row r="776" spans="1:9" x14ac:dyDescent="0.3">
      <c r="A776">
        <v>2</v>
      </c>
      <c r="B776">
        <v>1</v>
      </c>
      <c r="C776">
        <v>3</v>
      </c>
      <c r="D776">
        <v>15</v>
      </c>
      <c r="F776">
        <v>2</v>
      </c>
      <c r="G776">
        <v>1</v>
      </c>
      <c r="H776">
        <v>3</v>
      </c>
      <c r="I776">
        <v>15</v>
      </c>
    </row>
    <row r="777" spans="1:9" x14ac:dyDescent="0.3">
      <c r="A777">
        <v>2</v>
      </c>
      <c r="B777">
        <v>1</v>
      </c>
      <c r="C777">
        <v>3</v>
      </c>
      <c r="D777">
        <v>13</v>
      </c>
      <c r="F777">
        <v>2</v>
      </c>
      <c r="G777">
        <v>1</v>
      </c>
      <c r="H777">
        <v>3</v>
      </c>
      <c r="I777">
        <v>13</v>
      </c>
    </row>
    <row r="778" spans="1:9" x14ac:dyDescent="0.3">
      <c r="A778">
        <v>1</v>
      </c>
      <c r="B778">
        <v>4</v>
      </c>
      <c r="C778">
        <v>3</v>
      </c>
      <c r="D778">
        <v>14</v>
      </c>
      <c r="F778">
        <v>1</v>
      </c>
      <c r="G778">
        <v>4</v>
      </c>
      <c r="H778">
        <v>3</v>
      </c>
      <c r="I778">
        <v>14</v>
      </c>
    </row>
    <row r="779" spans="1:9" x14ac:dyDescent="0.3">
      <c r="A779">
        <v>2</v>
      </c>
      <c r="B779">
        <v>1</v>
      </c>
      <c r="C779">
        <v>3</v>
      </c>
      <c r="D779">
        <v>13</v>
      </c>
      <c r="F779">
        <v>2</v>
      </c>
      <c r="G779">
        <v>1</v>
      </c>
      <c r="H779">
        <v>3</v>
      </c>
      <c r="I779">
        <v>13</v>
      </c>
    </row>
    <row r="780" spans="1:9" x14ac:dyDescent="0.3">
      <c r="A780">
        <v>4</v>
      </c>
      <c r="B780">
        <v>4</v>
      </c>
      <c r="C780">
        <v>4</v>
      </c>
      <c r="D780">
        <v>23</v>
      </c>
      <c r="F780">
        <v>4</v>
      </c>
      <c r="G780">
        <v>4</v>
      </c>
      <c r="H780">
        <v>4</v>
      </c>
      <c r="I780">
        <v>23</v>
      </c>
    </row>
    <row r="781" spans="1:9" x14ac:dyDescent="0.3">
      <c r="A781">
        <v>1</v>
      </c>
      <c r="B781">
        <v>2</v>
      </c>
      <c r="C781">
        <v>3</v>
      </c>
      <c r="D781">
        <v>12</v>
      </c>
      <c r="F781">
        <v>1</v>
      </c>
      <c r="G781">
        <v>2</v>
      </c>
      <c r="H781">
        <v>3</v>
      </c>
      <c r="I781">
        <v>12</v>
      </c>
    </row>
    <row r="782" spans="1:9" x14ac:dyDescent="0.3">
      <c r="A782">
        <v>2</v>
      </c>
      <c r="B782">
        <v>1</v>
      </c>
      <c r="C782">
        <v>3</v>
      </c>
      <c r="D782">
        <v>12</v>
      </c>
      <c r="F782">
        <v>2</v>
      </c>
      <c r="G782">
        <v>1</v>
      </c>
      <c r="H782">
        <v>3</v>
      </c>
      <c r="I782">
        <v>12</v>
      </c>
    </row>
    <row r="783" spans="1:9" x14ac:dyDescent="0.3">
      <c r="A783">
        <v>2</v>
      </c>
      <c r="B783">
        <v>2</v>
      </c>
      <c r="C783">
        <v>3</v>
      </c>
      <c r="D783">
        <v>16</v>
      </c>
      <c r="F783">
        <v>2</v>
      </c>
      <c r="G783">
        <v>2</v>
      </c>
      <c r="H783">
        <v>3</v>
      </c>
      <c r="I783">
        <v>16</v>
      </c>
    </row>
    <row r="784" spans="1:9" x14ac:dyDescent="0.3">
      <c r="A784">
        <v>3</v>
      </c>
      <c r="B784">
        <v>2</v>
      </c>
      <c r="C784">
        <v>3</v>
      </c>
      <c r="D784">
        <v>15</v>
      </c>
      <c r="F784">
        <v>3</v>
      </c>
      <c r="G784">
        <v>2</v>
      </c>
      <c r="H784">
        <v>3</v>
      </c>
      <c r="I784">
        <v>15</v>
      </c>
    </row>
    <row r="785" spans="1:9" x14ac:dyDescent="0.3">
      <c r="A785">
        <v>4</v>
      </c>
      <c r="B785">
        <v>3</v>
      </c>
      <c r="C785">
        <v>3</v>
      </c>
      <c r="D785">
        <v>13</v>
      </c>
      <c r="F785">
        <v>4</v>
      </c>
      <c r="G785">
        <v>3</v>
      </c>
      <c r="H785">
        <v>3</v>
      </c>
      <c r="I785">
        <v>13</v>
      </c>
    </row>
    <row r="786" spans="1:9" x14ac:dyDescent="0.3">
      <c r="A786">
        <v>2</v>
      </c>
      <c r="B786">
        <v>3</v>
      </c>
      <c r="C786">
        <v>3</v>
      </c>
      <c r="D786">
        <v>18</v>
      </c>
      <c r="F786">
        <v>2</v>
      </c>
      <c r="G786">
        <v>3</v>
      </c>
      <c r="H786">
        <v>3</v>
      </c>
      <c r="I786">
        <v>18</v>
      </c>
    </row>
    <row r="787" spans="1:9" x14ac:dyDescent="0.3">
      <c r="A787">
        <v>3</v>
      </c>
      <c r="B787">
        <v>4</v>
      </c>
      <c r="C787">
        <v>4</v>
      </c>
      <c r="D787">
        <v>20</v>
      </c>
      <c r="F787">
        <v>3</v>
      </c>
      <c r="G787">
        <v>4</v>
      </c>
      <c r="H787">
        <v>4</v>
      </c>
      <c r="I787">
        <v>20</v>
      </c>
    </row>
    <row r="788" spans="1:9" x14ac:dyDescent="0.3">
      <c r="A788">
        <v>2</v>
      </c>
      <c r="B788">
        <v>3</v>
      </c>
      <c r="C788">
        <v>3</v>
      </c>
      <c r="D788">
        <v>19</v>
      </c>
      <c r="F788">
        <v>2</v>
      </c>
      <c r="G788">
        <v>3</v>
      </c>
      <c r="H788">
        <v>3</v>
      </c>
      <c r="I788">
        <v>19</v>
      </c>
    </row>
    <row r="789" spans="1:9" x14ac:dyDescent="0.3">
      <c r="A789">
        <v>3</v>
      </c>
      <c r="B789">
        <v>2</v>
      </c>
      <c r="C789">
        <v>3</v>
      </c>
      <c r="D789">
        <v>18</v>
      </c>
      <c r="F789">
        <v>3</v>
      </c>
      <c r="G789">
        <v>2</v>
      </c>
      <c r="H789">
        <v>3</v>
      </c>
      <c r="I789">
        <v>18</v>
      </c>
    </row>
    <row r="790" spans="1:9" x14ac:dyDescent="0.3">
      <c r="A790">
        <v>1</v>
      </c>
      <c r="B790">
        <v>3</v>
      </c>
      <c r="C790">
        <v>3</v>
      </c>
      <c r="D790">
        <v>13</v>
      </c>
      <c r="F790">
        <v>1</v>
      </c>
      <c r="G790">
        <v>3</v>
      </c>
      <c r="H790">
        <v>3</v>
      </c>
      <c r="I790">
        <v>13</v>
      </c>
    </row>
    <row r="791" spans="1:9" x14ac:dyDescent="0.3">
      <c r="A791">
        <v>2</v>
      </c>
      <c r="B791">
        <v>1</v>
      </c>
      <c r="C791">
        <v>3</v>
      </c>
      <c r="D791">
        <v>14</v>
      </c>
      <c r="F791">
        <v>2</v>
      </c>
      <c r="G791">
        <v>1</v>
      </c>
      <c r="H791">
        <v>3</v>
      </c>
      <c r="I791">
        <v>14</v>
      </c>
    </row>
    <row r="792" spans="1:9" x14ac:dyDescent="0.3">
      <c r="A792">
        <v>2</v>
      </c>
      <c r="B792">
        <v>4</v>
      </c>
      <c r="C792">
        <v>3</v>
      </c>
      <c r="D792">
        <v>15</v>
      </c>
      <c r="F792">
        <v>2</v>
      </c>
      <c r="G792">
        <v>4</v>
      </c>
      <c r="H792">
        <v>3</v>
      </c>
      <c r="I792">
        <v>15</v>
      </c>
    </row>
    <row r="793" spans="1:9" x14ac:dyDescent="0.3">
      <c r="A793">
        <v>3</v>
      </c>
      <c r="B793">
        <v>4</v>
      </c>
      <c r="C793">
        <v>4</v>
      </c>
      <c r="D793">
        <v>22</v>
      </c>
      <c r="F793">
        <v>3</v>
      </c>
      <c r="G793">
        <v>4</v>
      </c>
      <c r="H793">
        <v>4</v>
      </c>
      <c r="I793">
        <v>22</v>
      </c>
    </row>
    <row r="794" spans="1:9" x14ac:dyDescent="0.3">
      <c r="A794">
        <v>2</v>
      </c>
      <c r="B794">
        <v>3</v>
      </c>
      <c r="C794">
        <v>4</v>
      </c>
      <c r="D794">
        <v>22</v>
      </c>
      <c r="F794">
        <v>2</v>
      </c>
      <c r="G794">
        <v>3</v>
      </c>
      <c r="H794">
        <v>4</v>
      </c>
      <c r="I794">
        <v>22</v>
      </c>
    </row>
    <row r="795" spans="1:9" x14ac:dyDescent="0.3">
      <c r="A795">
        <v>3</v>
      </c>
      <c r="B795">
        <v>3</v>
      </c>
      <c r="C795">
        <v>3</v>
      </c>
      <c r="D795">
        <v>16</v>
      </c>
      <c r="F795">
        <v>3</v>
      </c>
      <c r="G795">
        <v>3</v>
      </c>
      <c r="H795">
        <v>3</v>
      </c>
      <c r="I795">
        <v>16</v>
      </c>
    </row>
    <row r="796" spans="1:9" x14ac:dyDescent="0.3">
      <c r="A796">
        <v>3</v>
      </c>
      <c r="B796">
        <v>4</v>
      </c>
      <c r="C796">
        <v>3</v>
      </c>
      <c r="D796">
        <v>17</v>
      </c>
      <c r="F796">
        <v>3</v>
      </c>
      <c r="G796">
        <v>4</v>
      </c>
      <c r="H796">
        <v>3</v>
      </c>
      <c r="I796">
        <v>17</v>
      </c>
    </row>
    <row r="797" spans="1:9" x14ac:dyDescent="0.3">
      <c r="A797">
        <v>2</v>
      </c>
      <c r="B797">
        <v>4</v>
      </c>
      <c r="C797">
        <v>3</v>
      </c>
      <c r="D797">
        <v>14</v>
      </c>
      <c r="F797">
        <v>2</v>
      </c>
      <c r="G797">
        <v>4</v>
      </c>
      <c r="H797">
        <v>3</v>
      </c>
      <c r="I797">
        <v>14</v>
      </c>
    </row>
    <row r="798" spans="1:9" x14ac:dyDescent="0.3">
      <c r="A798">
        <v>3</v>
      </c>
      <c r="B798">
        <v>4</v>
      </c>
      <c r="C798">
        <v>3</v>
      </c>
      <c r="D798">
        <v>15</v>
      </c>
      <c r="F798">
        <v>3</v>
      </c>
      <c r="G798">
        <v>4</v>
      </c>
      <c r="H798">
        <v>3</v>
      </c>
      <c r="I798">
        <v>15</v>
      </c>
    </row>
    <row r="799" spans="1:9" x14ac:dyDescent="0.3">
      <c r="A799">
        <v>3</v>
      </c>
      <c r="B799">
        <v>3</v>
      </c>
      <c r="C799">
        <v>4</v>
      </c>
      <c r="D799">
        <v>20</v>
      </c>
      <c r="F799">
        <v>3</v>
      </c>
      <c r="G799">
        <v>3</v>
      </c>
      <c r="H799">
        <v>4</v>
      </c>
      <c r="I799">
        <v>20</v>
      </c>
    </row>
    <row r="800" spans="1:9" x14ac:dyDescent="0.3">
      <c r="A800">
        <v>2</v>
      </c>
      <c r="B800">
        <v>4</v>
      </c>
      <c r="C800">
        <v>4</v>
      </c>
      <c r="D800">
        <v>20</v>
      </c>
      <c r="F800">
        <v>2</v>
      </c>
      <c r="G800">
        <v>4</v>
      </c>
      <c r="H800">
        <v>4</v>
      </c>
      <c r="I800">
        <v>20</v>
      </c>
    </row>
    <row r="801" spans="1:9" x14ac:dyDescent="0.3">
      <c r="A801">
        <v>3</v>
      </c>
      <c r="B801">
        <v>2</v>
      </c>
      <c r="C801">
        <v>3</v>
      </c>
      <c r="D801">
        <v>17</v>
      </c>
      <c r="F801">
        <v>3</v>
      </c>
      <c r="G801">
        <v>2</v>
      </c>
      <c r="H801">
        <v>3</v>
      </c>
      <c r="I801">
        <v>17</v>
      </c>
    </row>
    <row r="802" spans="1:9" x14ac:dyDescent="0.3">
      <c r="A802">
        <v>2</v>
      </c>
      <c r="B802">
        <v>2</v>
      </c>
      <c r="C802">
        <v>3</v>
      </c>
      <c r="D802">
        <v>15</v>
      </c>
      <c r="F802">
        <v>2</v>
      </c>
      <c r="G802">
        <v>2</v>
      </c>
      <c r="H802">
        <v>3</v>
      </c>
      <c r="I802">
        <v>15</v>
      </c>
    </row>
    <row r="803" spans="1:9" x14ac:dyDescent="0.3">
      <c r="A803">
        <v>1</v>
      </c>
      <c r="B803">
        <v>3</v>
      </c>
      <c r="C803">
        <v>3</v>
      </c>
      <c r="D803">
        <v>14</v>
      </c>
      <c r="F803">
        <v>1</v>
      </c>
      <c r="G803">
        <v>3</v>
      </c>
      <c r="H803">
        <v>3</v>
      </c>
      <c r="I803">
        <v>14</v>
      </c>
    </row>
    <row r="804" spans="1:9" x14ac:dyDescent="0.3">
      <c r="A804">
        <v>3</v>
      </c>
      <c r="B804">
        <v>2</v>
      </c>
      <c r="C804">
        <v>3</v>
      </c>
      <c r="D804">
        <v>17</v>
      </c>
      <c r="F804">
        <v>3</v>
      </c>
      <c r="G804">
        <v>2</v>
      </c>
      <c r="H804">
        <v>3</v>
      </c>
      <c r="I804">
        <v>17</v>
      </c>
    </row>
    <row r="805" spans="1:9" x14ac:dyDescent="0.3">
      <c r="A805">
        <v>2</v>
      </c>
      <c r="B805">
        <v>4</v>
      </c>
      <c r="C805">
        <v>3</v>
      </c>
      <c r="D805">
        <v>17</v>
      </c>
      <c r="F805">
        <v>2</v>
      </c>
      <c r="G805">
        <v>4</v>
      </c>
      <c r="H805">
        <v>3</v>
      </c>
      <c r="I805">
        <v>17</v>
      </c>
    </row>
    <row r="806" spans="1:9" x14ac:dyDescent="0.3">
      <c r="A806">
        <v>4</v>
      </c>
      <c r="B806">
        <v>4</v>
      </c>
      <c r="C806">
        <v>4</v>
      </c>
      <c r="D806">
        <v>22</v>
      </c>
      <c r="F806">
        <v>4</v>
      </c>
      <c r="G806">
        <v>4</v>
      </c>
      <c r="H806">
        <v>4</v>
      </c>
      <c r="I806">
        <v>22</v>
      </c>
    </row>
    <row r="807" spans="1:9" x14ac:dyDescent="0.3">
      <c r="A807">
        <v>2</v>
      </c>
      <c r="B807">
        <v>3</v>
      </c>
      <c r="C807">
        <v>3</v>
      </c>
      <c r="D807">
        <v>13</v>
      </c>
      <c r="F807">
        <v>2</v>
      </c>
      <c r="G807">
        <v>3</v>
      </c>
      <c r="H807">
        <v>3</v>
      </c>
      <c r="I807">
        <v>13</v>
      </c>
    </row>
    <row r="808" spans="1:9" x14ac:dyDescent="0.3">
      <c r="A808">
        <v>3</v>
      </c>
      <c r="B808">
        <v>3</v>
      </c>
      <c r="C808">
        <v>3</v>
      </c>
      <c r="D808">
        <v>19</v>
      </c>
      <c r="F808">
        <v>3</v>
      </c>
      <c r="G808">
        <v>3</v>
      </c>
      <c r="H808">
        <v>3</v>
      </c>
      <c r="I808">
        <v>19</v>
      </c>
    </row>
    <row r="809" spans="1:9" x14ac:dyDescent="0.3">
      <c r="A809">
        <v>2</v>
      </c>
      <c r="B809">
        <v>3</v>
      </c>
      <c r="C809">
        <v>3</v>
      </c>
      <c r="D809">
        <v>14</v>
      </c>
      <c r="F809">
        <v>2</v>
      </c>
      <c r="G809">
        <v>3</v>
      </c>
      <c r="H809">
        <v>3</v>
      </c>
      <c r="I809">
        <v>14</v>
      </c>
    </row>
    <row r="810" spans="1:9" x14ac:dyDescent="0.3">
      <c r="A810">
        <v>3</v>
      </c>
      <c r="B810">
        <v>4</v>
      </c>
      <c r="C810">
        <v>4</v>
      </c>
      <c r="D810">
        <v>22</v>
      </c>
      <c r="F810">
        <v>3</v>
      </c>
      <c r="G810">
        <v>4</v>
      </c>
      <c r="H810">
        <v>4</v>
      </c>
      <c r="I810">
        <v>22</v>
      </c>
    </row>
    <row r="811" spans="1:9" x14ac:dyDescent="0.3">
      <c r="A811">
        <v>3</v>
      </c>
      <c r="B811">
        <v>2</v>
      </c>
      <c r="C811">
        <v>3</v>
      </c>
      <c r="D811">
        <v>17</v>
      </c>
      <c r="F811">
        <v>3</v>
      </c>
      <c r="G811">
        <v>2</v>
      </c>
      <c r="H811">
        <v>3</v>
      </c>
      <c r="I811">
        <v>17</v>
      </c>
    </row>
    <row r="812" spans="1:9" x14ac:dyDescent="0.3">
      <c r="A812">
        <v>3</v>
      </c>
      <c r="B812">
        <v>2</v>
      </c>
      <c r="C812">
        <v>3</v>
      </c>
      <c r="D812">
        <v>12</v>
      </c>
      <c r="F812">
        <v>3</v>
      </c>
      <c r="G812">
        <v>2</v>
      </c>
      <c r="H812">
        <v>3</v>
      </c>
      <c r="I812">
        <v>12</v>
      </c>
    </row>
    <row r="813" spans="1:9" x14ac:dyDescent="0.3">
      <c r="A813">
        <v>3</v>
      </c>
      <c r="B813">
        <v>2</v>
      </c>
      <c r="C813">
        <v>3</v>
      </c>
      <c r="D813">
        <v>16</v>
      </c>
      <c r="F813">
        <v>3</v>
      </c>
      <c r="G813">
        <v>2</v>
      </c>
      <c r="H813">
        <v>3</v>
      </c>
      <c r="I813">
        <v>16</v>
      </c>
    </row>
    <row r="814" spans="1:9" x14ac:dyDescent="0.3">
      <c r="A814">
        <v>1</v>
      </c>
      <c r="B814">
        <v>1</v>
      </c>
      <c r="C814">
        <v>3</v>
      </c>
      <c r="D814">
        <v>11</v>
      </c>
      <c r="F814">
        <v>1</v>
      </c>
      <c r="G814">
        <v>1</v>
      </c>
      <c r="H814">
        <v>3</v>
      </c>
      <c r="I814">
        <v>11</v>
      </c>
    </row>
    <row r="815" spans="1:9" x14ac:dyDescent="0.3">
      <c r="A815">
        <v>1</v>
      </c>
      <c r="B815">
        <v>1</v>
      </c>
      <c r="C815">
        <v>3</v>
      </c>
      <c r="D815">
        <v>11</v>
      </c>
      <c r="F815">
        <v>1</v>
      </c>
      <c r="G815">
        <v>1</v>
      </c>
      <c r="H815">
        <v>3</v>
      </c>
      <c r="I815">
        <v>11</v>
      </c>
    </row>
    <row r="816" spans="1:9" x14ac:dyDescent="0.3">
      <c r="A816">
        <v>2</v>
      </c>
      <c r="B816">
        <v>3</v>
      </c>
      <c r="C816">
        <v>3</v>
      </c>
      <c r="D816">
        <v>14</v>
      </c>
      <c r="F816">
        <v>2</v>
      </c>
      <c r="G816">
        <v>3</v>
      </c>
      <c r="H816">
        <v>3</v>
      </c>
      <c r="I816">
        <v>14</v>
      </c>
    </row>
    <row r="817" spans="1:9" x14ac:dyDescent="0.3">
      <c r="A817">
        <v>2</v>
      </c>
      <c r="B817">
        <v>2</v>
      </c>
      <c r="C817">
        <v>3</v>
      </c>
      <c r="D817">
        <v>11</v>
      </c>
      <c r="F817">
        <v>2</v>
      </c>
      <c r="G817">
        <v>2</v>
      </c>
      <c r="H817">
        <v>3</v>
      </c>
      <c r="I817">
        <v>11</v>
      </c>
    </row>
    <row r="818" spans="1:9" x14ac:dyDescent="0.3">
      <c r="A818">
        <v>3</v>
      </c>
      <c r="B818">
        <v>2</v>
      </c>
      <c r="C818">
        <v>3</v>
      </c>
      <c r="D818">
        <v>15</v>
      </c>
      <c r="F818">
        <v>3</v>
      </c>
      <c r="G818">
        <v>2</v>
      </c>
      <c r="H818">
        <v>3</v>
      </c>
      <c r="I818">
        <v>15</v>
      </c>
    </row>
    <row r="819" spans="1:9" x14ac:dyDescent="0.3">
      <c r="A819">
        <v>3</v>
      </c>
      <c r="B819">
        <v>4</v>
      </c>
      <c r="C819">
        <v>4</v>
      </c>
      <c r="D819">
        <v>20</v>
      </c>
      <c r="F819">
        <v>3</v>
      </c>
      <c r="G819">
        <v>4</v>
      </c>
      <c r="H819">
        <v>4</v>
      </c>
      <c r="I819">
        <v>20</v>
      </c>
    </row>
    <row r="820" spans="1:9" x14ac:dyDescent="0.3">
      <c r="A820">
        <v>4</v>
      </c>
      <c r="B820">
        <v>1</v>
      </c>
      <c r="C820">
        <v>3</v>
      </c>
      <c r="D820">
        <v>12</v>
      </c>
      <c r="F820">
        <v>4</v>
      </c>
      <c r="G820">
        <v>1</v>
      </c>
      <c r="H820">
        <v>3</v>
      </c>
      <c r="I820">
        <v>12</v>
      </c>
    </row>
    <row r="821" spans="1:9" x14ac:dyDescent="0.3">
      <c r="A821">
        <v>2</v>
      </c>
      <c r="B821">
        <v>2</v>
      </c>
      <c r="C821">
        <v>3</v>
      </c>
      <c r="D821">
        <v>17</v>
      </c>
      <c r="F821">
        <v>2</v>
      </c>
      <c r="G821">
        <v>2</v>
      </c>
      <c r="H821">
        <v>3</v>
      </c>
      <c r="I821">
        <v>17</v>
      </c>
    </row>
    <row r="822" spans="1:9" x14ac:dyDescent="0.3">
      <c r="A822">
        <v>1</v>
      </c>
      <c r="B822">
        <v>1</v>
      </c>
      <c r="C822">
        <v>3</v>
      </c>
      <c r="D822">
        <v>11</v>
      </c>
      <c r="F822">
        <v>1</v>
      </c>
      <c r="G822">
        <v>1</v>
      </c>
      <c r="H822">
        <v>3</v>
      </c>
      <c r="I822">
        <v>11</v>
      </c>
    </row>
    <row r="823" spans="1:9" x14ac:dyDescent="0.3">
      <c r="A823">
        <v>2</v>
      </c>
      <c r="B823">
        <v>2</v>
      </c>
      <c r="C823">
        <v>3</v>
      </c>
      <c r="D823">
        <v>17</v>
      </c>
      <c r="F823">
        <v>2</v>
      </c>
      <c r="G823">
        <v>2</v>
      </c>
      <c r="H823">
        <v>3</v>
      </c>
      <c r="I823">
        <v>17</v>
      </c>
    </row>
    <row r="824" spans="1:9" x14ac:dyDescent="0.3">
      <c r="A824">
        <v>1</v>
      </c>
      <c r="B824">
        <v>1</v>
      </c>
      <c r="C824">
        <v>3</v>
      </c>
      <c r="D824">
        <v>11</v>
      </c>
      <c r="F824">
        <v>1</v>
      </c>
      <c r="G824">
        <v>1</v>
      </c>
      <c r="H824">
        <v>3</v>
      </c>
      <c r="I824">
        <v>11</v>
      </c>
    </row>
    <row r="825" spans="1:9" x14ac:dyDescent="0.3">
      <c r="A825">
        <v>2</v>
      </c>
      <c r="B825">
        <v>2</v>
      </c>
      <c r="C825">
        <v>3</v>
      </c>
      <c r="D825">
        <v>14</v>
      </c>
      <c r="F825">
        <v>2</v>
      </c>
      <c r="G825">
        <v>2</v>
      </c>
      <c r="H825">
        <v>3</v>
      </c>
      <c r="I825">
        <v>14</v>
      </c>
    </row>
    <row r="826" spans="1:9" x14ac:dyDescent="0.3">
      <c r="A826">
        <v>2</v>
      </c>
      <c r="B826">
        <v>4</v>
      </c>
      <c r="C826">
        <v>3</v>
      </c>
      <c r="D826">
        <v>19</v>
      </c>
      <c r="F826">
        <v>2</v>
      </c>
      <c r="G826">
        <v>4</v>
      </c>
      <c r="H826">
        <v>3</v>
      </c>
      <c r="I826">
        <v>19</v>
      </c>
    </row>
    <row r="827" spans="1:9" x14ac:dyDescent="0.3">
      <c r="A827">
        <v>2</v>
      </c>
      <c r="B827">
        <v>4</v>
      </c>
      <c r="C827">
        <v>3</v>
      </c>
      <c r="D827">
        <v>15</v>
      </c>
      <c r="F827">
        <v>2</v>
      </c>
      <c r="G827">
        <v>4</v>
      </c>
      <c r="H827">
        <v>3</v>
      </c>
      <c r="I827">
        <v>15</v>
      </c>
    </row>
    <row r="828" spans="1:9" x14ac:dyDescent="0.3">
      <c r="A828">
        <v>2</v>
      </c>
      <c r="B828">
        <v>3</v>
      </c>
      <c r="C828">
        <v>3</v>
      </c>
      <c r="D828">
        <v>13</v>
      </c>
      <c r="F828">
        <v>2</v>
      </c>
      <c r="G828">
        <v>3</v>
      </c>
      <c r="H828">
        <v>3</v>
      </c>
      <c r="I828">
        <v>13</v>
      </c>
    </row>
    <row r="829" spans="1:9" x14ac:dyDescent="0.3">
      <c r="A829">
        <v>2</v>
      </c>
      <c r="B829">
        <v>3</v>
      </c>
      <c r="C829">
        <v>3</v>
      </c>
      <c r="D829">
        <v>14</v>
      </c>
      <c r="F829">
        <v>2</v>
      </c>
      <c r="G829">
        <v>3</v>
      </c>
      <c r="H829">
        <v>3</v>
      </c>
      <c r="I829">
        <v>14</v>
      </c>
    </row>
    <row r="830" spans="1:9" x14ac:dyDescent="0.3">
      <c r="A830">
        <v>1</v>
      </c>
      <c r="B830">
        <v>2</v>
      </c>
      <c r="C830">
        <v>3</v>
      </c>
      <c r="D830">
        <v>12</v>
      </c>
      <c r="F830">
        <v>1</v>
      </c>
      <c r="G830">
        <v>2</v>
      </c>
      <c r="H830">
        <v>3</v>
      </c>
      <c r="I830">
        <v>12</v>
      </c>
    </row>
    <row r="831" spans="1:9" x14ac:dyDescent="0.3">
      <c r="A831">
        <v>3</v>
      </c>
      <c r="B831">
        <v>3</v>
      </c>
      <c r="C831">
        <v>3</v>
      </c>
      <c r="D831">
        <v>17</v>
      </c>
      <c r="F831">
        <v>3</v>
      </c>
      <c r="G831">
        <v>3</v>
      </c>
      <c r="H831">
        <v>3</v>
      </c>
      <c r="I831">
        <v>17</v>
      </c>
    </row>
    <row r="832" spans="1:9" x14ac:dyDescent="0.3">
      <c r="A832">
        <v>1</v>
      </c>
      <c r="B832">
        <v>1</v>
      </c>
      <c r="C832">
        <v>3</v>
      </c>
      <c r="D832">
        <v>11</v>
      </c>
      <c r="F832">
        <v>1</v>
      </c>
      <c r="G832">
        <v>1</v>
      </c>
      <c r="H832">
        <v>3</v>
      </c>
      <c r="I832">
        <v>11</v>
      </c>
    </row>
    <row r="833" spans="1:9" x14ac:dyDescent="0.3">
      <c r="A833">
        <v>1</v>
      </c>
      <c r="B833">
        <v>1</v>
      </c>
      <c r="C833">
        <v>3</v>
      </c>
      <c r="D833">
        <v>12</v>
      </c>
      <c r="F833">
        <v>1</v>
      </c>
      <c r="G833">
        <v>1</v>
      </c>
      <c r="H833">
        <v>3</v>
      </c>
      <c r="I833">
        <v>12</v>
      </c>
    </row>
    <row r="834" spans="1:9" x14ac:dyDescent="0.3">
      <c r="A834">
        <v>2</v>
      </c>
      <c r="B834">
        <v>1</v>
      </c>
      <c r="C834">
        <v>3</v>
      </c>
      <c r="D834">
        <v>13</v>
      </c>
      <c r="F834">
        <v>2</v>
      </c>
      <c r="G834">
        <v>1</v>
      </c>
      <c r="H834">
        <v>3</v>
      </c>
      <c r="I834">
        <v>13</v>
      </c>
    </row>
    <row r="835" spans="1:9" x14ac:dyDescent="0.3">
      <c r="A835">
        <v>2</v>
      </c>
      <c r="B835">
        <v>3</v>
      </c>
      <c r="C835">
        <v>3</v>
      </c>
      <c r="D835">
        <v>13</v>
      </c>
      <c r="F835">
        <v>2</v>
      </c>
      <c r="G835">
        <v>3</v>
      </c>
      <c r="H835">
        <v>3</v>
      </c>
      <c r="I835">
        <v>13</v>
      </c>
    </row>
    <row r="836" spans="1:9" x14ac:dyDescent="0.3">
      <c r="A836">
        <v>3</v>
      </c>
      <c r="B836">
        <v>3</v>
      </c>
      <c r="C836">
        <v>4</v>
      </c>
      <c r="D836">
        <v>20</v>
      </c>
      <c r="F836">
        <v>3</v>
      </c>
      <c r="G836">
        <v>3</v>
      </c>
      <c r="H836">
        <v>4</v>
      </c>
      <c r="I836">
        <v>20</v>
      </c>
    </row>
    <row r="837" spans="1:9" x14ac:dyDescent="0.3">
      <c r="A837">
        <v>3</v>
      </c>
      <c r="B837">
        <v>3</v>
      </c>
      <c r="C837">
        <v>3</v>
      </c>
      <c r="D837">
        <v>17</v>
      </c>
      <c r="F837">
        <v>3</v>
      </c>
      <c r="G837">
        <v>3</v>
      </c>
      <c r="H837">
        <v>3</v>
      </c>
      <c r="I837">
        <v>17</v>
      </c>
    </row>
    <row r="838" spans="1:9" x14ac:dyDescent="0.3">
      <c r="A838">
        <v>2</v>
      </c>
      <c r="B838">
        <v>1</v>
      </c>
      <c r="C838">
        <v>3</v>
      </c>
      <c r="D838">
        <v>13</v>
      </c>
      <c r="F838">
        <v>2</v>
      </c>
      <c r="G838">
        <v>1</v>
      </c>
      <c r="H838">
        <v>3</v>
      </c>
      <c r="I838">
        <v>13</v>
      </c>
    </row>
    <row r="839" spans="1:9" x14ac:dyDescent="0.3">
      <c r="A839">
        <v>3</v>
      </c>
      <c r="B839">
        <v>3</v>
      </c>
      <c r="C839">
        <v>3</v>
      </c>
      <c r="D839">
        <v>17</v>
      </c>
      <c r="F839">
        <v>3</v>
      </c>
      <c r="G839">
        <v>3</v>
      </c>
      <c r="H839">
        <v>3</v>
      </c>
      <c r="I839">
        <v>17</v>
      </c>
    </row>
    <row r="840" spans="1:9" x14ac:dyDescent="0.3">
      <c r="A840">
        <v>1</v>
      </c>
      <c r="B840">
        <v>1</v>
      </c>
      <c r="C840">
        <v>3</v>
      </c>
      <c r="D840">
        <v>12</v>
      </c>
      <c r="F840">
        <v>1</v>
      </c>
      <c r="G840">
        <v>1</v>
      </c>
      <c r="H840">
        <v>3</v>
      </c>
      <c r="I840">
        <v>12</v>
      </c>
    </row>
    <row r="841" spans="1:9" x14ac:dyDescent="0.3">
      <c r="A841">
        <v>1</v>
      </c>
      <c r="B841">
        <v>1</v>
      </c>
      <c r="C841">
        <v>3</v>
      </c>
      <c r="D841">
        <v>13</v>
      </c>
      <c r="F841">
        <v>1</v>
      </c>
      <c r="G841">
        <v>1</v>
      </c>
      <c r="H841">
        <v>3</v>
      </c>
      <c r="I841">
        <v>13</v>
      </c>
    </row>
    <row r="842" spans="1:9" x14ac:dyDescent="0.3">
      <c r="A842">
        <v>2</v>
      </c>
      <c r="B842">
        <v>1</v>
      </c>
      <c r="C842">
        <v>3</v>
      </c>
      <c r="D842">
        <v>12</v>
      </c>
      <c r="F842">
        <v>2</v>
      </c>
      <c r="G842">
        <v>1</v>
      </c>
      <c r="H842">
        <v>3</v>
      </c>
      <c r="I842">
        <v>12</v>
      </c>
    </row>
    <row r="843" spans="1:9" x14ac:dyDescent="0.3">
      <c r="A843">
        <v>3</v>
      </c>
      <c r="B843">
        <v>2</v>
      </c>
      <c r="C843">
        <v>4</v>
      </c>
      <c r="D843">
        <v>22</v>
      </c>
      <c r="F843">
        <v>3</v>
      </c>
      <c r="G843">
        <v>2</v>
      </c>
      <c r="H843">
        <v>4</v>
      </c>
      <c r="I843">
        <v>22</v>
      </c>
    </row>
    <row r="844" spans="1:9" x14ac:dyDescent="0.3">
      <c r="A844">
        <v>1</v>
      </c>
      <c r="B844">
        <v>1</v>
      </c>
      <c r="C844">
        <v>3</v>
      </c>
      <c r="D844">
        <v>11</v>
      </c>
      <c r="F844">
        <v>1</v>
      </c>
      <c r="G844">
        <v>1</v>
      </c>
      <c r="H844">
        <v>3</v>
      </c>
      <c r="I844">
        <v>11</v>
      </c>
    </row>
    <row r="845" spans="1:9" x14ac:dyDescent="0.3">
      <c r="A845">
        <v>4</v>
      </c>
      <c r="B845">
        <v>4</v>
      </c>
      <c r="C845">
        <v>4</v>
      </c>
      <c r="D845">
        <v>22</v>
      </c>
      <c r="F845">
        <v>4</v>
      </c>
      <c r="G845">
        <v>4</v>
      </c>
      <c r="H845">
        <v>4</v>
      </c>
      <c r="I845">
        <v>22</v>
      </c>
    </row>
    <row r="846" spans="1:9" x14ac:dyDescent="0.3">
      <c r="A846">
        <v>2</v>
      </c>
      <c r="B846">
        <v>3</v>
      </c>
      <c r="C846">
        <v>3</v>
      </c>
      <c r="D846">
        <v>18</v>
      </c>
      <c r="F846">
        <v>2</v>
      </c>
      <c r="G846">
        <v>3</v>
      </c>
      <c r="H846">
        <v>3</v>
      </c>
      <c r="I846">
        <v>18</v>
      </c>
    </row>
    <row r="847" spans="1:9" x14ac:dyDescent="0.3">
      <c r="A847">
        <v>2</v>
      </c>
      <c r="B847">
        <v>1</v>
      </c>
      <c r="C847">
        <v>3</v>
      </c>
      <c r="D847">
        <v>13</v>
      </c>
      <c r="F847">
        <v>2</v>
      </c>
      <c r="G847">
        <v>1</v>
      </c>
      <c r="H847">
        <v>3</v>
      </c>
      <c r="I847">
        <v>13</v>
      </c>
    </row>
    <row r="848" spans="1:9" x14ac:dyDescent="0.3">
      <c r="A848">
        <v>2</v>
      </c>
      <c r="B848">
        <v>3</v>
      </c>
      <c r="C848">
        <v>3</v>
      </c>
      <c r="D848">
        <v>18</v>
      </c>
      <c r="F848">
        <v>2</v>
      </c>
      <c r="G848">
        <v>3</v>
      </c>
      <c r="H848">
        <v>3</v>
      </c>
      <c r="I848">
        <v>18</v>
      </c>
    </row>
    <row r="849" spans="1:9" x14ac:dyDescent="0.3">
      <c r="A849">
        <v>2</v>
      </c>
      <c r="B849">
        <v>4</v>
      </c>
      <c r="C849">
        <v>4</v>
      </c>
      <c r="D849">
        <v>20</v>
      </c>
      <c r="F849">
        <v>2</v>
      </c>
      <c r="G849">
        <v>4</v>
      </c>
      <c r="H849">
        <v>4</v>
      </c>
      <c r="I849">
        <v>20</v>
      </c>
    </row>
    <row r="850" spans="1:9" x14ac:dyDescent="0.3">
      <c r="A850">
        <v>2</v>
      </c>
      <c r="B850">
        <v>1</v>
      </c>
      <c r="C850">
        <v>3</v>
      </c>
      <c r="D850">
        <v>13</v>
      </c>
      <c r="F850">
        <v>2</v>
      </c>
      <c r="G850">
        <v>1</v>
      </c>
      <c r="H850">
        <v>3</v>
      </c>
      <c r="I850">
        <v>13</v>
      </c>
    </row>
    <row r="851" spans="1:9" x14ac:dyDescent="0.3">
      <c r="A851">
        <v>1</v>
      </c>
      <c r="B851">
        <v>3</v>
      </c>
      <c r="C851">
        <v>3</v>
      </c>
      <c r="D851">
        <v>13</v>
      </c>
      <c r="F851">
        <v>1</v>
      </c>
      <c r="G851">
        <v>3</v>
      </c>
      <c r="H851">
        <v>3</v>
      </c>
      <c r="I851">
        <v>13</v>
      </c>
    </row>
    <row r="852" spans="1:9" x14ac:dyDescent="0.3">
      <c r="A852">
        <v>2</v>
      </c>
      <c r="B852">
        <v>1</v>
      </c>
      <c r="C852">
        <v>3</v>
      </c>
      <c r="D852">
        <v>12</v>
      </c>
      <c r="F852">
        <v>2</v>
      </c>
      <c r="G852">
        <v>1</v>
      </c>
      <c r="H852">
        <v>3</v>
      </c>
      <c r="I852">
        <v>12</v>
      </c>
    </row>
    <row r="853" spans="1:9" x14ac:dyDescent="0.3">
      <c r="A853">
        <v>1</v>
      </c>
      <c r="B853">
        <v>1</v>
      </c>
      <c r="C853">
        <v>3</v>
      </c>
      <c r="D853">
        <v>13</v>
      </c>
      <c r="F853">
        <v>1</v>
      </c>
      <c r="G853">
        <v>1</v>
      </c>
      <c r="H853">
        <v>3</v>
      </c>
      <c r="I853">
        <v>13</v>
      </c>
    </row>
    <row r="854" spans="1:9" x14ac:dyDescent="0.3">
      <c r="A854">
        <v>2</v>
      </c>
      <c r="B854">
        <v>1</v>
      </c>
      <c r="C854">
        <v>3</v>
      </c>
      <c r="D854">
        <v>13</v>
      </c>
      <c r="F854">
        <v>2</v>
      </c>
      <c r="G854">
        <v>1</v>
      </c>
      <c r="H854">
        <v>3</v>
      </c>
      <c r="I854">
        <v>13</v>
      </c>
    </row>
    <row r="855" spans="1:9" x14ac:dyDescent="0.3">
      <c r="A855">
        <v>3</v>
      </c>
      <c r="B855">
        <v>4</v>
      </c>
      <c r="C855">
        <v>4</v>
      </c>
      <c r="D855">
        <v>25</v>
      </c>
      <c r="F855">
        <v>3</v>
      </c>
      <c r="G855">
        <v>4</v>
      </c>
      <c r="H855">
        <v>4</v>
      </c>
      <c r="I855">
        <v>25</v>
      </c>
    </row>
    <row r="856" spans="1:9" x14ac:dyDescent="0.3">
      <c r="A856">
        <v>3</v>
      </c>
      <c r="B856">
        <v>3</v>
      </c>
      <c r="C856">
        <v>3</v>
      </c>
      <c r="D856">
        <v>19</v>
      </c>
      <c r="F856">
        <v>3</v>
      </c>
      <c r="G856">
        <v>3</v>
      </c>
      <c r="H856">
        <v>3</v>
      </c>
      <c r="I856">
        <v>19</v>
      </c>
    </row>
    <row r="857" spans="1:9" x14ac:dyDescent="0.3">
      <c r="A857">
        <v>2</v>
      </c>
      <c r="B857">
        <v>1</v>
      </c>
      <c r="C857">
        <v>3</v>
      </c>
      <c r="D857">
        <v>13</v>
      </c>
      <c r="F857">
        <v>2</v>
      </c>
      <c r="G857">
        <v>1</v>
      </c>
      <c r="H857">
        <v>3</v>
      </c>
      <c r="I857">
        <v>13</v>
      </c>
    </row>
    <row r="858" spans="1:9" x14ac:dyDescent="0.3">
      <c r="A858">
        <v>2</v>
      </c>
      <c r="B858">
        <v>3</v>
      </c>
      <c r="C858">
        <v>3</v>
      </c>
      <c r="D858">
        <v>12</v>
      </c>
      <c r="F858">
        <v>2</v>
      </c>
      <c r="G858">
        <v>3</v>
      </c>
      <c r="H858">
        <v>3</v>
      </c>
      <c r="I858">
        <v>12</v>
      </c>
    </row>
    <row r="859" spans="1:9" x14ac:dyDescent="0.3">
      <c r="A859">
        <v>1</v>
      </c>
      <c r="B859">
        <v>2</v>
      </c>
      <c r="C859">
        <v>3</v>
      </c>
      <c r="D859">
        <v>11</v>
      </c>
      <c r="F859">
        <v>1</v>
      </c>
      <c r="G859">
        <v>2</v>
      </c>
      <c r="H859">
        <v>3</v>
      </c>
      <c r="I859">
        <v>11</v>
      </c>
    </row>
    <row r="860" spans="1:9" x14ac:dyDescent="0.3">
      <c r="A860">
        <v>3</v>
      </c>
      <c r="B860">
        <v>3</v>
      </c>
      <c r="C860">
        <v>3</v>
      </c>
      <c r="D860">
        <v>18</v>
      </c>
      <c r="F860">
        <v>3</v>
      </c>
      <c r="G860">
        <v>3</v>
      </c>
      <c r="H860">
        <v>3</v>
      </c>
      <c r="I860">
        <v>18</v>
      </c>
    </row>
    <row r="861" spans="1:9" x14ac:dyDescent="0.3">
      <c r="A861">
        <v>2</v>
      </c>
      <c r="B861">
        <v>4</v>
      </c>
      <c r="C861">
        <v>3</v>
      </c>
      <c r="D861">
        <v>18</v>
      </c>
      <c r="F861">
        <v>2</v>
      </c>
      <c r="G861">
        <v>4</v>
      </c>
      <c r="H861">
        <v>3</v>
      </c>
      <c r="I861">
        <v>18</v>
      </c>
    </row>
    <row r="862" spans="1:9" x14ac:dyDescent="0.3">
      <c r="A862">
        <v>2</v>
      </c>
      <c r="B862">
        <v>1</v>
      </c>
      <c r="C862">
        <v>3</v>
      </c>
      <c r="D862">
        <v>11</v>
      </c>
      <c r="F862">
        <v>2</v>
      </c>
      <c r="G862">
        <v>1</v>
      </c>
      <c r="H862">
        <v>3</v>
      </c>
      <c r="I862">
        <v>11</v>
      </c>
    </row>
    <row r="863" spans="1:9" x14ac:dyDescent="0.3">
      <c r="A863">
        <v>3</v>
      </c>
      <c r="B863">
        <v>3</v>
      </c>
      <c r="C863">
        <v>4</v>
      </c>
      <c r="D863">
        <v>23</v>
      </c>
      <c r="F863">
        <v>3</v>
      </c>
      <c r="G863">
        <v>3</v>
      </c>
      <c r="H863">
        <v>4</v>
      </c>
      <c r="I863">
        <v>23</v>
      </c>
    </row>
    <row r="864" spans="1:9" x14ac:dyDescent="0.3">
      <c r="A864">
        <v>1</v>
      </c>
      <c r="B864">
        <v>3</v>
      </c>
      <c r="C864">
        <v>3</v>
      </c>
      <c r="D864">
        <v>13</v>
      </c>
      <c r="F864">
        <v>1</v>
      </c>
      <c r="G864">
        <v>3</v>
      </c>
      <c r="H864">
        <v>3</v>
      </c>
      <c r="I864">
        <v>13</v>
      </c>
    </row>
    <row r="865" spans="1:9" x14ac:dyDescent="0.3">
      <c r="A865">
        <v>2</v>
      </c>
      <c r="B865">
        <v>3</v>
      </c>
      <c r="C865">
        <v>3</v>
      </c>
      <c r="D865">
        <v>13</v>
      </c>
      <c r="F865">
        <v>2</v>
      </c>
      <c r="G865">
        <v>3</v>
      </c>
      <c r="H865">
        <v>3</v>
      </c>
      <c r="I865">
        <v>13</v>
      </c>
    </row>
    <row r="866" spans="1:9" x14ac:dyDescent="0.3">
      <c r="A866">
        <v>2</v>
      </c>
      <c r="B866">
        <v>3</v>
      </c>
      <c r="C866">
        <v>3</v>
      </c>
      <c r="D866">
        <v>17</v>
      </c>
      <c r="F866">
        <v>2</v>
      </c>
      <c r="G866">
        <v>3</v>
      </c>
      <c r="H866">
        <v>3</v>
      </c>
      <c r="I866">
        <v>17</v>
      </c>
    </row>
    <row r="867" spans="1:9" x14ac:dyDescent="0.3">
      <c r="A867">
        <v>3</v>
      </c>
      <c r="B867">
        <v>3</v>
      </c>
      <c r="C867">
        <v>3</v>
      </c>
      <c r="D867">
        <v>19</v>
      </c>
      <c r="F867">
        <v>3</v>
      </c>
      <c r="G867">
        <v>3</v>
      </c>
      <c r="H867">
        <v>3</v>
      </c>
      <c r="I867">
        <v>19</v>
      </c>
    </row>
    <row r="868" spans="1:9" x14ac:dyDescent="0.3">
      <c r="A868">
        <v>1</v>
      </c>
      <c r="B868">
        <v>2</v>
      </c>
      <c r="C868">
        <v>3</v>
      </c>
      <c r="D868">
        <v>12</v>
      </c>
      <c r="F868">
        <v>1</v>
      </c>
      <c r="G868">
        <v>2</v>
      </c>
      <c r="H868">
        <v>3</v>
      </c>
      <c r="I868">
        <v>12</v>
      </c>
    </row>
    <row r="869" spans="1:9" x14ac:dyDescent="0.3">
      <c r="A869">
        <v>3</v>
      </c>
      <c r="B869">
        <v>4</v>
      </c>
      <c r="C869">
        <v>4</v>
      </c>
      <c r="D869">
        <v>22</v>
      </c>
      <c r="F869">
        <v>3</v>
      </c>
      <c r="G869">
        <v>4</v>
      </c>
      <c r="H869">
        <v>4</v>
      </c>
      <c r="I869">
        <v>22</v>
      </c>
    </row>
    <row r="870" spans="1:9" x14ac:dyDescent="0.3">
      <c r="A870">
        <v>2</v>
      </c>
      <c r="B870">
        <v>1</v>
      </c>
      <c r="C870">
        <v>3</v>
      </c>
      <c r="D870">
        <v>12</v>
      </c>
      <c r="F870">
        <v>2</v>
      </c>
      <c r="G870">
        <v>1</v>
      </c>
      <c r="H870">
        <v>3</v>
      </c>
      <c r="I870">
        <v>12</v>
      </c>
    </row>
    <row r="871" spans="1:9" x14ac:dyDescent="0.3">
      <c r="A871">
        <v>3</v>
      </c>
      <c r="B871">
        <v>2</v>
      </c>
      <c r="C871">
        <v>3</v>
      </c>
      <c r="D871">
        <v>11</v>
      </c>
      <c r="F871">
        <v>3</v>
      </c>
      <c r="G871">
        <v>2</v>
      </c>
      <c r="H871">
        <v>3</v>
      </c>
      <c r="I871">
        <v>11</v>
      </c>
    </row>
    <row r="872" spans="1:9" x14ac:dyDescent="0.3">
      <c r="A872">
        <v>3</v>
      </c>
      <c r="B872">
        <v>2</v>
      </c>
      <c r="C872">
        <v>3</v>
      </c>
      <c r="D872">
        <v>15</v>
      </c>
      <c r="F872">
        <v>3</v>
      </c>
      <c r="G872">
        <v>2</v>
      </c>
      <c r="H872">
        <v>3</v>
      </c>
      <c r="I872">
        <v>15</v>
      </c>
    </row>
    <row r="873" spans="1:9" x14ac:dyDescent="0.3">
      <c r="A873">
        <v>1</v>
      </c>
      <c r="B873">
        <v>2</v>
      </c>
      <c r="C873">
        <v>3</v>
      </c>
      <c r="D873">
        <v>13</v>
      </c>
      <c r="F873">
        <v>1</v>
      </c>
      <c r="G873">
        <v>2</v>
      </c>
      <c r="H873">
        <v>3</v>
      </c>
      <c r="I873">
        <v>13</v>
      </c>
    </row>
    <row r="874" spans="1:9" x14ac:dyDescent="0.3">
      <c r="A874">
        <v>1</v>
      </c>
      <c r="B874">
        <v>1</v>
      </c>
      <c r="C874">
        <v>3</v>
      </c>
      <c r="D874">
        <v>12</v>
      </c>
      <c r="F874">
        <v>1</v>
      </c>
      <c r="G874">
        <v>1</v>
      </c>
      <c r="H874">
        <v>3</v>
      </c>
      <c r="I874">
        <v>12</v>
      </c>
    </row>
    <row r="875" spans="1:9" x14ac:dyDescent="0.3">
      <c r="A875">
        <v>1</v>
      </c>
      <c r="B875">
        <v>3</v>
      </c>
      <c r="C875">
        <v>3</v>
      </c>
      <c r="D875">
        <v>14</v>
      </c>
      <c r="F875">
        <v>1</v>
      </c>
      <c r="G875">
        <v>3</v>
      </c>
      <c r="H875">
        <v>3</v>
      </c>
      <c r="I875">
        <v>14</v>
      </c>
    </row>
    <row r="876" spans="1:9" x14ac:dyDescent="0.3">
      <c r="A876">
        <v>1</v>
      </c>
      <c r="B876">
        <v>3</v>
      </c>
      <c r="C876">
        <v>3</v>
      </c>
      <c r="D876">
        <v>13</v>
      </c>
      <c r="F876">
        <v>1</v>
      </c>
      <c r="G876">
        <v>3</v>
      </c>
      <c r="H876">
        <v>3</v>
      </c>
      <c r="I876">
        <v>13</v>
      </c>
    </row>
    <row r="877" spans="1:9" x14ac:dyDescent="0.3">
      <c r="A877">
        <v>3</v>
      </c>
      <c r="B877">
        <v>4</v>
      </c>
      <c r="C877">
        <v>4</v>
      </c>
      <c r="D877">
        <v>25</v>
      </c>
      <c r="F877">
        <v>3</v>
      </c>
      <c r="G877">
        <v>4</v>
      </c>
      <c r="H877">
        <v>4</v>
      </c>
      <c r="I877">
        <v>25</v>
      </c>
    </row>
    <row r="878" spans="1:9" x14ac:dyDescent="0.3">
      <c r="A878">
        <v>4</v>
      </c>
      <c r="B878">
        <v>4</v>
      </c>
      <c r="C878">
        <v>3</v>
      </c>
      <c r="D878">
        <v>17</v>
      </c>
      <c r="F878">
        <v>4</v>
      </c>
      <c r="G878">
        <v>4</v>
      </c>
      <c r="H878">
        <v>3</v>
      </c>
      <c r="I878">
        <v>17</v>
      </c>
    </row>
    <row r="879" spans="1:9" x14ac:dyDescent="0.3">
      <c r="A879">
        <v>1</v>
      </c>
      <c r="B879">
        <v>1</v>
      </c>
      <c r="C879">
        <v>3</v>
      </c>
      <c r="D879">
        <v>11</v>
      </c>
      <c r="F879">
        <v>1</v>
      </c>
      <c r="G879">
        <v>1</v>
      </c>
      <c r="H879">
        <v>3</v>
      </c>
      <c r="I879">
        <v>11</v>
      </c>
    </row>
    <row r="880" spans="1:9" x14ac:dyDescent="0.3">
      <c r="A880">
        <v>4</v>
      </c>
      <c r="B880">
        <v>2</v>
      </c>
      <c r="C880">
        <v>3</v>
      </c>
      <c r="D880">
        <v>16</v>
      </c>
      <c r="F880">
        <v>4</v>
      </c>
      <c r="G880">
        <v>2</v>
      </c>
      <c r="H880">
        <v>3</v>
      </c>
      <c r="I880">
        <v>16</v>
      </c>
    </row>
    <row r="881" spans="1:9" x14ac:dyDescent="0.3">
      <c r="A881">
        <v>3</v>
      </c>
      <c r="B881">
        <v>4</v>
      </c>
      <c r="C881">
        <v>3</v>
      </c>
      <c r="D881">
        <v>18</v>
      </c>
      <c r="F881">
        <v>3</v>
      </c>
      <c r="G881">
        <v>4</v>
      </c>
      <c r="H881">
        <v>3</v>
      </c>
      <c r="I881">
        <v>18</v>
      </c>
    </row>
    <row r="882" spans="1:9" x14ac:dyDescent="0.3">
      <c r="A882">
        <v>2</v>
      </c>
      <c r="B882">
        <v>3</v>
      </c>
      <c r="C882">
        <v>4</v>
      </c>
      <c r="D882">
        <v>20</v>
      </c>
      <c r="F882">
        <v>2</v>
      </c>
      <c r="G882">
        <v>3</v>
      </c>
      <c r="H882">
        <v>4</v>
      </c>
      <c r="I882">
        <v>20</v>
      </c>
    </row>
    <row r="883" spans="1:9" x14ac:dyDescent="0.3">
      <c r="A883">
        <v>1</v>
      </c>
      <c r="B883">
        <v>3</v>
      </c>
      <c r="C883">
        <v>3</v>
      </c>
      <c r="D883">
        <v>14</v>
      </c>
      <c r="F883">
        <v>1</v>
      </c>
      <c r="G883">
        <v>3</v>
      </c>
      <c r="H883">
        <v>3</v>
      </c>
      <c r="I883">
        <v>14</v>
      </c>
    </row>
    <row r="884" spans="1:9" x14ac:dyDescent="0.3">
      <c r="A884">
        <v>4</v>
      </c>
      <c r="B884">
        <v>4</v>
      </c>
      <c r="C884">
        <v>4</v>
      </c>
      <c r="D884">
        <v>21</v>
      </c>
      <c r="F884">
        <v>4</v>
      </c>
      <c r="G884">
        <v>4</v>
      </c>
      <c r="H884">
        <v>4</v>
      </c>
      <c r="I884">
        <v>21</v>
      </c>
    </row>
    <row r="885" spans="1:9" x14ac:dyDescent="0.3">
      <c r="A885">
        <v>2</v>
      </c>
      <c r="B885">
        <v>1</v>
      </c>
      <c r="C885">
        <v>3</v>
      </c>
      <c r="D885">
        <v>13</v>
      </c>
      <c r="F885">
        <v>2</v>
      </c>
      <c r="G885">
        <v>1</v>
      </c>
      <c r="H885">
        <v>3</v>
      </c>
      <c r="I885">
        <v>13</v>
      </c>
    </row>
    <row r="886" spans="1:9" x14ac:dyDescent="0.3">
      <c r="A886">
        <v>2</v>
      </c>
      <c r="B886">
        <v>2</v>
      </c>
      <c r="C886">
        <v>3</v>
      </c>
      <c r="D886">
        <v>12</v>
      </c>
      <c r="F886">
        <v>2</v>
      </c>
      <c r="G886">
        <v>2</v>
      </c>
      <c r="H886">
        <v>3</v>
      </c>
      <c r="I886">
        <v>12</v>
      </c>
    </row>
    <row r="887" spans="1:9" x14ac:dyDescent="0.3">
      <c r="A887">
        <v>1</v>
      </c>
      <c r="B887">
        <v>4</v>
      </c>
      <c r="C887">
        <v>3</v>
      </c>
      <c r="D887">
        <v>14</v>
      </c>
      <c r="F887">
        <v>1</v>
      </c>
      <c r="G887">
        <v>4</v>
      </c>
      <c r="H887">
        <v>3</v>
      </c>
      <c r="I887">
        <v>14</v>
      </c>
    </row>
    <row r="888" spans="1:9" x14ac:dyDescent="0.3">
      <c r="A888">
        <v>3</v>
      </c>
      <c r="B888">
        <v>3</v>
      </c>
      <c r="C888">
        <v>4</v>
      </c>
      <c r="D888">
        <v>21</v>
      </c>
      <c r="F888">
        <v>3</v>
      </c>
      <c r="G888">
        <v>3</v>
      </c>
      <c r="H888">
        <v>4</v>
      </c>
      <c r="I888">
        <v>21</v>
      </c>
    </row>
    <row r="889" spans="1:9" x14ac:dyDescent="0.3">
      <c r="A889">
        <v>3</v>
      </c>
      <c r="B889">
        <v>4</v>
      </c>
      <c r="C889">
        <v>3</v>
      </c>
      <c r="D889">
        <v>17</v>
      </c>
      <c r="F889">
        <v>3</v>
      </c>
      <c r="G889">
        <v>4</v>
      </c>
      <c r="H889">
        <v>3</v>
      </c>
      <c r="I889">
        <v>17</v>
      </c>
    </row>
    <row r="890" spans="1:9" x14ac:dyDescent="0.3">
      <c r="A890">
        <v>2</v>
      </c>
      <c r="B890">
        <v>1</v>
      </c>
      <c r="C890">
        <v>3</v>
      </c>
      <c r="D890">
        <v>11</v>
      </c>
      <c r="F890">
        <v>2</v>
      </c>
      <c r="G890">
        <v>1</v>
      </c>
      <c r="H890">
        <v>3</v>
      </c>
      <c r="I890">
        <v>11</v>
      </c>
    </row>
    <row r="891" spans="1:9" x14ac:dyDescent="0.3">
      <c r="A891">
        <v>1</v>
      </c>
      <c r="B891">
        <v>1</v>
      </c>
      <c r="C891">
        <v>3</v>
      </c>
      <c r="D891">
        <v>14</v>
      </c>
      <c r="F891">
        <v>1</v>
      </c>
      <c r="G891">
        <v>1</v>
      </c>
      <c r="H891">
        <v>3</v>
      </c>
      <c r="I891">
        <v>14</v>
      </c>
    </row>
    <row r="892" spans="1:9" x14ac:dyDescent="0.3">
      <c r="A892">
        <v>3</v>
      </c>
      <c r="B892">
        <v>3</v>
      </c>
      <c r="C892">
        <v>3</v>
      </c>
      <c r="D892">
        <v>17</v>
      </c>
      <c r="F892">
        <v>3</v>
      </c>
      <c r="G892">
        <v>3</v>
      </c>
      <c r="H892">
        <v>3</v>
      </c>
      <c r="I892">
        <v>17</v>
      </c>
    </row>
    <row r="893" spans="1:9" x14ac:dyDescent="0.3">
      <c r="A893">
        <v>1</v>
      </c>
      <c r="B893">
        <v>1</v>
      </c>
      <c r="C893">
        <v>3</v>
      </c>
      <c r="D893">
        <v>13</v>
      </c>
      <c r="F893">
        <v>1</v>
      </c>
      <c r="G893">
        <v>1</v>
      </c>
      <c r="H893">
        <v>3</v>
      </c>
      <c r="I893">
        <v>13</v>
      </c>
    </row>
    <row r="894" spans="1:9" x14ac:dyDescent="0.3">
      <c r="A894">
        <v>2</v>
      </c>
      <c r="B894">
        <v>3</v>
      </c>
      <c r="C894">
        <v>4</v>
      </c>
      <c r="D894">
        <v>25</v>
      </c>
      <c r="F894">
        <v>2</v>
      </c>
      <c r="G894">
        <v>3</v>
      </c>
      <c r="H894">
        <v>4</v>
      </c>
      <c r="I894">
        <v>25</v>
      </c>
    </row>
    <row r="895" spans="1:9" x14ac:dyDescent="0.3">
      <c r="A895">
        <v>3</v>
      </c>
      <c r="B895">
        <v>4</v>
      </c>
      <c r="C895">
        <v>3</v>
      </c>
      <c r="D895">
        <v>15</v>
      </c>
      <c r="F895">
        <v>3</v>
      </c>
      <c r="G895">
        <v>4</v>
      </c>
      <c r="H895">
        <v>3</v>
      </c>
      <c r="I895">
        <v>15</v>
      </c>
    </row>
    <row r="896" spans="1:9" x14ac:dyDescent="0.3">
      <c r="A896">
        <v>1</v>
      </c>
      <c r="B896">
        <v>4</v>
      </c>
      <c r="C896">
        <v>3</v>
      </c>
      <c r="D896">
        <v>14</v>
      </c>
      <c r="F896">
        <v>1</v>
      </c>
      <c r="G896">
        <v>4</v>
      </c>
      <c r="H896">
        <v>3</v>
      </c>
      <c r="I896">
        <v>14</v>
      </c>
    </row>
    <row r="897" spans="1:9" x14ac:dyDescent="0.3">
      <c r="A897">
        <v>2</v>
      </c>
      <c r="B897">
        <v>1</v>
      </c>
      <c r="C897">
        <v>3</v>
      </c>
      <c r="D897">
        <v>12</v>
      </c>
      <c r="F897">
        <v>2</v>
      </c>
      <c r="G897">
        <v>1</v>
      </c>
      <c r="H897">
        <v>3</v>
      </c>
      <c r="I897">
        <v>12</v>
      </c>
    </row>
    <row r="898" spans="1:9" x14ac:dyDescent="0.3">
      <c r="A898">
        <v>2</v>
      </c>
      <c r="B898">
        <v>4</v>
      </c>
      <c r="C898">
        <v>3</v>
      </c>
      <c r="D898">
        <v>19</v>
      </c>
      <c r="F898">
        <v>2</v>
      </c>
      <c r="G898">
        <v>4</v>
      </c>
      <c r="H898">
        <v>3</v>
      </c>
      <c r="I898">
        <v>19</v>
      </c>
    </row>
    <row r="899" spans="1:9" x14ac:dyDescent="0.3">
      <c r="A899">
        <v>2</v>
      </c>
      <c r="B899">
        <v>4</v>
      </c>
      <c r="C899">
        <v>3</v>
      </c>
      <c r="D899">
        <v>17</v>
      </c>
      <c r="F899">
        <v>2</v>
      </c>
      <c r="G899">
        <v>4</v>
      </c>
      <c r="H899">
        <v>3</v>
      </c>
      <c r="I899">
        <v>17</v>
      </c>
    </row>
    <row r="900" spans="1:9" x14ac:dyDescent="0.3">
      <c r="A900">
        <v>1</v>
      </c>
      <c r="B900">
        <v>4</v>
      </c>
      <c r="C900">
        <v>3</v>
      </c>
      <c r="D900">
        <v>14</v>
      </c>
      <c r="F900">
        <v>1</v>
      </c>
      <c r="G900">
        <v>4</v>
      </c>
      <c r="H900">
        <v>3</v>
      </c>
      <c r="I900">
        <v>14</v>
      </c>
    </row>
    <row r="901" spans="1:9" x14ac:dyDescent="0.3">
      <c r="A901">
        <v>2</v>
      </c>
      <c r="B901">
        <v>3</v>
      </c>
      <c r="C901">
        <v>3</v>
      </c>
      <c r="D901">
        <v>13</v>
      </c>
      <c r="F901">
        <v>2</v>
      </c>
      <c r="G901">
        <v>3</v>
      </c>
      <c r="H901">
        <v>3</v>
      </c>
      <c r="I901">
        <v>13</v>
      </c>
    </row>
    <row r="902" spans="1:9" x14ac:dyDescent="0.3">
      <c r="A902">
        <v>1</v>
      </c>
      <c r="B902">
        <v>2</v>
      </c>
      <c r="C902">
        <v>3</v>
      </c>
      <c r="D902">
        <v>12</v>
      </c>
      <c r="F902">
        <v>1</v>
      </c>
      <c r="G902">
        <v>2</v>
      </c>
      <c r="H902">
        <v>3</v>
      </c>
      <c r="I902">
        <v>12</v>
      </c>
    </row>
    <row r="903" spans="1:9" x14ac:dyDescent="0.3">
      <c r="A903">
        <v>1</v>
      </c>
      <c r="B903">
        <v>2</v>
      </c>
      <c r="C903">
        <v>3</v>
      </c>
      <c r="D903">
        <v>11</v>
      </c>
      <c r="F903">
        <v>1</v>
      </c>
      <c r="G903">
        <v>2</v>
      </c>
      <c r="H903">
        <v>3</v>
      </c>
      <c r="I903">
        <v>11</v>
      </c>
    </row>
    <row r="904" spans="1:9" x14ac:dyDescent="0.3">
      <c r="A904">
        <v>1</v>
      </c>
      <c r="B904">
        <v>1</v>
      </c>
      <c r="C904">
        <v>3</v>
      </c>
      <c r="D904">
        <v>11</v>
      </c>
      <c r="F904">
        <v>1</v>
      </c>
      <c r="G904">
        <v>1</v>
      </c>
      <c r="H904">
        <v>3</v>
      </c>
      <c r="I904">
        <v>11</v>
      </c>
    </row>
    <row r="905" spans="1:9" x14ac:dyDescent="0.3">
      <c r="A905">
        <v>1</v>
      </c>
      <c r="B905">
        <v>1</v>
      </c>
      <c r="C905">
        <v>3</v>
      </c>
      <c r="D905">
        <v>11</v>
      </c>
      <c r="F905">
        <v>1</v>
      </c>
      <c r="G905">
        <v>1</v>
      </c>
      <c r="H905">
        <v>3</v>
      </c>
      <c r="I905">
        <v>11</v>
      </c>
    </row>
    <row r="906" spans="1:9" x14ac:dyDescent="0.3">
      <c r="A906">
        <v>2</v>
      </c>
      <c r="B906">
        <v>1</v>
      </c>
      <c r="C906">
        <v>3</v>
      </c>
      <c r="D906">
        <v>12</v>
      </c>
      <c r="F906">
        <v>2</v>
      </c>
      <c r="G906">
        <v>1</v>
      </c>
      <c r="H906">
        <v>3</v>
      </c>
      <c r="I906">
        <v>12</v>
      </c>
    </row>
    <row r="907" spans="1:9" x14ac:dyDescent="0.3">
      <c r="A907">
        <v>2</v>
      </c>
      <c r="B907">
        <v>4</v>
      </c>
      <c r="C907">
        <v>3</v>
      </c>
      <c r="D907">
        <v>14</v>
      </c>
      <c r="F907">
        <v>2</v>
      </c>
      <c r="G907">
        <v>4</v>
      </c>
      <c r="H907">
        <v>3</v>
      </c>
      <c r="I907">
        <v>14</v>
      </c>
    </row>
    <row r="908" spans="1:9" x14ac:dyDescent="0.3">
      <c r="A908">
        <v>3</v>
      </c>
      <c r="B908">
        <v>3</v>
      </c>
      <c r="C908">
        <v>3</v>
      </c>
      <c r="D908">
        <v>17</v>
      </c>
      <c r="F908">
        <v>3</v>
      </c>
      <c r="G908">
        <v>3</v>
      </c>
      <c r="H908">
        <v>3</v>
      </c>
      <c r="I908">
        <v>17</v>
      </c>
    </row>
    <row r="909" spans="1:9" x14ac:dyDescent="0.3">
      <c r="A909">
        <v>1</v>
      </c>
      <c r="B909">
        <v>2</v>
      </c>
      <c r="C909">
        <v>3</v>
      </c>
      <c r="D909">
        <v>11</v>
      </c>
      <c r="F909">
        <v>1</v>
      </c>
      <c r="G909">
        <v>2</v>
      </c>
      <c r="H909">
        <v>3</v>
      </c>
      <c r="I909">
        <v>11</v>
      </c>
    </row>
    <row r="910" spans="1:9" x14ac:dyDescent="0.3">
      <c r="A910">
        <v>4</v>
      </c>
      <c r="B910">
        <v>3</v>
      </c>
      <c r="C910">
        <v>3</v>
      </c>
      <c r="D910">
        <v>14</v>
      </c>
      <c r="F910">
        <v>4</v>
      </c>
      <c r="G910">
        <v>3</v>
      </c>
      <c r="H910">
        <v>3</v>
      </c>
      <c r="I910">
        <v>14</v>
      </c>
    </row>
    <row r="911" spans="1:9" x14ac:dyDescent="0.3">
      <c r="A911">
        <v>4</v>
      </c>
      <c r="B911">
        <v>1</v>
      </c>
      <c r="C911">
        <v>3</v>
      </c>
      <c r="D911">
        <v>12</v>
      </c>
      <c r="F911">
        <v>4</v>
      </c>
      <c r="G911">
        <v>1</v>
      </c>
      <c r="H911">
        <v>3</v>
      </c>
      <c r="I911">
        <v>12</v>
      </c>
    </row>
    <row r="912" spans="1:9" x14ac:dyDescent="0.3">
      <c r="A912">
        <v>3</v>
      </c>
      <c r="B912">
        <v>3</v>
      </c>
      <c r="C912">
        <v>4</v>
      </c>
      <c r="D912">
        <v>22</v>
      </c>
      <c r="F912">
        <v>3</v>
      </c>
      <c r="G912">
        <v>3</v>
      </c>
      <c r="H912">
        <v>4</v>
      </c>
      <c r="I912">
        <v>22</v>
      </c>
    </row>
    <row r="913" spans="1:9" x14ac:dyDescent="0.3">
      <c r="A913">
        <v>1</v>
      </c>
      <c r="B913">
        <v>4</v>
      </c>
      <c r="C913">
        <v>3</v>
      </c>
      <c r="D913">
        <v>14</v>
      </c>
      <c r="F913">
        <v>1</v>
      </c>
      <c r="G913">
        <v>4</v>
      </c>
      <c r="H913">
        <v>3</v>
      </c>
      <c r="I913">
        <v>14</v>
      </c>
    </row>
    <row r="914" spans="1:9" x14ac:dyDescent="0.3">
      <c r="A914">
        <v>3</v>
      </c>
      <c r="B914">
        <v>4</v>
      </c>
      <c r="C914">
        <v>4</v>
      </c>
      <c r="D914">
        <v>20</v>
      </c>
      <c r="F914">
        <v>3</v>
      </c>
      <c r="G914">
        <v>4</v>
      </c>
      <c r="H914">
        <v>4</v>
      </c>
      <c r="I914">
        <v>20</v>
      </c>
    </row>
    <row r="915" spans="1:9" x14ac:dyDescent="0.3">
      <c r="A915">
        <v>1</v>
      </c>
      <c r="B915">
        <v>2</v>
      </c>
      <c r="C915">
        <v>3</v>
      </c>
      <c r="D915">
        <v>16</v>
      </c>
      <c r="F915">
        <v>1</v>
      </c>
      <c r="G915">
        <v>2</v>
      </c>
      <c r="H915">
        <v>3</v>
      </c>
      <c r="I915">
        <v>16</v>
      </c>
    </row>
    <row r="916" spans="1:9" x14ac:dyDescent="0.3">
      <c r="A916">
        <v>2</v>
      </c>
      <c r="B916">
        <v>2</v>
      </c>
      <c r="C916">
        <v>3</v>
      </c>
      <c r="D916">
        <v>15</v>
      </c>
      <c r="F916">
        <v>2</v>
      </c>
      <c r="G916">
        <v>2</v>
      </c>
      <c r="H916">
        <v>3</v>
      </c>
      <c r="I916">
        <v>15</v>
      </c>
    </row>
    <row r="917" spans="1:9" x14ac:dyDescent="0.3">
      <c r="A917">
        <v>2</v>
      </c>
      <c r="B917">
        <v>3</v>
      </c>
      <c r="C917">
        <v>4</v>
      </c>
      <c r="D917">
        <v>20</v>
      </c>
      <c r="F917">
        <v>2</v>
      </c>
      <c r="G917">
        <v>3</v>
      </c>
      <c r="H917">
        <v>4</v>
      </c>
      <c r="I917">
        <v>20</v>
      </c>
    </row>
    <row r="918" spans="1:9" x14ac:dyDescent="0.3">
      <c r="A918">
        <v>2</v>
      </c>
      <c r="B918">
        <v>2</v>
      </c>
      <c r="C918">
        <v>3</v>
      </c>
      <c r="D918">
        <v>14</v>
      </c>
      <c r="F918">
        <v>2</v>
      </c>
      <c r="G918">
        <v>2</v>
      </c>
      <c r="H918">
        <v>3</v>
      </c>
      <c r="I918">
        <v>14</v>
      </c>
    </row>
    <row r="919" spans="1:9" x14ac:dyDescent="0.3">
      <c r="A919">
        <v>1</v>
      </c>
      <c r="B919">
        <v>1</v>
      </c>
      <c r="C919">
        <v>3</v>
      </c>
      <c r="D919">
        <v>12</v>
      </c>
      <c r="F919">
        <v>1</v>
      </c>
      <c r="G919">
        <v>1</v>
      </c>
      <c r="H919">
        <v>3</v>
      </c>
      <c r="I919">
        <v>12</v>
      </c>
    </row>
    <row r="920" spans="1:9" x14ac:dyDescent="0.3">
      <c r="A920">
        <v>3</v>
      </c>
      <c r="B920">
        <v>4</v>
      </c>
      <c r="C920">
        <v>4</v>
      </c>
      <c r="D920">
        <v>24</v>
      </c>
      <c r="F920">
        <v>3</v>
      </c>
      <c r="G920">
        <v>4</v>
      </c>
      <c r="H920">
        <v>4</v>
      </c>
      <c r="I920">
        <v>24</v>
      </c>
    </row>
    <row r="921" spans="1:9" x14ac:dyDescent="0.3">
      <c r="A921">
        <v>1</v>
      </c>
      <c r="B921">
        <v>1</v>
      </c>
      <c r="C921">
        <v>3</v>
      </c>
      <c r="D921">
        <v>12</v>
      </c>
      <c r="F921">
        <v>1</v>
      </c>
      <c r="G921">
        <v>1</v>
      </c>
      <c r="H921">
        <v>3</v>
      </c>
      <c r="I921">
        <v>12</v>
      </c>
    </row>
    <row r="922" spans="1:9" x14ac:dyDescent="0.3">
      <c r="A922">
        <v>2</v>
      </c>
      <c r="B922">
        <v>2</v>
      </c>
      <c r="C922">
        <v>3</v>
      </c>
      <c r="D922">
        <v>13</v>
      </c>
      <c r="F922">
        <v>2</v>
      </c>
      <c r="G922">
        <v>2</v>
      </c>
      <c r="H922">
        <v>3</v>
      </c>
      <c r="I922">
        <v>13</v>
      </c>
    </row>
    <row r="923" spans="1:9" x14ac:dyDescent="0.3">
      <c r="A923">
        <v>2</v>
      </c>
      <c r="B923">
        <v>1</v>
      </c>
      <c r="C923">
        <v>3</v>
      </c>
      <c r="D923">
        <v>11</v>
      </c>
      <c r="F923">
        <v>2</v>
      </c>
      <c r="G923">
        <v>1</v>
      </c>
      <c r="H923">
        <v>3</v>
      </c>
      <c r="I923">
        <v>11</v>
      </c>
    </row>
    <row r="924" spans="1:9" x14ac:dyDescent="0.3">
      <c r="A924">
        <v>1</v>
      </c>
      <c r="B924">
        <v>1</v>
      </c>
      <c r="C924">
        <v>3</v>
      </c>
      <c r="D924">
        <v>14</v>
      </c>
      <c r="F924">
        <v>1</v>
      </c>
      <c r="G924">
        <v>1</v>
      </c>
      <c r="H924">
        <v>3</v>
      </c>
      <c r="I924">
        <v>14</v>
      </c>
    </row>
    <row r="925" spans="1:9" x14ac:dyDescent="0.3">
      <c r="A925">
        <v>2</v>
      </c>
      <c r="B925">
        <v>2</v>
      </c>
      <c r="C925">
        <v>3</v>
      </c>
      <c r="D925">
        <v>11</v>
      </c>
      <c r="F925">
        <v>2</v>
      </c>
      <c r="G925">
        <v>2</v>
      </c>
      <c r="H925">
        <v>3</v>
      </c>
      <c r="I925">
        <v>11</v>
      </c>
    </row>
    <row r="926" spans="1:9" x14ac:dyDescent="0.3">
      <c r="A926">
        <v>1</v>
      </c>
      <c r="B926">
        <v>3</v>
      </c>
      <c r="C926">
        <v>3</v>
      </c>
      <c r="D926">
        <v>14</v>
      </c>
      <c r="F926">
        <v>1</v>
      </c>
      <c r="G926">
        <v>3</v>
      </c>
      <c r="H926">
        <v>3</v>
      </c>
      <c r="I926">
        <v>14</v>
      </c>
    </row>
    <row r="927" spans="1:9" x14ac:dyDescent="0.3">
      <c r="A927">
        <v>4</v>
      </c>
      <c r="B927">
        <v>2</v>
      </c>
      <c r="C927">
        <v>3</v>
      </c>
      <c r="D927">
        <v>16</v>
      </c>
      <c r="F927">
        <v>4</v>
      </c>
      <c r="G927">
        <v>2</v>
      </c>
      <c r="H927">
        <v>3</v>
      </c>
      <c r="I927">
        <v>16</v>
      </c>
    </row>
    <row r="928" spans="1:9" x14ac:dyDescent="0.3">
      <c r="A928">
        <v>2</v>
      </c>
      <c r="B928">
        <v>4</v>
      </c>
      <c r="C928">
        <v>3</v>
      </c>
      <c r="D928">
        <v>14</v>
      </c>
      <c r="F928">
        <v>2</v>
      </c>
      <c r="G928">
        <v>4</v>
      </c>
      <c r="H928">
        <v>3</v>
      </c>
      <c r="I928">
        <v>14</v>
      </c>
    </row>
    <row r="929" spans="1:9" x14ac:dyDescent="0.3">
      <c r="A929">
        <v>1</v>
      </c>
      <c r="B929">
        <v>2</v>
      </c>
      <c r="C929">
        <v>3</v>
      </c>
      <c r="D929">
        <v>11</v>
      </c>
      <c r="F929">
        <v>1</v>
      </c>
      <c r="G929">
        <v>2</v>
      </c>
      <c r="H929">
        <v>3</v>
      </c>
      <c r="I929">
        <v>11</v>
      </c>
    </row>
    <row r="930" spans="1:9" x14ac:dyDescent="0.3">
      <c r="A930">
        <v>1</v>
      </c>
      <c r="B930">
        <v>1</v>
      </c>
      <c r="C930">
        <v>3</v>
      </c>
      <c r="D930">
        <v>11</v>
      </c>
      <c r="F930">
        <v>1</v>
      </c>
      <c r="G930">
        <v>1</v>
      </c>
      <c r="H930">
        <v>3</v>
      </c>
      <c r="I930">
        <v>11</v>
      </c>
    </row>
    <row r="931" spans="1:9" x14ac:dyDescent="0.3">
      <c r="A931">
        <v>2</v>
      </c>
      <c r="B931">
        <v>1</v>
      </c>
      <c r="C931">
        <v>3</v>
      </c>
      <c r="D931">
        <v>12</v>
      </c>
      <c r="F931">
        <v>2</v>
      </c>
      <c r="G931">
        <v>1</v>
      </c>
      <c r="H931">
        <v>3</v>
      </c>
      <c r="I931">
        <v>12</v>
      </c>
    </row>
    <row r="932" spans="1:9" x14ac:dyDescent="0.3">
      <c r="A932">
        <v>2</v>
      </c>
      <c r="B932">
        <v>3</v>
      </c>
      <c r="C932">
        <v>3</v>
      </c>
      <c r="D932">
        <v>14</v>
      </c>
      <c r="F932">
        <v>2</v>
      </c>
      <c r="G932">
        <v>3</v>
      </c>
      <c r="H932">
        <v>3</v>
      </c>
      <c r="I932">
        <v>14</v>
      </c>
    </row>
    <row r="933" spans="1:9" x14ac:dyDescent="0.3">
      <c r="A933">
        <v>3</v>
      </c>
      <c r="B933">
        <v>3</v>
      </c>
      <c r="C933">
        <v>3</v>
      </c>
      <c r="D933">
        <v>18</v>
      </c>
      <c r="F933">
        <v>3</v>
      </c>
      <c r="G933">
        <v>3</v>
      </c>
      <c r="H933">
        <v>3</v>
      </c>
      <c r="I933">
        <v>18</v>
      </c>
    </row>
    <row r="934" spans="1:9" x14ac:dyDescent="0.3">
      <c r="A934">
        <v>1</v>
      </c>
      <c r="B934">
        <v>3</v>
      </c>
      <c r="C934">
        <v>3</v>
      </c>
      <c r="D934">
        <v>13</v>
      </c>
      <c r="F934">
        <v>1</v>
      </c>
      <c r="G934">
        <v>3</v>
      </c>
      <c r="H934">
        <v>3</v>
      </c>
      <c r="I934">
        <v>13</v>
      </c>
    </row>
    <row r="935" spans="1:9" x14ac:dyDescent="0.3">
      <c r="A935">
        <v>1</v>
      </c>
      <c r="B935">
        <v>1</v>
      </c>
      <c r="C935">
        <v>3</v>
      </c>
      <c r="D935">
        <v>11</v>
      </c>
      <c r="F935">
        <v>1</v>
      </c>
      <c r="G935">
        <v>1</v>
      </c>
      <c r="H935">
        <v>3</v>
      </c>
      <c r="I935">
        <v>11</v>
      </c>
    </row>
    <row r="936" spans="1:9" x14ac:dyDescent="0.3">
      <c r="A936">
        <v>3</v>
      </c>
      <c r="B936">
        <v>3</v>
      </c>
      <c r="C936">
        <v>3</v>
      </c>
      <c r="D936">
        <v>18</v>
      </c>
      <c r="F936">
        <v>3</v>
      </c>
      <c r="G936">
        <v>3</v>
      </c>
      <c r="H936">
        <v>3</v>
      </c>
      <c r="I936">
        <v>18</v>
      </c>
    </row>
    <row r="937" spans="1:9" x14ac:dyDescent="0.3">
      <c r="A937">
        <v>4</v>
      </c>
      <c r="B937">
        <v>4</v>
      </c>
      <c r="C937">
        <v>3</v>
      </c>
      <c r="D937">
        <v>15</v>
      </c>
      <c r="F937">
        <v>4</v>
      </c>
      <c r="G937">
        <v>4</v>
      </c>
      <c r="H937">
        <v>3</v>
      </c>
      <c r="I937">
        <v>15</v>
      </c>
    </row>
    <row r="938" spans="1:9" x14ac:dyDescent="0.3">
      <c r="A938">
        <v>3</v>
      </c>
      <c r="B938">
        <v>3</v>
      </c>
      <c r="C938">
        <v>4</v>
      </c>
      <c r="D938">
        <v>22</v>
      </c>
      <c r="F938">
        <v>3</v>
      </c>
      <c r="G938">
        <v>3</v>
      </c>
      <c r="H938">
        <v>4</v>
      </c>
      <c r="I938">
        <v>22</v>
      </c>
    </row>
    <row r="939" spans="1:9" x14ac:dyDescent="0.3">
      <c r="A939">
        <v>2</v>
      </c>
      <c r="B939">
        <v>2</v>
      </c>
      <c r="C939">
        <v>3</v>
      </c>
      <c r="D939">
        <v>13</v>
      </c>
      <c r="F939">
        <v>2</v>
      </c>
      <c r="G939">
        <v>2</v>
      </c>
      <c r="H939">
        <v>3</v>
      </c>
      <c r="I939">
        <v>13</v>
      </c>
    </row>
    <row r="940" spans="1:9" x14ac:dyDescent="0.3">
      <c r="A940">
        <v>1</v>
      </c>
      <c r="B940">
        <v>1</v>
      </c>
      <c r="C940">
        <v>3</v>
      </c>
      <c r="D940">
        <v>12</v>
      </c>
      <c r="F940">
        <v>1</v>
      </c>
      <c r="G940">
        <v>1</v>
      </c>
      <c r="H940">
        <v>3</v>
      </c>
      <c r="I940">
        <v>12</v>
      </c>
    </row>
    <row r="941" spans="1:9" x14ac:dyDescent="0.3">
      <c r="A941">
        <v>3</v>
      </c>
      <c r="B941">
        <v>3</v>
      </c>
      <c r="C941">
        <v>3</v>
      </c>
      <c r="D941">
        <v>18</v>
      </c>
      <c r="F941">
        <v>3</v>
      </c>
      <c r="G941">
        <v>3</v>
      </c>
      <c r="H941">
        <v>3</v>
      </c>
      <c r="I941">
        <v>18</v>
      </c>
    </row>
    <row r="942" spans="1:9" x14ac:dyDescent="0.3">
      <c r="A942">
        <v>1</v>
      </c>
      <c r="B942">
        <v>1</v>
      </c>
      <c r="C942">
        <v>3</v>
      </c>
      <c r="D942">
        <v>13</v>
      </c>
      <c r="F942">
        <v>1</v>
      </c>
      <c r="G942">
        <v>1</v>
      </c>
      <c r="H942">
        <v>3</v>
      </c>
      <c r="I942">
        <v>13</v>
      </c>
    </row>
    <row r="943" spans="1:9" x14ac:dyDescent="0.3">
      <c r="A943">
        <v>2</v>
      </c>
      <c r="B943">
        <v>1</v>
      </c>
      <c r="C943">
        <v>3</v>
      </c>
      <c r="D943">
        <v>12</v>
      </c>
      <c r="F943">
        <v>2</v>
      </c>
      <c r="G943">
        <v>1</v>
      </c>
      <c r="H943">
        <v>3</v>
      </c>
      <c r="I943">
        <v>12</v>
      </c>
    </row>
    <row r="944" spans="1:9" x14ac:dyDescent="0.3">
      <c r="A944">
        <v>1</v>
      </c>
      <c r="B944">
        <v>2</v>
      </c>
      <c r="C944">
        <v>3</v>
      </c>
      <c r="D944">
        <v>12</v>
      </c>
      <c r="F944">
        <v>1</v>
      </c>
      <c r="G944">
        <v>2</v>
      </c>
      <c r="H944">
        <v>3</v>
      </c>
      <c r="I944">
        <v>12</v>
      </c>
    </row>
    <row r="945" spans="1:9" x14ac:dyDescent="0.3">
      <c r="A945">
        <v>1</v>
      </c>
      <c r="B945">
        <v>1</v>
      </c>
      <c r="C945">
        <v>3</v>
      </c>
      <c r="D945">
        <v>12</v>
      </c>
      <c r="F945">
        <v>1</v>
      </c>
      <c r="G945">
        <v>1</v>
      </c>
      <c r="H945">
        <v>3</v>
      </c>
      <c r="I945">
        <v>12</v>
      </c>
    </row>
    <row r="946" spans="1:9" x14ac:dyDescent="0.3">
      <c r="A946">
        <v>1</v>
      </c>
      <c r="B946">
        <v>1</v>
      </c>
      <c r="C946">
        <v>3</v>
      </c>
      <c r="D946">
        <v>11</v>
      </c>
      <c r="F946">
        <v>1</v>
      </c>
      <c r="G946">
        <v>1</v>
      </c>
      <c r="H946">
        <v>3</v>
      </c>
      <c r="I946">
        <v>11</v>
      </c>
    </row>
    <row r="947" spans="1:9" x14ac:dyDescent="0.3">
      <c r="A947">
        <v>1</v>
      </c>
      <c r="B947">
        <v>1</v>
      </c>
      <c r="C947">
        <v>3</v>
      </c>
      <c r="D947">
        <v>11</v>
      </c>
      <c r="F947">
        <v>1</v>
      </c>
      <c r="G947">
        <v>1</v>
      </c>
      <c r="H947">
        <v>3</v>
      </c>
      <c r="I947">
        <v>11</v>
      </c>
    </row>
    <row r="948" spans="1:9" x14ac:dyDescent="0.3">
      <c r="A948">
        <v>2</v>
      </c>
      <c r="B948">
        <v>2</v>
      </c>
      <c r="C948">
        <v>3</v>
      </c>
      <c r="D948">
        <v>12</v>
      </c>
      <c r="F948">
        <v>2</v>
      </c>
      <c r="G948">
        <v>2</v>
      </c>
      <c r="H948">
        <v>3</v>
      </c>
      <c r="I948">
        <v>12</v>
      </c>
    </row>
    <row r="949" spans="1:9" x14ac:dyDescent="0.3">
      <c r="A949">
        <v>3</v>
      </c>
      <c r="B949">
        <v>2</v>
      </c>
      <c r="C949">
        <v>3</v>
      </c>
      <c r="D949">
        <v>19</v>
      </c>
      <c r="F949">
        <v>3</v>
      </c>
      <c r="G949">
        <v>2</v>
      </c>
      <c r="H949">
        <v>3</v>
      </c>
      <c r="I949">
        <v>19</v>
      </c>
    </row>
    <row r="950" spans="1:9" x14ac:dyDescent="0.3">
      <c r="A950">
        <v>3</v>
      </c>
      <c r="B950">
        <v>4</v>
      </c>
      <c r="C950">
        <v>4</v>
      </c>
      <c r="D950">
        <v>23</v>
      </c>
      <c r="F950">
        <v>3</v>
      </c>
      <c r="G950">
        <v>4</v>
      </c>
      <c r="H950">
        <v>4</v>
      </c>
      <c r="I950">
        <v>23</v>
      </c>
    </row>
    <row r="951" spans="1:9" x14ac:dyDescent="0.3">
      <c r="A951">
        <v>3</v>
      </c>
      <c r="B951">
        <v>1</v>
      </c>
      <c r="C951">
        <v>3</v>
      </c>
      <c r="D951">
        <v>11</v>
      </c>
      <c r="F951">
        <v>3</v>
      </c>
      <c r="G951">
        <v>1</v>
      </c>
      <c r="H951">
        <v>3</v>
      </c>
      <c r="I951">
        <v>11</v>
      </c>
    </row>
    <row r="952" spans="1:9" x14ac:dyDescent="0.3">
      <c r="A952">
        <v>3</v>
      </c>
      <c r="B952">
        <v>3</v>
      </c>
      <c r="C952">
        <v>3</v>
      </c>
      <c r="D952">
        <v>19</v>
      </c>
      <c r="F952">
        <v>3</v>
      </c>
      <c r="G952">
        <v>3</v>
      </c>
      <c r="H952">
        <v>3</v>
      </c>
      <c r="I952">
        <v>19</v>
      </c>
    </row>
    <row r="953" spans="1:9" x14ac:dyDescent="0.3">
      <c r="A953">
        <v>1</v>
      </c>
      <c r="B953">
        <v>2</v>
      </c>
      <c r="C953">
        <v>3</v>
      </c>
      <c r="D953">
        <v>13</v>
      </c>
      <c r="F953">
        <v>1</v>
      </c>
      <c r="G953">
        <v>2</v>
      </c>
      <c r="H953">
        <v>3</v>
      </c>
      <c r="I953">
        <v>13</v>
      </c>
    </row>
    <row r="954" spans="1:9" x14ac:dyDescent="0.3">
      <c r="A954">
        <v>1</v>
      </c>
      <c r="B954">
        <v>2</v>
      </c>
      <c r="C954">
        <v>3</v>
      </c>
      <c r="D954">
        <v>11</v>
      </c>
      <c r="F954">
        <v>1</v>
      </c>
      <c r="G954">
        <v>2</v>
      </c>
      <c r="H954">
        <v>3</v>
      </c>
      <c r="I954">
        <v>11</v>
      </c>
    </row>
    <row r="955" spans="1:9" x14ac:dyDescent="0.3">
      <c r="A955">
        <v>1</v>
      </c>
      <c r="B955">
        <v>1</v>
      </c>
      <c r="C955">
        <v>3</v>
      </c>
      <c r="D955">
        <v>12</v>
      </c>
      <c r="F955">
        <v>1</v>
      </c>
      <c r="G955">
        <v>1</v>
      </c>
      <c r="H955">
        <v>3</v>
      </c>
      <c r="I955">
        <v>12</v>
      </c>
    </row>
    <row r="956" spans="1:9" x14ac:dyDescent="0.3">
      <c r="A956">
        <v>2</v>
      </c>
      <c r="B956">
        <v>3</v>
      </c>
      <c r="C956">
        <v>3</v>
      </c>
      <c r="D956">
        <v>13</v>
      </c>
      <c r="F956">
        <v>2</v>
      </c>
      <c r="G956">
        <v>3</v>
      </c>
      <c r="H956">
        <v>3</v>
      </c>
      <c r="I956">
        <v>13</v>
      </c>
    </row>
    <row r="957" spans="1:9" x14ac:dyDescent="0.3">
      <c r="A957">
        <v>1</v>
      </c>
      <c r="B957">
        <v>3</v>
      </c>
      <c r="C957">
        <v>3</v>
      </c>
      <c r="D957">
        <v>14</v>
      </c>
      <c r="F957">
        <v>1</v>
      </c>
      <c r="G957">
        <v>3</v>
      </c>
      <c r="H957">
        <v>3</v>
      </c>
      <c r="I957">
        <v>14</v>
      </c>
    </row>
    <row r="958" spans="1:9" x14ac:dyDescent="0.3">
      <c r="A958">
        <v>1</v>
      </c>
      <c r="B958">
        <v>2</v>
      </c>
      <c r="C958">
        <v>3</v>
      </c>
      <c r="D958">
        <v>14</v>
      </c>
      <c r="F958">
        <v>1</v>
      </c>
      <c r="G958">
        <v>2</v>
      </c>
      <c r="H958">
        <v>3</v>
      </c>
      <c r="I958">
        <v>14</v>
      </c>
    </row>
    <row r="959" spans="1:9" x14ac:dyDescent="0.3">
      <c r="A959">
        <v>3</v>
      </c>
      <c r="B959">
        <v>3</v>
      </c>
      <c r="C959">
        <v>3</v>
      </c>
      <c r="D959">
        <v>16</v>
      </c>
      <c r="F959">
        <v>3</v>
      </c>
      <c r="G959">
        <v>3</v>
      </c>
      <c r="H959">
        <v>3</v>
      </c>
      <c r="I959">
        <v>16</v>
      </c>
    </row>
    <row r="960" spans="1:9" x14ac:dyDescent="0.3">
      <c r="A960">
        <v>1</v>
      </c>
      <c r="B960">
        <v>1</v>
      </c>
      <c r="C960">
        <v>3</v>
      </c>
      <c r="D960">
        <v>11</v>
      </c>
      <c r="F960">
        <v>1</v>
      </c>
      <c r="G960">
        <v>1</v>
      </c>
      <c r="H960">
        <v>3</v>
      </c>
      <c r="I960">
        <v>11</v>
      </c>
    </row>
    <row r="961" spans="1:9" x14ac:dyDescent="0.3">
      <c r="A961">
        <v>2</v>
      </c>
      <c r="B961">
        <v>1</v>
      </c>
      <c r="C961">
        <v>3</v>
      </c>
      <c r="D961">
        <v>13</v>
      </c>
      <c r="F961">
        <v>2</v>
      </c>
      <c r="G961">
        <v>1</v>
      </c>
      <c r="H961">
        <v>3</v>
      </c>
      <c r="I961">
        <v>13</v>
      </c>
    </row>
    <row r="962" spans="1:9" x14ac:dyDescent="0.3">
      <c r="A962">
        <v>3</v>
      </c>
      <c r="B962">
        <v>4</v>
      </c>
      <c r="C962">
        <v>3</v>
      </c>
      <c r="D962">
        <v>17</v>
      </c>
      <c r="F962">
        <v>3</v>
      </c>
      <c r="G962">
        <v>4</v>
      </c>
      <c r="H962">
        <v>3</v>
      </c>
      <c r="I962">
        <v>17</v>
      </c>
    </row>
    <row r="963" spans="1:9" x14ac:dyDescent="0.3">
      <c r="A963">
        <v>2</v>
      </c>
      <c r="B963">
        <v>1</v>
      </c>
      <c r="C963">
        <v>3</v>
      </c>
      <c r="D963">
        <v>11</v>
      </c>
      <c r="F963">
        <v>2</v>
      </c>
      <c r="G963">
        <v>1</v>
      </c>
      <c r="H963">
        <v>3</v>
      </c>
      <c r="I963">
        <v>11</v>
      </c>
    </row>
    <row r="964" spans="1:9" x14ac:dyDescent="0.3">
      <c r="A964">
        <v>2</v>
      </c>
      <c r="B964">
        <v>2</v>
      </c>
      <c r="C964">
        <v>3</v>
      </c>
      <c r="D964">
        <v>11</v>
      </c>
      <c r="F964">
        <v>2</v>
      </c>
      <c r="G964">
        <v>2</v>
      </c>
      <c r="H964">
        <v>3</v>
      </c>
      <c r="I964">
        <v>11</v>
      </c>
    </row>
    <row r="965" spans="1:9" x14ac:dyDescent="0.3">
      <c r="A965">
        <v>3</v>
      </c>
      <c r="B965">
        <v>2</v>
      </c>
      <c r="C965">
        <v>3</v>
      </c>
      <c r="D965">
        <v>15</v>
      </c>
      <c r="F965">
        <v>3</v>
      </c>
      <c r="G965">
        <v>2</v>
      </c>
      <c r="H965">
        <v>3</v>
      </c>
      <c r="I965">
        <v>15</v>
      </c>
    </row>
    <row r="966" spans="1:9" x14ac:dyDescent="0.3">
      <c r="A966">
        <v>2</v>
      </c>
      <c r="B966">
        <v>1</v>
      </c>
      <c r="C966">
        <v>3</v>
      </c>
      <c r="D966">
        <v>12</v>
      </c>
      <c r="F966">
        <v>2</v>
      </c>
      <c r="G966">
        <v>1</v>
      </c>
      <c r="H966">
        <v>3</v>
      </c>
      <c r="I966">
        <v>12</v>
      </c>
    </row>
    <row r="967" spans="1:9" x14ac:dyDescent="0.3">
      <c r="A967">
        <v>1</v>
      </c>
      <c r="B967">
        <v>1</v>
      </c>
      <c r="C967">
        <v>3</v>
      </c>
      <c r="D967">
        <v>11</v>
      </c>
      <c r="F967">
        <v>1</v>
      </c>
      <c r="G967">
        <v>1</v>
      </c>
      <c r="H967">
        <v>3</v>
      </c>
      <c r="I967">
        <v>11</v>
      </c>
    </row>
    <row r="968" spans="1:9" x14ac:dyDescent="0.3">
      <c r="A968">
        <v>2</v>
      </c>
      <c r="B968">
        <v>1</v>
      </c>
      <c r="C968">
        <v>3</v>
      </c>
      <c r="D968">
        <v>14</v>
      </c>
      <c r="F968">
        <v>2</v>
      </c>
      <c r="G968">
        <v>1</v>
      </c>
      <c r="H968">
        <v>3</v>
      </c>
      <c r="I968">
        <v>14</v>
      </c>
    </row>
    <row r="969" spans="1:9" x14ac:dyDescent="0.3">
      <c r="A969">
        <v>3</v>
      </c>
      <c r="B969">
        <v>3</v>
      </c>
      <c r="C969">
        <v>4</v>
      </c>
      <c r="D969">
        <v>22</v>
      </c>
      <c r="F969">
        <v>3</v>
      </c>
      <c r="G969">
        <v>3</v>
      </c>
      <c r="H969">
        <v>4</v>
      </c>
      <c r="I969">
        <v>22</v>
      </c>
    </row>
    <row r="970" spans="1:9" x14ac:dyDescent="0.3">
      <c r="A970">
        <v>4</v>
      </c>
      <c r="B970">
        <v>3</v>
      </c>
      <c r="C970">
        <v>3</v>
      </c>
      <c r="D970">
        <v>16</v>
      </c>
      <c r="F970">
        <v>4</v>
      </c>
      <c r="G970">
        <v>3</v>
      </c>
      <c r="H970">
        <v>3</v>
      </c>
      <c r="I970">
        <v>16</v>
      </c>
    </row>
    <row r="971" spans="1:9" x14ac:dyDescent="0.3">
      <c r="A971">
        <v>1</v>
      </c>
      <c r="B971">
        <v>1</v>
      </c>
      <c r="C971">
        <v>3</v>
      </c>
      <c r="D971">
        <v>11</v>
      </c>
      <c r="F971">
        <v>1</v>
      </c>
      <c r="G971">
        <v>1</v>
      </c>
      <c r="H971">
        <v>3</v>
      </c>
      <c r="I971">
        <v>11</v>
      </c>
    </row>
    <row r="972" spans="1:9" x14ac:dyDescent="0.3">
      <c r="A972">
        <v>1</v>
      </c>
      <c r="B972">
        <v>4</v>
      </c>
      <c r="C972">
        <v>3</v>
      </c>
      <c r="D972">
        <v>14</v>
      </c>
      <c r="F972">
        <v>1</v>
      </c>
      <c r="G972">
        <v>4</v>
      </c>
      <c r="H972">
        <v>3</v>
      </c>
      <c r="I972">
        <v>14</v>
      </c>
    </row>
    <row r="973" spans="1:9" x14ac:dyDescent="0.3">
      <c r="A973">
        <v>2</v>
      </c>
      <c r="B973">
        <v>2</v>
      </c>
      <c r="C973">
        <v>3</v>
      </c>
      <c r="D973">
        <v>16</v>
      </c>
      <c r="F973">
        <v>2</v>
      </c>
      <c r="G973">
        <v>2</v>
      </c>
      <c r="H973">
        <v>3</v>
      </c>
      <c r="I973">
        <v>16</v>
      </c>
    </row>
    <row r="974" spans="1:9" x14ac:dyDescent="0.3">
      <c r="A974">
        <v>3</v>
      </c>
      <c r="B974">
        <v>4</v>
      </c>
      <c r="C974">
        <v>3</v>
      </c>
      <c r="D974">
        <v>15</v>
      </c>
      <c r="F974">
        <v>3</v>
      </c>
      <c r="G974">
        <v>4</v>
      </c>
      <c r="H974">
        <v>3</v>
      </c>
      <c r="I974">
        <v>15</v>
      </c>
    </row>
    <row r="975" spans="1:9" x14ac:dyDescent="0.3">
      <c r="A975">
        <v>2</v>
      </c>
      <c r="B975">
        <v>1</v>
      </c>
      <c r="C975">
        <v>3</v>
      </c>
      <c r="D975">
        <v>12</v>
      </c>
      <c r="F975">
        <v>2</v>
      </c>
      <c r="G975">
        <v>1</v>
      </c>
      <c r="H975">
        <v>3</v>
      </c>
      <c r="I975">
        <v>12</v>
      </c>
    </row>
    <row r="976" spans="1:9" x14ac:dyDescent="0.3">
      <c r="A976">
        <v>4</v>
      </c>
      <c r="B976">
        <v>4</v>
      </c>
      <c r="C976">
        <v>4</v>
      </c>
      <c r="D976">
        <v>20</v>
      </c>
      <c r="F976">
        <v>4</v>
      </c>
      <c r="G976">
        <v>4</v>
      </c>
      <c r="H976">
        <v>4</v>
      </c>
      <c r="I976">
        <v>20</v>
      </c>
    </row>
    <row r="977" spans="1:9" x14ac:dyDescent="0.3">
      <c r="A977">
        <v>3</v>
      </c>
      <c r="B977">
        <v>3</v>
      </c>
      <c r="C977">
        <v>3</v>
      </c>
      <c r="D977">
        <v>17</v>
      </c>
      <c r="F977">
        <v>3</v>
      </c>
      <c r="G977">
        <v>3</v>
      </c>
      <c r="H977">
        <v>3</v>
      </c>
      <c r="I977">
        <v>17</v>
      </c>
    </row>
    <row r="978" spans="1:9" x14ac:dyDescent="0.3">
      <c r="A978">
        <v>2</v>
      </c>
      <c r="B978">
        <v>2</v>
      </c>
      <c r="C978">
        <v>3</v>
      </c>
      <c r="D978">
        <v>12</v>
      </c>
      <c r="F978">
        <v>2</v>
      </c>
      <c r="G978">
        <v>2</v>
      </c>
      <c r="H978">
        <v>3</v>
      </c>
      <c r="I978">
        <v>12</v>
      </c>
    </row>
    <row r="979" spans="1:9" x14ac:dyDescent="0.3">
      <c r="A979">
        <v>2</v>
      </c>
      <c r="B979">
        <v>3</v>
      </c>
      <c r="C979">
        <v>4</v>
      </c>
      <c r="D979">
        <v>20</v>
      </c>
      <c r="F979">
        <v>2</v>
      </c>
      <c r="G979">
        <v>3</v>
      </c>
      <c r="H979">
        <v>4</v>
      </c>
      <c r="I979">
        <v>20</v>
      </c>
    </row>
    <row r="980" spans="1:9" x14ac:dyDescent="0.3">
      <c r="A980">
        <v>4</v>
      </c>
      <c r="B980">
        <v>3</v>
      </c>
      <c r="C980">
        <v>4</v>
      </c>
      <c r="D980">
        <v>20</v>
      </c>
      <c r="F980">
        <v>4</v>
      </c>
      <c r="G980">
        <v>3</v>
      </c>
      <c r="H980">
        <v>4</v>
      </c>
      <c r="I980">
        <v>20</v>
      </c>
    </row>
    <row r="981" spans="1:9" x14ac:dyDescent="0.3">
      <c r="A981">
        <v>2</v>
      </c>
      <c r="B981">
        <v>3</v>
      </c>
      <c r="C981">
        <v>3</v>
      </c>
      <c r="D981">
        <v>13</v>
      </c>
      <c r="F981">
        <v>2</v>
      </c>
      <c r="G981">
        <v>3</v>
      </c>
      <c r="H981">
        <v>3</v>
      </c>
      <c r="I981">
        <v>13</v>
      </c>
    </row>
    <row r="982" spans="1:9" x14ac:dyDescent="0.3">
      <c r="A982">
        <v>2</v>
      </c>
      <c r="B982">
        <v>4</v>
      </c>
      <c r="C982">
        <v>3</v>
      </c>
      <c r="D982">
        <v>14</v>
      </c>
      <c r="F982">
        <v>2</v>
      </c>
      <c r="G982">
        <v>4</v>
      </c>
      <c r="H982">
        <v>3</v>
      </c>
      <c r="I982">
        <v>14</v>
      </c>
    </row>
    <row r="983" spans="1:9" x14ac:dyDescent="0.3">
      <c r="A983">
        <v>3</v>
      </c>
      <c r="B983">
        <v>3</v>
      </c>
      <c r="C983">
        <v>3</v>
      </c>
      <c r="D983">
        <v>18</v>
      </c>
      <c r="F983">
        <v>3</v>
      </c>
      <c r="G983">
        <v>3</v>
      </c>
      <c r="H983">
        <v>3</v>
      </c>
      <c r="I983">
        <v>18</v>
      </c>
    </row>
    <row r="984" spans="1:9" x14ac:dyDescent="0.3">
      <c r="A984">
        <v>1</v>
      </c>
      <c r="B984">
        <v>2</v>
      </c>
      <c r="C984">
        <v>3</v>
      </c>
      <c r="D984">
        <v>11</v>
      </c>
      <c r="F984">
        <v>1</v>
      </c>
      <c r="G984">
        <v>2</v>
      </c>
      <c r="H984">
        <v>3</v>
      </c>
      <c r="I984">
        <v>11</v>
      </c>
    </row>
    <row r="985" spans="1:9" x14ac:dyDescent="0.3">
      <c r="A985">
        <v>1</v>
      </c>
      <c r="B985">
        <v>1</v>
      </c>
      <c r="C985">
        <v>3</v>
      </c>
      <c r="D985">
        <v>11</v>
      </c>
      <c r="F985">
        <v>1</v>
      </c>
      <c r="G985">
        <v>1</v>
      </c>
      <c r="H985">
        <v>3</v>
      </c>
      <c r="I985">
        <v>11</v>
      </c>
    </row>
    <row r="986" spans="1:9" x14ac:dyDescent="0.3">
      <c r="A986">
        <v>2</v>
      </c>
      <c r="B986">
        <v>1</v>
      </c>
      <c r="C986">
        <v>3</v>
      </c>
      <c r="D986">
        <v>11</v>
      </c>
      <c r="F986">
        <v>2</v>
      </c>
      <c r="G986">
        <v>1</v>
      </c>
      <c r="H986">
        <v>3</v>
      </c>
      <c r="I986">
        <v>11</v>
      </c>
    </row>
    <row r="987" spans="1:9" x14ac:dyDescent="0.3">
      <c r="A987">
        <v>3</v>
      </c>
      <c r="B987">
        <v>3</v>
      </c>
      <c r="C987">
        <v>3</v>
      </c>
      <c r="D987">
        <v>15</v>
      </c>
      <c r="F987">
        <v>3</v>
      </c>
      <c r="G987">
        <v>3</v>
      </c>
      <c r="H987">
        <v>3</v>
      </c>
      <c r="I987">
        <v>15</v>
      </c>
    </row>
    <row r="988" spans="1:9" x14ac:dyDescent="0.3">
      <c r="A988">
        <v>2</v>
      </c>
      <c r="B988">
        <v>1</v>
      </c>
      <c r="C988">
        <v>3</v>
      </c>
      <c r="D988">
        <v>12</v>
      </c>
      <c r="F988">
        <v>2</v>
      </c>
      <c r="G988">
        <v>1</v>
      </c>
      <c r="H988">
        <v>3</v>
      </c>
      <c r="I988">
        <v>12</v>
      </c>
    </row>
    <row r="989" spans="1:9" x14ac:dyDescent="0.3">
      <c r="A989">
        <v>2</v>
      </c>
      <c r="B989">
        <v>2</v>
      </c>
      <c r="C989">
        <v>3</v>
      </c>
      <c r="D989">
        <v>11</v>
      </c>
      <c r="F989">
        <v>2</v>
      </c>
      <c r="G989">
        <v>2</v>
      </c>
      <c r="H989">
        <v>3</v>
      </c>
      <c r="I989">
        <v>11</v>
      </c>
    </row>
    <row r="990" spans="1:9" x14ac:dyDescent="0.3">
      <c r="A990">
        <v>1</v>
      </c>
      <c r="B990">
        <v>4</v>
      </c>
      <c r="C990">
        <v>3</v>
      </c>
      <c r="D990">
        <v>14</v>
      </c>
      <c r="F990">
        <v>1</v>
      </c>
      <c r="G990">
        <v>4</v>
      </c>
      <c r="H990">
        <v>3</v>
      </c>
      <c r="I990">
        <v>14</v>
      </c>
    </row>
    <row r="991" spans="1:9" x14ac:dyDescent="0.3">
      <c r="A991">
        <v>3</v>
      </c>
      <c r="B991">
        <v>3</v>
      </c>
      <c r="C991">
        <v>3</v>
      </c>
      <c r="D991">
        <v>15</v>
      </c>
      <c r="F991">
        <v>3</v>
      </c>
      <c r="G991">
        <v>3</v>
      </c>
      <c r="H991">
        <v>3</v>
      </c>
      <c r="I991">
        <v>15</v>
      </c>
    </row>
    <row r="992" spans="1:9" x14ac:dyDescent="0.3">
      <c r="A992">
        <v>1</v>
      </c>
      <c r="B992">
        <v>1</v>
      </c>
      <c r="C992">
        <v>3</v>
      </c>
      <c r="D992">
        <v>13</v>
      </c>
      <c r="F992">
        <v>1</v>
      </c>
      <c r="G992">
        <v>1</v>
      </c>
      <c r="H992">
        <v>3</v>
      </c>
      <c r="I992">
        <v>13</v>
      </c>
    </row>
    <row r="993" spans="1:9" x14ac:dyDescent="0.3">
      <c r="A993">
        <v>1</v>
      </c>
      <c r="B993">
        <v>2</v>
      </c>
      <c r="C993">
        <v>3</v>
      </c>
      <c r="D993">
        <v>13</v>
      </c>
      <c r="F993">
        <v>1</v>
      </c>
      <c r="G993">
        <v>2</v>
      </c>
      <c r="H993">
        <v>3</v>
      </c>
      <c r="I993">
        <v>13</v>
      </c>
    </row>
    <row r="994" spans="1:9" x14ac:dyDescent="0.3">
      <c r="A994">
        <v>3</v>
      </c>
      <c r="B994">
        <v>3</v>
      </c>
      <c r="C994">
        <v>4</v>
      </c>
      <c r="D994">
        <v>21</v>
      </c>
      <c r="F994">
        <v>3</v>
      </c>
      <c r="G994">
        <v>3</v>
      </c>
      <c r="H994">
        <v>4</v>
      </c>
      <c r="I994">
        <v>21</v>
      </c>
    </row>
    <row r="995" spans="1:9" x14ac:dyDescent="0.3">
      <c r="A995">
        <v>1</v>
      </c>
      <c r="B995">
        <v>2</v>
      </c>
      <c r="C995">
        <v>3</v>
      </c>
      <c r="D995">
        <v>11</v>
      </c>
      <c r="F995">
        <v>1</v>
      </c>
      <c r="G995">
        <v>2</v>
      </c>
      <c r="H995">
        <v>3</v>
      </c>
      <c r="I995">
        <v>11</v>
      </c>
    </row>
    <row r="996" spans="1:9" x14ac:dyDescent="0.3">
      <c r="A996">
        <v>1</v>
      </c>
      <c r="B996">
        <v>2</v>
      </c>
      <c r="C996">
        <v>3</v>
      </c>
      <c r="D996">
        <v>11</v>
      </c>
      <c r="F996">
        <v>1</v>
      </c>
      <c r="G996">
        <v>2</v>
      </c>
      <c r="H996">
        <v>3</v>
      </c>
      <c r="I996">
        <v>11</v>
      </c>
    </row>
    <row r="997" spans="1:9" x14ac:dyDescent="0.3">
      <c r="A997">
        <v>2</v>
      </c>
      <c r="B997">
        <v>3</v>
      </c>
      <c r="C997">
        <v>3</v>
      </c>
      <c r="D997">
        <v>14</v>
      </c>
      <c r="F997">
        <v>2</v>
      </c>
      <c r="G997">
        <v>3</v>
      </c>
      <c r="H997">
        <v>3</v>
      </c>
      <c r="I997">
        <v>14</v>
      </c>
    </row>
    <row r="998" spans="1:9" x14ac:dyDescent="0.3">
      <c r="A998">
        <v>2</v>
      </c>
      <c r="B998">
        <v>1</v>
      </c>
      <c r="C998">
        <v>3</v>
      </c>
      <c r="D998">
        <v>11</v>
      </c>
      <c r="F998">
        <v>2</v>
      </c>
      <c r="G998">
        <v>1</v>
      </c>
      <c r="H998">
        <v>3</v>
      </c>
      <c r="I998">
        <v>11</v>
      </c>
    </row>
    <row r="999" spans="1:9" x14ac:dyDescent="0.3">
      <c r="A999">
        <v>1</v>
      </c>
      <c r="B999">
        <v>3</v>
      </c>
      <c r="C999">
        <v>3</v>
      </c>
      <c r="D999">
        <v>13</v>
      </c>
      <c r="F999">
        <v>1</v>
      </c>
      <c r="G999">
        <v>3</v>
      </c>
      <c r="H999">
        <v>3</v>
      </c>
      <c r="I999">
        <v>13</v>
      </c>
    </row>
    <row r="1000" spans="1:9" x14ac:dyDescent="0.3">
      <c r="A1000">
        <v>2</v>
      </c>
      <c r="B1000">
        <v>1</v>
      </c>
      <c r="C1000">
        <v>3</v>
      </c>
      <c r="D1000">
        <v>12</v>
      </c>
      <c r="F1000">
        <v>2</v>
      </c>
      <c r="G1000">
        <v>1</v>
      </c>
      <c r="H1000">
        <v>3</v>
      </c>
      <c r="I1000">
        <v>12</v>
      </c>
    </row>
    <row r="1001" spans="1:9" x14ac:dyDescent="0.3">
      <c r="A1001">
        <v>1</v>
      </c>
      <c r="B1001">
        <v>1</v>
      </c>
      <c r="C1001">
        <v>3</v>
      </c>
      <c r="D1001">
        <v>14</v>
      </c>
      <c r="F1001">
        <v>1</v>
      </c>
      <c r="G1001">
        <v>1</v>
      </c>
      <c r="H1001">
        <v>3</v>
      </c>
      <c r="I1001">
        <v>14</v>
      </c>
    </row>
    <row r="1002" spans="1:9" x14ac:dyDescent="0.3">
      <c r="A1002">
        <v>1</v>
      </c>
      <c r="B1002">
        <v>1</v>
      </c>
      <c r="C1002">
        <v>3</v>
      </c>
      <c r="D1002">
        <v>13</v>
      </c>
      <c r="F1002">
        <v>1</v>
      </c>
      <c r="G1002">
        <v>1</v>
      </c>
      <c r="H1002">
        <v>3</v>
      </c>
      <c r="I1002">
        <v>13</v>
      </c>
    </row>
    <row r="1003" spans="1:9" x14ac:dyDescent="0.3">
      <c r="A1003">
        <v>3</v>
      </c>
      <c r="B1003">
        <v>3</v>
      </c>
      <c r="C1003">
        <v>3</v>
      </c>
      <c r="D1003">
        <v>18</v>
      </c>
      <c r="F1003">
        <v>3</v>
      </c>
      <c r="G1003">
        <v>3</v>
      </c>
      <c r="H1003">
        <v>3</v>
      </c>
      <c r="I1003">
        <v>18</v>
      </c>
    </row>
    <row r="1004" spans="1:9" x14ac:dyDescent="0.3">
      <c r="A1004">
        <v>1</v>
      </c>
      <c r="B1004">
        <v>1</v>
      </c>
      <c r="C1004">
        <v>3</v>
      </c>
      <c r="D1004">
        <v>11</v>
      </c>
      <c r="F1004">
        <v>1</v>
      </c>
      <c r="G1004">
        <v>1</v>
      </c>
      <c r="H1004">
        <v>3</v>
      </c>
      <c r="I1004">
        <v>11</v>
      </c>
    </row>
    <row r="1005" spans="1:9" x14ac:dyDescent="0.3">
      <c r="A1005">
        <v>3</v>
      </c>
      <c r="B1005">
        <v>1</v>
      </c>
      <c r="C1005">
        <v>3</v>
      </c>
      <c r="D1005">
        <v>11</v>
      </c>
      <c r="F1005">
        <v>3</v>
      </c>
      <c r="G1005">
        <v>1</v>
      </c>
      <c r="H1005">
        <v>3</v>
      </c>
      <c r="I1005">
        <v>11</v>
      </c>
    </row>
    <row r="1006" spans="1:9" x14ac:dyDescent="0.3">
      <c r="A1006">
        <v>4</v>
      </c>
      <c r="B1006">
        <v>1</v>
      </c>
      <c r="C1006">
        <v>3</v>
      </c>
      <c r="D1006">
        <v>12</v>
      </c>
      <c r="F1006">
        <v>4</v>
      </c>
      <c r="G1006">
        <v>1</v>
      </c>
      <c r="H1006">
        <v>3</v>
      </c>
      <c r="I1006">
        <v>12</v>
      </c>
    </row>
    <row r="1007" spans="1:9" x14ac:dyDescent="0.3">
      <c r="A1007">
        <v>2</v>
      </c>
      <c r="B1007">
        <v>1</v>
      </c>
      <c r="C1007">
        <v>3</v>
      </c>
      <c r="D1007">
        <v>13</v>
      </c>
      <c r="F1007">
        <v>2</v>
      </c>
      <c r="G1007">
        <v>1</v>
      </c>
      <c r="H1007">
        <v>3</v>
      </c>
      <c r="I1007">
        <v>13</v>
      </c>
    </row>
    <row r="1008" spans="1:9" x14ac:dyDescent="0.3">
      <c r="A1008">
        <v>2</v>
      </c>
      <c r="B1008">
        <v>4</v>
      </c>
      <c r="C1008">
        <v>4</v>
      </c>
      <c r="D1008">
        <v>20</v>
      </c>
      <c r="F1008">
        <v>2</v>
      </c>
      <c r="G1008">
        <v>4</v>
      </c>
      <c r="H1008">
        <v>4</v>
      </c>
      <c r="I1008">
        <v>20</v>
      </c>
    </row>
    <row r="1009" spans="1:9" x14ac:dyDescent="0.3">
      <c r="A1009">
        <v>2</v>
      </c>
      <c r="B1009">
        <v>1</v>
      </c>
      <c r="C1009">
        <v>3</v>
      </c>
      <c r="D1009">
        <v>12</v>
      </c>
      <c r="F1009">
        <v>2</v>
      </c>
      <c r="G1009">
        <v>1</v>
      </c>
      <c r="H1009">
        <v>3</v>
      </c>
      <c r="I1009">
        <v>12</v>
      </c>
    </row>
    <row r="1010" spans="1:9" x14ac:dyDescent="0.3">
      <c r="A1010">
        <v>3</v>
      </c>
      <c r="B1010">
        <v>4</v>
      </c>
      <c r="C1010">
        <v>3</v>
      </c>
      <c r="D1010">
        <v>19</v>
      </c>
      <c r="F1010">
        <v>3</v>
      </c>
      <c r="G1010">
        <v>4</v>
      </c>
      <c r="H1010">
        <v>3</v>
      </c>
      <c r="I1010">
        <v>19</v>
      </c>
    </row>
    <row r="1011" spans="1:9" x14ac:dyDescent="0.3">
      <c r="A1011">
        <v>3</v>
      </c>
      <c r="B1011">
        <v>4</v>
      </c>
      <c r="C1011">
        <v>4</v>
      </c>
      <c r="D1011">
        <v>21</v>
      </c>
      <c r="F1011">
        <v>3</v>
      </c>
      <c r="G1011">
        <v>4</v>
      </c>
      <c r="H1011">
        <v>4</v>
      </c>
      <c r="I1011">
        <v>21</v>
      </c>
    </row>
    <row r="1012" spans="1:9" x14ac:dyDescent="0.3">
      <c r="A1012">
        <v>1</v>
      </c>
      <c r="B1012">
        <v>1</v>
      </c>
      <c r="C1012">
        <v>3</v>
      </c>
      <c r="D1012">
        <v>13</v>
      </c>
      <c r="F1012">
        <v>1</v>
      </c>
      <c r="G1012">
        <v>1</v>
      </c>
      <c r="H1012">
        <v>3</v>
      </c>
      <c r="I1012">
        <v>13</v>
      </c>
    </row>
    <row r="1013" spans="1:9" x14ac:dyDescent="0.3">
      <c r="A1013">
        <v>3</v>
      </c>
      <c r="B1013">
        <v>2</v>
      </c>
      <c r="C1013">
        <v>3</v>
      </c>
      <c r="D1013">
        <v>16</v>
      </c>
      <c r="F1013">
        <v>3</v>
      </c>
      <c r="G1013">
        <v>2</v>
      </c>
      <c r="H1013">
        <v>3</v>
      </c>
      <c r="I1013">
        <v>16</v>
      </c>
    </row>
    <row r="1014" spans="1:9" x14ac:dyDescent="0.3">
      <c r="A1014">
        <v>1</v>
      </c>
      <c r="B1014">
        <v>1</v>
      </c>
      <c r="C1014">
        <v>3</v>
      </c>
      <c r="D1014">
        <v>12</v>
      </c>
      <c r="F1014">
        <v>1</v>
      </c>
      <c r="G1014">
        <v>1</v>
      </c>
      <c r="H1014">
        <v>3</v>
      </c>
      <c r="I1014">
        <v>12</v>
      </c>
    </row>
    <row r="1015" spans="1:9" x14ac:dyDescent="0.3">
      <c r="A1015">
        <v>1</v>
      </c>
      <c r="B1015">
        <v>1</v>
      </c>
      <c r="C1015">
        <v>3</v>
      </c>
      <c r="D1015">
        <v>14</v>
      </c>
      <c r="F1015">
        <v>1</v>
      </c>
      <c r="G1015">
        <v>1</v>
      </c>
      <c r="H1015">
        <v>3</v>
      </c>
      <c r="I1015">
        <v>14</v>
      </c>
    </row>
    <row r="1016" spans="1:9" x14ac:dyDescent="0.3">
      <c r="A1016">
        <v>2</v>
      </c>
      <c r="B1016">
        <v>2</v>
      </c>
      <c r="C1016">
        <v>3</v>
      </c>
      <c r="D1016">
        <v>11</v>
      </c>
      <c r="F1016">
        <v>2</v>
      </c>
      <c r="G1016">
        <v>2</v>
      </c>
      <c r="H1016">
        <v>3</v>
      </c>
      <c r="I1016">
        <v>11</v>
      </c>
    </row>
    <row r="1017" spans="1:9" x14ac:dyDescent="0.3">
      <c r="A1017">
        <v>1</v>
      </c>
      <c r="B1017">
        <v>1</v>
      </c>
      <c r="C1017">
        <v>3</v>
      </c>
      <c r="D1017">
        <v>14</v>
      </c>
      <c r="F1017">
        <v>1</v>
      </c>
      <c r="G1017">
        <v>1</v>
      </c>
      <c r="H1017">
        <v>3</v>
      </c>
      <c r="I1017">
        <v>14</v>
      </c>
    </row>
    <row r="1018" spans="1:9" x14ac:dyDescent="0.3">
      <c r="A1018">
        <v>2</v>
      </c>
      <c r="B1018">
        <v>2</v>
      </c>
      <c r="C1018">
        <v>3</v>
      </c>
      <c r="D1018">
        <v>12</v>
      </c>
      <c r="F1018">
        <v>2</v>
      </c>
      <c r="G1018">
        <v>2</v>
      </c>
      <c r="H1018">
        <v>3</v>
      </c>
      <c r="I1018">
        <v>12</v>
      </c>
    </row>
    <row r="1019" spans="1:9" x14ac:dyDescent="0.3">
      <c r="A1019">
        <v>1</v>
      </c>
      <c r="B1019">
        <v>1</v>
      </c>
      <c r="C1019">
        <v>3</v>
      </c>
      <c r="D1019">
        <v>14</v>
      </c>
      <c r="F1019">
        <v>1</v>
      </c>
      <c r="G1019">
        <v>1</v>
      </c>
      <c r="H1019">
        <v>3</v>
      </c>
      <c r="I1019">
        <v>14</v>
      </c>
    </row>
    <row r="1020" spans="1:9" x14ac:dyDescent="0.3">
      <c r="A1020">
        <v>2</v>
      </c>
      <c r="B1020">
        <v>4</v>
      </c>
      <c r="C1020">
        <v>3</v>
      </c>
      <c r="D1020">
        <v>16</v>
      </c>
      <c r="F1020">
        <v>2</v>
      </c>
      <c r="G1020">
        <v>4</v>
      </c>
      <c r="H1020">
        <v>3</v>
      </c>
      <c r="I1020">
        <v>16</v>
      </c>
    </row>
    <row r="1021" spans="1:9" x14ac:dyDescent="0.3">
      <c r="A1021">
        <v>2</v>
      </c>
      <c r="B1021">
        <v>1</v>
      </c>
      <c r="C1021">
        <v>3</v>
      </c>
      <c r="D1021">
        <v>13</v>
      </c>
      <c r="F1021">
        <v>2</v>
      </c>
      <c r="G1021">
        <v>1</v>
      </c>
      <c r="H1021">
        <v>3</v>
      </c>
      <c r="I1021">
        <v>13</v>
      </c>
    </row>
    <row r="1022" spans="1:9" x14ac:dyDescent="0.3">
      <c r="A1022">
        <v>2</v>
      </c>
      <c r="B1022">
        <v>1</v>
      </c>
      <c r="C1022">
        <v>3</v>
      </c>
      <c r="D1022">
        <v>12</v>
      </c>
      <c r="F1022">
        <v>2</v>
      </c>
      <c r="G1022">
        <v>1</v>
      </c>
      <c r="H1022">
        <v>3</v>
      </c>
      <c r="I1022">
        <v>12</v>
      </c>
    </row>
    <row r="1023" spans="1:9" x14ac:dyDescent="0.3">
      <c r="A1023">
        <v>2</v>
      </c>
      <c r="B1023">
        <v>1</v>
      </c>
      <c r="C1023">
        <v>3</v>
      </c>
      <c r="D1023">
        <v>12</v>
      </c>
      <c r="F1023">
        <v>2</v>
      </c>
      <c r="G1023">
        <v>1</v>
      </c>
      <c r="H1023">
        <v>3</v>
      </c>
      <c r="I1023">
        <v>12</v>
      </c>
    </row>
    <row r="1024" spans="1:9" x14ac:dyDescent="0.3">
      <c r="A1024">
        <v>4</v>
      </c>
      <c r="B1024">
        <v>3</v>
      </c>
      <c r="C1024">
        <v>3</v>
      </c>
      <c r="D1024">
        <v>14</v>
      </c>
      <c r="F1024">
        <v>4</v>
      </c>
      <c r="G1024">
        <v>3</v>
      </c>
      <c r="H1024">
        <v>3</v>
      </c>
      <c r="I1024">
        <v>14</v>
      </c>
    </row>
    <row r="1025" spans="1:9" x14ac:dyDescent="0.3">
      <c r="A1025">
        <v>3</v>
      </c>
      <c r="B1025">
        <v>4</v>
      </c>
      <c r="C1025">
        <v>4</v>
      </c>
      <c r="D1025">
        <v>22</v>
      </c>
      <c r="F1025">
        <v>3</v>
      </c>
      <c r="G1025">
        <v>4</v>
      </c>
      <c r="H1025">
        <v>4</v>
      </c>
      <c r="I1025">
        <v>22</v>
      </c>
    </row>
    <row r="1026" spans="1:9" x14ac:dyDescent="0.3">
      <c r="A1026">
        <v>3</v>
      </c>
      <c r="B1026">
        <v>3</v>
      </c>
      <c r="C1026">
        <v>3</v>
      </c>
      <c r="D1026">
        <v>19</v>
      </c>
      <c r="F1026">
        <v>3</v>
      </c>
      <c r="G1026">
        <v>3</v>
      </c>
      <c r="H1026">
        <v>3</v>
      </c>
      <c r="I1026">
        <v>19</v>
      </c>
    </row>
    <row r="1027" spans="1:9" x14ac:dyDescent="0.3">
      <c r="A1027">
        <v>3</v>
      </c>
      <c r="B1027">
        <v>1</v>
      </c>
      <c r="C1027">
        <v>3</v>
      </c>
      <c r="D1027">
        <v>12</v>
      </c>
      <c r="F1027">
        <v>3</v>
      </c>
      <c r="G1027">
        <v>1</v>
      </c>
      <c r="H1027">
        <v>3</v>
      </c>
      <c r="I1027">
        <v>12</v>
      </c>
    </row>
    <row r="1028" spans="1:9" x14ac:dyDescent="0.3">
      <c r="A1028">
        <v>1</v>
      </c>
      <c r="B1028">
        <v>1</v>
      </c>
      <c r="C1028">
        <v>3</v>
      </c>
      <c r="D1028">
        <v>12</v>
      </c>
      <c r="F1028">
        <v>1</v>
      </c>
      <c r="G1028">
        <v>1</v>
      </c>
      <c r="H1028">
        <v>3</v>
      </c>
      <c r="I1028">
        <v>12</v>
      </c>
    </row>
    <row r="1029" spans="1:9" x14ac:dyDescent="0.3">
      <c r="A1029">
        <v>2</v>
      </c>
      <c r="B1029">
        <v>2</v>
      </c>
      <c r="C1029">
        <v>3</v>
      </c>
      <c r="D1029">
        <v>17</v>
      </c>
      <c r="F1029">
        <v>2</v>
      </c>
      <c r="G1029">
        <v>2</v>
      </c>
      <c r="H1029">
        <v>3</v>
      </c>
      <c r="I1029">
        <v>17</v>
      </c>
    </row>
    <row r="1030" spans="1:9" x14ac:dyDescent="0.3">
      <c r="A1030">
        <v>4</v>
      </c>
      <c r="B1030">
        <v>1</v>
      </c>
      <c r="C1030">
        <v>3</v>
      </c>
      <c r="D1030">
        <v>12</v>
      </c>
      <c r="F1030">
        <v>4</v>
      </c>
      <c r="G1030">
        <v>1</v>
      </c>
      <c r="H1030">
        <v>3</v>
      </c>
      <c r="I1030">
        <v>12</v>
      </c>
    </row>
    <row r="1031" spans="1:9" x14ac:dyDescent="0.3">
      <c r="A1031">
        <v>1</v>
      </c>
      <c r="B1031">
        <v>1</v>
      </c>
      <c r="C1031">
        <v>3</v>
      </c>
      <c r="D1031">
        <v>11</v>
      </c>
      <c r="F1031">
        <v>1</v>
      </c>
      <c r="G1031">
        <v>1</v>
      </c>
      <c r="H1031">
        <v>3</v>
      </c>
      <c r="I1031">
        <v>11</v>
      </c>
    </row>
    <row r="1032" spans="1:9" x14ac:dyDescent="0.3">
      <c r="A1032">
        <v>3</v>
      </c>
      <c r="B1032">
        <v>4</v>
      </c>
      <c r="C1032">
        <v>3</v>
      </c>
      <c r="D1032">
        <v>18</v>
      </c>
      <c r="F1032">
        <v>3</v>
      </c>
      <c r="G1032">
        <v>4</v>
      </c>
      <c r="H1032">
        <v>3</v>
      </c>
      <c r="I1032">
        <v>18</v>
      </c>
    </row>
    <row r="1033" spans="1:9" x14ac:dyDescent="0.3">
      <c r="A1033">
        <v>1</v>
      </c>
      <c r="B1033">
        <v>1</v>
      </c>
      <c r="C1033">
        <v>3</v>
      </c>
      <c r="D1033">
        <v>11</v>
      </c>
      <c r="F1033">
        <v>1</v>
      </c>
      <c r="G1033">
        <v>1</v>
      </c>
      <c r="H1033">
        <v>3</v>
      </c>
      <c r="I1033">
        <v>11</v>
      </c>
    </row>
    <row r="1034" spans="1:9" x14ac:dyDescent="0.3">
      <c r="A1034">
        <v>3</v>
      </c>
      <c r="B1034">
        <v>3</v>
      </c>
      <c r="C1034">
        <v>4</v>
      </c>
      <c r="D1034">
        <v>23</v>
      </c>
      <c r="F1034">
        <v>3</v>
      </c>
      <c r="G1034">
        <v>3</v>
      </c>
      <c r="H1034">
        <v>4</v>
      </c>
      <c r="I1034">
        <v>23</v>
      </c>
    </row>
    <row r="1035" spans="1:9" x14ac:dyDescent="0.3">
      <c r="A1035">
        <v>1</v>
      </c>
      <c r="B1035">
        <v>2</v>
      </c>
      <c r="C1035">
        <v>3</v>
      </c>
      <c r="D1035">
        <v>11</v>
      </c>
      <c r="F1035">
        <v>1</v>
      </c>
      <c r="G1035">
        <v>2</v>
      </c>
      <c r="H1035">
        <v>3</v>
      </c>
      <c r="I1035">
        <v>11</v>
      </c>
    </row>
    <row r="1036" spans="1:9" x14ac:dyDescent="0.3">
      <c r="A1036">
        <v>1</v>
      </c>
      <c r="B1036">
        <v>3</v>
      </c>
      <c r="C1036">
        <v>3</v>
      </c>
      <c r="D1036">
        <v>18</v>
      </c>
      <c r="F1036">
        <v>1</v>
      </c>
      <c r="G1036">
        <v>3</v>
      </c>
      <c r="H1036">
        <v>3</v>
      </c>
      <c r="I1036">
        <v>18</v>
      </c>
    </row>
    <row r="1037" spans="1:9" x14ac:dyDescent="0.3">
      <c r="A1037">
        <v>4</v>
      </c>
      <c r="B1037">
        <v>3</v>
      </c>
      <c r="C1037">
        <v>3</v>
      </c>
      <c r="D1037">
        <v>18</v>
      </c>
      <c r="F1037">
        <v>4</v>
      </c>
      <c r="G1037">
        <v>3</v>
      </c>
      <c r="H1037">
        <v>3</v>
      </c>
      <c r="I1037">
        <v>18</v>
      </c>
    </row>
    <row r="1038" spans="1:9" x14ac:dyDescent="0.3">
      <c r="A1038">
        <v>1</v>
      </c>
      <c r="B1038">
        <v>1</v>
      </c>
      <c r="C1038">
        <v>3</v>
      </c>
      <c r="D1038">
        <v>13</v>
      </c>
      <c r="F1038">
        <v>1</v>
      </c>
      <c r="G1038">
        <v>1</v>
      </c>
      <c r="H1038">
        <v>3</v>
      </c>
      <c r="I1038">
        <v>13</v>
      </c>
    </row>
    <row r="1039" spans="1:9" x14ac:dyDescent="0.3">
      <c r="A1039">
        <v>3</v>
      </c>
      <c r="B1039">
        <v>4</v>
      </c>
      <c r="C1039">
        <v>3</v>
      </c>
      <c r="D1039">
        <v>18</v>
      </c>
      <c r="F1039">
        <v>3</v>
      </c>
      <c r="G1039">
        <v>4</v>
      </c>
      <c r="H1039">
        <v>3</v>
      </c>
      <c r="I1039">
        <v>18</v>
      </c>
    </row>
    <row r="1040" spans="1:9" x14ac:dyDescent="0.3">
      <c r="A1040">
        <v>1</v>
      </c>
      <c r="B1040">
        <v>1</v>
      </c>
      <c r="C1040">
        <v>3</v>
      </c>
      <c r="D1040">
        <v>11</v>
      </c>
      <c r="F1040">
        <v>1</v>
      </c>
      <c r="G1040">
        <v>1</v>
      </c>
      <c r="H1040">
        <v>3</v>
      </c>
      <c r="I1040">
        <v>11</v>
      </c>
    </row>
    <row r="1041" spans="1:9" x14ac:dyDescent="0.3">
      <c r="A1041">
        <v>3</v>
      </c>
      <c r="B1041">
        <v>3</v>
      </c>
      <c r="C1041">
        <v>3</v>
      </c>
      <c r="D1041">
        <v>15</v>
      </c>
      <c r="F1041">
        <v>3</v>
      </c>
      <c r="G1041">
        <v>3</v>
      </c>
      <c r="H1041">
        <v>3</v>
      </c>
      <c r="I1041">
        <v>15</v>
      </c>
    </row>
    <row r="1042" spans="1:9" x14ac:dyDescent="0.3">
      <c r="A1042">
        <v>2</v>
      </c>
      <c r="B1042">
        <v>2</v>
      </c>
      <c r="C1042">
        <v>3</v>
      </c>
      <c r="D1042">
        <v>11</v>
      </c>
      <c r="F1042">
        <v>2</v>
      </c>
      <c r="G1042">
        <v>2</v>
      </c>
      <c r="H1042">
        <v>3</v>
      </c>
      <c r="I1042">
        <v>11</v>
      </c>
    </row>
    <row r="1043" spans="1:9" x14ac:dyDescent="0.3">
      <c r="A1043">
        <v>3</v>
      </c>
      <c r="B1043">
        <v>3</v>
      </c>
      <c r="C1043">
        <v>3</v>
      </c>
      <c r="D1043">
        <v>18</v>
      </c>
      <c r="F1043">
        <v>3</v>
      </c>
      <c r="G1043">
        <v>3</v>
      </c>
      <c r="H1043">
        <v>3</v>
      </c>
      <c r="I1043">
        <v>18</v>
      </c>
    </row>
    <row r="1044" spans="1:9" x14ac:dyDescent="0.3">
      <c r="A1044">
        <v>2</v>
      </c>
      <c r="B1044">
        <v>3</v>
      </c>
      <c r="C1044">
        <v>3</v>
      </c>
      <c r="D1044">
        <v>14</v>
      </c>
      <c r="F1044">
        <v>2</v>
      </c>
      <c r="G1044">
        <v>3</v>
      </c>
      <c r="H1044">
        <v>3</v>
      </c>
      <c r="I1044">
        <v>14</v>
      </c>
    </row>
    <row r="1045" spans="1:9" x14ac:dyDescent="0.3">
      <c r="A1045">
        <v>4</v>
      </c>
      <c r="B1045">
        <v>2</v>
      </c>
      <c r="C1045">
        <v>3</v>
      </c>
      <c r="D1045">
        <v>12</v>
      </c>
      <c r="F1045">
        <v>4</v>
      </c>
      <c r="G1045">
        <v>2</v>
      </c>
      <c r="H1045">
        <v>3</v>
      </c>
      <c r="I1045">
        <v>12</v>
      </c>
    </row>
    <row r="1046" spans="1:9" x14ac:dyDescent="0.3">
      <c r="A1046">
        <v>1</v>
      </c>
      <c r="B1046">
        <v>3</v>
      </c>
      <c r="C1046">
        <v>3</v>
      </c>
      <c r="D1046">
        <v>14</v>
      </c>
      <c r="F1046">
        <v>1</v>
      </c>
      <c r="G1046">
        <v>3</v>
      </c>
      <c r="H1046">
        <v>3</v>
      </c>
      <c r="I1046">
        <v>14</v>
      </c>
    </row>
    <row r="1047" spans="1:9" x14ac:dyDescent="0.3">
      <c r="A1047">
        <v>2</v>
      </c>
      <c r="B1047">
        <v>3</v>
      </c>
      <c r="C1047">
        <v>3</v>
      </c>
      <c r="D1047">
        <v>14</v>
      </c>
      <c r="F1047">
        <v>2</v>
      </c>
      <c r="G1047">
        <v>3</v>
      </c>
      <c r="H1047">
        <v>3</v>
      </c>
      <c r="I1047">
        <v>14</v>
      </c>
    </row>
    <row r="1048" spans="1:9" x14ac:dyDescent="0.3">
      <c r="A1048">
        <v>2</v>
      </c>
      <c r="B1048">
        <v>2</v>
      </c>
      <c r="C1048">
        <v>3</v>
      </c>
      <c r="D1048">
        <v>13</v>
      </c>
      <c r="F1048">
        <v>2</v>
      </c>
      <c r="G1048">
        <v>2</v>
      </c>
      <c r="H1048">
        <v>3</v>
      </c>
      <c r="I1048">
        <v>13</v>
      </c>
    </row>
    <row r="1049" spans="1:9" x14ac:dyDescent="0.3">
      <c r="A1049">
        <v>1</v>
      </c>
      <c r="B1049">
        <v>1</v>
      </c>
      <c r="C1049">
        <v>3</v>
      </c>
      <c r="D1049">
        <v>14</v>
      </c>
      <c r="F1049">
        <v>1</v>
      </c>
      <c r="G1049">
        <v>1</v>
      </c>
      <c r="H1049">
        <v>3</v>
      </c>
      <c r="I1049">
        <v>14</v>
      </c>
    </row>
    <row r="1050" spans="1:9" x14ac:dyDescent="0.3">
      <c r="A1050">
        <v>3</v>
      </c>
      <c r="B1050">
        <v>4</v>
      </c>
      <c r="C1050">
        <v>3</v>
      </c>
      <c r="D1050">
        <v>18</v>
      </c>
      <c r="F1050">
        <v>3</v>
      </c>
      <c r="G1050">
        <v>4</v>
      </c>
      <c r="H1050">
        <v>3</v>
      </c>
      <c r="I1050">
        <v>18</v>
      </c>
    </row>
    <row r="1051" spans="1:9" x14ac:dyDescent="0.3">
      <c r="A1051">
        <v>3</v>
      </c>
      <c r="B1051">
        <v>3</v>
      </c>
      <c r="C1051">
        <v>3</v>
      </c>
      <c r="D1051">
        <v>15</v>
      </c>
      <c r="F1051">
        <v>3</v>
      </c>
      <c r="G1051">
        <v>3</v>
      </c>
      <c r="H1051">
        <v>3</v>
      </c>
      <c r="I1051">
        <v>15</v>
      </c>
    </row>
    <row r="1052" spans="1:9" x14ac:dyDescent="0.3">
      <c r="A1052">
        <v>1</v>
      </c>
      <c r="B1052">
        <v>1</v>
      </c>
      <c r="C1052">
        <v>3</v>
      </c>
      <c r="D1052">
        <v>13</v>
      </c>
      <c r="F1052">
        <v>1</v>
      </c>
      <c r="G1052">
        <v>1</v>
      </c>
      <c r="H1052">
        <v>3</v>
      </c>
      <c r="I1052">
        <v>13</v>
      </c>
    </row>
    <row r="1053" spans="1:9" x14ac:dyDescent="0.3">
      <c r="A1053">
        <v>1</v>
      </c>
      <c r="B1053">
        <v>1</v>
      </c>
      <c r="C1053">
        <v>3</v>
      </c>
      <c r="D1053">
        <v>12</v>
      </c>
      <c r="F1053">
        <v>1</v>
      </c>
      <c r="G1053">
        <v>1</v>
      </c>
      <c r="H1053">
        <v>3</v>
      </c>
      <c r="I1053">
        <v>12</v>
      </c>
    </row>
    <row r="1054" spans="1:9" x14ac:dyDescent="0.3">
      <c r="A1054">
        <v>1</v>
      </c>
      <c r="B1054">
        <v>3</v>
      </c>
      <c r="C1054">
        <v>3</v>
      </c>
      <c r="D1054">
        <v>13</v>
      </c>
      <c r="F1054">
        <v>1</v>
      </c>
      <c r="G1054">
        <v>3</v>
      </c>
      <c r="H1054">
        <v>3</v>
      </c>
      <c r="I1054">
        <v>13</v>
      </c>
    </row>
    <row r="1055" spans="1:9" x14ac:dyDescent="0.3">
      <c r="A1055">
        <v>3</v>
      </c>
      <c r="B1055">
        <v>4</v>
      </c>
      <c r="C1055">
        <v>4</v>
      </c>
      <c r="D1055">
        <v>24</v>
      </c>
      <c r="F1055">
        <v>3</v>
      </c>
      <c r="G1055">
        <v>4</v>
      </c>
      <c r="H1055">
        <v>4</v>
      </c>
      <c r="I1055">
        <v>24</v>
      </c>
    </row>
    <row r="1056" spans="1:9" x14ac:dyDescent="0.3">
      <c r="A1056">
        <v>1</v>
      </c>
      <c r="B1056">
        <v>2</v>
      </c>
      <c r="C1056">
        <v>3</v>
      </c>
      <c r="D1056">
        <v>14</v>
      </c>
      <c r="F1056">
        <v>1</v>
      </c>
      <c r="G1056">
        <v>2</v>
      </c>
      <c r="H1056">
        <v>3</v>
      </c>
      <c r="I1056">
        <v>14</v>
      </c>
    </row>
    <row r="1057" spans="1:9" x14ac:dyDescent="0.3">
      <c r="A1057">
        <v>1</v>
      </c>
      <c r="B1057">
        <v>1</v>
      </c>
      <c r="C1057">
        <v>3</v>
      </c>
      <c r="D1057">
        <v>14</v>
      </c>
      <c r="F1057">
        <v>1</v>
      </c>
      <c r="G1057">
        <v>1</v>
      </c>
      <c r="H1057">
        <v>3</v>
      </c>
      <c r="I1057">
        <v>14</v>
      </c>
    </row>
    <row r="1058" spans="1:9" x14ac:dyDescent="0.3">
      <c r="A1058">
        <v>3</v>
      </c>
      <c r="B1058">
        <v>3</v>
      </c>
      <c r="C1058">
        <v>3</v>
      </c>
      <c r="D1058">
        <v>15</v>
      </c>
      <c r="F1058">
        <v>3</v>
      </c>
      <c r="G1058">
        <v>3</v>
      </c>
      <c r="H1058">
        <v>3</v>
      </c>
      <c r="I1058">
        <v>15</v>
      </c>
    </row>
    <row r="1059" spans="1:9" x14ac:dyDescent="0.3">
      <c r="A1059">
        <v>2</v>
      </c>
      <c r="B1059">
        <v>2</v>
      </c>
      <c r="C1059">
        <v>3</v>
      </c>
      <c r="D1059">
        <v>11</v>
      </c>
      <c r="F1059">
        <v>2</v>
      </c>
      <c r="G1059">
        <v>2</v>
      </c>
      <c r="H1059">
        <v>3</v>
      </c>
      <c r="I1059">
        <v>11</v>
      </c>
    </row>
    <row r="1060" spans="1:9" x14ac:dyDescent="0.3">
      <c r="A1060">
        <v>4</v>
      </c>
      <c r="B1060">
        <v>4</v>
      </c>
      <c r="C1060">
        <v>4</v>
      </c>
      <c r="D1060">
        <v>23</v>
      </c>
      <c r="F1060">
        <v>4</v>
      </c>
      <c r="G1060">
        <v>4</v>
      </c>
      <c r="H1060">
        <v>4</v>
      </c>
      <c r="I1060">
        <v>23</v>
      </c>
    </row>
    <row r="1061" spans="1:9" x14ac:dyDescent="0.3">
      <c r="A1061">
        <v>1</v>
      </c>
      <c r="B1061">
        <v>3</v>
      </c>
      <c r="C1061">
        <v>3</v>
      </c>
      <c r="D1061">
        <v>13</v>
      </c>
      <c r="F1061">
        <v>1</v>
      </c>
      <c r="G1061">
        <v>3</v>
      </c>
      <c r="H1061">
        <v>3</v>
      </c>
      <c r="I1061">
        <v>13</v>
      </c>
    </row>
    <row r="1062" spans="1:9" x14ac:dyDescent="0.3">
      <c r="A1062">
        <v>1</v>
      </c>
      <c r="B1062">
        <v>1</v>
      </c>
      <c r="C1062">
        <v>3</v>
      </c>
      <c r="D1062">
        <v>11</v>
      </c>
      <c r="F1062">
        <v>1</v>
      </c>
      <c r="G1062">
        <v>1</v>
      </c>
      <c r="H1062">
        <v>3</v>
      </c>
      <c r="I1062">
        <v>11</v>
      </c>
    </row>
    <row r="1063" spans="1:9" x14ac:dyDescent="0.3">
      <c r="A1063">
        <v>3</v>
      </c>
      <c r="B1063">
        <v>2</v>
      </c>
      <c r="C1063">
        <v>3</v>
      </c>
      <c r="D1063">
        <v>13</v>
      </c>
      <c r="F1063">
        <v>3</v>
      </c>
      <c r="G1063">
        <v>2</v>
      </c>
      <c r="H1063">
        <v>3</v>
      </c>
      <c r="I1063">
        <v>13</v>
      </c>
    </row>
    <row r="1064" spans="1:9" x14ac:dyDescent="0.3">
      <c r="A1064">
        <v>3</v>
      </c>
      <c r="B1064">
        <v>3</v>
      </c>
      <c r="C1064">
        <v>3</v>
      </c>
      <c r="D1064">
        <v>18</v>
      </c>
      <c r="F1064">
        <v>3</v>
      </c>
      <c r="G1064">
        <v>3</v>
      </c>
      <c r="H1064">
        <v>3</v>
      </c>
      <c r="I1064">
        <v>18</v>
      </c>
    </row>
    <row r="1065" spans="1:9" x14ac:dyDescent="0.3">
      <c r="A1065">
        <v>2</v>
      </c>
      <c r="B1065">
        <v>3</v>
      </c>
      <c r="C1065">
        <v>3</v>
      </c>
      <c r="D1065">
        <v>14</v>
      </c>
      <c r="F1065">
        <v>2</v>
      </c>
      <c r="G1065">
        <v>3</v>
      </c>
      <c r="H1065">
        <v>3</v>
      </c>
      <c r="I1065">
        <v>14</v>
      </c>
    </row>
    <row r="1066" spans="1:9" x14ac:dyDescent="0.3">
      <c r="A1066">
        <v>3</v>
      </c>
      <c r="B1066">
        <v>3</v>
      </c>
      <c r="C1066">
        <v>4</v>
      </c>
      <c r="D1066">
        <v>21</v>
      </c>
      <c r="F1066">
        <v>3</v>
      </c>
      <c r="G1066">
        <v>3</v>
      </c>
      <c r="H1066">
        <v>4</v>
      </c>
      <c r="I1066">
        <v>21</v>
      </c>
    </row>
    <row r="1067" spans="1:9" x14ac:dyDescent="0.3">
      <c r="A1067">
        <v>3</v>
      </c>
      <c r="B1067">
        <v>3</v>
      </c>
      <c r="C1067">
        <v>3</v>
      </c>
      <c r="D1067">
        <v>16</v>
      </c>
      <c r="F1067">
        <v>3</v>
      </c>
      <c r="G1067">
        <v>3</v>
      </c>
      <c r="H1067">
        <v>3</v>
      </c>
      <c r="I1067">
        <v>16</v>
      </c>
    </row>
    <row r="1068" spans="1:9" x14ac:dyDescent="0.3">
      <c r="A1068">
        <v>2</v>
      </c>
      <c r="B1068">
        <v>2</v>
      </c>
      <c r="C1068">
        <v>3</v>
      </c>
      <c r="D1068">
        <v>11</v>
      </c>
      <c r="F1068">
        <v>2</v>
      </c>
      <c r="G1068">
        <v>2</v>
      </c>
      <c r="H1068">
        <v>3</v>
      </c>
      <c r="I1068">
        <v>11</v>
      </c>
    </row>
    <row r="1069" spans="1:9" x14ac:dyDescent="0.3">
      <c r="A1069">
        <v>3</v>
      </c>
      <c r="B1069">
        <v>3</v>
      </c>
      <c r="C1069">
        <v>3</v>
      </c>
      <c r="D1069">
        <v>17</v>
      </c>
      <c r="F1069">
        <v>3</v>
      </c>
      <c r="G1069">
        <v>3</v>
      </c>
      <c r="H1069">
        <v>3</v>
      </c>
      <c r="I1069">
        <v>17</v>
      </c>
    </row>
    <row r="1070" spans="1:9" x14ac:dyDescent="0.3">
      <c r="A1070">
        <v>2</v>
      </c>
      <c r="B1070">
        <v>1</v>
      </c>
      <c r="C1070">
        <v>3</v>
      </c>
      <c r="D1070">
        <v>11</v>
      </c>
      <c r="F1070">
        <v>2</v>
      </c>
      <c r="G1070">
        <v>1</v>
      </c>
      <c r="H1070">
        <v>3</v>
      </c>
      <c r="I1070">
        <v>11</v>
      </c>
    </row>
    <row r="1071" spans="1:9" x14ac:dyDescent="0.3">
      <c r="A1071">
        <v>2</v>
      </c>
      <c r="B1071">
        <v>3</v>
      </c>
      <c r="C1071">
        <v>3</v>
      </c>
      <c r="D1071">
        <v>14</v>
      </c>
      <c r="F1071">
        <v>2</v>
      </c>
      <c r="G1071">
        <v>3</v>
      </c>
      <c r="H1071">
        <v>3</v>
      </c>
      <c r="I1071">
        <v>14</v>
      </c>
    </row>
    <row r="1072" spans="1:9" x14ac:dyDescent="0.3">
      <c r="A1072">
        <v>1</v>
      </c>
      <c r="B1072">
        <v>1</v>
      </c>
      <c r="C1072">
        <v>3</v>
      </c>
      <c r="D1072">
        <v>14</v>
      </c>
      <c r="F1072">
        <v>1</v>
      </c>
      <c r="G1072">
        <v>1</v>
      </c>
      <c r="H1072">
        <v>3</v>
      </c>
      <c r="I1072">
        <v>14</v>
      </c>
    </row>
    <row r="1073" spans="1:9" x14ac:dyDescent="0.3">
      <c r="A1073">
        <v>2</v>
      </c>
      <c r="B1073">
        <v>4</v>
      </c>
      <c r="C1073">
        <v>4</v>
      </c>
      <c r="D1073">
        <v>25</v>
      </c>
      <c r="F1073">
        <v>2</v>
      </c>
      <c r="G1073">
        <v>4</v>
      </c>
      <c r="H1073">
        <v>4</v>
      </c>
      <c r="I1073">
        <v>25</v>
      </c>
    </row>
    <row r="1074" spans="1:9" x14ac:dyDescent="0.3">
      <c r="A1074">
        <v>1</v>
      </c>
      <c r="B1074">
        <v>2</v>
      </c>
      <c r="C1074">
        <v>3</v>
      </c>
      <c r="D1074">
        <v>13</v>
      </c>
      <c r="F1074">
        <v>1</v>
      </c>
      <c r="G1074">
        <v>2</v>
      </c>
      <c r="H1074">
        <v>3</v>
      </c>
      <c r="I1074">
        <v>13</v>
      </c>
    </row>
    <row r="1075" spans="1:9" x14ac:dyDescent="0.3">
      <c r="A1075">
        <v>1</v>
      </c>
      <c r="B1075">
        <v>2</v>
      </c>
      <c r="C1075">
        <v>3</v>
      </c>
      <c r="D1075">
        <v>14</v>
      </c>
      <c r="F1075">
        <v>1</v>
      </c>
      <c r="G1075">
        <v>2</v>
      </c>
      <c r="H1075">
        <v>3</v>
      </c>
      <c r="I1075">
        <v>14</v>
      </c>
    </row>
    <row r="1076" spans="1:9" x14ac:dyDescent="0.3">
      <c r="A1076">
        <v>3</v>
      </c>
      <c r="B1076">
        <v>3</v>
      </c>
      <c r="C1076">
        <v>3</v>
      </c>
      <c r="D1076">
        <v>17</v>
      </c>
      <c r="F1076">
        <v>3</v>
      </c>
      <c r="G1076">
        <v>3</v>
      </c>
      <c r="H1076">
        <v>3</v>
      </c>
      <c r="I1076">
        <v>17</v>
      </c>
    </row>
    <row r="1077" spans="1:9" x14ac:dyDescent="0.3">
      <c r="A1077">
        <v>3</v>
      </c>
      <c r="B1077">
        <v>4</v>
      </c>
      <c r="C1077">
        <v>4</v>
      </c>
      <c r="D1077">
        <v>25</v>
      </c>
      <c r="F1077">
        <v>3</v>
      </c>
      <c r="G1077">
        <v>4</v>
      </c>
      <c r="H1077">
        <v>4</v>
      </c>
      <c r="I1077">
        <v>25</v>
      </c>
    </row>
    <row r="1078" spans="1:9" x14ac:dyDescent="0.3">
      <c r="A1078">
        <v>3</v>
      </c>
      <c r="B1078">
        <v>4</v>
      </c>
      <c r="C1078">
        <v>4</v>
      </c>
      <c r="D1078">
        <v>20</v>
      </c>
      <c r="F1078">
        <v>3</v>
      </c>
      <c r="G1078">
        <v>4</v>
      </c>
      <c r="H1078">
        <v>4</v>
      </c>
      <c r="I1078">
        <v>20</v>
      </c>
    </row>
    <row r="1079" spans="1:9" x14ac:dyDescent="0.3">
      <c r="A1079">
        <v>2</v>
      </c>
      <c r="B1079">
        <v>1</v>
      </c>
      <c r="C1079">
        <v>3</v>
      </c>
      <c r="D1079">
        <v>13</v>
      </c>
      <c r="F1079">
        <v>2</v>
      </c>
      <c r="G1079">
        <v>1</v>
      </c>
      <c r="H1079">
        <v>3</v>
      </c>
      <c r="I1079">
        <v>13</v>
      </c>
    </row>
    <row r="1080" spans="1:9" x14ac:dyDescent="0.3">
      <c r="A1080">
        <v>2</v>
      </c>
      <c r="B1080">
        <v>1</v>
      </c>
      <c r="C1080">
        <v>3</v>
      </c>
      <c r="D1080">
        <v>13</v>
      </c>
      <c r="F1080">
        <v>2</v>
      </c>
      <c r="G1080">
        <v>1</v>
      </c>
      <c r="H1080">
        <v>3</v>
      </c>
      <c r="I1080">
        <v>13</v>
      </c>
    </row>
    <row r="1081" spans="1:9" x14ac:dyDescent="0.3">
      <c r="A1081">
        <v>3</v>
      </c>
      <c r="B1081">
        <v>2</v>
      </c>
      <c r="C1081">
        <v>3</v>
      </c>
      <c r="D1081">
        <v>18</v>
      </c>
      <c r="F1081">
        <v>3</v>
      </c>
      <c r="G1081">
        <v>2</v>
      </c>
      <c r="H1081">
        <v>3</v>
      </c>
      <c r="I1081">
        <v>18</v>
      </c>
    </row>
    <row r="1082" spans="1:9" x14ac:dyDescent="0.3">
      <c r="A1082">
        <v>1</v>
      </c>
      <c r="B1082">
        <v>2</v>
      </c>
      <c r="C1082">
        <v>3</v>
      </c>
      <c r="D1082">
        <v>12</v>
      </c>
      <c r="F1082">
        <v>1</v>
      </c>
      <c r="G1082">
        <v>2</v>
      </c>
      <c r="H1082">
        <v>3</v>
      </c>
      <c r="I1082">
        <v>12</v>
      </c>
    </row>
    <row r="1083" spans="1:9" x14ac:dyDescent="0.3">
      <c r="A1083">
        <v>2</v>
      </c>
      <c r="B1083">
        <v>3</v>
      </c>
      <c r="C1083">
        <v>3</v>
      </c>
      <c r="D1083">
        <v>19</v>
      </c>
      <c r="F1083">
        <v>2</v>
      </c>
      <c r="G1083">
        <v>3</v>
      </c>
      <c r="H1083">
        <v>3</v>
      </c>
      <c r="I1083">
        <v>19</v>
      </c>
    </row>
    <row r="1084" spans="1:9" x14ac:dyDescent="0.3">
      <c r="A1084">
        <v>1</v>
      </c>
      <c r="B1084">
        <v>3</v>
      </c>
      <c r="C1084">
        <v>3</v>
      </c>
      <c r="D1084">
        <v>14</v>
      </c>
      <c r="F1084">
        <v>1</v>
      </c>
      <c r="G1084">
        <v>3</v>
      </c>
      <c r="H1084">
        <v>3</v>
      </c>
      <c r="I1084">
        <v>14</v>
      </c>
    </row>
    <row r="1085" spans="1:9" x14ac:dyDescent="0.3">
      <c r="A1085">
        <v>2</v>
      </c>
      <c r="B1085">
        <v>1</v>
      </c>
      <c r="C1085">
        <v>3</v>
      </c>
      <c r="D1085">
        <v>14</v>
      </c>
      <c r="F1085">
        <v>2</v>
      </c>
      <c r="G1085">
        <v>1</v>
      </c>
      <c r="H1085">
        <v>3</v>
      </c>
      <c r="I1085">
        <v>14</v>
      </c>
    </row>
    <row r="1086" spans="1:9" x14ac:dyDescent="0.3">
      <c r="A1086">
        <v>2</v>
      </c>
      <c r="B1086">
        <v>3</v>
      </c>
      <c r="C1086">
        <v>3</v>
      </c>
      <c r="D1086">
        <v>14</v>
      </c>
      <c r="F1086">
        <v>2</v>
      </c>
      <c r="G1086">
        <v>3</v>
      </c>
      <c r="H1086">
        <v>3</v>
      </c>
      <c r="I1086">
        <v>14</v>
      </c>
    </row>
    <row r="1087" spans="1:9" x14ac:dyDescent="0.3">
      <c r="A1087">
        <v>1</v>
      </c>
      <c r="B1087">
        <v>2</v>
      </c>
      <c r="C1087">
        <v>3</v>
      </c>
      <c r="D1087">
        <v>12</v>
      </c>
      <c r="F1087">
        <v>1</v>
      </c>
      <c r="G1087">
        <v>2</v>
      </c>
      <c r="H1087">
        <v>3</v>
      </c>
      <c r="I1087">
        <v>12</v>
      </c>
    </row>
    <row r="1088" spans="1:9" x14ac:dyDescent="0.3">
      <c r="A1088">
        <v>1</v>
      </c>
      <c r="B1088">
        <v>1</v>
      </c>
      <c r="C1088">
        <v>3</v>
      </c>
      <c r="D1088">
        <v>13</v>
      </c>
      <c r="F1088">
        <v>1</v>
      </c>
      <c r="G1088">
        <v>1</v>
      </c>
      <c r="H1088">
        <v>3</v>
      </c>
      <c r="I1088">
        <v>13</v>
      </c>
    </row>
    <row r="1089" spans="1:9" x14ac:dyDescent="0.3">
      <c r="A1089">
        <v>3</v>
      </c>
      <c r="B1089">
        <v>4</v>
      </c>
      <c r="C1089">
        <v>4</v>
      </c>
      <c r="D1089">
        <v>25</v>
      </c>
      <c r="F1089">
        <v>3</v>
      </c>
      <c r="G1089">
        <v>4</v>
      </c>
      <c r="H1089">
        <v>4</v>
      </c>
      <c r="I1089">
        <v>25</v>
      </c>
    </row>
    <row r="1090" spans="1:9" x14ac:dyDescent="0.3">
      <c r="A1090">
        <v>2</v>
      </c>
      <c r="B1090">
        <v>2</v>
      </c>
      <c r="C1090">
        <v>3</v>
      </c>
      <c r="D1090">
        <v>14</v>
      </c>
      <c r="F1090">
        <v>2</v>
      </c>
      <c r="G1090">
        <v>2</v>
      </c>
      <c r="H1090">
        <v>3</v>
      </c>
      <c r="I1090">
        <v>14</v>
      </c>
    </row>
    <row r="1091" spans="1:9" x14ac:dyDescent="0.3">
      <c r="A1091">
        <v>3</v>
      </c>
      <c r="B1091">
        <v>4</v>
      </c>
      <c r="C1091">
        <v>3</v>
      </c>
      <c r="D1091">
        <v>17</v>
      </c>
      <c r="F1091">
        <v>3</v>
      </c>
      <c r="G1091">
        <v>4</v>
      </c>
      <c r="H1091">
        <v>3</v>
      </c>
      <c r="I1091">
        <v>17</v>
      </c>
    </row>
    <row r="1092" spans="1:9" x14ac:dyDescent="0.3">
      <c r="A1092">
        <v>1</v>
      </c>
      <c r="B1092">
        <v>1</v>
      </c>
      <c r="C1092">
        <v>3</v>
      </c>
      <c r="D1092">
        <v>13</v>
      </c>
      <c r="F1092">
        <v>1</v>
      </c>
      <c r="G1092">
        <v>1</v>
      </c>
      <c r="H1092">
        <v>3</v>
      </c>
      <c r="I1092">
        <v>13</v>
      </c>
    </row>
    <row r="1093" spans="1:9" x14ac:dyDescent="0.3">
      <c r="A1093">
        <v>2</v>
      </c>
      <c r="B1093">
        <v>2</v>
      </c>
      <c r="C1093">
        <v>3</v>
      </c>
      <c r="D1093">
        <v>13</v>
      </c>
      <c r="F1093">
        <v>2</v>
      </c>
      <c r="G1093">
        <v>2</v>
      </c>
      <c r="H1093">
        <v>3</v>
      </c>
      <c r="I1093">
        <v>13</v>
      </c>
    </row>
    <row r="1094" spans="1:9" x14ac:dyDescent="0.3">
      <c r="A1094">
        <v>3</v>
      </c>
      <c r="B1094">
        <v>4</v>
      </c>
      <c r="C1094">
        <v>4</v>
      </c>
      <c r="D1094">
        <v>20</v>
      </c>
      <c r="F1094">
        <v>3</v>
      </c>
      <c r="G1094">
        <v>4</v>
      </c>
      <c r="H1094">
        <v>4</v>
      </c>
      <c r="I1094">
        <v>20</v>
      </c>
    </row>
    <row r="1095" spans="1:9" x14ac:dyDescent="0.3">
      <c r="A1095">
        <v>1</v>
      </c>
      <c r="B1095">
        <v>4</v>
      </c>
      <c r="C1095">
        <v>3</v>
      </c>
      <c r="D1095">
        <v>14</v>
      </c>
      <c r="F1095">
        <v>1</v>
      </c>
      <c r="G1095">
        <v>4</v>
      </c>
      <c r="H1095">
        <v>3</v>
      </c>
      <c r="I1095">
        <v>14</v>
      </c>
    </row>
    <row r="1096" spans="1:9" x14ac:dyDescent="0.3">
      <c r="A1096">
        <v>1</v>
      </c>
      <c r="B1096">
        <v>1</v>
      </c>
      <c r="C1096">
        <v>3</v>
      </c>
      <c r="D1096">
        <v>12</v>
      </c>
      <c r="F1096">
        <v>1</v>
      </c>
      <c r="G1096">
        <v>1</v>
      </c>
      <c r="H1096">
        <v>3</v>
      </c>
      <c r="I1096">
        <v>12</v>
      </c>
    </row>
    <row r="1097" spans="1:9" x14ac:dyDescent="0.3">
      <c r="A1097">
        <v>1</v>
      </c>
      <c r="B1097">
        <v>2</v>
      </c>
      <c r="C1097">
        <v>3</v>
      </c>
      <c r="D1097">
        <v>12</v>
      </c>
      <c r="F1097">
        <v>1</v>
      </c>
      <c r="G1097">
        <v>2</v>
      </c>
      <c r="H1097">
        <v>3</v>
      </c>
      <c r="I1097">
        <v>12</v>
      </c>
    </row>
    <row r="1098" spans="1:9" x14ac:dyDescent="0.3">
      <c r="A1098">
        <v>3</v>
      </c>
      <c r="B1098">
        <v>4</v>
      </c>
      <c r="C1098">
        <v>4</v>
      </c>
      <c r="D1098">
        <v>21</v>
      </c>
      <c r="F1098">
        <v>3</v>
      </c>
      <c r="G1098">
        <v>4</v>
      </c>
      <c r="H1098">
        <v>4</v>
      </c>
      <c r="I1098">
        <v>21</v>
      </c>
    </row>
    <row r="1099" spans="1:9" x14ac:dyDescent="0.3">
      <c r="A1099">
        <v>2</v>
      </c>
      <c r="B1099">
        <v>1</v>
      </c>
      <c r="C1099">
        <v>3</v>
      </c>
      <c r="D1099">
        <v>14</v>
      </c>
      <c r="F1099">
        <v>2</v>
      </c>
      <c r="G1099">
        <v>1</v>
      </c>
      <c r="H1099">
        <v>3</v>
      </c>
      <c r="I1099">
        <v>14</v>
      </c>
    </row>
    <row r="1100" spans="1:9" x14ac:dyDescent="0.3">
      <c r="A1100">
        <v>3</v>
      </c>
      <c r="B1100">
        <v>4</v>
      </c>
      <c r="C1100">
        <v>3</v>
      </c>
      <c r="D1100">
        <v>18</v>
      </c>
      <c r="F1100">
        <v>3</v>
      </c>
      <c r="G1100">
        <v>4</v>
      </c>
      <c r="H1100">
        <v>3</v>
      </c>
      <c r="I1100">
        <v>18</v>
      </c>
    </row>
    <row r="1101" spans="1:9" x14ac:dyDescent="0.3">
      <c r="A1101">
        <v>2</v>
      </c>
      <c r="B1101">
        <v>2</v>
      </c>
      <c r="C1101">
        <v>3</v>
      </c>
      <c r="D1101">
        <v>12</v>
      </c>
      <c r="F1101">
        <v>2</v>
      </c>
      <c r="G1101">
        <v>2</v>
      </c>
      <c r="H1101">
        <v>3</v>
      </c>
      <c r="I1101">
        <v>12</v>
      </c>
    </row>
    <row r="1102" spans="1:9" x14ac:dyDescent="0.3">
      <c r="A1102">
        <v>2</v>
      </c>
      <c r="B1102">
        <v>3</v>
      </c>
      <c r="C1102">
        <v>4</v>
      </c>
      <c r="D1102">
        <v>23</v>
      </c>
      <c r="F1102">
        <v>2</v>
      </c>
      <c r="G1102">
        <v>3</v>
      </c>
      <c r="H1102">
        <v>4</v>
      </c>
      <c r="I1102">
        <v>23</v>
      </c>
    </row>
    <row r="1103" spans="1:9" x14ac:dyDescent="0.3">
      <c r="A1103">
        <v>2</v>
      </c>
      <c r="B1103">
        <v>2</v>
      </c>
      <c r="C1103">
        <v>3</v>
      </c>
      <c r="D1103">
        <v>12</v>
      </c>
      <c r="F1103">
        <v>2</v>
      </c>
      <c r="G1103">
        <v>2</v>
      </c>
      <c r="H1103">
        <v>3</v>
      </c>
      <c r="I1103">
        <v>12</v>
      </c>
    </row>
    <row r="1104" spans="1:9" x14ac:dyDescent="0.3">
      <c r="A1104">
        <v>3</v>
      </c>
      <c r="B1104">
        <v>4</v>
      </c>
      <c r="C1104">
        <v>4</v>
      </c>
      <c r="D1104">
        <v>21</v>
      </c>
      <c r="F1104">
        <v>3</v>
      </c>
      <c r="G1104">
        <v>4</v>
      </c>
      <c r="H1104">
        <v>4</v>
      </c>
      <c r="I1104">
        <v>21</v>
      </c>
    </row>
    <row r="1105" spans="1:9" x14ac:dyDescent="0.3">
      <c r="A1105">
        <v>1</v>
      </c>
      <c r="B1105">
        <v>3</v>
      </c>
      <c r="C1105">
        <v>3</v>
      </c>
      <c r="D1105">
        <v>14</v>
      </c>
      <c r="F1105">
        <v>1</v>
      </c>
      <c r="G1105">
        <v>3</v>
      </c>
      <c r="H1105">
        <v>3</v>
      </c>
      <c r="I1105">
        <v>14</v>
      </c>
    </row>
    <row r="1106" spans="1:9" x14ac:dyDescent="0.3">
      <c r="A1106">
        <v>4</v>
      </c>
      <c r="B1106">
        <v>3</v>
      </c>
      <c r="C1106">
        <v>3</v>
      </c>
      <c r="D1106">
        <v>18</v>
      </c>
      <c r="F1106">
        <v>4</v>
      </c>
      <c r="G1106">
        <v>3</v>
      </c>
      <c r="H1106">
        <v>3</v>
      </c>
      <c r="I1106">
        <v>18</v>
      </c>
    </row>
    <row r="1107" spans="1:9" x14ac:dyDescent="0.3">
      <c r="A1107">
        <v>2</v>
      </c>
      <c r="B1107">
        <v>1</v>
      </c>
      <c r="C1107">
        <v>3</v>
      </c>
      <c r="D1107">
        <v>13</v>
      </c>
      <c r="F1107">
        <v>2</v>
      </c>
      <c r="G1107">
        <v>1</v>
      </c>
      <c r="H1107">
        <v>3</v>
      </c>
      <c r="I1107">
        <v>13</v>
      </c>
    </row>
    <row r="1108" spans="1:9" x14ac:dyDescent="0.3">
      <c r="A1108">
        <v>2</v>
      </c>
      <c r="B1108">
        <v>1</v>
      </c>
      <c r="C1108">
        <v>3</v>
      </c>
      <c r="D1108">
        <v>11</v>
      </c>
      <c r="F1108">
        <v>2</v>
      </c>
      <c r="G1108">
        <v>1</v>
      </c>
      <c r="H1108">
        <v>3</v>
      </c>
      <c r="I1108">
        <v>11</v>
      </c>
    </row>
    <row r="1109" spans="1:9" x14ac:dyDescent="0.3">
      <c r="A1109">
        <v>1</v>
      </c>
      <c r="B1109">
        <v>2</v>
      </c>
      <c r="C1109">
        <v>3</v>
      </c>
      <c r="D1109">
        <v>11</v>
      </c>
      <c r="F1109">
        <v>1</v>
      </c>
      <c r="G1109">
        <v>2</v>
      </c>
      <c r="H1109">
        <v>3</v>
      </c>
      <c r="I1109">
        <v>11</v>
      </c>
    </row>
    <row r="1110" spans="1:9" x14ac:dyDescent="0.3">
      <c r="A1110">
        <v>2</v>
      </c>
      <c r="B1110">
        <v>2</v>
      </c>
      <c r="C1110">
        <v>3</v>
      </c>
      <c r="D1110">
        <v>19</v>
      </c>
      <c r="F1110">
        <v>2</v>
      </c>
      <c r="G1110">
        <v>2</v>
      </c>
      <c r="H1110">
        <v>3</v>
      </c>
      <c r="I1110">
        <v>19</v>
      </c>
    </row>
    <row r="1111" spans="1:9" x14ac:dyDescent="0.3">
      <c r="A1111">
        <v>2</v>
      </c>
      <c r="B1111">
        <v>2</v>
      </c>
      <c r="C1111">
        <v>3</v>
      </c>
      <c r="D1111">
        <v>12</v>
      </c>
      <c r="F1111">
        <v>2</v>
      </c>
      <c r="G1111">
        <v>2</v>
      </c>
      <c r="H1111">
        <v>3</v>
      </c>
      <c r="I1111">
        <v>12</v>
      </c>
    </row>
    <row r="1112" spans="1:9" x14ac:dyDescent="0.3">
      <c r="A1112">
        <v>1</v>
      </c>
      <c r="B1112">
        <v>1</v>
      </c>
      <c r="C1112">
        <v>3</v>
      </c>
      <c r="D1112">
        <v>12</v>
      </c>
      <c r="F1112">
        <v>1</v>
      </c>
      <c r="G1112">
        <v>1</v>
      </c>
      <c r="H1112">
        <v>3</v>
      </c>
      <c r="I1112">
        <v>12</v>
      </c>
    </row>
    <row r="1113" spans="1:9" x14ac:dyDescent="0.3">
      <c r="A1113">
        <v>2</v>
      </c>
      <c r="B1113">
        <v>4</v>
      </c>
      <c r="C1113">
        <v>3</v>
      </c>
      <c r="D1113">
        <v>16</v>
      </c>
      <c r="F1113">
        <v>2</v>
      </c>
      <c r="G1113">
        <v>4</v>
      </c>
      <c r="H1113">
        <v>3</v>
      </c>
      <c r="I1113">
        <v>16</v>
      </c>
    </row>
    <row r="1114" spans="1:9" x14ac:dyDescent="0.3">
      <c r="A1114">
        <v>2</v>
      </c>
      <c r="B1114">
        <v>2</v>
      </c>
      <c r="C1114">
        <v>3</v>
      </c>
      <c r="D1114">
        <v>11</v>
      </c>
      <c r="F1114">
        <v>2</v>
      </c>
      <c r="G1114">
        <v>2</v>
      </c>
      <c r="H1114">
        <v>3</v>
      </c>
      <c r="I1114">
        <v>11</v>
      </c>
    </row>
    <row r="1115" spans="1:9" x14ac:dyDescent="0.3">
      <c r="A1115">
        <v>1</v>
      </c>
      <c r="B1115">
        <v>1</v>
      </c>
      <c r="C1115">
        <v>3</v>
      </c>
      <c r="D1115">
        <v>14</v>
      </c>
      <c r="F1115">
        <v>1</v>
      </c>
      <c r="G1115">
        <v>1</v>
      </c>
      <c r="H1115">
        <v>3</v>
      </c>
      <c r="I1115">
        <v>14</v>
      </c>
    </row>
    <row r="1116" spans="1:9" x14ac:dyDescent="0.3">
      <c r="A1116">
        <v>2</v>
      </c>
      <c r="B1116">
        <v>1</v>
      </c>
      <c r="C1116">
        <v>3</v>
      </c>
      <c r="D1116">
        <v>12</v>
      </c>
      <c r="F1116">
        <v>2</v>
      </c>
      <c r="G1116">
        <v>1</v>
      </c>
      <c r="H1116">
        <v>3</v>
      </c>
      <c r="I1116">
        <v>12</v>
      </c>
    </row>
    <row r="1117" spans="1:9" x14ac:dyDescent="0.3">
      <c r="A1117">
        <v>1</v>
      </c>
      <c r="B1117">
        <v>1</v>
      </c>
      <c r="C1117">
        <v>3</v>
      </c>
      <c r="D1117">
        <v>13</v>
      </c>
      <c r="F1117">
        <v>1</v>
      </c>
      <c r="G1117">
        <v>1</v>
      </c>
      <c r="H1117">
        <v>3</v>
      </c>
      <c r="I1117">
        <v>13</v>
      </c>
    </row>
    <row r="1118" spans="1:9" x14ac:dyDescent="0.3">
      <c r="A1118">
        <v>2</v>
      </c>
      <c r="B1118">
        <v>4</v>
      </c>
      <c r="C1118">
        <v>4</v>
      </c>
      <c r="D1118">
        <v>21</v>
      </c>
      <c r="F1118">
        <v>2</v>
      </c>
      <c r="G1118">
        <v>4</v>
      </c>
      <c r="H1118">
        <v>4</v>
      </c>
      <c r="I1118">
        <v>21</v>
      </c>
    </row>
    <row r="1119" spans="1:9" x14ac:dyDescent="0.3">
      <c r="A1119">
        <v>3</v>
      </c>
      <c r="B1119">
        <v>4</v>
      </c>
      <c r="C1119">
        <v>3</v>
      </c>
      <c r="D1119">
        <v>17</v>
      </c>
      <c r="F1119">
        <v>3</v>
      </c>
      <c r="G1119">
        <v>4</v>
      </c>
      <c r="H1119">
        <v>3</v>
      </c>
      <c r="I1119">
        <v>17</v>
      </c>
    </row>
    <row r="1120" spans="1:9" x14ac:dyDescent="0.3">
      <c r="A1120">
        <v>3</v>
      </c>
      <c r="B1120">
        <v>4</v>
      </c>
      <c r="C1120">
        <v>4</v>
      </c>
      <c r="D1120">
        <v>21</v>
      </c>
      <c r="F1120">
        <v>3</v>
      </c>
      <c r="G1120">
        <v>4</v>
      </c>
      <c r="H1120">
        <v>4</v>
      </c>
      <c r="I1120">
        <v>21</v>
      </c>
    </row>
    <row r="1121" spans="1:9" x14ac:dyDescent="0.3">
      <c r="A1121">
        <v>2</v>
      </c>
      <c r="B1121">
        <v>2</v>
      </c>
      <c r="C1121">
        <v>3</v>
      </c>
      <c r="D1121">
        <v>11</v>
      </c>
      <c r="F1121">
        <v>2</v>
      </c>
      <c r="G1121">
        <v>2</v>
      </c>
      <c r="H1121">
        <v>3</v>
      </c>
      <c r="I1121">
        <v>11</v>
      </c>
    </row>
    <row r="1122" spans="1:9" x14ac:dyDescent="0.3">
      <c r="A1122">
        <v>1</v>
      </c>
      <c r="B1122">
        <v>2</v>
      </c>
      <c r="C1122">
        <v>3</v>
      </c>
      <c r="D1122">
        <v>12</v>
      </c>
      <c r="F1122">
        <v>1</v>
      </c>
      <c r="G1122">
        <v>2</v>
      </c>
      <c r="H1122">
        <v>3</v>
      </c>
      <c r="I1122">
        <v>12</v>
      </c>
    </row>
    <row r="1123" spans="1:9" x14ac:dyDescent="0.3">
      <c r="A1123">
        <v>2</v>
      </c>
      <c r="B1123">
        <v>3</v>
      </c>
      <c r="C1123">
        <v>3</v>
      </c>
      <c r="D1123">
        <v>13</v>
      </c>
      <c r="F1123">
        <v>2</v>
      </c>
      <c r="G1123">
        <v>3</v>
      </c>
      <c r="H1123">
        <v>3</v>
      </c>
      <c r="I1123">
        <v>13</v>
      </c>
    </row>
    <row r="1124" spans="1:9" x14ac:dyDescent="0.3">
      <c r="A1124">
        <v>3</v>
      </c>
      <c r="B1124">
        <v>4</v>
      </c>
      <c r="C1124">
        <v>3</v>
      </c>
      <c r="D1124">
        <v>18</v>
      </c>
      <c r="F1124">
        <v>3</v>
      </c>
      <c r="G1124">
        <v>4</v>
      </c>
      <c r="H1124">
        <v>3</v>
      </c>
      <c r="I1124">
        <v>18</v>
      </c>
    </row>
    <row r="1125" spans="1:9" x14ac:dyDescent="0.3">
      <c r="A1125">
        <v>3</v>
      </c>
      <c r="B1125">
        <v>3</v>
      </c>
      <c r="C1125">
        <v>3</v>
      </c>
      <c r="D1125">
        <v>16</v>
      </c>
      <c r="F1125">
        <v>3</v>
      </c>
      <c r="G1125">
        <v>3</v>
      </c>
      <c r="H1125">
        <v>3</v>
      </c>
      <c r="I1125">
        <v>16</v>
      </c>
    </row>
    <row r="1126" spans="1:9" x14ac:dyDescent="0.3">
      <c r="A1126">
        <v>1</v>
      </c>
      <c r="B1126">
        <v>2</v>
      </c>
      <c r="C1126">
        <v>3</v>
      </c>
      <c r="D1126">
        <v>11</v>
      </c>
      <c r="F1126">
        <v>1</v>
      </c>
      <c r="G1126">
        <v>2</v>
      </c>
      <c r="H1126">
        <v>3</v>
      </c>
      <c r="I1126">
        <v>11</v>
      </c>
    </row>
    <row r="1127" spans="1:9" x14ac:dyDescent="0.3">
      <c r="A1127">
        <v>3</v>
      </c>
      <c r="B1127">
        <v>4</v>
      </c>
      <c r="C1127">
        <v>3</v>
      </c>
      <c r="D1127">
        <v>19</v>
      </c>
      <c r="F1127">
        <v>3</v>
      </c>
      <c r="G1127">
        <v>4</v>
      </c>
      <c r="H1127">
        <v>3</v>
      </c>
      <c r="I1127">
        <v>19</v>
      </c>
    </row>
    <row r="1128" spans="1:9" x14ac:dyDescent="0.3">
      <c r="A1128">
        <v>3</v>
      </c>
      <c r="B1128">
        <v>3</v>
      </c>
      <c r="C1128">
        <v>3</v>
      </c>
      <c r="D1128">
        <v>16</v>
      </c>
      <c r="F1128">
        <v>3</v>
      </c>
      <c r="G1128">
        <v>3</v>
      </c>
      <c r="H1128">
        <v>3</v>
      </c>
      <c r="I1128">
        <v>16</v>
      </c>
    </row>
    <row r="1129" spans="1:9" x14ac:dyDescent="0.3">
      <c r="A1129">
        <v>4</v>
      </c>
      <c r="B1129">
        <v>3</v>
      </c>
      <c r="C1129">
        <v>3</v>
      </c>
      <c r="D1129">
        <v>16</v>
      </c>
      <c r="F1129">
        <v>4</v>
      </c>
      <c r="G1129">
        <v>3</v>
      </c>
      <c r="H1129">
        <v>3</v>
      </c>
      <c r="I1129">
        <v>16</v>
      </c>
    </row>
    <row r="1130" spans="1:9" x14ac:dyDescent="0.3">
      <c r="A1130">
        <v>4</v>
      </c>
      <c r="B1130">
        <v>1</v>
      </c>
      <c r="C1130">
        <v>3</v>
      </c>
      <c r="D1130">
        <v>13</v>
      </c>
      <c r="F1130">
        <v>4</v>
      </c>
      <c r="G1130">
        <v>1</v>
      </c>
      <c r="H1130">
        <v>3</v>
      </c>
      <c r="I1130">
        <v>13</v>
      </c>
    </row>
    <row r="1131" spans="1:9" x14ac:dyDescent="0.3">
      <c r="A1131">
        <v>2</v>
      </c>
      <c r="B1131">
        <v>4</v>
      </c>
      <c r="C1131">
        <v>4</v>
      </c>
      <c r="D1131">
        <v>22</v>
      </c>
      <c r="F1131">
        <v>2</v>
      </c>
      <c r="G1131">
        <v>4</v>
      </c>
      <c r="H1131">
        <v>4</v>
      </c>
      <c r="I1131">
        <v>22</v>
      </c>
    </row>
    <row r="1132" spans="1:9" x14ac:dyDescent="0.3">
      <c r="A1132">
        <v>3</v>
      </c>
      <c r="B1132">
        <v>3</v>
      </c>
      <c r="C1132">
        <v>3</v>
      </c>
      <c r="D1132">
        <v>17</v>
      </c>
      <c r="F1132">
        <v>3</v>
      </c>
      <c r="G1132">
        <v>3</v>
      </c>
      <c r="H1132">
        <v>3</v>
      </c>
      <c r="I1132">
        <v>17</v>
      </c>
    </row>
    <row r="1133" spans="1:9" x14ac:dyDescent="0.3">
      <c r="A1133">
        <v>2</v>
      </c>
      <c r="B1133">
        <v>3</v>
      </c>
      <c r="C1133">
        <v>3</v>
      </c>
      <c r="D1133">
        <v>14</v>
      </c>
      <c r="F1133">
        <v>2</v>
      </c>
      <c r="G1133">
        <v>3</v>
      </c>
      <c r="H1133">
        <v>3</v>
      </c>
      <c r="I1133">
        <v>14</v>
      </c>
    </row>
    <row r="1134" spans="1:9" x14ac:dyDescent="0.3">
      <c r="A1134">
        <v>3</v>
      </c>
      <c r="B1134">
        <v>2</v>
      </c>
      <c r="C1134">
        <v>3</v>
      </c>
      <c r="D1134">
        <v>15</v>
      </c>
      <c r="F1134">
        <v>3</v>
      </c>
      <c r="G1134">
        <v>2</v>
      </c>
      <c r="H1134">
        <v>3</v>
      </c>
      <c r="I1134">
        <v>15</v>
      </c>
    </row>
    <row r="1135" spans="1:9" x14ac:dyDescent="0.3">
      <c r="A1135">
        <v>4</v>
      </c>
      <c r="B1135">
        <v>2</v>
      </c>
      <c r="C1135">
        <v>3</v>
      </c>
      <c r="D1135">
        <v>12</v>
      </c>
      <c r="F1135">
        <v>4</v>
      </c>
      <c r="G1135">
        <v>2</v>
      </c>
      <c r="H1135">
        <v>3</v>
      </c>
      <c r="I1135">
        <v>12</v>
      </c>
    </row>
    <row r="1136" spans="1:9" x14ac:dyDescent="0.3">
      <c r="A1136">
        <v>2</v>
      </c>
      <c r="B1136">
        <v>4</v>
      </c>
      <c r="C1136">
        <v>3</v>
      </c>
      <c r="D1136">
        <v>18</v>
      </c>
      <c r="F1136">
        <v>2</v>
      </c>
      <c r="G1136">
        <v>4</v>
      </c>
      <c r="H1136">
        <v>3</v>
      </c>
      <c r="I1136">
        <v>18</v>
      </c>
    </row>
    <row r="1137" spans="1:9" x14ac:dyDescent="0.3">
      <c r="A1137">
        <v>4</v>
      </c>
      <c r="B1137">
        <v>1</v>
      </c>
      <c r="C1137">
        <v>3</v>
      </c>
      <c r="D1137">
        <v>15</v>
      </c>
      <c r="F1137">
        <v>4</v>
      </c>
      <c r="G1137">
        <v>1</v>
      </c>
      <c r="H1137">
        <v>3</v>
      </c>
      <c r="I1137">
        <v>15</v>
      </c>
    </row>
    <row r="1138" spans="1:9" x14ac:dyDescent="0.3">
      <c r="A1138">
        <v>3</v>
      </c>
      <c r="B1138">
        <v>2</v>
      </c>
      <c r="C1138">
        <v>3</v>
      </c>
      <c r="D1138">
        <v>17</v>
      </c>
      <c r="F1138">
        <v>3</v>
      </c>
      <c r="G1138">
        <v>2</v>
      </c>
      <c r="H1138">
        <v>3</v>
      </c>
      <c r="I1138">
        <v>17</v>
      </c>
    </row>
    <row r="1139" spans="1:9" x14ac:dyDescent="0.3">
      <c r="A1139">
        <v>2</v>
      </c>
      <c r="B1139">
        <v>3</v>
      </c>
      <c r="C1139">
        <v>3</v>
      </c>
      <c r="D1139">
        <v>14</v>
      </c>
      <c r="F1139">
        <v>2</v>
      </c>
      <c r="G1139">
        <v>3</v>
      </c>
      <c r="H1139">
        <v>3</v>
      </c>
      <c r="I1139">
        <v>14</v>
      </c>
    </row>
    <row r="1140" spans="1:9" x14ac:dyDescent="0.3">
      <c r="A1140">
        <v>3</v>
      </c>
      <c r="B1140">
        <v>3</v>
      </c>
      <c r="C1140">
        <v>3</v>
      </c>
      <c r="D1140">
        <v>15</v>
      </c>
      <c r="F1140">
        <v>3</v>
      </c>
      <c r="G1140">
        <v>3</v>
      </c>
      <c r="H1140">
        <v>3</v>
      </c>
      <c r="I1140">
        <v>15</v>
      </c>
    </row>
    <row r="1141" spans="1:9" x14ac:dyDescent="0.3">
      <c r="A1141">
        <v>3</v>
      </c>
      <c r="B1141">
        <v>4</v>
      </c>
      <c r="C1141">
        <v>3</v>
      </c>
      <c r="D1141">
        <v>17</v>
      </c>
      <c r="F1141">
        <v>3</v>
      </c>
      <c r="G1141">
        <v>4</v>
      </c>
      <c r="H1141">
        <v>3</v>
      </c>
      <c r="I1141">
        <v>17</v>
      </c>
    </row>
    <row r="1142" spans="1:9" x14ac:dyDescent="0.3">
      <c r="A1142">
        <v>1</v>
      </c>
      <c r="B1142">
        <v>4</v>
      </c>
      <c r="C1142">
        <v>3</v>
      </c>
      <c r="D1142">
        <v>14</v>
      </c>
      <c r="F1142">
        <v>1</v>
      </c>
      <c r="G1142">
        <v>4</v>
      </c>
      <c r="H1142">
        <v>3</v>
      </c>
      <c r="I1142">
        <v>14</v>
      </c>
    </row>
    <row r="1143" spans="1:9" x14ac:dyDescent="0.3">
      <c r="A1143">
        <v>2</v>
      </c>
      <c r="B1143">
        <v>2</v>
      </c>
      <c r="C1143">
        <v>3</v>
      </c>
      <c r="D1143">
        <v>12</v>
      </c>
      <c r="F1143">
        <v>2</v>
      </c>
      <c r="G1143">
        <v>2</v>
      </c>
      <c r="H1143">
        <v>3</v>
      </c>
      <c r="I1143">
        <v>12</v>
      </c>
    </row>
    <row r="1144" spans="1:9" x14ac:dyDescent="0.3">
      <c r="A1144">
        <v>1</v>
      </c>
      <c r="B1144">
        <v>1</v>
      </c>
      <c r="C1144">
        <v>3</v>
      </c>
      <c r="D1144">
        <v>14</v>
      </c>
      <c r="F1144">
        <v>1</v>
      </c>
      <c r="G1144">
        <v>1</v>
      </c>
      <c r="H1144">
        <v>3</v>
      </c>
      <c r="I1144">
        <v>14</v>
      </c>
    </row>
    <row r="1145" spans="1:9" x14ac:dyDescent="0.3">
      <c r="A1145">
        <v>2</v>
      </c>
      <c r="B1145">
        <v>2</v>
      </c>
      <c r="C1145">
        <v>3</v>
      </c>
      <c r="D1145">
        <v>15</v>
      </c>
      <c r="F1145">
        <v>2</v>
      </c>
      <c r="G1145">
        <v>2</v>
      </c>
      <c r="H1145">
        <v>3</v>
      </c>
      <c r="I1145">
        <v>15</v>
      </c>
    </row>
    <row r="1146" spans="1:9" x14ac:dyDescent="0.3">
      <c r="A1146">
        <v>2</v>
      </c>
      <c r="B1146">
        <v>1</v>
      </c>
      <c r="C1146">
        <v>3</v>
      </c>
      <c r="D1146">
        <v>13</v>
      </c>
      <c r="F1146">
        <v>2</v>
      </c>
      <c r="G1146">
        <v>1</v>
      </c>
      <c r="H1146">
        <v>3</v>
      </c>
      <c r="I1146">
        <v>13</v>
      </c>
    </row>
    <row r="1147" spans="1:9" x14ac:dyDescent="0.3">
      <c r="A1147">
        <v>1</v>
      </c>
      <c r="B1147">
        <v>2</v>
      </c>
      <c r="C1147">
        <v>3</v>
      </c>
      <c r="D1147">
        <v>12</v>
      </c>
      <c r="F1147">
        <v>1</v>
      </c>
      <c r="G1147">
        <v>2</v>
      </c>
      <c r="H1147">
        <v>3</v>
      </c>
      <c r="I1147">
        <v>12</v>
      </c>
    </row>
    <row r="1148" spans="1:9" x14ac:dyDescent="0.3">
      <c r="A1148">
        <v>1</v>
      </c>
      <c r="B1148">
        <v>4</v>
      </c>
      <c r="C1148">
        <v>3</v>
      </c>
      <c r="D1148">
        <v>13</v>
      </c>
      <c r="F1148">
        <v>1</v>
      </c>
      <c r="G1148">
        <v>4</v>
      </c>
      <c r="H1148">
        <v>3</v>
      </c>
      <c r="I1148">
        <v>13</v>
      </c>
    </row>
    <row r="1149" spans="1:9" x14ac:dyDescent="0.3">
      <c r="A1149">
        <v>1</v>
      </c>
      <c r="B1149">
        <v>1</v>
      </c>
      <c r="C1149">
        <v>3</v>
      </c>
      <c r="D1149">
        <v>14</v>
      </c>
      <c r="F1149">
        <v>1</v>
      </c>
      <c r="G1149">
        <v>1</v>
      </c>
      <c r="H1149">
        <v>3</v>
      </c>
      <c r="I1149">
        <v>14</v>
      </c>
    </row>
    <row r="1150" spans="1:9" x14ac:dyDescent="0.3">
      <c r="A1150">
        <v>1</v>
      </c>
      <c r="B1150">
        <v>1</v>
      </c>
      <c r="C1150">
        <v>3</v>
      </c>
      <c r="D1150">
        <v>13</v>
      </c>
      <c r="F1150">
        <v>1</v>
      </c>
      <c r="G1150">
        <v>1</v>
      </c>
      <c r="H1150">
        <v>3</v>
      </c>
      <c r="I1150">
        <v>13</v>
      </c>
    </row>
    <row r="1151" spans="1:9" x14ac:dyDescent="0.3">
      <c r="A1151">
        <v>2</v>
      </c>
      <c r="B1151">
        <v>1</v>
      </c>
      <c r="C1151">
        <v>3</v>
      </c>
      <c r="D1151">
        <v>11</v>
      </c>
      <c r="F1151">
        <v>2</v>
      </c>
      <c r="G1151">
        <v>1</v>
      </c>
      <c r="H1151">
        <v>3</v>
      </c>
      <c r="I1151">
        <v>11</v>
      </c>
    </row>
    <row r="1152" spans="1:9" x14ac:dyDescent="0.3">
      <c r="A1152">
        <v>1</v>
      </c>
      <c r="B1152">
        <v>1</v>
      </c>
      <c r="C1152">
        <v>3</v>
      </c>
      <c r="D1152">
        <v>11</v>
      </c>
      <c r="F1152">
        <v>1</v>
      </c>
      <c r="G1152">
        <v>1</v>
      </c>
      <c r="H1152">
        <v>3</v>
      </c>
      <c r="I1152">
        <v>11</v>
      </c>
    </row>
    <row r="1153" spans="1:9" x14ac:dyDescent="0.3">
      <c r="A1153">
        <v>1</v>
      </c>
      <c r="B1153">
        <v>4</v>
      </c>
      <c r="C1153">
        <v>4</v>
      </c>
      <c r="D1153">
        <v>21</v>
      </c>
      <c r="F1153">
        <v>1</v>
      </c>
      <c r="G1153">
        <v>4</v>
      </c>
      <c r="H1153">
        <v>4</v>
      </c>
      <c r="I1153">
        <v>21</v>
      </c>
    </row>
    <row r="1154" spans="1:9" x14ac:dyDescent="0.3">
      <c r="A1154">
        <v>3</v>
      </c>
      <c r="B1154">
        <v>4</v>
      </c>
      <c r="C1154">
        <v>3</v>
      </c>
      <c r="D1154">
        <v>18</v>
      </c>
      <c r="F1154">
        <v>3</v>
      </c>
      <c r="G1154">
        <v>4</v>
      </c>
      <c r="H1154">
        <v>3</v>
      </c>
      <c r="I1154">
        <v>18</v>
      </c>
    </row>
    <row r="1155" spans="1:9" x14ac:dyDescent="0.3">
      <c r="A1155">
        <v>1</v>
      </c>
      <c r="B1155">
        <v>1</v>
      </c>
      <c r="C1155">
        <v>3</v>
      </c>
      <c r="D1155">
        <v>12</v>
      </c>
      <c r="F1155">
        <v>1</v>
      </c>
      <c r="G1155">
        <v>1</v>
      </c>
      <c r="H1155">
        <v>3</v>
      </c>
      <c r="I1155">
        <v>12</v>
      </c>
    </row>
    <row r="1156" spans="1:9" x14ac:dyDescent="0.3">
      <c r="A1156">
        <v>2</v>
      </c>
      <c r="B1156">
        <v>1</v>
      </c>
      <c r="C1156">
        <v>3</v>
      </c>
      <c r="D1156">
        <v>11</v>
      </c>
      <c r="F1156">
        <v>2</v>
      </c>
      <c r="G1156">
        <v>1</v>
      </c>
      <c r="H1156">
        <v>3</v>
      </c>
      <c r="I1156">
        <v>11</v>
      </c>
    </row>
    <row r="1157" spans="1:9" x14ac:dyDescent="0.3">
      <c r="A1157">
        <v>2</v>
      </c>
      <c r="B1157">
        <v>3</v>
      </c>
      <c r="C1157">
        <v>3</v>
      </c>
      <c r="D1157">
        <v>15</v>
      </c>
      <c r="F1157">
        <v>2</v>
      </c>
      <c r="G1157">
        <v>3</v>
      </c>
      <c r="H1157">
        <v>3</v>
      </c>
      <c r="I1157">
        <v>15</v>
      </c>
    </row>
    <row r="1158" spans="1:9" x14ac:dyDescent="0.3">
      <c r="A1158">
        <v>2</v>
      </c>
      <c r="B1158">
        <v>3</v>
      </c>
      <c r="C1158">
        <v>3</v>
      </c>
      <c r="D1158">
        <v>13</v>
      </c>
      <c r="F1158">
        <v>2</v>
      </c>
      <c r="G1158">
        <v>3</v>
      </c>
      <c r="H1158">
        <v>3</v>
      </c>
      <c r="I1158">
        <v>13</v>
      </c>
    </row>
    <row r="1159" spans="1:9" x14ac:dyDescent="0.3">
      <c r="A1159">
        <v>1</v>
      </c>
      <c r="B1159">
        <v>2</v>
      </c>
      <c r="C1159">
        <v>3</v>
      </c>
      <c r="D1159">
        <v>12</v>
      </c>
      <c r="F1159">
        <v>1</v>
      </c>
      <c r="G1159">
        <v>2</v>
      </c>
      <c r="H1159">
        <v>3</v>
      </c>
      <c r="I1159">
        <v>12</v>
      </c>
    </row>
    <row r="1160" spans="1:9" x14ac:dyDescent="0.3">
      <c r="A1160">
        <v>3</v>
      </c>
      <c r="B1160">
        <v>3</v>
      </c>
      <c r="C1160">
        <v>3</v>
      </c>
      <c r="D1160">
        <v>17</v>
      </c>
      <c r="F1160">
        <v>3</v>
      </c>
      <c r="G1160">
        <v>3</v>
      </c>
      <c r="H1160">
        <v>3</v>
      </c>
      <c r="I1160">
        <v>17</v>
      </c>
    </row>
    <row r="1161" spans="1:9" x14ac:dyDescent="0.3">
      <c r="A1161">
        <v>1</v>
      </c>
      <c r="B1161">
        <v>3</v>
      </c>
      <c r="C1161">
        <v>3</v>
      </c>
      <c r="D1161">
        <v>13</v>
      </c>
      <c r="F1161">
        <v>1</v>
      </c>
      <c r="G1161">
        <v>3</v>
      </c>
      <c r="H1161">
        <v>3</v>
      </c>
      <c r="I1161">
        <v>13</v>
      </c>
    </row>
    <row r="1162" spans="1:9" x14ac:dyDescent="0.3">
      <c r="A1162">
        <v>2</v>
      </c>
      <c r="B1162">
        <v>4</v>
      </c>
      <c r="C1162">
        <v>3</v>
      </c>
      <c r="D1162">
        <v>19</v>
      </c>
      <c r="F1162">
        <v>2</v>
      </c>
      <c r="G1162">
        <v>4</v>
      </c>
      <c r="H1162">
        <v>3</v>
      </c>
      <c r="I1162">
        <v>19</v>
      </c>
    </row>
    <row r="1163" spans="1:9" x14ac:dyDescent="0.3">
      <c r="A1163">
        <v>2</v>
      </c>
      <c r="B1163">
        <v>3</v>
      </c>
      <c r="C1163">
        <v>3</v>
      </c>
      <c r="D1163">
        <v>19</v>
      </c>
      <c r="F1163">
        <v>2</v>
      </c>
      <c r="G1163">
        <v>3</v>
      </c>
      <c r="H1163">
        <v>3</v>
      </c>
      <c r="I1163">
        <v>19</v>
      </c>
    </row>
    <row r="1164" spans="1:9" x14ac:dyDescent="0.3">
      <c r="A1164">
        <v>2</v>
      </c>
      <c r="B1164">
        <v>2</v>
      </c>
      <c r="C1164">
        <v>3</v>
      </c>
      <c r="D1164">
        <v>17</v>
      </c>
      <c r="F1164">
        <v>2</v>
      </c>
      <c r="G1164">
        <v>2</v>
      </c>
      <c r="H1164">
        <v>3</v>
      </c>
      <c r="I1164">
        <v>17</v>
      </c>
    </row>
    <row r="1165" spans="1:9" x14ac:dyDescent="0.3">
      <c r="A1165">
        <v>1</v>
      </c>
      <c r="B1165">
        <v>2</v>
      </c>
      <c r="C1165">
        <v>3</v>
      </c>
      <c r="D1165">
        <v>11</v>
      </c>
      <c r="F1165">
        <v>1</v>
      </c>
      <c r="G1165">
        <v>2</v>
      </c>
      <c r="H1165">
        <v>3</v>
      </c>
      <c r="I1165">
        <v>11</v>
      </c>
    </row>
    <row r="1166" spans="1:9" x14ac:dyDescent="0.3">
      <c r="A1166">
        <v>3</v>
      </c>
      <c r="B1166">
        <v>4</v>
      </c>
      <c r="C1166">
        <v>3</v>
      </c>
      <c r="D1166">
        <v>15</v>
      </c>
      <c r="F1166">
        <v>3</v>
      </c>
      <c r="G1166">
        <v>4</v>
      </c>
      <c r="H1166">
        <v>3</v>
      </c>
      <c r="I1166">
        <v>15</v>
      </c>
    </row>
    <row r="1167" spans="1:9" x14ac:dyDescent="0.3">
      <c r="A1167">
        <v>1</v>
      </c>
      <c r="B1167">
        <v>1</v>
      </c>
      <c r="C1167">
        <v>3</v>
      </c>
      <c r="D1167">
        <v>11</v>
      </c>
      <c r="F1167">
        <v>1</v>
      </c>
      <c r="G1167">
        <v>1</v>
      </c>
      <c r="H1167">
        <v>3</v>
      </c>
      <c r="I1167">
        <v>11</v>
      </c>
    </row>
    <row r="1168" spans="1:9" x14ac:dyDescent="0.3">
      <c r="A1168">
        <v>2</v>
      </c>
      <c r="B1168">
        <v>4</v>
      </c>
      <c r="C1168">
        <v>4</v>
      </c>
      <c r="D1168">
        <v>25</v>
      </c>
      <c r="F1168">
        <v>2</v>
      </c>
      <c r="G1168">
        <v>4</v>
      </c>
      <c r="H1168">
        <v>4</v>
      </c>
      <c r="I1168">
        <v>25</v>
      </c>
    </row>
    <row r="1169" spans="1:9" x14ac:dyDescent="0.3">
      <c r="A1169">
        <v>1</v>
      </c>
      <c r="B1169">
        <v>4</v>
      </c>
      <c r="C1169">
        <v>3</v>
      </c>
      <c r="D1169">
        <v>14</v>
      </c>
      <c r="F1169">
        <v>1</v>
      </c>
      <c r="G1169">
        <v>4</v>
      </c>
      <c r="H1169">
        <v>3</v>
      </c>
      <c r="I1169">
        <v>14</v>
      </c>
    </row>
    <row r="1170" spans="1:9" x14ac:dyDescent="0.3">
      <c r="A1170">
        <v>2</v>
      </c>
      <c r="B1170">
        <v>4</v>
      </c>
      <c r="C1170">
        <v>3</v>
      </c>
      <c r="D1170">
        <v>13</v>
      </c>
      <c r="F1170">
        <v>2</v>
      </c>
      <c r="G1170">
        <v>4</v>
      </c>
      <c r="H1170">
        <v>3</v>
      </c>
      <c r="I1170">
        <v>13</v>
      </c>
    </row>
    <row r="1171" spans="1:9" x14ac:dyDescent="0.3">
      <c r="A1171">
        <v>4</v>
      </c>
      <c r="B1171">
        <v>3</v>
      </c>
      <c r="C1171">
        <v>3</v>
      </c>
      <c r="D1171">
        <v>17</v>
      </c>
      <c r="F1171">
        <v>4</v>
      </c>
      <c r="G1171">
        <v>3</v>
      </c>
      <c r="H1171">
        <v>3</v>
      </c>
      <c r="I1171">
        <v>17</v>
      </c>
    </row>
    <row r="1172" spans="1:9" x14ac:dyDescent="0.3">
      <c r="A1172">
        <v>1</v>
      </c>
      <c r="B1172">
        <v>1</v>
      </c>
      <c r="C1172">
        <v>3</v>
      </c>
      <c r="D1172">
        <v>13</v>
      </c>
      <c r="F1172">
        <v>1</v>
      </c>
      <c r="G1172">
        <v>1</v>
      </c>
      <c r="H1172">
        <v>3</v>
      </c>
      <c r="I1172">
        <v>13</v>
      </c>
    </row>
    <row r="1173" spans="1:9" x14ac:dyDescent="0.3">
      <c r="A1173">
        <v>3</v>
      </c>
      <c r="B1173">
        <v>1</v>
      </c>
      <c r="C1173">
        <v>3</v>
      </c>
      <c r="D1173">
        <v>14</v>
      </c>
      <c r="F1173">
        <v>3</v>
      </c>
      <c r="G1173">
        <v>1</v>
      </c>
      <c r="H1173">
        <v>3</v>
      </c>
      <c r="I1173">
        <v>14</v>
      </c>
    </row>
    <row r="1174" spans="1:9" x14ac:dyDescent="0.3">
      <c r="A1174">
        <v>2</v>
      </c>
      <c r="B1174">
        <v>2</v>
      </c>
      <c r="C1174">
        <v>3</v>
      </c>
      <c r="D1174">
        <v>11</v>
      </c>
      <c r="F1174">
        <v>2</v>
      </c>
      <c r="G1174">
        <v>2</v>
      </c>
      <c r="H1174">
        <v>3</v>
      </c>
      <c r="I1174">
        <v>11</v>
      </c>
    </row>
    <row r="1175" spans="1:9" x14ac:dyDescent="0.3">
      <c r="A1175">
        <v>1</v>
      </c>
      <c r="B1175">
        <v>1</v>
      </c>
      <c r="C1175">
        <v>3</v>
      </c>
      <c r="D1175">
        <v>12</v>
      </c>
      <c r="F1175">
        <v>1</v>
      </c>
      <c r="G1175">
        <v>1</v>
      </c>
      <c r="H1175">
        <v>3</v>
      </c>
      <c r="I1175">
        <v>12</v>
      </c>
    </row>
    <row r="1176" spans="1:9" x14ac:dyDescent="0.3">
      <c r="A1176">
        <v>3</v>
      </c>
      <c r="B1176">
        <v>3</v>
      </c>
      <c r="C1176">
        <v>3</v>
      </c>
      <c r="D1176">
        <v>17</v>
      </c>
      <c r="F1176">
        <v>3</v>
      </c>
      <c r="G1176">
        <v>3</v>
      </c>
      <c r="H1176">
        <v>3</v>
      </c>
      <c r="I1176">
        <v>17</v>
      </c>
    </row>
    <row r="1177" spans="1:9" x14ac:dyDescent="0.3">
      <c r="A1177">
        <v>3</v>
      </c>
      <c r="B1177">
        <v>3</v>
      </c>
      <c r="C1177">
        <v>4</v>
      </c>
      <c r="D1177">
        <v>21</v>
      </c>
      <c r="F1177">
        <v>3</v>
      </c>
      <c r="G1177">
        <v>3</v>
      </c>
      <c r="H1177">
        <v>4</v>
      </c>
      <c r="I1177">
        <v>21</v>
      </c>
    </row>
    <row r="1178" spans="1:9" x14ac:dyDescent="0.3">
      <c r="A1178">
        <v>3</v>
      </c>
      <c r="B1178">
        <v>2</v>
      </c>
      <c r="C1178">
        <v>3</v>
      </c>
      <c r="D1178">
        <v>16</v>
      </c>
      <c r="F1178">
        <v>3</v>
      </c>
      <c r="G1178">
        <v>2</v>
      </c>
      <c r="H1178">
        <v>3</v>
      </c>
      <c r="I1178">
        <v>16</v>
      </c>
    </row>
    <row r="1179" spans="1:9" x14ac:dyDescent="0.3">
      <c r="A1179">
        <v>2</v>
      </c>
      <c r="B1179">
        <v>2</v>
      </c>
      <c r="C1179">
        <v>3</v>
      </c>
      <c r="D1179">
        <v>15</v>
      </c>
      <c r="F1179">
        <v>2</v>
      </c>
      <c r="G1179">
        <v>2</v>
      </c>
      <c r="H1179">
        <v>3</v>
      </c>
      <c r="I1179">
        <v>15</v>
      </c>
    </row>
    <row r="1180" spans="1:9" x14ac:dyDescent="0.3">
      <c r="A1180">
        <v>3</v>
      </c>
      <c r="B1180">
        <v>3</v>
      </c>
      <c r="C1180">
        <v>3</v>
      </c>
      <c r="D1180">
        <v>19</v>
      </c>
      <c r="F1180">
        <v>3</v>
      </c>
      <c r="G1180">
        <v>3</v>
      </c>
      <c r="H1180">
        <v>3</v>
      </c>
      <c r="I1180">
        <v>19</v>
      </c>
    </row>
    <row r="1181" spans="1:9" x14ac:dyDescent="0.3">
      <c r="A1181">
        <v>1</v>
      </c>
      <c r="B1181">
        <v>2</v>
      </c>
      <c r="C1181">
        <v>3</v>
      </c>
      <c r="D1181">
        <v>12</v>
      </c>
      <c r="F1181">
        <v>1</v>
      </c>
      <c r="G1181">
        <v>2</v>
      </c>
      <c r="H1181">
        <v>3</v>
      </c>
      <c r="I1181">
        <v>12</v>
      </c>
    </row>
    <row r="1182" spans="1:9" x14ac:dyDescent="0.3">
      <c r="A1182">
        <v>1</v>
      </c>
      <c r="B1182">
        <v>2</v>
      </c>
      <c r="C1182">
        <v>3</v>
      </c>
      <c r="D1182">
        <v>11</v>
      </c>
      <c r="F1182">
        <v>1</v>
      </c>
      <c r="G1182">
        <v>2</v>
      </c>
      <c r="H1182">
        <v>3</v>
      </c>
      <c r="I1182">
        <v>11</v>
      </c>
    </row>
    <row r="1183" spans="1:9" x14ac:dyDescent="0.3">
      <c r="A1183">
        <v>2</v>
      </c>
      <c r="B1183">
        <v>3</v>
      </c>
      <c r="C1183">
        <v>3</v>
      </c>
      <c r="D1183">
        <v>19</v>
      </c>
      <c r="F1183">
        <v>2</v>
      </c>
      <c r="G1183">
        <v>3</v>
      </c>
      <c r="H1183">
        <v>3</v>
      </c>
      <c r="I1183">
        <v>19</v>
      </c>
    </row>
    <row r="1184" spans="1:9" x14ac:dyDescent="0.3">
      <c r="A1184">
        <v>2</v>
      </c>
      <c r="B1184">
        <v>3</v>
      </c>
      <c r="C1184">
        <v>3</v>
      </c>
      <c r="D1184">
        <v>15</v>
      </c>
      <c r="F1184">
        <v>2</v>
      </c>
      <c r="G1184">
        <v>3</v>
      </c>
      <c r="H1184">
        <v>3</v>
      </c>
      <c r="I1184">
        <v>15</v>
      </c>
    </row>
    <row r="1185" spans="1:9" x14ac:dyDescent="0.3">
      <c r="A1185">
        <v>4</v>
      </c>
      <c r="B1185">
        <v>4</v>
      </c>
      <c r="C1185">
        <v>4</v>
      </c>
      <c r="D1185">
        <v>20</v>
      </c>
      <c r="F1185">
        <v>4</v>
      </c>
      <c r="G1185">
        <v>4</v>
      </c>
      <c r="H1185">
        <v>4</v>
      </c>
      <c r="I1185">
        <v>20</v>
      </c>
    </row>
    <row r="1186" spans="1:9" x14ac:dyDescent="0.3">
      <c r="A1186">
        <v>3</v>
      </c>
      <c r="B1186">
        <v>4</v>
      </c>
      <c r="C1186">
        <v>4</v>
      </c>
      <c r="D1186">
        <v>25</v>
      </c>
      <c r="F1186">
        <v>3</v>
      </c>
      <c r="G1186">
        <v>4</v>
      </c>
      <c r="H1186">
        <v>4</v>
      </c>
      <c r="I1186">
        <v>25</v>
      </c>
    </row>
    <row r="1187" spans="1:9" x14ac:dyDescent="0.3">
      <c r="A1187">
        <v>2</v>
      </c>
      <c r="B1187">
        <v>3</v>
      </c>
      <c r="C1187">
        <v>4</v>
      </c>
      <c r="D1187">
        <v>24</v>
      </c>
      <c r="F1187">
        <v>2</v>
      </c>
      <c r="G1187">
        <v>3</v>
      </c>
      <c r="H1187">
        <v>4</v>
      </c>
      <c r="I1187">
        <v>24</v>
      </c>
    </row>
    <row r="1188" spans="1:9" x14ac:dyDescent="0.3">
      <c r="A1188">
        <v>3</v>
      </c>
      <c r="B1188">
        <v>4</v>
      </c>
      <c r="C1188">
        <v>4</v>
      </c>
      <c r="D1188">
        <v>24</v>
      </c>
      <c r="F1188">
        <v>3</v>
      </c>
      <c r="G1188">
        <v>4</v>
      </c>
      <c r="H1188">
        <v>4</v>
      </c>
      <c r="I1188">
        <v>24</v>
      </c>
    </row>
    <row r="1189" spans="1:9" x14ac:dyDescent="0.3">
      <c r="A1189">
        <v>3</v>
      </c>
      <c r="B1189">
        <v>4</v>
      </c>
      <c r="C1189">
        <v>3</v>
      </c>
      <c r="D1189">
        <v>15</v>
      </c>
      <c r="F1189">
        <v>3</v>
      </c>
      <c r="G1189">
        <v>4</v>
      </c>
      <c r="H1189">
        <v>3</v>
      </c>
      <c r="I1189">
        <v>15</v>
      </c>
    </row>
    <row r="1190" spans="1:9" x14ac:dyDescent="0.3">
      <c r="A1190">
        <v>2</v>
      </c>
      <c r="B1190">
        <v>2</v>
      </c>
      <c r="C1190">
        <v>3</v>
      </c>
      <c r="D1190">
        <v>13</v>
      </c>
      <c r="F1190">
        <v>2</v>
      </c>
      <c r="G1190">
        <v>2</v>
      </c>
      <c r="H1190">
        <v>3</v>
      </c>
      <c r="I1190">
        <v>13</v>
      </c>
    </row>
    <row r="1191" spans="1:9" x14ac:dyDescent="0.3">
      <c r="A1191">
        <v>1</v>
      </c>
      <c r="B1191">
        <v>4</v>
      </c>
      <c r="C1191">
        <v>3</v>
      </c>
      <c r="D1191">
        <v>14</v>
      </c>
      <c r="F1191">
        <v>1</v>
      </c>
      <c r="G1191">
        <v>4</v>
      </c>
      <c r="H1191">
        <v>3</v>
      </c>
      <c r="I1191">
        <v>14</v>
      </c>
    </row>
    <row r="1192" spans="1:9" x14ac:dyDescent="0.3">
      <c r="A1192">
        <v>2</v>
      </c>
      <c r="B1192">
        <v>2</v>
      </c>
      <c r="C1192">
        <v>3</v>
      </c>
      <c r="D1192">
        <v>13</v>
      </c>
      <c r="F1192">
        <v>2</v>
      </c>
      <c r="G1192">
        <v>2</v>
      </c>
      <c r="H1192">
        <v>3</v>
      </c>
      <c r="I1192">
        <v>13</v>
      </c>
    </row>
    <row r="1193" spans="1:9" x14ac:dyDescent="0.3">
      <c r="A1193">
        <v>1</v>
      </c>
      <c r="B1193">
        <v>1</v>
      </c>
      <c r="C1193">
        <v>3</v>
      </c>
      <c r="D1193">
        <v>11</v>
      </c>
      <c r="F1193">
        <v>1</v>
      </c>
      <c r="G1193">
        <v>1</v>
      </c>
      <c r="H1193">
        <v>3</v>
      </c>
      <c r="I1193">
        <v>11</v>
      </c>
    </row>
    <row r="1194" spans="1:9" x14ac:dyDescent="0.3">
      <c r="A1194">
        <v>3</v>
      </c>
      <c r="B1194">
        <v>2</v>
      </c>
      <c r="C1194">
        <v>3</v>
      </c>
      <c r="D1194">
        <v>16</v>
      </c>
      <c r="F1194">
        <v>3</v>
      </c>
      <c r="G1194">
        <v>2</v>
      </c>
      <c r="H1194">
        <v>3</v>
      </c>
      <c r="I1194">
        <v>16</v>
      </c>
    </row>
    <row r="1195" spans="1:9" x14ac:dyDescent="0.3">
      <c r="A1195">
        <v>2</v>
      </c>
      <c r="B1195">
        <v>3</v>
      </c>
      <c r="C1195">
        <v>4</v>
      </c>
      <c r="D1195">
        <v>22</v>
      </c>
      <c r="F1195">
        <v>2</v>
      </c>
      <c r="G1195">
        <v>3</v>
      </c>
      <c r="H1195">
        <v>4</v>
      </c>
      <c r="I1195">
        <v>22</v>
      </c>
    </row>
    <row r="1196" spans="1:9" x14ac:dyDescent="0.3">
      <c r="A1196">
        <v>1</v>
      </c>
      <c r="B1196">
        <v>2</v>
      </c>
      <c r="C1196">
        <v>3</v>
      </c>
      <c r="D1196">
        <v>14</v>
      </c>
      <c r="F1196">
        <v>1</v>
      </c>
      <c r="G1196">
        <v>2</v>
      </c>
      <c r="H1196">
        <v>3</v>
      </c>
      <c r="I1196">
        <v>14</v>
      </c>
    </row>
    <row r="1197" spans="1:9" x14ac:dyDescent="0.3">
      <c r="A1197">
        <v>2</v>
      </c>
      <c r="B1197">
        <v>3</v>
      </c>
      <c r="C1197">
        <v>3</v>
      </c>
      <c r="D1197">
        <v>14</v>
      </c>
      <c r="F1197">
        <v>2</v>
      </c>
      <c r="G1197">
        <v>3</v>
      </c>
      <c r="H1197">
        <v>3</v>
      </c>
      <c r="I1197">
        <v>14</v>
      </c>
    </row>
    <row r="1198" spans="1:9" x14ac:dyDescent="0.3">
      <c r="A1198">
        <v>3</v>
      </c>
      <c r="B1198">
        <v>3</v>
      </c>
      <c r="C1198">
        <v>3</v>
      </c>
      <c r="D1198">
        <v>16</v>
      </c>
      <c r="F1198">
        <v>3</v>
      </c>
      <c r="G1198">
        <v>3</v>
      </c>
      <c r="H1198">
        <v>3</v>
      </c>
      <c r="I1198">
        <v>16</v>
      </c>
    </row>
    <row r="1199" spans="1:9" x14ac:dyDescent="0.3">
      <c r="A1199">
        <v>2</v>
      </c>
      <c r="B1199">
        <v>1</v>
      </c>
      <c r="C1199">
        <v>3</v>
      </c>
      <c r="D1199">
        <v>11</v>
      </c>
      <c r="F1199">
        <v>2</v>
      </c>
      <c r="G1199">
        <v>1</v>
      </c>
      <c r="H1199">
        <v>3</v>
      </c>
      <c r="I1199">
        <v>11</v>
      </c>
    </row>
    <row r="1200" spans="1:9" x14ac:dyDescent="0.3">
      <c r="A1200">
        <v>3</v>
      </c>
      <c r="B1200">
        <v>4</v>
      </c>
      <c r="C1200">
        <v>4</v>
      </c>
      <c r="D1200">
        <v>25</v>
      </c>
      <c r="F1200">
        <v>3</v>
      </c>
      <c r="G1200">
        <v>4</v>
      </c>
      <c r="H1200">
        <v>4</v>
      </c>
      <c r="I1200">
        <v>25</v>
      </c>
    </row>
    <row r="1201" spans="1:9" x14ac:dyDescent="0.3">
      <c r="A1201">
        <v>1</v>
      </c>
      <c r="B1201">
        <v>3</v>
      </c>
      <c r="C1201">
        <v>3</v>
      </c>
      <c r="D1201">
        <v>14</v>
      </c>
      <c r="F1201">
        <v>1</v>
      </c>
      <c r="G1201">
        <v>3</v>
      </c>
      <c r="H1201">
        <v>3</v>
      </c>
      <c r="I1201">
        <v>14</v>
      </c>
    </row>
    <row r="1202" spans="1:9" x14ac:dyDescent="0.3">
      <c r="A1202">
        <v>3</v>
      </c>
      <c r="B1202">
        <v>4</v>
      </c>
      <c r="C1202">
        <v>3</v>
      </c>
      <c r="D1202">
        <v>18</v>
      </c>
      <c r="F1202">
        <v>3</v>
      </c>
      <c r="G1202">
        <v>4</v>
      </c>
      <c r="H1202">
        <v>3</v>
      </c>
      <c r="I1202">
        <v>18</v>
      </c>
    </row>
    <row r="1203" spans="1:9" x14ac:dyDescent="0.3">
      <c r="A1203">
        <v>2</v>
      </c>
      <c r="B1203">
        <v>1</v>
      </c>
      <c r="C1203">
        <v>3</v>
      </c>
      <c r="D1203">
        <v>11</v>
      </c>
      <c r="F1203">
        <v>2</v>
      </c>
      <c r="G1203">
        <v>1</v>
      </c>
      <c r="H1203">
        <v>3</v>
      </c>
      <c r="I1203">
        <v>11</v>
      </c>
    </row>
    <row r="1204" spans="1:9" x14ac:dyDescent="0.3">
      <c r="A1204">
        <v>3</v>
      </c>
      <c r="B1204">
        <v>3</v>
      </c>
      <c r="C1204">
        <v>3</v>
      </c>
      <c r="D1204">
        <v>19</v>
      </c>
      <c r="F1204">
        <v>3</v>
      </c>
      <c r="G1204">
        <v>3</v>
      </c>
      <c r="H1204">
        <v>3</v>
      </c>
      <c r="I1204">
        <v>19</v>
      </c>
    </row>
    <row r="1205" spans="1:9" x14ac:dyDescent="0.3">
      <c r="A1205">
        <v>4</v>
      </c>
      <c r="B1205">
        <v>4</v>
      </c>
      <c r="C1205">
        <v>3</v>
      </c>
      <c r="D1205">
        <v>15</v>
      </c>
      <c r="F1205">
        <v>4</v>
      </c>
      <c r="G1205">
        <v>4</v>
      </c>
      <c r="H1205">
        <v>3</v>
      </c>
      <c r="I1205">
        <v>15</v>
      </c>
    </row>
    <row r="1206" spans="1:9" x14ac:dyDescent="0.3">
      <c r="A1206">
        <v>1</v>
      </c>
      <c r="B1206">
        <v>1</v>
      </c>
      <c r="C1206">
        <v>3</v>
      </c>
      <c r="D1206">
        <v>11</v>
      </c>
      <c r="F1206">
        <v>1</v>
      </c>
      <c r="G1206">
        <v>1</v>
      </c>
      <c r="H1206">
        <v>3</v>
      </c>
      <c r="I1206">
        <v>11</v>
      </c>
    </row>
    <row r="1207" spans="1:9" x14ac:dyDescent="0.3">
      <c r="A1207">
        <v>2</v>
      </c>
      <c r="B1207">
        <v>2</v>
      </c>
      <c r="C1207">
        <v>3</v>
      </c>
      <c r="D1207">
        <v>12</v>
      </c>
      <c r="F1207">
        <v>2</v>
      </c>
      <c r="G1207">
        <v>2</v>
      </c>
      <c r="H1207">
        <v>3</v>
      </c>
      <c r="I1207">
        <v>12</v>
      </c>
    </row>
    <row r="1208" spans="1:9" x14ac:dyDescent="0.3">
      <c r="A1208">
        <v>3</v>
      </c>
      <c r="B1208">
        <v>4</v>
      </c>
      <c r="C1208">
        <v>4</v>
      </c>
      <c r="D1208">
        <v>20</v>
      </c>
      <c r="F1208">
        <v>3</v>
      </c>
      <c r="G1208">
        <v>4</v>
      </c>
      <c r="H1208">
        <v>4</v>
      </c>
      <c r="I1208">
        <v>20</v>
      </c>
    </row>
    <row r="1209" spans="1:9" x14ac:dyDescent="0.3">
      <c r="A1209">
        <v>2</v>
      </c>
      <c r="B1209">
        <v>2</v>
      </c>
      <c r="C1209">
        <v>3</v>
      </c>
      <c r="D1209">
        <v>12</v>
      </c>
      <c r="F1209">
        <v>2</v>
      </c>
      <c r="G1209">
        <v>2</v>
      </c>
      <c r="H1209">
        <v>3</v>
      </c>
      <c r="I1209">
        <v>12</v>
      </c>
    </row>
    <row r="1210" spans="1:9" x14ac:dyDescent="0.3">
      <c r="A1210">
        <v>2</v>
      </c>
      <c r="B1210">
        <v>4</v>
      </c>
      <c r="C1210">
        <v>3</v>
      </c>
      <c r="D1210">
        <v>14</v>
      </c>
      <c r="F1210">
        <v>2</v>
      </c>
      <c r="G1210">
        <v>4</v>
      </c>
      <c r="H1210">
        <v>3</v>
      </c>
      <c r="I1210">
        <v>14</v>
      </c>
    </row>
    <row r="1211" spans="1:9" x14ac:dyDescent="0.3">
      <c r="A1211">
        <v>4</v>
      </c>
      <c r="B1211">
        <v>4</v>
      </c>
      <c r="C1211">
        <v>4</v>
      </c>
      <c r="D1211">
        <v>20</v>
      </c>
      <c r="F1211">
        <v>4</v>
      </c>
      <c r="G1211">
        <v>4</v>
      </c>
      <c r="H1211">
        <v>4</v>
      </c>
      <c r="I1211">
        <v>20</v>
      </c>
    </row>
    <row r="1212" spans="1:9" x14ac:dyDescent="0.3">
      <c r="A1212">
        <v>3</v>
      </c>
      <c r="B1212">
        <v>3</v>
      </c>
      <c r="C1212">
        <v>3</v>
      </c>
      <c r="D1212">
        <v>18</v>
      </c>
      <c r="F1212">
        <v>3</v>
      </c>
      <c r="G1212">
        <v>3</v>
      </c>
      <c r="H1212">
        <v>3</v>
      </c>
      <c r="I1212">
        <v>18</v>
      </c>
    </row>
    <row r="1213" spans="1:9" x14ac:dyDescent="0.3">
      <c r="A1213">
        <v>1</v>
      </c>
      <c r="B1213">
        <v>4</v>
      </c>
      <c r="C1213">
        <v>3</v>
      </c>
      <c r="D1213">
        <v>14</v>
      </c>
      <c r="F1213">
        <v>1</v>
      </c>
      <c r="G1213">
        <v>4</v>
      </c>
      <c r="H1213">
        <v>3</v>
      </c>
      <c r="I1213">
        <v>14</v>
      </c>
    </row>
    <row r="1214" spans="1:9" x14ac:dyDescent="0.3">
      <c r="A1214">
        <v>2</v>
      </c>
      <c r="B1214">
        <v>1</v>
      </c>
      <c r="C1214">
        <v>3</v>
      </c>
      <c r="D1214">
        <v>12</v>
      </c>
      <c r="F1214">
        <v>2</v>
      </c>
      <c r="G1214">
        <v>1</v>
      </c>
      <c r="H1214">
        <v>3</v>
      </c>
      <c r="I1214">
        <v>12</v>
      </c>
    </row>
    <row r="1215" spans="1:9" x14ac:dyDescent="0.3">
      <c r="A1215">
        <v>3</v>
      </c>
      <c r="B1215">
        <v>4</v>
      </c>
      <c r="C1215">
        <v>4</v>
      </c>
      <c r="D1215">
        <v>21</v>
      </c>
      <c r="F1215">
        <v>3</v>
      </c>
      <c r="G1215">
        <v>4</v>
      </c>
      <c r="H1215">
        <v>4</v>
      </c>
      <c r="I1215">
        <v>21</v>
      </c>
    </row>
    <row r="1216" spans="1:9" x14ac:dyDescent="0.3">
      <c r="A1216">
        <v>4</v>
      </c>
      <c r="B1216">
        <v>4</v>
      </c>
      <c r="C1216">
        <v>3</v>
      </c>
      <c r="D1216">
        <v>19</v>
      </c>
      <c r="F1216">
        <v>4</v>
      </c>
      <c r="G1216">
        <v>4</v>
      </c>
      <c r="H1216">
        <v>3</v>
      </c>
      <c r="I1216">
        <v>19</v>
      </c>
    </row>
    <row r="1217" spans="1:9" x14ac:dyDescent="0.3">
      <c r="A1217">
        <v>2</v>
      </c>
      <c r="B1217">
        <v>4</v>
      </c>
      <c r="C1217">
        <v>3</v>
      </c>
      <c r="D1217">
        <v>14</v>
      </c>
      <c r="F1217">
        <v>2</v>
      </c>
      <c r="G1217">
        <v>4</v>
      </c>
      <c r="H1217">
        <v>3</v>
      </c>
      <c r="I1217">
        <v>14</v>
      </c>
    </row>
    <row r="1218" spans="1:9" x14ac:dyDescent="0.3">
      <c r="A1218">
        <v>3</v>
      </c>
      <c r="B1218">
        <v>4</v>
      </c>
      <c r="C1218">
        <v>3</v>
      </c>
      <c r="D1218">
        <v>17</v>
      </c>
      <c r="F1218">
        <v>3</v>
      </c>
      <c r="G1218">
        <v>4</v>
      </c>
      <c r="H1218">
        <v>3</v>
      </c>
      <c r="I1218">
        <v>17</v>
      </c>
    </row>
    <row r="1219" spans="1:9" x14ac:dyDescent="0.3">
      <c r="A1219">
        <v>4</v>
      </c>
      <c r="B1219">
        <v>3</v>
      </c>
      <c r="C1219">
        <v>3</v>
      </c>
      <c r="D1219">
        <v>16</v>
      </c>
      <c r="F1219">
        <v>4</v>
      </c>
      <c r="G1219">
        <v>3</v>
      </c>
      <c r="H1219">
        <v>3</v>
      </c>
      <c r="I1219">
        <v>16</v>
      </c>
    </row>
    <row r="1220" spans="1:9" x14ac:dyDescent="0.3">
      <c r="A1220">
        <v>1</v>
      </c>
      <c r="B1220">
        <v>3</v>
      </c>
      <c r="C1220">
        <v>3</v>
      </c>
      <c r="D1220">
        <v>12</v>
      </c>
      <c r="F1220">
        <v>1</v>
      </c>
      <c r="G1220">
        <v>3</v>
      </c>
      <c r="H1220">
        <v>3</v>
      </c>
      <c r="I1220">
        <v>12</v>
      </c>
    </row>
    <row r="1221" spans="1:9" x14ac:dyDescent="0.3">
      <c r="A1221">
        <v>3</v>
      </c>
      <c r="B1221">
        <v>3</v>
      </c>
      <c r="C1221">
        <v>3</v>
      </c>
      <c r="D1221">
        <v>17</v>
      </c>
      <c r="F1221">
        <v>3</v>
      </c>
      <c r="G1221">
        <v>3</v>
      </c>
      <c r="H1221">
        <v>3</v>
      </c>
      <c r="I1221">
        <v>17</v>
      </c>
    </row>
    <row r="1222" spans="1:9" x14ac:dyDescent="0.3">
      <c r="A1222">
        <v>3</v>
      </c>
      <c r="B1222">
        <v>4</v>
      </c>
      <c r="C1222">
        <v>3</v>
      </c>
      <c r="D1222">
        <v>15</v>
      </c>
      <c r="F1222">
        <v>3</v>
      </c>
      <c r="G1222">
        <v>4</v>
      </c>
      <c r="H1222">
        <v>3</v>
      </c>
      <c r="I1222">
        <v>15</v>
      </c>
    </row>
    <row r="1223" spans="1:9" x14ac:dyDescent="0.3">
      <c r="A1223">
        <v>3</v>
      </c>
      <c r="B1223">
        <v>3</v>
      </c>
      <c r="C1223">
        <v>4</v>
      </c>
      <c r="D1223">
        <v>23</v>
      </c>
      <c r="F1223">
        <v>3</v>
      </c>
      <c r="G1223">
        <v>3</v>
      </c>
      <c r="H1223">
        <v>4</v>
      </c>
      <c r="I1223">
        <v>23</v>
      </c>
    </row>
    <row r="1224" spans="1:9" x14ac:dyDescent="0.3">
      <c r="A1224">
        <v>1</v>
      </c>
      <c r="B1224">
        <v>2</v>
      </c>
      <c r="C1224">
        <v>3</v>
      </c>
      <c r="D1224">
        <v>11</v>
      </c>
      <c r="F1224">
        <v>1</v>
      </c>
      <c r="G1224">
        <v>2</v>
      </c>
      <c r="H1224">
        <v>3</v>
      </c>
      <c r="I1224">
        <v>11</v>
      </c>
    </row>
    <row r="1225" spans="1:9" x14ac:dyDescent="0.3">
      <c r="A1225">
        <v>1</v>
      </c>
      <c r="B1225">
        <v>1</v>
      </c>
      <c r="C1225">
        <v>3</v>
      </c>
      <c r="D1225">
        <v>11</v>
      </c>
      <c r="F1225">
        <v>1</v>
      </c>
      <c r="G1225">
        <v>1</v>
      </c>
      <c r="H1225">
        <v>3</v>
      </c>
      <c r="I1225">
        <v>11</v>
      </c>
    </row>
    <row r="1226" spans="1:9" x14ac:dyDescent="0.3">
      <c r="A1226">
        <v>1</v>
      </c>
      <c r="B1226">
        <v>3</v>
      </c>
      <c r="C1226">
        <v>3</v>
      </c>
      <c r="D1226">
        <v>15</v>
      </c>
      <c r="F1226">
        <v>1</v>
      </c>
      <c r="G1226">
        <v>3</v>
      </c>
      <c r="H1226">
        <v>3</v>
      </c>
      <c r="I1226">
        <v>15</v>
      </c>
    </row>
    <row r="1227" spans="1:9" x14ac:dyDescent="0.3">
      <c r="A1227">
        <v>2</v>
      </c>
      <c r="B1227">
        <v>2</v>
      </c>
      <c r="C1227">
        <v>3</v>
      </c>
      <c r="D1227">
        <v>11</v>
      </c>
      <c r="F1227">
        <v>2</v>
      </c>
      <c r="G1227">
        <v>2</v>
      </c>
      <c r="H1227">
        <v>3</v>
      </c>
      <c r="I1227">
        <v>11</v>
      </c>
    </row>
    <row r="1228" spans="1:9" x14ac:dyDescent="0.3">
      <c r="A1228">
        <v>1</v>
      </c>
      <c r="B1228">
        <v>3</v>
      </c>
      <c r="C1228">
        <v>3</v>
      </c>
      <c r="D1228">
        <v>13</v>
      </c>
      <c r="F1228">
        <v>1</v>
      </c>
      <c r="G1228">
        <v>3</v>
      </c>
      <c r="H1228">
        <v>3</v>
      </c>
      <c r="I1228">
        <v>13</v>
      </c>
    </row>
    <row r="1229" spans="1:9" x14ac:dyDescent="0.3">
      <c r="A1229">
        <v>2</v>
      </c>
      <c r="B1229">
        <v>3</v>
      </c>
      <c r="C1229">
        <v>3</v>
      </c>
      <c r="D1229">
        <v>14</v>
      </c>
      <c r="F1229">
        <v>2</v>
      </c>
      <c r="G1229">
        <v>3</v>
      </c>
      <c r="H1229">
        <v>3</v>
      </c>
      <c r="I1229">
        <v>14</v>
      </c>
    </row>
    <row r="1230" spans="1:9" x14ac:dyDescent="0.3">
      <c r="A1230">
        <v>2</v>
      </c>
      <c r="B1230">
        <v>3</v>
      </c>
      <c r="C1230">
        <v>3</v>
      </c>
      <c r="D1230">
        <v>19</v>
      </c>
      <c r="F1230">
        <v>2</v>
      </c>
      <c r="G1230">
        <v>3</v>
      </c>
      <c r="H1230">
        <v>3</v>
      </c>
      <c r="I1230">
        <v>19</v>
      </c>
    </row>
    <row r="1231" spans="1:9" x14ac:dyDescent="0.3">
      <c r="A1231">
        <v>3</v>
      </c>
      <c r="B1231">
        <v>4</v>
      </c>
      <c r="C1231">
        <v>3</v>
      </c>
      <c r="D1231">
        <v>16</v>
      </c>
      <c r="F1231">
        <v>3</v>
      </c>
      <c r="G1231">
        <v>4</v>
      </c>
      <c r="H1231">
        <v>3</v>
      </c>
      <c r="I1231">
        <v>16</v>
      </c>
    </row>
    <row r="1232" spans="1:9" x14ac:dyDescent="0.3">
      <c r="A1232">
        <v>2</v>
      </c>
      <c r="B1232">
        <v>1</v>
      </c>
      <c r="C1232">
        <v>3</v>
      </c>
      <c r="D1232">
        <v>13</v>
      </c>
      <c r="F1232">
        <v>2</v>
      </c>
      <c r="G1232">
        <v>1</v>
      </c>
      <c r="H1232">
        <v>3</v>
      </c>
      <c r="I1232">
        <v>13</v>
      </c>
    </row>
    <row r="1233" spans="1:9" x14ac:dyDescent="0.3">
      <c r="A1233">
        <v>1</v>
      </c>
      <c r="B1233">
        <v>2</v>
      </c>
      <c r="C1233">
        <v>3</v>
      </c>
      <c r="D1233">
        <v>14</v>
      </c>
      <c r="F1233">
        <v>1</v>
      </c>
      <c r="G1233">
        <v>2</v>
      </c>
      <c r="H1233">
        <v>3</v>
      </c>
      <c r="I1233">
        <v>14</v>
      </c>
    </row>
    <row r="1234" spans="1:9" x14ac:dyDescent="0.3">
      <c r="A1234">
        <v>3</v>
      </c>
      <c r="B1234">
        <v>3</v>
      </c>
      <c r="C1234">
        <v>3</v>
      </c>
      <c r="D1234">
        <v>16</v>
      </c>
      <c r="F1234">
        <v>3</v>
      </c>
      <c r="G1234">
        <v>3</v>
      </c>
      <c r="H1234">
        <v>3</v>
      </c>
      <c r="I1234">
        <v>16</v>
      </c>
    </row>
    <row r="1235" spans="1:9" x14ac:dyDescent="0.3">
      <c r="A1235">
        <v>1</v>
      </c>
      <c r="B1235">
        <v>1</v>
      </c>
      <c r="C1235">
        <v>3</v>
      </c>
      <c r="D1235">
        <v>12</v>
      </c>
      <c r="F1235">
        <v>1</v>
      </c>
      <c r="G1235">
        <v>1</v>
      </c>
      <c r="H1235">
        <v>3</v>
      </c>
      <c r="I1235">
        <v>12</v>
      </c>
    </row>
    <row r="1236" spans="1:9" x14ac:dyDescent="0.3">
      <c r="A1236">
        <v>3</v>
      </c>
      <c r="B1236">
        <v>2</v>
      </c>
      <c r="C1236">
        <v>3</v>
      </c>
      <c r="D1236">
        <v>11</v>
      </c>
      <c r="F1236">
        <v>3</v>
      </c>
      <c r="G1236">
        <v>2</v>
      </c>
      <c r="H1236">
        <v>3</v>
      </c>
      <c r="I1236">
        <v>11</v>
      </c>
    </row>
    <row r="1237" spans="1:9" x14ac:dyDescent="0.3">
      <c r="A1237">
        <v>2</v>
      </c>
      <c r="B1237">
        <v>1</v>
      </c>
      <c r="C1237">
        <v>3</v>
      </c>
      <c r="D1237">
        <v>12</v>
      </c>
      <c r="F1237">
        <v>2</v>
      </c>
      <c r="G1237">
        <v>1</v>
      </c>
      <c r="H1237">
        <v>3</v>
      </c>
      <c r="I1237">
        <v>12</v>
      </c>
    </row>
    <row r="1238" spans="1:9" x14ac:dyDescent="0.3">
      <c r="A1238">
        <v>2</v>
      </c>
      <c r="B1238">
        <v>1</v>
      </c>
      <c r="C1238">
        <v>3</v>
      </c>
      <c r="D1238">
        <v>13</v>
      </c>
      <c r="F1238">
        <v>2</v>
      </c>
      <c r="G1238">
        <v>1</v>
      </c>
      <c r="H1238">
        <v>3</v>
      </c>
      <c r="I1238">
        <v>13</v>
      </c>
    </row>
    <row r="1239" spans="1:9" x14ac:dyDescent="0.3">
      <c r="A1239">
        <v>1</v>
      </c>
      <c r="B1239">
        <v>2</v>
      </c>
      <c r="C1239">
        <v>3</v>
      </c>
      <c r="D1239">
        <v>15</v>
      </c>
      <c r="F1239">
        <v>1</v>
      </c>
      <c r="G1239">
        <v>2</v>
      </c>
      <c r="H1239">
        <v>3</v>
      </c>
      <c r="I1239">
        <v>15</v>
      </c>
    </row>
    <row r="1240" spans="1:9" x14ac:dyDescent="0.3">
      <c r="A1240">
        <v>1</v>
      </c>
      <c r="B1240">
        <v>2</v>
      </c>
      <c r="C1240">
        <v>3</v>
      </c>
      <c r="D1240">
        <v>13</v>
      </c>
      <c r="F1240">
        <v>1</v>
      </c>
      <c r="G1240">
        <v>2</v>
      </c>
      <c r="H1240">
        <v>3</v>
      </c>
      <c r="I1240">
        <v>13</v>
      </c>
    </row>
    <row r="1241" spans="1:9" x14ac:dyDescent="0.3">
      <c r="A1241">
        <v>3</v>
      </c>
      <c r="B1241">
        <v>4</v>
      </c>
      <c r="C1241">
        <v>4</v>
      </c>
      <c r="D1241">
        <v>20</v>
      </c>
      <c r="F1241">
        <v>3</v>
      </c>
      <c r="G1241">
        <v>4</v>
      </c>
      <c r="H1241">
        <v>4</v>
      </c>
      <c r="I1241">
        <v>20</v>
      </c>
    </row>
    <row r="1242" spans="1:9" x14ac:dyDescent="0.3">
      <c r="A1242">
        <v>3</v>
      </c>
      <c r="B1242">
        <v>4</v>
      </c>
      <c r="C1242">
        <v>3</v>
      </c>
      <c r="D1242">
        <v>15</v>
      </c>
      <c r="F1242">
        <v>3</v>
      </c>
      <c r="G1242">
        <v>4</v>
      </c>
      <c r="H1242">
        <v>3</v>
      </c>
      <c r="I1242">
        <v>15</v>
      </c>
    </row>
    <row r="1243" spans="1:9" x14ac:dyDescent="0.3">
      <c r="A1243">
        <v>1</v>
      </c>
      <c r="B1243">
        <v>3</v>
      </c>
      <c r="C1243">
        <v>3</v>
      </c>
      <c r="D1243">
        <v>13</v>
      </c>
      <c r="F1243">
        <v>1</v>
      </c>
      <c r="G1243">
        <v>3</v>
      </c>
      <c r="H1243">
        <v>3</v>
      </c>
      <c r="I1243">
        <v>13</v>
      </c>
    </row>
    <row r="1244" spans="1:9" x14ac:dyDescent="0.3">
      <c r="A1244">
        <v>1</v>
      </c>
      <c r="B1244">
        <v>2</v>
      </c>
      <c r="C1244">
        <v>3</v>
      </c>
      <c r="D1244">
        <v>14</v>
      </c>
      <c r="F1244">
        <v>1</v>
      </c>
      <c r="G1244">
        <v>2</v>
      </c>
      <c r="H1244">
        <v>3</v>
      </c>
      <c r="I1244">
        <v>14</v>
      </c>
    </row>
    <row r="1245" spans="1:9" x14ac:dyDescent="0.3">
      <c r="A1245">
        <v>1</v>
      </c>
      <c r="B1245">
        <v>3</v>
      </c>
      <c r="C1245">
        <v>4</v>
      </c>
      <c r="D1245">
        <v>21</v>
      </c>
      <c r="F1245">
        <v>1</v>
      </c>
      <c r="G1245">
        <v>3</v>
      </c>
      <c r="H1245">
        <v>4</v>
      </c>
      <c r="I1245">
        <v>21</v>
      </c>
    </row>
    <row r="1246" spans="1:9" x14ac:dyDescent="0.3">
      <c r="A1246">
        <v>2</v>
      </c>
      <c r="B1246">
        <v>2</v>
      </c>
      <c r="C1246">
        <v>3</v>
      </c>
      <c r="D1246">
        <v>16</v>
      </c>
      <c r="F1246">
        <v>2</v>
      </c>
      <c r="G1246">
        <v>2</v>
      </c>
      <c r="H1246">
        <v>3</v>
      </c>
      <c r="I1246">
        <v>16</v>
      </c>
    </row>
    <row r="1247" spans="1:9" x14ac:dyDescent="0.3">
      <c r="A1247">
        <v>2</v>
      </c>
      <c r="B1247">
        <v>4</v>
      </c>
      <c r="C1247">
        <v>3</v>
      </c>
      <c r="D1247">
        <v>14</v>
      </c>
      <c r="F1247">
        <v>2</v>
      </c>
      <c r="G1247">
        <v>4</v>
      </c>
      <c r="H1247">
        <v>3</v>
      </c>
      <c r="I1247">
        <v>14</v>
      </c>
    </row>
    <row r="1248" spans="1:9" x14ac:dyDescent="0.3">
      <c r="A1248">
        <v>2</v>
      </c>
      <c r="B1248">
        <v>1</v>
      </c>
      <c r="C1248">
        <v>3</v>
      </c>
      <c r="D1248">
        <v>11</v>
      </c>
      <c r="F1248">
        <v>2</v>
      </c>
      <c r="G1248">
        <v>1</v>
      </c>
      <c r="H1248">
        <v>3</v>
      </c>
      <c r="I1248">
        <v>11</v>
      </c>
    </row>
    <row r="1249" spans="1:9" x14ac:dyDescent="0.3">
      <c r="A1249">
        <v>3</v>
      </c>
      <c r="B1249">
        <v>3</v>
      </c>
      <c r="C1249">
        <v>3</v>
      </c>
      <c r="D1249">
        <v>19</v>
      </c>
      <c r="F1249">
        <v>3</v>
      </c>
      <c r="G1249">
        <v>3</v>
      </c>
      <c r="H1249">
        <v>3</v>
      </c>
      <c r="I1249">
        <v>19</v>
      </c>
    </row>
    <row r="1250" spans="1:9" x14ac:dyDescent="0.3">
      <c r="A1250">
        <v>1</v>
      </c>
      <c r="B1250">
        <v>1</v>
      </c>
      <c r="C1250">
        <v>3</v>
      </c>
      <c r="D1250">
        <v>11</v>
      </c>
      <c r="F1250">
        <v>1</v>
      </c>
      <c r="G1250">
        <v>1</v>
      </c>
      <c r="H1250">
        <v>3</v>
      </c>
      <c r="I1250">
        <v>11</v>
      </c>
    </row>
    <row r="1251" spans="1:9" x14ac:dyDescent="0.3">
      <c r="A1251">
        <v>1</v>
      </c>
      <c r="B1251">
        <v>2</v>
      </c>
      <c r="C1251">
        <v>3</v>
      </c>
      <c r="D1251">
        <v>13</v>
      </c>
      <c r="F1251">
        <v>1</v>
      </c>
      <c r="G1251">
        <v>2</v>
      </c>
      <c r="H1251">
        <v>3</v>
      </c>
      <c r="I1251">
        <v>13</v>
      </c>
    </row>
    <row r="1252" spans="1:9" x14ac:dyDescent="0.3">
      <c r="A1252">
        <v>4</v>
      </c>
      <c r="B1252">
        <v>1</v>
      </c>
      <c r="C1252">
        <v>3</v>
      </c>
      <c r="D1252">
        <v>12</v>
      </c>
      <c r="F1252">
        <v>4</v>
      </c>
      <c r="G1252">
        <v>1</v>
      </c>
      <c r="H1252">
        <v>3</v>
      </c>
      <c r="I1252">
        <v>12</v>
      </c>
    </row>
    <row r="1253" spans="1:9" x14ac:dyDescent="0.3">
      <c r="A1253">
        <v>2</v>
      </c>
      <c r="B1253">
        <v>1</v>
      </c>
      <c r="C1253">
        <v>3</v>
      </c>
      <c r="D1253">
        <v>11</v>
      </c>
      <c r="F1253">
        <v>2</v>
      </c>
      <c r="G1253">
        <v>1</v>
      </c>
      <c r="H1253">
        <v>3</v>
      </c>
      <c r="I1253">
        <v>11</v>
      </c>
    </row>
    <row r="1254" spans="1:9" x14ac:dyDescent="0.3">
      <c r="A1254">
        <v>4</v>
      </c>
      <c r="B1254">
        <v>4</v>
      </c>
      <c r="C1254">
        <v>3</v>
      </c>
      <c r="D1254">
        <v>14</v>
      </c>
      <c r="F1254">
        <v>4</v>
      </c>
      <c r="G1254">
        <v>4</v>
      </c>
      <c r="H1254">
        <v>3</v>
      </c>
      <c r="I1254">
        <v>14</v>
      </c>
    </row>
    <row r="1255" spans="1:9" x14ac:dyDescent="0.3">
      <c r="A1255">
        <v>3</v>
      </c>
      <c r="B1255">
        <v>2</v>
      </c>
      <c r="C1255">
        <v>3</v>
      </c>
      <c r="D1255">
        <v>15</v>
      </c>
      <c r="F1255">
        <v>3</v>
      </c>
      <c r="G1255">
        <v>2</v>
      </c>
      <c r="H1255">
        <v>3</v>
      </c>
      <c r="I1255">
        <v>15</v>
      </c>
    </row>
    <row r="1256" spans="1:9" x14ac:dyDescent="0.3">
      <c r="A1256">
        <v>1</v>
      </c>
      <c r="B1256">
        <v>1</v>
      </c>
      <c r="C1256">
        <v>3</v>
      </c>
      <c r="D1256">
        <v>12</v>
      </c>
      <c r="F1256">
        <v>1</v>
      </c>
      <c r="G1256">
        <v>1</v>
      </c>
      <c r="H1256">
        <v>3</v>
      </c>
      <c r="I1256">
        <v>12</v>
      </c>
    </row>
    <row r="1257" spans="1:9" x14ac:dyDescent="0.3">
      <c r="A1257">
        <v>3</v>
      </c>
      <c r="B1257">
        <v>4</v>
      </c>
      <c r="C1257">
        <v>4</v>
      </c>
      <c r="D1257">
        <v>20</v>
      </c>
      <c r="F1257">
        <v>3</v>
      </c>
      <c r="G1257">
        <v>4</v>
      </c>
      <c r="H1257">
        <v>4</v>
      </c>
      <c r="I1257">
        <v>20</v>
      </c>
    </row>
    <row r="1258" spans="1:9" x14ac:dyDescent="0.3">
      <c r="A1258">
        <v>2</v>
      </c>
      <c r="B1258">
        <v>2</v>
      </c>
      <c r="C1258">
        <v>3</v>
      </c>
      <c r="D1258">
        <v>14</v>
      </c>
      <c r="F1258">
        <v>2</v>
      </c>
      <c r="G1258">
        <v>2</v>
      </c>
      <c r="H1258">
        <v>3</v>
      </c>
      <c r="I1258">
        <v>14</v>
      </c>
    </row>
    <row r="1259" spans="1:9" x14ac:dyDescent="0.3">
      <c r="A1259">
        <v>1</v>
      </c>
      <c r="B1259">
        <v>1</v>
      </c>
      <c r="C1259">
        <v>3</v>
      </c>
      <c r="D1259">
        <v>13</v>
      </c>
      <c r="F1259">
        <v>1</v>
      </c>
      <c r="G1259">
        <v>1</v>
      </c>
      <c r="H1259">
        <v>3</v>
      </c>
      <c r="I1259">
        <v>13</v>
      </c>
    </row>
    <row r="1260" spans="1:9" x14ac:dyDescent="0.3">
      <c r="A1260">
        <v>2</v>
      </c>
      <c r="B1260">
        <v>1</v>
      </c>
      <c r="C1260">
        <v>3</v>
      </c>
      <c r="D1260">
        <v>13</v>
      </c>
      <c r="F1260">
        <v>2</v>
      </c>
      <c r="G1260">
        <v>1</v>
      </c>
      <c r="H1260">
        <v>3</v>
      </c>
      <c r="I1260">
        <v>13</v>
      </c>
    </row>
    <row r="1261" spans="1:9" x14ac:dyDescent="0.3">
      <c r="A1261">
        <v>4</v>
      </c>
      <c r="B1261">
        <v>3</v>
      </c>
      <c r="C1261">
        <v>3</v>
      </c>
      <c r="D1261">
        <v>16</v>
      </c>
      <c r="F1261">
        <v>4</v>
      </c>
      <c r="G1261">
        <v>3</v>
      </c>
      <c r="H1261">
        <v>3</v>
      </c>
      <c r="I1261">
        <v>16</v>
      </c>
    </row>
    <row r="1262" spans="1:9" x14ac:dyDescent="0.3">
      <c r="A1262">
        <v>1</v>
      </c>
      <c r="B1262">
        <v>2</v>
      </c>
      <c r="C1262">
        <v>3</v>
      </c>
      <c r="D1262">
        <v>14</v>
      </c>
      <c r="F1262">
        <v>1</v>
      </c>
      <c r="G1262">
        <v>2</v>
      </c>
      <c r="H1262">
        <v>3</v>
      </c>
      <c r="I1262">
        <v>14</v>
      </c>
    </row>
    <row r="1263" spans="1:9" x14ac:dyDescent="0.3">
      <c r="A1263">
        <v>1</v>
      </c>
      <c r="B1263">
        <v>4</v>
      </c>
      <c r="C1263">
        <v>3</v>
      </c>
      <c r="D1263">
        <v>16</v>
      </c>
      <c r="F1263">
        <v>1</v>
      </c>
      <c r="G1263">
        <v>4</v>
      </c>
      <c r="H1263">
        <v>3</v>
      </c>
      <c r="I1263">
        <v>16</v>
      </c>
    </row>
    <row r="1264" spans="1:9" x14ac:dyDescent="0.3">
      <c r="A1264">
        <v>2</v>
      </c>
      <c r="B1264">
        <v>3</v>
      </c>
      <c r="C1264">
        <v>3</v>
      </c>
      <c r="D1264">
        <v>16</v>
      </c>
      <c r="F1264">
        <v>2</v>
      </c>
      <c r="G1264">
        <v>3</v>
      </c>
      <c r="H1264">
        <v>3</v>
      </c>
      <c r="I1264">
        <v>16</v>
      </c>
    </row>
    <row r="1265" spans="1:9" x14ac:dyDescent="0.3">
      <c r="A1265">
        <v>3</v>
      </c>
      <c r="B1265">
        <v>3</v>
      </c>
      <c r="C1265">
        <v>4</v>
      </c>
      <c r="D1265">
        <v>22</v>
      </c>
      <c r="F1265">
        <v>3</v>
      </c>
      <c r="G1265">
        <v>3</v>
      </c>
      <c r="H1265">
        <v>4</v>
      </c>
      <c r="I1265">
        <v>22</v>
      </c>
    </row>
    <row r="1266" spans="1:9" x14ac:dyDescent="0.3">
      <c r="A1266">
        <v>2</v>
      </c>
      <c r="B1266">
        <v>1</v>
      </c>
      <c r="C1266">
        <v>3</v>
      </c>
      <c r="D1266">
        <v>12</v>
      </c>
      <c r="F1266">
        <v>2</v>
      </c>
      <c r="G1266">
        <v>1</v>
      </c>
      <c r="H1266">
        <v>3</v>
      </c>
      <c r="I1266">
        <v>12</v>
      </c>
    </row>
    <row r="1267" spans="1:9" x14ac:dyDescent="0.3">
      <c r="A1267">
        <v>3</v>
      </c>
      <c r="B1267">
        <v>2</v>
      </c>
      <c r="C1267">
        <v>3</v>
      </c>
      <c r="D1267">
        <v>15</v>
      </c>
      <c r="F1267">
        <v>3</v>
      </c>
      <c r="G1267">
        <v>2</v>
      </c>
      <c r="H1267">
        <v>3</v>
      </c>
      <c r="I1267">
        <v>15</v>
      </c>
    </row>
    <row r="1268" spans="1:9" x14ac:dyDescent="0.3">
      <c r="A1268">
        <v>3</v>
      </c>
      <c r="B1268">
        <v>4</v>
      </c>
      <c r="C1268">
        <v>4</v>
      </c>
      <c r="D1268">
        <v>20</v>
      </c>
      <c r="F1268">
        <v>3</v>
      </c>
      <c r="G1268">
        <v>4</v>
      </c>
      <c r="H1268">
        <v>4</v>
      </c>
      <c r="I1268">
        <v>20</v>
      </c>
    </row>
    <row r="1269" spans="1:9" x14ac:dyDescent="0.3">
      <c r="A1269">
        <v>2</v>
      </c>
      <c r="B1269">
        <v>3</v>
      </c>
      <c r="C1269">
        <v>3</v>
      </c>
      <c r="D1269">
        <v>14</v>
      </c>
      <c r="F1269">
        <v>2</v>
      </c>
      <c r="G1269">
        <v>3</v>
      </c>
      <c r="H1269">
        <v>3</v>
      </c>
      <c r="I1269">
        <v>14</v>
      </c>
    </row>
    <row r="1270" spans="1:9" x14ac:dyDescent="0.3">
      <c r="A1270">
        <v>2</v>
      </c>
      <c r="B1270">
        <v>3</v>
      </c>
      <c r="C1270">
        <v>4</v>
      </c>
      <c r="D1270">
        <v>20</v>
      </c>
      <c r="F1270">
        <v>2</v>
      </c>
      <c r="G1270">
        <v>3</v>
      </c>
      <c r="H1270">
        <v>4</v>
      </c>
      <c r="I1270">
        <v>20</v>
      </c>
    </row>
    <row r="1271" spans="1:9" x14ac:dyDescent="0.3">
      <c r="A1271">
        <v>1</v>
      </c>
      <c r="B1271">
        <v>1</v>
      </c>
      <c r="C1271">
        <v>3</v>
      </c>
      <c r="D1271">
        <v>13</v>
      </c>
      <c r="F1271">
        <v>1</v>
      </c>
      <c r="G1271">
        <v>1</v>
      </c>
      <c r="H1271">
        <v>3</v>
      </c>
      <c r="I1271">
        <v>13</v>
      </c>
    </row>
    <row r="1272" spans="1:9" x14ac:dyDescent="0.3">
      <c r="A1272">
        <v>1</v>
      </c>
      <c r="B1272">
        <v>1</v>
      </c>
      <c r="C1272">
        <v>3</v>
      </c>
      <c r="D1272">
        <v>12</v>
      </c>
      <c r="F1272">
        <v>1</v>
      </c>
      <c r="G1272">
        <v>1</v>
      </c>
      <c r="H1272">
        <v>3</v>
      </c>
      <c r="I1272">
        <v>12</v>
      </c>
    </row>
    <row r="1273" spans="1:9" x14ac:dyDescent="0.3">
      <c r="A1273">
        <v>3</v>
      </c>
      <c r="B1273">
        <v>2</v>
      </c>
      <c r="C1273">
        <v>3</v>
      </c>
      <c r="D1273">
        <v>13</v>
      </c>
      <c r="F1273">
        <v>3</v>
      </c>
      <c r="G1273">
        <v>2</v>
      </c>
      <c r="H1273">
        <v>3</v>
      </c>
      <c r="I1273">
        <v>13</v>
      </c>
    </row>
    <row r="1274" spans="1:9" x14ac:dyDescent="0.3">
      <c r="A1274">
        <v>2</v>
      </c>
      <c r="B1274">
        <v>1</v>
      </c>
      <c r="C1274">
        <v>3</v>
      </c>
      <c r="D1274">
        <v>11</v>
      </c>
      <c r="F1274">
        <v>2</v>
      </c>
      <c r="G1274">
        <v>1</v>
      </c>
      <c r="H1274">
        <v>3</v>
      </c>
      <c r="I1274">
        <v>11</v>
      </c>
    </row>
    <row r="1275" spans="1:9" x14ac:dyDescent="0.3">
      <c r="A1275">
        <v>3</v>
      </c>
      <c r="B1275">
        <v>2</v>
      </c>
      <c r="C1275">
        <v>3</v>
      </c>
      <c r="D1275">
        <v>17</v>
      </c>
      <c r="F1275">
        <v>3</v>
      </c>
      <c r="G1275">
        <v>2</v>
      </c>
      <c r="H1275">
        <v>3</v>
      </c>
      <c r="I1275">
        <v>17</v>
      </c>
    </row>
    <row r="1276" spans="1:9" x14ac:dyDescent="0.3">
      <c r="A1276">
        <v>2</v>
      </c>
      <c r="B1276">
        <v>4</v>
      </c>
      <c r="C1276">
        <v>3</v>
      </c>
      <c r="D1276">
        <v>14</v>
      </c>
      <c r="F1276">
        <v>2</v>
      </c>
      <c r="G1276">
        <v>4</v>
      </c>
      <c r="H1276">
        <v>3</v>
      </c>
      <c r="I1276">
        <v>14</v>
      </c>
    </row>
    <row r="1277" spans="1:9" x14ac:dyDescent="0.3">
      <c r="A1277">
        <v>3</v>
      </c>
      <c r="B1277">
        <v>1</v>
      </c>
      <c r="C1277">
        <v>3</v>
      </c>
      <c r="D1277">
        <v>11</v>
      </c>
      <c r="F1277">
        <v>3</v>
      </c>
      <c r="G1277">
        <v>1</v>
      </c>
      <c r="H1277">
        <v>3</v>
      </c>
      <c r="I1277">
        <v>11</v>
      </c>
    </row>
    <row r="1278" spans="1:9" x14ac:dyDescent="0.3">
      <c r="A1278">
        <v>2</v>
      </c>
      <c r="B1278">
        <v>2</v>
      </c>
      <c r="C1278">
        <v>3</v>
      </c>
      <c r="D1278">
        <v>14</v>
      </c>
      <c r="F1278">
        <v>2</v>
      </c>
      <c r="G1278">
        <v>2</v>
      </c>
      <c r="H1278">
        <v>3</v>
      </c>
      <c r="I1278">
        <v>14</v>
      </c>
    </row>
    <row r="1279" spans="1:9" x14ac:dyDescent="0.3">
      <c r="A1279">
        <v>3</v>
      </c>
      <c r="B1279">
        <v>4</v>
      </c>
      <c r="C1279">
        <v>3</v>
      </c>
      <c r="D1279">
        <v>17</v>
      </c>
      <c r="F1279">
        <v>3</v>
      </c>
      <c r="G1279">
        <v>4</v>
      </c>
      <c r="H1279">
        <v>3</v>
      </c>
      <c r="I1279">
        <v>17</v>
      </c>
    </row>
    <row r="1280" spans="1:9" x14ac:dyDescent="0.3">
      <c r="A1280">
        <v>2</v>
      </c>
      <c r="B1280">
        <v>1</v>
      </c>
      <c r="C1280">
        <v>3</v>
      </c>
      <c r="D1280">
        <v>13</v>
      </c>
      <c r="F1280">
        <v>2</v>
      </c>
      <c r="G1280">
        <v>1</v>
      </c>
      <c r="H1280">
        <v>3</v>
      </c>
      <c r="I1280">
        <v>13</v>
      </c>
    </row>
    <row r="1281" spans="1:9" x14ac:dyDescent="0.3">
      <c r="A1281">
        <v>1</v>
      </c>
      <c r="B1281">
        <v>2</v>
      </c>
      <c r="C1281">
        <v>3</v>
      </c>
      <c r="D1281">
        <v>12</v>
      </c>
      <c r="F1281">
        <v>1</v>
      </c>
      <c r="G1281">
        <v>2</v>
      </c>
      <c r="H1281">
        <v>3</v>
      </c>
      <c r="I1281">
        <v>12</v>
      </c>
    </row>
    <row r="1282" spans="1:9" x14ac:dyDescent="0.3">
      <c r="A1282">
        <v>2</v>
      </c>
      <c r="B1282">
        <v>2</v>
      </c>
      <c r="C1282">
        <v>3</v>
      </c>
      <c r="D1282">
        <v>13</v>
      </c>
      <c r="F1282">
        <v>2</v>
      </c>
      <c r="G1282">
        <v>2</v>
      </c>
      <c r="H1282">
        <v>3</v>
      </c>
      <c r="I1282">
        <v>13</v>
      </c>
    </row>
    <row r="1283" spans="1:9" x14ac:dyDescent="0.3">
      <c r="A1283">
        <v>3</v>
      </c>
      <c r="B1283">
        <v>4</v>
      </c>
      <c r="C1283">
        <v>3</v>
      </c>
      <c r="D1283">
        <v>18</v>
      </c>
      <c r="F1283">
        <v>3</v>
      </c>
      <c r="G1283">
        <v>4</v>
      </c>
      <c r="H1283">
        <v>3</v>
      </c>
      <c r="I1283">
        <v>18</v>
      </c>
    </row>
    <row r="1284" spans="1:9" x14ac:dyDescent="0.3">
      <c r="A1284">
        <v>4</v>
      </c>
      <c r="B1284">
        <v>4</v>
      </c>
      <c r="C1284">
        <v>3</v>
      </c>
      <c r="D1284">
        <v>19</v>
      </c>
      <c r="F1284">
        <v>4</v>
      </c>
      <c r="G1284">
        <v>4</v>
      </c>
      <c r="H1284">
        <v>3</v>
      </c>
      <c r="I1284">
        <v>19</v>
      </c>
    </row>
    <row r="1285" spans="1:9" x14ac:dyDescent="0.3">
      <c r="A1285">
        <v>2</v>
      </c>
      <c r="B1285">
        <v>1</v>
      </c>
      <c r="C1285">
        <v>3</v>
      </c>
      <c r="D1285">
        <v>11</v>
      </c>
      <c r="F1285">
        <v>2</v>
      </c>
      <c r="G1285">
        <v>1</v>
      </c>
      <c r="H1285">
        <v>3</v>
      </c>
      <c r="I1285">
        <v>11</v>
      </c>
    </row>
    <row r="1286" spans="1:9" x14ac:dyDescent="0.3">
      <c r="A1286">
        <v>3</v>
      </c>
      <c r="B1286">
        <v>3</v>
      </c>
      <c r="C1286">
        <v>4</v>
      </c>
      <c r="D1286">
        <v>21</v>
      </c>
      <c r="F1286">
        <v>3</v>
      </c>
      <c r="G1286">
        <v>3</v>
      </c>
      <c r="H1286">
        <v>4</v>
      </c>
      <c r="I1286">
        <v>21</v>
      </c>
    </row>
    <row r="1287" spans="1:9" x14ac:dyDescent="0.3">
      <c r="A1287">
        <v>2</v>
      </c>
      <c r="B1287">
        <v>2</v>
      </c>
      <c r="C1287">
        <v>3</v>
      </c>
      <c r="D1287">
        <v>15</v>
      </c>
      <c r="F1287">
        <v>2</v>
      </c>
      <c r="G1287">
        <v>2</v>
      </c>
      <c r="H1287">
        <v>3</v>
      </c>
      <c r="I1287">
        <v>15</v>
      </c>
    </row>
    <row r="1288" spans="1:9" x14ac:dyDescent="0.3">
      <c r="A1288">
        <v>3</v>
      </c>
      <c r="B1288">
        <v>4</v>
      </c>
      <c r="C1288">
        <v>3</v>
      </c>
      <c r="D1288">
        <v>17</v>
      </c>
      <c r="F1288">
        <v>3</v>
      </c>
      <c r="G1288">
        <v>4</v>
      </c>
      <c r="H1288">
        <v>3</v>
      </c>
      <c r="I1288">
        <v>17</v>
      </c>
    </row>
    <row r="1289" spans="1:9" x14ac:dyDescent="0.3">
      <c r="A1289">
        <v>3</v>
      </c>
      <c r="B1289">
        <v>4</v>
      </c>
      <c r="C1289">
        <v>3</v>
      </c>
      <c r="D1289">
        <v>18</v>
      </c>
      <c r="F1289">
        <v>3</v>
      </c>
      <c r="G1289">
        <v>4</v>
      </c>
      <c r="H1289">
        <v>3</v>
      </c>
      <c r="I1289">
        <v>18</v>
      </c>
    </row>
    <row r="1290" spans="1:9" x14ac:dyDescent="0.3">
      <c r="A1290">
        <v>1</v>
      </c>
      <c r="B1290">
        <v>4</v>
      </c>
      <c r="C1290">
        <v>3</v>
      </c>
      <c r="D1290">
        <v>14</v>
      </c>
      <c r="F1290">
        <v>1</v>
      </c>
      <c r="G1290">
        <v>4</v>
      </c>
      <c r="H1290">
        <v>3</v>
      </c>
      <c r="I1290">
        <v>14</v>
      </c>
    </row>
    <row r="1291" spans="1:9" x14ac:dyDescent="0.3">
      <c r="A1291">
        <v>1</v>
      </c>
      <c r="B1291">
        <v>2</v>
      </c>
      <c r="C1291">
        <v>3</v>
      </c>
      <c r="D1291">
        <v>13</v>
      </c>
      <c r="F1291">
        <v>1</v>
      </c>
      <c r="G1291">
        <v>2</v>
      </c>
      <c r="H1291">
        <v>3</v>
      </c>
      <c r="I1291">
        <v>13</v>
      </c>
    </row>
    <row r="1292" spans="1:9" x14ac:dyDescent="0.3">
      <c r="A1292">
        <v>3</v>
      </c>
      <c r="B1292">
        <v>4</v>
      </c>
      <c r="C1292">
        <v>3</v>
      </c>
      <c r="D1292">
        <v>17</v>
      </c>
      <c r="F1292">
        <v>3</v>
      </c>
      <c r="G1292">
        <v>4</v>
      </c>
      <c r="H1292">
        <v>3</v>
      </c>
      <c r="I1292">
        <v>17</v>
      </c>
    </row>
    <row r="1293" spans="1:9" x14ac:dyDescent="0.3">
      <c r="A1293">
        <v>3</v>
      </c>
      <c r="B1293">
        <v>2</v>
      </c>
      <c r="C1293">
        <v>3</v>
      </c>
      <c r="D1293">
        <v>15</v>
      </c>
      <c r="F1293">
        <v>3</v>
      </c>
      <c r="G1293">
        <v>2</v>
      </c>
      <c r="H1293">
        <v>3</v>
      </c>
      <c r="I1293">
        <v>15</v>
      </c>
    </row>
    <row r="1294" spans="1:9" x14ac:dyDescent="0.3">
      <c r="A1294">
        <v>3</v>
      </c>
      <c r="B1294">
        <v>4</v>
      </c>
      <c r="C1294">
        <v>3</v>
      </c>
      <c r="D1294">
        <v>18</v>
      </c>
      <c r="F1294">
        <v>3</v>
      </c>
      <c r="G1294">
        <v>4</v>
      </c>
      <c r="H1294">
        <v>3</v>
      </c>
      <c r="I1294">
        <v>18</v>
      </c>
    </row>
    <row r="1295" spans="1:9" x14ac:dyDescent="0.3">
      <c r="A1295">
        <v>2</v>
      </c>
      <c r="B1295">
        <v>1</v>
      </c>
      <c r="C1295">
        <v>3</v>
      </c>
      <c r="D1295">
        <v>13</v>
      </c>
      <c r="F1295">
        <v>2</v>
      </c>
      <c r="G1295">
        <v>1</v>
      </c>
      <c r="H1295">
        <v>3</v>
      </c>
      <c r="I1295">
        <v>13</v>
      </c>
    </row>
    <row r="1296" spans="1:9" x14ac:dyDescent="0.3">
      <c r="A1296">
        <v>4</v>
      </c>
      <c r="B1296">
        <v>2</v>
      </c>
      <c r="C1296">
        <v>3</v>
      </c>
      <c r="D1296">
        <v>12</v>
      </c>
      <c r="F1296">
        <v>4</v>
      </c>
      <c r="G1296">
        <v>2</v>
      </c>
      <c r="H1296">
        <v>3</v>
      </c>
      <c r="I1296">
        <v>12</v>
      </c>
    </row>
    <row r="1297" spans="1:9" x14ac:dyDescent="0.3">
      <c r="A1297">
        <v>1</v>
      </c>
      <c r="B1297">
        <v>1</v>
      </c>
      <c r="C1297">
        <v>3</v>
      </c>
      <c r="D1297">
        <v>13</v>
      </c>
      <c r="F1297">
        <v>1</v>
      </c>
      <c r="G1297">
        <v>1</v>
      </c>
      <c r="H1297">
        <v>3</v>
      </c>
      <c r="I1297">
        <v>13</v>
      </c>
    </row>
    <row r="1298" spans="1:9" x14ac:dyDescent="0.3">
      <c r="A1298">
        <v>1</v>
      </c>
      <c r="B1298">
        <v>3</v>
      </c>
      <c r="C1298">
        <v>3</v>
      </c>
      <c r="D1298">
        <v>14</v>
      </c>
      <c r="F1298">
        <v>1</v>
      </c>
      <c r="G1298">
        <v>3</v>
      </c>
      <c r="H1298">
        <v>3</v>
      </c>
      <c r="I1298">
        <v>14</v>
      </c>
    </row>
    <row r="1299" spans="1:9" x14ac:dyDescent="0.3">
      <c r="A1299">
        <v>1</v>
      </c>
      <c r="B1299">
        <v>2</v>
      </c>
      <c r="C1299">
        <v>3</v>
      </c>
      <c r="D1299">
        <v>11</v>
      </c>
      <c r="F1299">
        <v>1</v>
      </c>
      <c r="G1299">
        <v>2</v>
      </c>
      <c r="H1299">
        <v>3</v>
      </c>
      <c r="I1299">
        <v>11</v>
      </c>
    </row>
    <row r="1300" spans="1:9" x14ac:dyDescent="0.3">
      <c r="A1300">
        <v>3</v>
      </c>
      <c r="B1300">
        <v>3</v>
      </c>
      <c r="C1300">
        <v>4</v>
      </c>
      <c r="D1300">
        <v>22</v>
      </c>
      <c r="F1300">
        <v>3</v>
      </c>
      <c r="G1300">
        <v>3</v>
      </c>
      <c r="H1300">
        <v>4</v>
      </c>
      <c r="I1300">
        <v>22</v>
      </c>
    </row>
    <row r="1301" spans="1:9" x14ac:dyDescent="0.3">
      <c r="A1301">
        <v>3</v>
      </c>
      <c r="B1301">
        <v>4</v>
      </c>
      <c r="C1301">
        <v>3</v>
      </c>
      <c r="D1301">
        <v>17</v>
      </c>
      <c r="F1301">
        <v>3</v>
      </c>
      <c r="G1301">
        <v>4</v>
      </c>
      <c r="H1301">
        <v>3</v>
      </c>
      <c r="I1301">
        <v>17</v>
      </c>
    </row>
    <row r="1302" spans="1:9" x14ac:dyDescent="0.3">
      <c r="A1302">
        <v>4</v>
      </c>
      <c r="B1302">
        <v>3</v>
      </c>
      <c r="C1302">
        <v>4</v>
      </c>
      <c r="D1302">
        <v>21</v>
      </c>
      <c r="F1302">
        <v>4</v>
      </c>
      <c r="G1302">
        <v>3</v>
      </c>
      <c r="H1302">
        <v>4</v>
      </c>
      <c r="I1302">
        <v>21</v>
      </c>
    </row>
    <row r="1303" spans="1:9" x14ac:dyDescent="0.3">
      <c r="A1303">
        <v>3</v>
      </c>
      <c r="B1303">
        <v>3</v>
      </c>
      <c r="C1303">
        <v>4</v>
      </c>
      <c r="D1303">
        <v>22</v>
      </c>
      <c r="F1303">
        <v>3</v>
      </c>
      <c r="G1303">
        <v>3</v>
      </c>
      <c r="H1303">
        <v>4</v>
      </c>
      <c r="I1303">
        <v>22</v>
      </c>
    </row>
    <row r="1304" spans="1:9" x14ac:dyDescent="0.3">
      <c r="A1304">
        <v>1</v>
      </c>
      <c r="B1304">
        <v>3</v>
      </c>
      <c r="C1304">
        <v>3</v>
      </c>
      <c r="D1304">
        <v>16</v>
      </c>
      <c r="F1304">
        <v>1</v>
      </c>
      <c r="G1304">
        <v>3</v>
      </c>
      <c r="H1304">
        <v>3</v>
      </c>
      <c r="I1304">
        <v>16</v>
      </c>
    </row>
    <row r="1305" spans="1:9" x14ac:dyDescent="0.3">
      <c r="A1305">
        <v>2</v>
      </c>
      <c r="B1305">
        <v>2</v>
      </c>
      <c r="C1305">
        <v>3</v>
      </c>
      <c r="D1305">
        <v>12</v>
      </c>
      <c r="F1305">
        <v>2</v>
      </c>
      <c r="G1305">
        <v>2</v>
      </c>
      <c r="H1305">
        <v>3</v>
      </c>
      <c r="I1305">
        <v>12</v>
      </c>
    </row>
    <row r="1306" spans="1:9" x14ac:dyDescent="0.3">
      <c r="A1306">
        <v>2</v>
      </c>
      <c r="B1306">
        <v>1</v>
      </c>
      <c r="C1306">
        <v>3</v>
      </c>
      <c r="D1306">
        <v>12</v>
      </c>
      <c r="F1306">
        <v>2</v>
      </c>
      <c r="G1306">
        <v>1</v>
      </c>
      <c r="H1306">
        <v>3</v>
      </c>
      <c r="I1306">
        <v>12</v>
      </c>
    </row>
    <row r="1307" spans="1:9" x14ac:dyDescent="0.3">
      <c r="A1307">
        <v>3</v>
      </c>
      <c r="B1307">
        <v>4</v>
      </c>
      <c r="C1307">
        <v>3</v>
      </c>
      <c r="D1307">
        <v>15</v>
      </c>
      <c r="F1307">
        <v>3</v>
      </c>
      <c r="G1307">
        <v>4</v>
      </c>
      <c r="H1307">
        <v>3</v>
      </c>
      <c r="I1307">
        <v>15</v>
      </c>
    </row>
    <row r="1308" spans="1:9" x14ac:dyDescent="0.3">
      <c r="A1308">
        <v>2</v>
      </c>
      <c r="B1308">
        <v>1</v>
      </c>
      <c r="C1308">
        <v>3</v>
      </c>
      <c r="D1308">
        <v>14</v>
      </c>
      <c r="F1308">
        <v>2</v>
      </c>
      <c r="G1308">
        <v>1</v>
      </c>
      <c r="H1308">
        <v>3</v>
      </c>
      <c r="I1308">
        <v>14</v>
      </c>
    </row>
    <row r="1309" spans="1:9" x14ac:dyDescent="0.3">
      <c r="A1309">
        <v>3</v>
      </c>
      <c r="B1309">
        <v>4</v>
      </c>
      <c r="C1309">
        <v>4</v>
      </c>
      <c r="D1309">
        <v>25</v>
      </c>
      <c r="F1309">
        <v>3</v>
      </c>
      <c r="G1309">
        <v>4</v>
      </c>
      <c r="H1309">
        <v>4</v>
      </c>
      <c r="I1309">
        <v>25</v>
      </c>
    </row>
    <row r="1310" spans="1:9" x14ac:dyDescent="0.3">
      <c r="A1310">
        <v>1</v>
      </c>
      <c r="B1310">
        <v>4</v>
      </c>
      <c r="C1310">
        <v>4</v>
      </c>
      <c r="D1310">
        <v>20</v>
      </c>
      <c r="F1310">
        <v>1</v>
      </c>
      <c r="G1310">
        <v>4</v>
      </c>
      <c r="H1310">
        <v>4</v>
      </c>
      <c r="I1310">
        <v>20</v>
      </c>
    </row>
    <row r="1311" spans="1:9" x14ac:dyDescent="0.3">
      <c r="A1311">
        <v>1</v>
      </c>
      <c r="B1311">
        <v>1</v>
      </c>
      <c r="C1311">
        <v>3</v>
      </c>
      <c r="D1311">
        <v>13</v>
      </c>
      <c r="F1311">
        <v>1</v>
      </c>
      <c r="G1311">
        <v>1</v>
      </c>
      <c r="H1311">
        <v>3</v>
      </c>
      <c r="I1311">
        <v>13</v>
      </c>
    </row>
    <row r="1312" spans="1:9" x14ac:dyDescent="0.3">
      <c r="A1312">
        <v>1</v>
      </c>
      <c r="B1312">
        <v>3</v>
      </c>
      <c r="C1312">
        <v>3</v>
      </c>
      <c r="D1312">
        <v>14</v>
      </c>
      <c r="F1312">
        <v>1</v>
      </c>
      <c r="G1312">
        <v>3</v>
      </c>
      <c r="H1312">
        <v>3</v>
      </c>
      <c r="I1312">
        <v>14</v>
      </c>
    </row>
    <row r="1313" spans="1:9" x14ac:dyDescent="0.3">
      <c r="A1313">
        <v>3</v>
      </c>
      <c r="B1313">
        <v>3</v>
      </c>
      <c r="C1313">
        <v>3</v>
      </c>
      <c r="D1313">
        <v>16</v>
      </c>
      <c r="F1313">
        <v>3</v>
      </c>
      <c r="G1313">
        <v>3</v>
      </c>
      <c r="H1313">
        <v>3</v>
      </c>
      <c r="I1313">
        <v>16</v>
      </c>
    </row>
    <row r="1314" spans="1:9" x14ac:dyDescent="0.3">
      <c r="A1314">
        <v>3</v>
      </c>
      <c r="B1314">
        <v>2</v>
      </c>
      <c r="C1314">
        <v>3</v>
      </c>
      <c r="D1314">
        <v>17</v>
      </c>
      <c r="F1314">
        <v>3</v>
      </c>
      <c r="G1314">
        <v>2</v>
      </c>
      <c r="H1314">
        <v>3</v>
      </c>
      <c r="I1314">
        <v>17</v>
      </c>
    </row>
    <row r="1315" spans="1:9" x14ac:dyDescent="0.3">
      <c r="A1315">
        <v>2</v>
      </c>
      <c r="B1315">
        <v>2</v>
      </c>
      <c r="C1315">
        <v>3</v>
      </c>
      <c r="D1315">
        <v>15</v>
      </c>
      <c r="F1315">
        <v>2</v>
      </c>
      <c r="G1315">
        <v>2</v>
      </c>
      <c r="H1315">
        <v>3</v>
      </c>
      <c r="I1315">
        <v>15</v>
      </c>
    </row>
    <row r="1316" spans="1:9" x14ac:dyDescent="0.3">
      <c r="A1316">
        <v>3</v>
      </c>
      <c r="B1316">
        <v>3</v>
      </c>
      <c r="C1316">
        <v>4</v>
      </c>
      <c r="D1316">
        <v>22</v>
      </c>
      <c r="F1316">
        <v>3</v>
      </c>
      <c r="G1316">
        <v>3</v>
      </c>
      <c r="H1316">
        <v>4</v>
      </c>
      <c r="I1316">
        <v>22</v>
      </c>
    </row>
    <row r="1317" spans="1:9" x14ac:dyDescent="0.3">
      <c r="A1317">
        <v>3</v>
      </c>
      <c r="B1317">
        <v>3</v>
      </c>
      <c r="C1317">
        <v>4</v>
      </c>
      <c r="D1317">
        <v>22</v>
      </c>
      <c r="F1317">
        <v>3</v>
      </c>
      <c r="G1317">
        <v>3</v>
      </c>
      <c r="H1317">
        <v>4</v>
      </c>
      <c r="I1317">
        <v>22</v>
      </c>
    </row>
    <row r="1318" spans="1:9" x14ac:dyDescent="0.3">
      <c r="A1318">
        <v>3</v>
      </c>
      <c r="B1318">
        <v>4</v>
      </c>
      <c r="C1318">
        <v>4</v>
      </c>
      <c r="D1318">
        <v>20</v>
      </c>
      <c r="F1318">
        <v>3</v>
      </c>
      <c r="G1318">
        <v>4</v>
      </c>
      <c r="H1318">
        <v>4</v>
      </c>
      <c r="I1318">
        <v>20</v>
      </c>
    </row>
    <row r="1319" spans="1:9" x14ac:dyDescent="0.3">
      <c r="A1319">
        <v>1</v>
      </c>
      <c r="B1319">
        <v>4</v>
      </c>
      <c r="C1319">
        <v>3</v>
      </c>
      <c r="D1319">
        <v>14</v>
      </c>
      <c r="F1319">
        <v>1</v>
      </c>
      <c r="G1319">
        <v>4</v>
      </c>
      <c r="H1319">
        <v>3</v>
      </c>
      <c r="I1319">
        <v>14</v>
      </c>
    </row>
    <row r="1320" spans="1:9" x14ac:dyDescent="0.3">
      <c r="A1320">
        <v>1</v>
      </c>
      <c r="B1320">
        <v>1</v>
      </c>
      <c r="C1320">
        <v>3</v>
      </c>
      <c r="D1320">
        <v>13</v>
      </c>
      <c r="F1320">
        <v>1</v>
      </c>
      <c r="G1320">
        <v>1</v>
      </c>
      <c r="H1320">
        <v>3</v>
      </c>
      <c r="I1320">
        <v>13</v>
      </c>
    </row>
    <row r="1321" spans="1:9" x14ac:dyDescent="0.3">
      <c r="A1321">
        <v>2</v>
      </c>
      <c r="B1321">
        <v>1</v>
      </c>
      <c r="C1321">
        <v>3</v>
      </c>
      <c r="D1321">
        <v>13</v>
      </c>
      <c r="F1321">
        <v>2</v>
      </c>
      <c r="G1321">
        <v>1</v>
      </c>
      <c r="H1321">
        <v>3</v>
      </c>
      <c r="I1321">
        <v>13</v>
      </c>
    </row>
    <row r="1322" spans="1:9" x14ac:dyDescent="0.3">
      <c r="A1322">
        <v>3</v>
      </c>
      <c r="B1322">
        <v>3</v>
      </c>
      <c r="C1322">
        <v>4</v>
      </c>
      <c r="D1322">
        <v>22</v>
      </c>
      <c r="F1322">
        <v>3</v>
      </c>
      <c r="G1322">
        <v>3</v>
      </c>
      <c r="H1322">
        <v>4</v>
      </c>
      <c r="I1322">
        <v>22</v>
      </c>
    </row>
    <row r="1323" spans="1:9" x14ac:dyDescent="0.3">
      <c r="A1323">
        <v>1</v>
      </c>
      <c r="B1323">
        <v>1</v>
      </c>
      <c r="C1323">
        <v>3</v>
      </c>
      <c r="D1323">
        <v>12</v>
      </c>
      <c r="F1323">
        <v>1</v>
      </c>
      <c r="G1323">
        <v>1</v>
      </c>
      <c r="H1323">
        <v>3</v>
      </c>
      <c r="I1323">
        <v>12</v>
      </c>
    </row>
    <row r="1324" spans="1:9" x14ac:dyDescent="0.3">
      <c r="A1324">
        <v>1</v>
      </c>
      <c r="B1324">
        <v>4</v>
      </c>
      <c r="C1324">
        <v>3</v>
      </c>
      <c r="D1324">
        <v>14</v>
      </c>
      <c r="F1324">
        <v>1</v>
      </c>
      <c r="G1324">
        <v>4</v>
      </c>
      <c r="H1324">
        <v>3</v>
      </c>
      <c r="I1324">
        <v>14</v>
      </c>
    </row>
    <row r="1325" spans="1:9" x14ac:dyDescent="0.3">
      <c r="A1325">
        <v>3</v>
      </c>
      <c r="B1325">
        <v>4</v>
      </c>
      <c r="C1325">
        <v>3</v>
      </c>
      <c r="D1325">
        <v>15</v>
      </c>
      <c r="F1325">
        <v>3</v>
      </c>
      <c r="G1325">
        <v>4</v>
      </c>
      <c r="H1325">
        <v>3</v>
      </c>
      <c r="I1325">
        <v>15</v>
      </c>
    </row>
    <row r="1326" spans="1:9" x14ac:dyDescent="0.3">
      <c r="A1326">
        <v>2</v>
      </c>
      <c r="B1326">
        <v>3</v>
      </c>
      <c r="C1326">
        <v>3</v>
      </c>
      <c r="D1326">
        <v>17</v>
      </c>
      <c r="F1326">
        <v>2</v>
      </c>
      <c r="G1326">
        <v>3</v>
      </c>
      <c r="H1326">
        <v>3</v>
      </c>
      <c r="I1326">
        <v>17</v>
      </c>
    </row>
    <row r="1327" spans="1:9" x14ac:dyDescent="0.3">
      <c r="A1327">
        <v>2</v>
      </c>
      <c r="B1327">
        <v>3</v>
      </c>
      <c r="C1327">
        <v>3</v>
      </c>
      <c r="D1327">
        <v>13</v>
      </c>
      <c r="F1327">
        <v>2</v>
      </c>
      <c r="G1327">
        <v>3</v>
      </c>
      <c r="H1327">
        <v>3</v>
      </c>
      <c r="I1327">
        <v>13</v>
      </c>
    </row>
    <row r="1328" spans="1:9" x14ac:dyDescent="0.3">
      <c r="A1328">
        <v>2</v>
      </c>
      <c r="B1328">
        <v>2</v>
      </c>
      <c r="C1328">
        <v>3</v>
      </c>
      <c r="D1328">
        <v>12</v>
      </c>
      <c r="F1328">
        <v>2</v>
      </c>
      <c r="G1328">
        <v>2</v>
      </c>
      <c r="H1328">
        <v>3</v>
      </c>
      <c r="I1328">
        <v>12</v>
      </c>
    </row>
    <row r="1329" spans="1:9" x14ac:dyDescent="0.3">
      <c r="A1329">
        <v>4</v>
      </c>
      <c r="B1329">
        <v>1</v>
      </c>
      <c r="C1329">
        <v>3</v>
      </c>
      <c r="D1329">
        <v>12</v>
      </c>
      <c r="F1329">
        <v>4</v>
      </c>
      <c r="G1329">
        <v>1</v>
      </c>
      <c r="H1329">
        <v>3</v>
      </c>
      <c r="I1329">
        <v>12</v>
      </c>
    </row>
    <row r="1330" spans="1:9" x14ac:dyDescent="0.3">
      <c r="A1330">
        <v>2</v>
      </c>
      <c r="B1330">
        <v>3</v>
      </c>
      <c r="C1330">
        <v>4</v>
      </c>
      <c r="D1330">
        <v>21</v>
      </c>
      <c r="F1330">
        <v>2</v>
      </c>
      <c r="G1330">
        <v>3</v>
      </c>
      <c r="H1330">
        <v>4</v>
      </c>
      <c r="I1330">
        <v>21</v>
      </c>
    </row>
    <row r="1331" spans="1:9" x14ac:dyDescent="0.3">
      <c r="A1331">
        <v>2</v>
      </c>
      <c r="B1331">
        <v>2</v>
      </c>
      <c r="C1331">
        <v>3</v>
      </c>
      <c r="D1331">
        <v>11</v>
      </c>
      <c r="F1331">
        <v>2</v>
      </c>
      <c r="G1331">
        <v>2</v>
      </c>
      <c r="H1331">
        <v>3</v>
      </c>
      <c r="I1331">
        <v>11</v>
      </c>
    </row>
    <row r="1332" spans="1:9" x14ac:dyDescent="0.3">
      <c r="A1332">
        <v>2</v>
      </c>
      <c r="B1332">
        <v>3</v>
      </c>
      <c r="C1332">
        <v>3</v>
      </c>
      <c r="D1332">
        <v>13</v>
      </c>
      <c r="F1332">
        <v>2</v>
      </c>
      <c r="G1332">
        <v>3</v>
      </c>
      <c r="H1332">
        <v>3</v>
      </c>
      <c r="I1332">
        <v>13</v>
      </c>
    </row>
    <row r="1333" spans="1:9" x14ac:dyDescent="0.3">
      <c r="A1333">
        <v>2</v>
      </c>
      <c r="B1333">
        <v>2</v>
      </c>
      <c r="C1333">
        <v>3</v>
      </c>
      <c r="D1333">
        <v>12</v>
      </c>
      <c r="F1333">
        <v>2</v>
      </c>
      <c r="G1333">
        <v>2</v>
      </c>
      <c r="H1333">
        <v>3</v>
      </c>
      <c r="I1333">
        <v>12</v>
      </c>
    </row>
    <row r="1334" spans="1:9" x14ac:dyDescent="0.3">
      <c r="A1334">
        <v>4</v>
      </c>
      <c r="B1334">
        <v>4</v>
      </c>
      <c r="C1334">
        <v>4</v>
      </c>
      <c r="D1334">
        <v>24</v>
      </c>
      <c r="F1334">
        <v>4</v>
      </c>
      <c r="G1334">
        <v>4</v>
      </c>
      <c r="H1334">
        <v>4</v>
      </c>
      <c r="I1334">
        <v>24</v>
      </c>
    </row>
    <row r="1335" spans="1:9" x14ac:dyDescent="0.3">
      <c r="A1335">
        <v>3</v>
      </c>
      <c r="B1335">
        <v>2</v>
      </c>
      <c r="C1335">
        <v>4</v>
      </c>
      <c r="D1335">
        <v>21</v>
      </c>
      <c r="F1335">
        <v>3</v>
      </c>
      <c r="G1335">
        <v>2</v>
      </c>
      <c r="H1335">
        <v>4</v>
      </c>
      <c r="I1335">
        <v>21</v>
      </c>
    </row>
    <row r="1336" spans="1:9" x14ac:dyDescent="0.3">
      <c r="A1336">
        <v>2</v>
      </c>
      <c r="B1336">
        <v>4</v>
      </c>
      <c r="C1336">
        <v>3</v>
      </c>
      <c r="D1336">
        <v>19</v>
      </c>
      <c r="F1336">
        <v>2</v>
      </c>
      <c r="G1336">
        <v>4</v>
      </c>
      <c r="H1336">
        <v>3</v>
      </c>
      <c r="I1336">
        <v>19</v>
      </c>
    </row>
    <row r="1337" spans="1:9" x14ac:dyDescent="0.3">
      <c r="A1337">
        <v>1</v>
      </c>
      <c r="B1337">
        <v>4</v>
      </c>
      <c r="C1337">
        <v>3</v>
      </c>
      <c r="D1337">
        <v>14</v>
      </c>
      <c r="F1337">
        <v>1</v>
      </c>
      <c r="G1337">
        <v>4</v>
      </c>
      <c r="H1337">
        <v>3</v>
      </c>
      <c r="I1337">
        <v>14</v>
      </c>
    </row>
    <row r="1338" spans="1:9" x14ac:dyDescent="0.3">
      <c r="A1338">
        <v>2</v>
      </c>
      <c r="B1338">
        <v>4</v>
      </c>
      <c r="C1338">
        <v>4</v>
      </c>
      <c r="D1338">
        <v>20</v>
      </c>
      <c r="F1338">
        <v>2</v>
      </c>
      <c r="G1338">
        <v>4</v>
      </c>
      <c r="H1338">
        <v>4</v>
      </c>
      <c r="I1338">
        <v>20</v>
      </c>
    </row>
    <row r="1339" spans="1:9" x14ac:dyDescent="0.3">
      <c r="A1339">
        <v>3</v>
      </c>
      <c r="B1339">
        <v>3</v>
      </c>
      <c r="C1339">
        <v>3</v>
      </c>
      <c r="D1339">
        <v>19</v>
      </c>
      <c r="F1339">
        <v>3</v>
      </c>
      <c r="G1339">
        <v>3</v>
      </c>
      <c r="H1339">
        <v>3</v>
      </c>
      <c r="I1339">
        <v>19</v>
      </c>
    </row>
    <row r="1340" spans="1:9" x14ac:dyDescent="0.3">
      <c r="A1340">
        <v>1</v>
      </c>
      <c r="B1340">
        <v>1</v>
      </c>
      <c r="C1340">
        <v>3</v>
      </c>
      <c r="D1340">
        <v>13</v>
      </c>
      <c r="F1340">
        <v>1</v>
      </c>
      <c r="G1340">
        <v>1</v>
      </c>
      <c r="H1340">
        <v>3</v>
      </c>
      <c r="I1340">
        <v>13</v>
      </c>
    </row>
    <row r="1341" spans="1:9" x14ac:dyDescent="0.3">
      <c r="A1341">
        <v>3</v>
      </c>
      <c r="B1341">
        <v>3</v>
      </c>
      <c r="C1341">
        <v>4</v>
      </c>
      <c r="D1341">
        <v>23</v>
      </c>
      <c r="F1341">
        <v>3</v>
      </c>
      <c r="G1341">
        <v>3</v>
      </c>
      <c r="H1341">
        <v>4</v>
      </c>
      <c r="I1341">
        <v>23</v>
      </c>
    </row>
    <row r="1342" spans="1:9" x14ac:dyDescent="0.3">
      <c r="A1342">
        <v>2</v>
      </c>
      <c r="B1342">
        <v>3</v>
      </c>
      <c r="C1342">
        <v>3</v>
      </c>
      <c r="D1342">
        <v>13</v>
      </c>
      <c r="F1342">
        <v>2</v>
      </c>
      <c r="G1342">
        <v>3</v>
      </c>
      <c r="H1342">
        <v>3</v>
      </c>
      <c r="I1342">
        <v>13</v>
      </c>
    </row>
    <row r="1343" spans="1:9" x14ac:dyDescent="0.3">
      <c r="A1343">
        <v>2</v>
      </c>
      <c r="B1343">
        <v>2</v>
      </c>
      <c r="C1343">
        <v>3</v>
      </c>
      <c r="D1343">
        <v>11</v>
      </c>
      <c r="F1343">
        <v>2</v>
      </c>
      <c r="G1343">
        <v>2</v>
      </c>
      <c r="H1343">
        <v>3</v>
      </c>
      <c r="I1343">
        <v>11</v>
      </c>
    </row>
    <row r="1344" spans="1:9" x14ac:dyDescent="0.3">
      <c r="A1344">
        <v>3</v>
      </c>
      <c r="B1344">
        <v>1</v>
      </c>
      <c r="C1344">
        <v>3</v>
      </c>
      <c r="D1344">
        <v>13</v>
      </c>
      <c r="F1344">
        <v>3</v>
      </c>
      <c r="G1344">
        <v>1</v>
      </c>
      <c r="H1344">
        <v>3</v>
      </c>
      <c r="I1344">
        <v>13</v>
      </c>
    </row>
    <row r="1345" spans="1:9" x14ac:dyDescent="0.3">
      <c r="A1345">
        <v>1</v>
      </c>
      <c r="B1345">
        <v>1</v>
      </c>
      <c r="C1345">
        <v>3</v>
      </c>
      <c r="D1345">
        <v>14</v>
      </c>
      <c r="F1345">
        <v>1</v>
      </c>
      <c r="G1345">
        <v>1</v>
      </c>
      <c r="H1345">
        <v>3</v>
      </c>
      <c r="I1345">
        <v>14</v>
      </c>
    </row>
    <row r="1346" spans="1:9" x14ac:dyDescent="0.3">
      <c r="A1346">
        <v>3</v>
      </c>
      <c r="B1346">
        <v>4</v>
      </c>
      <c r="C1346">
        <v>4</v>
      </c>
      <c r="D1346">
        <v>22</v>
      </c>
      <c r="F1346">
        <v>3</v>
      </c>
      <c r="G1346">
        <v>4</v>
      </c>
      <c r="H1346">
        <v>4</v>
      </c>
      <c r="I1346">
        <v>22</v>
      </c>
    </row>
    <row r="1347" spans="1:9" x14ac:dyDescent="0.3">
      <c r="A1347">
        <v>2</v>
      </c>
      <c r="B1347">
        <v>2</v>
      </c>
      <c r="C1347">
        <v>3</v>
      </c>
      <c r="D1347">
        <v>11</v>
      </c>
      <c r="F1347">
        <v>2</v>
      </c>
      <c r="G1347">
        <v>2</v>
      </c>
      <c r="H1347">
        <v>3</v>
      </c>
      <c r="I1347">
        <v>11</v>
      </c>
    </row>
    <row r="1348" spans="1:9" x14ac:dyDescent="0.3">
      <c r="A1348">
        <v>2</v>
      </c>
      <c r="B1348">
        <v>1</v>
      </c>
      <c r="C1348">
        <v>3</v>
      </c>
      <c r="D1348">
        <v>13</v>
      </c>
      <c r="F1348">
        <v>2</v>
      </c>
      <c r="G1348">
        <v>1</v>
      </c>
      <c r="H1348">
        <v>3</v>
      </c>
      <c r="I1348">
        <v>13</v>
      </c>
    </row>
    <row r="1349" spans="1:9" x14ac:dyDescent="0.3">
      <c r="A1349">
        <v>2</v>
      </c>
      <c r="B1349">
        <v>4</v>
      </c>
      <c r="C1349">
        <v>4</v>
      </c>
      <c r="D1349">
        <v>21</v>
      </c>
      <c r="F1349">
        <v>2</v>
      </c>
      <c r="G1349">
        <v>4</v>
      </c>
      <c r="H1349">
        <v>4</v>
      </c>
      <c r="I1349">
        <v>21</v>
      </c>
    </row>
    <row r="1350" spans="1:9" x14ac:dyDescent="0.3">
      <c r="A1350">
        <v>1</v>
      </c>
      <c r="B1350">
        <v>1</v>
      </c>
      <c r="C1350">
        <v>3</v>
      </c>
      <c r="D1350">
        <v>11</v>
      </c>
      <c r="F1350">
        <v>1</v>
      </c>
      <c r="G1350">
        <v>1</v>
      </c>
      <c r="H1350">
        <v>3</v>
      </c>
      <c r="I1350">
        <v>11</v>
      </c>
    </row>
    <row r="1351" spans="1:9" x14ac:dyDescent="0.3">
      <c r="A1351">
        <v>2</v>
      </c>
      <c r="B1351">
        <v>3</v>
      </c>
      <c r="C1351">
        <v>3</v>
      </c>
      <c r="D1351">
        <v>13</v>
      </c>
      <c r="F1351">
        <v>2</v>
      </c>
      <c r="G1351">
        <v>3</v>
      </c>
      <c r="H1351">
        <v>3</v>
      </c>
      <c r="I1351">
        <v>13</v>
      </c>
    </row>
    <row r="1352" spans="1:9" x14ac:dyDescent="0.3">
      <c r="A1352">
        <v>1</v>
      </c>
      <c r="B1352">
        <v>3</v>
      </c>
      <c r="C1352">
        <v>3</v>
      </c>
      <c r="D1352">
        <v>14</v>
      </c>
      <c r="F1352">
        <v>1</v>
      </c>
      <c r="G1352">
        <v>3</v>
      </c>
      <c r="H1352">
        <v>3</v>
      </c>
      <c r="I1352">
        <v>14</v>
      </c>
    </row>
    <row r="1353" spans="1:9" x14ac:dyDescent="0.3">
      <c r="A1353">
        <v>1</v>
      </c>
      <c r="B1353">
        <v>1</v>
      </c>
      <c r="C1353">
        <v>3</v>
      </c>
      <c r="D1353">
        <v>11</v>
      </c>
      <c r="F1353">
        <v>1</v>
      </c>
      <c r="G1353">
        <v>1</v>
      </c>
      <c r="H1353">
        <v>3</v>
      </c>
      <c r="I1353">
        <v>11</v>
      </c>
    </row>
    <row r="1354" spans="1:9" x14ac:dyDescent="0.3">
      <c r="A1354">
        <v>4</v>
      </c>
      <c r="B1354">
        <v>2</v>
      </c>
      <c r="C1354">
        <v>3</v>
      </c>
      <c r="D1354">
        <v>15</v>
      </c>
      <c r="F1354">
        <v>4</v>
      </c>
      <c r="G1354">
        <v>2</v>
      </c>
      <c r="H1354">
        <v>3</v>
      </c>
      <c r="I1354">
        <v>15</v>
      </c>
    </row>
    <row r="1355" spans="1:9" x14ac:dyDescent="0.3">
      <c r="A1355">
        <v>4</v>
      </c>
      <c r="B1355">
        <v>4</v>
      </c>
      <c r="C1355">
        <v>4</v>
      </c>
      <c r="D1355">
        <v>23</v>
      </c>
      <c r="F1355">
        <v>4</v>
      </c>
      <c r="G1355">
        <v>4</v>
      </c>
      <c r="H1355">
        <v>4</v>
      </c>
      <c r="I1355">
        <v>23</v>
      </c>
    </row>
    <row r="1356" spans="1:9" x14ac:dyDescent="0.3">
      <c r="A1356">
        <v>3</v>
      </c>
      <c r="B1356">
        <v>4</v>
      </c>
      <c r="C1356">
        <v>3</v>
      </c>
      <c r="D1356">
        <v>16</v>
      </c>
      <c r="F1356">
        <v>3</v>
      </c>
      <c r="G1356">
        <v>4</v>
      </c>
      <c r="H1356">
        <v>3</v>
      </c>
      <c r="I1356">
        <v>16</v>
      </c>
    </row>
    <row r="1357" spans="1:9" x14ac:dyDescent="0.3">
      <c r="A1357">
        <v>2</v>
      </c>
      <c r="B1357">
        <v>2</v>
      </c>
      <c r="C1357">
        <v>3</v>
      </c>
      <c r="D1357">
        <v>16</v>
      </c>
      <c r="F1357">
        <v>2</v>
      </c>
      <c r="G1357">
        <v>2</v>
      </c>
      <c r="H1357">
        <v>3</v>
      </c>
      <c r="I1357">
        <v>16</v>
      </c>
    </row>
    <row r="1358" spans="1:9" x14ac:dyDescent="0.3">
      <c r="A1358">
        <v>3</v>
      </c>
      <c r="B1358">
        <v>3</v>
      </c>
      <c r="C1358">
        <v>4</v>
      </c>
      <c r="D1358">
        <v>21</v>
      </c>
      <c r="F1358">
        <v>3</v>
      </c>
      <c r="G1358">
        <v>3</v>
      </c>
      <c r="H1358">
        <v>4</v>
      </c>
      <c r="I1358">
        <v>21</v>
      </c>
    </row>
    <row r="1359" spans="1:9" x14ac:dyDescent="0.3">
      <c r="A1359">
        <v>2</v>
      </c>
      <c r="B1359">
        <v>1</v>
      </c>
      <c r="C1359">
        <v>3</v>
      </c>
      <c r="D1359">
        <v>13</v>
      </c>
      <c r="F1359">
        <v>2</v>
      </c>
      <c r="G1359">
        <v>1</v>
      </c>
      <c r="H1359">
        <v>3</v>
      </c>
      <c r="I1359">
        <v>13</v>
      </c>
    </row>
    <row r="1360" spans="1:9" x14ac:dyDescent="0.3">
      <c r="A1360">
        <v>1</v>
      </c>
      <c r="B1360">
        <v>1</v>
      </c>
      <c r="C1360">
        <v>3</v>
      </c>
      <c r="D1360">
        <v>11</v>
      </c>
      <c r="F1360">
        <v>1</v>
      </c>
      <c r="G1360">
        <v>1</v>
      </c>
      <c r="H1360">
        <v>3</v>
      </c>
      <c r="I1360">
        <v>11</v>
      </c>
    </row>
    <row r="1361" spans="1:9" x14ac:dyDescent="0.3">
      <c r="A1361">
        <v>2</v>
      </c>
      <c r="B1361">
        <v>1</v>
      </c>
      <c r="C1361">
        <v>3</v>
      </c>
      <c r="D1361">
        <v>12</v>
      </c>
      <c r="F1361">
        <v>2</v>
      </c>
      <c r="G1361">
        <v>1</v>
      </c>
      <c r="H1361">
        <v>3</v>
      </c>
      <c r="I1361">
        <v>12</v>
      </c>
    </row>
    <row r="1362" spans="1:9" x14ac:dyDescent="0.3">
      <c r="A1362">
        <v>4</v>
      </c>
      <c r="B1362">
        <v>1</v>
      </c>
      <c r="C1362">
        <v>3</v>
      </c>
      <c r="D1362">
        <v>12</v>
      </c>
      <c r="F1362">
        <v>4</v>
      </c>
      <c r="G1362">
        <v>1</v>
      </c>
      <c r="H1362">
        <v>3</v>
      </c>
      <c r="I1362">
        <v>12</v>
      </c>
    </row>
    <row r="1363" spans="1:9" x14ac:dyDescent="0.3">
      <c r="A1363">
        <v>3</v>
      </c>
      <c r="B1363">
        <v>4</v>
      </c>
      <c r="C1363">
        <v>3</v>
      </c>
      <c r="D1363">
        <v>18</v>
      </c>
      <c r="F1363">
        <v>3</v>
      </c>
      <c r="G1363">
        <v>4</v>
      </c>
      <c r="H1363">
        <v>3</v>
      </c>
      <c r="I1363">
        <v>18</v>
      </c>
    </row>
    <row r="1364" spans="1:9" x14ac:dyDescent="0.3">
      <c r="A1364">
        <v>2</v>
      </c>
      <c r="B1364">
        <v>1</v>
      </c>
      <c r="C1364">
        <v>3</v>
      </c>
      <c r="D1364">
        <v>12</v>
      </c>
      <c r="F1364">
        <v>2</v>
      </c>
      <c r="G1364">
        <v>1</v>
      </c>
      <c r="H1364">
        <v>3</v>
      </c>
      <c r="I1364">
        <v>12</v>
      </c>
    </row>
    <row r="1365" spans="1:9" x14ac:dyDescent="0.3">
      <c r="A1365">
        <v>1</v>
      </c>
      <c r="B1365">
        <v>3</v>
      </c>
      <c r="C1365">
        <v>3</v>
      </c>
      <c r="D1365">
        <v>14</v>
      </c>
      <c r="F1365">
        <v>1</v>
      </c>
      <c r="G1365">
        <v>3</v>
      </c>
      <c r="H1365">
        <v>3</v>
      </c>
      <c r="I1365">
        <v>14</v>
      </c>
    </row>
    <row r="1366" spans="1:9" x14ac:dyDescent="0.3">
      <c r="A1366">
        <v>2</v>
      </c>
      <c r="B1366">
        <v>1</v>
      </c>
      <c r="C1366">
        <v>3</v>
      </c>
      <c r="D1366">
        <v>12</v>
      </c>
      <c r="F1366">
        <v>2</v>
      </c>
      <c r="G1366">
        <v>1</v>
      </c>
      <c r="H1366">
        <v>3</v>
      </c>
      <c r="I1366">
        <v>12</v>
      </c>
    </row>
    <row r="1367" spans="1:9" x14ac:dyDescent="0.3">
      <c r="A1367">
        <v>4</v>
      </c>
      <c r="B1367">
        <v>2</v>
      </c>
      <c r="C1367">
        <v>3</v>
      </c>
      <c r="D1367">
        <v>17</v>
      </c>
      <c r="F1367">
        <v>4</v>
      </c>
      <c r="G1367">
        <v>2</v>
      </c>
      <c r="H1367">
        <v>3</v>
      </c>
      <c r="I1367">
        <v>17</v>
      </c>
    </row>
    <row r="1368" spans="1:9" x14ac:dyDescent="0.3">
      <c r="A1368">
        <v>2</v>
      </c>
      <c r="B1368">
        <v>3</v>
      </c>
      <c r="C1368">
        <v>3</v>
      </c>
      <c r="D1368">
        <v>19</v>
      </c>
      <c r="F1368">
        <v>2</v>
      </c>
      <c r="G1368">
        <v>3</v>
      </c>
      <c r="H1368">
        <v>3</v>
      </c>
      <c r="I1368">
        <v>19</v>
      </c>
    </row>
    <row r="1369" spans="1:9" x14ac:dyDescent="0.3">
      <c r="A1369">
        <v>2</v>
      </c>
      <c r="B1369">
        <v>2</v>
      </c>
      <c r="C1369">
        <v>3</v>
      </c>
      <c r="D1369">
        <v>11</v>
      </c>
      <c r="F1369">
        <v>2</v>
      </c>
      <c r="G1369">
        <v>2</v>
      </c>
      <c r="H1369">
        <v>3</v>
      </c>
      <c r="I1369">
        <v>11</v>
      </c>
    </row>
    <row r="1370" spans="1:9" x14ac:dyDescent="0.3">
      <c r="A1370">
        <v>2</v>
      </c>
      <c r="B1370">
        <v>4</v>
      </c>
      <c r="C1370">
        <v>3</v>
      </c>
      <c r="D1370">
        <v>15</v>
      </c>
      <c r="F1370">
        <v>2</v>
      </c>
      <c r="G1370">
        <v>4</v>
      </c>
      <c r="H1370">
        <v>3</v>
      </c>
      <c r="I1370">
        <v>15</v>
      </c>
    </row>
    <row r="1371" spans="1:9" x14ac:dyDescent="0.3">
      <c r="A1371">
        <v>1</v>
      </c>
      <c r="B1371">
        <v>1</v>
      </c>
      <c r="C1371">
        <v>3</v>
      </c>
      <c r="D1371">
        <v>11</v>
      </c>
      <c r="F1371">
        <v>1</v>
      </c>
      <c r="G1371">
        <v>1</v>
      </c>
      <c r="H1371">
        <v>3</v>
      </c>
      <c r="I1371">
        <v>11</v>
      </c>
    </row>
    <row r="1372" spans="1:9" x14ac:dyDescent="0.3">
      <c r="A1372">
        <v>3</v>
      </c>
      <c r="B1372">
        <v>3</v>
      </c>
      <c r="C1372">
        <v>3</v>
      </c>
      <c r="D1372">
        <v>18</v>
      </c>
      <c r="F1372">
        <v>3</v>
      </c>
      <c r="G1372">
        <v>3</v>
      </c>
      <c r="H1372">
        <v>3</v>
      </c>
      <c r="I1372">
        <v>18</v>
      </c>
    </row>
    <row r="1373" spans="1:9" x14ac:dyDescent="0.3">
      <c r="A1373">
        <v>2</v>
      </c>
      <c r="B1373">
        <v>2</v>
      </c>
      <c r="C1373">
        <v>3</v>
      </c>
      <c r="D1373">
        <v>16</v>
      </c>
      <c r="F1373">
        <v>2</v>
      </c>
      <c r="G1373">
        <v>2</v>
      </c>
      <c r="H1373">
        <v>3</v>
      </c>
      <c r="I1373">
        <v>16</v>
      </c>
    </row>
    <row r="1374" spans="1:9" x14ac:dyDescent="0.3">
      <c r="A1374">
        <v>3</v>
      </c>
      <c r="B1374">
        <v>4</v>
      </c>
      <c r="C1374">
        <v>4</v>
      </c>
      <c r="D1374">
        <v>25</v>
      </c>
      <c r="F1374">
        <v>3</v>
      </c>
      <c r="G1374">
        <v>4</v>
      </c>
      <c r="H1374">
        <v>4</v>
      </c>
      <c r="I1374">
        <v>25</v>
      </c>
    </row>
    <row r="1375" spans="1:9" x14ac:dyDescent="0.3">
      <c r="A1375">
        <v>2</v>
      </c>
      <c r="B1375">
        <v>2</v>
      </c>
      <c r="C1375">
        <v>3</v>
      </c>
      <c r="D1375">
        <v>16</v>
      </c>
      <c r="F1375">
        <v>2</v>
      </c>
      <c r="G1375">
        <v>2</v>
      </c>
      <c r="H1375">
        <v>3</v>
      </c>
      <c r="I1375">
        <v>16</v>
      </c>
    </row>
    <row r="1376" spans="1:9" x14ac:dyDescent="0.3">
      <c r="A1376">
        <v>1</v>
      </c>
      <c r="B1376">
        <v>1</v>
      </c>
      <c r="C1376">
        <v>3</v>
      </c>
      <c r="D1376">
        <v>13</v>
      </c>
      <c r="F1376">
        <v>1</v>
      </c>
      <c r="G1376">
        <v>1</v>
      </c>
      <c r="H1376">
        <v>3</v>
      </c>
      <c r="I1376">
        <v>13</v>
      </c>
    </row>
    <row r="1377" spans="1:9" x14ac:dyDescent="0.3">
      <c r="A1377">
        <v>1</v>
      </c>
      <c r="B1377">
        <v>3</v>
      </c>
      <c r="C1377">
        <v>3</v>
      </c>
      <c r="D1377">
        <v>14</v>
      </c>
      <c r="F1377">
        <v>1</v>
      </c>
      <c r="G1377">
        <v>3</v>
      </c>
      <c r="H1377">
        <v>3</v>
      </c>
      <c r="I1377">
        <v>14</v>
      </c>
    </row>
    <row r="1378" spans="1:9" x14ac:dyDescent="0.3">
      <c r="A1378">
        <v>3</v>
      </c>
      <c r="B1378">
        <v>4</v>
      </c>
      <c r="C1378">
        <v>3</v>
      </c>
      <c r="D1378">
        <v>19</v>
      </c>
      <c r="F1378">
        <v>3</v>
      </c>
      <c r="G1378">
        <v>4</v>
      </c>
      <c r="H1378">
        <v>3</v>
      </c>
      <c r="I1378">
        <v>19</v>
      </c>
    </row>
    <row r="1379" spans="1:9" x14ac:dyDescent="0.3">
      <c r="A1379">
        <v>3</v>
      </c>
      <c r="B1379">
        <v>4</v>
      </c>
      <c r="C1379">
        <v>3</v>
      </c>
      <c r="D1379">
        <v>15</v>
      </c>
      <c r="F1379">
        <v>3</v>
      </c>
      <c r="G1379">
        <v>4</v>
      </c>
      <c r="H1379">
        <v>3</v>
      </c>
      <c r="I1379">
        <v>15</v>
      </c>
    </row>
    <row r="1380" spans="1:9" x14ac:dyDescent="0.3">
      <c r="A1380">
        <v>1</v>
      </c>
      <c r="B1380">
        <v>1</v>
      </c>
      <c r="C1380">
        <v>3</v>
      </c>
      <c r="D1380">
        <v>12</v>
      </c>
      <c r="F1380">
        <v>1</v>
      </c>
      <c r="G1380">
        <v>1</v>
      </c>
      <c r="H1380">
        <v>3</v>
      </c>
      <c r="I1380">
        <v>12</v>
      </c>
    </row>
    <row r="1381" spans="1:9" x14ac:dyDescent="0.3">
      <c r="A1381">
        <v>2</v>
      </c>
      <c r="B1381">
        <v>2</v>
      </c>
      <c r="C1381">
        <v>3</v>
      </c>
      <c r="D1381">
        <v>12</v>
      </c>
      <c r="F1381">
        <v>2</v>
      </c>
      <c r="G1381">
        <v>2</v>
      </c>
      <c r="H1381">
        <v>3</v>
      </c>
      <c r="I1381">
        <v>12</v>
      </c>
    </row>
    <row r="1382" spans="1:9" x14ac:dyDescent="0.3">
      <c r="A1382">
        <v>3</v>
      </c>
      <c r="B1382">
        <v>2</v>
      </c>
      <c r="C1382">
        <v>3</v>
      </c>
      <c r="D1382">
        <v>16</v>
      </c>
      <c r="F1382">
        <v>3</v>
      </c>
      <c r="G1382">
        <v>2</v>
      </c>
      <c r="H1382">
        <v>3</v>
      </c>
      <c r="I1382">
        <v>16</v>
      </c>
    </row>
    <row r="1383" spans="1:9" x14ac:dyDescent="0.3">
      <c r="A1383">
        <v>1</v>
      </c>
      <c r="B1383">
        <v>3</v>
      </c>
      <c r="C1383">
        <v>3</v>
      </c>
      <c r="D1383">
        <v>14</v>
      </c>
      <c r="F1383">
        <v>1</v>
      </c>
      <c r="G1383">
        <v>3</v>
      </c>
      <c r="H1383">
        <v>3</v>
      </c>
      <c r="I1383">
        <v>14</v>
      </c>
    </row>
    <row r="1384" spans="1:9" x14ac:dyDescent="0.3">
      <c r="A1384">
        <v>1</v>
      </c>
      <c r="B1384">
        <v>1</v>
      </c>
      <c r="C1384">
        <v>3</v>
      </c>
      <c r="D1384">
        <v>13</v>
      </c>
      <c r="F1384">
        <v>1</v>
      </c>
      <c r="G1384">
        <v>1</v>
      </c>
      <c r="H1384">
        <v>3</v>
      </c>
      <c r="I1384">
        <v>13</v>
      </c>
    </row>
    <row r="1385" spans="1:9" x14ac:dyDescent="0.3">
      <c r="A1385">
        <v>4</v>
      </c>
      <c r="B1385">
        <v>4</v>
      </c>
      <c r="C1385">
        <v>4</v>
      </c>
      <c r="D1385">
        <v>22</v>
      </c>
      <c r="F1385">
        <v>4</v>
      </c>
      <c r="G1385">
        <v>4</v>
      </c>
      <c r="H1385">
        <v>4</v>
      </c>
      <c r="I1385">
        <v>22</v>
      </c>
    </row>
    <row r="1386" spans="1:9" x14ac:dyDescent="0.3">
      <c r="A1386">
        <v>3</v>
      </c>
      <c r="B1386">
        <v>4</v>
      </c>
      <c r="C1386">
        <v>4</v>
      </c>
      <c r="D1386">
        <v>21</v>
      </c>
      <c r="F1386">
        <v>3</v>
      </c>
      <c r="G1386">
        <v>4</v>
      </c>
      <c r="H1386">
        <v>4</v>
      </c>
      <c r="I1386">
        <v>21</v>
      </c>
    </row>
    <row r="1387" spans="1:9" x14ac:dyDescent="0.3">
      <c r="A1387">
        <v>3</v>
      </c>
      <c r="B1387">
        <v>3</v>
      </c>
      <c r="C1387">
        <v>3</v>
      </c>
      <c r="D1387">
        <v>18</v>
      </c>
      <c r="F1387">
        <v>3</v>
      </c>
      <c r="G1387">
        <v>3</v>
      </c>
      <c r="H1387">
        <v>3</v>
      </c>
      <c r="I1387">
        <v>18</v>
      </c>
    </row>
    <row r="1388" spans="1:9" x14ac:dyDescent="0.3">
      <c r="A1388">
        <v>1</v>
      </c>
      <c r="B1388">
        <v>1</v>
      </c>
      <c r="C1388">
        <v>3</v>
      </c>
      <c r="D1388">
        <v>13</v>
      </c>
      <c r="F1388">
        <v>1</v>
      </c>
      <c r="G1388">
        <v>1</v>
      </c>
      <c r="H1388">
        <v>3</v>
      </c>
      <c r="I1388">
        <v>13</v>
      </c>
    </row>
    <row r="1389" spans="1:9" x14ac:dyDescent="0.3">
      <c r="A1389">
        <v>1</v>
      </c>
      <c r="B1389">
        <v>1</v>
      </c>
      <c r="C1389">
        <v>3</v>
      </c>
      <c r="D1389">
        <v>12</v>
      </c>
      <c r="F1389">
        <v>1</v>
      </c>
      <c r="G1389">
        <v>1</v>
      </c>
      <c r="H1389">
        <v>3</v>
      </c>
      <c r="I1389">
        <v>12</v>
      </c>
    </row>
    <row r="1390" spans="1:9" x14ac:dyDescent="0.3">
      <c r="A1390">
        <v>3</v>
      </c>
      <c r="B1390">
        <v>4</v>
      </c>
      <c r="C1390">
        <v>3</v>
      </c>
      <c r="D1390">
        <v>18</v>
      </c>
      <c r="F1390">
        <v>3</v>
      </c>
      <c r="G1390">
        <v>4</v>
      </c>
      <c r="H1390">
        <v>3</v>
      </c>
      <c r="I1390">
        <v>18</v>
      </c>
    </row>
    <row r="1391" spans="1:9" x14ac:dyDescent="0.3">
      <c r="A1391">
        <v>4</v>
      </c>
      <c r="B1391">
        <v>4</v>
      </c>
      <c r="C1391">
        <v>4</v>
      </c>
      <c r="D1391">
        <v>21</v>
      </c>
      <c r="F1391">
        <v>4</v>
      </c>
      <c r="G1391">
        <v>4</v>
      </c>
      <c r="H1391">
        <v>4</v>
      </c>
      <c r="I1391">
        <v>21</v>
      </c>
    </row>
    <row r="1392" spans="1:9" x14ac:dyDescent="0.3">
      <c r="A1392">
        <v>2</v>
      </c>
      <c r="B1392">
        <v>1</v>
      </c>
      <c r="C1392">
        <v>3</v>
      </c>
      <c r="D1392">
        <v>12</v>
      </c>
      <c r="F1392">
        <v>2</v>
      </c>
      <c r="G1392">
        <v>1</v>
      </c>
      <c r="H1392">
        <v>3</v>
      </c>
      <c r="I1392">
        <v>12</v>
      </c>
    </row>
    <row r="1393" spans="1:9" x14ac:dyDescent="0.3">
      <c r="A1393">
        <v>2</v>
      </c>
      <c r="B1393">
        <v>1</v>
      </c>
      <c r="C1393">
        <v>3</v>
      </c>
      <c r="D1393">
        <v>14</v>
      </c>
      <c r="F1393">
        <v>2</v>
      </c>
      <c r="G1393">
        <v>1</v>
      </c>
      <c r="H1393">
        <v>3</v>
      </c>
      <c r="I1393">
        <v>14</v>
      </c>
    </row>
    <row r="1394" spans="1:9" x14ac:dyDescent="0.3">
      <c r="A1394">
        <v>1</v>
      </c>
      <c r="B1394">
        <v>1</v>
      </c>
      <c r="C1394">
        <v>3</v>
      </c>
      <c r="D1394">
        <v>11</v>
      </c>
      <c r="F1394">
        <v>1</v>
      </c>
      <c r="G1394">
        <v>1</v>
      </c>
      <c r="H1394">
        <v>3</v>
      </c>
      <c r="I1394">
        <v>11</v>
      </c>
    </row>
    <row r="1395" spans="1:9" x14ac:dyDescent="0.3">
      <c r="A1395">
        <v>1</v>
      </c>
      <c r="B1395">
        <v>4</v>
      </c>
      <c r="C1395">
        <v>3</v>
      </c>
      <c r="D1395">
        <v>14</v>
      </c>
      <c r="F1395">
        <v>1</v>
      </c>
      <c r="G1395">
        <v>4</v>
      </c>
      <c r="H1395">
        <v>3</v>
      </c>
      <c r="I1395">
        <v>14</v>
      </c>
    </row>
    <row r="1396" spans="1:9" x14ac:dyDescent="0.3">
      <c r="A1396">
        <v>4</v>
      </c>
      <c r="B1396">
        <v>4</v>
      </c>
      <c r="C1396">
        <v>4</v>
      </c>
      <c r="D1396">
        <v>24</v>
      </c>
      <c r="F1396">
        <v>4</v>
      </c>
      <c r="G1396">
        <v>4</v>
      </c>
      <c r="H1396">
        <v>4</v>
      </c>
      <c r="I1396">
        <v>24</v>
      </c>
    </row>
    <row r="1397" spans="1:9" x14ac:dyDescent="0.3">
      <c r="A1397">
        <v>2</v>
      </c>
      <c r="B1397">
        <v>1</v>
      </c>
      <c r="C1397">
        <v>3</v>
      </c>
      <c r="D1397">
        <v>11</v>
      </c>
      <c r="F1397">
        <v>2</v>
      </c>
      <c r="G1397">
        <v>1</v>
      </c>
      <c r="H1397">
        <v>3</v>
      </c>
      <c r="I1397">
        <v>11</v>
      </c>
    </row>
    <row r="1398" spans="1:9" x14ac:dyDescent="0.3">
      <c r="A1398">
        <v>1</v>
      </c>
      <c r="B1398">
        <v>1</v>
      </c>
      <c r="C1398">
        <v>3</v>
      </c>
      <c r="D1398">
        <v>13</v>
      </c>
      <c r="F1398">
        <v>1</v>
      </c>
      <c r="G1398">
        <v>1</v>
      </c>
      <c r="H1398">
        <v>3</v>
      </c>
      <c r="I1398">
        <v>13</v>
      </c>
    </row>
    <row r="1399" spans="1:9" x14ac:dyDescent="0.3">
      <c r="A1399">
        <v>1</v>
      </c>
      <c r="B1399">
        <v>2</v>
      </c>
      <c r="C1399">
        <v>3</v>
      </c>
      <c r="D1399">
        <v>11</v>
      </c>
      <c r="F1399">
        <v>1</v>
      </c>
      <c r="G1399">
        <v>2</v>
      </c>
      <c r="H1399">
        <v>3</v>
      </c>
      <c r="I1399">
        <v>11</v>
      </c>
    </row>
    <row r="1400" spans="1:9" x14ac:dyDescent="0.3">
      <c r="A1400">
        <v>3</v>
      </c>
      <c r="B1400">
        <v>3</v>
      </c>
      <c r="C1400">
        <v>4</v>
      </c>
      <c r="D1400">
        <v>20</v>
      </c>
      <c r="F1400">
        <v>3</v>
      </c>
      <c r="G1400">
        <v>3</v>
      </c>
      <c r="H1400">
        <v>4</v>
      </c>
      <c r="I1400">
        <v>20</v>
      </c>
    </row>
    <row r="1401" spans="1:9" x14ac:dyDescent="0.3">
      <c r="A1401">
        <v>3</v>
      </c>
      <c r="B1401">
        <v>3</v>
      </c>
      <c r="C1401">
        <v>3</v>
      </c>
      <c r="D1401">
        <v>17</v>
      </c>
      <c r="F1401">
        <v>3</v>
      </c>
      <c r="G1401">
        <v>3</v>
      </c>
      <c r="H1401">
        <v>3</v>
      </c>
      <c r="I1401">
        <v>17</v>
      </c>
    </row>
    <row r="1402" spans="1:9" x14ac:dyDescent="0.3">
      <c r="A1402">
        <v>1</v>
      </c>
      <c r="B1402">
        <v>2</v>
      </c>
      <c r="C1402">
        <v>3</v>
      </c>
      <c r="D1402">
        <v>11</v>
      </c>
      <c r="F1402">
        <v>1</v>
      </c>
      <c r="G1402">
        <v>2</v>
      </c>
      <c r="H1402">
        <v>3</v>
      </c>
      <c r="I1402">
        <v>11</v>
      </c>
    </row>
    <row r="1403" spans="1:9" x14ac:dyDescent="0.3">
      <c r="A1403">
        <v>4</v>
      </c>
      <c r="B1403">
        <v>3</v>
      </c>
      <c r="C1403">
        <v>3</v>
      </c>
      <c r="D1403">
        <v>18</v>
      </c>
      <c r="F1403">
        <v>4</v>
      </c>
      <c r="G1403">
        <v>3</v>
      </c>
      <c r="H1403">
        <v>3</v>
      </c>
      <c r="I1403">
        <v>18</v>
      </c>
    </row>
    <row r="1404" spans="1:9" x14ac:dyDescent="0.3">
      <c r="A1404">
        <v>1</v>
      </c>
      <c r="B1404">
        <v>1</v>
      </c>
      <c r="C1404">
        <v>3</v>
      </c>
      <c r="D1404">
        <v>11</v>
      </c>
      <c r="F1404">
        <v>1</v>
      </c>
      <c r="G1404">
        <v>1</v>
      </c>
      <c r="H1404">
        <v>3</v>
      </c>
      <c r="I1404">
        <v>11</v>
      </c>
    </row>
    <row r="1405" spans="1:9" x14ac:dyDescent="0.3">
      <c r="A1405">
        <v>1</v>
      </c>
      <c r="B1405">
        <v>1</v>
      </c>
      <c r="C1405">
        <v>3</v>
      </c>
      <c r="D1405">
        <v>12</v>
      </c>
      <c r="F1405">
        <v>1</v>
      </c>
      <c r="G1405">
        <v>1</v>
      </c>
      <c r="H1405">
        <v>3</v>
      </c>
      <c r="I1405">
        <v>12</v>
      </c>
    </row>
    <row r="1406" spans="1:9" x14ac:dyDescent="0.3">
      <c r="A1406">
        <v>2</v>
      </c>
      <c r="B1406">
        <v>1</v>
      </c>
      <c r="C1406">
        <v>3</v>
      </c>
      <c r="D1406">
        <v>12</v>
      </c>
      <c r="F1406">
        <v>2</v>
      </c>
      <c r="G1406">
        <v>1</v>
      </c>
      <c r="H1406">
        <v>3</v>
      </c>
      <c r="I1406">
        <v>12</v>
      </c>
    </row>
    <row r="1407" spans="1:9" x14ac:dyDescent="0.3">
      <c r="A1407">
        <v>3</v>
      </c>
      <c r="B1407">
        <v>3</v>
      </c>
      <c r="C1407">
        <v>4</v>
      </c>
      <c r="D1407">
        <v>20</v>
      </c>
      <c r="F1407">
        <v>3</v>
      </c>
      <c r="G1407">
        <v>3</v>
      </c>
      <c r="H1407">
        <v>4</v>
      </c>
      <c r="I1407">
        <v>20</v>
      </c>
    </row>
    <row r="1408" spans="1:9" x14ac:dyDescent="0.3">
      <c r="A1408">
        <v>3</v>
      </c>
      <c r="B1408">
        <v>3</v>
      </c>
      <c r="C1408">
        <v>3</v>
      </c>
      <c r="D1408">
        <v>19</v>
      </c>
      <c r="F1408">
        <v>3</v>
      </c>
      <c r="G1408">
        <v>3</v>
      </c>
      <c r="H1408">
        <v>3</v>
      </c>
      <c r="I1408">
        <v>19</v>
      </c>
    </row>
    <row r="1409" spans="1:9" x14ac:dyDescent="0.3">
      <c r="A1409">
        <v>2</v>
      </c>
      <c r="B1409">
        <v>1</v>
      </c>
      <c r="C1409">
        <v>3</v>
      </c>
      <c r="D1409">
        <v>12</v>
      </c>
      <c r="F1409">
        <v>2</v>
      </c>
      <c r="G1409">
        <v>1</v>
      </c>
      <c r="H1409">
        <v>3</v>
      </c>
      <c r="I1409">
        <v>12</v>
      </c>
    </row>
    <row r="1410" spans="1:9" x14ac:dyDescent="0.3">
      <c r="A1410">
        <v>1</v>
      </c>
      <c r="B1410">
        <v>1</v>
      </c>
      <c r="C1410">
        <v>3</v>
      </c>
      <c r="D1410">
        <v>13</v>
      </c>
      <c r="F1410">
        <v>1</v>
      </c>
      <c r="G1410">
        <v>1</v>
      </c>
      <c r="H1410">
        <v>3</v>
      </c>
      <c r="I1410">
        <v>13</v>
      </c>
    </row>
    <row r="1411" spans="1:9" x14ac:dyDescent="0.3">
      <c r="A1411">
        <v>1</v>
      </c>
      <c r="B1411">
        <v>2</v>
      </c>
      <c r="C1411">
        <v>3</v>
      </c>
      <c r="D1411">
        <v>11</v>
      </c>
      <c r="F1411">
        <v>1</v>
      </c>
      <c r="G1411">
        <v>2</v>
      </c>
      <c r="H1411">
        <v>3</v>
      </c>
      <c r="I1411">
        <v>11</v>
      </c>
    </row>
    <row r="1412" spans="1:9" x14ac:dyDescent="0.3">
      <c r="A1412">
        <v>1</v>
      </c>
      <c r="B1412">
        <v>2</v>
      </c>
      <c r="C1412">
        <v>3</v>
      </c>
      <c r="D1412">
        <v>14</v>
      </c>
      <c r="F1412">
        <v>1</v>
      </c>
      <c r="G1412">
        <v>2</v>
      </c>
      <c r="H1412">
        <v>3</v>
      </c>
      <c r="I1412">
        <v>14</v>
      </c>
    </row>
    <row r="1413" spans="1:9" x14ac:dyDescent="0.3">
      <c r="A1413">
        <v>2</v>
      </c>
      <c r="B1413">
        <v>2</v>
      </c>
      <c r="C1413">
        <v>3</v>
      </c>
      <c r="D1413">
        <v>14</v>
      </c>
      <c r="F1413">
        <v>2</v>
      </c>
      <c r="G1413">
        <v>2</v>
      </c>
      <c r="H1413">
        <v>3</v>
      </c>
      <c r="I1413">
        <v>14</v>
      </c>
    </row>
    <row r="1414" spans="1:9" x14ac:dyDescent="0.3">
      <c r="A1414">
        <v>1</v>
      </c>
      <c r="B1414">
        <v>2</v>
      </c>
      <c r="C1414">
        <v>3</v>
      </c>
      <c r="D1414">
        <v>13</v>
      </c>
      <c r="F1414">
        <v>1</v>
      </c>
      <c r="G1414">
        <v>2</v>
      </c>
      <c r="H1414">
        <v>3</v>
      </c>
      <c r="I1414">
        <v>13</v>
      </c>
    </row>
    <row r="1415" spans="1:9" x14ac:dyDescent="0.3">
      <c r="A1415">
        <v>3</v>
      </c>
      <c r="B1415">
        <v>3</v>
      </c>
      <c r="C1415">
        <v>3</v>
      </c>
      <c r="D1415">
        <v>19</v>
      </c>
      <c r="F1415">
        <v>3</v>
      </c>
      <c r="G1415">
        <v>3</v>
      </c>
      <c r="H1415">
        <v>3</v>
      </c>
      <c r="I1415">
        <v>19</v>
      </c>
    </row>
    <row r="1416" spans="1:9" x14ac:dyDescent="0.3">
      <c r="A1416">
        <v>3</v>
      </c>
      <c r="B1416">
        <v>4</v>
      </c>
      <c r="C1416">
        <v>4</v>
      </c>
      <c r="D1416">
        <v>23</v>
      </c>
      <c r="F1416">
        <v>3</v>
      </c>
      <c r="G1416">
        <v>4</v>
      </c>
      <c r="H1416">
        <v>4</v>
      </c>
      <c r="I1416">
        <v>23</v>
      </c>
    </row>
    <row r="1417" spans="1:9" x14ac:dyDescent="0.3">
      <c r="A1417">
        <v>2</v>
      </c>
      <c r="B1417">
        <v>1</v>
      </c>
      <c r="C1417">
        <v>3</v>
      </c>
      <c r="D1417">
        <v>12</v>
      </c>
      <c r="F1417">
        <v>2</v>
      </c>
      <c r="G1417">
        <v>1</v>
      </c>
      <c r="H1417">
        <v>3</v>
      </c>
      <c r="I1417">
        <v>12</v>
      </c>
    </row>
    <row r="1418" spans="1:9" x14ac:dyDescent="0.3">
      <c r="A1418">
        <v>3</v>
      </c>
      <c r="B1418">
        <v>2</v>
      </c>
      <c r="C1418">
        <v>3</v>
      </c>
      <c r="D1418">
        <v>15</v>
      </c>
      <c r="F1418">
        <v>3</v>
      </c>
      <c r="G1418">
        <v>2</v>
      </c>
      <c r="H1418">
        <v>3</v>
      </c>
      <c r="I1418">
        <v>15</v>
      </c>
    </row>
    <row r="1419" spans="1:9" x14ac:dyDescent="0.3">
      <c r="A1419">
        <v>3</v>
      </c>
      <c r="B1419">
        <v>3</v>
      </c>
      <c r="C1419">
        <v>3</v>
      </c>
      <c r="D1419">
        <v>19</v>
      </c>
      <c r="F1419">
        <v>3</v>
      </c>
      <c r="G1419">
        <v>3</v>
      </c>
      <c r="H1419">
        <v>3</v>
      </c>
      <c r="I1419">
        <v>19</v>
      </c>
    </row>
    <row r="1420" spans="1:9" x14ac:dyDescent="0.3">
      <c r="A1420">
        <v>2</v>
      </c>
      <c r="B1420">
        <v>1</v>
      </c>
      <c r="C1420">
        <v>3</v>
      </c>
      <c r="D1420">
        <v>11</v>
      </c>
      <c r="F1420">
        <v>2</v>
      </c>
      <c r="G1420">
        <v>1</v>
      </c>
      <c r="H1420">
        <v>3</v>
      </c>
      <c r="I1420">
        <v>11</v>
      </c>
    </row>
    <row r="1421" spans="1:9" x14ac:dyDescent="0.3">
      <c r="A1421">
        <v>3</v>
      </c>
      <c r="B1421">
        <v>4</v>
      </c>
      <c r="C1421">
        <v>3</v>
      </c>
      <c r="D1421">
        <v>17</v>
      </c>
      <c r="F1421">
        <v>3</v>
      </c>
      <c r="G1421">
        <v>4</v>
      </c>
      <c r="H1421">
        <v>3</v>
      </c>
      <c r="I1421">
        <v>17</v>
      </c>
    </row>
    <row r="1422" spans="1:9" x14ac:dyDescent="0.3">
      <c r="A1422">
        <v>3</v>
      </c>
      <c r="B1422">
        <v>4</v>
      </c>
      <c r="C1422">
        <v>4</v>
      </c>
      <c r="D1422">
        <v>22</v>
      </c>
      <c r="F1422">
        <v>3</v>
      </c>
      <c r="G1422">
        <v>4</v>
      </c>
      <c r="H1422">
        <v>4</v>
      </c>
      <c r="I1422">
        <v>22</v>
      </c>
    </row>
    <row r="1423" spans="1:9" x14ac:dyDescent="0.3">
      <c r="A1423">
        <v>3</v>
      </c>
      <c r="B1423">
        <v>2</v>
      </c>
      <c r="C1423">
        <v>3</v>
      </c>
      <c r="D1423">
        <v>18</v>
      </c>
      <c r="F1423">
        <v>3</v>
      </c>
      <c r="G1423">
        <v>2</v>
      </c>
      <c r="H1423">
        <v>3</v>
      </c>
      <c r="I1423">
        <v>18</v>
      </c>
    </row>
    <row r="1424" spans="1:9" x14ac:dyDescent="0.3">
      <c r="A1424">
        <v>2</v>
      </c>
      <c r="B1424">
        <v>1</v>
      </c>
      <c r="C1424">
        <v>3</v>
      </c>
      <c r="D1424">
        <v>11</v>
      </c>
      <c r="F1424">
        <v>2</v>
      </c>
      <c r="G1424">
        <v>1</v>
      </c>
      <c r="H1424">
        <v>3</v>
      </c>
      <c r="I1424">
        <v>11</v>
      </c>
    </row>
    <row r="1425" spans="1:9" x14ac:dyDescent="0.3">
      <c r="A1425">
        <v>1</v>
      </c>
      <c r="B1425">
        <v>3</v>
      </c>
      <c r="C1425">
        <v>3</v>
      </c>
      <c r="D1425">
        <v>12</v>
      </c>
      <c r="F1425">
        <v>1</v>
      </c>
      <c r="G1425">
        <v>3</v>
      </c>
      <c r="H1425">
        <v>3</v>
      </c>
      <c r="I1425">
        <v>12</v>
      </c>
    </row>
    <row r="1426" spans="1:9" x14ac:dyDescent="0.3">
      <c r="A1426">
        <v>3</v>
      </c>
      <c r="B1426">
        <v>3</v>
      </c>
      <c r="C1426">
        <v>3</v>
      </c>
      <c r="D1426">
        <v>19</v>
      </c>
      <c r="F1426">
        <v>3</v>
      </c>
      <c r="G1426">
        <v>3</v>
      </c>
      <c r="H1426">
        <v>3</v>
      </c>
      <c r="I1426">
        <v>19</v>
      </c>
    </row>
    <row r="1427" spans="1:9" x14ac:dyDescent="0.3">
      <c r="A1427">
        <v>1</v>
      </c>
      <c r="B1427">
        <v>1</v>
      </c>
      <c r="C1427">
        <v>3</v>
      </c>
      <c r="D1427">
        <v>13</v>
      </c>
      <c r="F1427">
        <v>1</v>
      </c>
      <c r="G1427">
        <v>1</v>
      </c>
      <c r="H1427">
        <v>3</v>
      </c>
      <c r="I1427">
        <v>13</v>
      </c>
    </row>
    <row r="1428" spans="1:9" x14ac:dyDescent="0.3">
      <c r="A1428">
        <v>2</v>
      </c>
      <c r="B1428">
        <v>2</v>
      </c>
      <c r="C1428">
        <v>3</v>
      </c>
      <c r="D1428">
        <v>13</v>
      </c>
      <c r="F1428">
        <v>2</v>
      </c>
      <c r="G1428">
        <v>2</v>
      </c>
      <c r="H1428">
        <v>3</v>
      </c>
      <c r="I1428">
        <v>13</v>
      </c>
    </row>
    <row r="1429" spans="1:9" x14ac:dyDescent="0.3">
      <c r="A1429">
        <v>3</v>
      </c>
      <c r="B1429">
        <v>4</v>
      </c>
      <c r="C1429">
        <v>3</v>
      </c>
      <c r="D1429">
        <v>19</v>
      </c>
      <c r="F1429">
        <v>3</v>
      </c>
      <c r="G1429">
        <v>4</v>
      </c>
      <c r="H1429">
        <v>3</v>
      </c>
      <c r="I1429">
        <v>19</v>
      </c>
    </row>
    <row r="1430" spans="1:9" x14ac:dyDescent="0.3">
      <c r="A1430">
        <v>2</v>
      </c>
      <c r="B1430">
        <v>2</v>
      </c>
      <c r="C1430">
        <v>3</v>
      </c>
      <c r="D1430">
        <v>14</v>
      </c>
      <c r="F1430">
        <v>2</v>
      </c>
      <c r="G1430">
        <v>2</v>
      </c>
      <c r="H1430">
        <v>3</v>
      </c>
      <c r="I1430">
        <v>14</v>
      </c>
    </row>
    <row r="1431" spans="1:9" x14ac:dyDescent="0.3">
      <c r="A1431">
        <v>2</v>
      </c>
      <c r="B1431">
        <v>1</v>
      </c>
      <c r="C1431">
        <v>3</v>
      </c>
      <c r="D1431">
        <v>13</v>
      </c>
      <c r="F1431">
        <v>2</v>
      </c>
      <c r="G1431">
        <v>1</v>
      </c>
      <c r="H1431">
        <v>3</v>
      </c>
      <c r="I1431">
        <v>13</v>
      </c>
    </row>
    <row r="1432" spans="1:9" x14ac:dyDescent="0.3">
      <c r="A1432">
        <v>1</v>
      </c>
      <c r="B1432">
        <v>1</v>
      </c>
      <c r="C1432">
        <v>3</v>
      </c>
      <c r="D1432">
        <v>12</v>
      </c>
      <c r="F1432">
        <v>1</v>
      </c>
      <c r="G1432">
        <v>1</v>
      </c>
      <c r="H1432">
        <v>3</v>
      </c>
      <c r="I1432">
        <v>12</v>
      </c>
    </row>
    <row r="1433" spans="1:9" x14ac:dyDescent="0.3">
      <c r="A1433">
        <v>3</v>
      </c>
      <c r="B1433">
        <v>4</v>
      </c>
      <c r="C1433">
        <v>3</v>
      </c>
      <c r="D1433">
        <v>19</v>
      </c>
      <c r="F1433">
        <v>3</v>
      </c>
      <c r="G1433">
        <v>4</v>
      </c>
      <c r="H1433">
        <v>3</v>
      </c>
      <c r="I1433">
        <v>19</v>
      </c>
    </row>
    <row r="1434" spans="1:9" x14ac:dyDescent="0.3">
      <c r="A1434">
        <v>4</v>
      </c>
      <c r="B1434">
        <v>4</v>
      </c>
      <c r="C1434">
        <v>4</v>
      </c>
      <c r="D1434">
        <v>25</v>
      </c>
      <c r="F1434">
        <v>4</v>
      </c>
      <c r="G1434">
        <v>4</v>
      </c>
      <c r="H1434">
        <v>4</v>
      </c>
      <c r="I1434">
        <v>25</v>
      </c>
    </row>
    <row r="1435" spans="1:9" x14ac:dyDescent="0.3">
      <c r="A1435">
        <v>3</v>
      </c>
      <c r="B1435">
        <v>3</v>
      </c>
      <c r="C1435">
        <v>4</v>
      </c>
      <c r="D1435">
        <v>22</v>
      </c>
      <c r="F1435">
        <v>3</v>
      </c>
      <c r="G1435">
        <v>3</v>
      </c>
      <c r="H1435">
        <v>4</v>
      </c>
      <c r="I1435">
        <v>22</v>
      </c>
    </row>
    <row r="1436" spans="1:9" x14ac:dyDescent="0.3">
      <c r="A1436">
        <v>3</v>
      </c>
      <c r="B1436">
        <v>4</v>
      </c>
      <c r="C1436">
        <v>3</v>
      </c>
      <c r="D1436">
        <v>15</v>
      </c>
      <c r="F1436">
        <v>3</v>
      </c>
      <c r="G1436">
        <v>4</v>
      </c>
      <c r="H1436">
        <v>3</v>
      </c>
      <c r="I1436">
        <v>15</v>
      </c>
    </row>
    <row r="1437" spans="1:9" x14ac:dyDescent="0.3">
      <c r="A1437">
        <v>2</v>
      </c>
      <c r="B1437">
        <v>1</v>
      </c>
      <c r="C1437">
        <v>3</v>
      </c>
      <c r="D1437">
        <v>12</v>
      </c>
      <c r="F1437">
        <v>2</v>
      </c>
      <c r="G1437">
        <v>1</v>
      </c>
      <c r="H1437">
        <v>3</v>
      </c>
      <c r="I1437">
        <v>12</v>
      </c>
    </row>
    <row r="1438" spans="1:9" x14ac:dyDescent="0.3">
      <c r="A1438">
        <v>1</v>
      </c>
      <c r="B1438">
        <v>1</v>
      </c>
      <c r="C1438">
        <v>3</v>
      </c>
      <c r="D1438">
        <v>11</v>
      </c>
      <c r="F1438">
        <v>1</v>
      </c>
      <c r="G1438">
        <v>1</v>
      </c>
      <c r="H1438">
        <v>3</v>
      </c>
      <c r="I1438">
        <v>11</v>
      </c>
    </row>
    <row r="1439" spans="1:9" x14ac:dyDescent="0.3">
      <c r="A1439">
        <v>2</v>
      </c>
      <c r="B1439">
        <v>1</v>
      </c>
      <c r="C1439">
        <v>3</v>
      </c>
      <c r="D1439">
        <v>13</v>
      </c>
      <c r="F1439">
        <v>2</v>
      </c>
      <c r="G1439">
        <v>1</v>
      </c>
      <c r="H1439">
        <v>3</v>
      </c>
      <c r="I1439">
        <v>13</v>
      </c>
    </row>
    <row r="1440" spans="1:9" x14ac:dyDescent="0.3">
      <c r="A1440">
        <v>3</v>
      </c>
      <c r="B1440">
        <v>4</v>
      </c>
      <c r="C1440">
        <v>3</v>
      </c>
      <c r="D1440">
        <v>19</v>
      </c>
      <c r="F1440">
        <v>3</v>
      </c>
      <c r="G1440">
        <v>4</v>
      </c>
      <c r="H1440">
        <v>3</v>
      </c>
      <c r="I1440">
        <v>19</v>
      </c>
    </row>
    <row r="1441" spans="1:9" x14ac:dyDescent="0.3">
      <c r="A1441">
        <v>2</v>
      </c>
      <c r="B1441">
        <v>4</v>
      </c>
      <c r="C1441">
        <v>3</v>
      </c>
      <c r="D1441">
        <v>19</v>
      </c>
      <c r="F1441">
        <v>2</v>
      </c>
      <c r="G1441">
        <v>4</v>
      </c>
      <c r="H1441">
        <v>3</v>
      </c>
      <c r="I1441">
        <v>19</v>
      </c>
    </row>
    <row r="1442" spans="1:9" x14ac:dyDescent="0.3">
      <c r="A1442">
        <v>1</v>
      </c>
      <c r="B1442">
        <v>2</v>
      </c>
      <c r="C1442">
        <v>3</v>
      </c>
      <c r="D1442">
        <v>13</v>
      </c>
      <c r="F1442">
        <v>1</v>
      </c>
      <c r="G1442">
        <v>2</v>
      </c>
      <c r="H1442">
        <v>3</v>
      </c>
      <c r="I1442">
        <v>13</v>
      </c>
    </row>
    <row r="1443" spans="1:9" x14ac:dyDescent="0.3">
      <c r="A1443">
        <v>3</v>
      </c>
      <c r="B1443">
        <v>3</v>
      </c>
      <c r="C1443">
        <v>4</v>
      </c>
      <c r="D1443">
        <v>21</v>
      </c>
      <c r="F1443">
        <v>3</v>
      </c>
      <c r="G1443">
        <v>3</v>
      </c>
      <c r="H1443">
        <v>4</v>
      </c>
      <c r="I1443">
        <v>21</v>
      </c>
    </row>
    <row r="1444" spans="1:9" x14ac:dyDescent="0.3">
      <c r="A1444">
        <v>1</v>
      </c>
      <c r="B1444">
        <v>4</v>
      </c>
      <c r="C1444">
        <v>3</v>
      </c>
      <c r="D1444">
        <v>14</v>
      </c>
      <c r="F1444">
        <v>1</v>
      </c>
      <c r="G1444">
        <v>4</v>
      </c>
      <c r="H1444">
        <v>3</v>
      </c>
      <c r="I1444">
        <v>14</v>
      </c>
    </row>
    <row r="1445" spans="1:9" x14ac:dyDescent="0.3">
      <c r="A1445">
        <v>2</v>
      </c>
      <c r="B1445">
        <v>1</v>
      </c>
      <c r="C1445">
        <v>3</v>
      </c>
      <c r="D1445">
        <v>11</v>
      </c>
      <c r="F1445">
        <v>2</v>
      </c>
      <c r="G1445">
        <v>1</v>
      </c>
      <c r="H1445">
        <v>3</v>
      </c>
      <c r="I1445">
        <v>11</v>
      </c>
    </row>
    <row r="1446" spans="1:9" x14ac:dyDescent="0.3">
      <c r="A1446">
        <v>2</v>
      </c>
      <c r="B1446">
        <v>1</v>
      </c>
      <c r="C1446">
        <v>3</v>
      </c>
      <c r="D1446">
        <v>11</v>
      </c>
      <c r="F1446">
        <v>2</v>
      </c>
      <c r="G1446">
        <v>1</v>
      </c>
      <c r="H1446">
        <v>3</v>
      </c>
      <c r="I1446">
        <v>11</v>
      </c>
    </row>
    <row r="1447" spans="1:9" x14ac:dyDescent="0.3">
      <c r="A1447">
        <v>3</v>
      </c>
      <c r="B1447">
        <v>4</v>
      </c>
      <c r="C1447">
        <v>4</v>
      </c>
      <c r="D1447">
        <v>23</v>
      </c>
      <c r="F1447">
        <v>3</v>
      </c>
      <c r="G1447">
        <v>4</v>
      </c>
      <c r="H1447">
        <v>4</v>
      </c>
      <c r="I1447">
        <v>23</v>
      </c>
    </row>
    <row r="1448" spans="1:9" x14ac:dyDescent="0.3">
      <c r="A1448">
        <v>2</v>
      </c>
      <c r="B1448">
        <v>3</v>
      </c>
      <c r="C1448">
        <v>4</v>
      </c>
      <c r="D1448">
        <v>21</v>
      </c>
      <c r="F1448">
        <v>2</v>
      </c>
      <c r="G1448">
        <v>3</v>
      </c>
      <c r="H1448">
        <v>4</v>
      </c>
      <c r="I1448">
        <v>21</v>
      </c>
    </row>
    <row r="1449" spans="1:9" x14ac:dyDescent="0.3">
      <c r="A1449">
        <v>3</v>
      </c>
      <c r="B1449">
        <v>4</v>
      </c>
      <c r="C1449">
        <v>4</v>
      </c>
      <c r="D1449">
        <v>24</v>
      </c>
      <c r="F1449">
        <v>3</v>
      </c>
      <c r="G1449">
        <v>4</v>
      </c>
      <c r="H1449">
        <v>4</v>
      </c>
      <c r="I1449">
        <v>24</v>
      </c>
    </row>
    <row r="1450" spans="1:9" x14ac:dyDescent="0.3">
      <c r="A1450">
        <v>2</v>
      </c>
      <c r="B1450">
        <v>2</v>
      </c>
      <c r="C1450">
        <v>3</v>
      </c>
      <c r="D1450">
        <v>11</v>
      </c>
      <c r="F1450">
        <v>2</v>
      </c>
      <c r="G1450">
        <v>2</v>
      </c>
      <c r="H1450">
        <v>3</v>
      </c>
      <c r="I1450">
        <v>11</v>
      </c>
    </row>
    <row r="1451" spans="1:9" x14ac:dyDescent="0.3">
      <c r="A1451">
        <v>1</v>
      </c>
      <c r="B1451">
        <v>1</v>
      </c>
      <c r="C1451">
        <v>3</v>
      </c>
      <c r="D1451">
        <v>14</v>
      </c>
      <c r="F1451">
        <v>1</v>
      </c>
      <c r="G1451">
        <v>1</v>
      </c>
      <c r="H1451">
        <v>3</v>
      </c>
      <c r="I1451">
        <v>14</v>
      </c>
    </row>
    <row r="1452" spans="1:9" x14ac:dyDescent="0.3">
      <c r="A1452">
        <v>3</v>
      </c>
      <c r="B1452">
        <v>4</v>
      </c>
      <c r="C1452">
        <v>3</v>
      </c>
      <c r="D1452">
        <v>16</v>
      </c>
      <c r="F1452">
        <v>3</v>
      </c>
      <c r="G1452">
        <v>4</v>
      </c>
      <c r="H1452">
        <v>3</v>
      </c>
      <c r="I1452">
        <v>16</v>
      </c>
    </row>
    <row r="1453" spans="1:9" x14ac:dyDescent="0.3">
      <c r="A1453">
        <v>1</v>
      </c>
      <c r="B1453">
        <v>1</v>
      </c>
      <c r="C1453">
        <v>3</v>
      </c>
      <c r="D1453">
        <v>11</v>
      </c>
      <c r="F1453">
        <v>1</v>
      </c>
      <c r="G1453">
        <v>1</v>
      </c>
      <c r="H1453">
        <v>3</v>
      </c>
      <c r="I1453">
        <v>11</v>
      </c>
    </row>
    <row r="1454" spans="1:9" x14ac:dyDescent="0.3">
      <c r="A1454">
        <v>1</v>
      </c>
      <c r="B1454">
        <v>1</v>
      </c>
      <c r="C1454">
        <v>3</v>
      </c>
      <c r="D1454">
        <v>12</v>
      </c>
      <c r="F1454">
        <v>1</v>
      </c>
      <c r="G1454">
        <v>1</v>
      </c>
      <c r="H1454">
        <v>3</v>
      </c>
      <c r="I1454">
        <v>12</v>
      </c>
    </row>
    <row r="1455" spans="1:9" x14ac:dyDescent="0.3">
      <c r="A1455">
        <v>2</v>
      </c>
      <c r="B1455">
        <v>1</v>
      </c>
      <c r="C1455">
        <v>3</v>
      </c>
      <c r="D1455">
        <v>13</v>
      </c>
      <c r="F1455">
        <v>2</v>
      </c>
      <c r="G1455">
        <v>1</v>
      </c>
      <c r="H1455">
        <v>3</v>
      </c>
      <c r="I1455">
        <v>13</v>
      </c>
    </row>
    <row r="1456" spans="1:9" x14ac:dyDescent="0.3">
      <c r="A1456">
        <v>3</v>
      </c>
      <c r="B1456">
        <v>3</v>
      </c>
      <c r="C1456">
        <v>3</v>
      </c>
      <c r="D1456">
        <v>15</v>
      </c>
      <c r="F1456">
        <v>3</v>
      </c>
      <c r="G1456">
        <v>3</v>
      </c>
      <c r="H1456">
        <v>3</v>
      </c>
      <c r="I1456">
        <v>15</v>
      </c>
    </row>
    <row r="1457" spans="1:9" x14ac:dyDescent="0.3">
      <c r="A1457">
        <v>2</v>
      </c>
      <c r="B1457">
        <v>3</v>
      </c>
      <c r="C1457">
        <v>3</v>
      </c>
      <c r="D1457">
        <v>14</v>
      </c>
      <c r="F1457">
        <v>2</v>
      </c>
      <c r="G1457">
        <v>3</v>
      </c>
      <c r="H1457">
        <v>3</v>
      </c>
      <c r="I1457">
        <v>14</v>
      </c>
    </row>
    <row r="1458" spans="1:9" x14ac:dyDescent="0.3">
      <c r="A1458">
        <v>2</v>
      </c>
      <c r="B1458">
        <v>3</v>
      </c>
      <c r="C1458">
        <v>3</v>
      </c>
      <c r="D1458">
        <v>14</v>
      </c>
      <c r="F1458">
        <v>2</v>
      </c>
      <c r="G1458">
        <v>3</v>
      </c>
      <c r="H1458">
        <v>3</v>
      </c>
      <c r="I1458">
        <v>14</v>
      </c>
    </row>
    <row r="1459" spans="1:9" x14ac:dyDescent="0.3">
      <c r="A1459">
        <v>1</v>
      </c>
      <c r="B1459">
        <v>3</v>
      </c>
      <c r="C1459">
        <v>3</v>
      </c>
      <c r="D1459">
        <v>14</v>
      </c>
      <c r="F1459">
        <v>1</v>
      </c>
      <c r="G1459">
        <v>3</v>
      </c>
      <c r="H1459">
        <v>3</v>
      </c>
      <c r="I1459">
        <v>14</v>
      </c>
    </row>
    <row r="1460" spans="1:9" x14ac:dyDescent="0.3">
      <c r="A1460">
        <v>1</v>
      </c>
      <c r="B1460">
        <v>1</v>
      </c>
      <c r="C1460">
        <v>3</v>
      </c>
      <c r="D1460">
        <v>12</v>
      </c>
      <c r="F1460">
        <v>1</v>
      </c>
      <c r="G1460">
        <v>1</v>
      </c>
      <c r="H1460">
        <v>3</v>
      </c>
      <c r="I1460">
        <v>12</v>
      </c>
    </row>
    <row r="1461" spans="1:9" x14ac:dyDescent="0.3">
      <c r="A1461">
        <v>2</v>
      </c>
      <c r="B1461">
        <v>2</v>
      </c>
      <c r="C1461">
        <v>3</v>
      </c>
      <c r="D1461">
        <v>13</v>
      </c>
      <c r="F1461">
        <v>2</v>
      </c>
      <c r="G1461">
        <v>2</v>
      </c>
      <c r="H1461">
        <v>3</v>
      </c>
      <c r="I1461">
        <v>13</v>
      </c>
    </row>
    <row r="1462" spans="1:9" x14ac:dyDescent="0.3">
      <c r="A1462">
        <v>2</v>
      </c>
      <c r="B1462">
        <v>1</v>
      </c>
      <c r="C1462">
        <v>3</v>
      </c>
      <c r="D1462">
        <v>14</v>
      </c>
      <c r="F1462">
        <v>2</v>
      </c>
      <c r="G1462">
        <v>1</v>
      </c>
      <c r="H1462">
        <v>3</v>
      </c>
      <c r="I1462">
        <v>14</v>
      </c>
    </row>
    <row r="1463" spans="1:9" x14ac:dyDescent="0.3">
      <c r="A1463">
        <v>2</v>
      </c>
      <c r="B1463">
        <v>1</v>
      </c>
      <c r="C1463">
        <v>3</v>
      </c>
      <c r="D1463">
        <v>13</v>
      </c>
      <c r="F1463">
        <v>2</v>
      </c>
      <c r="G1463">
        <v>1</v>
      </c>
      <c r="H1463">
        <v>3</v>
      </c>
      <c r="I1463">
        <v>13</v>
      </c>
    </row>
    <row r="1464" spans="1:9" x14ac:dyDescent="0.3">
      <c r="A1464">
        <v>2</v>
      </c>
      <c r="B1464">
        <v>1</v>
      </c>
      <c r="C1464">
        <v>3</v>
      </c>
      <c r="D1464">
        <v>11</v>
      </c>
      <c r="F1464">
        <v>2</v>
      </c>
      <c r="G1464">
        <v>1</v>
      </c>
      <c r="H1464">
        <v>3</v>
      </c>
      <c r="I1464">
        <v>11</v>
      </c>
    </row>
    <row r="1465" spans="1:9" x14ac:dyDescent="0.3">
      <c r="A1465">
        <v>3</v>
      </c>
      <c r="B1465">
        <v>3</v>
      </c>
      <c r="C1465">
        <v>3</v>
      </c>
      <c r="D1465">
        <v>19</v>
      </c>
      <c r="F1465">
        <v>3</v>
      </c>
      <c r="G1465">
        <v>3</v>
      </c>
      <c r="H1465">
        <v>3</v>
      </c>
      <c r="I1465">
        <v>19</v>
      </c>
    </row>
    <row r="1466" spans="1:9" x14ac:dyDescent="0.3">
      <c r="A1466">
        <v>2</v>
      </c>
      <c r="B1466">
        <v>3</v>
      </c>
      <c r="C1466">
        <v>3</v>
      </c>
      <c r="D1466">
        <v>18</v>
      </c>
      <c r="F1466">
        <v>2</v>
      </c>
      <c r="G1466">
        <v>3</v>
      </c>
      <c r="H1466">
        <v>3</v>
      </c>
      <c r="I1466">
        <v>18</v>
      </c>
    </row>
    <row r="1467" spans="1:9" x14ac:dyDescent="0.3">
      <c r="A1467">
        <v>3</v>
      </c>
      <c r="B1467">
        <v>4</v>
      </c>
      <c r="C1467">
        <v>3</v>
      </c>
      <c r="D1467">
        <v>17</v>
      </c>
      <c r="F1467">
        <v>3</v>
      </c>
      <c r="G1467">
        <v>4</v>
      </c>
      <c r="H1467">
        <v>3</v>
      </c>
      <c r="I1467">
        <v>17</v>
      </c>
    </row>
    <row r="1468" spans="1:9" x14ac:dyDescent="0.3">
      <c r="A1468">
        <v>2</v>
      </c>
      <c r="B1468">
        <v>1</v>
      </c>
      <c r="C1468">
        <v>3</v>
      </c>
      <c r="D1468">
        <v>15</v>
      </c>
      <c r="F1468">
        <v>2</v>
      </c>
      <c r="G1468">
        <v>1</v>
      </c>
      <c r="H1468">
        <v>3</v>
      </c>
      <c r="I1468">
        <v>15</v>
      </c>
    </row>
    <row r="1469" spans="1:9" x14ac:dyDescent="0.3">
      <c r="A1469">
        <v>4</v>
      </c>
      <c r="B1469">
        <v>4</v>
      </c>
      <c r="C1469">
        <v>4</v>
      </c>
      <c r="D1469">
        <v>20</v>
      </c>
      <c r="F1469">
        <v>4</v>
      </c>
      <c r="G1469">
        <v>4</v>
      </c>
      <c r="H1469">
        <v>4</v>
      </c>
      <c r="I1469">
        <v>20</v>
      </c>
    </row>
    <row r="1470" spans="1:9" x14ac:dyDescent="0.3">
      <c r="A1470">
        <v>2</v>
      </c>
      <c r="B1470">
        <v>2</v>
      </c>
      <c r="C1470">
        <v>3</v>
      </c>
      <c r="D1470">
        <v>14</v>
      </c>
      <c r="F1470">
        <v>2</v>
      </c>
      <c r="G1470">
        <v>2</v>
      </c>
      <c r="H1470">
        <v>3</v>
      </c>
      <c r="I1470">
        <v>14</v>
      </c>
    </row>
    <row r="1471" spans="1:9" x14ac:dyDescent="0.3">
      <c r="A1471">
        <v>4</v>
      </c>
      <c r="B1471">
        <v>1</v>
      </c>
      <c r="C1471">
        <v>3</v>
      </c>
      <c r="D1471">
        <v>12</v>
      </c>
      <c r="F1471">
        <v>4</v>
      </c>
      <c r="G1471">
        <v>1</v>
      </c>
      <c r="H1471">
        <v>3</v>
      </c>
      <c r="I1471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6"/>
  <sheetViews>
    <sheetView topLeftCell="E16" workbookViewId="0">
      <selection activeCell="T22" sqref="T22"/>
    </sheetView>
  </sheetViews>
  <sheetFormatPr defaultRowHeight="14.4" x14ac:dyDescent="0.3"/>
  <cols>
    <col min="1" max="1" width="14.6640625" bestFit="1" customWidth="1"/>
    <col min="2" max="2" width="13.77734375" bestFit="1" customWidth="1"/>
    <col min="3" max="3" width="17.44140625" bestFit="1" customWidth="1"/>
    <col min="4" max="4" width="16.33203125" bestFit="1" customWidth="1"/>
    <col min="6" max="6" width="17.44140625" bestFit="1" customWidth="1"/>
    <col min="7" max="7" width="24.5546875" bestFit="1" customWidth="1"/>
    <col min="8" max="8" width="13.44140625" bestFit="1" customWidth="1"/>
    <col min="9" max="9" width="17" bestFit="1" customWidth="1"/>
    <col min="12" max="12" width="16.33203125" bestFit="1" customWidth="1"/>
    <col min="14" max="14" width="12.109375" bestFit="1" customWidth="1"/>
  </cols>
  <sheetData>
    <row r="1" spans="1:14" x14ac:dyDescent="0.3">
      <c r="A1" s="12" t="s">
        <v>6</v>
      </c>
      <c r="B1" s="12" t="s">
        <v>7</v>
      </c>
      <c r="C1" s="12" t="s">
        <v>12</v>
      </c>
      <c r="D1" s="12" t="s">
        <v>11</v>
      </c>
      <c r="F1" s="26" t="s">
        <v>70</v>
      </c>
      <c r="G1" s="26"/>
      <c r="H1" s="26"/>
      <c r="I1" s="26"/>
      <c r="J1" s="26"/>
      <c r="K1" s="26"/>
      <c r="L1" s="26"/>
      <c r="M1" s="26"/>
      <c r="N1" s="26"/>
    </row>
    <row r="2" spans="1:14" ht="15" thickBot="1" x14ac:dyDescent="0.35">
      <c r="A2">
        <v>1</v>
      </c>
      <c r="B2">
        <v>1</v>
      </c>
      <c r="C2">
        <v>3</v>
      </c>
      <c r="D2">
        <v>11</v>
      </c>
      <c r="F2" s="26"/>
      <c r="G2" s="26"/>
      <c r="H2" s="26"/>
      <c r="I2" s="26"/>
      <c r="J2" s="26"/>
      <c r="K2" s="26"/>
      <c r="L2" s="26"/>
      <c r="M2" s="26"/>
      <c r="N2" s="26"/>
    </row>
    <row r="3" spans="1:14" x14ac:dyDescent="0.3">
      <c r="A3">
        <v>3</v>
      </c>
      <c r="B3">
        <v>4</v>
      </c>
      <c r="C3">
        <v>4</v>
      </c>
      <c r="D3">
        <v>23</v>
      </c>
      <c r="F3" s="27" t="s">
        <v>71</v>
      </c>
      <c r="G3" s="27"/>
      <c r="H3" s="26"/>
      <c r="I3" s="26"/>
      <c r="J3" s="26"/>
      <c r="K3" s="26"/>
      <c r="L3" s="26"/>
      <c r="M3" s="26"/>
      <c r="N3" s="26"/>
    </row>
    <row r="4" spans="1:14" x14ac:dyDescent="0.3">
      <c r="A4">
        <v>2</v>
      </c>
      <c r="B4">
        <v>3</v>
      </c>
      <c r="C4">
        <v>3</v>
      </c>
      <c r="D4">
        <v>15</v>
      </c>
      <c r="F4" s="23" t="s">
        <v>72</v>
      </c>
      <c r="G4" s="23">
        <v>0.882369085781189</v>
      </c>
      <c r="H4" s="26"/>
      <c r="I4" s="26"/>
      <c r="J4" s="26"/>
      <c r="K4" s="26"/>
      <c r="L4" s="26"/>
      <c r="M4" s="26"/>
      <c r="N4" s="26"/>
    </row>
    <row r="5" spans="1:14" x14ac:dyDescent="0.3">
      <c r="A5">
        <v>1</v>
      </c>
      <c r="B5">
        <v>2</v>
      </c>
      <c r="C5">
        <v>3</v>
      </c>
      <c r="D5">
        <v>11</v>
      </c>
      <c r="F5" s="23" t="s">
        <v>73</v>
      </c>
      <c r="G5" s="23">
        <v>0.77857520354233134</v>
      </c>
      <c r="H5" s="26"/>
      <c r="I5" s="26"/>
      <c r="J5" s="26"/>
      <c r="K5" s="26"/>
      <c r="L5" s="26"/>
      <c r="M5" s="26"/>
      <c r="N5" s="26"/>
    </row>
    <row r="6" spans="1:14" x14ac:dyDescent="0.3">
      <c r="A6">
        <v>3</v>
      </c>
      <c r="B6">
        <v>2</v>
      </c>
      <c r="C6">
        <v>3</v>
      </c>
      <c r="D6">
        <v>12</v>
      </c>
      <c r="F6" s="23" t="s">
        <v>74</v>
      </c>
      <c r="G6" s="23">
        <v>0.77812208322215881</v>
      </c>
      <c r="H6" s="26"/>
      <c r="I6" s="26"/>
      <c r="J6" s="26"/>
      <c r="K6" s="26"/>
      <c r="L6" s="26"/>
      <c r="M6" s="26"/>
      <c r="N6" s="26"/>
    </row>
    <row r="7" spans="1:14" x14ac:dyDescent="0.3">
      <c r="A7">
        <v>3</v>
      </c>
      <c r="B7">
        <v>1</v>
      </c>
      <c r="C7">
        <v>3</v>
      </c>
      <c r="D7">
        <v>13</v>
      </c>
      <c r="F7" s="23" t="s">
        <v>75</v>
      </c>
      <c r="G7" s="23">
        <v>1.7239740906971601</v>
      </c>
      <c r="H7" s="26"/>
      <c r="I7" s="26"/>
      <c r="J7" s="26"/>
      <c r="K7" s="26"/>
      <c r="L7" s="26"/>
      <c r="M7" s="26"/>
      <c r="N7" s="26"/>
    </row>
    <row r="8" spans="1:14" ht="15" thickBot="1" x14ac:dyDescent="0.35">
      <c r="A8">
        <v>4</v>
      </c>
      <c r="B8">
        <v>4</v>
      </c>
      <c r="C8">
        <v>4</v>
      </c>
      <c r="D8">
        <v>20</v>
      </c>
      <c r="F8" s="24" t="s">
        <v>76</v>
      </c>
      <c r="G8" s="24">
        <v>1470</v>
      </c>
      <c r="H8" s="26"/>
      <c r="I8" s="26"/>
      <c r="J8" s="26"/>
      <c r="K8" s="26"/>
      <c r="L8" s="26"/>
      <c r="M8" s="26"/>
      <c r="N8" s="26"/>
    </row>
    <row r="9" spans="1:14" x14ac:dyDescent="0.3">
      <c r="A9">
        <v>3</v>
      </c>
      <c r="B9">
        <v>3</v>
      </c>
      <c r="C9">
        <v>4</v>
      </c>
      <c r="D9">
        <v>22</v>
      </c>
      <c r="F9" s="26"/>
      <c r="G9" s="26"/>
      <c r="H9" s="26"/>
      <c r="I9" s="26"/>
      <c r="J9" s="26"/>
      <c r="K9" s="26"/>
      <c r="L9" s="26"/>
      <c r="M9" s="26"/>
      <c r="N9" s="26"/>
    </row>
    <row r="10" spans="1:14" ht="15" thickBot="1" x14ac:dyDescent="0.35">
      <c r="A10">
        <v>2</v>
      </c>
      <c r="B10">
        <v>3</v>
      </c>
      <c r="C10">
        <v>4</v>
      </c>
      <c r="D10">
        <v>21</v>
      </c>
      <c r="F10" s="26" t="s">
        <v>77</v>
      </c>
      <c r="G10" s="26"/>
      <c r="H10" s="26"/>
      <c r="I10" s="26"/>
      <c r="J10" s="26"/>
      <c r="K10" s="26"/>
      <c r="L10" s="26"/>
      <c r="M10" s="26"/>
      <c r="N10" s="26"/>
    </row>
    <row r="11" spans="1:14" x14ac:dyDescent="0.3">
      <c r="A11">
        <v>1</v>
      </c>
      <c r="B11">
        <v>3</v>
      </c>
      <c r="C11">
        <v>3</v>
      </c>
      <c r="D11">
        <v>13</v>
      </c>
      <c r="F11" s="22"/>
      <c r="G11" s="22" t="s">
        <v>82</v>
      </c>
      <c r="H11" s="22" t="s">
        <v>83</v>
      </c>
      <c r="I11" s="22" t="s">
        <v>84</v>
      </c>
      <c r="J11" s="22" t="s">
        <v>85</v>
      </c>
      <c r="K11" s="22" t="s">
        <v>86</v>
      </c>
      <c r="L11" s="26"/>
      <c r="M11" s="26"/>
      <c r="N11" s="26"/>
    </row>
    <row r="12" spans="1:14" x14ac:dyDescent="0.3">
      <c r="A12">
        <v>1</v>
      </c>
      <c r="B12">
        <v>2</v>
      </c>
      <c r="C12">
        <v>3</v>
      </c>
      <c r="D12">
        <v>13</v>
      </c>
      <c r="F12" s="23" t="s">
        <v>78</v>
      </c>
      <c r="G12" s="23">
        <v>3</v>
      </c>
      <c r="H12" s="23">
        <v>15320.3876151974</v>
      </c>
      <c r="I12" s="23">
        <v>5106.7958717324664</v>
      </c>
      <c r="J12" s="23">
        <v>1718.2526778887129</v>
      </c>
      <c r="K12" s="23">
        <v>0</v>
      </c>
      <c r="L12" s="26"/>
      <c r="M12" s="26"/>
      <c r="N12" s="26"/>
    </row>
    <row r="13" spans="1:14" x14ac:dyDescent="0.3">
      <c r="A13">
        <v>2</v>
      </c>
      <c r="B13">
        <v>1</v>
      </c>
      <c r="C13">
        <v>3</v>
      </c>
      <c r="D13">
        <v>12</v>
      </c>
      <c r="F13" s="23" t="s">
        <v>79</v>
      </c>
      <c r="G13" s="23">
        <v>1466</v>
      </c>
      <c r="H13" s="23">
        <v>4357.0790514692171</v>
      </c>
      <c r="I13" s="23">
        <v>2.9720866653951004</v>
      </c>
      <c r="J13" s="23"/>
      <c r="K13" s="23"/>
      <c r="L13" s="26"/>
      <c r="M13" s="26"/>
      <c r="N13" s="26"/>
    </row>
    <row r="14" spans="1:14" ht="15" thickBot="1" x14ac:dyDescent="0.35">
      <c r="A14">
        <v>3</v>
      </c>
      <c r="B14">
        <v>3</v>
      </c>
      <c r="C14">
        <v>3</v>
      </c>
      <c r="D14">
        <v>17</v>
      </c>
      <c r="F14" s="24" t="s">
        <v>80</v>
      </c>
      <c r="G14" s="24">
        <v>1469</v>
      </c>
      <c r="H14" s="24">
        <v>19677.466666666616</v>
      </c>
      <c r="I14" s="24"/>
      <c r="J14" s="24"/>
      <c r="K14" s="24"/>
      <c r="L14" s="26"/>
      <c r="M14" s="26"/>
      <c r="N14" s="26"/>
    </row>
    <row r="15" spans="1:14" ht="15" thickBot="1" x14ac:dyDescent="0.35">
      <c r="A15">
        <v>2</v>
      </c>
      <c r="B15">
        <v>1</v>
      </c>
      <c r="C15">
        <v>3</v>
      </c>
      <c r="D15">
        <v>11</v>
      </c>
      <c r="F15" s="26"/>
      <c r="G15" s="26"/>
      <c r="H15" s="26"/>
      <c r="I15" s="26"/>
      <c r="J15" s="26"/>
      <c r="K15" s="26"/>
      <c r="L15" s="26"/>
      <c r="M15" s="26"/>
      <c r="N15" s="26"/>
    </row>
    <row r="16" spans="1:14" x14ac:dyDescent="0.3">
      <c r="A16">
        <v>2</v>
      </c>
      <c r="B16">
        <v>3</v>
      </c>
      <c r="C16">
        <v>3</v>
      </c>
      <c r="D16">
        <v>14</v>
      </c>
      <c r="F16" s="22"/>
      <c r="G16" s="22" t="s">
        <v>87</v>
      </c>
      <c r="H16" s="22" t="s">
        <v>75</v>
      </c>
      <c r="I16" s="22" t="s">
        <v>88</v>
      </c>
      <c r="J16" s="22" t="s">
        <v>89</v>
      </c>
      <c r="K16" s="22" t="s">
        <v>90</v>
      </c>
      <c r="L16" s="22" t="s">
        <v>91</v>
      </c>
      <c r="M16" s="22" t="s">
        <v>92</v>
      </c>
      <c r="N16" s="22" t="s">
        <v>93</v>
      </c>
    </row>
    <row r="17" spans="1:14" x14ac:dyDescent="0.3">
      <c r="A17">
        <v>2</v>
      </c>
      <c r="B17">
        <v>1</v>
      </c>
      <c r="C17">
        <v>3</v>
      </c>
      <c r="D17">
        <v>11</v>
      </c>
      <c r="F17" s="23" t="s">
        <v>81</v>
      </c>
      <c r="G17" s="23">
        <v>-5.7220351767498894</v>
      </c>
      <c r="H17" s="23">
        <v>0.38116210258310784</v>
      </c>
      <c r="I17" s="23">
        <v>-15.012077900641415</v>
      </c>
      <c r="J17" s="23">
        <v>1.711107003421616E-47</v>
      </c>
      <c r="K17" s="23">
        <v>-6.4697164648982675</v>
      </c>
      <c r="L17" s="23">
        <v>-4.9743538886015113</v>
      </c>
      <c r="M17" s="23">
        <v>-6.4697164648982675</v>
      </c>
      <c r="N17" s="23">
        <v>-4.9743538886015113</v>
      </c>
    </row>
    <row r="18" spans="1:14" x14ac:dyDescent="0.3">
      <c r="A18">
        <v>4</v>
      </c>
      <c r="B18">
        <v>2</v>
      </c>
      <c r="C18">
        <v>3</v>
      </c>
      <c r="D18">
        <v>12</v>
      </c>
      <c r="F18" s="23" t="s">
        <v>6</v>
      </c>
      <c r="G18" s="23">
        <v>0.90627769942631276</v>
      </c>
      <c r="H18" s="23">
        <v>5.3703943771115516E-2</v>
      </c>
      <c r="I18" s="23">
        <v>16.875440345477031</v>
      </c>
      <c r="J18" s="23">
        <v>1.5813056515098896E-58</v>
      </c>
      <c r="K18" s="23">
        <v>0.80093292987729725</v>
      </c>
      <c r="L18" s="23">
        <v>1.0116224689753284</v>
      </c>
      <c r="M18" s="23">
        <v>0.80093292987729725</v>
      </c>
      <c r="N18" s="23">
        <v>1.0116224689753284</v>
      </c>
    </row>
    <row r="19" spans="1:14" x14ac:dyDescent="0.3">
      <c r="A19">
        <v>4</v>
      </c>
      <c r="B19">
        <v>1</v>
      </c>
      <c r="C19">
        <v>3</v>
      </c>
      <c r="D19">
        <v>13</v>
      </c>
      <c r="F19" s="23" t="s">
        <v>7</v>
      </c>
      <c r="G19" s="23">
        <v>1.1124786316343642</v>
      </c>
      <c r="H19" s="23">
        <v>4.3983870430597774E-2</v>
      </c>
      <c r="I19" s="23">
        <v>25.292877155723396</v>
      </c>
      <c r="J19" s="23">
        <v>1.9902812975189734E-117</v>
      </c>
      <c r="K19" s="23">
        <v>1.0262005974897437</v>
      </c>
      <c r="L19" s="23">
        <v>1.1987566657789848</v>
      </c>
      <c r="M19" s="23">
        <v>1.0262005974897437</v>
      </c>
      <c r="N19" s="23">
        <v>1.1987566657789848</v>
      </c>
    </row>
    <row r="20" spans="1:14" ht="15" thickBot="1" x14ac:dyDescent="0.35">
      <c r="A20">
        <v>2</v>
      </c>
      <c r="B20">
        <v>4</v>
      </c>
      <c r="C20">
        <v>3</v>
      </c>
      <c r="D20">
        <v>16</v>
      </c>
      <c r="F20" s="24" t="s">
        <v>12</v>
      </c>
      <c r="G20" s="24">
        <v>5.1670537089393029</v>
      </c>
      <c r="H20" s="24">
        <v>0.1334144710611527</v>
      </c>
      <c r="I20" s="24">
        <v>38.729334740388843</v>
      </c>
      <c r="J20" s="24">
        <v>1.3978126783221684E-226</v>
      </c>
      <c r="K20" s="24">
        <v>4.9053500849309648</v>
      </c>
      <c r="L20" s="24">
        <v>5.4287573329476411</v>
      </c>
      <c r="M20" s="24">
        <v>4.9053500849309648</v>
      </c>
      <c r="N20" s="24">
        <v>5.4287573329476411</v>
      </c>
    </row>
    <row r="21" spans="1:14" x14ac:dyDescent="0.3">
      <c r="A21">
        <v>2</v>
      </c>
      <c r="B21">
        <v>1</v>
      </c>
      <c r="C21">
        <v>2</v>
      </c>
      <c r="D21">
        <v>11</v>
      </c>
      <c r="F21" s="26"/>
      <c r="G21" s="26"/>
      <c r="H21" s="26"/>
      <c r="I21" s="26"/>
      <c r="J21" s="26"/>
      <c r="K21" s="26"/>
      <c r="L21" s="26"/>
      <c r="M21" s="26"/>
      <c r="N21" s="26"/>
    </row>
    <row r="22" spans="1:14" x14ac:dyDescent="0.3">
      <c r="A22">
        <v>4</v>
      </c>
      <c r="B22">
        <v>3</v>
      </c>
      <c r="C22">
        <v>3</v>
      </c>
      <c r="D22">
        <v>18</v>
      </c>
      <c r="F22" s="26"/>
      <c r="G22" s="26"/>
      <c r="H22" s="26"/>
      <c r="I22" s="26"/>
      <c r="J22" s="26"/>
      <c r="K22" s="26"/>
      <c r="L22" s="26"/>
      <c r="M22" s="26"/>
      <c r="N22" s="26"/>
    </row>
    <row r="23" spans="1:14" x14ac:dyDescent="0.3">
      <c r="A23">
        <v>4</v>
      </c>
      <c r="B23">
        <v>4</v>
      </c>
      <c r="C23">
        <v>4</v>
      </c>
      <c r="D23">
        <v>23</v>
      </c>
      <c r="F23" s="26"/>
      <c r="G23" s="26"/>
      <c r="H23" s="26"/>
      <c r="I23" s="26"/>
      <c r="J23" s="26"/>
      <c r="K23" s="26"/>
      <c r="L23" s="26"/>
      <c r="M23" s="26"/>
      <c r="N23" s="26"/>
    </row>
    <row r="24" spans="1:14" x14ac:dyDescent="0.3">
      <c r="A24">
        <v>1</v>
      </c>
      <c r="B24">
        <v>2</v>
      </c>
      <c r="C24">
        <v>3</v>
      </c>
      <c r="D24">
        <v>11</v>
      </c>
      <c r="F24" s="26" t="s">
        <v>94</v>
      </c>
      <c r="G24" s="26"/>
      <c r="H24" s="26"/>
      <c r="I24" s="26"/>
      <c r="J24" s="26"/>
      <c r="K24" s="26" t="s">
        <v>99</v>
      </c>
      <c r="L24" s="26"/>
      <c r="M24" s="26"/>
      <c r="N24" s="26"/>
    </row>
    <row r="25" spans="1:14" ht="15" thickBot="1" x14ac:dyDescent="0.35">
      <c r="A25">
        <v>2</v>
      </c>
      <c r="B25">
        <v>4</v>
      </c>
      <c r="C25">
        <v>3</v>
      </c>
      <c r="D25">
        <v>14</v>
      </c>
      <c r="F25" s="26"/>
      <c r="G25" s="26"/>
      <c r="H25" s="26"/>
      <c r="I25" s="26"/>
      <c r="J25" s="26"/>
      <c r="K25" s="26"/>
      <c r="L25" s="26"/>
      <c r="M25" s="26"/>
      <c r="N25" s="26"/>
    </row>
    <row r="26" spans="1:14" x14ac:dyDescent="0.3">
      <c r="A26">
        <v>1</v>
      </c>
      <c r="B26">
        <v>1</v>
      </c>
      <c r="C26">
        <v>3</v>
      </c>
      <c r="D26">
        <v>11</v>
      </c>
      <c r="F26" s="22" t="s">
        <v>95</v>
      </c>
      <c r="G26" s="22" t="s">
        <v>96</v>
      </c>
      <c r="H26" s="22" t="s">
        <v>97</v>
      </c>
      <c r="I26" s="22" t="s">
        <v>98</v>
      </c>
      <c r="J26" s="26"/>
      <c r="K26" s="22" t="s">
        <v>100</v>
      </c>
      <c r="L26" s="22" t="s">
        <v>11</v>
      </c>
      <c r="M26" s="26"/>
      <c r="N26" s="26"/>
    </row>
    <row r="27" spans="1:14" x14ac:dyDescent="0.3">
      <c r="A27">
        <v>3</v>
      </c>
      <c r="B27">
        <v>3</v>
      </c>
      <c r="C27">
        <v>3</v>
      </c>
      <c r="D27">
        <v>11</v>
      </c>
      <c r="F27" s="23">
        <v>1</v>
      </c>
      <c r="G27" s="23">
        <v>11.797882281128697</v>
      </c>
      <c r="H27" s="23">
        <v>-0.79788228112869675</v>
      </c>
      <c r="I27" s="23">
        <v>-0.46328901069874734</v>
      </c>
      <c r="J27" s="26"/>
      <c r="K27" s="23">
        <v>3.4013605442176874E-2</v>
      </c>
      <c r="L27" s="23">
        <v>11</v>
      </c>
      <c r="M27" s="26"/>
      <c r="N27" s="26"/>
    </row>
    <row r="28" spans="1:14" x14ac:dyDescent="0.3">
      <c r="A28">
        <v>1</v>
      </c>
      <c r="B28">
        <v>4</v>
      </c>
      <c r="C28">
        <v>4</v>
      </c>
      <c r="D28">
        <v>22</v>
      </c>
      <c r="F28" s="23">
        <v>2</v>
      </c>
      <c r="G28" s="23">
        <v>22.114927283823718</v>
      </c>
      <c r="H28" s="23">
        <v>0.88507271617628192</v>
      </c>
      <c r="I28" s="23">
        <v>0.51391599083226602</v>
      </c>
      <c r="J28" s="26"/>
      <c r="K28" s="23">
        <v>0.10204081632653061</v>
      </c>
      <c r="L28" s="23">
        <v>11</v>
      </c>
      <c r="M28" s="26"/>
      <c r="N28" s="26"/>
    </row>
    <row r="29" spans="1:14" x14ac:dyDescent="0.3">
      <c r="A29">
        <v>1</v>
      </c>
      <c r="B29">
        <v>2</v>
      </c>
      <c r="C29">
        <v>3</v>
      </c>
      <c r="D29">
        <v>11</v>
      </c>
      <c r="F29" s="23">
        <v>3</v>
      </c>
      <c r="G29" s="23">
        <v>14.929117243823738</v>
      </c>
      <c r="H29" s="23">
        <v>7.0882756176262163E-2</v>
      </c>
      <c r="I29" s="23">
        <v>4.1157953699693856E-2</v>
      </c>
      <c r="J29" s="26"/>
      <c r="K29" s="23">
        <v>0.17006802721088438</v>
      </c>
      <c r="L29" s="23">
        <v>11</v>
      </c>
      <c r="M29" s="26"/>
      <c r="N29" s="26"/>
    </row>
    <row r="30" spans="1:14" x14ac:dyDescent="0.3">
      <c r="A30">
        <v>2</v>
      </c>
      <c r="B30">
        <v>4</v>
      </c>
      <c r="C30">
        <v>3</v>
      </c>
      <c r="D30">
        <v>14</v>
      </c>
      <c r="F30" s="23">
        <v>4</v>
      </c>
      <c r="G30" s="23">
        <v>12.910360912763061</v>
      </c>
      <c r="H30" s="23">
        <v>-1.9103609127630605</v>
      </c>
      <c r="I30" s="23">
        <v>-1.1092478656118918</v>
      </c>
      <c r="J30" s="26"/>
      <c r="K30" s="23">
        <v>0.23809523809523811</v>
      </c>
      <c r="L30" s="23">
        <v>11</v>
      </c>
      <c r="M30" s="26"/>
      <c r="N30" s="26"/>
    </row>
    <row r="31" spans="1:14" x14ac:dyDescent="0.3">
      <c r="A31">
        <v>1</v>
      </c>
      <c r="B31">
        <v>1</v>
      </c>
      <c r="C31">
        <v>3</v>
      </c>
      <c r="D31">
        <v>12</v>
      </c>
      <c r="F31" s="23">
        <v>5</v>
      </c>
      <c r="G31" s="23">
        <v>14.722916311615686</v>
      </c>
      <c r="H31" s="23">
        <v>-2.7229163116156858</v>
      </c>
      <c r="I31" s="23">
        <v>-1.5810567975508611</v>
      </c>
      <c r="J31" s="26"/>
      <c r="K31" s="23">
        <v>0.30612244897959184</v>
      </c>
      <c r="L31" s="23">
        <v>11</v>
      </c>
      <c r="M31" s="26"/>
      <c r="N31" s="26"/>
    </row>
    <row r="32" spans="1:14" x14ac:dyDescent="0.3">
      <c r="A32">
        <v>1</v>
      </c>
      <c r="B32">
        <v>1</v>
      </c>
      <c r="C32">
        <v>2</v>
      </c>
      <c r="D32">
        <v>11</v>
      </c>
      <c r="F32" s="23">
        <v>6</v>
      </c>
      <c r="G32" s="23">
        <v>13.610437679981322</v>
      </c>
      <c r="H32" s="23">
        <v>-0.61043767998132203</v>
      </c>
      <c r="I32" s="23">
        <v>-0.3544496168679408</v>
      </c>
      <c r="J32" s="26"/>
      <c r="K32" s="23">
        <v>0.37414965986394561</v>
      </c>
      <c r="L32" s="23">
        <v>11</v>
      </c>
      <c r="M32" s="26"/>
      <c r="N32" s="26"/>
    </row>
    <row r="33" spans="1:14" x14ac:dyDescent="0.3">
      <c r="A33">
        <v>1</v>
      </c>
      <c r="B33">
        <v>1</v>
      </c>
      <c r="C33">
        <v>3</v>
      </c>
      <c r="D33">
        <v>13</v>
      </c>
      <c r="F33" s="23">
        <v>7</v>
      </c>
      <c r="G33" s="23">
        <v>23.02120498325003</v>
      </c>
      <c r="H33" s="23">
        <v>-3.0212049832500298</v>
      </c>
      <c r="I33" s="23">
        <v>-1.7542576153314333</v>
      </c>
      <c r="J33" s="26"/>
      <c r="K33" s="23">
        <v>0.44217687074829931</v>
      </c>
      <c r="L33" s="23">
        <v>11</v>
      </c>
      <c r="M33" s="26"/>
      <c r="N33" s="26"/>
    </row>
    <row r="34" spans="1:14" x14ac:dyDescent="0.3">
      <c r="A34">
        <v>2</v>
      </c>
      <c r="B34">
        <v>3</v>
      </c>
      <c r="C34">
        <v>3</v>
      </c>
      <c r="D34">
        <v>13</v>
      </c>
      <c r="F34" s="23">
        <v>8</v>
      </c>
      <c r="G34" s="23">
        <v>21.002448652189354</v>
      </c>
      <c r="H34" s="23">
        <v>0.99755134781064569</v>
      </c>
      <c r="I34" s="23">
        <v>0.57922651997563468</v>
      </c>
      <c r="J34" s="26"/>
      <c r="K34" s="23">
        <v>0.51020408163265307</v>
      </c>
      <c r="L34" s="23">
        <v>11</v>
      </c>
      <c r="M34" s="26"/>
      <c r="N34" s="26"/>
    </row>
    <row r="35" spans="1:14" x14ac:dyDescent="0.3">
      <c r="A35">
        <v>2</v>
      </c>
      <c r="B35">
        <v>4</v>
      </c>
      <c r="C35">
        <v>3</v>
      </c>
      <c r="D35">
        <v>14</v>
      </c>
      <c r="F35" s="23">
        <v>9</v>
      </c>
      <c r="G35" s="23">
        <v>20.096170952763039</v>
      </c>
      <c r="H35" s="23">
        <v>0.903829047236961</v>
      </c>
      <c r="I35" s="23">
        <v>0.52480682306023296</v>
      </c>
      <c r="J35" s="26"/>
      <c r="K35" s="23">
        <v>0.57823129251700689</v>
      </c>
      <c r="L35" s="23">
        <v>11</v>
      </c>
      <c r="M35" s="26"/>
      <c r="N35" s="26"/>
    </row>
    <row r="36" spans="1:14" x14ac:dyDescent="0.3">
      <c r="A36">
        <v>3</v>
      </c>
      <c r="B36">
        <v>4</v>
      </c>
      <c r="C36">
        <v>3</v>
      </c>
      <c r="D36">
        <v>16</v>
      </c>
      <c r="F36" s="23">
        <v>10</v>
      </c>
      <c r="G36" s="23">
        <v>14.022839544397424</v>
      </c>
      <c r="H36" s="23">
        <v>-1.0228395443974243</v>
      </c>
      <c r="I36" s="23">
        <v>-0.59391006898548471</v>
      </c>
      <c r="J36" s="26"/>
      <c r="K36" s="23">
        <v>0.6462585034013606</v>
      </c>
      <c r="L36" s="23">
        <v>11</v>
      </c>
      <c r="M36" s="26"/>
      <c r="N36" s="26"/>
    </row>
    <row r="37" spans="1:14" x14ac:dyDescent="0.3">
      <c r="A37">
        <v>4</v>
      </c>
      <c r="B37">
        <v>1</v>
      </c>
      <c r="C37">
        <v>3</v>
      </c>
      <c r="D37">
        <v>12</v>
      </c>
      <c r="F37" s="23">
        <v>11</v>
      </c>
      <c r="G37" s="23">
        <v>12.910360912763061</v>
      </c>
      <c r="H37" s="23">
        <v>8.9639087236939474E-2</v>
      </c>
      <c r="I37" s="23">
        <v>5.2048785927659783E-2</v>
      </c>
      <c r="J37" s="26"/>
      <c r="K37" s="23">
        <v>0.71428571428571441</v>
      </c>
      <c r="L37" s="23">
        <v>11</v>
      </c>
      <c r="M37" s="26"/>
      <c r="N37" s="26"/>
    </row>
    <row r="38" spans="1:14" x14ac:dyDescent="0.3">
      <c r="A38">
        <v>2</v>
      </c>
      <c r="B38">
        <v>3</v>
      </c>
      <c r="C38">
        <v>3</v>
      </c>
      <c r="D38">
        <v>14</v>
      </c>
      <c r="F38" s="23">
        <v>12</v>
      </c>
      <c r="G38" s="23">
        <v>12.704159980555009</v>
      </c>
      <c r="H38" s="23">
        <v>-0.7041599805550085</v>
      </c>
      <c r="I38" s="23">
        <v>-0.40886931378334357</v>
      </c>
      <c r="J38" s="26"/>
      <c r="K38" s="23">
        <v>0.78231292517006812</v>
      </c>
      <c r="L38" s="23">
        <v>11</v>
      </c>
      <c r="M38" s="26"/>
      <c r="N38" s="26"/>
    </row>
    <row r="39" spans="1:14" x14ac:dyDescent="0.3">
      <c r="A39">
        <v>1</v>
      </c>
      <c r="B39">
        <v>1</v>
      </c>
      <c r="C39">
        <v>3</v>
      </c>
      <c r="D39">
        <v>13</v>
      </c>
      <c r="F39" s="23">
        <v>13</v>
      </c>
      <c r="G39" s="23">
        <v>15.835394943250051</v>
      </c>
      <c r="H39" s="23">
        <v>1.1646050567499486</v>
      </c>
      <c r="I39" s="23">
        <v>0.67622597638487236</v>
      </c>
      <c r="J39" s="26"/>
      <c r="K39" s="23">
        <v>0.85034013605442182</v>
      </c>
      <c r="L39" s="23">
        <v>11</v>
      </c>
      <c r="M39" s="26"/>
      <c r="N39" s="26"/>
    </row>
    <row r="40" spans="1:14" x14ac:dyDescent="0.3">
      <c r="A40">
        <v>2</v>
      </c>
      <c r="B40">
        <v>1</v>
      </c>
      <c r="C40">
        <v>3</v>
      </c>
      <c r="D40">
        <v>14</v>
      </c>
      <c r="F40" s="23">
        <v>14</v>
      </c>
      <c r="G40" s="23">
        <v>12.704159980555009</v>
      </c>
      <c r="H40" s="23">
        <v>-1.7041599805550085</v>
      </c>
      <c r="I40" s="23">
        <v>-0.98951763955311933</v>
      </c>
      <c r="J40" s="26"/>
      <c r="K40" s="23">
        <v>0.91836734693877564</v>
      </c>
      <c r="L40" s="23">
        <v>11</v>
      </c>
      <c r="M40" s="26"/>
      <c r="N40" s="26"/>
    </row>
    <row r="41" spans="1:14" x14ac:dyDescent="0.3">
      <c r="A41">
        <v>3</v>
      </c>
      <c r="B41">
        <v>4</v>
      </c>
      <c r="C41">
        <v>3</v>
      </c>
      <c r="D41">
        <v>19</v>
      </c>
      <c r="F41" s="23">
        <v>15</v>
      </c>
      <c r="G41" s="23">
        <v>14.929117243823738</v>
      </c>
      <c r="H41" s="23">
        <v>-0.92911724382373784</v>
      </c>
      <c r="I41" s="23">
        <v>-0.53949037207008188</v>
      </c>
      <c r="J41" s="26"/>
      <c r="K41" s="23">
        <v>0.98639455782312935</v>
      </c>
      <c r="L41" s="23">
        <v>11</v>
      </c>
      <c r="M41" s="26"/>
      <c r="N41" s="26"/>
    </row>
    <row r="42" spans="1:14" x14ac:dyDescent="0.3">
      <c r="A42">
        <v>1</v>
      </c>
      <c r="B42">
        <v>1</v>
      </c>
      <c r="C42">
        <v>3</v>
      </c>
      <c r="D42">
        <v>12</v>
      </c>
      <c r="F42" s="23">
        <v>16</v>
      </c>
      <c r="G42" s="23">
        <v>12.704159980555009</v>
      </c>
      <c r="H42" s="23">
        <v>-1.7041599805550085</v>
      </c>
      <c r="I42" s="23">
        <v>-0.98951763955311933</v>
      </c>
      <c r="J42" s="26"/>
      <c r="K42" s="23">
        <v>1.0544217687074831</v>
      </c>
      <c r="L42" s="23">
        <v>11</v>
      </c>
      <c r="M42" s="26"/>
      <c r="N42" s="26"/>
    </row>
    <row r="43" spans="1:14" x14ac:dyDescent="0.3">
      <c r="A43">
        <v>1</v>
      </c>
      <c r="B43">
        <v>1</v>
      </c>
      <c r="C43">
        <v>3</v>
      </c>
      <c r="D43">
        <v>13</v>
      </c>
      <c r="F43" s="23">
        <v>17</v>
      </c>
      <c r="G43" s="23">
        <v>15.629194011041999</v>
      </c>
      <c r="H43" s="23">
        <v>-3.6291940110419993</v>
      </c>
      <c r="I43" s="28">
        <v>-2.1072854264052343</v>
      </c>
      <c r="J43" s="26"/>
      <c r="K43" s="23">
        <v>1.1224489795918369</v>
      </c>
      <c r="L43" s="23">
        <v>11</v>
      </c>
      <c r="M43" s="26"/>
      <c r="N43" s="26"/>
    </row>
    <row r="44" spans="1:14" x14ac:dyDescent="0.3">
      <c r="A44">
        <v>1</v>
      </c>
      <c r="B44">
        <v>1</v>
      </c>
      <c r="C44">
        <v>3</v>
      </c>
      <c r="D44">
        <v>12</v>
      </c>
      <c r="F44" s="23">
        <v>18</v>
      </c>
      <c r="G44" s="23">
        <v>14.516715379407636</v>
      </c>
      <c r="H44" s="23">
        <v>-1.5167153794076356</v>
      </c>
      <c r="I44" s="23">
        <v>-0.8806782457223139</v>
      </c>
      <c r="J44" s="26"/>
      <c r="K44" s="23">
        <v>1.1904761904761907</v>
      </c>
      <c r="L44" s="23">
        <v>11</v>
      </c>
      <c r="M44" s="26"/>
      <c r="N44" s="26"/>
    </row>
    <row r="45" spans="1:14" x14ac:dyDescent="0.3">
      <c r="A45">
        <v>3</v>
      </c>
      <c r="B45">
        <v>3</v>
      </c>
      <c r="C45">
        <v>3</v>
      </c>
      <c r="D45">
        <v>15</v>
      </c>
      <c r="F45" s="23">
        <v>19</v>
      </c>
      <c r="G45" s="23">
        <v>16.0415958754581</v>
      </c>
      <c r="H45" s="23">
        <v>-4.159587545809984E-2</v>
      </c>
      <c r="I45" s="23">
        <v>-2.4152575443673777E-2</v>
      </c>
      <c r="J45" s="26"/>
      <c r="K45" s="23">
        <v>1.2585034013605443</v>
      </c>
      <c r="L45" s="23">
        <v>11</v>
      </c>
      <c r="M45" s="26"/>
      <c r="N45" s="26"/>
    </row>
    <row r="46" spans="1:14" x14ac:dyDescent="0.3">
      <c r="A46">
        <v>3</v>
      </c>
      <c r="B46">
        <v>4</v>
      </c>
      <c r="C46">
        <v>4</v>
      </c>
      <c r="D46">
        <v>23</v>
      </c>
      <c r="F46" s="23">
        <v>20</v>
      </c>
      <c r="G46" s="23">
        <v>7.5371062716157056</v>
      </c>
      <c r="H46" s="23">
        <v>3.4628937283842944</v>
      </c>
      <c r="I46" s="28">
        <v>2.0107234457049974</v>
      </c>
      <c r="J46" s="26"/>
      <c r="K46" s="23">
        <v>1.3265306122448981</v>
      </c>
      <c r="L46" s="23">
        <v>11</v>
      </c>
      <c r="M46" s="26"/>
      <c r="N46" s="26"/>
    </row>
    <row r="47" spans="1:14" x14ac:dyDescent="0.3">
      <c r="A47">
        <v>1</v>
      </c>
      <c r="B47">
        <v>1</v>
      </c>
      <c r="C47">
        <v>3</v>
      </c>
      <c r="D47">
        <v>12</v>
      </c>
      <c r="F47" s="23">
        <v>21</v>
      </c>
      <c r="G47" s="23">
        <v>16.741672642676363</v>
      </c>
      <c r="H47" s="23">
        <v>1.2583273573236369</v>
      </c>
      <c r="I47" s="23">
        <v>0.73064567330027619</v>
      </c>
      <c r="J47" s="26"/>
      <c r="K47" s="23">
        <v>1.3945578231292519</v>
      </c>
      <c r="L47" s="23">
        <v>11</v>
      </c>
      <c r="M47" s="26"/>
      <c r="N47" s="26"/>
    </row>
    <row r="48" spans="1:14" x14ac:dyDescent="0.3">
      <c r="A48">
        <v>3</v>
      </c>
      <c r="B48">
        <v>3</v>
      </c>
      <c r="C48">
        <v>4</v>
      </c>
      <c r="D48">
        <v>20</v>
      </c>
      <c r="F48" s="23">
        <v>22</v>
      </c>
      <c r="G48" s="23">
        <v>23.02120498325003</v>
      </c>
      <c r="H48" s="23">
        <v>-2.1204983250029841E-2</v>
      </c>
      <c r="I48" s="23">
        <v>-1.2312638022105965E-2</v>
      </c>
      <c r="J48" s="26"/>
      <c r="K48" s="23">
        <v>1.4625850340136055</v>
      </c>
      <c r="L48" s="23">
        <v>11</v>
      </c>
      <c r="M48" s="26"/>
      <c r="N48" s="26"/>
    </row>
    <row r="49" spans="1:14" x14ac:dyDescent="0.3">
      <c r="A49">
        <v>3</v>
      </c>
      <c r="B49">
        <v>2</v>
      </c>
      <c r="C49">
        <v>4</v>
      </c>
      <c r="D49">
        <v>21</v>
      </c>
      <c r="F49" s="23">
        <v>23</v>
      </c>
      <c r="G49" s="23">
        <v>12.910360912763061</v>
      </c>
      <c r="H49" s="23">
        <v>-1.9103609127630605</v>
      </c>
      <c r="I49" s="23">
        <v>-1.1092478656118918</v>
      </c>
      <c r="J49" s="26"/>
      <c r="K49" s="23">
        <v>1.5306122448979593</v>
      </c>
      <c r="L49" s="23">
        <v>11</v>
      </c>
      <c r="M49" s="26"/>
      <c r="N49" s="26"/>
    </row>
    <row r="50" spans="1:14" x14ac:dyDescent="0.3">
      <c r="A50">
        <v>3</v>
      </c>
      <c r="B50">
        <v>4</v>
      </c>
      <c r="C50">
        <v>4</v>
      </c>
      <c r="D50">
        <v>21</v>
      </c>
      <c r="F50" s="23">
        <v>24</v>
      </c>
      <c r="G50" s="23">
        <v>16.0415958754581</v>
      </c>
      <c r="H50" s="23">
        <v>-2.0415958754580998</v>
      </c>
      <c r="I50" s="23">
        <v>-1.1854492269832253</v>
      </c>
      <c r="J50" s="26"/>
      <c r="K50" s="23">
        <v>1.5986394557823131</v>
      </c>
      <c r="L50" s="23">
        <v>11</v>
      </c>
      <c r="M50" s="26"/>
      <c r="N50" s="26"/>
    </row>
    <row r="51" spans="1:14" x14ac:dyDescent="0.3">
      <c r="A51">
        <v>4</v>
      </c>
      <c r="B51">
        <v>4</v>
      </c>
      <c r="C51">
        <v>3</v>
      </c>
      <c r="D51">
        <v>19</v>
      </c>
      <c r="F51" s="23">
        <v>25</v>
      </c>
      <c r="G51" s="23">
        <v>11.797882281128697</v>
      </c>
      <c r="H51" s="23">
        <v>-0.79788228112869675</v>
      </c>
      <c r="I51" s="23">
        <v>-0.46328901069874734</v>
      </c>
      <c r="J51" s="26"/>
      <c r="K51" s="23">
        <v>1.6666666666666667</v>
      </c>
      <c r="L51" s="23">
        <v>11</v>
      </c>
      <c r="M51" s="26"/>
      <c r="N51" s="26"/>
    </row>
    <row r="52" spans="1:14" x14ac:dyDescent="0.3">
      <c r="A52">
        <v>2</v>
      </c>
      <c r="B52">
        <v>3</v>
      </c>
      <c r="C52">
        <v>3</v>
      </c>
      <c r="D52">
        <v>13</v>
      </c>
      <c r="F52" s="23">
        <v>26</v>
      </c>
      <c r="G52" s="23">
        <v>15.835394943250051</v>
      </c>
      <c r="H52" s="23">
        <v>-4.8353949432500514</v>
      </c>
      <c r="I52" s="28">
        <v>-2.8076639782337822</v>
      </c>
      <c r="J52" s="26"/>
      <c r="K52" s="23">
        <v>1.7346938775510206</v>
      </c>
      <c r="L52" s="23">
        <v>11</v>
      </c>
      <c r="M52" s="26"/>
      <c r="N52" s="26"/>
    </row>
    <row r="53" spans="1:14" x14ac:dyDescent="0.3">
      <c r="A53">
        <v>1</v>
      </c>
      <c r="B53">
        <v>3</v>
      </c>
      <c r="C53">
        <v>3</v>
      </c>
      <c r="D53">
        <v>13</v>
      </c>
      <c r="F53" s="23">
        <v>27</v>
      </c>
      <c r="G53" s="23">
        <v>20.302371884971091</v>
      </c>
      <c r="H53" s="23">
        <v>1.697628115028909</v>
      </c>
      <c r="I53" s="23">
        <v>0.98572492277123636</v>
      </c>
      <c r="J53" s="26"/>
      <c r="K53" s="23">
        <v>1.8027210884353744</v>
      </c>
      <c r="L53" s="23">
        <v>11</v>
      </c>
      <c r="M53" s="26"/>
      <c r="N53" s="26"/>
    </row>
    <row r="54" spans="1:14" x14ac:dyDescent="0.3">
      <c r="A54">
        <v>3</v>
      </c>
      <c r="B54">
        <v>4</v>
      </c>
      <c r="C54">
        <v>4</v>
      </c>
      <c r="D54">
        <v>21</v>
      </c>
      <c r="F54" s="23">
        <v>28</v>
      </c>
      <c r="G54" s="23">
        <v>12.910360912763061</v>
      </c>
      <c r="H54" s="23">
        <v>-1.9103609127630605</v>
      </c>
      <c r="I54" s="23">
        <v>-1.1092478656118918</v>
      </c>
      <c r="J54" s="26"/>
      <c r="K54" s="23">
        <v>1.8707482993197282</v>
      </c>
      <c r="L54" s="23">
        <v>11</v>
      </c>
      <c r="M54" s="26"/>
      <c r="N54" s="26"/>
    </row>
    <row r="55" spans="1:14" x14ac:dyDescent="0.3">
      <c r="A55">
        <v>2</v>
      </c>
      <c r="B55">
        <v>1</v>
      </c>
      <c r="C55">
        <v>3</v>
      </c>
      <c r="D55">
        <v>13</v>
      </c>
      <c r="F55" s="23">
        <v>29</v>
      </c>
      <c r="G55" s="23">
        <v>16.0415958754581</v>
      </c>
      <c r="H55" s="23">
        <v>-2.0415958754580998</v>
      </c>
      <c r="I55" s="23">
        <v>-1.1854492269832253</v>
      </c>
      <c r="J55" s="26"/>
      <c r="K55" s="23">
        <v>1.9387755102040818</v>
      </c>
      <c r="L55" s="23">
        <v>11</v>
      </c>
      <c r="M55" s="26"/>
      <c r="N55" s="26"/>
    </row>
    <row r="56" spans="1:14" x14ac:dyDescent="0.3">
      <c r="A56">
        <v>2</v>
      </c>
      <c r="B56">
        <v>4</v>
      </c>
      <c r="C56">
        <v>3</v>
      </c>
      <c r="D56">
        <v>19</v>
      </c>
      <c r="F56" s="23">
        <v>30</v>
      </c>
      <c r="G56" s="23">
        <v>11.797882281128697</v>
      </c>
      <c r="H56" s="23">
        <v>0.20211771887130325</v>
      </c>
      <c r="I56" s="23">
        <v>0.11735931507102845</v>
      </c>
      <c r="J56" s="26"/>
      <c r="K56" s="23">
        <v>2.0068027210884356</v>
      </c>
      <c r="L56" s="23">
        <v>11</v>
      </c>
      <c r="M56" s="26"/>
      <c r="N56" s="26"/>
    </row>
    <row r="57" spans="1:14" x14ac:dyDescent="0.3">
      <c r="A57">
        <v>1</v>
      </c>
      <c r="B57">
        <v>1</v>
      </c>
      <c r="C57">
        <v>3</v>
      </c>
      <c r="D57">
        <v>12</v>
      </c>
      <c r="F57" s="23">
        <v>31</v>
      </c>
      <c r="G57" s="23">
        <v>6.6308285721893938</v>
      </c>
      <c r="H57" s="23">
        <v>4.3691714278106062</v>
      </c>
      <c r="I57" s="28">
        <v>2.5369520745593692</v>
      </c>
      <c r="J57" s="26"/>
      <c r="K57" s="23">
        <v>2.074829931972789</v>
      </c>
      <c r="L57" s="23">
        <v>11</v>
      </c>
      <c r="M57" s="26"/>
      <c r="N57" s="26"/>
    </row>
    <row r="58" spans="1:14" x14ac:dyDescent="0.3">
      <c r="A58">
        <v>3</v>
      </c>
      <c r="B58">
        <v>4</v>
      </c>
      <c r="C58">
        <v>4</v>
      </c>
      <c r="D58">
        <v>22</v>
      </c>
      <c r="F58" s="23">
        <v>32</v>
      </c>
      <c r="G58" s="23">
        <v>11.797882281128697</v>
      </c>
      <c r="H58" s="23">
        <v>1.2021177188713033</v>
      </c>
      <c r="I58" s="23">
        <v>0.69800764084080424</v>
      </c>
      <c r="J58" s="26"/>
      <c r="K58" s="23">
        <v>2.1428571428571428</v>
      </c>
      <c r="L58" s="23">
        <v>11</v>
      </c>
      <c r="M58" s="26"/>
      <c r="N58" s="26"/>
    </row>
    <row r="59" spans="1:14" x14ac:dyDescent="0.3">
      <c r="A59">
        <v>3</v>
      </c>
      <c r="B59">
        <v>1</v>
      </c>
      <c r="C59">
        <v>3</v>
      </c>
      <c r="D59">
        <v>15</v>
      </c>
      <c r="F59" s="23">
        <v>33</v>
      </c>
      <c r="G59" s="23">
        <v>14.929117243823738</v>
      </c>
      <c r="H59" s="23">
        <v>-1.9291172438237378</v>
      </c>
      <c r="I59" s="23">
        <v>-1.1201386978398578</v>
      </c>
      <c r="J59" s="26"/>
      <c r="K59" s="23">
        <v>2.2108843537414966</v>
      </c>
      <c r="L59" s="23">
        <v>11</v>
      </c>
      <c r="M59" s="26"/>
      <c r="N59" s="26"/>
    </row>
    <row r="60" spans="1:14" x14ac:dyDescent="0.3">
      <c r="A60">
        <v>3</v>
      </c>
      <c r="B60">
        <v>4</v>
      </c>
      <c r="C60">
        <v>4</v>
      </c>
      <c r="D60">
        <v>22</v>
      </c>
      <c r="F60" s="23">
        <v>34</v>
      </c>
      <c r="G60" s="23">
        <v>16.0415958754581</v>
      </c>
      <c r="H60" s="23">
        <v>-2.0415958754580998</v>
      </c>
      <c r="I60" s="23">
        <v>-1.1854492269832253</v>
      </c>
      <c r="J60" s="26"/>
      <c r="K60" s="23">
        <v>2.2789115646258504</v>
      </c>
      <c r="L60" s="23">
        <v>11</v>
      </c>
      <c r="M60" s="26"/>
      <c r="N60" s="26"/>
    </row>
    <row r="61" spans="1:14" x14ac:dyDescent="0.3">
      <c r="A61">
        <v>2</v>
      </c>
      <c r="B61">
        <v>3</v>
      </c>
      <c r="C61">
        <v>3</v>
      </c>
      <c r="D61">
        <v>18</v>
      </c>
      <c r="F61" s="23">
        <v>35</v>
      </c>
      <c r="G61" s="23">
        <v>16.947873574884415</v>
      </c>
      <c r="H61" s="23">
        <v>-0.94787357488441515</v>
      </c>
      <c r="I61" s="23">
        <v>-0.55038120429804782</v>
      </c>
      <c r="J61" s="26"/>
      <c r="K61" s="23">
        <v>2.3469387755102042</v>
      </c>
      <c r="L61" s="23">
        <v>11</v>
      </c>
      <c r="M61" s="26"/>
      <c r="N61" s="26"/>
    </row>
    <row r="62" spans="1:14" x14ac:dyDescent="0.3">
      <c r="A62">
        <v>3</v>
      </c>
      <c r="B62">
        <v>4</v>
      </c>
      <c r="C62">
        <v>4</v>
      </c>
      <c r="D62">
        <v>22</v>
      </c>
      <c r="F62" s="23">
        <v>36</v>
      </c>
      <c r="G62" s="23">
        <v>14.516715379407636</v>
      </c>
      <c r="H62" s="23">
        <v>-2.5167153794076356</v>
      </c>
      <c r="I62" s="23">
        <v>-1.4613265714920896</v>
      </c>
      <c r="J62" s="26"/>
      <c r="K62" s="23">
        <v>2.4149659863945581</v>
      </c>
      <c r="L62" s="23">
        <v>11</v>
      </c>
      <c r="M62" s="26"/>
      <c r="N62" s="26"/>
    </row>
    <row r="63" spans="1:14" x14ac:dyDescent="0.3">
      <c r="A63">
        <v>1</v>
      </c>
      <c r="B63">
        <v>1</v>
      </c>
      <c r="C63">
        <v>2</v>
      </c>
      <c r="D63">
        <v>11</v>
      </c>
      <c r="F63" s="23">
        <v>37</v>
      </c>
      <c r="G63" s="23">
        <v>14.929117243823738</v>
      </c>
      <c r="H63" s="23">
        <v>-0.92911724382373784</v>
      </c>
      <c r="I63" s="23">
        <v>-0.53949037207008188</v>
      </c>
      <c r="J63" s="26"/>
      <c r="K63" s="23">
        <v>2.4829931972789114</v>
      </c>
      <c r="L63" s="23">
        <v>11</v>
      </c>
      <c r="M63" s="26"/>
      <c r="N63" s="26"/>
    </row>
    <row r="64" spans="1:14" x14ac:dyDescent="0.3">
      <c r="A64">
        <v>2</v>
      </c>
      <c r="B64">
        <v>3</v>
      </c>
      <c r="C64">
        <v>3</v>
      </c>
      <c r="D64">
        <v>12</v>
      </c>
      <c r="F64" s="23">
        <v>38</v>
      </c>
      <c r="G64" s="23">
        <v>11.797882281128697</v>
      </c>
      <c r="H64" s="23">
        <v>1.2021177188713033</v>
      </c>
      <c r="I64" s="23">
        <v>0.69800764084080424</v>
      </c>
      <c r="J64" s="26"/>
      <c r="K64" s="23">
        <v>2.5510204081632653</v>
      </c>
      <c r="L64" s="23">
        <v>11</v>
      </c>
      <c r="M64" s="26"/>
      <c r="N64" s="26"/>
    </row>
    <row r="65" spans="1:14" x14ac:dyDescent="0.3">
      <c r="A65">
        <v>2</v>
      </c>
      <c r="B65">
        <v>1</v>
      </c>
      <c r="C65">
        <v>2</v>
      </c>
      <c r="D65">
        <v>11</v>
      </c>
      <c r="F65" s="23">
        <v>39</v>
      </c>
      <c r="G65" s="23">
        <v>12.704159980555009</v>
      </c>
      <c r="H65" s="23">
        <v>1.2958400194449915</v>
      </c>
      <c r="I65" s="23">
        <v>0.75242733775620796</v>
      </c>
      <c r="J65" s="26"/>
      <c r="K65" s="23">
        <v>2.6190476190476191</v>
      </c>
      <c r="L65" s="23">
        <v>11</v>
      </c>
      <c r="M65" s="26"/>
      <c r="N65" s="26"/>
    </row>
    <row r="66" spans="1:14" x14ac:dyDescent="0.3">
      <c r="A66">
        <v>3</v>
      </c>
      <c r="B66">
        <v>3</v>
      </c>
      <c r="C66">
        <v>3</v>
      </c>
      <c r="D66">
        <v>13</v>
      </c>
      <c r="F66" s="23">
        <v>40</v>
      </c>
      <c r="G66" s="23">
        <v>16.947873574884415</v>
      </c>
      <c r="H66" s="23">
        <v>2.0521264251155849</v>
      </c>
      <c r="I66" s="23">
        <v>1.1915637730112796</v>
      </c>
      <c r="J66" s="26"/>
      <c r="K66" s="23">
        <v>2.6870748299319729</v>
      </c>
      <c r="L66" s="23">
        <v>11</v>
      </c>
      <c r="M66" s="26"/>
      <c r="N66" s="26"/>
    </row>
    <row r="67" spans="1:14" x14ac:dyDescent="0.3">
      <c r="A67">
        <v>1</v>
      </c>
      <c r="B67">
        <v>3</v>
      </c>
      <c r="C67">
        <v>3</v>
      </c>
      <c r="D67">
        <v>14</v>
      </c>
      <c r="F67" s="23">
        <v>41</v>
      </c>
      <c r="G67" s="23">
        <v>11.797882281128697</v>
      </c>
      <c r="H67" s="23">
        <v>0.20211771887130325</v>
      </c>
      <c r="I67" s="23">
        <v>0.11735931507102845</v>
      </c>
      <c r="J67" s="26"/>
      <c r="K67" s="23">
        <v>2.7551020408163267</v>
      </c>
      <c r="L67" s="23">
        <v>11</v>
      </c>
      <c r="M67" s="26"/>
      <c r="N67" s="26"/>
    </row>
    <row r="68" spans="1:14" x14ac:dyDescent="0.3">
      <c r="A68">
        <v>2</v>
      </c>
      <c r="B68">
        <v>2</v>
      </c>
      <c r="C68">
        <v>3</v>
      </c>
      <c r="D68">
        <v>13</v>
      </c>
      <c r="F68" s="23">
        <v>42</v>
      </c>
      <c r="G68" s="23">
        <v>11.797882281128697</v>
      </c>
      <c r="H68" s="23">
        <v>1.2021177188713033</v>
      </c>
      <c r="I68" s="23">
        <v>0.69800764084080424</v>
      </c>
      <c r="J68" s="26"/>
      <c r="K68" s="23">
        <v>2.8231292517006805</v>
      </c>
      <c r="L68" s="23">
        <v>11</v>
      </c>
      <c r="M68" s="26"/>
      <c r="N68" s="26"/>
    </row>
    <row r="69" spans="1:14" x14ac:dyDescent="0.3">
      <c r="A69">
        <v>3</v>
      </c>
      <c r="B69">
        <v>2</v>
      </c>
      <c r="C69">
        <v>3</v>
      </c>
      <c r="D69">
        <v>17</v>
      </c>
      <c r="F69" s="23">
        <v>43</v>
      </c>
      <c r="G69" s="23">
        <v>11.797882281128697</v>
      </c>
      <c r="H69" s="23">
        <v>0.20211771887130325</v>
      </c>
      <c r="I69" s="23">
        <v>0.11735931507102845</v>
      </c>
      <c r="J69" s="26"/>
      <c r="K69" s="23">
        <v>2.8911564625850339</v>
      </c>
      <c r="L69" s="23">
        <v>11</v>
      </c>
      <c r="M69" s="26"/>
      <c r="N69" s="26"/>
    </row>
    <row r="70" spans="1:14" x14ac:dyDescent="0.3">
      <c r="A70">
        <v>2</v>
      </c>
      <c r="B70">
        <v>1</v>
      </c>
      <c r="C70">
        <v>3</v>
      </c>
      <c r="D70">
        <v>13</v>
      </c>
      <c r="F70" s="23">
        <v>44</v>
      </c>
      <c r="G70" s="23">
        <v>15.835394943250051</v>
      </c>
      <c r="H70" s="23">
        <v>-0.83539494325005137</v>
      </c>
      <c r="I70" s="23">
        <v>-0.48507067515467917</v>
      </c>
      <c r="J70" s="26"/>
      <c r="K70" s="23">
        <v>2.9591836734693877</v>
      </c>
      <c r="L70" s="23">
        <v>11</v>
      </c>
      <c r="M70" s="26"/>
      <c r="N70" s="26"/>
    </row>
    <row r="71" spans="1:14" x14ac:dyDescent="0.3">
      <c r="A71">
        <v>2</v>
      </c>
      <c r="B71">
        <v>3</v>
      </c>
      <c r="C71">
        <v>3</v>
      </c>
      <c r="D71">
        <v>17</v>
      </c>
      <c r="F71" s="23">
        <v>45</v>
      </c>
      <c r="G71" s="23">
        <v>22.114927283823718</v>
      </c>
      <c r="H71" s="23">
        <v>0.88507271617628192</v>
      </c>
      <c r="I71" s="23">
        <v>0.51391599083226602</v>
      </c>
      <c r="J71" s="26"/>
      <c r="K71" s="23">
        <v>3.0272108843537415</v>
      </c>
      <c r="L71" s="23">
        <v>11</v>
      </c>
      <c r="M71" s="26"/>
      <c r="N71" s="26"/>
    </row>
    <row r="72" spans="1:14" x14ac:dyDescent="0.3">
      <c r="A72">
        <v>2</v>
      </c>
      <c r="B72">
        <v>1</v>
      </c>
      <c r="C72">
        <v>3</v>
      </c>
      <c r="D72">
        <v>11</v>
      </c>
      <c r="F72" s="23">
        <v>46</v>
      </c>
      <c r="G72" s="23">
        <v>11.797882281128697</v>
      </c>
      <c r="H72" s="23">
        <v>0.20211771887130325</v>
      </c>
      <c r="I72" s="23">
        <v>0.11735931507102845</v>
      </c>
      <c r="J72" s="26"/>
      <c r="K72" s="23">
        <v>3.0952380952380953</v>
      </c>
      <c r="L72" s="23">
        <v>11</v>
      </c>
      <c r="M72" s="26"/>
      <c r="N72" s="26"/>
    </row>
    <row r="73" spans="1:14" x14ac:dyDescent="0.3">
      <c r="A73">
        <v>3</v>
      </c>
      <c r="B73">
        <v>4</v>
      </c>
      <c r="C73">
        <v>4</v>
      </c>
      <c r="D73">
        <v>23</v>
      </c>
      <c r="F73" s="23">
        <v>47</v>
      </c>
      <c r="G73" s="23">
        <v>21.002448652189354</v>
      </c>
      <c r="H73" s="23">
        <v>-1.0024486521893543</v>
      </c>
      <c r="I73" s="23">
        <v>-0.58207013156391685</v>
      </c>
      <c r="J73" s="26"/>
      <c r="K73" s="23">
        <v>3.1632653061224492</v>
      </c>
      <c r="L73" s="23">
        <v>11</v>
      </c>
      <c r="M73" s="26"/>
      <c r="N73" s="26"/>
    </row>
    <row r="74" spans="1:14" x14ac:dyDescent="0.3">
      <c r="A74">
        <v>3</v>
      </c>
      <c r="B74">
        <v>2</v>
      </c>
      <c r="C74">
        <v>3</v>
      </c>
      <c r="D74">
        <v>17</v>
      </c>
      <c r="F74" s="23">
        <v>48</v>
      </c>
      <c r="G74" s="23">
        <v>19.889970020554991</v>
      </c>
      <c r="H74" s="23">
        <v>1.1100299794450095</v>
      </c>
      <c r="I74" s="23">
        <v>0.64453704911900334</v>
      </c>
      <c r="J74" s="26"/>
      <c r="K74" s="23">
        <v>3.231292517006803</v>
      </c>
      <c r="L74" s="23">
        <v>11</v>
      </c>
      <c r="M74" s="26"/>
      <c r="N74" s="26"/>
    </row>
    <row r="75" spans="1:14" x14ac:dyDescent="0.3">
      <c r="A75">
        <v>3</v>
      </c>
      <c r="B75">
        <v>2</v>
      </c>
      <c r="C75">
        <v>3</v>
      </c>
      <c r="D75">
        <v>17</v>
      </c>
      <c r="F75" s="23">
        <v>49</v>
      </c>
      <c r="G75" s="23">
        <v>22.114927283823718</v>
      </c>
      <c r="H75" s="23">
        <v>-1.1149272838237181</v>
      </c>
      <c r="I75" s="23">
        <v>-0.6473806607072855</v>
      </c>
      <c r="J75" s="26"/>
      <c r="K75" s="23">
        <v>3.2993197278911564</v>
      </c>
      <c r="L75" s="23">
        <v>11</v>
      </c>
      <c r="M75" s="26"/>
      <c r="N75" s="26"/>
    </row>
    <row r="76" spans="1:14" x14ac:dyDescent="0.3">
      <c r="A76">
        <v>4</v>
      </c>
      <c r="B76">
        <v>1</v>
      </c>
      <c r="C76">
        <v>3</v>
      </c>
      <c r="D76">
        <v>12</v>
      </c>
      <c r="F76" s="23">
        <v>50</v>
      </c>
      <c r="G76" s="23">
        <v>17.854151274310727</v>
      </c>
      <c r="H76" s="23">
        <v>1.1458487256892731</v>
      </c>
      <c r="I76" s="23">
        <v>0.66533514415690753</v>
      </c>
      <c r="J76" s="26"/>
      <c r="K76" s="23">
        <v>3.3673469387755102</v>
      </c>
      <c r="L76" s="23">
        <v>11</v>
      </c>
      <c r="M76" s="26"/>
      <c r="N76" s="26"/>
    </row>
    <row r="77" spans="1:14" x14ac:dyDescent="0.3">
      <c r="A77">
        <v>3</v>
      </c>
      <c r="B77">
        <v>4</v>
      </c>
      <c r="C77">
        <v>4</v>
      </c>
      <c r="D77">
        <v>23</v>
      </c>
      <c r="F77" s="23">
        <v>51</v>
      </c>
      <c r="G77" s="23">
        <v>14.929117243823738</v>
      </c>
      <c r="H77" s="23">
        <v>-1.9291172438237378</v>
      </c>
      <c r="I77" s="23">
        <v>-1.1201386978398578</v>
      </c>
      <c r="J77" s="26"/>
      <c r="K77" s="23">
        <v>3.435374149659864</v>
      </c>
      <c r="L77" s="23">
        <v>11</v>
      </c>
      <c r="M77" s="26"/>
      <c r="N77" s="26"/>
    </row>
    <row r="78" spans="1:14" x14ac:dyDescent="0.3">
      <c r="A78">
        <v>2</v>
      </c>
      <c r="B78">
        <v>1</v>
      </c>
      <c r="C78">
        <v>3</v>
      </c>
      <c r="D78">
        <v>14</v>
      </c>
      <c r="F78" s="23">
        <v>52</v>
      </c>
      <c r="G78" s="23">
        <v>14.022839544397424</v>
      </c>
      <c r="H78" s="23">
        <v>-1.0228395443974243</v>
      </c>
      <c r="I78" s="23">
        <v>-0.59391006898548471</v>
      </c>
      <c r="J78" s="26"/>
      <c r="K78" s="23">
        <v>3.5034013605442178</v>
      </c>
      <c r="L78" s="23">
        <v>11</v>
      </c>
      <c r="M78" s="26"/>
      <c r="N78" s="26"/>
    </row>
    <row r="79" spans="1:14" x14ac:dyDescent="0.3">
      <c r="A79">
        <v>1</v>
      </c>
      <c r="B79">
        <v>1</v>
      </c>
      <c r="C79">
        <v>3</v>
      </c>
      <c r="D79">
        <v>14</v>
      </c>
      <c r="F79" s="23">
        <v>53</v>
      </c>
      <c r="G79" s="23">
        <v>22.114927283823718</v>
      </c>
      <c r="H79" s="23">
        <v>-1.1149272838237181</v>
      </c>
      <c r="I79" s="23">
        <v>-0.6473806607072855</v>
      </c>
      <c r="J79" s="26"/>
      <c r="K79" s="23">
        <v>3.5714285714285716</v>
      </c>
      <c r="L79" s="23">
        <v>11</v>
      </c>
      <c r="M79" s="26"/>
      <c r="N79" s="26"/>
    </row>
    <row r="80" spans="1:14" x14ac:dyDescent="0.3">
      <c r="A80">
        <v>3</v>
      </c>
      <c r="B80">
        <v>3</v>
      </c>
      <c r="C80">
        <v>3</v>
      </c>
      <c r="D80">
        <v>13</v>
      </c>
      <c r="F80" s="23">
        <v>54</v>
      </c>
      <c r="G80" s="23">
        <v>12.704159980555009</v>
      </c>
      <c r="H80" s="23">
        <v>0.2958400194449915</v>
      </c>
      <c r="I80" s="23">
        <v>0.17177901198643222</v>
      </c>
      <c r="J80" s="26"/>
      <c r="K80" s="23">
        <v>3.6394557823129254</v>
      </c>
      <c r="L80" s="23">
        <v>11</v>
      </c>
      <c r="M80" s="26"/>
      <c r="N80" s="26"/>
    </row>
    <row r="81" spans="1:14" x14ac:dyDescent="0.3">
      <c r="A81">
        <v>3</v>
      </c>
      <c r="B81">
        <v>2</v>
      </c>
      <c r="C81">
        <v>4</v>
      </c>
      <c r="D81">
        <v>22</v>
      </c>
      <c r="F81" s="23">
        <v>55</v>
      </c>
      <c r="G81" s="23">
        <v>16.0415958754581</v>
      </c>
      <c r="H81" s="23">
        <v>2.9584041245419002</v>
      </c>
      <c r="I81" s="23">
        <v>1.7177924018656536</v>
      </c>
      <c r="J81" s="26"/>
      <c r="K81" s="23">
        <v>3.7074829931972793</v>
      </c>
      <c r="L81" s="23">
        <v>11</v>
      </c>
      <c r="M81" s="26"/>
      <c r="N81" s="26"/>
    </row>
    <row r="82" spans="1:14" x14ac:dyDescent="0.3">
      <c r="A82">
        <v>2</v>
      </c>
      <c r="B82">
        <v>1</v>
      </c>
      <c r="C82">
        <v>3</v>
      </c>
      <c r="D82">
        <v>12</v>
      </c>
      <c r="F82" s="23">
        <v>56</v>
      </c>
      <c r="G82" s="23">
        <v>11.797882281128697</v>
      </c>
      <c r="H82" s="23">
        <v>0.20211771887130325</v>
      </c>
      <c r="I82" s="23">
        <v>0.11735931507102845</v>
      </c>
      <c r="J82" s="26"/>
      <c r="K82" s="23">
        <v>3.7755102040816326</v>
      </c>
      <c r="L82" s="23">
        <v>11</v>
      </c>
      <c r="M82" s="26"/>
      <c r="N82" s="26"/>
    </row>
    <row r="83" spans="1:14" x14ac:dyDescent="0.3">
      <c r="A83">
        <v>2</v>
      </c>
      <c r="B83">
        <v>3</v>
      </c>
      <c r="C83">
        <v>3</v>
      </c>
      <c r="D83">
        <v>18</v>
      </c>
      <c r="F83" s="23">
        <v>57</v>
      </c>
      <c r="G83" s="23">
        <v>22.114927283823718</v>
      </c>
      <c r="H83" s="23">
        <v>-0.11492728382371808</v>
      </c>
      <c r="I83" s="23">
        <v>-6.6732334937509741E-2</v>
      </c>
      <c r="J83" s="26"/>
      <c r="K83" s="23">
        <v>3.8435374149659864</v>
      </c>
      <c r="L83" s="23">
        <v>11</v>
      </c>
      <c r="M83" s="26"/>
      <c r="N83" s="26"/>
    </row>
    <row r="84" spans="1:14" x14ac:dyDescent="0.3">
      <c r="A84">
        <v>2</v>
      </c>
      <c r="B84">
        <v>4</v>
      </c>
      <c r="C84">
        <v>3</v>
      </c>
      <c r="D84">
        <v>14</v>
      </c>
      <c r="F84" s="23">
        <v>58</v>
      </c>
      <c r="G84" s="23">
        <v>13.610437679981322</v>
      </c>
      <c r="H84" s="23">
        <v>1.389562320018678</v>
      </c>
      <c r="I84" s="23">
        <v>0.80684703467161079</v>
      </c>
      <c r="J84" s="26"/>
      <c r="K84" s="23">
        <v>3.9115646258503403</v>
      </c>
      <c r="L84" s="23">
        <v>11</v>
      </c>
      <c r="M84" s="26"/>
      <c r="N84" s="26"/>
    </row>
    <row r="85" spans="1:14" x14ac:dyDescent="0.3">
      <c r="A85">
        <v>1</v>
      </c>
      <c r="B85">
        <v>1</v>
      </c>
      <c r="C85">
        <v>3</v>
      </c>
      <c r="D85">
        <v>12</v>
      </c>
      <c r="F85" s="23">
        <v>59</v>
      </c>
      <c r="G85" s="23">
        <v>22.114927283823718</v>
      </c>
      <c r="H85" s="23">
        <v>-0.11492728382371808</v>
      </c>
      <c r="I85" s="23">
        <v>-6.6732334937509741E-2</v>
      </c>
      <c r="J85" s="26"/>
      <c r="K85" s="23">
        <v>3.9795918367346941</v>
      </c>
      <c r="L85" s="23">
        <v>11</v>
      </c>
      <c r="M85" s="26"/>
      <c r="N85" s="26"/>
    </row>
    <row r="86" spans="1:14" x14ac:dyDescent="0.3">
      <c r="A86">
        <v>3</v>
      </c>
      <c r="B86">
        <v>2</v>
      </c>
      <c r="C86">
        <v>3</v>
      </c>
      <c r="D86">
        <v>15</v>
      </c>
      <c r="F86" s="23">
        <v>60</v>
      </c>
      <c r="G86" s="23">
        <v>14.929117243823738</v>
      </c>
      <c r="H86" s="23">
        <v>3.0708827561762622</v>
      </c>
      <c r="I86" s="23">
        <v>1.7831029310090212</v>
      </c>
      <c r="J86" s="26"/>
      <c r="K86" s="23">
        <v>4.0476190476190483</v>
      </c>
      <c r="L86" s="23">
        <v>11</v>
      </c>
      <c r="M86" s="26"/>
      <c r="N86" s="26"/>
    </row>
    <row r="87" spans="1:14" x14ac:dyDescent="0.3">
      <c r="A87">
        <v>1</v>
      </c>
      <c r="B87">
        <v>1</v>
      </c>
      <c r="C87">
        <v>2</v>
      </c>
      <c r="D87">
        <v>11</v>
      </c>
      <c r="F87" s="23">
        <v>61</v>
      </c>
      <c r="G87" s="23">
        <v>22.114927283823718</v>
      </c>
      <c r="H87" s="23">
        <v>-0.11492728382371808</v>
      </c>
      <c r="I87" s="23">
        <v>-6.6732334937509741E-2</v>
      </c>
      <c r="J87" s="26"/>
      <c r="K87" s="23">
        <v>4.1156462585034017</v>
      </c>
      <c r="L87" s="23">
        <v>11</v>
      </c>
      <c r="M87" s="26"/>
      <c r="N87" s="26"/>
    </row>
    <row r="88" spans="1:14" x14ac:dyDescent="0.3">
      <c r="A88">
        <v>1</v>
      </c>
      <c r="B88">
        <v>1</v>
      </c>
      <c r="C88">
        <v>3</v>
      </c>
      <c r="D88">
        <v>13</v>
      </c>
      <c r="F88" s="23">
        <v>62</v>
      </c>
      <c r="G88" s="23">
        <v>6.6308285721893938</v>
      </c>
      <c r="H88" s="23">
        <v>4.3691714278106062</v>
      </c>
      <c r="I88" s="28">
        <v>2.5369520745593692</v>
      </c>
      <c r="J88" s="26"/>
      <c r="K88" s="23">
        <v>4.183673469387756</v>
      </c>
      <c r="L88" s="23">
        <v>11</v>
      </c>
      <c r="M88" s="26"/>
      <c r="N88" s="26"/>
    </row>
    <row r="89" spans="1:14" x14ac:dyDescent="0.3">
      <c r="A89">
        <v>3</v>
      </c>
      <c r="B89">
        <v>4</v>
      </c>
      <c r="C89">
        <v>4</v>
      </c>
      <c r="D89">
        <v>23</v>
      </c>
      <c r="F89" s="23">
        <v>63</v>
      </c>
      <c r="G89" s="23">
        <v>14.929117243823738</v>
      </c>
      <c r="H89" s="23">
        <v>-2.9291172438237378</v>
      </c>
      <c r="I89" s="23">
        <v>-1.7007870236096334</v>
      </c>
      <c r="J89" s="26"/>
      <c r="K89" s="23">
        <v>4.2517006802721093</v>
      </c>
      <c r="L89" s="23">
        <v>11</v>
      </c>
      <c r="M89" s="26"/>
      <c r="N89" s="26"/>
    </row>
    <row r="90" spans="1:14" x14ac:dyDescent="0.3">
      <c r="A90">
        <v>2</v>
      </c>
      <c r="B90">
        <v>4</v>
      </c>
      <c r="C90">
        <v>3</v>
      </c>
      <c r="D90">
        <v>19</v>
      </c>
      <c r="F90" s="23">
        <v>64</v>
      </c>
      <c r="G90" s="23">
        <v>7.5371062716157056</v>
      </c>
      <c r="H90" s="23">
        <v>3.4628937283842944</v>
      </c>
      <c r="I90" s="28">
        <v>2.0107234457049974</v>
      </c>
      <c r="J90" s="26"/>
      <c r="K90" s="23">
        <v>4.3197278911564636</v>
      </c>
      <c r="L90" s="23">
        <v>11</v>
      </c>
      <c r="M90" s="26"/>
      <c r="N90" s="26"/>
    </row>
    <row r="91" spans="1:14" x14ac:dyDescent="0.3">
      <c r="A91">
        <v>2</v>
      </c>
      <c r="B91">
        <v>4</v>
      </c>
      <c r="C91">
        <v>3</v>
      </c>
      <c r="D91">
        <v>16</v>
      </c>
      <c r="F91" s="23">
        <v>65</v>
      </c>
      <c r="G91" s="23">
        <v>15.835394943250051</v>
      </c>
      <c r="H91" s="23">
        <v>-2.8353949432500514</v>
      </c>
      <c r="I91" s="23">
        <v>-1.6463673266942307</v>
      </c>
      <c r="J91" s="26"/>
      <c r="K91" s="23">
        <v>4.387755102040817</v>
      </c>
      <c r="L91" s="23">
        <v>11</v>
      </c>
      <c r="M91" s="26"/>
      <c r="N91" s="26"/>
    </row>
    <row r="92" spans="1:14" x14ac:dyDescent="0.3">
      <c r="A92">
        <v>2</v>
      </c>
      <c r="B92">
        <v>2</v>
      </c>
      <c r="C92">
        <v>4</v>
      </c>
      <c r="D92">
        <v>22</v>
      </c>
      <c r="F92" s="23">
        <v>66</v>
      </c>
      <c r="G92" s="23">
        <v>14.022839544397424</v>
      </c>
      <c r="H92" s="23">
        <v>-2.2839544397424305E-2</v>
      </c>
      <c r="I92" s="23">
        <v>-1.3261743215708886E-2</v>
      </c>
      <c r="J92" s="26"/>
      <c r="K92" s="23">
        <v>4.4557823129251704</v>
      </c>
      <c r="L92" s="23">
        <v>11</v>
      </c>
      <c r="M92" s="26"/>
      <c r="N92" s="26"/>
    </row>
    <row r="93" spans="1:14" x14ac:dyDescent="0.3">
      <c r="A93">
        <v>3</v>
      </c>
      <c r="B93">
        <v>4</v>
      </c>
      <c r="C93">
        <v>4</v>
      </c>
      <c r="D93">
        <v>22</v>
      </c>
      <c r="F93" s="23">
        <v>67</v>
      </c>
      <c r="G93" s="23">
        <v>13.816638612189372</v>
      </c>
      <c r="H93" s="23">
        <v>-0.81663861218937228</v>
      </c>
      <c r="I93" s="23">
        <v>-0.47417984292671223</v>
      </c>
      <c r="J93" s="26"/>
      <c r="K93" s="23">
        <v>4.5238095238095246</v>
      </c>
      <c r="L93" s="23">
        <v>11</v>
      </c>
      <c r="M93" s="26"/>
      <c r="N93" s="26"/>
    </row>
    <row r="94" spans="1:14" x14ac:dyDescent="0.3">
      <c r="A94">
        <v>2</v>
      </c>
      <c r="B94">
        <v>2</v>
      </c>
      <c r="C94">
        <v>3</v>
      </c>
      <c r="D94">
        <v>12</v>
      </c>
      <c r="F94" s="23">
        <v>68</v>
      </c>
      <c r="G94" s="23">
        <v>14.722916311615686</v>
      </c>
      <c r="H94" s="23">
        <v>2.2770836883843142</v>
      </c>
      <c r="I94" s="23">
        <v>1.3221848312980178</v>
      </c>
      <c r="J94" s="26"/>
      <c r="K94" s="23">
        <v>4.591836734693878</v>
      </c>
      <c r="L94" s="23">
        <v>11</v>
      </c>
      <c r="M94" s="26"/>
      <c r="N94" s="26"/>
    </row>
    <row r="95" spans="1:14" x14ac:dyDescent="0.3">
      <c r="A95">
        <v>2</v>
      </c>
      <c r="B95">
        <v>1</v>
      </c>
      <c r="C95">
        <v>3</v>
      </c>
      <c r="D95">
        <v>13</v>
      </c>
      <c r="F95" s="23">
        <v>69</v>
      </c>
      <c r="G95" s="23">
        <v>12.704159980555009</v>
      </c>
      <c r="H95" s="23">
        <v>0.2958400194449915</v>
      </c>
      <c r="I95" s="23">
        <v>0.17177901198643222</v>
      </c>
      <c r="J95" s="26"/>
      <c r="K95" s="23">
        <v>4.6598639455782322</v>
      </c>
      <c r="L95" s="23">
        <v>11</v>
      </c>
      <c r="M95" s="26"/>
      <c r="N95" s="26"/>
    </row>
    <row r="96" spans="1:14" x14ac:dyDescent="0.3">
      <c r="A96">
        <v>3</v>
      </c>
      <c r="B96">
        <v>3</v>
      </c>
      <c r="C96">
        <v>3</v>
      </c>
      <c r="D96">
        <v>16</v>
      </c>
      <c r="F96" s="23">
        <v>70</v>
      </c>
      <c r="G96" s="23">
        <v>14.929117243823738</v>
      </c>
      <c r="H96" s="23">
        <v>2.0708827561762622</v>
      </c>
      <c r="I96" s="23">
        <v>1.2024546052392455</v>
      </c>
      <c r="J96" s="26"/>
      <c r="K96" s="23">
        <v>4.7278911564625856</v>
      </c>
      <c r="L96" s="23">
        <v>11</v>
      </c>
      <c r="M96" s="26"/>
      <c r="N96" s="26"/>
    </row>
    <row r="97" spans="1:14" x14ac:dyDescent="0.3">
      <c r="A97">
        <v>1</v>
      </c>
      <c r="B97">
        <v>1</v>
      </c>
      <c r="C97">
        <v>2</v>
      </c>
      <c r="D97">
        <v>12</v>
      </c>
      <c r="F97" s="23">
        <v>71</v>
      </c>
      <c r="G97" s="23">
        <v>12.704159980555009</v>
      </c>
      <c r="H97" s="23">
        <v>-1.7041599805550085</v>
      </c>
      <c r="I97" s="23">
        <v>-0.98951763955311933</v>
      </c>
      <c r="J97" s="26"/>
      <c r="K97" s="23">
        <v>4.7959183673469399</v>
      </c>
      <c r="L97" s="23">
        <v>11</v>
      </c>
      <c r="M97" s="26"/>
      <c r="N97" s="26"/>
    </row>
    <row r="98" spans="1:14" x14ac:dyDescent="0.3">
      <c r="A98">
        <v>3</v>
      </c>
      <c r="B98">
        <v>3</v>
      </c>
      <c r="C98">
        <v>4</v>
      </c>
      <c r="D98">
        <v>21</v>
      </c>
      <c r="F98" s="23">
        <v>72</v>
      </c>
      <c r="G98" s="23">
        <v>22.114927283823718</v>
      </c>
      <c r="H98" s="23">
        <v>0.88507271617628192</v>
      </c>
      <c r="I98" s="23">
        <v>0.51391599083226602</v>
      </c>
      <c r="J98" s="26"/>
      <c r="K98" s="23">
        <v>4.8639455782312933</v>
      </c>
      <c r="L98" s="23">
        <v>11</v>
      </c>
      <c r="M98" s="26"/>
      <c r="N98" s="26"/>
    </row>
    <row r="99" spans="1:14" x14ac:dyDescent="0.3">
      <c r="A99">
        <v>3</v>
      </c>
      <c r="B99">
        <v>3</v>
      </c>
      <c r="C99">
        <v>3</v>
      </c>
      <c r="D99">
        <v>15</v>
      </c>
      <c r="F99" s="23">
        <v>73</v>
      </c>
      <c r="G99" s="23">
        <v>14.722916311615686</v>
      </c>
      <c r="H99" s="23">
        <v>2.2770836883843142</v>
      </c>
      <c r="I99" s="23">
        <v>1.3221848312980178</v>
      </c>
      <c r="J99" s="26"/>
      <c r="K99" s="23">
        <v>4.9319727891156466</v>
      </c>
      <c r="L99" s="23">
        <v>11</v>
      </c>
      <c r="M99" s="26"/>
      <c r="N99" s="26"/>
    </row>
    <row r="100" spans="1:14" x14ac:dyDescent="0.3">
      <c r="A100">
        <v>1</v>
      </c>
      <c r="B100">
        <v>3</v>
      </c>
      <c r="C100">
        <v>3</v>
      </c>
      <c r="D100">
        <v>13</v>
      </c>
      <c r="F100" s="23">
        <v>74</v>
      </c>
      <c r="G100" s="23">
        <v>14.722916311615686</v>
      </c>
      <c r="H100" s="23">
        <v>2.2770836883843142</v>
      </c>
      <c r="I100" s="23">
        <v>1.3221848312980178</v>
      </c>
      <c r="J100" s="26"/>
      <c r="K100" s="23">
        <v>5.0000000000000009</v>
      </c>
      <c r="L100" s="23">
        <v>11</v>
      </c>
      <c r="M100" s="26"/>
      <c r="N100" s="26"/>
    </row>
    <row r="101" spans="1:14" x14ac:dyDescent="0.3">
      <c r="A101">
        <v>1</v>
      </c>
      <c r="B101">
        <v>2</v>
      </c>
      <c r="C101">
        <v>3</v>
      </c>
      <c r="D101">
        <v>12</v>
      </c>
      <c r="F101" s="23">
        <v>75</v>
      </c>
      <c r="G101" s="23">
        <v>14.516715379407636</v>
      </c>
      <c r="H101" s="23">
        <v>-2.5167153794076356</v>
      </c>
      <c r="I101" s="23">
        <v>-1.4613265714920896</v>
      </c>
      <c r="J101" s="26"/>
      <c r="K101" s="23">
        <v>5.0680272108843543</v>
      </c>
      <c r="L101" s="23">
        <v>11</v>
      </c>
      <c r="M101" s="26"/>
      <c r="N101" s="26"/>
    </row>
    <row r="102" spans="1:14" x14ac:dyDescent="0.3">
      <c r="A102">
        <v>3</v>
      </c>
      <c r="B102">
        <v>4</v>
      </c>
      <c r="C102">
        <v>4</v>
      </c>
      <c r="D102">
        <v>22</v>
      </c>
      <c r="F102" s="23">
        <v>76</v>
      </c>
      <c r="G102" s="23">
        <v>22.114927283823718</v>
      </c>
      <c r="H102" s="23">
        <v>0.88507271617628192</v>
      </c>
      <c r="I102" s="23">
        <v>0.51391599083226602</v>
      </c>
      <c r="J102" s="26"/>
      <c r="K102" s="23">
        <v>5.1360544217687085</v>
      </c>
      <c r="L102" s="23">
        <v>11</v>
      </c>
      <c r="M102" s="26"/>
      <c r="N102" s="26"/>
    </row>
    <row r="103" spans="1:14" x14ac:dyDescent="0.3">
      <c r="A103">
        <v>1</v>
      </c>
      <c r="B103">
        <v>1</v>
      </c>
      <c r="C103">
        <v>3</v>
      </c>
      <c r="D103">
        <v>13</v>
      </c>
      <c r="F103" s="23">
        <v>77</v>
      </c>
      <c r="G103" s="23">
        <v>12.704159980555009</v>
      </c>
      <c r="H103" s="23">
        <v>1.2958400194449915</v>
      </c>
      <c r="I103" s="23">
        <v>0.75242733775620796</v>
      </c>
      <c r="J103" s="26"/>
      <c r="K103" s="23">
        <v>5.2040816326530619</v>
      </c>
      <c r="L103" s="23">
        <v>11</v>
      </c>
      <c r="M103" s="26"/>
      <c r="N103" s="26"/>
    </row>
    <row r="104" spans="1:14" x14ac:dyDescent="0.3">
      <c r="A104">
        <v>2</v>
      </c>
      <c r="B104">
        <v>4</v>
      </c>
      <c r="C104">
        <v>3</v>
      </c>
      <c r="D104">
        <v>18</v>
      </c>
      <c r="F104" s="23">
        <v>78</v>
      </c>
      <c r="G104" s="23">
        <v>11.797882281128697</v>
      </c>
      <c r="H104" s="23">
        <v>2.2021177188713033</v>
      </c>
      <c r="I104" s="23">
        <v>1.2786559666105801</v>
      </c>
      <c r="J104" s="26"/>
      <c r="K104" s="23">
        <v>5.2721088435374153</v>
      </c>
      <c r="L104" s="23">
        <v>11</v>
      </c>
      <c r="M104" s="26"/>
      <c r="N104" s="26"/>
    </row>
    <row r="105" spans="1:14" x14ac:dyDescent="0.3">
      <c r="A105">
        <v>3</v>
      </c>
      <c r="B105">
        <v>3</v>
      </c>
      <c r="C105">
        <v>3</v>
      </c>
      <c r="D105">
        <v>14</v>
      </c>
      <c r="F105" s="23">
        <v>79</v>
      </c>
      <c r="G105" s="23">
        <v>15.835394943250051</v>
      </c>
      <c r="H105" s="23">
        <v>-2.8353949432500514</v>
      </c>
      <c r="I105" s="23">
        <v>-1.6463673266942307</v>
      </c>
      <c r="J105" s="26"/>
      <c r="K105" s="23">
        <v>5.3401360544217695</v>
      </c>
      <c r="L105" s="23">
        <v>11</v>
      </c>
      <c r="M105" s="26"/>
      <c r="N105" s="26"/>
    </row>
    <row r="106" spans="1:14" x14ac:dyDescent="0.3">
      <c r="A106">
        <v>2</v>
      </c>
      <c r="B106">
        <v>4</v>
      </c>
      <c r="C106">
        <v>3</v>
      </c>
      <c r="D106">
        <v>14</v>
      </c>
      <c r="F106" s="23">
        <v>80</v>
      </c>
      <c r="G106" s="23">
        <v>19.889970020554991</v>
      </c>
      <c r="H106" s="23">
        <v>2.1100299794450095</v>
      </c>
      <c r="I106" s="23">
        <v>1.2251853748887791</v>
      </c>
      <c r="J106" s="26"/>
      <c r="K106" s="23">
        <v>5.4081632653061229</v>
      </c>
      <c r="L106" s="23">
        <v>11</v>
      </c>
      <c r="M106" s="26"/>
      <c r="N106" s="26"/>
    </row>
    <row r="107" spans="1:14" x14ac:dyDescent="0.3">
      <c r="A107">
        <v>2</v>
      </c>
      <c r="B107">
        <v>4</v>
      </c>
      <c r="C107">
        <v>4</v>
      </c>
      <c r="D107">
        <v>21</v>
      </c>
      <c r="F107" s="23">
        <v>81</v>
      </c>
      <c r="G107" s="23">
        <v>12.704159980555009</v>
      </c>
      <c r="H107" s="23">
        <v>-0.7041599805550085</v>
      </c>
      <c r="I107" s="23">
        <v>-0.40886931378334357</v>
      </c>
      <c r="J107" s="26"/>
      <c r="K107" s="23">
        <v>5.4761904761904772</v>
      </c>
      <c r="L107" s="23">
        <v>11</v>
      </c>
      <c r="M107" s="26"/>
      <c r="N107" s="26"/>
    </row>
    <row r="108" spans="1:14" x14ac:dyDescent="0.3">
      <c r="A108">
        <v>3</v>
      </c>
      <c r="B108">
        <v>2</v>
      </c>
      <c r="C108">
        <v>3</v>
      </c>
      <c r="D108">
        <v>19</v>
      </c>
      <c r="F108" s="23">
        <v>82</v>
      </c>
      <c r="G108" s="23">
        <v>14.929117243823738</v>
      </c>
      <c r="H108" s="23">
        <v>3.0708827561762622</v>
      </c>
      <c r="I108" s="23">
        <v>1.7831029310090212</v>
      </c>
      <c r="J108" s="26"/>
      <c r="K108" s="23">
        <v>5.5442176870748305</v>
      </c>
      <c r="L108" s="23">
        <v>11</v>
      </c>
      <c r="M108" s="26"/>
      <c r="N108" s="26"/>
    </row>
    <row r="109" spans="1:14" x14ac:dyDescent="0.3">
      <c r="A109">
        <v>2</v>
      </c>
      <c r="B109">
        <v>2</v>
      </c>
      <c r="C109">
        <v>3</v>
      </c>
      <c r="D109">
        <v>11</v>
      </c>
      <c r="F109" s="23">
        <v>83</v>
      </c>
      <c r="G109" s="23">
        <v>16.0415958754581</v>
      </c>
      <c r="H109" s="23">
        <v>-2.0415958754580998</v>
      </c>
      <c r="I109" s="23">
        <v>-1.1854492269832253</v>
      </c>
      <c r="J109" s="26"/>
      <c r="K109" s="23">
        <v>5.6122448979591848</v>
      </c>
      <c r="L109" s="23">
        <v>11</v>
      </c>
      <c r="M109" s="26"/>
      <c r="N109" s="26"/>
    </row>
    <row r="110" spans="1:14" x14ac:dyDescent="0.3">
      <c r="A110">
        <v>2</v>
      </c>
      <c r="B110">
        <v>1</v>
      </c>
      <c r="C110">
        <v>3</v>
      </c>
      <c r="D110">
        <v>11</v>
      </c>
      <c r="F110" s="23">
        <v>84</v>
      </c>
      <c r="G110" s="23">
        <v>11.797882281128697</v>
      </c>
      <c r="H110" s="23">
        <v>0.20211771887130325</v>
      </c>
      <c r="I110" s="23">
        <v>0.11735931507102845</v>
      </c>
      <c r="J110" s="26"/>
      <c r="K110" s="23">
        <v>5.6802721088435382</v>
      </c>
      <c r="L110" s="23">
        <v>11</v>
      </c>
      <c r="M110" s="26"/>
      <c r="N110" s="26"/>
    </row>
    <row r="111" spans="1:14" x14ac:dyDescent="0.3">
      <c r="A111">
        <v>3</v>
      </c>
      <c r="B111">
        <v>4</v>
      </c>
      <c r="C111">
        <v>3</v>
      </c>
      <c r="D111">
        <v>15</v>
      </c>
      <c r="F111" s="23">
        <v>85</v>
      </c>
      <c r="G111" s="23">
        <v>14.722916311615686</v>
      </c>
      <c r="H111" s="23">
        <v>0.27708368838431419</v>
      </c>
      <c r="I111" s="23">
        <v>0.16088817975846631</v>
      </c>
      <c r="J111" s="26"/>
      <c r="K111" s="23">
        <v>5.7482993197278915</v>
      </c>
      <c r="L111" s="23">
        <v>11</v>
      </c>
      <c r="M111" s="26"/>
      <c r="N111" s="26"/>
    </row>
    <row r="112" spans="1:14" x14ac:dyDescent="0.3">
      <c r="A112">
        <v>2</v>
      </c>
      <c r="B112">
        <v>4</v>
      </c>
      <c r="C112">
        <v>4</v>
      </c>
      <c r="D112">
        <v>20</v>
      </c>
      <c r="F112" s="23">
        <v>86</v>
      </c>
      <c r="G112" s="23">
        <v>6.6308285721893938</v>
      </c>
      <c r="H112" s="23">
        <v>4.3691714278106062</v>
      </c>
      <c r="I112" s="28">
        <v>2.5369520745593692</v>
      </c>
      <c r="J112" s="26"/>
      <c r="K112" s="23">
        <v>5.8163265306122458</v>
      </c>
      <c r="L112" s="23">
        <v>11</v>
      </c>
      <c r="M112" s="26"/>
      <c r="N112" s="26"/>
    </row>
    <row r="113" spans="1:14" x14ac:dyDescent="0.3">
      <c r="A113">
        <v>4</v>
      </c>
      <c r="B113">
        <v>4</v>
      </c>
      <c r="C113">
        <v>4</v>
      </c>
      <c r="D113">
        <v>24</v>
      </c>
      <c r="F113" s="23">
        <v>87</v>
      </c>
      <c r="G113" s="23">
        <v>11.797882281128697</v>
      </c>
      <c r="H113" s="23">
        <v>1.2021177188713033</v>
      </c>
      <c r="I113" s="23">
        <v>0.69800764084080424</v>
      </c>
      <c r="J113" s="26"/>
      <c r="K113" s="23">
        <v>5.8843537414965992</v>
      </c>
      <c r="L113" s="23">
        <v>11</v>
      </c>
      <c r="M113" s="26"/>
      <c r="N113" s="26"/>
    </row>
    <row r="114" spans="1:14" x14ac:dyDescent="0.3">
      <c r="A114">
        <v>4</v>
      </c>
      <c r="B114">
        <v>1</v>
      </c>
      <c r="C114">
        <v>3</v>
      </c>
      <c r="D114">
        <v>12</v>
      </c>
      <c r="F114" s="23">
        <v>88</v>
      </c>
      <c r="G114" s="23">
        <v>22.114927283823718</v>
      </c>
      <c r="H114" s="23">
        <v>0.88507271617628192</v>
      </c>
      <c r="I114" s="23">
        <v>0.51391599083226602</v>
      </c>
      <c r="J114" s="26"/>
      <c r="K114" s="23">
        <v>5.9523809523809534</v>
      </c>
      <c r="L114" s="23">
        <v>11</v>
      </c>
      <c r="M114" s="26"/>
      <c r="N114" s="26"/>
    </row>
    <row r="115" spans="1:14" x14ac:dyDescent="0.3">
      <c r="A115">
        <v>1</v>
      </c>
      <c r="B115">
        <v>2</v>
      </c>
      <c r="C115">
        <v>2</v>
      </c>
      <c r="D115">
        <v>12</v>
      </c>
      <c r="F115" s="23">
        <v>89</v>
      </c>
      <c r="G115" s="23">
        <v>16.0415958754581</v>
      </c>
      <c r="H115" s="23">
        <v>2.9584041245419002</v>
      </c>
      <c r="I115" s="23">
        <v>1.7177924018656536</v>
      </c>
      <c r="J115" s="26"/>
      <c r="K115" s="23">
        <v>6.0204081632653068</v>
      </c>
      <c r="L115" s="23">
        <v>11</v>
      </c>
      <c r="M115" s="26"/>
      <c r="N115" s="26"/>
    </row>
    <row r="116" spans="1:14" x14ac:dyDescent="0.3">
      <c r="A116">
        <v>2</v>
      </c>
      <c r="B116">
        <v>2</v>
      </c>
      <c r="C116">
        <v>3</v>
      </c>
      <c r="D116">
        <v>15</v>
      </c>
      <c r="F116" s="23">
        <v>90</v>
      </c>
      <c r="G116" s="23">
        <v>16.0415958754581</v>
      </c>
      <c r="H116" s="23">
        <v>-4.159587545809984E-2</v>
      </c>
      <c r="I116" s="23">
        <v>-2.4152575443673777E-2</v>
      </c>
      <c r="J116" s="26"/>
      <c r="K116" s="23">
        <v>6.0884353741496611</v>
      </c>
      <c r="L116" s="23">
        <v>11</v>
      </c>
      <c r="M116" s="26"/>
      <c r="N116" s="26"/>
    </row>
    <row r="117" spans="1:14" x14ac:dyDescent="0.3">
      <c r="A117">
        <v>3</v>
      </c>
      <c r="B117">
        <v>1</v>
      </c>
      <c r="C117">
        <v>3</v>
      </c>
      <c r="D117">
        <v>12</v>
      </c>
      <c r="F117" s="23">
        <v>91</v>
      </c>
      <c r="G117" s="23">
        <v>18.983692321128675</v>
      </c>
      <c r="H117" s="23">
        <v>3.0163076788713248</v>
      </c>
      <c r="I117" s="23">
        <v>1.7514140037431531</v>
      </c>
      <c r="J117" s="26"/>
      <c r="K117" s="23">
        <v>6.1564625850340144</v>
      </c>
      <c r="L117" s="23">
        <v>11</v>
      </c>
      <c r="M117" s="26"/>
      <c r="N117" s="26"/>
    </row>
    <row r="118" spans="1:14" x14ac:dyDescent="0.3">
      <c r="A118">
        <v>2</v>
      </c>
      <c r="B118">
        <v>1</v>
      </c>
      <c r="C118">
        <v>3</v>
      </c>
      <c r="D118">
        <v>12</v>
      </c>
      <c r="F118" s="23">
        <v>92</v>
      </c>
      <c r="G118" s="23">
        <v>22.114927283823718</v>
      </c>
      <c r="H118" s="23">
        <v>-0.11492728382371808</v>
      </c>
      <c r="I118" s="23">
        <v>-6.6732334937509741E-2</v>
      </c>
      <c r="J118" s="26"/>
      <c r="K118" s="23">
        <v>6.2244897959183678</v>
      </c>
      <c r="L118" s="23">
        <v>11</v>
      </c>
      <c r="M118" s="26"/>
      <c r="N118" s="26"/>
    </row>
    <row r="119" spans="1:14" x14ac:dyDescent="0.3">
      <c r="A119">
        <v>1</v>
      </c>
      <c r="B119">
        <v>4</v>
      </c>
      <c r="C119">
        <v>3</v>
      </c>
      <c r="D119">
        <v>14</v>
      </c>
      <c r="F119" s="23">
        <v>93</v>
      </c>
      <c r="G119" s="23">
        <v>13.816638612189372</v>
      </c>
      <c r="H119" s="23">
        <v>-1.8166386121893723</v>
      </c>
      <c r="I119" s="23">
        <v>-1.054828168696488</v>
      </c>
      <c r="J119" s="26"/>
      <c r="K119" s="23">
        <v>6.2925170068027221</v>
      </c>
      <c r="L119" s="23">
        <v>11</v>
      </c>
      <c r="M119" s="26"/>
      <c r="N119" s="26"/>
    </row>
    <row r="120" spans="1:14" x14ac:dyDescent="0.3">
      <c r="A120">
        <v>3</v>
      </c>
      <c r="B120">
        <v>4</v>
      </c>
      <c r="C120">
        <v>4</v>
      </c>
      <c r="D120">
        <v>22</v>
      </c>
      <c r="F120" s="23">
        <v>94</v>
      </c>
      <c r="G120" s="23">
        <v>12.704159980555009</v>
      </c>
      <c r="H120" s="23">
        <v>0.2958400194449915</v>
      </c>
      <c r="I120" s="23">
        <v>0.17177901198643222</v>
      </c>
      <c r="J120" s="26"/>
      <c r="K120" s="23">
        <v>6.3605442176870755</v>
      </c>
      <c r="L120" s="23">
        <v>11</v>
      </c>
      <c r="M120" s="26"/>
      <c r="N120" s="26"/>
    </row>
    <row r="121" spans="1:14" x14ac:dyDescent="0.3">
      <c r="A121">
        <v>1</v>
      </c>
      <c r="B121">
        <v>1</v>
      </c>
      <c r="C121">
        <v>3</v>
      </c>
      <c r="D121">
        <v>12</v>
      </c>
      <c r="F121" s="23">
        <v>95</v>
      </c>
      <c r="G121" s="23">
        <v>15.835394943250051</v>
      </c>
      <c r="H121" s="23">
        <v>0.16460505674994863</v>
      </c>
      <c r="I121" s="23">
        <v>9.5577650615096599E-2</v>
      </c>
      <c r="J121" s="26"/>
      <c r="K121" s="23">
        <v>6.4285714285714297</v>
      </c>
      <c r="L121" s="23">
        <v>11</v>
      </c>
      <c r="M121" s="26"/>
      <c r="N121" s="26"/>
    </row>
    <row r="122" spans="1:14" x14ac:dyDescent="0.3">
      <c r="A122">
        <v>1</v>
      </c>
      <c r="B122">
        <v>4</v>
      </c>
      <c r="C122">
        <v>4</v>
      </c>
      <c r="D122">
        <v>25</v>
      </c>
      <c r="F122" s="23">
        <v>96</v>
      </c>
      <c r="G122" s="23">
        <v>6.6308285721893938</v>
      </c>
      <c r="H122" s="23">
        <v>5.3691714278106062</v>
      </c>
      <c r="I122" s="28">
        <v>3.1176004003291449</v>
      </c>
      <c r="J122" s="26"/>
      <c r="K122" s="23">
        <v>6.4965986394557831</v>
      </c>
      <c r="L122" s="23">
        <v>11</v>
      </c>
      <c r="M122" s="26"/>
      <c r="N122" s="26"/>
    </row>
    <row r="123" spans="1:14" x14ac:dyDescent="0.3">
      <c r="A123">
        <v>1</v>
      </c>
      <c r="B123">
        <v>2</v>
      </c>
      <c r="C123">
        <v>3</v>
      </c>
      <c r="D123">
        <v>13</v>
      </c>
      <c r="F123" s="23">
        <v>97</v>
      </c>
      <c r="G123" s="23">
        <v>21.002448652189354</v>
      </c>
      <c r="H123" s="23">
        <v>-2.4486521893543056E-3</v>
      </c>
      <c r="I123" s="23">
        <v>-1.4218057941410736E-3</v>
      </c>
      <c r="J123" s="26"/>
      <c r="K123" s="23">
        <v>6.5646258503401365</v>
      </c>
      <c r="L123" s="23">
        <v>11</v>
      </c>
      <c r="M123" s="26"/>
      <c r="N123" s="26"/>
    </row>
    <row r="124" spans="1:14" x14ac:dyDescent="0.3">
      <c r="A124">
        <v>3</v>
      </c>
      <c r="B124">
        <v>3</v>
      </c>
      <c r="C124">
        <v>3</v>
      </c>
      <c r="D124">
        <v>18</v>
      </c>
      <c r="F124" s="23">
        <v>98</v>
      </c>
      <c r="G124" s="23">
        <v>15.835394943250051</v>
      </c>
      <c r="H124" s="23">
        <v>-0.83539494325005137</v>
      </c>
      <c r="I124" s="23">
        <v>-0.48507067515467917</v>
      </c>
      <c r="J124" s="26"/>
      <c r="K124" s="23">
        <v>6.6326530612244907</v>
      </c>
      <c r="L124" s="23">
        <v>11</v>
      </c>
      <c r="M124" s="26"/>
      <c r="N124" s="26"/>
    </row>
    <row r="125" spans="1:14" x14ac:dyDescent="0.3">
      <c r="A125">
        <v>1</v>
      </c>
      <c r="B125">
        <v>3</v>
      </c>
      <c r="C125">
        <v>3</v>
      </c>
      <c r="D125">
        <v>13</v>
      </c>
      <c r="F125" s="23">
        <v>99</v>
      </c>
      <c r="G125" s="23">
        <v>14.022839544397424</v>
      </c>
      <c r="H125" s="23">
        <v>-1.0228395443974243</v>
      </c>
      <c r="I125" s="23">
        <v>-0.59391006898548471</v>
      </c>
      <c r="J125" s="26"/>
      <c r="K125" s="23">
        <v>6.7006802721088441</v>
      </c>
      <c r="L125" s="23">
        <v>11</v>
      </c>
      <c r="M125" s="26"/>
      <c r="N125" s="26"/>
    </row>
    <row r="126" spans="1:14" x14ac:dyDescent="0.3">
      <c r="A126">
        <v>1</v>
      </c>
      <c r="B126">
        <v>3</v>
      </c>
      <c r="C126">
        <v>3</v>
      </c>
      <c r="D126">
        <v>18</v>
      </c>
      <c r="F126" s="23">
        <v>100</v>
      </c>
      <c r="G126" s="23">
        <v>12.910360912763061</v>
      </c>
      <c r="H126" s="23">
        <v>-0.91036091276306053</v>
      </c>
      <c r="I126" s="23">
        <v>-0.52859953984211605</v>
      </c>
      <c r="J126" s="26"/>
      <c r="K126" s="23">
        <v>6.7687074829931984</v>
      </c>
      <c r="L126" s="23">
        <v>11</v>
      </c>
      <c r="M126" s="26"/>
      <c r="N126" s="26"/>
    </row>
    <row r="127" spans="1:14" x14ac:dyDescent="0.3">
      <c r="A127">
        <v>2</v>
      </c>
      <c r="B127">
        <v>3</v>
      </c>
      <c r="C127">
        <v>3</v>
      </c>
      <c r="D127">
        <v>19</v>
      </c>
      <c r="F127" s="23">
        <v>101</v>
      </c>
      <c r="G127" s="23">
        <v>22.114927283823718</v>
      </c>
      <c r="H127" s="23">
        <v>-0.11492728382371808</v>
      </c>
      <c r="I127" s="23">
        <v>-6.6732334937509741E-2</v>
      </c>
      <c r="J127" s="26"/>
      <c r="K127" s="23">
        <v>6.8367346938775517</v>
      </c>
      <c r="L127" s="23">
        <v>11</v>
      </c>
      <c r="M127" s="26"/>
      <c r="N127" s="26"/>
    </row>
    <row r="128" spans="1:14" x14ac:dyDescent="0.3">
      <c r="A128">
        <v>1</v>
      </c>
      <c r="B128">
        <v>1</v>
      </c>
      <c r="C128">
        <v>3</v>
      </c>
      <c r="D128">
        <v>12</v>
      </c>
      <c r="F128" s="23">
        <v>102</v>
      </c>
      <c r="G128" s="23">
        <v>11.797882281128697</v>
      </c>
      <c r="H128" s="23">
        <v>1.2021177188713033</v>
      </c>
      <c r="I128" s="23">
        <v>0.69800764084080424</v>
      </c>
      <c r="J128" s="26"/>
      <c r="K128" s="23">
        <v>6.904761904761906</v>
      </c>
      <c r="L128" s="23">
        <v>11</v>
      </c>
      <c r="M128" s="26"/>
      <c r="N128" s="26"/>
    </row>
    <row r="129" spans="1:14" x14ac:dyDescent="0.3">
      <c r="A129">
        <v>3</v>
      </c>
      <c r="B129">
        <v>3</v>
      </c>
      <c r="C129">
        <v>3</v>
      </c>
      <c r="D129">
        <v>19</v>
      </c>
      <c r="F129" s="23">
        <v>103</v>
      </c>
      <c r="G129" s="23">
        <v>16.0415958754581</v>
      </c>
      <c r="H129" s="23">
        <v>1.9584041245419002</v>
      </c>
      <c r="I129" s="23">
        <v>1.1371440760958778</v>
      </c>
      <c r="J129" s="26"/>
      <c r="K129" s="23">
        <v>6.9727891156462594</v>
      </c>
      <c r="L129" s="23">
        <v>11</v>
      </c>
      <c r="M129" s="26"/>
      <c r="N129" s="26"/>
    </row>
    <row r="130" spans="1:14" x14ac:dyDescent="0.3">
      <c r="A130">
        <v>1</v>
      </c>
      <c r="B130">
        <v>4</v>
      </c>
      <c r="C130">
        <v>3</v>
      </c>
      <c r="D130">
        <v>14</v>
      </c>
      <c r="F130" s="23">
        <v>104</v>
      </c>
      <c r="G130" s="23">
        <v>15.835394943250051</v>
      </c>
      <c r="H130" s="23">
        <v>-1.8353949432500514</v>
      </c>
      <c r="I130" s="23">
        <v>-1.065719000924455</v>
      </c>
      <c r="J130" s="26"/>
      <c r="K130" s="23">
        <v>7.0408163265306127</v>
      </c>
      <c r="L130" s="23">
        <v>11</v>
      </c>
      <c r="M130" s="26"/>
      <c r="N130" s="26"/>
    </row>
    <row r="131" spans="1:14" x14ac:dyDescent="0.3">
      <c r="A131">
        <v>2</v>
      </c>
      <c r="B131">
        <v>1</v>
      </c>
      <c r="C131">
        <v>3</v>
      </c>
      <c r="D131">
        <v>14</v>
      </c>
      <c r="F131" s="23">
        <v>105</v>
      </c>
      <c r="G131" s="23">
        <v>16.0415958754581</v>
      </c>
      <c r="H131" s="23">
        <v>-2.0415958754580998</v>
      </c>
      <c r="I131" s="23">
        <v>-1.1854492269832253</v>
      </c>
      <c r="J131" s="26"/>
      <c r="K131" s="23">
        <v>7.108843537414967</v>
      </c>
      <c r="L131" s="23">
        <v>11</v>
      </c>
      <c r="M131" s="26"/>
      <c r="N131" s="26"/>
    </row>
    <row r="132" spans="1:14" x14ac:dyDescent="0.3">
      <c r="A132">
        <v>4</v>
      </c>
      <c r="B132">
        <v>3</v>
      </c>
      <c r="C132">
        <v>3</v>
      </c>
      <c r="D132">
        <v>12</v>
      </c>
      <c r="F132" s="23">
        <v>106</v>
      </c>
      <c r="G132" s="23">
        <v>21.208649584397406</v>
      </c>
      <c r="H132" s="23">
        <v>-0.20864958439740633</v>
      </c>
      <c r="I132" s="23">
        <v>-0.12115203185291351</v>
      </c>
      <c r="J132" s="26"/>
      <c r="K132" s="23">
        <v>7.1768707482993204</v>
      </c>
      <c r="L132" s="23">
        <v>11</v>
      </c>
      <c r="M132" s="26"/>
      <c r="N132" s="26"/>
    </row>
    <row r="133" spans="1:14" x14ac:dyDescent="0.3">
      <c r="A133">
        <v>1</v>
      </c>
      <c r="B133">
        <v>1</v>
      </c>
      <c r="C133">
        <v>3</v>
      </c>
      <c r="D133">
        <v>11</v>
      </c>
      <c r="F133" s="23">
        <v>107</v>
      </c>
      <c r="G133" s="23">
        <v>14.722916311615686</v>
      </c>
      <c r="H133" s="23">
        <v>4.2770836883843142</v>
      </c>
      <c r="I133" s="28">
        <v>2.4834814828375693</v>
      </c>
      <c r="J133" s="26"/>
      <c r="K133" s="23">
        <v>7.2448979591836746</v>
      </c>
      <c r="L133" s="23">
        <v>11</v>
      </c>
      <c r="M133" s="26"/>
      <c r="N133" s="26"/>
    </row>
    <row r="134" spans="1:14" x14ac:dyDescent="0.3">
      <c r="A134">
        <v>1</v>
      </c>
      <c r="B134">
        <v>1</v>
      </c>
      <c r="C134">
        <v>3</v>
      </c>
      <c r="D134">
        <v>11</v>
      </c>
      <c r="F134" s="23">
        <v>108</v>
      </c>
      <c r="G134" s="23">
        <v>13.816638612189372</v>
      </c>
      <c r="H134" s="23">
        <v>-2.8166386121893723</v>
      </c>
      <c r="I134" s="23">
        <v>-1.6354764944662639</v>
      </c>
      <c r="J134" s="26"/>
      <c r="K134" s="23">
        <v>7.312925170068028</v>
      </c>
      <c r="L134" s="23">
        <v>11</v>
      </c>
      <c r="M134" s="26"/>
      <c r="N134" s="26"/>
    </row>
    <row r="135" spans="1:14" x14ac:dyDescent="0.3">
      <c r="A135">
        <v>3</v>
      </c>
      <c r="B135">
        <v>3</v>
      </c>
      <c r="C135">
        <v>3</v>
      </c>
      <c r="D135">
        <v>13</v>
      </c>
      <c r="F135" s="23">
        <v>109</v>
      </c>
      <c r="G135" s="23">
        <v>12.704159980555009</v>
      </c>
      <c r="H135" s="23">
        <v>-1.7041599805550085</v>
      </c>
      <c r="I135" s="23">
        <v>-0.98951763955311933</v>
      </c>
      <c r="J135" s="26"/>
      <c r="K135" s="23">
        <v>7.3809523809523823</v>
      </c>
      <c r="L135" s="23">
        <v>11</v>
      </c>
      <c r="M135" s="26"/>
      <c r="N135" s="26"/>
    </row>
    <row r="136" spans="1:14" x14ac:dyDescent="0.3">
      <c r="A136">
        <v>3</v>
      </c>
      <c r="B136">
        <v>4</v>
      </c>
      <c r="C136">
        <v>4</v>
      </c>
      <c r="D136">
        <v>23</v>
      </c>
      <c r="F136" s="23">
        <v>110</v>
      </c>
      <c r="G136" s="23">
        <v>16.947873574884415</v>
      </c>
      <c r="H136" s="23">
        <v>-1.9478735748844151</v>
      </c>
      <c r="I136" s="23">
        <v>-1.1310295300678237</v>
      </c>
      <c r="J136" s="26"/>
      <c r="K136" s="23">
        <v>7.4489795918367356</v>
      </c>
      <c r="L136" s="23">
        <v>11</v>
      </c>
      <c r="M136" s="26"/>
      <c r="N136" s="26"/>
    </row>
    <row r="137" spans="1:14" x14ac:dyDescent="0.3">
      <c r="A137">
        <v>3</v>
      </c>
      <c r="B137">
        <v>2</v>
      </c>
      <c r="C137">
        <v>4</v>
      </c>
      <c r="D137">
        <v>20</v>
      </c>
      <c r="F137" s="23">
        <v>111</v>
      </c>
      <c r="G137" s="23">
        <v>21.208649584397406</v>
      </c>
      <c r="H137" s="23">
        <v>-1.2086495843974063</v>
      </c>
      <c r="I137" s="23">
        <v>-0.70180035762268933</v>
      </c>
      <c r="J137" s="26"/>
      <c r="K137" s="23">
        <v>7.517006802721089</v>
      </c>
      <c r="L137" s="23">
        <v>11</v>
      </c>
      <c r="M137" s="26"/>
      <c r="N137" s="26"/>
    </row>
    <row r="138" spans="1:14" x14ac:dyDescent="0.3">
      <c r="A138">
        <v>1</v>
      </c>
      <c r="B138">
        <v>4</v>
      </c>
      <c r="C138">
        <v>3</v>
      </c>
      <c r="D138">
        <v>15</v>
      </c>
      <c r="F138" s="23">
        <v>112</v>
      </c>
      <c r="G138" s="23">
        <v>23.02120498325003</v>
      </c>
      <c r="H138" s="23">
        <v>0.97879501674997016</v>
      </c>
      <c r="I138" s="23">
        <v>0.56833568774766985</v>
      </c>
      <c r="J138" s="26"/>
      <c r="K138" s="23">
        <v>7.5850340136054433</v>
      </c>
      <c r="L138" s="23">
        <v>11</v>
      </c>
      <c r="M138" s="26"/>
      <c r="N138" s="26"/>
    </row>
    <row r="139" spans="1:14" x14ac:dyDescent="0.3">
      <c r="A139">
        <v>2</v>
      </c>
      <c r="B139">
        <v>3</v>
      </c>
      <c r="C139">
        <v>3</v>
      </c>
      <c r="D139">
        <v>14</v>
      </c>
      <c r="F139" s="23">
        <v>113</v>
      </c>
      <c r="G139" s="23">
        <v>14.516715379407636</v>
      </c>
      <c r="H139" s="23">
        <v>-2.5167153794076356</v>
      </c>
      <c r="I139" s="23">
        <v>-1.4613265714920896</v>
      </c>
      <c r="J139" s="26"/>
      <c r="K139" s="23">
        <v>7.6530612244897966</v>
      </c>
      <c r="L139" s="23">
        <v>11</v>
      </c>
      <c r="M139" s="26"/>
      <c r="N139" s="26"/>
    </row>
    <row r="140" spans="1:14" x14ac:dyDescent="0.3">
      <c r="A140">
        <v>2</v>
      </c>
      <c r="B140">
        <v>3</v>
      </c>
      <c r="C140">
        <v>3</v>
      </c>
      <c r="D140">
        <v>18</v>
      </c>
      <c r="F140" s="23">
        <v>114</v>
      </c>
      <c r="G140" s="23">
        <v>7.7433072038237576</v>
      </c>
      <c r="H140" s="23">
        <v>4.2566927961762424</v>
      </c>
      <c r="I140" s="28">
        <v>2.4716415454160008</v>
      </c>
      <c r="J140" s="26"/>
      <c r="K140" s="23">
        <v>7.7210884353741509</v>
      </c>
      <c r="L140" s="23">
        <v>11</v>
      </c>
      <c r="M140" s="26"/>
      <c r="N140" s="26"/>
    </row>
    <row r="141" spans="1:14" x14ac:dyDescent="0.3">
      <c r="A141">
        <v>3</v>
      </c>
      <c r="B141">
        <v>4</v>
      </c>
      <c r="C141">
        <v>3</v>
      </c>
      <c r="D141">
        <v>19</v>
      </c>
      <c r="F141" s="23">
        <v>115</v>
      </c>
      <c r="G141" s="23">
        <v>13.816638612189372</v>
      </c>
      <c r="H141" s="23">
        <v>1.1833613878106277</v>
      </c>
      <c r="I141" s="23">
        <v>0.6871168086128393</v>
      </c>
      <c r="J141" s="26"/>
      <c r="K141" s="23">
        <v>7.7891156462585043</v>
      </c>
      <c r="L141" s="23">
        <v>11</v>
      </c>
      <c r="M141" s="26"/>
      <c r="N141" s="26"/>
    </row>
    <row r="142" spans="1:14" x14ac:dyDescent="0.3">
      <c r="A142">
        <v>3</v>
      </c>
      <c r="B142">
        <v>4</v>
      </c>
      <c r="C142">
        <v>4</v>
      </c>
      <c r="D142">
        <v>22</v>
      </c>
      <c r="F142" s="23">
        <v>116</v>
      </c>
      <c r="G142" s="23">
        <v>13.610437679981322</v>
      </c>
      <c r="H142" s="23">
        <v>-1.610437679981322</v>
      </c>
      <c r="I142" s="23">
        <v>-0.93509794263771662</v>
      </c>
      <c r="J142" s="26"/>
      <c r="K142" s="23">
        <v>7.8571428571428585</v>
      </c>
      <c r="L142" s="23">
        <v>11</v>
      </c>
      <c r="M142" s="26"/>
      <c r="N142" s="26"/>
    </row>
    <row r="143" spans="1:14" x14ac:dyDescent="0.3">
      <c r="A143">
        <v>1</v>
      </c>
      <c r="B143">
        <v>1</v>
      </c>
      <c r="C143">
        <v>3</v>
      </c>
      <c r="D143">
        <v>13</v>
      </c>
      <c r="F143" s="23">
        <v>117</v>
      </c>
      <c r="G143" s="23">
        <v>12.704159980555009</v>
      </c>
      <c r="H143" s="23">
        <v>-0.7041599805550085</v>
      </c>
      <c r="I143" s="23">
        <v>-0.40886931378334357</v>
      </c>
      <c r="J143" s="26"/>
      <c r="K143" s="23">
        <v>7.9251700680272119</v>
      </c>
      <c r="L143" s="23">
        <v>11</v>
      </c>
      <c r="M143" s="26"/>
      <c r="N143" s="26"/>
    </row>
    <row r="144" spans="1:14" x14ac:dyDescent="0.3">
      <c r="A144">
        <v>3</v>
      </c>
      <c r="B144">
        <v>3</v>
      </c>
      <c r="C144">
        <v>4</v>
      </c>
      <c r="D144">
        <v>20</v>
      </c>
      <c r="F144" s="23">
        <v>118</v>
      </c>
      <c r="G144" s="23">
        <v>15.135318176031788</v>
      </c>
      <c r="H144" s="23">
        <v>-1.1353181760317881</v>
      </c>
      <c r="I144" s="23">
        <v>-0.65922059812885336</v>
      </c>
      <c r="J144" s="26"/>
      <c r="K144" s="23">
        <v>7.9931972789115653</v>
      </c>
      <c r="L144" s="23">
        <v>11</v>
      </c>
      <c r="M144" s="26"/>
      <c r="N144" s="26"/>
    </row>
    <row r="145" spans="1:14" x14ac:dyDescent="0.3">
      <c r="A145">
        <v>2</v>
      </c>
      <c r="B145">
        <v>3</v>
      </c>
      <c r="C145">
        <v>3</v>
      </c>
      <c r="D145">
        <v>14</v>
      </c>
      <c r="F145" s="23">
        <v>119</v>
      </c>
      <c r="G145" s="23">
        <v>22.114927283823718</v>
      </c>
      <c r="H145" s="23">
        <v>-0.11492728382371808</v>
      </c>
      <c r="I145" s="23">
        <v>-6.6732334937509741E-2</v>
      </c>
      <c r="J145" s="26"/>
      <c r="K145" s="23">
        <v>8.0612244897959187</v>
      </c>
      <c r="L145" s="23">
        <v>11</v>
      </c>
      <c r="M145" s="26"/>
      <c r="N145" s="26"/>
    </row>
    <row r="146" spans="1:14" x14ac:dyDescent="0.3">
      <c r="A146">
        <v>2</v>
      </c>
      <c r="B146">
        <v>4</v>
      </c>
      <c r="C146">
        <v>3</v>
      </c>
      <c r="D146">
        <v>17</v>
      </c>
      <c r="F146" s="23">
        <v>120</v>
      </c>
      <c r="G146" s="23">
        <v>11.797882281128697</v>
      </c>
      <c r="H146" s="23">
        <v>0.20211771887130325</v>
      </c>
      <c r="I146" s="23">
        <v>0.11735931507102845</v>
      </c>
      <c r="J146" s="26"/>
      <c r="K146" s="23">
        <v>8.1292517006802729</v>
      </c>
      <c r="L146" s="23">
        <v>11</v>
      </c>
      <c r="M146" s="26"/>
      <c r="N146" s="26"/>
    </row>
    <row r="147" spans="1:14" x14ac:dyDescent="0.3">
      <c r="A147">
        <v>3</v>
      </c>
      <c r="B147">
        <v>1</v>
      </c>
      <c r="C147">
        <v>3</v>
      </c>
      <c r="D147">
        <v>14</v>
      </c>
      <c r="F147" s="23">
        <v>121</v>
      </c>
      <c r="G147" s="23">
        <v>20.302371884971091</v>
      </c>
      <c r="H147" s="23">
        <v>4.697628115028909</v>
      </c>
      <c r="I147" s="28">
        <v>2.7276699000805635</v>
      </c>
      <c r="J147" s="26"/>
      <c r="K147" s="23">
        <v>8.1972789115646254</v>
      </c>
      <c r="L147" s="23">
        <v>11</v>
      </c>
      <c r="M147" s="26"/>
      <c r="N147" s="26"/>
    </row>
    <row r="148" spans="1:14" x14ac:dyDescent="0.3">
      <c r="A148">
        <v>2</v>
      </c>
      <c r="B148">
        <v>1</v>
      </c>
      <c r="C148">
        <v>3</v>
      </c>
      <c r="D148">
        <v>13</v>
      </c>
      <c r="F148" s="23">
        <v>122</v>
      </c>
      <c r="G148" s="23">
        <v>12.910360912763061</v>
      </c>
      <c r="H148" s="23">
        <v>8.9639087236939474E-2</v>
      </c>
      <c r="I148" s="23">
        <v>5.2048785927659783E-2</v>
      </c>
      <c r="J148" s="26"/>
      <c r="K148" s="23">
        <v>8.2653061224489797</v>
      </c>
      <c r="L148" s="23">
        <v>11</v>
      </c>
      <c r="M148" s="26"/>
      <c r="N148" s="26"/>
    </row>
    <row r="149" spans="1:14" x14ac:dyDescent="0.3">
      <c r="A149">
        <v>2</v>
      </c>
      <c r="B149">
        <v>1</v>
      </c>
      <c r="C149">
        <v>3</v>
      </c>
      <c r="D149">
        <v>13</v>
      </c>
      <c r="F149" s="23">
        <v>123</v>
      </c>
      <c r="G149" s="23">
        <v>15.835394943250051</v>
      </c>
      <c r="H149" s="23">
        <v>2.1646050567499486</v>
      </c>
      <c r="I149" s="23">
        <v>1.2568743021546482</v>
      </c>
      <c r="J149" s="26"/>
      <c r="K149" s="23">
        <v>8.3333333333333339</v>
      </c>
      <c r="L149" s="23">
        <v>11</v>
      </c>
      <c r="M149" s="26"/>
      <c r="N149" s="26"/>
    </row>
    <row r="150" spans="1:14" x14ac:dyDescent="0.3">
      <c r="A150">
        <v>3</v>
      </c>
      <c r="B150">
        <v>1</v>
      </c>
      <c r="C150">
        <v>4</v>
      </c>
      <c r="D150">
        <v>21</v>
      </c>
      <c r="F150" s="23">
        <v>124</v>
      </c>
      <c r="G150" s="23">
        <v>14.022839544397424</v>
      </c>
      <c r="H150" s="23">
        <v>-1.0228395443974243</v>
      </c>
      <c r="I150" s="23">
        <v>-0.59391006898548471</v>
      </c>
      <c r="J150" s="26"/>
      <c r="K150" s="23">
        <v>8.4013605442176864</v>
      </c>
      <c r="L150" s="23">
        <v>11</v>
      </c>
      <c r="M150" s="26"/>
      <c r="N150" s="26"/>
    </row>
    <row r="151" spans="1:14" x14ac:dyDescent="0.3">
      <c r="A151">
        <v>1</v>
      </c>
      <c r="B151">
        <v>2</v>
      </c>
      <c r="C151">
        <v>3</v>
      </c>
      <c r="D151">
        <v>14</v>
      </c>
      <c r="F151" s="23">
        <v>125</v>
      </c>
      <c r="G151" s="23">
        <v>14.022839544397424</v>
      </c>
      <c r="H151" s="23">
        <v>3.9771604556025757</v>
      </c>
      <c r="I151" s="28">
        <v>2.3093315598633941</v>
      </c>
      <c r="J151" s="26"/>
      <c r="K151" s="23">
        <v>8.4693877551020407</v>
      </c>
      <c r="L151" s="23">
        <v>11</v>
      </c>
      <c r="M151" s="26"/>
      <c r="N151" s="26"/>
    </row>
    <row r="152" spans="1:14" x14ac:dyDescent="0.3">
      <c r="A152">
        <v>1</v>
      </c>
      <c r="B152">
        <v>2</v>
      </c>
      <c r="C152">
        <v>3</v>
      </c>
      <c r="D152">
        <v>11</v>
      </c>
      <c r="F152" s="23">
        <v>126</v>
      </c>
      <c r="G152" s="23">
        <v>14.929117243823738</v>
      </c>
      <c r="H152" s="23">
        <v>4.0708827561762622</v>
      </c>
      <c r="I152" s="28">
        <v>2.363751256778797</v>
      </c>
      <c r="J152" s="26"/>
      <c r="K152" s="23">
        <v>8.5374149659863949</v>
      </c>
      <c r="L152" s="23">
        <v>11</v>
      </c>
      <c r="M152" s="26"/>
      <c r="N152" s="26"/>
    </row>
    <row r="153" spans="1:14" x14ac:dyDescent="0.3">
      <c r="A153">
        <v>3</v>
      </c>
      <c r="B153">
        <v>2</v>
      </c>
      <c r="C153">
        <v>3</v>
      </c>
      <c r="D153">
        <v>13</v>
      </c>
      <c r="F153" s="23">
        <v>127</v>
      </c>
      <c r="G153" s="23">
        <v>11.797882281128697</v>
      </c>
      <c r="H153" s="23">
        <v>0.20211771887130325</v>
      </c>
      <c r="I153" s="23">
        <v>0.11735931507102845</v>
      </c>
      <c r="J153" s="26"/>
      <c r="K153" s="23">
        <v>8.6054421768707492</v>
      </c>
      <c r="L153" s="23">
        <v>11</v>
      </c>
      <c r="M153" s="26"/>
      <c r="N153" s="26"/>
    </row>
    <row r="154" spans="1:14" x14ac:dyDescent="0.3">
      <c r="A154">
        <v>3</v>
      </c>
      <c r="B154">
        <v>3</v>
      </c>
      <c r="C154">
        <v>4</v>
      </c>
      <c r="D154">
        <v>20</v>
      </c>
      <c r="F154" s="23">
        <v>128</v>
      </c>
      <c r="G154" s="23">
        <v>15.835394943250051</v>
      </c>
      <c r="H154" s="23">
        <v>3.1646050567499486</v>
      </c>
      <c r="I154" s="23">
        <v>1.8375226279244239</v>
      </c>
      <c r="J154" s="26"/>
      <c r="K154" s="23">
        <v>8.6734693877551017</v>
      </c>
      <c r="L154" s="23">
        <v>11</v>
      </c>
      <c r="M154" s="26"/>
      <c r="N154" s="26"/>
    </row>
    <row r="155" spans="1:14" x14ac:dyDescent="0.3">
      <c r="A155">
        <v>3</v>
      </c>
      <c r="B155">
        <v>2</v>
      </c>
      <c r="C155">
        <v>3</v>
      </c>
      <c r="D155">
        <v>18</v>
      </c>
      <c r="F155" s="23">
        <v>129</v>
      </c>
      <c r="G155" s="23">
        <v>15.135318176031788</v>
      </c>
      <c r="H155" s="23">
        <v>-1.1353181760317881</v>
      </c>
      <c r="I155" s="23">
        <v>-0.65922059812885336</v>
      </c>
      <c r="J155" s="26"/>
      <c r="K155" s="23">
        <v>8.7414965986394559</v>
      </c>
      <c r="L155" s="23">
        <v>11</v>
      </c>
      <c r="M155" s="26"/>
      <c r="N155" s="26"/>
    </row>
    <row r="156" spans="1:14" x14ac:dyDescent="0.3">
      <c r="A156">
        <v>1</v>
      </c>
      <c r="B156">
        <v>4</v>
      </c>
      <c r="C156">
        <v>3</v>
      </c>
      <c r="D156">
        <v>14</v>
      </c>
      <c r="F156" s="23">
        <v>130</v>
      </c>
      <c r="G156" s="23">
        <v>12.704159980555009</v>
      </c>
      <c r="H156" s="23">
        <v>1.2958400194449915</v>
      </c>
      <c r="I156" s="23">
        <v>0.75242733775620796</v>
      </c>
      <c r="J156" s="26"/>
      <c r="K156" s="23">
        <v>8.8095238095238102</v>
      </c>
      <c r="L156" s="23">
        <v>11</v>
      </c>
      <c r="M156" s="26"/>
      <c r="N156" s="26"/>
    </row>
    <row r="157" spans="1:14" x14ac:dyDescent="0.3">
      <c r="A157">
        <v>3</v>
      </c>
      <c r="B157">
        <v>3</v>
      </c>
      <c r="C157">
        <v>3</v>
      </c>
      <c r="D157">
        <v>13</v>
      </c>
      <c r="F157" s="23">
        <v>131</v>
      </c>
      <c r="G157" s="23">
        <v>16.741672642676363</v>
      </c>
      <c r="H157" s="23">
        <v>-4.7416726426763631</v>
      </c>
      <c r="I157" s="28">
        <v>-2.7532442813183784</v>
      </c>
      <c r="J157" s="26"/>
      <c r="K157" s="23">
        <v>8.8775510204081627</v>
      </c>
      <c r="L157" s="23">
        <v>11</v>
      </c>
      <c r="M157" s="26"/>
      <c r="N157" s="26"/>
    </row>
    <row r="158" spans="1:14" x14ac:dyDescent="0.3">
      <c r="A158">
        <v>2</v>
      </c>
      <c r="B158">
        <v>3</v>
      </c>
      <c r="C158">
        <v>3</v>
      </c>
      <c r="D158">
        <v>17</v>
      </c>
      <c r="F158" s="23">
        <v>132</v>
      </c>
      <c r="G158" s="23">
        <v>11.797882281128697</v>
      </c>
      <c r="H158" s="23">
        <v>-0.79788228112869675</v>
      </c>
      <c r="I158" s="23">
        <v>-0.46328901069874734</v>
      </c>
      <c r="J158" s="26"/>
      <c r="K158" s="23">
        <v>8.9455782312925169</v>
      </c>
      <c r="L158" s="23">
        <v>11</v>
      </c>
      <c r="M158" s="26"/>
      <c r="N158" s="26"/>
    </row>
    <row r="159" spans="1:14" x14ac:dyDescent="0.3">
      <c r="A159">
        <v>2</v>
      </c>
      <c r="B159">
        <v>3</v>
      </c>
      <c r="C159">
        <v>4</v>
      </c>
      <c r="D159">
        <v>20</v>
      </c>
      <c r="F159" s="23">
        <v>133</v>
      </c>
      <c r="G159" s="23">
        <v>11.797882281128697</v>
      </c>
      <c r="H159" s="23">
        <v>-0.79788228112869675</v>
      </c>
      <c r="I159" s="23">
        <v>-0.46328901069874734</v>
      </c>
      <c r="J159" s="26"/>
      <c r="K159" s="23">
        <v>9.0136054421768712</v>
      </c>
      <c r="L159" s="23">
        <v>11</v>
      </c>
      <c r="M159" s="26"/>
      <c r="N159" s="26"/>
    </row>
    <row r="160" spans="1:14" x14ac:dyDescent="0.3">
      <c r="A160">
        <v>2</v>
      </c>
      <c r="B160">
        <v>1</v>
      </c>
      <c r="C160">
        <v>3</v>
      </c>
      <c r="D160">
        <v>11</v>
      </c>
      <c r="F160" s="23">
        <v>134</v>
      </c>
      <c r="G160" s="23">
        <v>15.835394943250051</v>
      </c>
      <c r="H160" s="23">
        <v>-2.8353949432500514</v>
      </c>
      <c r="I160" s="23">
        <v>-1.6463673266942307</v>
      </c>
      <c r="J160" s="26"/>
      <c r="K160" s="23">
        <v>9.0816326530612255</v>
      </c>
      <c r="L160" s="23">
        <v>11</v>
      </c>
      <c r="M160" s="26"/>
      <c r="N160" s="26"/>
    </row>
    <row r="161" spans="1:14" x14ac:dyDescent="0.3">
      <c r="A161">
        <v>3</v>
      </c>
      <c r="B161">
        <v>3</v>
      </c>
      <c r="C161">
        <v>3</v>
      </c>
      <c r="D161">
        <v>18</v>
      </c>
      <c r="F161" s="23">
        <v>135</v>
      </c>
      <c r="G161" s="23">
        <v>22.114927283823718</v>
      </c>
      <c r="H161" s="23">
        <v>0.88507271617628192</v>
      </c>
      <c r="I161" s="23">
        <v>0.51391599083226602</v>
      </c>
      <c r="J161" s="26"/>
      <c r="K161" s="23">
        <v>9.149659863945578</v>
      </c>
      <c r="L161" s="23">
        <v>11</v>
      </c>
      <c r="M161" s="26"/>
      <c r="N161" s="26"/>
    </row>
    <row r="162" spans="1:14" x14ac:dyDescent="0.3">
      <c r="A162">
        <v>3</v>
      </c>
      <c r="B162">
        <v>4</v>
      </c>
      <c r="C162">
        <v>4</v>
      </c>
      <c r="D162">
        <v>24</v>
      </c>
      <c r="F162" s="23">
        <v>136</v>
      </c>
      <c r="G162" s="23">
        <v>19.889970020554991</v>
      </c>
      <c r="H162" s="23">
        <v>0.11002997944500947</v>
      </c>
      <c r="I162" s="23">
        <v>6.38887233492276E-2</v>
      </c>
      <c r="J162" s="26"/>
      <c r="K162" s="23">
        <v>9.2176870748299322</v>
      </c>
      <c r="L162" s="23">
        <v>11</v>
      </c>
      <c r="M162" s="26"/>
      <c r="N162" s="26"/>
    </row>
    <row r="163" spans="1:14" x14ac:dyDescent="0.3">
      <c r="A163">
        <v>3</v>
      </c>
      <c r="B163">
        <v>3</v>
      </c>
      <c r="C163">
        <v>3</v>
      </c>
      <c r="D163">
        <v>18</v>
      </c>
      <c r="F163" s="23">
        <v>137</v>
      </c>
      <c r="G163" s="23">
        <v>15.135318176031788</v>
      </c>
      <c r="H163" s="23">
        <v>-0.13531817603178808</v>
      </c>
      <c r="I163" s="23">
        <v>-7.8572272359077558E-2</v>
      </c>
      <c r="J163" s="26"/>
      <c r="K163" s="23">
        <v>9.2857142857142865</v>
      </c>
      <c r="L163" s="23">
        <v>11</v>
      </c>
      <c r="M163" s="26"/>
      <c r="N163" s="26"/>
    </row>
    <row r="164" spans="1:14" x14ac:dyDescent="0.3">
      <c r="A164">
        <v>1</v>
      </c>
      <c r="B164">
        <v>1</v>
      </c>
      <c r="C164">
        <v>3</v>
      </c>
      <c r="D164">
        <v>11</v>
      </c>
      <c r="F164" s="23">
        <v>138</v>
      </c>
      <c r="G164" s="23">
        <v>14.929117243823738</v>
      </c>
      <c r="H164" s="23">
        <v>-0.92911724382373784</v>
      </c>
      <c r="I164" s="23">
        <v>-0.53949037207008188</v>
      </c>
      <c r="J164" s="26"/>
      <c r="K164" s="23">
        <v>9.353741496598639</v>
      </c>
      <c r="L164" s="23">
        <v>11</v>
      </c>
      <c r="M164" s="26"/>
      <c r="N164" s="26"/>
    </row>
    <row r="165" spans="1:14" x14ac:dyDescent="0.3">
      <c r="A165">
        <v>4</v>
      </c>
      <c r="B165">
        <v>4</v>
      </c>
      <c r="C165">
        <v>3</v>
      </c>
      <c r="D165">
        <v>16</v>
      </c>
      <c r="F165" s="23">
        <v>139</v>
      </c>
      <c r="G165" s="23">
        <v>14.929117243823738</v>
      </c>
      <c r="H165" s="23">
        <v>3.0708827561762622</v>
      </c>
      <c r="I165" s="23">
        <v>1.7831029310090212</v>
      </c>
      <c r="J165" s="26"/>
      <c r="K165" s="23">
        <v>9.4217687074829932</v>
      </c>
      <c r="L165" s="23">
        <v>11</v>
      </c>
      <c r="M165" s="26"/>
      <c r="N165" s="26"/>
    </row>
    <row r="166" spans="1:14" x14ac:dyDescent="0.3">
      <c r="A166">
        <v>2</v>
      </c>
      <c r="B166">
        <v>3</v>
      </c>
      <c r="C166">
        <v>3</v>
      </c>
      <c r="D166">
        <v>15</v>
      </c>
      <c r="F166" s="23">
        <v>140</v>
      </c>
      <c r="G166" s="23">
        <v>16.947873574884415</v>
      </c>
      <c r="H166" s="23">
        <v>2.0521264251155849</v>
      </c>
      <c r="I166" s="23">
        <v>1.1915637730112796</v>
      </c>
      <c r="J166" s="26"/>
      <c r="K166" s="23">
        <v>9.4897959183673475</v>
      </c>
      <c r="L166" s="23">
        <v>11</v>
      </c>
      <c r="M166" s="26"/>
      <c r="N166" s="26"/>
    </row>
    <row r="167" spans="1:14" x14ac:dyDescent="0.3">
      <c r="A167">
        <v>3</v>
      </c>
      <c r="B167">
        <v>2</v>
      </c>
      <c r="C167">
        <v>3</v>
      </c>
      <c r="D167">
        <v>15</v>
      </c>
      <c r="F167" s="23">
        <v>141</v>
      </c>
      <c r="G167" s="23">
        <v>22.114927283823718</v>
      </c>
      <c r="H167" s="23">
        <v>-0.11492728382371808</v>
      </c>
      <c r="I167" s="23">
        <v>-6.6732334937509741E-2</v>
      </c>
      <c r="J167" s="26"/>
      <c r="K167" s="23">
        <v>9.5578231292517017</v>
      </c>
      <c r="L167" s="23">
        <v>11</v>
      </c>
      <c r="M167" s="26"/>
      <c r="N167" s="26"/>
    </row>
    <row r="168" spans="1:14" x14ac:dyDescent="0.3">
      <c r="A168">
        <v>1</v>
      </c>
      <c r="B168">
        <v>1</v>
      </c>
      <c r="C168">
        <v>3</v>
      </c>
      <c r="D168">
        <v>12</v>
      </c>
      <c r="F168" s="23">
        <v>142</v>
      </c>
      <c r="G168" s="23">
        <v>11.797882281128697</v>
      </c>
      <c r="H168" s="23">
        <v>1.2021177188713033</v>
      </c>
      <c r="I168" s="23">
        <v>0.69800764084080424</v>
      </c>
      <c r="J168" s="26"/>
      <c r="K168" s="23">
        <v>9.6258503401360542</v>
      </c>
      <c r="L168" s="23">
        <v>11</v>
      </c>
      <c r="M168" s="26"/>
      <c r="N168" s="26"/>
    </row>
    <row r="169" spans="1:14" x14ac:dyDescent="0.3">
      <c r="A169">
        <v>1</v>
      </c>
      <c r="B169">
        <v>1</v>
      </c>
      <c r="C169">
        <v>3</v>
      </c>
      <c r="D169">
        <v>12</v>
      </c>
      <c r="F169" s="23">
        <v>143</v>
      </c>
      <c r="G169" s="23">
        <v>21.002448652189354</v>
      </c>
      <c r="H169" s="23">
        <v>-1.0024486521893543</v>
      </c>
      <c r="I169" s="23">
        <v>-0.58207013156391685</v>
      </c>
      <c r="J169" s="26"/>
      <c r="K169" s="23">
        <v>9.6938775510204085</v>
      </c>
      <c r="L169" s="23">
        <v>11</v>
      </c>
      <c r="M169" s="26"/>
      <c r="N169" s="26"/>
    </row>
    <row r="170" spans="1:14" x14ac:dyDescent="0.3">
      <c r="A170">
        <v>2</v>
      </c>
      <c r="B170">
        <v>4</v>
      </c>
      <c r="C170">
        <v>4</v>
      </c>
      <c r="D170">
        <v>22</v>
      </c>
      <c r="F170" s="23">
        <v>144</v>
      </c>
      <c r="G170" s="23">
        <v>14.929117243823738</v>
      </c>
      <c r="H170" s="23">
        <v>-0.92911724382373784</v>
      </c>
      <c r="I170" s="23">
        <v>-0.53949037207008188</v>
      </c>
      <c r="J170" s="26"/>
      <c r="K170" s="23">
        <v>9.7619047619047628</v>
      </c>
      <c r="L170" s="23">
        <v>11</v>
      </c>
      <c r="M170" s="26"/>
      <c r="N170" s="26"/>
    </row>
    <row r="171" spans="1:14" x14ac:dyDescent="0.3">
      <c r="A171">
        <v>3</v>
      </c>
      <c r="B171">
        <v>3</v>
      </c>
      <c r="C171">
        <v>4</v>
      </c>
      <c r="D171">
        <v>20</v>
      </c>
      <c r="F171" s="23">
        <v>145</v>
      </c>
      <c r="G171" s="23">
        <v>16.0415958754581</v>
      </c>
      <c r="H171" s="23">
        <v>0.95840412454190016</v>
      </c>
      <c r="I171" s="23">
        <v>0.55649575032610199</v>
      </c>
      <c r="J171" s="26"/>
      <c r="K171" s="23">
        <v>9.8299319727891152</v>
      </c>
      <c r="L171" s="23">
        <v>11</v>
      </c>
      <c r="M171" s="26"/>
      <c r="N171" s="26"/>
    </row>
    <row r="172" spans="1:14" x14ac:dyDescent="0.3">
      <c r="A172">
        <v>3</v>
      </c>
      <c r="B172">
        <v>2</v>
      </c>
      <c r="C172">
        <v>3</v>
      </c>
      <c r="D172">
        <v>16</v>
      </c>
      <c r="F172" s="23">
        <v>146</v>
      </c>
      <c r="G172" s="23">
        <v>13.610437679981322</v>
      </c>
      <c r="H172" s="23">
        <v>0.38956232001867797</v>
      </c>
      <c r="I172" s="23">
        <v>0.22619870890183497</v>
      </c>
      <c r="J172" s="26"/>
      <c r="K172" s="23">
        <v>9.8979591836734695</v>
      </c>
      <c r="L172" s="23">
        <v>11</v>
      </c>
      <c r="M172" s="26"/>
      <c r="N172" s="26"/>
    </row>
    <row r="173" spans="1:14" x14ac:dyDescent="0.3">
      <c r="A173">
        <v>4</v>
      </c>
      <c r="B173">
        <v>4</v>
      </c>
      <c r="C173">
        <v>4</v>
      </c>
      <c r="D173">
        <v>21</v>
      </c>
      <c r="F173" s="23">
        <v>147</v>
      </c>
      <c r="G173" s="23">
        <v>12.704159980555009</v>
      </c>
      <c r="H173" s="23">
        <v>0.2958400194449915</v>
      </c>
      <c r="I173" s="23">
        <v>0.17177901198643222</v>
      </c>
      <c r="J173" s="26"/>
      <c r="K173" s="23">
        <v>9.9659863945578238</v>
      </c>
      <c r="L173" s="23">
        <v>11</v>
      </c>
      <c r="M173" s="26"/>
      <c r="N173" s="26"/>
    </row>
    <row r="174" spans="1:14" x14ac:dyDescent="0.3">
      <c r="A174">
        <v>1</v>
      </c>
      <c r="B174">
        <v>2</v>
      </c>
      <c r="C174">
        <v>3</v>
      </c>
      <c r="D174">
        <v>12</v>
      </c>
      <c r="F174" s="23">
        <v>148</v>
      </c>
      <c r="G174" s="23">
        <v>12.704159980555009</v>
      </c>
      <c r="H174" s="23">
        <v>0.2958400194449915</v>
      </c>
      <c r="I174" s="23">
        <v>0.17177901198643222</v>
      </c>
      <c r="J174" s="26"/>
      <c r="K174" s="23">
        <v>10.034013605442178</v>
      </c>
      <c r="L174" s="23">
        <v>11</v>
      </c>
      <c r="M174" s="26"/>
      <c r="N174" s="26"/>
    </row>
    <row r="175" spans="1:14" x14ac:dyDescent="0.3">
      <c r="A175">
        <v>1</v>
      </c>
      <c r="B175">
        <v>1</v>
      </c>
      <c r="C175">
        <v>3</v>
      </c>
      <c r="D175">
        <v>11</v>
      </c>
      <c r="F175" s="23">
        <v>149</v>
      </c>
      <c r="G175" s="23">
        <v>18.777491388920623</v>
      </c>
      <c r="H175" s="23">
        <v>2.2225086110793768</v>
      </c>
      <c r="I175" s="23">
        <v>1.29049590403215</v>
      </c>
      <c r="J175" s="26"/>
      <c r="K175" s="23">
        <v>10.102040816326531</v>
      </c>
      <c r="L175" s="23">
        <v>11</v>
      </c>
      <c r="M175" s="26"/>
      <c r="N175" s="26"/>
    </row>
    <row r="176" spans="1:14" x14ac:dyDescent="0.3">
      <c r="A176">
        <v>2</v>
      </c>
      <c r="B176">
        <v>1</v>
      </c>
      <c r="C176">
        <v>3</v>
      </c>
      <c r="D176">
        <v>11</v>
      </c>
      <c r="F176" s="23">
        <v>150</v>
      </c>
      <c r="G176" s="23">
        <v>12.910360912763061</v>
      </c>
      <c r="H176" s="23">
        <v>1.0896390872369395</v>
      </c>
      <c r="I176" s="23">
        <v>0.63269711169743559</v>
      </c>
      <c r="J176" s="26"/>
      <c r="K176" s="23">
        <v>10.170068027210885</v>
      </c>
      <c r="L176" s="23">
        <v>11</v>
      </c>
      <c r="M176" s="26"/>
      <c r="N176" s="26"/>
    </row>
    <row r="177" spans="1:14" x14ac:dyDescent="0.3">
      <c r="A177">
        <v>3</v>
      </c>
      <c r="B177">
        <v>4</v>
      </c>
      <c r="C177">
        <v>3</v>
      </c>
      <c r="D177">
        <v>18</v>
      </c>
      <c r="F177" s="23">
        <v>151</v>
      </c>
      <c r="G177" s="23">
        <v>12.910360912763061</v>
      </c>
      <c r="H177" s="23">
        <v>-1.9103609127630605</v>
      </c>
      <c r="I177" s="23">
        <v>-1.1092478656118918</v>
      </c>
      <c r="J177" s="26"/>
      <c r="K177" s="23">
        <v>10.238095238095239</v>
      </c>
      <c r="L177" s="23">
        <v>11</v>
      </c>
      <c r="M177" s="26"/>
      <c r="N177" s="26"/>
    </row>
    <row r="178" spans="1:14" x14ac:dyDescent="0.3">
      <c r="A178">
        <v>1</v>
      </c>
      <c r="B178">
        <v>4</v>
      </c>
      <c r="C178">
        <v>3</v>
      </c>
      <c r="D178">
        <v>14</v>
      </c>
      <c r="F178" s="23">
        <v>152</v>
      </c>
      <c r="G178" s="23">
        <v>14.722916311615686</v>
      </c>
      <c r="H178" s="23">
        <v>-1.7229163116156858</v>
      </c>
      <c r="I178" s="23">
        <v>-1.0004084717810853</v>
      </c>
      <c r="J178" s="26"/>
      <c r="K178" s="23">
        <v>10.306122448979592</v>
      </c>
      <c r="L178" s="23">
        <v>11</v>
      </c>
      <c r="M178" s="26"/>
      <c r="N178" s="26"/>
    </row>
    <row r="179" spans="1:14" x14ac:dyDescent="0.3">
      <c r="A179">
        <v>2</v>
      </c>
      <c r="B179">
        <v>4</v>
      </c>
      <c r="C179">
        <v>4</v>
      </c>
      <c r="D179">
        <v>22</v>
      </c>
      <c r="F179" s="23">
        <v>153</v>
      </c>
      <c r="G179" s="23">
        <v>21.002448652189354</v>
      </c>
      <c r="H179" s="23">
        <v>-1.0024486521893543</v>
      </c>
      <c r="I179" s="23">
        <v>-0.58207013156391685</v>
      </c>
      <c r="J179" s="26"/>
      <c r="K179" s="23">
        <v>10.374149659863946</v>
      </c>
      <c r="L179" s="23">
        <v>11</v>
      </c>
      <c r="M179" s="26"/>
      <c r="N179" s="26"/>
    </row>
    <row r="180" spans="1:14" x14ac:dyDescent="0.3">
      <c r="A180">
        <v>3</v>
      </c>
      <c r="B180">
        <v>4</v>
      </c>
      <c r="C180">
        <v>4</v>
      </c>
      <c r="D180">
        <v>25</v>
      </c>
      <c r="F180" s="23">
        <v>154</v>
      </c>
      <c r="G180" s="23">
        <v>14.722916311615686</v>
      </c>
      <c r="H180" s="23">
        <v>3.2770836883843142</v>
      </c>
      <c r="I180" s="23">
        <v>1.9028331570677937</v>
      </c>
      <c r="J180" s="26"/>
      <c r="K180" s="23">
        <v>10.4421768707483</v>
      </c>
      <c r="L180" s="23">
        <v>11</v>
      </c>
      <c r="M180" s="26"/>
      <c r="N180" s="26"/>
    </row>
    <row r="181" spans="1:14" x14ac:dyDescent="0.3">
      <c r="A181">
        <v>1</v>
      </c>
      <c r="B181">
        <v>1</v>
      </c>
      <c r="C181">
        <v>2</v>
      </c>
      <c r="D181">
        <v>12</v>
      </c>
      <c r="F181" s="23">
        <v>155</v>
      </c>
      <c r="G181" s="23">
        <v>15.135318176031788</v>
      </c>
      <c r="H181" s="23">
        <v>-1.1353181760317881</v>
      </c>
      <c r="I181" s="23">
        <v>-0.65922059812885336</v>
      </c>
      <c r="J181" s="26"/>
      <c r="K181" s="23">
        <v>10.510204081632653</v>
      </c>
      <c r="L181" s="23">
        <v>11</v>
      </c>
      <c r="M181" s="26"/>
      <c r="N181" s="26"/>
    </row>
    <row r="182" spans="1:14" x14ac:dyDescent="0.3">
      <c r="A182">
        <v>3</v>
      </c>
      <c r="B182">
        <v>4</v>
      </c>
      <c r="C182">
        <v>4</v>
      </c>
      <c r="D182">
        <v>23</v>
      </c>
      <c r="F182" s="23">
        <v>156</v>
      </c>
      <c r="G182" s="23">
        <v>15.835394943250051</v>
      </c>
      <c r="H182" s="23">
        <v>-2.8353949432500514</v>
      </c>
      <c r="I182" s="23">
        <v>-1.6463673266942307</v>
      </c>
      <c r="J182" s="26"/>
      <c r="K182" s="23">
        <v>10.578231292517007</v>
      </c>
      <c r="L182" s="23">
        <v>11</v>
      </c>
      <c r="M182" s="26"/>
      <c r="N182" s="26"/>
    </row>
    <row r="183" spans="1:14" x14ac:dyDescent="0.3">
      <c r="A183">
        <v>3</v>
      </c>
      <c r="B183">
        <v>2</v>
      </c>
      <c r="C183">
        <v>3</v>
      </c>
      <c r="D183">
        <v>15</v>
      </c>
      <c r="F183" s="23">
        <v>157</v>
      </c>
      <c r="G183" s="23">
        <v>14.929117243823738</v>
      </c>
      <c r="H183" s="23">
        <v>2.0708827561762622</v>
      </c>
      <c r="I183" s="23">
        <v>1.2024546052392455</v>
      </c>
      <c r="J183" s="26"/>
      <c r="K183" s="23">
        <v>10.646258503401361</v>
      </c>
      <c r="L183" s="23">
        <v>11</v>
      </c>
      <c r="M183" s="26"/>
      <c r="N183" s="26"/>
    </row>
    <row r="184" spans="1:14" x14ac:dyDescent="0.3">
      <c r="A184">
        <v>3</v>
      </c>
      <c r="B184">
        <v>3</v>
      </c>
      <c r="C184">
        <v>4</v>
      </c>
      <c r="D184">
        <v>22</v>
      </c>
      <c r="F184" s="23">
        <v>158</v>
      </c>
      <c r="G184" s="23">
        <v>20.096170952763039</v>
      </c>
      <c r="H184" s="23">
        <v>-9.6170952763038997E-2</v>
      </c>
      <c r="I184" s="23">
        <v>-5.5841502709542787E-2</v>
      </c>
      <c r="J184" s="26"/>
      <c r="K184" s="23">
        <v>10.714285714285715</v>
      </c>
      <c r="L184" s="23">
        <v>11</v>
      </c>
      <c r="M184" s="26"/>
      <c r="N184" s="26"/>
    </row>
    <row r="185" spans="1:14" x14ac:dyDescent="0.3">
      <c r="A185">
        <v>2</v>
      </c>
      <c r="B185">
        <v>3</v>
      </c>
      <c r="C185">
        <v>3</v>
      </c>
      <c r="D185">
        <v>15</v>
      </c>
      <c r="F185" s="23">
        <v>159</v>
      </c>
      <c r="G185" s="23">
        <v>12.704159980555009</v>
      </c>
      <c r="H185" s="23">
        <v>-1.7041599805550085</v>
      </c>
      <c r="I185" s="23">
        <v>-0.98951763955311933</v>
      </c>
      <c r="J185" s="26"/>
      <c r="K185" s="23">
        <v>10.782312925170068</v>
      </c>
      <c r="L185" s="23">
        <v>11</v>
      </c>
      <c r="M185" s="26"/>
      <c r="N185" s="26"/>
    </row>
    <row r="186" spans="1:14" x14ac:dyDescent="0.3">
      <c r="A186">
        <v>1</v>
      </c>
      <c r="B186">
        <v>1</v>
      </c>
      <c r="C186">
        <v>2</v>
      </c>
      <c r="D186">
        <v>11</v>
      </c>
      <c r="F186" s="23">
        <v>160</v>
      </c>
      <c r="G186" s="23">
        <v>15.835394943250051</v>
      </c>
      <c r="H186" s="23">
        <v>2.1646050567499486</v>
      </c>
      <c r="I186" s="23">
        <v>1.2568743021546482</v>
      </c>
      <c r="J186" s="26"/>
      <c r="K186" s="23">
        <v>10.850340136054422</v>
      </c>
      <c r="L186" s="23">
        <v>11</v>
      </c>
      <c r="M186" s="26"/>
      <c r="N186" s="26"/>
    </row>
    <row r="187" spans="1:14" x14ac:dyDescent="0.3">
      <c r="A187">
        <v>3</v>
      </c>
      <c r="B187">
        <v>2</v>
      </c>
      <c r="C187">
        <v>3</v>
      </c>
      <c r="D187">
        <v>13</v>
      </c>
      <c r="F187" s="23">
        <v>161</v>
      </c>
      <c r="G187" s="23">
        <v>22.114927283823718</v>
      </c>
      <c r="H187" s="23">
        <v>1.8850727161762819</v>
      </c>
      <c r="I187" s="23">
        <v>1.0945643166020418</v>
      </c>
      <c r="J187" s="26"/>
      <c r="K187" s="23">
        <v>10.918367346938776</v>
      </c>
      <c r="L187" s="23">
        <v>11</v>
      </c>
      <c r="M187" s="26"/>
      <c r="N187" s="26"/>
    </row>
    <row r="188" spans="1:14" x14ac:dyDescent="0.3">
      <c r="A188">
        <v>1</v>
      </c>
      <c r="B188">
        <v>3</v>
      </c>
      <c r="C188">
        <v>3</v>
      </c>
      <c r="D188">
        <v>14</v>
      </c>
      <c r="F188" s="23">
        <v>162</v>
      </c>
      <c r="G188" s="23">
        <v>15.835394943250051</v>
      </c>
      <c r="H188" s="23">
        <v>2.1646050567499486</v>
      </c>
      <c r="I188" s="23">
        <v>1.2568743021546482</v>
      </c>
      <c r="J188" s="26"/>
      <c r="K188" s="23">
        <v>10.986394557823129</v>
      </c>
      <c r="L188" s="23">
        <v>11</v>
      </c>
      <c r="M188" s="26"/>
      <c r="N188" s="26"/>
    </row>
    <row r="189" spans="1:14" x14ac:dyDescent="0.3">
      <c r="A189">
        <v>1</v>
      </c>
      <c r="B189">
        <v>2</v>
      </c>
      <c r="C189">
        <v>3</v>
      </c>
      <c r="D189">
        <v>11</v>
      </c>
      <c r="F189" s="23">
        <v>163</v>
      </c>
      <c r="G189" s="23">
        <v>11.797882281128697</v>
      </c>
      <c r="H189" s="23">
        <v>-0.79788228112869675</v>
      </c>
      <c r="I189" s="23">
        <v>-0.46328901069874734</v>
      </c>
      <c r="J189" s="26"/>
      <c r="K189" s="23">
        <v>11.054421768707483</v>
      </c>
      <c r="L189" s="23">
        <v>11</v>
      </c>
      <c r="M189" s="26"/>
      <c r="N189" s="26"/>
    </row>
    <row r="190" spans="1:14" x14ac:dyDescent="0.3">
      <c r="A190">
        <v>2</v>
      </c>
      <c r="B190">
        <v>3</v>
      </c>
      <c r="C190">
        <v>3</v>
      </c>
      <c r="D190">
        <v>17</v>
      </c>
      <c r="F190" s="23">
        <v>164</v>
      </c>
      <c r="G190" s="23">
        <v>17.854151274310727</v>
      </c>
      <c r="H190" s="23">
        <v>-1.8541512743107269</v>
      </c>
      <c r="I190" s="23">
        <v>-1.0766098331524199</v>
      </c>
      <c r="J190" s="26"/>
      <c r="K190" s="23">
        <v>11.122448979591837</v>
      </c>
      <c r="L190" s="23">
        <v>11</v>
      </c>
      <c r="M190" s="26"/>
      <c r="N190" s="26"/>
    </row>
    <row r="191" spans="1:14" x14ac:dyDescent="0.3">
      <c r="A191">
        <v>3</v>
      </c>
      <c r="B191">
        <v>2</v>
      </c>
      <c r="C191">
        <v>3</v>
      </c>
      <c r="D191">
        <v>18</v>
      </c>
      <c r="F191" s="23">
        <v>165</v>
      </c>
      <c r="G191" s="23">
        <v>14.929117243823738</v>
      </c>
      <c r="H191" s="23">
        <v>7.0882756176262163E-2</v>
      </c>
      <c r="I191" s="23">
        <v>4.1157953699693856E-2</v>
      </c>
      <c r="J191" s="26"/>
      <c r="K191" s="23">
        <v>11.190476190476192</v>
      </c>
      <c r="L191" s="23">
        <v>11</v>
      </c>
      <c r="M191" s="26"/>
      <c r="N191" s="26"/>
    </row>
    <row r="192" spans="1:14" x14ac:dyDescent="0.3">
      <c r="A192">
        <v>2</v>
      </c>
      <c r="B192">
        <v>3</v>
      </c>
      <c r="C192">
        <v>3</v>
      </c>
      <c r="D192">
        <v>14</v>
      </c>
      <c r="F192" s="23">
        <v>166</v>
      </c>
      <c r="G192" s="23">
        <v>14.722916311615686</v>
      </c>
      <c r="H192" s="23">
        <v>0.27708368838431419</v>
      </c>
      <c r="I192" s="23">
        <v>0.16088817975846631</v>
      </c>
      <c r="J192" s="26"/>
      <c r="K192" s="23">
        <v>11.258503401360544</v>
      </c>
      <c r="L192" s="23">
        <v>11</v>
      </c>
      <c r="M192" s="26"/>
      <c r="N192" s="26"/>
    </row>
    <row r="193" spans="1:14" x14ac:dyDescent="0.3">
      <c r="A193">
        <v>3</v>
      </c>
      <c r="B193">
        <v>2</v>
      </c>
      <c r="C193">
        <v>3</v>
      </c>
      <c r="D193">
        <v>16</v>
      </c>
      <c r="F193" s="23">
        <v>167</v>
      </c>
      <c r="G193" s="23">
        <v>11.797882281128697</v>
      </c>
      <c r="H193" s="23">
        <v>0.20211771887130325</v>
      </c>
      <c r="I193" s="23">
        <v>0.11735931507102845</v>
      </c>
      <c r="J193" s="26"/>
      <c r="K193" s="23">
        <v>11.326530612244898</v>
      </c>
      <c r="L193" s="23">
        <v>11</v>
      </c>
      <c r="M193" s="26"/>
      <c r="N193" s="26"/>
    </row>
    <row r="194" spans="1:14" x14ac:dyDescent="0.3">
      <c r="A194">
        <v>2</v>
      </c>
      <c r="B194">
        <v>3</v>
      </c>
      <c r="C194">
        <v>3</v>
      </c>
      <c r="D194">
        <v>13</v>
      </c>
      <c r="F194" s="23">
        <v>168</v>
      </c>
      <c r="G194" s="23">
        <v>11.797882281128697</v>
      </c>
      <c r="H194" s="23">
        <v>0.20211771887130325</v>
      </c>
      <c r="I194" s="23">
        <v>0.11735931507102845</v>
      </c>
      <c r="J194" s="26"/>
      <c r="K194" s="23">
        <v>11.394557823129253</v>
      </c>
      <c r="L194" s="23">
        <v>11</v>
      </c>
      <c r="M194" s="26"/>
      <c r="N194" s="26"/>
    </row>
    <row r="195" spans="1:14" x14ac:dyDescent="0.3">
      <c r="A195">
        <v>4</v>
      </c>
      <c r="B195">
        <v>4</v>
      </c>
      <c r="C195">
        <v>3</v>
      </c>
      <c r="D195">
        <v>14</v>
      </c>
      <c r="F195" s="23">
        <v>169</v>
      </c>
      <c r="G195" s="23">
        <v>21.208649584397406</v>
      </c>
      <c r="H195" s="23">
        <v>0.79135041560259367</v>
      </c>
      <c r="I195" s="23">
        <v>0.45949629391686225</v>
      </c>
      <c r="J195" s="26"/>
      <c r="K195" s="23">
        <v>11.462585034013605</v>
      </c>
      <c r="L195" s="23">
        <v>11</v>
      </c>
      <c r="M195" s="26"/>
      <c r="N195" s="26"/>
    </row>
    <row r="196" spans="1:14" x14ac:dyDescent="0.3">
      <c r="A196">
        <v>3</v>
      </c>
      <c r="B196">
        <v>4</v>
      </c>
      <c r="C196">
        <v>4</v>
      </c>
      <c r="D196">
        <v>23</v>
      </c>
      <c r="F196" s="23">
        <v>170</v>
      </c>
      <c r="G196" s="23">
        <v>21.002448652189354</v>
      </c>
      <c r="H196" s="23">
        <v>-1.0024486521893543</v>
      </c>
      <c r="I196" s="23">
        <v>-0.58207013156391685</v>
      </c>
      <c r="J196" s="26"/>
      <c r="K196" s="23">
        <v>11.530612244897959</v>
      </c>
      <c r="L196" s="23">
        <v>11</v>
      </c>
      <c r="M196" s="26"/>
      <c r="N196" s="26"/>
    </row>
    <row r="197" spans="1:14" x14ac:dyDescent="0.3">
      <c r="A197">
        <v>4</v>
      </c>
      <c r="B197">
        <v>1</v>
      </c>
      <c r="C197">
        <v>2</v>
      </c>
      <c r="D197">
        <v>12</v>
      </c>
      <c r="F197" s="23">
        <v>171</v>
      </c>
      <c r="G197" s="23">
        <v>14.722916311615686</v>
      </c>
      <c r="H197" s="23">
        <v>1.2770836883843142</v>
      </c>
      <c r="I197" s="23">
        <v>0.74153650552824213</v>
      </c>
      <c r="J197" s="26"/>
      <c r="K197" s="23">
        <v>11.598639455782314</v>
      </c>
      <c r="L197" s="23">
        <v>11</v>
      </c>
      <c r="M197" s="26"/>
      <c r="N197" s="26"/>
    </row>
    <row r="198" spans="1:14" x14ac:dyDescent="0.3">
      <c r="A198">
        <v>1</v>
      </c>
      <c r="B198">
        <v>2</v>
      </c>
      <c r="C198">
        <v>3</v>
      </c>
      <c r="D198">
        <v>11</v>
      </c>
      <c r="F198" s="23">
        <v>172</v>
      </c>
      <c r="G198" s="23">
        <v>23.02120498325003</v>
      </c>
      <c r="H198" s="23">
        <v>-2.0212049832500298</v>
      </c>
      <c r="I198" s="23">
        <v>-1.1736092895616574</v>
      </c>
      <c r="J198" s="26"/>
      <c r="K198" s="23">
        <v>11.666666666666668</v>
      </c>
      <c r="L198" s="23">
        <v>11</v>
      </c>
      <c r="M198" s="26"/>
      <c r="N198" s="26"/>
    </row>
    <row r="199" spans="1:14" x14ac:dyDescent="0.3">
      <c r="A199">
        <v>3</v>
      </c>
      <c r="B199">
        <v>3</v>
      </c>
      <c r="C199">
        <v>3</v>
      </c>
      <c r="D199">
        <v>16</v>
      </c>
      <c r="F199" s="23">
        <v>173</v>
      </c>
      <c r="G199" s="23">
        <v>12.910360912763061</v>
      </c>
      <c r="H199" s="23">
        <v>-0.91036091276306053</v>
      </c>
      <c r="I199" s="23">
        <v>-0.52859953984211605</v>
      </c>
      <c r="J199" s="26"/>
      <c r="K199" s="23">
        <v>11.73469387755102</v>
      </c>
      <c r="L199" s="23">
        <v>11</v>
      </c>
      <c r="M199" s="26"/>
      <c r="N199" s="26"/>
    </row>
    <row r="200" spans="1:14" x14ac:dyDescent="0.3">
      <c r="A200">
        <v>1</v>
      </c>
      <c r="B200">
        <v>3</v>
      </c>
      <c r="C200">
        <v>3</v>
      </c>
      <c r="D200">
        <v>14</v>
      </c>
      <c r="F200" s="23">
        <v>174</v>
      </c>
      <c r="G200" s="23">
        <v>11.797882281128697</v>
      </c>
      <c r="H200" s="23">
        <v>-0.79788228112869675</v>
      </c>
      <c r="I200" s="23">
        <v>-0.46328901069874734</v>
      </c>
      <c r="J200" s="26"/>
      <c r="K200" s="23">
        <v>11.802721088435375</v>
      </c>
      <c r="L200" s="23">
        <v>11</v>
      </c>
      <c r="M200" s="26"/>
      <c r="N200" s="26"/>
    </row>
    <row r="201" spans="1:14" x14ac:dyDescent="0.3">
      <c r="A201">
        <v>3</v>
      </c>
      <c r="B201">
        <v>4</v>
      </c>
      <c r="C201">
        <v>3</v>
      </c>
      <c r="D201">
        <v>18</v>
      </c>
      <c r="F201" s="23">
        <v>175</v>
      </c>
      <c r="G201" s="23">
        <v>12.704159980555009</v>
      </c>
      <c r="H201" s="23">
        <v>-1.7041599805550085</v>
      </c>
      <c r="I201" s="23">
        <v>-0.98951763955311933</v>
      </c>
      <c r="J201" s="26"/>
      <c r="K201" s="23">
        <v>11.870748299319729</v>
      </c>
      <c r="L201" s="23">
        <v>11</v>
      </c>
      <c r="M201" s="26"/>
      <c r="N201" s="26"/>
    </row>
    <row r="202" spans="1:14" x14ac:dyDescent="0.3">
      <c r="A202">
        <v>2</v>
      </c>
      <c r="B202">
        <v>3</v>
      </c>
      <c r="C202">
        <v>3</v>
      </c>
      <c r="D202">
        <v>19</v>
      </c>
      <c r="F202" s="23">
        <v>176</v>
      </c>
      <c r="G202" s="23">
        <v>16.947873574884415</v>
      </c>
      <c r="H202" s="23">
        <v>1.0521264251155849</v>
      </c>
      <c r="I202" s="23">
        <v>0.61091544724150371</v>
      </c>
      <c r="J202" s="26"/>
      <c r="K202" s="23">
        <v>11.938775510204081</v>
      </c>
      <c r="L202" s="23">
        <v>11</v>
      </c>
      <c r="M202" s="26"/>
      <c r="N202" s="26"/>
    </row>
    <row r="203" spans="1:14" x14ac:dyDescent="0.3">
      <c r="A203">
        <v>3</v>
      </c>
      <c r="B203">
        <v>4</v>
      </c>
      <c r="C203">
        <v>3</v>
      </c>
      <c r="D203">
        <v>15</v>
      </c>
      <c r="F203" s="23">
        <v>177</v>
      </c>
      <c r="G203" s="23">
        <v>15.135318176031788</v>
      </c>
      <c r="H203" s="23">
        <v>-1.1353181760317881</v>
      </c>
      <c r="I203" s="23">
        <v>-0.65922059812885336</v>
      </c>
      <c r="J203" s="26"/>
      <c r="K203" s="23">
        <v>12.006802721088436</v>
      </c>
      <c r="L203" s="23">
        <v>11</v>
      </c>
      <c r="M203" s="26"/>
      <c r="N203" s="26"/>
    </row>
    <row r="204" spans="1:14" x14ac:dyDescent="0.3">
      <c r="A204">
        <v>3</v>
      </c>
      <c r="B204">
        <v>3</v>
      </c>
      <c r="C204">
        <v>3</v>
      </c>
      <c r="D204">
        <v>17</v>
      </c>
      <c r="F204" s="23">
        <v>178</v>
      </c>
      <c r="G204" s="23">
        <v>21.208649584397406</v>
      </c>
      <c r="H204" s="23">
        <v>0.79135041560259367</v>
      </c>
      <c r="I204" s="23">
        <v>0.45949629391686225</v>
      </c>
      <c r="J204" s="26"/>
      <c r="K204" s="23">
        <v>12.07482993197279</v>
      </c>
      <c r="L204" s="23">
        <v>11</v>
      </c>
      <c r="M204" s="26"/>
      <c r="N204" s="26"/>
    </row>
    <row r="205" spans="1:14" x14ac:dyDescent="0.3">
      <c r="A205">
        <v>3</v>
      </c>
      <c r="B205">
        <v>4</v>
      </c>
      <c r="C205">
        <v>3</v>
      </c>
      <c r="D205">
        <v>15</v>
      </c>
      <c r="F205" s="23">
        <v>179</v>
      </c>
      <c r="G205" s="23">
        <v>22.114927283823718</v>
      </c>
      <c r="H205" s="23">
        <v>2.8850727161762819</v>
      </c>
      <c r="I205" s="23">
        <v>1.6752126423718177</v>
      </c>
      <c r="J205" s="26"/>
      <c r="K205" s="23">
        <v>12.142857142857144</v>
      </c>
      <c r="L205" s="23">
        <v>11</v>
      </c>
      <c r="M205" s="26"/>
      <c r="N205" s="26"/>
    </row>
    <row r="206" spans="1:14" x14ac:dyDescent="0.3">
      <c r="A206">
        <v>3</v>
      </c>
      <c r="B206">
        <v>4</v>
      </c>
      <c r="C206">
        <v>3</v>
      </c>
      <c r="D206">
        <v>19</v>
      </c>
      <c r="F206" s="23">
        <v>180</v>
      </c>
      <c r="G206" s="23">
        <v>6.6308285721893938</v>
      </c>
      <c r="H206" s="23">
        <v>5.3691714278106062</v>
      </c>
      <c r="I206" s="28">
        <v>3.1176004003291449</v>
      </c>
      <c r="J206" s="26"/>
      <c r="K206" s="23">
        <v>12.210884353741497</v>
      </c>
      <c r="L206" s="23">
        <v>11</v>
      </c>
      <c r="M206" s="26"/>
      <c r="N206" s="26"/>
    </row>
    <row r="207" spans="1:14" x14ac:dyDescent="0.3">
      <c r="A207">
        <v>3</v>
      </c>
      <c r="B207">
        <v>4</v>
      </c>
      <c r="C207">
        <v>4</v>
      </c>
      <c r="D207">
        <v>22</v>
      </c>
      <c r="F207" s="23">
        <v>181</v>
      </c>
      <c r="G207" s="23">
        <v>22.114927283823718</v>
      </c>
      <c r="H207" s="23">
        <v>0.88507271617628192</v>
      </c>
      <c r="I207" s="23">
        <v>0.51391599083226602</v>
      </c>
      <c r="J207" s="26"/>
      <c r="K207" s="23">
        <v>12.278911564625851</v>
      </c>
      <c r="L207" s="23">
        <v>11</v>
      </c>
      <c r="M207" s="26"/>
      <c r="N207" s="26"/>
    </row>
    <row r="208" spans="1:14" x14ac:dyDescent="0.3">
      <c r="A208">
        <v>4</v>
      </c>
      <c r="B208">
        <v>2</v>
      </c>
      <c r="C208">
        <v>3</v>
      </c>
      <c r="D208">
        <v>16</v>
      </c>
      <c r="F208" s="23">
        <v>182</v>
      </c>
      <c r="G208" s="23">
        <v>14.722916311615686</v>
      </c>
      <c r="H208" s="23">
        <v>0.27708368838431419</v>
      </c>
      <c r="I208" s="23">
        <v>0.16088817975846631</v>
      </c>
      <c r="J208" s="26"/>
      <c r="K208" s="23">
        <v>12.346938775510205</v>
      </c>
      <c r="L208" s="23">
        <v>11</v>
      </c>
      <c r="M208" s="26"/>
      <c r="N208" s="26"/>
    </row>
    <row r="209" spans="1:14" x14ac:dyDescent="0.3">
      <c r="A209">
        <v>1</v>
      </c>
      <c r="B209">
        <v>1</v>
      </c>
      <c r="C209">
        <v>3</v>
      </c>
      <c r="D209">
        <v>13</v>
      </c>
      <c r="F209" s="23">
        <v>183</v>
      </c>
      <c r="G209" s="23">
        <v>21.002448652189354</v>
      </c>
      <c r="H209" s="23">
        <v>0.99755134781064569</v>
      </c>
      <c r="I209" s="23">
        <v>0.57922651997563468</v>
      </c>
      <c r="J209" s="26"/>
      <c r="K209" s="23">
        <v>12.414965986394558</v>
      </c>
      <c r="L209" s="23">
        <v>11</v>
      </c>
      <c r="M209" s="26"/>
      <c r="N209" s="26"/>
    </row>
    <row r="210" spans="1:14" x14ac:dyDescent="0.3">
      <c r="A210">
        <v>2</v>
      </c>
      <c r="B210">
        <v>4</v>
      </c>
      <c r="C210">
        <v>3</v>
      </c>
      <c r="D210">
        <v>14</v>
      </c>
      <c r="F210" s="23">
        <v>184</v>
      </c>
      <c r="G210" s="23">
        <v>14.929117243823738</v>
      </c>
      <c r="H210" s="23">
        <v>7.0882756176262163E-2</v>
      </c>
      <c r="I210" s="23">
        <v>4.1157953699693856E-2</v>
      </c>
      <c r="J210" s="26"/>
      <c r="K210" s="23">
        <v>12.482993197278912</v>
      </c>
      <c r="L210" s="23">
        <v>11</v>
      </c>
      <c r="M210" s="26"/>
      <c r="N210" s="26"/>
    </row>
    <row r="211" spans="1:14" x14ac:dyDescent="0.3">
      <c r="A211">
        <v>3</v>
      </c>
      <c r="B211">
        <v>2</v>
      </c>
      <c r="C211">
        <v>3</v>
      </c>
      <c r="D211">
        <v>16</v>
      </c>
      <c r="F211" s="23">
        <v>185</v>
      </c>
      <c r="G211" s="23">
        <v>6.6308285721893938</v>
      </c>
      <c r="H211" s="23">
        <v>4.3691714278106062</v>
      </c>
      <c r="I211" s="28">
        <v>2.5369520745593692</v>
      </c>
      <c r="J211" s="26"/>
      <c r="K211" s="23">
        <v>12.551020408163266</v>
      </c>
      <c r="L211" s="23">
        <v>11</v>
      </c>
      <c r="M211" s="26"/>
      <c r="N211" s="26"/>
    </row>
    <row r="212" spans="1:14" x14ac:dyDescent="0.3">
      <c r="A212">
        <v>1</v>
      </c>
      <c r="B212">
        <v>1</v>
      </c>
      <c r="C212">
        <v>3</v>
      </c>
      <c r="D212">
        <v>11</v>
      </c>
      <c r="F212" s="23">
        <v>186</v>
      </c>
      <c r="G212" s="23">
        <v>14.722916311615686</v>
      </c>
      <c r="H212" s="23">
        <v>-1.7229163116156858</v>
      </c>
      <c r="I212" s="23">
        <v>-1.0004084717810853</v>
      </c>
      <c r="J212" s="26"/>
      <c r="K212" s="23">
        <v>12.61904761904762</v>
      </c>
      <c r="L212" s="23">
        <v>11</v>
      </c>
      <c r="M212" s="26"/>
      <c r="N212" s="26"/>
    </row>
    <row r="213" spans="1:14" x14ac:dyDescent="0.3">
      <c r="A213">
        <v>2</v>
      </c>
      <c r="B213">
        <v>3</v>
      </c>
      <c r="C213">
        <v>4</v>
      </c>
      <c r="D213">
        <v>22</v>
      </c>
      <c r="F213" s="23">
        <v>187</v>
      </c>
      <c r="G213" s="23">
        <v>14.022839544397424</v>
      </c>
      <c r="H213" s="23">
        <v>-2.2839544397424305E-2</v>
      </c>
      <c r="I213" s="23">
        <v>-1.3261743215708886E-2</v>
      </c>
      <c r="J213" s="26"/>
      <c r="K213" s="23">
        <v>12.687074829931973</v>
      </c>
      <c r="L213" s="23">
        <v>11</v>
      </c>
      <c r="M213" s="26"/>
      <c r="N213" s="26"/>
    </row>
    <row r="214" spans="1:14" x14ac:dyDescent="0.3">
      <c r="A214">
        <v>1</v>
      </c>
      <c r="B214">
        <v>3</v>
      </c>
      <c r="C214">
        <v>3</v>
      </c>
      <c r="D214">
        <v>14</v>
      </c>
      <c r="F214" s="23">
        <v>188</v>
      </c>
      <c r="G214" s="23">
        <v>12.910360912763061</v>
      </c>
      <c r="H214" s="23">
        <v>-1.9103609127630605</v>
      </c>
      <c r="I214" s="23">
        <v>-1.1092478656118918</v>
      </c>
      <c r="J214" s="26"/>
      <c r="K214" s="23">
        <v>12.755102040816327</v>
      </c>
      <c r="L214" s="23">
        <v>11</v>
      </c>
      <c r="M214" s="26"/>
      <c r="N214" s="26"/>
    </row>
    <row r="215" spans="1:14" x14ac:dyDescent="0.3">
      <c r="A215">
        <v>2</v>
      </c>
      <c r="B215">
        <v>2</v>
      </c>
      <c r="C215">
        <v>3</v>
      </c>
      <c r="D215">
        <v>16</v>
      </c>
      <c r="F215" s="23">
        <v>189</v>
      </c>
      <c r="G215" s="23">
        <v>14.929117243823738</v>
      </c>
      <c r="H215" s="23">
        <v>2.0708827561762622</v>
      </c>
      <c r="I215" s="23">
        <v>1.2024546052392455</v>
      </c>
      <c r="J215" s="26"/>
      <c r="K215" s="23">
        <v>12.823129251700681</v>
      </c>
      <c r="L215" s="23">
        <v>11</v>
      </c>
      <c r="M215" s="26"/>
      <c r="N215" s="26"/>
    </row>
    <row r="216" spans="1:14" x14ac:dyDescent="0.3">
      <c r="A216">
        <v>3</v>
      </c>
      <c r="B216">
        <v>1</v>
      </c>
      <c r="C216">
        <v>2</v>
      </c>
      <c r="D216">
        <v>11</v>
      </c>
      <c r="F216" s="23">
        <v>190</v>
      </c>
      <c r="G216" s="23">
        <v>14.722916311615686</v>
      </c>
      <c r="H216" s="23">
        <v>3.2770836883843142</v>
      </c>
      <c r="I216" s="23">
        <v>1.9028331570677937</v>
      </c>
      <c r="J216" s="26"/>
      <c r="K216" s="23">
        <v>12.891156462585034</v>
      </c>
      <c r="L216" s="23">
        <v>11</v>
      </c>
      <c r="M216" s="26"/>
      <c r="N216" s="26"/>
    </row>
    <row r="217" spans="1:14" x14ac:dyDescent="0.3">
      <c r="A217">
        <v>3</v>
      </c>
      <c r="B217">
        <v>4</v>
      </c>
      <c r="C217">
        <v>3</v>
      </c>
      <c r="D217">
        <v>18</v>
      </c>
      <c r="F217" s="23">
        <v>191</v>
      </c>
      <c r="G217" s="23">
        <v>14.929117243823738</v>
      </c>
      <c r="H217" s="23">
        <v>-0.92911724382373784</v>
      </c>
      <c r="I217" s="23">
        <v>-0.53949037207008188</v>
      </c>
      <c r="J217" s="26"/>
      <c r="K217" s="23">
        <v>12.959183673469388</v>
      </c>
      <c r="L217" s="23">
        <v>11</v>
      </c>
      <c r="M217" s="26"/>
      <c r="N217" s="26"/>
    </row>
    <row r="218" spans="1:14" x14ac:dyDescent="0.3">
      <c r="A218">
        <v>2</v>
      </c>
      <c r="B218">
        <v>1</v>
      </c>
      <c r="C218">
        <v>3</v>
      </c>
      <c r="D218">
        <v>15</v>
      </c>
      <c r="F218" s="23">
        <v>192</v>
      </c>
      <c r="G218" s="23">
        <v>14.722916311615686</v>
      </c>
      <c r="H218" s="23">
        <v>1.2770836883843142</v>
      </c>
      <c r="I218" s="23">
        <v>0.74153650552824213</v>
      </c>
      <c r="J218" s="26"/>
      <c r="K218" s="23">
        <v>13.027210884353742</v>
      </c>
      <c r="L218" s="23">
        <v>11</v>
      </c>
      <c r="M218" s="26"/>
      <c r="N218" s="26"/>
    </row>
    <row r="219" spans="1:14" x14ac:dyDescent="0.3">
      <c r="A219">
        <v>2</v>
      </c>
      <c r="B219">
        <v>3</v>
      </c>
      <c r="C219">
        <v>3</v>
      </c>
      <c r="D219">
        <v>14</v>
      </c>
      <c r="F219" s="23">
        <v>193</v>
      </c>
      <c r="G219" s="23">
        <v>14.929117243823738</v>
      </c>
      <c r="H219" s="23">
        <v>-1.9291172438237378</v>
      </c>
      <c r="I219" s="23">
        <v>-1.1201386978398578</v>
      </c>
      <c r="J219" s="26"/>
      <c r="K219" s="23">
        <v>13.095238095238095</v>
      </c>
      <c r="L219" s="23">
        <v>11</v>
      </c>
      <c r="M219" s="26"/>
      <c r="N219" s="26"/>
    </row>
    <row r="220" spans="1:14" x14ac:dyDescent="0.3">
      <c r="A220">
        <v>2</v>
      </c>
      <c r="B220">
        <v>1</v>
      </c>
      <c r="C220">
        <v>2</v>
      </c>
      <c r="D220">
        <v>12</v>
      </c>
      <c r="F220" s="23">
        <v>194</v>
      </c>
      <c r="G220" s="23">
        <v>17.854151274310727</v>
      </c>
      <c r="H220" s="23">
        <v>-3.8541512743107269</v>
      </c>
      <c r="I220" s="28">
        <v>-2.2379064846919716</v>
      </c>
      <c r="J220" s="26"/>
      <c r="K220" s="23">
        <v>13.163265306122449</v>
      </c>
      <c r="L220" s="23">
        <v>11</v>
      </c>
      <c r="M220" s="26"/>
      <c r="N220" s="26"/>
    </row>
    <row r="221" spans="1:14" x14ac:dyDescent="0.3">
      <c r="A221">
        <v>2</v>
      </c>
      <c r="B221">
        <v>1</v>
      </c>
      <c r="C221">
        <v>3</v>
      </c>
      <c r="D221">
        <v>14</v>
      </c>
      <c r="F221" s="23">
        <v>195</v>
      </c>
      <c r="G221" s="23">
        <v>22.114927283823718</v>
      </c>
      <c r="H221" s="23">
        <v>0.88507271617628192</v>
      </c>
      <c r="I221" s="23">
        <v>0.51391599083226602</v>
      </c>
      <c r="J221" s="26"/>
      <c r="K221" s="23">
        <v>13.231292517006803</v>
      </c>
      <c r="L221" s="23">
        <v>11</v>
      </c>
      <c r="M221" s="26"/>
      <c r="N221" s="26"/>
    </row>
    <row r="222" spans="1:14" x14ac:dyDescent="0.3">
      <c r="A222">
        <v>3</v>
      </c>
      <c r="B222">
        <v>2</v>
      </c>
      <c r="C222">
        <v>3</v>
      </c>
      <c r="D222">
        <v>16</v>
      </c>
      <c r="F222" s="23">
        <v>196</v>
      </c>
      <c r="G222" s="23">
        <v>9.3496616704683326</v>
      </c>
      <c r="H222" s="23">
        <v>2.6503383295316674</v>
      </c>
      <c r="I222" s="23">
        <v>1.5389145137660269</v>
      </c>
      <c r="J222" s="26"/>
      <c r="K222" s="23">
        <v>13.299319727891158</v>
      </c>
      <c r="L222" s="23">
        <v>11</v>
      </c>
      <c r="M222" s="26"/>
      <c r="N222" s="26"/>
    </row>
    <row r="223" spans="1:14" x14ac:dyDescent="0.3">
      <c r="A223">
        <v>2</v>
      </c>
      <c r="B223">
        <v>2</v>
      </c>
      <c r="C223">
        <v>4</v>
      </c>
      <c r="D223">
        <v>21</v>
      </c>
      <c r="F223" s="23">
        <v>197</v>
      </c>
      <c r="G223" s="23">
        <v>12.910360912763061</v>
      </c>
      <c r="H223" s="23">
        <v>-1.9103609127630605</v>
      </c>
      <c r="I223" s="23">
        <v>-1.1092478656118918</v>
      </c>
      <c r="J223" s="26"/>
      <c r="K223" s="23">
        <v>13.36734693877551</v>
      </c>
      <c r="L223" s="23">
        <v>11</v>
      </c>
      <c r="M223" s="26"/>
      <c r="N223" s="26"/>
    </row>
    <row r="224" spans="1:14" x14ac:dyDescent="0.3">
      <c r="A224">
        <v>3</v>
      </c>
      <c r="B224">
        <v>4</v>
      </c>
      <c r="C224">
        <v>3</v>
      </c>
      <c r="D224">
        <v>14</v>
      </c>
      <c r="F224" s="23">
        <v>198</v>
      </c>
      <c r="G224" s="23">
        <v>15.835394943250051</v>
      </c>
      <c r="H224" s="23">
        <v>0.16460505674994863</v>
      </c>
      <c r="I224" s="23">
        <v>9.5577650615096599E-2</v>
      </c>
      <c r="J224" s="26"/>
      <c r="K224" s="23">
        <v>13.435374149659864</v>
      </c>
      <c r="L224" s="23">
        <v>11</v>
      </c>
      <c r="M224" s="26"/>
      <c r="N224" s="26"/>
    </row>
    <row r="225" spans="1:14" x14ac:dyDescent="0.3">
      <c r="A225">
        <v>1</v>
      </c>
      <c r="B225">
        <v>1</v>
      </c>
      <c r="C225">
        <v>3</v>
      </c>
      <c r="D225">
        <v>12</v>
      </c>
      <c r="F225" s="23">
        <v>199</v>
      </c>
      <c r="G225" s="23">
        <v>14.022839544397424</v>
      </c>
      <c r="H225" s="23">
        <v>-2.2839544397424305E-2</v>
      </c>
      <c r="I225" s="23">
        <v>-1.3261743215708886E-2</v>
      </c>
      <c r="J225" s="26"/>
      <c r="K225" s="23">
        <v>13.503401360544219</v>
      </c>
      <c r="L225" s="23">
        <v>11</v>
      </c>
      <c r="M225" s="26"/>
      <c r="N225" s="26"/>
    </row>
    <row r="226" spans="1:14" x14ac:dyDescent="0.3">
      <c r="A226">
        <v>1</v>
      </c>
      <c r="B226">
        <v>2</v>
      </c>
      <c r="C226">
        <v>3</v>
      </c>
      <c r="D226">
        <v>12</v>
      </c>
      <c r="F226" s="23">
        <v>200</v>
      </c>
      <c r="G226" s="23">
        <v>16.947873574884415</v>
      </c>
      <c r="H226" s="23">
        <v>1.0521264251155849</v>
      </c>
      <c r="I226" s="23">
        <v>0.61091544724150371</v>
      </c>
      <c r="J226" s="26"/>
      <c r="K226" s="23">
        <v>13.571428571428571</v>
      </c>
      <c r="L226" s="23">
        <v>11</v>
      </c>
      <c r="M226" s="26"/>
      <c r="N226" s="26"/>
    </row>
    <row r="227" spans="1:14" x14ac:dyDescent="0.3">
      <c r="A227">
        <v>2</v>
      </c>
      <c r="B227">
        <v>4</v>
      </c>
      <c r="C227">
        <v>3</v>
      </c>
      <c r="D227">
        <v>17</v>
      </c>
      <c r="F227" s="23">
        <v>201</v>
      </c>
      <c r="G227" s="23">
        <v>14.929117243823738</v>
      </c>
      <c r="H227" s="23">
        <v>4.0708827561762622</v>
      </c>
      <c r="I227" s="28">
        <v>2.363751256778797</v>
      </c>
      <c r="J227" s="26"/>
      <c r="K227" s="23">
        <v>13.639455782312925</v>
      </c>
      <c r="L227" s="23">
        <v>11</v>
      </c>
      <c r="M227" s="26"/>
      <c r="N227" s="26"/>
    </row>
    <row r="228" spans="1:14" x14ac:dyDescent="0.3">
      <c r="A228">
        <v>3</v>
      </c>
      <c r="B228">
        <v>4</v>
      </c>
      <c r="C228">
        <v>3</v>
      </c>
      <c r="D228">
        <v>17</v>
      </c>
      <c r="F228" s="23">
        <v>202</v>
      </c>
      <c r="G228" s="23">
        <v>16.947873574884415</v>
      </c>
      <c r="H228" s="23">
        <v>-1.9478735748844151</v>
      </c>
      <c r="I228" s="23">
        <v>-1.1310295300678237</v>
      </c>
      <c r="J228" s="26"/>
      <c r="K228" s="23">
        <v>13.70748299319728</v>
      </c>
      <c r="L228" s="23">
        <v>11</v>
      </c>
      <c r="M228" s="26"/>
      <c r="N228" s="26"/>
    </row>
    <row r="229" spans="1:14" x14ac:dyDescent="0.3">
      <c r="A229">
        <v>1</v>
      </c>
      <c r="B229">
        <v>4</v>
      </c>
      <c r="C229">
        <v>3</v>
      </c>
      <c r="D229">
        <v>14</v>
      </c>
      <c r="F229" s="23">
        <v>203</v>
      </c>
      <c r="G229" s="23">
        <v>15.835394943250051</v>
      </c>
      <c r="H229" s="23">
        <v>1.1646050567499486</v>
      </c>
      <c r="I229" s="23">
        <v>0.67622597638487236</v>
      </c>
      <c r="J229" s="26"/>
      <c r="K229" s="23">
        <v>13.775510204081634</v>
      </c>
      <c r="L229" s="23">
        <v>11</v>
      </c>
      <c r="M229" s="26"/>
      <c r="N229" s="26"/>
    </row>
    <row r="230" spans="1:14" x14ac:dyDescent="0.3">
      <c r="A230">
        <v>2</v>
      </c>
      <c r="B230">
        <v>3</v>
      </c>
      <c r="C230">
        <v>3</v>
      </c>
      <c r="D230">
        <v>14</v>
      </c>
      <c r="F230" s="23">
        <v>204</v>
      </c>
      <c r="G230" s="23">
        <v>16.947873574884415</v>
      </c>
      <c r="H230" s="23">
        <v>-1.9478735748844151</v>
      </c>
      <c r="I230" s="23">
        <v>-1.1310295300678237</v>
      </c>
      <c r="J230" s="26"/>
      <c r="K230" s="23">
        <v>13.843537414965986</v>
      </c>
      <c r="L230" s="23">
        <v>11</v>
      </c>
      <c r="M230" s="26"/>
      <c r="N230" s="26"/>
    </row>
    <row r="231" spans="1:14" x14ac:dyDescent="0.3">
      <c r="A231">
        <v>2</v>
      </c>
      <c r="B231">
        <v>1</v>
      </c>
      <c r="C231">
        <v>3</v>
      </c>
      <c r="D231">
        <v>13</v>
      </c>
      <c r="F231" s="23">
        <v>205</v>
      </c>
      <c r="G231" s="23">
        <v>16.947873574884415</v>
      </c>
      <c r="H231" s="23">
        <v>2.0521264251155849</v>
      </c>
      <c r="I231" s="23">
        <v>1.1915637730112796</v>
      </c>
      <c r="J231" s="26"/>
      <c r="K231" s="23">
        <v>13.911564625850341</v>
      </c>
      <c r="L231" s="23">
        <v>11</v>
      </c>
      <c r="M231" s="26"/>
      <c r="N231" s="26"/>
    </row>
    <row r="232" spans="1:14" x14ac:dyDescent="0.3">
      <c r="A232">
        <v>2</v>
      </c>
      <c r="B232">
        <v>4</v>
      </c>
      <c r="C232">
        <v>3</v>
      </c>
      <c r="D232">
        <v>15</v>
      </c>
      <c r="F232" s="23">
        <v>206</v>
      </c>
      <c r="G232" s="23">
        <v>22.114927283823718</v>
      </c>
      <c r="H232" s="23">
        <v>-0.11492728382371808</v>
      </c>
      <c r="I232" s="23">
        <v>-6.6732334937509741E-2</v>
      </c>
      <c r="J232" s="26"/>
      <c r="K232" s="23">
        <v>13.979591836734695</v>
      </c>
      <c r="L232" s="23">
        <v>11</v>
      </c>
      <c r="M232" s="26"/>
      <c r="N232" s="26"/>
    </row>
    <row r="233" spans="1:14" x14ac:dyDescent="0.3">
      <c r="A233">
        <v>1</v>
      </c>
      <c r="B233">
        <v>1</v>
      </c>
      <c r="C233">
        <v>3</v>
      </c>
      <c r="D233">
        <v>11</v>
      </c>
      <c r="F233" s="23">
        <v>207</v>
      </c>
      <c r="G233" s="23">
        <v>15.629194011041999</v>
      </c>
      <c r="H233" s="23">
        <v>0.37080598895800065</v>
      </c>
      <c r="I233" s="23">
        <v>0.21530787667386905</v>
      </c>
      <c r="J233" s="26"/>
      <c r="K233" s="23">
        <v>14.047619047619047</v>
      </c>
      <c r="L233" s="23">
        <v>11</v>
      </c>
      <c r="M233" s="26"/>
      <c r="N233" s="26"/>
    </row>
    <row r="234" spans="1:14" x14ac:dyDescent="0.3">
      <c r="A234">
        <v>3</v>
      </c>
      <c r="B234">
        <v>3</v>
      </c>
      <c r="C234">
        <v>3</v>
      </c>
      <c r="D234">
        <v>17</v>
      </c>
      <c r="F234" s="23">
        <v>208</v>
      </c>
      <c r="G234" s="23">
        <v>11.797882281128697</v>
      </c>
      <c r="H234" s="23">
        <v>1.2021177188713033</v>
      </c>
      <c r="I234" s="23">
        <v>0.69800764084080424</v>
      </c>
      <c r="J234" s="26"/>
      <c r="K234" s="23">
        <v>14.115646258503402</v>
      </c>
      <c r="L234" s="23">
        <v>11</v>
      </c>
      <c r="M234" s="26"/>
      <c r="N234" s="26"/>
    </row>
    <row r="235" spans="1:14" x14ac:dyDescent="0.3">
      <c r="A235">
        <v>1</v>
      </c>
      <c r="B235">
        <v>1</v>
      </c>
      <c r="C235">
        <v>3</v>
      </c>
      <c r="D235">
        <v>11</v>
      </c>
      <c r="F235" s="23">
        <v>209</v>
      </c>
      <c r="G235" s="23">
        <v>16.0415958754581</v>
      </c>
      <c r="H235" s="23">
        <v>-2.0415958754580998</v>
      </c>
      <c r="I235" s="23">
        <v>-1.1854492269832253</v>
      </c>
      <c r="J235" s="26"/>
      <c r="K235" s="23">
        <v>14.183673469387756</v>
      </c>
      <c r="L235" s="23">
        <v>11</v>
      </c>
      <c r="M235" s="26"/>
      <c r="N235" s="26"/>
    </row>
    <row r="236" spans="1:14" x14ac:dyDescent="0.3">
      <c r="A236">
        <v>3</v>
      </c>
      <c r="B236">
        <v>1</v>
      </c>
      <c r="C236">
        <v>3</v>
      </c>
      <c r="D236">
        <v>13</v>
      </c>
      <c r="F236" s="23">
        <v>210</v>
      </c>
      <c r="G236" s="23">
        <v>14.722916311615686</v>
      </c>
      <c r="H236" s="23">
        <v>1.2770836883843142</v>
      </c>
      <c r="I236" s="23">
        <v>0.74153650552824213</v>
      </c>
      <c r="J236" s="26"/>
      <c r="K236" s="23">
        <v>14.25170068027211</v>
      </c>
      <c r="L236" s="23">
        <v>11</v>
      </c>
      <c r="M236" s="26"/>
      <c r="N236" s="26"/>
    </row>
    <row r="237" spans="1:14" x14ac:dyDescent="0.3">
      <c r="A237">
        <v>3</v>
      </c>
      <c r="B237">
        <v>4</v>
      </c>
      <c r="C237">
        <v>4</v>
      </c>
      <c r="D237">
        <v>22</v>
      </c>
      <c r="F237" s="23">
        <v>211</v>
      </c>
      <c r="G237" s="23">
        <v>11.797882281128697</v>
      </c>
      <c r="H237" s="23">
        <v>-0.79788228112869675</v>
      </c>
      <c r="I237" s="23">
        <v>-0.46328901069874734</v>
      </c>
      <c r="J237" s="26"/>
      <c r="K237" s="23">
        <v>14.319727891156463</v>
      </c>
      <c r="L237" s="23">
        <v>12</v>
      </c>
      <c r="M237" s="26"/>
      <c r="N237" s="26"/>
    </row>
    <row r="238" spans="1:14" x14ac:dyDescent="0.3">
      <c r="A238">
        <v>3</v>
      </c>
      <c r="B238">
        <v>4</v>
      </c>
      <c r="C238">
        <v>4</v>
      </c>
      <c r="D238">
        <v>20</v>
      </c>
      <c r="F238" s="23">
        <v>212</v>
      </c>
      <c r="G238" s="23">
        <v>20.096170952763039</v>
      </c>
      <c r="H238" s="23">
        <v>1.903829047236961</v>
      </c>
      <c r="I238" s="23">
        <v>1.1054551488300088</v>
      </c>
      <c r="J238" s="26"/>
      <c r="K238" s="23">
        <v>14.387755102040817</v>
      </c>
      <c r="L238" s="23">
        <v>12</v>
      </c>
      <c r="M238" s="26"/>
      <c r="N238" s="26"/>
    </row>
    <row r="239" spans="1:14" x14ac:dyDescent="0.3">
      <c r="A239">
        <v>2</v>
      </c>
      <c r="B239">
        <v>3</v>
      </c>
      <c r="C239">
        <v>3</v>
      </c>
      <c r="D239">
        <v>18</v>
      </c>
      <c r="F239" s="23">
        <v>213</v>
      </c>
      <c r="G239" s="23">
        <v>14.022839544397424</v>
      </c>
      <c r="H239" s="23">
        <v>-2.2839544397424305E-2</v>
      </c>
      <c r="I239" s="23">
        <v>-1.3261743215708886E-2</v>
      </c>
      <c r="J239" s="26"/>
      <c r="K239" s="23">
        <v>14.455782312925171</v>
      </c>
      <c r="L239" s="23">
        <v>12</v>
      </c>
      <c r="M239" s="26"/>
      <c r="N239" s="26"/>
    </row>
    <row r="240" spans="1:14" x14ac:dyDescent="0.3">
      <c r="A240">
        <v>1</v>
      </c>
      <c r="B240">
        <v>2</v>
      </c>
      <c r="C240">
        <v>2</v>
      </c>
      <c r="D240">
        <v>11</v>
      </c>
      <c r="F240" s="23">
        <v>214</v>
      </c>
      <c r="G240" s="23">
        <v>13.816638612189372</v>
      </c>
      <c r="H240" s="23">
        <v>2.1833613878106277</v>
      </c>
      <c r="I240" s="23">
        <v>1.2677651343826151</v>
      </c>
      <c r="J240" s="26"/>
      <c r="K240" s="23">
        <v>14.523809523809524</v>
      </c>
      <c r="L240" s="23">
        <v>12</v>
      </c>
      <c r="M240" s="26"/>
      <c r="N240" s="26"/>
    </row>
    <row r="241" spans="1:14" x14ac:dyDescent="0.3">
      <c r="A241">
        <v>2</v>
      </c>
      <c r="B241">
        <v>3</v>
      </c>
      <c r="C241">
        <v>3</v>
      </c>
      <c r="D241">
        <v>14</v>
      </c>
      <c r="F241" s="23">
        <v>215</v>
      </c>
      <c r="G241" s="23">
        <v>8.4433839710420191</v>
      </c>
      <c r="H241" s="23">
        <v>2.5566160289579809</v>
      </c>
      <c r="I241" s="23">
        <v>1.4844948168506242</v>
      </c>
      <c r="J241" s="26"/>
      <c r="K241" s="23">
        <v>14.591836734693878</v>
      </c>
      <c r="L241" s="23">
        <v>12</v>
      </c>
      <c r="M241" s="26"/>
      <c r="N241" s="26"/>
    </row>
    <row r="242" spans="1:14" x14ac:dyDescent="0.3">
      <c r="A242">
        <v>1</v>
      </c>
      <c r="B242">
        <v>3</v>
      </c>
      <c r="C242">
        <v>3</v>
      </c>
      <c r="D242">
        <v>14</v>
      </c>
      <c r="F242" s="23">
        <v>216</v>
      </c>
      <c r="G242" s="23">
        <v>16.947873574884415</v>
      </c>
      <c r="H242" s="23">
        <v>1.0521264251155849</v>
      </c>
      <c r="I242" s="23">
        <v>0.61091544724150371</v>
      </c>
      <c r="J242" s="26"/>
      <c r="K242" s="23">
        <v>14.659863945578232</v>
      </c>
      <c r="L242" s="23">
        <v>12</v>
      </c>
      <c r="M242" s="26"/>
      <c r="N242" s="26"/>
    </row>
    <row r="243" spans="1:14" x14ac:dyDescent="0.3">
      <c r="A243">
        <v>3</v>
      </c>
      <c r="B243">
        <v>4</v>
      </c>
      <c r="C243">
        <v>3</v>
      </c>
      <c r="D243">
        <v>18</v>
      </c>
      <c r="F243" s="23">
        <v>217</v>
      </c>
      <c r="G243" s="23">
        <v>12.704159980555009</v>
      </c>
      <c r="H243" s="23">
        <v>2.2958400194449915</v>
      </c>
      <c r="I243" s="23">
        <v>1.3330756635259837</v>
      </c>
      <c r="J243" s="26"/>
      <c r="K243" s="23">
        <v>14.727891156462587</v>
      </c>
      <c r="L243" s="23">
        <v>12</v>
      </c>
      <c r="M243" s="26"/>
      <c r="N243" s="26"/>
    </row>
    <row r="244" spans="1:14" x14ac:dyDescent="0.3">
      <c r="A244">
        <v>3</v>
      </c>
      <c r="B244">
        <v>2</v>
      </c>
      <c r="C244">
        <v>3</v>
      </c>
      <c r="D244">
        <v>16</v>
      </c>
      <c r="F244" s="23">
        <v>218</v>
      </c>
      <c r="G244" s="23">
        <v>14.929117243823738</v>
      </c>
      <c r="H244" s="23">
        <v>-0.92911724382373784</v>
      </c>
      <c r="I244" s="23">
        <v>-0.53949037207008188</v>
      </c>
      <c r="J244" s="26"/>
      <c r="K244" s="23">
        <v>14.795918367346939</v>
      </c>
      <c r="L244" s="23">
        <v>12</v>
      </c>
      <c r="M244" s="26"/>
      <c r="N244" s="26"/>
    </row>
    <row r="245" spans="1:14" x14ac:dyDescent="0.3">
      <c r="A245">
        <v>3</v>
      </c>
      <c r="B245">
        <v>4</v>
      </c>
      <c r="C245">
        <v>3</v>
      </c>
      <c r="D245">
        <v>17</v>
      </c>
      <c r="F245" s="23">
        <v>219</v>
      </c>
      <c r="G245" s="23">
        <v>7.5371062716157056</v>
      </c>
      <c r="H245" s="23">
        <v>4.4628937283842944</v>
      </c>
      <c r="I245" s="23">
        <v>2.591371771474773</v>
      </c>
      <c r="J245" s="26"/>
      <c r="K245" s="23">
        <v>14.863945578231293</v>
      </c>
      <c r="L245" s="23">
        <v>12</v>
      </c>
      <c r="M245" s="26"/>
      <c r="N245" s="26"/>
    </row>
    <row r="246" spans="1:14" x14ac:dyDescent="0.3">
      <c r="A246">
        <v>1</v>
      </c>
      <c r="B246">
        <v>1</v>
      </c>
      <c r="C246">
        <v>3</v>
      </c>
      <c r="D246">
        <v>11</v>
      </c>
      <c r="F246" s="23">
        <v>220</v>
      </c>
      <c r="G246" s="23">
        <v>12.704159980555009</v>
      </c>
      <c r="H246" s="23">
        <v>1.2958400194449915</v>
      </c>
      <c r="I246" s="23">
        <v>0.75242733775620796</v>
      </c>
      <c r="J246" s="26"/>
      <c r="K246" s="23">
        <v>14.931972789115648</v>
      </c>
      <c r="L246" s="23">
        <v>12</v>
      </c>
      <c r="M246" s="26"/>
      <c r="N246" s="26"/>
    </row>
    <row r="247" spans="1:14" x14ac:dyDescent="0.3">
      <c r="A247">
        <v>2</v>
      </c>
      <c r="B247">
        <v>1</v>
      </c>
      <c r="C247">
        <v>3</v>
      </c>
      <c r="D247">
        <v>12</v>
      </c>
      <c r="F247" s="23">
        <v>221</v>
      </c>
      <c r="G247" s="23">
        <v>14.722916311615686</v>
      </c>
      <c r="H247" s="23">
        <v>1.2770836883843142</v>
      </c>
      <c r="I247" s="23">
        <v>0.74153650552824213</v>
      </c>
      <c r="J247" s="26"/>
      <c r="K247" s="23">
        <v>15</v>
      </c>
      <c r="L247" s="23">
        <v>12</v>
      </c>
      <c r="M247" s="26"/>
      <c r="N247" s="26"/>
    </row>
    <row r="248" spans="1:14" x14ac:dyDescent="0.3">
      <c r="A248">
        <v>2</v>
      </c>
      <c r="B248">
        <v>1</v>
      </c>
      <c r="C248">
        <v>3</v>
      </c>
      <c r="D248">
        <v>13</v>
      </c>
      <c r="F248" s="23">
        <v>222</v>
      </c>
      <c r="G248" s="23">
        <v>18.983692321128675</v>
      </c>
      <c r="H248" s="23">
        <v>2.0163076788713248</v>
      </c>
      <c r="I248" s="23">
        <v>1.1707656779733775</v>
      </c>
      <c r="J248" s="26"/>
      <c r="K248" s="23">
        <v>15.068027210884354</v>
      </c>
      <c r="L248" s="23">
        <v>12</v>
      </c>
      <c r="M248" s="26"/>
      <c r="N248" s="26"/>
    </row>
    <row r="249" spans="1:14" x14ac:dyDescent="0.3">
      <c r="A249">
        <v>2</v>
      </c>
      <c r="B249">
        <v>1</v>
      </c>
      <c r="C249">
        <v>3</v>
      </c>
      <c r="D249">
        <v>13</v>
      </c>
      <c r="F249" s="23">
        <v>223</v>
      </c>
      <c r="G249" s="23">
        <v>16.947873574884415</v>
      </c>
      <c r="H249" s="23">
        <v>-2.9478735748844151</v>
      </c>
      <c r="I249" s="23">
        <v>-1.7116778558375993</v>
      </c>
      <c r="J249" s="26"/>
      <c r="K249" s="23">
        <v>15.136054421768709</v>
      </c>
      <c r="L249" s="23">
        <v>12</v>
      </c>
      <c r="M249" s="26"/>
      <c r="N249" s="26"/>
    </row>
    <row r="250" spans="1:14" x14ac:dyDescent="0.3">
      <c r="A250">
        <v>2</v>
      </c>
      <c r="B250">
        <v>1</v>
      </c>
      <c r="C250">
        <v>3</v>
      </c>
      <c r="D250">
        <v>14</v>
      </c>
      <c r="F250" s="23">
        <v>224</v>
      </c>
      <c r="G250" s="23">
        <v>11.797882281128697</v>
      </c>
      <c r="H250" s="23">
        <v>0.20211771887130325</v>
      </c>
      <c r="I250" s="23">
        <v>0.11735931507102845</v>
      </c>
      <c r="J250" s="26"/>
      <c r="K250" s="23">
        <v>15.204081632653063</v>
      </c>
      <c r="L250" s="23">
        <v>12</v>
      </c>
      <c r="M250" s="26"/>
      <c r="N250" s="26"/>
    </row>
    <row r="251" spans="1:14" x14ac:dyDescent="0.3">
      <c r="A251">
        <v>4</v>
      </c>
      <c r="B251">
        <v>3</v>
      </c>
      <c r="C251">
        <v>3</v>
      </c>
      <c r="D251">
        <v>17</v>
      </c>
      <c r="F251" s="23">
        <v>225</v>
      </c>
      <c r="G251" s="23">
        <v>12.910360912763061</v>
      </c>
      <c r="H251" s="23">
        <v>-0.91036091276306053</v>
      </c>
      <c r="I251" s="23">
        <v>-0.52859953984211605</v>
      </c>
      <c r="J251" s="26"/>
      <c r="K251" s="23">
        <v>15.272108843537415</v>
      </c>
      <c r="L251" s="23">
        <v>12</v>
      </c>
      <c r="M251" s="26"/>
      <c r="N251" s="26"/>
    </row>
    <row r="252" spans="1:14" x14ac:dyDescent="0.3">
      <c r="A252">
        <v>2</v>
      </c>
      <c r="B252">
        <v>1</v>
      </c>
      <c r="C252">
        <v>3</v>
      </c>
      <c r="D252">
        <v>11</v>
      </c>
      <c r="F252" s="23">
        <v>226</v>
      </c>
      <c r="G252" s="23">
        <v>16.0415958754581</v>
      </c>
      <c r="H252" s="23">
        <v>0.95840412454190016</v>
      </c>
      <c r="I252" s="23">
        <v>0.55649575032610199</v>
      </c>
      <c r="J252" s="26"/>
      <c r="K252" s="23">
        <v>15.34013605442177</v>
      </c>
      <c r="L252" s="23">
        <v>12</v>
      </c>
      <c r="M252" s="26"/>
      <c r="N252" s="26"/>
    </row>
    <row r="253" spans="1:14" x14ac:dyDescent="0.3">
      <c r="A253">
        <v>3</v>
      </c>
      <c r="B253">
        <v>4</v>
      </c>
      <c r="C253">
        <v>4</v>
      </c>
      <c r="D253">
        <v>25</v>
      </c>
      <c r="F253" s="23">
        <v>227</v>
      </c>
      <c r="G253" s="23">
        <v>16.947873574884415</v>
      </c>
      <c r="H253" s="23">
        <v>5.2126425115584851E-2</v>
      </c>
      <c r="I253" s="23">
        <v>3.0267121471727935E-2</v>
      </c>
      <c r="J253" s="26"/>
      <c r="K253" s="23">
        <v>15.408163265306124</v>
      </c>
      <c r="L253" s="23">
        <v>12</v>
      </c>
      <c r="M253" s="26"/>
      <c r="N253" s="26"/>
    </row>
    <row r="254" spans="1:14" x14ac:dyDescent="0.3">
      <c r="A254">
        <v>3</v>
      </c>
      <c r="B254">
        <v>4</v>
      </c>
      <c r="C254">
        <v>3</v>
      </c>
      <c r="D254">
        <v>19</v>
      </c>
      <c r="F254" s="23">
        <v>228</v>
      </c>
      <c r="G254" s="23">
        <v>15.135318176031788</v>
      </c>
      <c r="H254" s="23">
        <v>-1.1353181760317881</v>
      </c>
      <c r="I254" s="23">
        <v>-0.65922059812885336</v>
      </c>
      <c r="J254" s="26"/>
      <c r="K254" s="23">
        <v>15.476190476190476</v>
      </c>
      <c r="L254" s="23">
        <v>12</v>
      </c>
      <c r="M254" s="26"/>
      <c r="N254" s="26"/>
    </row>
    <row r="255" spans="1:14" x14ac:dyDescent="0.3">
      <c r="A255">
        <v>2</v>
      </c>
      <c r="B255">
        <v>1</v>
      </c>
      <c r="C255">
        <v>3</v>
      </c>
      <c r="D255">
        <v>13</v>
      </c>
      <c r="F255" s="23">
        <v>229</v>
      </c>
      <c r="G255" s="23">
        <v>14.929117243823738</v>
      </c>
      <c r="H255" s="23">
        <v>-0.92911724382373784</v>
      </c>
      <c r="I255" s="23">
        <v>-0.53949037207008188</v>
      </c>
      <c r="J255" s="26"/>
      <c r="K255" s="23">
        <v>15.544217687074831</v>
      </c>
      <c r="L255" s="23">
        <v>12</v>
      </c>
      <c r="M255" s="26"/>
      <c r="N255" s="26"/>
    </row>
    <row r="256" spans="1:14" x14ac:dyDescent="0.3">
      <c r="A256">
        <v>2</v>
      </c>
      <c r="B256">
        <v>4</v>
      </c>
      <c r="C256">
        <v>3</v>
      </c>
      <c r="D256">
        <v>14</v>
      </c>
      <c r="F256" s="23">
        <v>230</v>
      </c>
      <c r="G256" s="23">
        <v>12.704159980555009</v>
      </c>
      <c r="H256" s="23">
        <v>0.2958400194449915</v>
      </c>
      <c r="I256" s="23">
        <v>0.17177901198643222</v>
      </c>
      <c r="J256" s="26"/>
      <c r="K256" s="23">
        <v>15.612244897959185</v>
      </c>
      <c r="L256" s="23">
        <v>12</v>
      </c>
      <c r="M256" s="26"/>
      <c r="N256" s="26"/>
    </row>
    <row r="257" spans="1:14" x14ac:dyDescent="0.3">
      <c r="A257">
        <v>1</v>
      </c>
      <c r="B257">
        <v>3</v>
      </c>
      <c r="C257">
        <v>3</v>
      </c>
      <c r="D257">
        <v>12</v>
      </c>
      <c r="F257" s="23">
        <v>231</v>
      </c>
      <c r="G257" s="23">
        <v>16.0415958754581</v>
      </c>
      <c r="H257" s="23">
        <v>-1.0415958754580998</v>
      </c>
      <c r="I257" s="23">
        <v>-0.60480090121344954</v>
      </c>
      <c r="J257" s="26"/>
      <c r="K257" s="23">
        <v>15.680272108843539</v>
      </c>
      <c r="L257" s="23">
        <v>12</v>
      </c>
      <c r="M257" s="26"/>
      <c r="N257" s="26"/>
    </row>
    <row r="258" spans="1:14" x14ac:dyDescent="0.3">
      <c r="A258">
        <v>2</v>
      </c>
      <c r="B258">
        <v>1</v>
      </c>
      <c r="C258">
        <v>2</v>
      </c>
      <c r="D258">
        <v>11</v>
      </c>
      <c r="F258" s="23">
        <v>232</v>
      </c>
      <c r="G258" s="23">
        <v>11.797882281128697</v>
      </c>
      <c r="H258" s="23">
        <v>-0.79788228112869675</v>
      </c>
      <c r="I258" s="23">
        <v>-0.46328901069874734</v>
      </c>
      <c r="J258" s="26"/>
      <c r="K258" s="23">
        <v>15.748299319727892</v>
      </c>
      <c r="L258" s="23">
        <v>12</v>
      </c>
      <c r="M258" s="26"/>
      <c r="N258" s="26"/>
    </row>
    <row r="259" spans="1:14" x14ac:dyDescent="0.3">
      <c r="A259">
        <v>3</v>
      </c>
      <c r="B259">
        <v>3</v>
      </c>
      <c r="C259">
        <v>3</v>
      </c>
      <c r="D259">
        <v>19</v>
      </c>
      <c r="F259" s="23">
        <v>233</v>
      </c>
      <c r="G259" s="23">
        <v>15.835394943250051</v>
      </c>
      <c r="H259" s="23">
        <v>1.1646050567499486</v>
      </c>
      <c r="I259" s="23">
        <v>0.67622597638487236</v>
      </c>
      <c r="J259" s="26"/>
      <c r="K259" s="23">
        <v>15.816326530612246</v>
      </c>
      <c r="L259" s="23">
        <v>12</v>
      </c>
      <c r="M259" s="26"/>
      <c r="N259" s="26"/>
    </row>
    <row r="260" spans="1:14" x14ac:dyDescent="0.3">
      <c r="A260">
        <v>1</v>
      </c>
      <c r="B260">
        <v>1</v>
      </c>
      <c r="C260">
        <v>3</v>
      </c>
      <c r="D260">
        <v>11</v>
      </c>
      <c r="F260" s="23">
        <v>234</v>
      </c>
      <c r="G260" s="23">
        <v>11.797882281128697</v>
      </c>
      <c r="H260" s="23">
        <v>-0.79788228112869675</v>
      </c>
      <c r="I260" s="23">
        <v>-0.46328901069874734</v>
      </c>
      <c r="J260" s="26"/>
      <c r="K260" s="23">
        <v>15.8843537414966</v>
      </c>
      <c r="L260" s="23">
        <v>12</v>
      </c>
      <c r="M260" s="26"/>
      <c r="N260" s="26"/>
    </row>
    <row r="261" spans="1:14" x14ac:dyDescent="0.3">
      <c r="A261">
        <v>2</v>
      </c>
      <c r="B261">
        <v>2</v>
      </c>
      <c r="C261">
        <v>2</v>
      </c>
      <c r="D261">
        <v>11</v>
      </c>
      <c r="F261" s="23">
        <v>235</v>
      </c>
      <c r="G261" s="23">
        <v>13.610437679981322</v>
      </c>
      <c r="H261" s="23">
        <v>-0.61043767998132203</v>
      </c>
      <c r="I261" s="23">
        <v>-0.3544496168679408</v>
      </c>
      <c r="J261" s="26"/>
      <c r="K261" s="23">
        <v>15.952380952380953</v>
      </c>
      <c r="L261" s="23">
        <v>12</v>
      </c>
      <c r="M261" s="26"/>
      <c r="N261" s="26"/>
    </row>
    <row r="262" spans="1:14" x14ac:dyDescent="0.3">
      <c r="A262">
        <v>4</v>
      </c>
      <c r="B262">
        <v>3</v>
      </c>
      <c r="C262">
        <v>4</v>
      </c>
      <c r="D262">
        <v>20</v>
      </c>
      <c r="F262" s="23">
        <v>236</v>
      </c>
      <c r="G262" s="23">
        <v>22.114927283823718</v>
      </c>
      <c r="H262" s="23">
        <v>-0.11492728382371808</v>
      </c>
      <c r="I262" s="23">
        <v>-6.6732334937509741E-2</v>
      </c>
      <c r="J262" s="26"/>
      <c r="K262" s="23">
        <v>16.020408163265309</v>
      </c>
      <c r="L262" s="23">
        <v>12</v>
      </c>
      <c r="M262" s="26"/>
      <c r="N262" s="26"/>
    </row>
    <row r="263" spans="1:14" x14ac:dyDescent="0.3">
      <c r="A263">
        <v>2</v>
      </c>
      <c r="B263">
        <v>4</v>
      </c>
      <c r="C263">
        <v>3</v>
      </c>
      <c r="D263">
        <v>18</v>
      </c>
      <c r="F263" s="23">
        <v>237</v>
      </c>
      <c r="G263" s="23">
        <v>22.114927283823718</v>
      </c>
      <c r="H263" s="23">
        <v>-2.1149272838237181</v>
      </c>
      <c r="I263" s="23">
        <v>-1.2280289864770613</v>
      </c>
      <c r="J263" s="26"/>
      <c r="K263" s="23">
        <v>16.088435374149661</v>
      </c>
      <c r="L263" s="23">
        <v>12</v>
      </c>
      <c r="M263" s="26"/>
      <c r="N263" s="26"/>
    </row>
    <row r="264" spans="1:14" x14ac:dyDescent="0.3">
      <c r="A264">
        <v>2</v>
      </c>
      <c r="B264">
        <v>1</v>
      </c>
      <c r="C264">
        <v>3</v>
      </c>
      <c r="D264">
        <v>13</v>
      </c>
      <c r="F264" s="23">
        <v>238</v>
      </c>
      <c r="G264" s="23">
        <v>14.929117243823738</v>
      </c>
      <c r="H264" s="23">
        <v>3.0708827561762622</v>
      </c>
      <c r="I264" s="23">
        <v>1.7831029310090212</v>
      </c>
      <c r="J264" s="26"/>
      <c r="K264" s="23">
        <v>16.156462585034014</v>
      </c>
      <c r="L264" s="23">
        <v>12</v>
      </c>
      <c r="M264" s="26"/>
      <c r="N264" s="26"/>
    </row>
    <row r="265" spans="1:14" x14ac:dyDescent="0.3">
      <c r="A265">
        <v>1</v>
      </c>
      <c r="B265">
        <v>2</v>
      </c>
      <c r="C265">
        <v>3</v>
      </c>
      <c r="D265">
        <v>12</v>
      </c>
      <c r="F265" s="23">
        <v>239</v>
      </c>
      <c r="G265" s="23">
        <v>7.7433072038237576</v>
      </c>
      <c r="H265" s="23">
        <v>3.2566927961762424</v>
      </c>
      <c r="I265" s="23">
        <v>1.8909932196462249</v>
      </c>
      <c r="J265" s="26"/>
      <c r="K265" s="23">
        <v>16.22448979591837</v>
      </c>
      <c r="L265" s="23">
        <v>12</v>
      </c>
      <c r="M265" s="26"/>
      <c r="N265" s="26"/>
    </row>
    <row r="266" spans="1:14" x14ac:dyDescent="0.3">
      <c r="A266">
        <v>1</v>
      </c>
      <c r="B266">
        <v>1</v>
      </c>
      <c r="C266">
        <v>3</v>
      </c>
      <c r="D266">
        <v>11</v>
      </c>
      <c r="F266" s="23">
        <v>240</v>
      </c>
      <c r="G266" s="23">
        <v>14.929117243823738</v>
      </c>
      <c r="H266" s="23">
        <v>-0.92911724382373784</v>
      </c>
      <c r="I266" s="23">
        <v>-0.53949037207008188</v>
      </c>
      <c r="J266" s="26"/>
      <c r="K266" s="23">
        <v>16.292517006802722</v>
      </c>
      <c r="L266" s="23">
        <v>12</v>
      </c>
      <c r="M266" s="26"/>
      <c r="N266" s="26"/>
    </row>
    <row r="267" spans="1:14" x14ac:dyDescent="0.3">
      <c r="A267">
        <v>2</v>
      </c>
      <c r="B267">
        <v>3</v>
      </c>
      <c r="C267">
        <v>3</v>
      </c>
      <c r="D267">
        <v>19</v>
      </c>
      <c r="F267" s="23">
        <v>241</v>
      </c>
      <c r="G267" s="23">
        <v>14.022839544397424</v>
      </c>
      <c r="H267" s="23">
        <v>-2.2839544397424305E-2</v>
      </c>
      <c r="I267" s="23">
        <v>-1.3261743215708886E-2</v>
      </c>
      <c r="J267" s="26"/>
      <c r="K267" s="23">
        <v>16.360544217687075</v>
      </c>
      <c r="L267" s="23">
        <v>12</v>
      </c>
      <c r="M267" s="26"/>
      <c r="N267" s="26"/>
    </row>
    <row r="268" spans="1:14" x14ac:dyDescent="0.3">
      <c r="A268">
        <v>2</v>
      </c>
      <c r="B268">
        <v>4</v>
      </c>
      <c r="C268">
        <v>4</v>
      </c>
      <c r="D268">
        <v>21</v>
      </c>
      <c r="F268" s="23">
        <v>242</v>
      </c>
      <c r="G268" s="23">
        <v>16.947873574884415</v>
      </c>
      <c r="H268" s="23">
        <v>1.0521264251155849</v>
      </c>
      <c r="I268" s="23">
        <v>0.61091544724150371</v>
      </c>
      <c r="J268" s="26"/>
      <c r="K268" s="23">
        <v>16.428571428571431</v>
      </c>
      <c r="L268" s="23">
        <v>12</v>
      </c>
      <c r="M268" s="26"/>
      <c r="N268" s="26"/>
    </row>
    <row r="269" spans="1:14" x14ac:dyDescent="0.3">
      <c r="A269">
        <v>4</v>
      </c>
      <c r="B269">
        <v>1</v>
      </c>
      <c r="C269">
        <v>2</v>
      </c>
      <c r="D269">
        <v>12</v>
      </c>
      <c r="F269" s="23">
        <v>243</v>
      </c>
      <c r="G269" s="23">
        <v>14.722916311615686</v>
      </c>
      <c r="H269" s="23">
        <v>1.2770836883843142</v>
      </c>
      <c r="I269" s="23">
        <v>0.74153650552824213</v>
      </c>
      <c r="J269" s="26"/>
      <c r="K269" s="23">
        <v>16.496598639455783</v>
      </c>
      <c r="L269" s="23">
        <v>12</v>
      </c>
      <c r="M269" s="26"/>
      <c r="N269" s="26"/>
    </row>
    <row r="270" spans="1:14" x14ac:dyDescent="0.3">
      <c r="A270">
        <v>1</v>
      </c>
      <c r="B270">
        <v>4</v>
      </c>
      <c r="C270">
        <v>3</v>
      </c>
      <c r="D270">
        <v>14</v>
      </c>
      <c r="F270" s="23">
        <v>244</v>
      </c>
      <c r="G270" s="23">
        <v>16.947873574884415</v>
      </c>
      <c r="H270" s="23">
        <v>5.2126425115584851E-2</v>
      </c>
      <c r="I270" s="23">
        <v>3.0267121471727935E-2</v>
      </c>
      <c r="J270" s="26"/>
      <c r="K270" s="23">
        <v>16.564625850340136</v>
      </c>
      <c r="L270" s="23">
        <v>12</v>
      </c>
      <c r="M270" s="26"/>
      <c r="N270" s="26"/>
    </row>
    <row r="271" spans="1:14" x14ac:dyDescent="0.3">
      <c r="A271">
        <v>1</v>
      </c>
      <c r="B271">
        <v>1</v>
      </c>
      <c r="C271">
        <v>3</v>
      </c>
      <c r="D271">
        <v>11</v>
      </c>
      <c r="F271" s="23">
        <v>245</v>
      </c>
      <c r="G271" s="23">
        <v>11.797882281128697</v>
      </c>
      <c r="H271" s="23">
        <v>-0.79788228112869675</v>
      </c>
      <c r="I271" s="23">
        <v>-0.46328901069874734</v>
      </c>
      <c r="J271" s="26"/>
      <c r="K271" s="23">
        <v>16.632653061224492</v>
      </c>
      <c r="L271" s="23">
        <v>12</v>
      </c>
      <c r="M271" s="26"/>
      <c r="N271" s="26"/>
    </row>
    <row r="272" spans="1:14" x14ac:dyDescent="0.3">
      <c r="A272">
        <v>1</v>
      </c>
      <c r="B272">
        <v>1</v>
      </c>
      <c r="C272">
        <v>3</v>
      </c>
      <c r="D272">
        <v>14</v>
      </c>
      <c r="F272" s="23">
        <v>246</v>
      </c>
      <c r="G272" s="23">
        <v>12.704159980555009</v>
      </c>
      <c r="H272" s="23">
        <v>-0.7041599805550085</v>
      </c>
      <c r="I272" s="23">
        <v>-0.40886931378334357</v>
      </c>
      <c r="J272" s="26"/>
      <c r="K272" s="23">
        <v>16.700680272108844</v>
      </c>
      <c r="L272" s="23">
        <v>12</v>
      </c>
      <c r="M272" s="26"/>
      <c r="N272" s="26"/>
    </row>
    <row r="273" spans="1:14" x14ac:dyDescent="0.3">
      <c r="A273">
        <v>1</v>
      </c>
      <c r="B273">
        <v>2</v>
      </c>
      <c r="C273">
        <v>3</v>
      </c>
      <c r="D273">
        <v>12</v>
      </c>
      <c r="F273" s="23">
        <v>247</v>
      </c>
      <c r="G273" s="23">
        <v>12.704159980555009</v>
      </c>
      <c r="H273" s="23">
        <v>0.2958400194449915</v>
      </c>
      <c r="I273" s="23">
        <v>0.17177901198643222</v>
      </c>
      <c r="J273" s="26"/>
      <c r="K273" s="23">
        <v>16.768707482993197</v>
      </c>
      <c r="L273" s="23">
        <v>12</v>
      </c>
      <c r="M273" s="26"/>
      <c r="N273" s="26"/>
    </row>
    <row r="274" spans="1:14" x14ac:dyDescent="0.3">
      <c r="A274">
        <v>3</v>
      </c>
      <c r="B274">
        <v>4</v>
      </c>
      <c r="C274">
        <v>4</v>
      </c>
      <c r="D274">
        <v>23</v>
      </c>
      <c r="F274" s="23">
        <v>248</v>
      </c>
      <c r="G274" s="23">
        <v>12.704159980555009</v>
      </c>
      <c r="H274" s="23">
        <v>0.2958400194449915</v>
      </c>
      <c r="I274" s="23">
        <v>0.17177901198643222</v>
      </c>
      <c r="J274" s="26"/>
      <c r="K274" s="23">
        <v>16.836734693877553</v>
      </c>
      <c r="L274" s="23">
        <v>12</v>
      </c>
      <c r="M274" s="26"/>
      <c r="N274" s="26"/>
    </row>
    <row r="275" spans="1:14" x14ac:dyDescent="0.3">
      <c r="A275">
        <v>1</v>
      </c>
      <c r="B275">
        <v>4</v>
      </c>
      <c r="C275">
        <v>3</v>
      </c>
      <c r="D275">
        <v>14</v>
      </c>
      <c r="F275" s="23">
        <v>249</v>
      </c>
      <c r="G275" s="23">
        <v>12.704159980555009</v>
      </c>
      <c r="H275" s="23">
        <v>1.2958400194449915</v>
      </c>
      <c r="I275" s="23">
        <v>0.75242733775620796</v>
      </c>
      <c r="J275" s="26"/>
      <c r="K275" s="23">
        <v>16.904761904761905</v>
      </c>
      <c r="L275" s="23">
        <v>12</v>
      </c>
      <c r="M275" s="26"/>
      <c r="N275" s="26"/>
    </row>
    <row r="276" spans="1:14" x14ac:dyDescent="0.3">
      <c r="A276">
        <v>2</v>
      </c>
      <c r="B276">
        <v>3</v>
      </c>
      <c r="C276">
        <v>3</v>
      </c>
      <c r="D276">
        <v>17</v>
      </c>
      <c r="F276" s="23">
        <v>250</v>
      </c>
      <c r="G276" s="23">
        <v>16.741672642676363</v>
      </c>
      <c r="H276" s="23">
        <v>0.25832735732363687</v>
      </c>
      <c r="I276" s="23">
        <v>0.14999734753050037</v>
      </c>
      <c r="J276" s="26"/>
      <c r="K276" s="23">
        <v>16.972789115646261</v>
      </c>
      <c r="L276" s="23">
        <v>12</v>
      </c>
      <c r="M276" s="26"/>
      <c r="N276" s="26"/>
    </row>
    <row r="277" spans="1:14" x14ac:dyDescent="0.3">
      <c r="A277">
        <v>3</v>
      </c>
      <c r="B277">
        <v>4</v>
      </c>
      <c r="C277">
        <v>3</v>
      </c>
      <c r="D277">
        <v>18</v>
      </c>
      <c r="F277" s="23">
        <v>251</v>
      </c>
      <c r="G277" s="23">
        <v>12.704159980555009</v>
      </c>
      <c r="H277" s="23">
        <v>-1.7041599805550085</v>
      </c>
      <c r="I277" s="23">
        <v>-0.98951763955311933</v>
      </c>
      <c r="J277" s="26"/>
      <c r="K277" s="23">
        <v>17.040816326530614</v>
      </c>
      <c r="L277" s="23">
        <v>12</v>
      </c>
      <c r="M277" s="26"/>
      <c r="N277" s="26"/>
    </row>
    <row r="278" spans="1:14" x14ac:dyDescent="0.3">
      <c r="A278">
        <v>3</v>
      </c>
      <c r="B278">
        <v>3</v>
      </c>
      <c r="C278">
        <v>3</v>
      </c>
      <c r="D278">
        <v>18</v>
      </c>
      <c r="F278" s="23">
        <v>252</v>
      </c>
      <c r="G278" s="23">
        <v>22.114927283823718</v>
      </c>
      <c r="H278" s="23">
        <v>2.8850727161762819</v>
      </c>
      <c r="I278" s="23">
        <v>1.6752126423718177</v>
      </c>
      <c r="J278" s="26"/>
      <c r="K278" s="23">
        <v>17.108843537414966</v>
      </c>
      <c r="L278" s="23">
        <v>12</v>
      </c>
      <c r="M278" s="26"/>
      <c r="N278" s="26"/>
    </row>
    <row r="279" spans="1:14" x14ac:dyDescent="0.3">
      <c r="A279">
        <v>4</v>
      </c>
      <c r="B279">
        <v>4</v>
      </c>
      <c r="C279">
        <v>4</v>
      </c>
      <c r="D279">
        <v>24</v>
      </c>
      <c r="F279" s="23">
        <v>253</v>
      </c>
      <c r="G279" s="23">
        <v>16.947873574884415</v>
      </c>
      <c r="H279" s="23">
        <v>2.0521264251155849</v>
      </c>
      <c r="I279" s="23">
        <v>1.1915637730112796</v>
      </c>
      <c r="J279" s="26"/>
      <c r="K279" s="23">
        <v>17.176870748299322</v>
      </c>
      <c r="L279" s="23">
        <v>12</v>
      </c>
      <c r="M279" s="26"/>
      <c r="N279" s="26"/>
    </row>
    <row r="280" spans="1:14" x14ac:dyDescent="0.3">
      <c r="A280">
        <v>3</v>
      </c>
      <c r="B280">
        <v>2</v>
      </c>
      <c r="C280">
        <v>4</v>
      </c>
      <c r="D280">
        <v>20</v>
      </c>
      <c r="F280" s="23">
        <v>254</v>
      </c>
      <c r="G280" s="23">
        <v>12.704159980555009</v>
      </c>
      <c r="H280" s="23">
        <v>0.2958400194449915</v>
      </c>
      <c r="I280" s="23">
        <v>0.17177901198643222</v>
      </c>
      <c r="J280" s="26"/>
      <c r="K280" s="23">
        <v>17.244897959183675</v>
      </c>
      <c r="L280" s="23">
        <v>12</v>
      </c>
      <c r="M280" s="26"/>
      <c r="N280" s="26"/>
    </row>
    <row r="281" spans="1:14" x14ac:dyDescent="0.3">
      <c r="A281">
        <v>3</v>
      </c>
      <c r="B281">
        <v>2</v>
      </c>
      <c r="C281">
        <v>3</v>
      </c>
      <c r="D281">
        <v>14</v>
      </c>
      <c r="F281" s="23">
        <v>255</v>
      </c>
      <c r="G281" s="23">
        <v>16.0415958754581</v>
      </c>
      <c r="H281" s="23">
        <v>-2.0415958754580998</v>
      </c>
      <c r="I281" s="23">
        <v>-1.1854492269832253</v>
      </c>
      <c r="J281" s="26"/>
      <c r="K281" s="23">
        <v>17.312925170068027</v>
      </c>
      <c r="L281" s="23">
        <v>12</v>
      </c>
      <c r="M281" s="26"/>
      <c r="N281" s="26"/>
    </row>
    <row r="282" spans="1:14" x14ac:dyDescent="0.3">
      <c r="A282">
        <v>3</v>
      </c>
      <c r="B282">
        <v>3</v>
      </c>
      <c r="C282">
        <v>3</v>
      </c>
      <c r="D282">
        <v>16</v>
      </c>
      <c r="F282" s="23">
        <v>256</v>
      </c>
      <c r="G282" s="23">
        <v>14.022839544397424</v>
      </c>
      <c r="H282" s="23">
        <v>-2.0228395443974243</v>
      </c>
      <c r="I282" s="23">
        <v>-1.1745583947552605</v>
      </c>
      <c r="J282" s="26"/>
      <c r="K282" s="23">
        <v>17.380952380952383</v>
      </c>
      <c r="L282" s="23">
        <v>12</v>
      </c>
      <c r="M282" s="26"/>
      <c r="N282" s="26"/>
    </row>
    <row r="283" spans="1:14" x14ac:dyDescent="0.3">
      <c r="A283">
        <v>3</v>
      </c>
      <c r="B283">
        <v>4</v>
      </c>
      <c r="C283">
        <v>4</v>
      </c>
      <c r="D283">
        <v>25</v>
      </c>
      <c r="F283" s="23">
        <v>257</v>
      </c>
      <c r="G283" s="23">
        <v>7.5371062716157056</v>
      </c>
      <c r="H283" s="23">
        <v>3.4628937283842944</v>
      </c>
      <c r="I283" s="23">
        <v>2.0107234457049974</v>
      </c>
      <c r="J283" s="26"/>
      <c r="K283" s="23">
        <v>17.448979591836736</v>
      </c>
      <c r="L283" s="23">
        <v>12</v>
      </c>
      <c r="M283" s="26"/>
      <c r="N283" s="26"/>
    </row>
    <row r="284" spans="1:14" x14ac:dyDescent="0.3">
      <c r="A284">
        <v>3</v>
      </c>
      <c r="B284">
        <v>4</v>
      </c>
      <c r="C284">
        <v>3</v>
      </c>
      <c r="D284">
        <v>18</v>
      </c>
      <c r="F284" s="23">
        <v>258</v>
      </c>
      <c r="G284" s="23">
        <v>15.835394943250051</v>
      </c>
      <c r="H284" s="23">
        <v>3.1646050567499486</v>
      </c>
      <c r="I284" s="23">
        <v>1.8375226279244239</v>
      </c>
      <c r="J284" s="26"/>
      <c r="K284" s="23">
        <v>17.517006802721088</v>
      </c>
      <c r="L284" s="23">
        <v>12</v>
      </c>
      <c r="M284" s="26"/>
      <c r="N284" s="26"/>
    </row>
    <row r="285" spans="1:14" x14ac:dyDescent="0.3">
      <c r="A285">
        <v>3</v>
      </c>
      <c r="B285">
        <v>4</v>
      </c>
      <c r="C285">
        <v>3</v>
      </c>
      <c r="D285">
        <v>19</v>
      </c>
      <c r="F285" s="23">
        <v>259</v>
      </c>
      <c r="G285" s="23">
        <v>11.797882281128697</v>
      </c>
      <c r="H285" s="23">
        <v>-0.79788228112869675</v>
      </c>
      <c r="I285" s="23">
        <v>-0.46328901069874734</v>
      </c>
      <c r="J285" s="26"/>
      <c r="K285" s="23">
        <v>17.585034013605444</v>
      </c>
      <c r="L285" s="23">
        <v>12</v>
      </c>
      <c r="M285" s="26"/>
      <c r="N285" s="26"/>
    </row>
    <row r="286" spans="1:14" x14ac:dyDescent="0.3">
      <c r="A286">
        <v>3</v>
      </c>
      <c r="B286">
        <v>1</v>
      </c>
      <c r="C286">
        <v>3</v>
      </c>
      <c r="D286">
        <v>13</v>
      </c>
      <c r="F286" s="23">
        <v>260</v>
      </c>
      <c r="G286" s="23">
        <v>8.6495849032500693</v>
      </c>
      <c r="H286" s="23">
        <v>2.3504150967499307</v>
      </c>
      <c r="I286" s="23">
        <v>1.3647645907918529</v>
      </c>
      <c r="J286" s="26"/>
      <c r="K286" s="23">
        <v>17.653061224489797</v>
      </c>
      <c r="L286" s="23">
        <v>12</v>
      </c>
      <c r="M286" s="26"/>
      <c r="N286" s="26"/>
    </row>
    <row r="287" spans="1:14" x14ac:dyDescent="0.3">
      <c r="A287">
        <v>2</v>
      </c>
      <c r="B287">
        <v>1</v>
      </c>
      <c r="C287">
        <v>3</v>
      </c>
      <c r="D287">
        <v>12</v>
      </c>
      <c r="F287" s="23">
        <v>261</v>
      </c>
      <c r="G287" s="23">
        <v>21.908726351615666</v>
      </c>
      <c r="H287" s="23">
        <v>-1.9087263516156661</v>
      </c>
      <c r="I287" s="23">
        <v>-1.1082987604182888</v>
      </c>
      <c r="J287" s="26"/>
      <c r="K287" s="23">
        <v>17.721088435374149</v>
      </c>
      <c r="L287" s="23">
        <v>12</v>
      </c>
      <c r="M287" s="26"/>
      <c r="N287" s="26"/>
    </row>
    <row r="288" spans="1:14" x14ac:dyDescent="0.3">
      <c r="A288">
        <v>3</v>
      </c>
      <c r="B288">
        <v>3</v>
      </c>
      <c r="C288">
        <v>4</v>
      </c>
      <c r="D288">
        <v>22</v>
      </c>
      <c r="F288" s="23">
        <v>262</v>
      </c>
      <c r="G288" s="23">
        <v>16.0415958754581</v>
      </c>
      <c r="H288" s="23">
        <v>1.9584041245419002</v>
      </c>
      <c r="I288" s="23">
        <v>1.1371440760958778</v>
      </c>
      <c r="J288" s="26"/>
      <c r="K288" s="23">
        <v>17.789115646258505</v>
      </c>
      <c r="L288" s="23">
        <v>12</v>
      </c>
      <c r="M288" s="26"/>
      <c r="N288" s="26"/>
    </row>
    <row r="289" spans="1:14" x14ac:dyDescent="0.3">
      <c r="A289">
        <v>1</v>
      </c>
      <c r="B289">
        <v>4</v>
      </c>
      <c r="C289">
        <v>3</v>
      </c>
      <c r="D289">
        <v>14</v>
      </c>
      <c r="F289" s="23">
        <v>263</v>
      </c>
      <c r="G289" s="23">
        <v>12.704159980555009</v>
      </c>
      <c r="H289" s="23">
        <v>0.2958400194449915</v>
      </c>
      <c r="I289" s="23">
        <v>0.17177901198643222</v>
      </c>
      <c r="J289" s="26"/>
      <c r="K289" s="23">
        <v>17.857142857142858</v>
      </c>
      <c r="L289" s="23">
        <v>12</v>
      </c>
      <c r="M289" s="26"/>
      <c r="N289" s="26"/>
    </row>
    <row r="290" spans="1:14" x14ac:dyDescent="0.3">
      <c r="A290">
        <v>1</v>
      </c>
      <c r="B290">
        <v>2</v>
      </c>
      <c r="C290">
        <v>3</v>
      </c>
      <c r="D290">
        <v>13</v>
      </c>
      <c r="F290" s="23">
        <v>264</v>
      </c>
      <c r="G290" s="23">
        <v>12.910360912763061</v>
      </c>
      <c r="H290" s="23">
        <v>-0.91036091276306053</v>
      </c>
      <c r="I290" s="23">
        <v>-0.52859953984211605</v>
      </c>
      <c r="J290" s="26"/>
      <c r="K290" s="23">
        <v>17.92517006802721</v>
      </c>
      <c r="L290" s="23">
        <v>12</v>
      </c>
      <c r="M290" s="26"/>
      <c r="N290" s="26"/>
    </row>
    <row r="291" spans="1:14" x14ac:dyDescent="0.3">
      <c r="A291">
        <v>3</v>
      </c>
      <c r="B291">
        <v>4</v>
      </c>
      <c r="C291">
        <v>4</v>
      </c>
      <c r="D291">
        <v>21</v>
      </c>
      <c r="F291" s="23">
        <v>265</v>
      </c>
      <c r="G291" s="23">
        <v>11.797882281128697</v>
      </c>
      <c r="H291" s="23">
        <v>-0.79788228112869675</v>
      </c>
      <c r="I291" s="23">
        <v>-0.46328901069874734</v>
      </c>
      <c r="J291" s="26"/>
      <c r="K291" s="23">
        <v>17.993197278911566</v>
      </c>
      <c r="L291" s="23">
        <v>12</v>
      </c>
      <c r="M291" s="26"/>
      <c r="N291" s="26"/>
    </row>
    <row r="292" spans="1:14" x14ac:dyDescent="0.3">
      <c r="A292">
        <v>1</v>
      </c>
      <c r="B292">
        <v>1</v>
      </c>
      <c r="C292">
        <v>3</v>
      </c>
      <c r="D292">
        <v>11</v>
      </c>
      <c r="F292" s="23">
        <v>266</v>
      </c>
      <c r="G292" s="23">
        <v>14.929117243823738</v>
      </c>
      <c r="H292" s="23">
        <v>4.0708827561762622</v>
      </c>
      <c r="I292" s="23">
        <v>2.363751256778797</v>
      </c>
      <c r="J292" s="26"/>
      <c r="K292" s="23">
        <v>18.061224489795919</v>
      </c>
      <c r="L292" s="23">
        <v>12</v>
      </c>
      <c r="M292" s="26"/>
      <c r="N292" s="26"/>
    </row>
    <row r="293" spans="1:14" x14ac:dyDescent="0.3">
      <c r="A293">
        <v>2</v>
      </c>
      <c r="B293">
        <v>2</v>
      </c>
      <c r="C293">
        <v>3</v>
      </c>
      <c r="D293">
        <v>12</v>
      </c>
      <c r="F293" s="23">
        <v>267</v>
      </c>
      <c r="G293" s="23">
        <v>21.208649584397406</v>
      </c>
      <c r="H293" s="23">
        <v>-0.20864958439740633</v>
      </c>
      <c r="I293" s="23">
        <v>-0.12115203185291351</v>
      </c>
      <c r="J293" s="26"/>
      <c r="K293" s="23">
        <v>18.129251700680275</v>
      </c>
      <c r="L293" s="23">
        <v>12</v>
      </c>
      <c r="M293" s="26"/>
      <c r="N293" s="26"/>
    </row>
    <row r="294" spans="1:14" x14ac:dyDescent="0.3">
      <c r="A294">
        <v>1</v>
      </c>
      <c r="B294">
        <v>2</v>
      </c>
      <c r="C294">
        <v>3</v>
      </c>
      <c r="D294">
        <v>11</v>
      </c>
      <c r="F294" s="23">
        <v>268</v>
      </c>
      <c r="G294" s="23">
        <v>9.3496616704683326</v>
      </c>
      <c r="H294" s="23">
        <v>2.6503383295316674</v>
      </c>
      <c r="I294" s="23">
        <v>1.5389145137660269</v>
      </c>
      <c r="J294" s="26"/>
      <c r="K294" s="23">
        <v>18.197278911564627</v>
      </c>
      <c r="L294" s="23">
        <v>12</v>
      </c>
      <c r="M294" s="26"/>
      <c r="N294" s="26"/>
    </row>
    <row r="295" spans="1:14" x14ac:dyDescent="0.3">
      <c r="A295">
        <v>2</v>
      </c>
      <c r="B295">
        <v>1</v>
      </c>
      <c r="C295">
        <v>3</v>
      </c>
      <c r="D295">
        <v>12</v>
      </c>
      <c r="F295" s="23">
        <v>269</v>
      </c>
      <c r="G295" s="23">
        <v>15.135318176031788</v>
      </c>
      <c r="H295" s="23">
        <v>-1.1353181760317881</v>
      </c>
      <c r="I295" s="23">
        <v>-0.65922059812885336</v>
      </c>
      <c r="J295" s="26"/>
      <c r="K295" s="23">
        <v>18.26530612244898</v>
      </c>
      <c r="L295" s="23">
        <v>12</v>
      </c>
      <c r="M295" s="26"/>
      <c r="N295" s="26"/>
    </row>
    <row r="296" spans="1:14" x14ac:dyDescent="0.3">
      <c r="A296">
        <v>2</v>
      </c>
      <c r="B296">
        <v>1</v>
      </c>
      <c r="C296">
        <v>3</v>
      </c>
      <c r="D296">
        <v>12</v>
      </c>
      <c r="F296" s="23">
        <v>270</v>
      </c>
      <c r="G296" s="23">
        <v>11.797882281128697</v>
      </c>
      <c r="H296" s="23">
        <v>-0.79788228112869675</v>
      </c>
      <c r="I296" s="23">
        <v>-0.46328901069874734</v>
      </c>
      <c r="J296" s="26"/>
      <c r="K296" s="23">
        <v>18.333333333333336</v>
      </c>
      <c r="L296" s="23">
        <v>12</v>
      </c>
      <c r="M296" s="26"/>
      <c r="N296" s="26"/>
    </row>
    <row r="297" spans="1:14" x14ac:dyDescent="0.3">
      <c r="A297">
        <v>1</v>
      </c>
      <c r="B297">
        <v>2</v>
      </c>
      <c r="C297">
        <v>3</v>
      </c>
      <c r="D297">
        <v>14</v>
      </c>
      <c r="F297" s="23">
        <v>271</v>
      </c>
      <c r="G297" s="23">
        <v>11.797882281128697</v>
      </c>
      <c r="H297" s="23">
        <v>2.2021177188713033</v>
      </c>
      <c r="I297" s="23">
        <v>1.2786559666105801</v>
      </c>
      <c r="J297" s="26"/>
      <c r="K297" s="23">
        <v>18.401360544217688</v>
      </c>
      <c r="L297" s="23">
        <v>12</v>
      </c>
      <c r="M297" s="26"/>
      <c r="N297" s="26"/>
    </row>
    <row r="298" spans="1:14" x14ac:dyDescent="0.3">
      <c r="A298">
        <v>1</v>
      </c>
      <c r="B298">
        <v>3</v>
      </c>
      <c r="C298">
        <v>3</v>
      </c>
      <c r="D298">
        <v>13</v>
      </c>
      <c r="F298" s="23">
        <v>272</v>
      </c>
      <c r="G298" s="23">
        <v>12.910360912763061</v>
      </c>
      <c r="H298" s="23">
        <v>-0.91036091276306053</v>
      </c>
      <c r="I298" s="23">
        <v>-0.52859953984211605</v>
      </c>
      <c r="J298" s="26"/>
      <c r="K298" s="23">
        <v>18.469387755102041</v>
      </c>
      <c r="L298" s="23">
        <v>12</v>
      </c>
      <c r="M298" s="26"/>
      <c r="N298" s="26"/>
    </row>
    <row r="299" spans="1:14" x14ac:dyDescent="0.3">
      <c r="A299">
        <v>3</v>
      </c>
      <c r="B299">
        <v>2</v>
      </c>
      <c r="C299">
        <v>3</v>
      </c>
      <c r="D299">
        <v>15</v>
      </c>
      <c r="F299" s="23">
        <v>273</v>
      </c>
      <c r="G299" s="23">
        <v>22.114927283823718</v>
      </c>
      <c r="H299" s="23">
        <v>0.88507271617628192</v>
      </c>
      <c r="I299" s="23">
        <v>0.51391599083226602</v>
      </c>
      <c r="J299" s="26"/>
      <c r="K299" s="23">
        <v>18.537414965986397</v>
      </c>
      <c r="L299" s="23">
        <v>12</v>
      </c>
      <c r="M299" s="26"/>
      <c r="N299" s="26"/>
    </row>
    <row r="300" spans="1:14" x14ac:dyDescent="0.3">
      <c r="A300">
        <v>3</v>
      </c>
      <c r="B300">
        <v>4</v>
      </c>
      <c r="C300">
        <v>3</v>
      </c>
      <c r="D300">
        <v>18</v>
      </c>
      <c r="F300" s="23">
        <v>274</v>
      </c>
      <c r="G300" s="23">
        <v>15.135318176031788</v>
      </c>
      <c r="H300" s="23">
        <v>-1.1353181760317881</v>
      </c>
      <c r="I300" s="23">
        <v>-0.65922059812885336</v>
      </c>
      <c r="J300" s="26"/>
      <c r="K300" s="23">
        <v>18.605442176870749</v>
      </c>
      <c r="L300" s="23">
        <v>12</v>
      </c>
      <c r="M300" s="26"/>
      <c r="N300" s="26"/>
    </row>
    <row r="301" spans="1:14" x14ac:dyDescent="0.3">
      <c r="A301">
        <v>2</v>
      </c>
      <c r="B301">
        <v>3</v>
      </c>
      <c r="C301">
        <v>3</v>
      </c>
      <c r="D301">
        <v>18</v>
      </c>
      <c r="F301" s="23">
        <v>275</v>
      </c>
      <c r="G301" s="23">
        <v>14.929117243823738</v>
      </c>
      <c r="H301" s="23">
        <v>2.0708827561762622</v>
      </c>
      <c r="I301" s="23">
        <v>1.2024546052392455</v>
      </c>
      <c r="J301" s="26"/>
      <c r="K301" s="23">
        <v>18.673469387755102</v>
      </c>
      <c r="L301" s="23">
        <v>12</v>
      </c>
      <c r="M301" s="26"/>
      <c r="N301" s="26"/>
    </row>
    <row r="302" spans="1:14" x14ac:dyDescent="0.3">
      <c r="A302">
        <v>3</v>
      </c>
      <c r="B302">
        <v>3</v>
      </c>
      <c r="C302">
        <v>3</v>
      </c>
      <c r="D302">
        <v>19</v>
      </c>
      <c r="F302" s="23">
        <v>276</v>
      </c>
      <c r="G302" s="23">
        <v>16.947873574884415</v>
      </c>
      <c r="H302" s="23">
        <v>1.0521264251155849</v>
      </c>
      <c r="I302" s="23">
        <v>0.61091544724150371</v>
      </c>
      <c r="J302" s="26"/>
      <c r="K302" s="23">
        <v>18.741496598639458</v>
      </c>
      <c r="L302" s="23">
        <v>12</v>
      </c>
      <c r="M302" s="26"/>
      <c r="N302" s="26"/>
    </row>
    <row r="303" spans="1:14" x14ac:dyDescent="0.3">
      <c r="A303">
        <v>2</v>
      </c>
      <c r="B303">
        <v>1</v>
      </c>
      <c r="C303">
        <v>3</v>
      </c>
      <c r="D303">
        <v>12</v>
      </c>
      <c r="F303" s="23">
        <v>277</v>
      </c>
      <c r="G303" s="23">
        <v>15.835394943250051</v>
      </c>
      <c r="H303" s="23">
        <v>2.1646050567499486</v>
      </c>
      <c r="I303" s="23">
        <v>1.2568743021546482</v>
      </c>
      <c r="J303" s="26"/>
      <c r="K303" s="23">
        <v>18.80952380952381</v>
      </c>
      <c r="L303" s="23">
        <v>12</v>
      </c>
      <c r="M303" s="26"/>
      <c r="N303" s="26"/>
    </row>
    <row r="304" spans="1:14" x14ac:dyDescent="0.3">
      <c r="A304">
        <v>3</v>
      </c>
      <c r="B304">
        <v>3</v>
      </c>
      <c r="C304">
        <v>3</v>
      </c>
      <c r="D304">
        <v>19</v>
      </c>
      <c r="F304" s="23">
        <v>278</v>
      </c>
      <c r="G304" s="23">
        <v>23.02120498325003</v>
      </c>
      <c r="H304" s="23">
        <v>0.97879501674997016</v>
      </c>
      <c r="I304" s="23">
        <v>0.56833568774766985</v>
      </c>
      <c r="J304" s="26"/>
      <c r="K304" s="23">
        <v>18.877551020408163</v>
      </c>
      <c r="L304" s="23">
        <v>12</v>
      </c>
      <c r="M304" s="26"/>
      <c r="N304" s="26"/>
    </row>
    <row r="305" spans="1:14" x14ac:dyDescent="0.3">
      <c r="A305">
        <v>1</v>
      </c>
      <c r="B305">
        <v>1</v>
      </c>
      <c r="C305">
        <v>3</v>
      </c>
      <c r="D305">
        <v>11</v>
      </c>
      <c r="F305" s="23">
        <v>279</v>
      </c>
      <c r="G305" s="23">
        <v>19.889970020554991</v>
      </c>
      <c r="H305" s="23">
        <v>0.11002997944500947</v>
      </c>
      <c r="I305" s="23">
        <v>6.38887233492276E-2</v>
      </c>
      <c r="J305" s="26"/>
      <c r="K305" s="23">
        <v>18.945578231292519</v>
      </c>
      <c r="L305" s="23">
        <v>12</v>
      </c>
      <c r="M305" s="26"/>
      <c r="N305" s="26"/>
    </row>
    <row r="306" spans="1:14" x14ac:dyDescent="0.3">
      <c r="A306">
        <v>3</v>
      </c>
      <c r="B306">
        <v>4</v>
      </c>
      <c r="C306">
        <v>3</v>
      </c>
      <c r="D306">
        <v>17</v>
      </c>
      <c r="F306" s="23">
        <v>280</v>
      </c>
      <c r="G306" s="23">
        <v>14.722916311615686</v>
      </c>
      <c r="H306" s="23">
        <v>-0.72291631161568581</v>
      </c>
      <c r="I306" s="23">
        <v>-0.41976014601130951</v>
      </c>
      <c r="J306" s="26"/>
      <c r="K306" s="23">
        <v>19.013605442176871</v>
      </c>
      <c r="L306" s="23">
        <v>12</v>
      </c>
      <c r="M306" s="26"/>
      <c r="N306" s="26"/>
    </row>
    <row r="307" spans="1:14" x14ac:dyDescent="0.3">
      <c r="A307">
        <v>3</v>
      </c>
      <c r="B307">
        <v>2</v>
      </c>
      <c r="C307">
        <v>3</v>
      </c>
      <c r="D307">
        <v>15</v>
      </c>
      <c r="F307" s="23">
        <v>281</v>
      </c>
      <c r="G307" s="23">
        <v>15.835394943250051</v>
      </c>
      <c r="H307" s="23">
        <v>0.16460505674994863</v>
      </c>
      <c r="I307" s="23">
        <v>9.5577650615096599E-2</v>
      </c>
      <c r="J307" s="26"/>
      <c r="K307" s="23">
        <v>19.081632653061227</v>
      </c>
      <c r="L307" s="23">
        <v>12</v>
      </c>
      <c r="M307" s="26"/>
      <c r="N307" s="26"/>
    </row>
    <row r="308" spans="1:14" x14ac:dyDescent="0.3">
      <c r="A308">
        <v>2</v>
      </c>
      <c r="B308">
        <v>3</v>
      </c>
      <c r="C308">
        <v>3</v>
      </c>
      <c r="D308">
        <v>14</v>
      </c>
      <c r="F308" s="23">
        <v>282</v>
      </c>
      <c r="G308" s="23">
        <v>22.114927283823718</v>
      </c>
      <c r="H308" s="23">
        <v>2.8850727161762819</v>
      </c>
      <c r="I308" s="23">
        <v>1.6752126423718177</v>
      </c>
      <c r="J308" s="26"/>
      <c r="K308" s="23">
        <v>19.14965986394558</v>
      </c>
      <c r="L308" s="23">
        <v>12</v>
      </c>
      <c r="M308" s="26"/>
      <c r="N308" s="26"/>
    </row>
    <row r="309" spans="1:14" x14ac:dyDescent="0.3">
      <c r="A309">
        <v>2</v>
      </c>
      <c r="B309">
        <v>2</v>
      </c>
      <c r="C309">
        <v>3</v>
      </c>
      <c r="D309">
        <v>17</v>
      </c>
      <c r="F309" s="23">
        <v>283</v>
      </c>
      <c r="G309" s="23">
        <v>16.947873574884415</v>
      </c>
      <c r="H309" s="23">
        <v>1.0521264251155849</v>
      </c>
      <c r="I309" s="23">
        <v>0.61091544724150371</v>
      </c>
      <c r="J309" s="26"/>
      <c r="K309" s="23">
        <v>19.217687074829932</v>
      </c>
      <c r="L309" s="23">
        <v>12</v>
      </c>
      <c r="M309" s="26"/>
      <c r="N309" s="26"/>
    </row>
    <row r="310" spans="1:14" x14ac:dyDescent="0.3">
      <c r="A310">
        <v>1</v>
      </c>
      <c r="B310">
        <v>3</v>
      </c>
      <c r="C310">
        <v>3</v>
      </c>
      <c r="D310">
        <v>13</v>
      </c>
      <c r="F310" s="23">
        <v>284</v>
      </c>
      <c r="G310" s="23">
        <v>16.947873574884415</v>
      </c>
      <c r="H310" s="23">
        <v>2.0521264251155849</v>
      </c>
      <c r="I310" s="23">
        <v>1.1915637730112796</v>
      </c>
      <c r="J310" s="26"/>
      <c r="K310" s="23">
        <v>19.285714285714288</v>
      </c>
      <c r="L310" s="23">
        <v>12</v>
      </c>
      <c r="M310" s="26"/>
      <c r="N310" s="26"/>
    </row>
    <row r="311" spans="1:14" x14ac:dyDescent="0.3">
      <c r="A311">
        <v>1</v>
      </c>
      <c r="B311">
        <v>1</v>
      </c>
      <c r="C311">
        <v>3</v>
      </c>
      <c r="D311">
        <v>12</v>
      </c>
      <c r="F311" s="23">
        <v>285</v>
      </c>
      <c r="G311" s="23">
        <v>13.610437679981322</v>
      </c>
      <c r="H311" s="23">
        <v>-0.61043767998132203</v>
      </c>
      <c r="I311" s="23">
        <v>-0.3544496168679408</v>
      </c>
      <c r="J311" s="26"/>
      <c r="K311" s="23">
        <v>19.353741496598641</v>
      </c>
      <c r="L311" s="23">
        <v>12</v>
      </c>
      <c r="M311" s="26"/>
      <c r="N311" s="26"/>
    </row>
    <row r="312" spans="1:14" x14ac:dyDescent="0.3">
      <c r="A312">
        <v>2</v>
      </c>
      <c r="B312">
        <v>1</v>
      </c>
      <c r="C312">
        <v>3</v>
      </c>
      <c r="D312">
        <v>12</v>
      </c>
      <c r="F312" s="23">
        <v>286</v>
      </c>
      <c r="G312" s="23">
        <v>12.704159980555009</v>
      </c>
      <c r="H312" s="23">
        <v>-0.7041599805550085</v>
      </c>
      <c r="I312" s="23">
        <v>-0.40886931378334357</v>
      </c>
      <c r="J312" s="26"/>
      <c r="K312" s="23">
        <v>19.421768707482993</v>
      </c>
      <c r="L312" s="23">
        <v>12</v>
      </c>
      <c r="M312" s="26"/>
      <c r="N312" s="26"/>
    </row>
    <row r="313" spans="1:14" x14ac:dyDescent="0.3">
      <c r="A313">
        <v>3</v>
      </c>
      <c r="B313">
        <v>3</v>
      </c>
      <c r="C313">
        <v>3</v>
      </c>
      <c r="D313">
        <v>18</v>
      </c>
      <c r="F313" s="23">
        <v>287</v>
      </c>
      <c r="G313" s="23">
        <v>21.002448652189354</v>
      </c>
      <c r="H313" s="23">
        <v>0.99755134781064569</v>
      </c>
      <c r="I313" s="23">
        <v>0.57922651997563468</v>
      </c>
      <c r="J313" s="26"/>
      <c r="K313" s="23">
        <v>19.489795918367349</v>
      </c>
      <c r="L313" s="23">
        <v>12</v>
      </c>
      <c r="M313" s="26"/>
      <c r="N313" s="26"/>
    </row>
    <row r="314" spans="1:14" x14ac:dyDescent="0.3">
      <c r="A314">
        <v>3</v>
      </c>
      <c r="B314">
        <v>4</v>
      </c>
      <c r="C314">
        <v>3</v>
      </c>
      <c r="D314">
        <v>18</v>
      </c>
      <c r="F314" s="23">
        <v>288</v>
      </c>
      <c r="G314" s="23">
        <v>15.135318176031788</v>
      </c>
      <c r="H314" s="23">
        <v>-1.1353181760317881</v>
      </c>
      <c r="I314" s="23">
        <v>-0.65922059812885336</v>
      </c>
      <c r="J314" s="26"/>
      <c r="K314" s="23">
        <v>19.557823129251702</v>
      </c>
      <c r="L314" s="23">
        <v>12</v>
      </c>
      <c r="M314" s="26"/>
      <c r="N314" s="26"/>
    </row>
    <row r="315" spans="1:14" x14ac:dyDescent="0.3">
      <c r="A315">
        <v>1</v>
      </c>
      <c r="B315">
        <v>2</v>
      </c>
      <c r="C315">
        <v>3</v>
      </c>
      <c r="D315">
        <v>11</v>
      </c>
      <c r="F315" s="23">
        <v>289</v>
      </c>
      <c r="G315" s="23">
        <v>12.910360912763061</v>
      </c>
      <c r="H315" s="23">
        <v>8.9639087236939474E-2</v>
      </c>
      <c r="I315" s="23">
        <v>5.2048785927659783E-2</v>
      </c>
      <c r="J315" s="26"/>
      <c r="K315" s="23">
        <v>19.625850340136054</v>
      </c>
      <c r="L315" s="23">
        <v>12</v>
      </c>
      <c r="M315" s="26"/>
      <c r="N315" s="26"/>
    </row>
    <row r="316" spans="1:14" x14ac:dyDescent="0.3">
      <c r="A316">
        <v>1</v>
      </c>
      <c r="B316">
        <v>1</v>
      </c>
      <c r="C316">
        <v>3</v>
      </c>
      <c r="D316">
        <v>14</v>
      </c>
      <c r="F316" s="23">
        <v>290</v>
      </c>
      <c r="G316" s="23">
        <v>22.114927283823718</v>
      </c>
      <c r="H316" s="23">
        <v>-1.1149272838237181</v>
      </c>
      <c r="I316" s="23">
        <v>-0.6473806607072855</v>
      </c>
      <c r="J316" s="26"/>
      <c r="K316" s="23">
        <v>19.69387755102041</v>
      </c>
      <c r="L316" s="23">
        <v>12</v>
      </c>
      <c r="M316" s="26"/>
      <c r="N316" s="26"/>
    </row>
    <row r="317" spans="1:14" x14ac:dyDescent="0.3">
      <c r="A317">
        <v>3</v>
      </c>
      <c r="B317">
        <v>4</v>
      </c>
      <c r="C317">
        <v>3</v>
      </c>
      <c r="D317">
        <v>19</v>
      </c>
      <c r="F317" s="23">
        <v>291</v>
      </c>
      <c r="G317" s="23">
        <v>11.797882281128697</v>
      </c>
      <c r="H317" s="23">
        <v>-0.79788228112869675</v>
      </c>
      <c r="I317" s="23">
        <v>-0.46328901069874734</v>
      </c>
      <c r="J317" s="26"/>
      <c r="K317" s="23">
        <v>19.761904761904763</v>
      </c>
      <c r="L317" s="23">
        <v>12</v>
      </c>
      <c r="M317" s="26"/>
      <c r="N317" s="26"/>
    </row>
    <row r="318" spans="1:14" x14ac:dyDescent="0.3">
      <c r="A318">
        <v>2</v>
      </c>
      <c r="B318">
        <v>1</v>
      </c>
      <c r="C318">
        <v>3</v>
      </c>
      <c r="D318">
        <v>12</v>
      </c>
      <c r="F318" s="23">
        <v>292</v>
      </c>
      <c r="G318" s="23">
        <v>13.816638612189372</v>
      </c>
      <c r="H318" s="23">
        <v>-1.8166386121893723</v>
      </c>
      <c r="I318" s="23">
        <v>-1.054828168696488</v>
      </c>
      <c r="J318" s="26"/>
      <c r="K318" s="23">
        <v>19.829931972789115</v>
      </c>
      <c r="L318" s="23">
        <v>12</v>
      </c>
      <c r="M318" s="26"/>
      <c r="N318" s="26"/>
    </row>
    <row r="319" spans="1:14" x14ac:dyDescent="0.3">
      <c r="A319">
        <v>2</v>
      </c>
      <c r="B319">
        <v>2</v>
      </c>
      <c r="C319">
        <v>3</v>
      </c>
      <c r="D319">
        <v>15</v>
      </c>
      <c r="F319" s="23">
        <v>293</v>
      </c>
      <c r="G319" s="23">
        <v>12.910360912763061</v>
      </c>
      <c r="H319" s="23">
        <v>-1.9103609127630605</v>
      </c>
      <c r="I319" s="23">
        <v>-1.1092478656118918</v>
      </c>
      <c r="J319" s="26"/>
      <c r="K319" s="23">
        <v>19.897959183673471</v>
      </c>
      <c r="L319" s="23">
        <v>12</v>
      </c>
      <c r="M319" s="26"/>
      <c r="N319" s="26"/>
    </row>
    <row r="320" spans="1:14" x14ac:dyDescent="0.3">
      <c r="A320">
        <v>1</v>
      </c>
      <c r="B320">
        <v>2</v>
      </c>
      <c r="C320">
        <v>3</v>
      </c>
      <c r="D320">
        <v>12</v>
      </c>
      <c r="F320" s="23">
        <v>294</v>
      </c>
      <c r="G320" s="23">
        <v>12.704159980555009</v>
      </c>
      <c r="H320" s="23">
        <v>-0.7041599805550085</v>
      </c>
      <c r="I320" s="23">
        <v>-0.40886931378334357</v>
      </c>
      <c r="J320" s="26"/>
      <c r="K320" s="23">
        <v>19.965986394557824</v>
      </c>
      <c r="L320" s="23">
        <v>12</v>
      </c>
      <c r="M320" s="26"/>
      <c r="N320" s="26"/>
    </row>
    <row r="321" spans="1:14" x14ac:dyDescent="0.3">
      <c r="A321">
        <v>2</v>
      </c>
      <c r="B321">
        <v>2</v>
      </c>
      <c r="C321">
        <v>3</v>
      </c>
      <c r="D321">
        <v>11</v>
      </c>
      <c r="F321" s="23">
        <v>295</v>
      </c>
      <c r="G321" s="23">
        <v>12.704159980555009</v>
      </c>
      <c r="H321" s="23">
        <v>-0.7041599805550085</v>
      </c>
      <c r="I321" s="23">
        <v>-0.40886931378334357</v>
      </c>
      <c r="J321" s="26"/>
      <c r="K321" s="23">
        <v>20.03401360544218</v>
      </c>
      <c r="L321" s="23">
        <v>12</v>
      </c>
      <c r="M321" s="26"/>
      <c r="N321" s="26"/>
    </row>
    <row r="322" spans="1:14" x14ac:dyDescent="0.3">
      <c r="A322">
        <v>1</v>
      </c>
      <c r="B322">
        <v>1</v>
      </c>
      <c r="C322">
        <v>3</v>
      </c>
      <c r="D322">
        <v>11</v>
      </c>
      <c r="F322" s="23">
        <v>296</v>
      </c>
      <c r="G322" s="23">
        <v>12.910360912763061</v>
      </c>
      <c r="H322" s="23">
        <v>1.0896390872369395</v>
      </c>
      <c r="I322" s="23">
        <v>0.63269711169743559</v>
      </c>
      <c r="J322" s="26"/>
      <c r="K322" s="23">
        <v>20.102040816326532</v>
      </c>
      <c r="L322" s="23">
        <v>12</v>
      </c>
      <c r="M322" s="26"/>
      <c r="N322" s="26"/>
    </row>
    <row r="323" spans="1:14" x14ac:dyDescent="0.3">
      <c r="A323">
        <v>3</v>
      </c>
      <c r="B323">
        <v>1</v>
      </c>
      <c r="C323">
        <v>3</v>
      </c>
      <c r="D323">
        <v>12</v>
      </c>
      <c r="F323" s="23">
        <v>297</v>
      </c>
      <c r="G323" s="23">
        <v>14.022839544397424</v>
      </c>
      <c r="H323" s="23">
        <v>-1.0228395443974243</v>
      </c>
      <c r="I323" s="23">
        <v>-0.59391006898548471</v>
      </c>
      <c r="J323" s="26"/>
      <c r="K323" s="23">
        <v>20.170068027210885</v>
      </c>
      <c r="L323" s="23">
        <v>12</v>
      </c>
      <c r="M323" s="26"/>
      <c r="N323" s="26"/>
    </row>
    <row r="324" spans="1:14" x14ac:dyDescent="0.3">
      <c r="A324">
        <v>4</v>
      </c>
      <c r="B324">
        <v>4</v>
      </c>
      <c r="C324">
        <v>3</v>
      </c>
      <c r="D324">
        <v>16</v>
      </c>
      <c r="F324" s="23">
        <v>298</v>
      </c>
      <c r="G324" s="23">
        <v>14.722916311615686</v>
      </c>
      <c r="H324" s="23">
        <v>0.27708368838431419</v>
      </c>
      <c r="I324" s="23">
        <v>0.16088817975846631</v>
      </c>
      <c r="J324" s="26"/>
      <c r="K324" s="23">
        <v>20.238095238095241</v>
      </c>
      <c r="L324" s="23">
        <v>12</v>
      </c>
      <c r="M324" s="26"/>
      <c r="N324" s="26"/>
    </row>
    <row r="325" spans="1:14" x14ac:dyDescent="0.3">
      <c r="A325">
        <v>1</v>
      </c>
      <c r="B325">
        <v>1</v>
      </c>
      <c r="C325">
        <v>3</v>
      </c>
      <c r="D325">
        <v>13</v>
      </c>
      <c r="F325" s="23">
        <v>299</v>
      </c>
      <c r="G325" s="23">
        <v>16.947873574884415</v>
      </c>
      <c r="H325" s="23">
        <v>1.0521264251155849</v>
      </c>
      <c r="I325" s="23">
        <v>0.61091544724150371</v>
      </c>
      <c r="J325" s="26"/>
      <c r="K325" s="23">
        <v>20.306122448979593</v>
      </c>
      <c r="L325" s="23">
        <v>12</v>
      </c>
      <c r="M325" s="26"/>
      <c r="N325" s="26"/>
    </row>
    <row r="326" spans="1:14" x14ac:dyDescent="0.3">
      <c r="A326">
        <v>3</v>
      </c>
      <c r="B326">
        <v>1</v>
      </c>
      <c r="C326">
        <v>3</v>
      </c>
      <c r="D326">
        <v>13</v>
      </c>
      <c r="F326" s="23">
        <v>300</v>
      </c>
      <c r="G326" s="23">
        <v>14.929117243823738</v>
      </c>
      <c r="H326" s="23">
        <v>3.0708827561762622</v>
      </c>
      <c r="I326" s="23">
        <v>1.7831029310090212</v>
      </c>
      <c r="J326" s="26"/>
      <c r="K326" s="23">
        <v>20.374149659863946</v>
      </c>
      <c r="L326" s="23">
        <v>12</v>
      </c>
      <c r="M326" s="26"/>
      <c r="N326" s="26"/>
    </row>
    <row r="327" spans="1:14" x14ac:dyDescent="0.3">
      <c r="A327">
        <v>3</v>
      </c>
      <c r="B327">
        <v>4</v>
      </c>
      <c r="C327">
        <v>4</v>
      </c>
      <c r="D327">
        <v>24</v>
      </c>
      <c r="F327" s="23">
        <v>301</v>
      </c>
      <c r="G327" s="23">
        <v>15.835394943250051</v>
      </c>
      <c r="H327" s="23">
        <v>3.1646050567499486</v>
      </c>
      <c r="I327" s="23">
        <v>1.8375226279244239</v>
      </c>
      <c r="J327" s="26"/>
      <c r="K327" s="23">
        <v>20.442176870748302</v>
      </c>
      <c r="L327" s="23">
        <v>12</v>
      </c>
      <c r="M327" s="26"/>
      <c r="N327" s="26"/>
    </row>
    <row r="328" spans="1:14" x14ac:dyDescent="0.3">
      <c r="A328">
        <v>2</v>
      </c>
      <c r="B328">
        <v>4</v>
      </c>
      <c r="C328">
        <v>3</v>
      </c>
      <c r="D328">
        <v>15</v>
      </c>
      <c r="F328" s="23">
        <v>302</v>
      </c>
      <c r="G328" s="23">
        <v>12.704159980555009</v>
      </c>
      <c r="H328" s="23">
        <v>-0.7041599805550085</v>
      </c>
      <c r="I328" s="23">
        <v>-0.40886931378334357</v>
      </c>
      <c r="J328" s="26"/>
      <c r="K328" s="23">
        <v>20.510204081632654</v>
      </c>
      <c r="L328" s="23">
        <v>12</v>
      </c>
      <c r="M328" s="26"/>
      <c r="N328" s="26"/>
    </row>
    <row r="329" spans="1:14" x14ac:dyDescent="0.3">
      <c r="A329">
        <v>3</v>
      </c>
      <c r="B329">
        <v>3</v>
      </c>
      <c r="C329">
        <v>3</v>
      </c>
      <c r="D329">
        <v>18</v>
      </c>
      <c r="F329" s="23">
        <v>303</v>
      </c>
      <c r="G329" s="23">
        <v>15.835394943250051</v>
      </c>
      <c r="H329" s="23">
        <v>3.1646050567499486</v>
      </c>
      <c r="I329" s="23">
        <v>1.8375226279244239</v>
      </c>
      <c r="J329" s="26"/>
      <c r="K329" s="23">
        <v>20.578231292517007</v>
      </c>
      <c r="L329" s="23">
        <v>12</v>
      </c>
      <c r="M329" s="26"/>
      <c r="N329" s="26"/>
    </row>
    <row r="330" spans="1:14" x14ac:dyDescent="0.3">
      <c r="A330">
        <v>2</v>
      </c>
      <c r="B330">
        <v>4</v>
      </c>
      <c r="C330">
        <v>3</v>
      </c>
      <c r="D330">
        <v>14</v>
      </c>
      <c r="F330" s="23">
        <v>304</v>
      </c>
      <c r="G330" s="23">
        <v>11.797882281128697</v>
      </c>
      <c r="H330" s="23">
        <v>-0.79788228112869675</v>
      </c>
      <c r="I330" s="23">
        <v>-0.46328901069874734</v>
      </c>
      <c r="J330" s="26"/>
      <c r="K330" s="23">
        <v>20.646258503401363</v>
      </c>
      <c r="L330" s="23">
        <v>12</v>
      </c>
      <c r="M330" s="26"/>
      <c r="N330" s="26"/>
    </row>
    <row r="331" spans="1:14" x14ac:dyDescent="0.3">
      <c r="A331">
        <v>1</v>
      </c>
      <c r="B331">
        <v>1</v>
      </c>
      <c r="C331">
        <v>3</v>
      </c>
      <c r="D331">
        <v>11</v>
      </c>
      <c r="F331" s="23">
        <v>305</v>
      </c>
      <c r="G331" s="23">
        <v>16.947873574884415</v>
      </c>
      <c r="H331" s="23">
        <v>5.2126425115584851E-2</v>
      </c>
      <c r="I331" s="23">
        <v>3.0267121471727935E-2</v>
      </c>
      <c r="J331" s="26"/>
      <c r="K331" s="23">
        <v>20.714285714285715</v>
      </c>
      <c r="L331" s="23">
        <v>12</v>
      </c>
      <c r="M331" s="26"/>
      <c r="N331" s="26"/>
    </row>
    <row r="332" spans="1:14" x14ac:dyDescent="0.3">
      <c r="A332">
        <v>2</v>
      </c>
      <c r="B332">
        <v>1</v>
      </c>
      <c r="C332">
        <v>3</v>
      </c>
      <c r="D332">
        <v>11</v>
      </c>
      <c r="F332" s="23">
        <v>306</v>
      </c>
      <c r="G332" s="23">
        <v>14.722916311615686</v>
      </c>
      <c r="H332" s="23">
        <v>0.27708368838431419</v>
      </c>
      <c r="I332" s="23">
        <v>0.16088817975846631</v>
      </c>
      <c r="J332" s="26"/>
      <c r="K332" s="23">
        <v>20.782312925170068</v>
      </c>
      <c r="L332" s="23">
        <v>12</v>
      </c>
      <c r="M332" s="26"/>
      <c r="N332" s="26"/>
    </row>
    <row r="333" spans="1:14" x14ac:dyDescent="0.3">
      <c r="A333">
        <v>1</v>
      </c>
      <c r="B333">
        <v>2</v>
      </c>
      <c r="C333">
        <v>3</v>
      </c>
      <c r="D333">
        <v>13</v>
      </c>
      <c r="F333" s="23">
        <v>307</v>
      </c>
      <c r="G333" s="23">
        <v>14.929117243823738</v>
      </c>
      <c r="H333" s="23">
        <v>-0.92911724382373784</v>
      </c>
      <c r="I333" s="23">
        <v>-0.53949037207008188</v>
      </c>
      <c r="J333" s="26"/>
      <c r="K333" s="23">
        <v>20.850340136054424</v>
      </c>
      <c r="L333" s="23">
        <v>12</v>
      </c>
      <c r="M333" s="26"/>
      <c r="N333" s="26"/>
    </row>
    <row r="334" spans="1:14" x14ac:dyDescent="0.3">
      <c r="A334">
        <v>1</v>
      </c>
      <c r="B334">
        <v>3</v>
      </c>
      <c r="C334">
        <v>3</v>
      </c>
      <c r="D334">
        <v>12</v>
      </c>
      <c r="F334" s="23">
        <v>308</v>
      </c>
      <c r="G334" s="23">
        <v>13.816638612189372</v>
      </c>
      <c r="H334" s="23">
        <v>3.1833613878106277</v>
      </c>
      <c r="I334" s="23">
        <v>1.8484134601523909</v>
      </c>
      <c r="J334" s="26"/>
      <c r="K334" s="23">
        <v>20.918367346938776</v>
      </c>
      <c r="L334" s="23">
        <v>12</v>
      </c>
      <c r="M334" s="26"/>
      <c r="N334" s="26"/>
    </row>
    <row r="335" spans="1:14" x14ac:dyDescent="0.3">
      <c r="A335">
        <v>3</v>
      </c>
      <c r="B335">
        <v>3</v>
      </c>
      <c r="C335">
        <v>3</v>
      </c>
      <c r="D335">
        <v>16</v>
      </c>
      <c r="F335" s="23">
        <v>309</v>
      </c>
      <c r="G335" s="23">
        <v>14.022839544397424</v>
      </c>
      <c r="H335" s="23">
        <v>-1.0228395443974243</v>
      </c>
      <c r="I335" s="23">
        <v>-0.59391006898548471</v>
      </c>
      <c r="J335" s="26"/>
      <c r="K335" s="23">
        <v>20.986394557823129</v>
      </c>
      <c r="L335" s="23">
        <v>12</v>
      </c>
      <c r="M335" s="26"/>
      <c r="N335" s="26"/>
    </row>
    <row r="336" spans="1:14" x14ac:dyDescent="0.3">
      <c r="A336">
        <v>1</v>
      </c>
      <c r="B336">
        <v>4</v>
      </c>
      <c r="C336">
        <v>3</v>
      </c>
      <c r="D336">
        <v>14</v>
      </c>
      <c r="F336" s="23">
        <v>310</v>
      </c>
      <c r="G336" s="23">
        <v>11.797882281128697</v>
      </c>
      <c r="H336" s="23">
        <v>0.20211771887130325</v>
      </c>
      <c r="I336" s="23">
        <v>0.11735931507102845</v>
      </c>
      <c r="J336" s="26"/>
      <c r="K336" s="23">
        <v>21.054421768707485</v>
      </c>
      <c r="L336" s="23">
        <v>12</v>
      </c>
      <c r="M336" s="26"/>
      <c r="N336" s="26"/>
    </row>
    <row r="337" spans="1:14" x14ac:dyDescent="0.3">
      <c r="A337">
        <v>1</v>
      </c>
      <c r="B337">
        <v>4</v>
      </c>
      <c r="C337">
        <v>4</v>
      </c>
      <c r="D337">
        <v>22</v>
      </c>
      <c r="F337" s="23">
        <v>311</v>
      </c>
      <c r="G337" s="23">
        <v>12.704159980555009</v>
      </c>
      <c r="H337" s="23">
        <v>-0.7041599805550085</v>
      </c>
      <c r="I337" s="23">
        <v>-0.40886931378334357</v>
      </c>
      <c r="J337" s="26"/>
      <c r="K337" s="23">
        <v>21.122448979591837</v>
      </c>
      <c r="L337" s="23">
        <v>12</v>
      </c>
      <c r="M337" s="26"/>
      <c r="N337" s="26"/>
    </row>
    <row r="338" spans="1:14" x14ac:dyDescent="0.3">
      <c r="A338">
        <v>1</v>
      </c>
      <c r="B338">
        <v>1</v>
      </c>
      <c r="C338">
        <v>3</v>
      </c>
      <c r="D338">
        <v>11</v>
      </c>
      <c r="F338" s="23">
        <v>312</v>
      </c>
      <c r="G338" s="23">
        <v>15.835394943250051</v>
      </c>
      <c r="H338" s="23">
        <v>2.1646050567499486</v>
      </c>
      <c r="I338" s="23">
        <v>1.2568743021546482</v>
      </c>
      <c r="J338" s="26"/>
      <c r="K338" s="23">
        <v>21.190476190476193</v>
      </c>
      <c r="L338" s="23">
        <v>12</v>
      </c>
      <c r="M338" s="26"/>
      <c r="N338" s="26"/>
    </row>
    <row r="339" spans="1:14" x14ac:dyDescent="0.3">
      <c r="A339">
        <v>2</v>
      </c>
      <c r="B339">
        <v>4</v>
      </c>
      <c r="C339">
        <v>3</v>
      </c>
      <c r="D339">
        <v>17</v>
      </c>
      <c r="F339" s="23">
        <v>313</v>
      </c>
      <c r="G339" s="23">
        <v>16.947873574884415</v>
      </c>
      <c r="H339" s="23">
        <v>1.0521264251155849</v>
      </c>
      <c r="I339" s="23">
        <v>0.61091544724150371</v>
      </c>
      <c r="J339" s="26"/>
      <c r="K339" s="23">
        <v>21.258503401360546</v>
      </c>
      <c r="L339" s="23">
        <v>12</v>
      </c>
      <c r="M339" s="26"/>
      <c r="N339" s="26"/>
    </row>
    <row r="340" spans="1:14" x14ac:dyDescent="0.3">
      <c r="A340">
        <v>2</v>
      </c>
      <c r="B340">
        <v>3</v>
      </c>
      <c r="C340">
        <v>3</v>
      </c>
      <c r="D340">
        <v>13</v>
      </c>
      <c r="F340" s="23">
        <v>314</v>
      </c>
      <c r="G340" s="23">
        <v>12.910360912763061</v>
      </c>
      <c r="H340" s="23">
        <v>-1.9103609127630605</v>
      </c>
      <c r="I340" s="23">
        <v>-1.1092478656118918</v>
      </c>
      <c r="J340" s="26"/>
      <c r="K340" s="23">
        <v>21.326530612244898</v>
      </c>
      <c r="L340" s="23">
        <v>12</v>
      </c>
      <c r="M340" s="26"/>
      <c r="N340" s="26"/>
    </row>
    <row r="341" spans="1:14" x14ac:dyDescent="0.3">
      <c r="A341">
        <v>3</v>
      </c>
      <c r="B341">
        <v>2</v>
      </c>
      <c r="C341">
        <v>3</v>
      </c>
      <c r="D341">
        <v>18</v>
      </c>
      <c r="F341" s="23">
        <v>315</v>
      </c>
      <c r="G341" s="23">
        <v>11.797882281128697</v>
      </c>
      <c r="H341" s="23">
        <v>2.2021177188713033</v>
      </c>
      <c r="I341" s="23">
        <v>1.2786559666105801</v>
      </c>
      <c r="J341" s="26"/>
      <c r="K341" s="23">
        <v>21.394557823129254</v>
      </c>
      <c r="L341" s="23">
        <v>12</v>
      </c>
      <c r="M341" s="26"/>
      <c r="N341" s="26"/>
    </row>
    <row r="342" spans="1:14" x14ac:dyDescent="0.3">
      <c r="A342">
        <v>3</v>
      </c>
      <c r="B342">
        <v>4</v>
      </c>
      <c r="C342">
        <v>3</v>
      </c>
      <c r="D342">
        <v>16</v>
      </c>
      <c r="F342" s="23">
        <v>316</v>
      </c>
      <c r="G342" s="23">
        <v>16.947873574884415</v>
      </c>
      <c r="H342" s="23">
        <v>2.0521264251155849</v>
      </c>
      <c r="I342" s="23">
        <v>1.1915637730112796</v>
      </c>
      <c r="J342" s="26"/>
      <c r="K342" s="23">
        <v>21.462585034013607</v>
      </c>
      <c r="L342" s="23">
        <v>12</v>
      </c>
      <c r="M342" s="26"/>
      <c r="N342" s="26"/>
    </row>
    <row r="343" spans="1:14" x14ac:dyDescent="0.3">
      <c r="A343">
        <v>2</v>
      </c>
      <c r="B343">
        <v>4</v>
      </c>
      <c r="C343">
        <v>3</v>
      </c>
      <c r="D343">
        <v>14</v>
      </c>
      <c r="F343" s="23">
        <v>317</v>
      </c>
      <c r="G343" s="23">
        <v>12.704159980555009</v>
      </c>
      <c r="H343" s="23">
        <v>-0.7041599805550085</v>
      </c>
      <c r="I343" s="23">
        <v>-0.40886931378334357</v>
      </c>
      <c r="J343" s="26"/>
      <c r="K343" s="23">
        <v>21.530612244897959</v>
      </c>
      <c r="L343" s="23">
        <v>12</v>
      </c>
      <c r="M343" s="26"/>
      <c r="N343" s="26"/>
    </row>
    <row r="344" spans="1:14" x14ac:dyDescent="0.3">
      <c r="A344">
        <v>2</v>
      </c>
      <c r="B344">
        <v>4</v>
      </c>
      <c r="C344">
        <v>3</v>
      </c>
      <c r="D344">
        <v>14</v>
      </c>
      <c r="F344" s="23">
        <v>318</v>
      </c>
      <c r="G344" s="23">
        <v>13.816638612189372</v>
      </c>
      <c r="H344" s="23">
        <v>1.1833613878106277</v>
      </c>
      <c r="I344" s="23">
        <v>0.6871168086128393</v>
      </c>
      <c r="J344" s="26"/>
      <c r="K344" s="23">
        <v>21.598639455782315</v>
      </c>
      <c r="L344" s="23">
        <v>12</v>
      </c>
      <c r="M344" s="26"/>
      <c r="N344" s="26"/>
    </row>
    <row r="345" spans="1:14" x14ac:dyDescent="0.3">
      <c r="A345">
        <v>2</v>
      </c>
      <c r="B345">
        <v>2</v>
      </c>
      <c r="C345">
        <v>3</v>
      </c>
      <c r="D345">
        <v>14</v>
      </c>
      <c r="F345" s="23">
        <v>319</v>
      </c>
      <c r="G345" s="23">
        <v>12.910360912763061</v>
      </c>
      <c r="H345" s="23">
        <v>-0.91036091276306053</v>
      </c>
      <c r="I345" s="23">
        <v>-0.52859953984211605</v>
      </c>
      <c r="J345" s="26"/>
      <c r="K345" s="23">
        <v>21.666666666666668</v>
      </c>
      <c r="L345" s="23">
        <v>12</v>
      </c>
      <c r="M345" s="26"/>
      <c r="N345" s="26"/>
    </row>
    <row r="346" spans="1:14" x14ac:dyDescent="0.3">
      <c r="A346">
        <v>3</v>
      </c>
      <c r="B346">
        <v>2</v>
      </c>
      <c r="C346">
        <v>3</v>
      </c>
      <c r="D346">
        <v>13</v>
      </c>
      <c r="F346" s="23">
        <v>320</v>
      </c>
      <c r="G346" s="23">
        <v>13.816638612189372</v>
      </c>
      <c r="H346" s="23">
        <v>-2.8166386121893723</v>
      </c>
      <c r="I346" s="23">
        <v>-1.6354764944662639</v>
      </c>
      <c r="J346" s="26"/>
      <c r="K346" s="23">
        <v>21.73469387755102</v>
      </c>
      <c r="L346" s="23">
        <v>12</v>
      </c>
      <c r="M346" s="26"/>
      <c r="N346" s="26"/>
    </row>
    <row r="347" spans="1:14" x14ac:dyDescent="0.3">
      <c r="A347">
        <v>1</v>
      </c>
      <c r="B347">
        <v>1</v>
      </c>
      <c r="C347">
        <v>3</v>
      </c>
      <c r="D347">
        <v>12</v>
      </c>
      <c r="F347" s="23">
        <v>321</v>
      </c>
      <c r="G347" s="23">
        <v>11.797882281128697</v>
      </c>
      <c r="H347" s="23">
        <v>-0.79788228112869675</v>
      </c>
      <c r="I347" s="23">
        <v>-0.46328901069874734</v>
      </c>
      <c r="J347" s="26"/>
      <c r="K347" s="23">
        <v>21.802721088435376</v>
      </c>
      <c r="L347" s="23">
        <v>12</v>
      </c>
      <c r="M347" s="26"/>
      <c r="N347" s="26"/>
    </row>
    <row r="348" spans="1:14" x14ac:dyDescent="0.3">
      <c r="A348">
        <v>2</v>
      </c>
      <c r="B348">
        <v>2</v>
      </c>
      <c r="C348">
        <v>3</v>
      </c>
      <c r="D348">
        <v>15</v>
      </c>
      <c r="F348" s="23">
        <v>322</v>
      </c>
      <c r="G348" s="23">
        <v>13.610437679981322</v>
      </c>
      <c r="H348" s="23">
        <v>-1.610437679981322</v>
      </c>
      <c r="I348" s="23">
        <v>-0.93509794263771662</v>
      </c>
      <c r="J348" s="26"/>
      <c r="K348" s="23">
        <v>21.870748299319729</v>
      </c>
      <c r="L348" s="23">
        <v>12</v>
      </c>
      <c r="M348" s="26"/>
      <c r="N348" s="26"/>
    </row>
    <row r="349" spans="1:14" x14ac:dyDescent="0.3">
      <c r="A349">
        <v>3</v>
      </c>
      <c r="B349">
        <v>3</v>
      </c>
      <c r="C349">
        <v>3</v>
      </c>
      <c r="D349">
        <v>19</v>
      </c>
      <c r="F349" s="23">
        <v>323</v>
      </c>
      <c r="G349" s="23">
        <v>17.854151274310727</v>
      </c>
      <c r="H349" s="23">
        <v>-1.8541512743107269</v>
      </c>
      <c r="I349" s="23">
        <v>-1.0766098331524199</v>
      </c>
      <c r="J349" s="26"/>
      <c r="K349" s="23">
        <v>21.938775510204081</v>
      </c>
      <c r="L349" s="23">
        <v>12</v>
      </c>
      <c r="M349" s="26"/>
      <c r="N349" s="26"/>
    </row>
    <row r="350" spans="1:14" x14ac:dyDescent="0.3">
      <c r="A350">
        <v>1</v>
      </c>
      <c r="B350">
        <v>4</v>
      </c>
      <c r="C350">
        <v>3</v>
      </c>
      <c r="D350">
        <v>14</v>
      </c>
      <c r="F350" s="23">
        <v>324</v>
      </c>
      <c r="G350" s="23">
        <v>11.797882281128697</v>
      </c>
      <c r="H350" s="23">
        <v>1.2021177188713033</v>
      </c>
      <c r="I350" s="23">
        <v>0.69800764084080424</v>
      </c>
      <c r="J350" s="26"/>
      <c r="K350" s="23">
        <v>22.006802721088437</v>
      </c>
      <c r="L350" s="23">
        <v>12</v>
      </c>
      <c r="M350" s="26"/>
      <c r="N350" s="26"/>
    </row>
    <row r="351" spans="1:14" x14ac:dyDescent="0.3">
      <c r="A351">
        <v>1</v>
      </c>
      <c r="B351">
        <v>3</v>
      </c>
      <c r="C351">
        <v>3</v>
      </c>
      <c r="D351">
        <v>14</v>
      </c>
      <c r="F351" s="23">
        <v>325</v>
      </c>
      <c r="G351" s="23">
        <v>13.610437679981322</v>
      </c>
      <c r="H351" s="23">
        <v>-0.61043767998132203</v>
      </c>
      <c r="I351" s="23">
        <v>-0.3544496168679408</v>
      </c>
      <c r="J351" s="26"/>
      <c r="K351" s="23">
        <v>22.07482993197279</v>
      </c>
      <c r="L351" s="23">
        <v>12</v>
      </c>
      <c r="M351" s="26"/>
      <c r="N351" s="26"/>
    </row>
    <row r="352" spans="1:14" x14ac:dyDescent="0.3">
      <c r="A352">
        <v>1</v>
      </c>
      <c r="B352">
        <v>1</v>
      </c>
      <c r="C352">
        <v>3</v>
      </c>
      <c r="D352">
        <v>11</v>
      </c>
      <c r="F352" s="23">
        <v>326</v>
      </c>
      <c r="G352" s="23">
        <v>22.114927283823718</v>
      </c>
      <c r="H352" s="23">
        <v>1.8850727161762819</v>
      </c>
      <c r="I352" s="23">
        <v>1.0945643166020418</v>
      </c>
      <c r="J352" s="26"/>
      <c r="K352" s="23">
        <v>22.142857142857146</v>
      </c>
      <c r="L352" s="23">
        <v>12</v>
      </c>
      <c r="M352" s="26"/>
      <c r="N352" s="26"/>
    </row>
    <row r="353" spans="1:14" x14ac:dyDescent="0.3">
      <c r="A353">
        <v>2</v>
      </c>
      <c r="B353">
        <v>2</v>
      </c>
      <c r="C353">
        <v>3</v>
      </c>
      <c r="D353">
        <v>13</v>
      </c>
      <c r="F353" s="23">
        <v>327</v>
      </c>
      <c r="G353" s="23">
        <v>16.0415958754581</v>
      </c>
      <c r="H353" s="23">
        <v>-1.0415958754580998</v>
      </c>
      <c r="I353" s="23">
        <v>-0.60480090121344954</v>
      </c>
      <c r="J353" s="26"/>
      <c r="K353" s="23">
        <v>22.210884353741498</v>
      </c>
      <c r="L353" s="23">
        <v>12</v>
      </c>
      <c r="M353" s="26"/>
      <c r="N353" s="26"/>
    </row>
    <row r="354" spans="1:14" x14ac:dyDescent="0.3">
      <c r="A354">
        <v>3</v>
      </c>
      <c r="B354">
        <v>3</v>
      </c>
      <c r="C354">
        <v>4</v>
      </c>
      <c r="D354">
        <v>21</v>
      </c>
      <c r="F354" s="23">
        <v>328</v>
      </c>
      <c r="G354" s="23">
        <v>15.835394943250051</v>
      </c>
      <c r="H354" s="23">
        <v>2.1646050567499486</v>
      </c>
      <c r="I354" s="23">
        <v>1.2568743021546482</v>
      </c>
      <c r="J354" s="26"/>
      <c r="K354" s="23">
        <v>22.278911564625851</v>
      </c>
      <c r="L354" s="23">
        <v>12</v>
      </c>
      <c r="M354" s="26"/>
      <c r="N354" s="26"/>
    </row>
    <row r="355" spans="1:14" x14ac:dyDescent="0.3">
      <c r="A355">
        <v>1</v>
      </c>
      <c r="B355">
        <v>1</v>
      </c>
      <c r="C355">
        <v>3</v>
      </c>
      <c r="D355">
        <v>13</v>
      </c>
      <c r="F355" s="23">
        <v>329</v>
      </c>
      <c r="G355" s="23">
        <v>16.0415958754581</v>
      </c>
      <c r="H355" s="23">
        <v>-2.0415958754580998</v>
      </c>
      <c r="I355" s="23">
        <v>-1.1854492269832253</v>
      </c>
      <c r="J355" s="26"/>
      <c r="K355" s="23">
        <v>22.346938775510207</v>
      </c>
      <c r="L355" s="23">
        <v>12</v>
      </c>
      <c r="M355" s="26"/>
      <c r="N355" s="26"/>
    </row>
    <row r="356" spans="1:14" x14ac:dyDescent="0.3">
      <c r="A356">
        <v>2</v>
      </c>
      <c r="B356">
        <v>1</v>
      </c>
      <c r="C356">
        <v>3</v>
      </c>
      <c r="D356">
        <v>12</v>
      </c>
      <c r="F356" s="23">
        <v>330</v>
      </c>
      <c r="G356" s="23">
        <v>11.797882281128697</v>
      </c>
      <c r="H356" s="23">
        <v>-0.79788228112869675</v>
      </c>
      <c r="I356" s="23">
        <v>-0.46328901069874734</v>
      </c>
      <c r="J356" s="26"/>
      <c r="K356" s="23">
        <v>22.414965986394559</v>
      </c>
      <c r="L356" s="23">
        <v>12</v>
      </c>
      <c r="M356" s="26"/>
      <c r="N356" s="26"/>
    </row>
    <row r="357" spans="1:14" x14ac:dyDescent="0.3">
      <c r="A357">
        <v>3</v>
      </c>
      <c r="B357">
        <v>3</v>
      </c>
      <c r="C357">
        <v>3</v>
      </c>
      <c r="D357">
        <v>17</v>
      </c>
      <c r="F357" s="23">
        <v>331</v>
      </c>
      <c r="G357" s="23">
        <v>12.704159980555009</v>
      </c>
      <c r="H357" s="23">
        <v>-1.7041599805550085</v>
      </c>
      <c r="I357" s="23">
        <v>-0.98951763955311933</v>
      </c>
      <c r="J357" s="26"/>
      <c r="K357" s="23">
        <v>22.482993197278912</v>
      </c>
      <c r="L357" s="23">
        <v>12</v>
      </c>
      <c r="M357" s="26"/>
      <c r="N357" s="26"/>
    </row>
    <row r="358" spans="1:14" x14ac:dyDescent="0.3">
      <c r="A358">
        <v>3</v>
      </c>
      <c r="B358">
        <v>4</v>
      </c>
      <c r="C358">
        <v>4</v>
      </c>
      <c r="D358">
        <v>23</v>
      </c>
      <c r="F358" s="23">
        <v>332</v>
      </c>
      <c r="G358" s="23">
        <v>12.910360912763061</v>
      </c>
      <c r="H358" s="23">
        <v>8.9639087236939474E-2</v>
      </c>
      <c r="I358" s="23">
        <v>5.2048785927659783E-2</v>
      </c>
      <c r="J358" s="26"/>
      <c r="K358" s="23">
        <v>22.551020408163268</v>
      </c>
      <c r="L358" s="23">
        <v>12</v>
      </c>
      <c r="M358" s="26"/>
      <c r="N358" s="26"/>
    </row>
    <row r="359" spans="1:14" x14ac:dyDescent="0.3">
      <c r="A359">
        <v>2</v>
      </c>
      <c r="B359">
        <v>2</v>
      </c>
      <c r="C359">
        <v>3</v>
      </c>
      <c r="D359">
        <v>11</v>
      </c>
      <c r="F359" s="23">
        <v>333</v>
      </c>
      <c r="G359" s="23">
        <v>14.022839544397424</v>
      </c>
      <c r="H359" s="23">
        <v>-2.0228395443974243</v>
      </c>
      <c r="I359" s="23">
        <v>-1.1745583947552605</v>
      </c>
      <c r="J359" s="26"/>
      <c r="K359" s="23">
        <v>22.61904761904762</v>
      </c>
      <c r="L359" s="23">
        <v>12</v>
      </c>
      <c r="M359" s="26"/>
      <c r="N359" s="26"/>
    </row>
    <row r="360" spans="1:14" x14ac:dyDescent="0.3">
      <c r="A360">
        <v>3</v>
      </c>
      <c r="B360">
        <v>4</v>
      </c>
      <c r="C360">
        <v>3</v>
      </c>
      <c r="D360">
        <v>15</v>
      </c>
      <c r="F360" s="23">
        <v>334</v>
      </c>
      <c r="G360" s="23">
        <v>15.835394943250051</v>
      </c>
      <c r="H360" s="23">
        <v>0.16460505674994863</v>
      </c>
      <c r="I360" s="23">
        <v>9.5577650615096599E-2</v>
      </c>
      <c r="J360" s="26"/>
      <c r="K360" s="23">
        <v>22.687074829931973</v>
      </c>
      <c r="L360" s="23">
        <v>12</v>
      </c>
      <c r="M360" s="26"/>
      <c r="N360" s="26"/>
    </row>
    <row r="361" spans="1:14" x14ac:dyDescent="0.3">
      <c r="A361">
        <v>2</v>
      </c>
      <c r="B361">
        <v>1</v>
      </c>
      <c r="C361">
        <v>3</v>
      </c>
      <c r="D361">
        <v>11</v>
      </c>
      <c r="F361" s="23">
        <v>335</v>
      </c>
      <c r="G361" s="23">
        <v>15.135318176031788</v>
      </c>
      <c r="H361" s="23">
        <v>-1.1353181760317881</v>
      </c>
      <c r="I361" s="23">
        <v>-0.65922059812885336</v>
      </c>
      <c r="J361" s="26"/>
      <c r="K361" s="23">
        <v>22.755102040816329</v>
      </c>
      <c r="L361" s="23">
        <v>12</v>
      </c>
      <c r="M361" s="26"/>
      <c r="N361" s="26"/>
    </row>
    <row r="362" spans="1:14" x14ac:dyDescent="0.3">
      <c r="A362">
        <v>1</v>
      </c>
      <c r="B362">
        <v>1</v>
      </c>
      <c r="C362">
        <v>3</v>
      </c>
      <c r="D362">
        <v>11</v>
      </c>
      <c r="F362" s="23">
        <v>336</v>
      </c>
      <c r="G362" s="23">
        <v>20.302371884971091</v>
      </c>
      <c r="H362" s="23">
        <v>1.697628115028909</v>
      </c>
      <c r="I362" s="23">
        <v>0.98572492277123636</v>
      </c>
      <c r="J362" s="26"/>
      <c r="K362" s="23">
        <v>22.823129251700681</v>
      </c>
      <c r="L362" s="23">
        <v>12</v>
      </c>
      <c r="M362" s="26"/>
      <c r="N362" s="26"/>
    </row>
    <row r="363" spans="1:14" x14ac:dyDescent="0.3">
      <c r="A363">
        <v>1</v>
      </c>
      <c r="B363">
        <v>3</v>
      </c>
      <c r="C363">
        <v>3</v>
      </c>
      <c r="D363">
        <v>13</v>
      </c>
      <c r="F363" s="23">
        <v>337</v>
      </c>
      <c r="G363" s="23">
        <v>11.797882281128697</v>
      </c>
      <c r="H363" s="23">
        <v>-0.79788228112869675</v>
      </c>
      <c r="I363" s="23">
        <v>-0.46328901069874734</v>
      </c>
      <c r="J363" s="26"/>
      <c r="K363" s="23">
        <v>22.891156462585034</v>
      </c>
      <c r="L363" s="23">
        <v>12</v>
      </c>
      <c r="M363" s="26"/>
      <c r="N363" s="26"/>
    </row>
    <row r="364" spans="1:14" x14ac:dyDescent="0.3">
      <c r="A364">
        <v>3</v>
      </c>
      <c r="B364">
        <v>4</v>
      </c>
      <c r="C364">
        <v>4</v>
      </c>
      <c r="D364">
        <v>24</v>
      </c>
      <c r="F364" s="23">
        <v>338</v>
      </c>
      <c r="G364" s="23">
        <v>16.0415958754581</v>
      </c>
      <c r="H364" s="23">
        <v>0.95840412454190016</v>
      </c>
      <c r="I364" s="23">
        <v>0.55649575032610199</v>
      </c>
      <c r="J364" s="26"/>
      <c r="K364" s="23">
        <v>22.95918367346939</v>
      </c>
      <c r="L364" s="23">
        <v>12</v>
      </c>
      <c r="M364" s="26"/>
      <c r="N364" s="26"/>
    </row>
    <row r="365" spans="1:14" x14ac:dyDescent="0.3">
      <c r="A365">
        <v>2</v>
      </c>
      <c r="B365">
        <v>3</v>
      </c>
      <c r="C365">
        <v>3</v>
      </c>
      <c r="D365">
        <v>13</v>
      </c>
      <c r="F365" s="23">
        <v>339</v>
      </c>
      <c r="G365" s="23">
        <v>14.929117243823738</v>
      </c>
      <c r="H365" s="23">
        <v>-1.9291172438237378</v>
      </c>
      <c r="I365" s="23">
        <v>-1.1201386978398578</v>
      </c>
      <c r="J365" s="26"/>
      <c r="K365" s="23">
        <v>23.027210884353742</v>
      </c>
      <c r="L365" s="23">
        <v>12</v>
      </c>
      <c r="M365" s="26"/>
      <c r="N365" s="26"/>
    </row>
    <row r="366" spans="1:14" x14ac:dyDescent="0.3">
      <c r="A366">
        <v>3</v>
      </c>
      <c r="B366">
        <v>4</v>
      </c>
      <c r="C366">
        <v>4</v>
      </c>
      <c r="D366">
        <v>20</v>
      </c>
      <c r="F366" s="23">
        <v>340</v>
      </c>
      <c r="G366" s="23">
        <v>14.722916311615686</v>
      </c>
      <c r="H366" s="23">
        <v>3.2770836883843142</v>
      </c>
      <c r="I366" s="23">
        <v>1.9028331570677937</v>
      </c>
      <c r="J366" s="26"/>
      <c r="K366" s="23">
        <v>23.095238095238098</v>
      </c>
      <c r="L366" s="23">
        <v>12</v>
      </c>
      <c r="M366" s="26"/>
      <c r="N366" s="26"/>
    </row>
    <row r="367" spans="1:14" x14ac:dyDescent="0.3">
      <c r="A367">
        <v>2</v>
      </c>
      <c r="B367">
        <v>3</v>
      </c>
      <c r="C367">
        <v>3</v>
      </c>
      <c r="D367">
        <v>14</v>
      </c>
      <c r="F367" s="23">
        <v>341</v>
      </c>
      <c r="G367" s="23">
        <v>16.947873574884415</v>
      </c>
      <c r="H367" s="23">
        <v>-0.94787357488441515</v>
      </c>
      <c r="I367" s="23">
        <v>-0.55038120429804782</v>
      </c>
      <c r="J367" s="26"/>
      <c r="K367" s="23">
        <v>23.163265306122451</v>
      </c>
      <c r="L367" s="23">
        <v>12</v>
      </c>
      <c r="M367" s="26"/>
      <c r="N367" s="26"/>
    </row>
    <row r="368" spans="1:14" x14ac:dyDescent="0.3">
      <c r="A368">
        <v>3</v>
      </c>
      <c r="B368">
        <v>3</v>
      </c>
      <c r="C368">
        <v>3</v>
      </c>
      <c r="D368">
        <v>18</v>
      </c>
      <c r="F368" s="23">
        <v>342</v>
      </c>
      <c r="G368" s="23">
        <v>16.0415958754581</v>
      </c>
      <c r="H368" s="23">
        <v>-2.0415958754580998</v>
      </c>
      <c r="I368" s="23">
        <v>-1.1854492269832253</v>
      </c>
      <c r="J368" s="26"/>
      <c r="K368" s="23">
        <v>23.231292517006803</v>
      </c>
      <c r="L368" s="23">
        <v>12</v>
      </c>
      <c r="M368" s="26"/>
      <c r="N368" s="26"/>
    </row>
    <row r="369" spans="1:14" x14ac:dyDescent="0.3">
      <c r="A369">
        <v>2</v>
      </c>
      <c r="B369">
        <v>4</v>
      </c>
      <c r="C369">
        <v>3</v>
      </c>
      <c r="D369">
        <v>15</v>
      </c>
      <c r="F369" s="23">
        <v>343</v>
      </c>
      <c r="G369" s="23">
        <v>16.0415958754581</v>
      </c>
      <c r="H369" s="23">
        <v>-2.0415958754580998</v>
      </c>
      <c r="I369" s="23">
        <v>-1.1854492269832253</v>
      </c>
      <c r="J369" s="26"/>
      <c r="K369" s="23">
        <v>23.299319727891159</v>
      </c>
      <c r="L369" s="23">
        <v>12</v>
      </c>
      <c r="M369" s="26"/>
      <c r="N369" s="26"/>
    </row>
    <row r="370" spans="1:14" x14ac:dyDescent="0.3">
      <c r="A370">
        <v>2</v>
      </c>
      <c r="B370">
        <v>1</v>
      </c>
      <c r="C370">
        <v>3</v>
      </c>
      <c r="D370">
        <v>12</v>
      </c>
      <c r="F370" s="23">
        <v>344</v>
      </c>
      <c r="G370" s="23">
        <v>13.816638612189372</v>
      </c>
      <c r="H370" s="23">
        <v>0.18336138781062772</v>
      </c>
      <c r="I370" s="23">
        <v>0.10646848284306355</v>
      </c>
      <c r="J370" s="26"/>
      <c r="K370" s="23">
        <v>23.367346938775512</v>
      </c>
      <c r="L370" s="23">
        <v>12</v>
      </c>
      <c r="M370" s="26"/>
      <c r="N370" s="26"/>
    </row>
    <row r="371" spans="1:14" x14ac:dyDescent="0.3">
      <c r="A371">
        <v>2</v>
      </c>
      <c r="B371">
        <v>2</v>
      </c>
      <c r="C371">
        <v>3</v>
      </c>
      <c r="D371">
        <v>16</v>
      </c>
      <c r="F371" s="23">
        <v>345</v>
      </c>
      <c r="G371" s="23">
        <v>14.722916311615686</v>
      </c>
      <c r="H371" s="23">
        <v>-1.7229163116156858</v>
      </c>
      <c r="I371" s="23">
        <v>-1.0004084717810853</v>
      </c>
      <c r="J371" s="26"/>
      <c r="K371" s="23">
        <v>23.435374149659864</v>
      </c>
      <c r="L371" s="23">
        <v>12</v>
      </c>
      <c r="M371" s="26"/>
      <c r="N371" s="26"/>
    </row>
    <row r="372" spans="1:14" x14ac:dyDescent="0.3">
      <c r="A372">
        <v>4</v>
      </c>
      <c r="B372">
        <v>2</v>
      </c>
      <c r="C372">
        <v>3</v>
      </c>
      <c r="D372">
        <v>15</v>
      </c>
      <c r="F372" s="23">
        <v>346</v>
      </c>
      <c r="G372" s="23">
        <v>11.797882281128697</v>
      </c>
      <c r="H372" s="23">
        <v>0.20211771887130325</v>
      </c>
      <c r="I372" s="23">
        <v>0.11735931507102845</v>
      </c>
      <c r="J372" s="26"/>
      <c r="K372" s="23">
        <v>23.50340136054422</v>
      </c>
      <c r="L372" s="23">
        <v>12</v>
      </c>
      <c r="M372" s="26"/>
      <c r="N372" s="26"/>
    </row>
    <row r="373" spans="1:14" x14ac:dyDescent="0.3">
      <c r="A373">
        <v>3</v>
      </c>
      <c r="B373">
        <v>4</v>
      </c>
      <c r="C373">
        <v>3</v>
      </c>
      <c r="D373">
        <v>16</v>
      </c>
      <c r="F373" s="23">
        <v>347</v>
      </c>
      <c r="G373" s="23">
        <v>13.816638612189372</v>
      </c>
      <c r="H373" s="23">
        <v>1.1833613878106277</v>
      </c>
      <c r="I373" s="23">
        <v>0.6871168086128393</v>
      </c>
      <c r="J373" s="26"/>
      <c r="K373" s="23">
        <v>23.571428571428573</v>
      </c>
      <c r="L373" s="23">
        <v>12</v>
      </c>
      <c r="M373" s="26"/>
      <c r="N373" s="26"/>
    </row>
    <row r="374" spans="1:14" x14ac:dyDescent="0.3">
      <c r="A374">
        <v>2</v>
      </c>
      <c r="B374">
        <v>3</v>
      </c>
      <c r="C374">
        <v>3</v>
      </c>
      <c r="D374">
        <v>19</v>
      </c>
      <c r="F374" s="23">
        <v>348</v>
      </c>
      <c r="G374" s="23">
        <v>15.835394943250051</v>
      </c>
      <c r="H374" s="23">
        <v>3.1646050567499486</v>
      </c>
      <c r="I374" s="23">
        <v>1.8375226279244239</v>
      </c>
      <c r="J374" s="26"/>
      <c r="K374" s="23">
        <v>23.639455782312925</v>
      </c>
      <c r="L374" s="23">
        <v>12</v>
      </c>
      <c r="M374" s="26"/>
      <c r="N374" s="26"/>
    </row>
    <row r="375" spans="1:14" x14ac:dyDescent="0.3">
      <c r="A375">
        <v>1</v>
      </c>
      <c r="B375">
        <v>2</v>
      </c>
      <c r="C375">
        <v>3</v>
      </c>
      <c r="D375">
        <v>11</v>
      </c>
      <c r="F375" s="23">
        <v>349</v>
      </c>
      <c r="G375" s="23">
        <v>15.135318176031788</v>
      </c>
      <c r="H375" s="23">
        <v>-1.1353181760317881</v>
      </c>
      <c r="I375" s="23">
        <v>-0.65922059812885336</v>
      </c>
      <c r="J375" s="26"/>
      <c r="K375" s="23">
        <v>23.707482993197281</v>
      </c>
      <c r="L375" s="23">
        <v>12</v>
      </c>
      <c r="M375" s="26"/>
      <c r="N375" s="26"/>
    </row>
    <row r="376" spans="1:14" x14ac:dyDescent="0.3">
      <c r="A376">
        <v>3</v>
      </c>
      <c r="B376">
        <v>4</v>
      </c>
      <c r="C376">
        <v>3</v>
      </c>
      <c r="D376">
        <v>16</v>
      </c>
      <c r="F376" s="23">
        <v>350</v>
      </c>
      <c r="G376" s="23">
        <v>14.022839544397424</v>
      </c>
      <c r="H376" s="23">
        <v>-2.2839544397424305E-2</v>
      </c>
      <c r="I376" s="23">
        <v>-1.3261743215708886E-2</v>
      </c>
      <c r="J376" s="26"/>
      <c r="K376" s="23">
        <v>23.775510204081634</v>
      </c>
      <c r="L376" s="23">
        <v>12</v>
      </c>
      <c r="M376" s="26"/>
      <c r="N376" s="26"/>
    </row>
    <row r="377" spans="1:14" x14ac:dyDescent="0.3">
      <c r="A377">
        <v>4</v>
      </c>
      <c r="B377">
        <v>4</v>
      </c>
      <c r="C377">
        <v>4</v>
      </c>
      <c r="D377">
        <v>24</v>
      </c>
      <c r="F377" s="23">
        <v>351</v>
      </c>
      <c r="G377" s="23">
        <v>11.797882281128697</v>
      </c>
      <c r="H377" s="23">
        <v>-0.79788228112869675</v>
      </c>
      <c r="I377" s="23">
        <v>-0.46328901069874734</v>
      </c>
      <c r="J377" s="26"/>
      <c r="K377" s="23">
        <v>23.843537414965986</v>
      </c>
      <c r="L377" s="23">
        <v>12</v>
      </c>
      <c r="M377" s="26"/>
      <c r="N377" s="26"/>
    </row>
    <row r="378" spans="1:14" x14ac:dyDescent="0.3">
      <c r="A378">
        <v>3</v>
      </c>
      <c r="B378">
        <v>1</v>
      </c>
      <c r="C378">
        <v>3</v>
      </c>
      <c r="D378">
        <v>11</v>
      </c>
      <c r="F378" s="23">
        <v>352</v>
      </c>
      <c r="G378" s="23">
        <v>13.816638612189372</v>
      </c>
      <c r="H378" s="23">
        <v>-0.81663861218937228</v>
      </c>
      <c r="I378" s="23">
        <v>-0.47417984292671223</v>
      </c>
      <c r="J378" s="26"/>
      <c r="K378" s="23">
        <v>23.911564625850342</v>
      </c>
      <c r="L378" s="23">
        <v>12</v>
      </c>
      <c r="M378" s="26"/>
      <c r="N378" s="26"/>
    </row>
    <row r="379" spans="1:14" x14ac:dyDescent="0.3">
      <c r="A379">
        <v>1</v>
      </c>
      <c r="B379">
        <v>3</v>
      </c>
      <c r="C379">
        <v>3</v>
      </c>
      <c r="D379">
        <v>13</v>
      </c>
      <c r="F379" s="23">
        <v>353</v>
      </c>
      <c r="G379" s="23">
        <v>21.002448652189354</v>
      </c>
      <c r="H379" s="23">
        <v>-2.4486521893543056E-3</v>
      </c>
      <c r="I379" s="23">
        <v>-1.4218057941410736E-3</v>
      </c>
      <c r="J379" s="26"/>
      <c r="K379" s="23">
        <v>23.979591836734695</v>
      </c>
      <c r="L379" s="23">
        <v>12</v>
      </c>
      <c r="M379" s="26"/>
      <c r="N379" s="26"/>
    </row>
    <row r="380" spans="1:14" x14ac:dyDescent="0.3">
      <c r="A380">
        <v>4</v>
      </c>
      <c r="B380">
        <v>1</v>
      </c>
      <c r="C380">
        <v>3</v>
      </c>
      <c r="D380">
        <v>13</v>
      </c>
      <c r="F380" s="23">
        <v>354</v>
      </c>
      <c r="G380" s="23">
        <v>11.797882281128697</v>
      </c>
      <c r="H380" s="23">
        <v>1.2021177188713033</v>
      </c>
      <c r="I380" s="23">
        <v>0.69800764084080424</v>
      </c>
      <c r="J380" s="26"/>
      <c r="K380" s="23">
        <v>24.047619047619047</v>
      </c>
      <c r="L380" s="23">
        <v>12</v>
      </c>
      <c r="M380" s="26"/>
      <c r="N380" s="26"/>
    </row>
    <row r="381" spans="1:14" x14ac:dyDescent="0.3">
      <c r="A381">
        <v>1</v>
      </c>
      <c r="B381">
        <v>1</v>
      </c>
      <c r="C381">
        <v>3</v>
      </c>
      <c r="D381">
        <v>13</v>
      </c>
      <c r="F381" s="23">
        <v>355</v>
      </c>
      <c r="G381" s="23">
        <v>12.704159980555009</v>
      </c>
      <c r="H381" s="23">
        <v>-0.7041599805550085</v>
      </c>
      <c r="I381" s="23">
        <v>-0.40886931378334357</v>
      </c>
      <c r="J381" s="26"/>
      <c r="K381" s="23">
        <v>24.115646258503403</v>
      </c>
      <c r="L381" s="23">
        <v>12</v>
      </c>
      <c r="M381" s="26"/>
      <c r="N381" s="26"/>
    </row>
    <row r="382" spans="1:14" x14ac:dyDescent="0.3">
      <c r="A382">
        <v>1</v>
      </c>
      <c r="B382">
        <v>1</v>
      </c>
      <c r="C382">
        <v>3</v>
      </c>
      <c r="D382">
        <v>12</v>
      </c>
      <c r="F382" s="23">
        <v>356</v>
      </c>
      <c r="G382" s="23">
        <v>15.835394943250051</v>
      </c>
      <c r="H382" s="23">
        <v>1.1646050567499486</v>
      </c>
      <c r="I382" s="23">
        <v>0.67622597638487236</v>
      </c>
      <c r="J382" s="26"/>
      <c r="K382" s="23">
        <v>24.183673469387756</v>
      </c>
      <c r="L382" s="23">
        <v>12</v>
      </c>
      <c r="M382" s="26"/>
      <c r="N382" s="26"/>
    </row>
    <row r="383" spans="1:14" x14ac:dyDescent="0.3">
      <c r="A383">
        <v>3</v>
      </c>
      <c r="B383">
        <v>3</v>
      </c>
      <c r="C383">
        <v>3</v>
      </c>
      <c r="D383">
        <v>18</v>
      </c>
      <c r="F383" s="23">
        <v>357</v>
      </c>
      <c r="G383" s="23">
        <v>22.114927283823718</v>
      </c>
      <c r="H383" s="23">
        <v>0.88507271617628192</v>
      </c>
      <c r="I383" s="23">
        <v>0.51391599083226602</v>
      </c>
      <c r="J383" s="26"/>
      <c r="K383" s="23">
        <v>24.251700680272112</v>
      </c>
      <c r="L383" s="23">
        <v>12</v>
      </c>
      <c r="M383" s="26"/>
      <c r="N383" s="26"/>
    </row>
    <row r="384" spans="1:14" x14ac:dyDescent="0.3">
      <c r="A384">
        <v>3</v>
      </c>
      <c r="B384">
        <v>4</v>
      </c>
      <c r="C384">
        <v>4</v>
      </c>
      <c r="D384">
        <v>22</v>
      </c>
      <c r="F384" s="23">
        <v>358</v>
      </c>
      <c r="G384" s="23">
        <v>13.816638612189372</v>
      </c>
      <c r="H384" s="23">
        <v>-2.8166386121893723</v>
      </c>
      <c r="I384" s="23">
        <v>-1.6354764944662639</v>
      </c>
      <c r="J384" s="26"/>
      <c r="K384" s="23">
        <v>24.319727891156464</v>
      </c>
      <c r="L384" s="23">
        <v>12</v>
      </c>
      <c r="M384" s="26"/>
      <c r="N384" s="26"/>
    </row>
    <row r="385" spans="1:14" x14ac:dyDescent="0.3">
      <c r="A385">
        <v>3</v>
      </c>
      <c r="B385">
        <v>2</v>
      </c>
      <c r="C385">
        <v>3</v>
      </c>
      <c r="D385">
        <v>13</v>
      </c>
      <c r="F385" s="23">
        <v>359</v>
      </c>
      <c r="G385" s="23">
        <v>16.947873574884415</v>
      </c>
      <c r="H385" s="23">
        <v>-1.9478735748844151</v>
      </c>
      <c r="I385" s="23">
        <v>-1.1310295300678237</v>
      </c>
      <c r="J385" s="26"/>
      <c r="K385" s="23">
        <v>24.387755102040817</v>
      </c>
      <c r="L385" s="23">
        <v>12</v>
      </c>
      <c r="M385" s="26"/>
      <c r="N385" s="26"/>
    </row>
    <row r="386" spans="1:14" x14ac:dyDescent="0.3">
      <c r="A386">
        <v>2</v>
      </c>
      <c r="B386">
        <v>3</v>
      </c>
      <c r="C386">
        <v>3</v>
      </c>
      <c r="D386">
        <v>13</v>
      </c>
      <c r="F386" s="23">
        <v>360</v>
      </c>
      <c r="G386" s="23">
        <v>12.704159980555009</v>
      </c>
      <c r="H386" s="23">
        <v>-1.7041599805550085</v>
      </c>
      <c r="I386" s="23">
        <v>-0.98951763955311933</v>
      </c>
      <c r="J386" s="26"/>
      <c r="K386" s="23">
        <v>24.455782312925173</v>
      </c>
      <c r="L386" s="23">
        <v>12</v>
      </c>
      <c r="M386" s="26"/>
      <c r="N386" s="26"/>
    </row>
    <row r="387" spans="1:14" x14ac:dyDescent="0.3">
      <c r="A387">
        <v>3</v>
      </c>
      <c r="B387">
        <v>4</v>
      </c>
      <c r="C387">
        <v>4</v>
      </c>
      <c r="D387">
        <v>23</v>
      </c>
      <c r="F387" s="23">
        <v>361</v>
      </c>
      <c r="G387" s="23">
        <v>11.797882281128697</v>
      </c>
      <c r="H387" s="23">
        <v>-0.79788228112869675</v>
      </c>
      <c r="I387" s="23">
        <v>-0.46328901069874734</v>
      </c>
      <c r="J387" s="26"/>
      <c r="K387" s="23">
        <v>24.523809523809526</v>
      </c>
      <c r="L387" s="23">
        <v>12</v>
      </c>
      <c r="M387" s="26"/>
      <c r="N387" s="26"/>
    </row>
    <row r="388" spans="1:14" x14ac:dyDescent="0.3">
      <c r="A388">
        <v>1</v>
      </c>
      <c r="B388">
        <v>1</v>
      </c>
      <c r="C388">
        <v>3</v>
      </c>
      <c r="D388">
        <v>12</v>
      </c>
      <c r="F388" s="23">
        <v>362</v>
      </c>
      <c r="G388" s="23">
        <v>14.022839544397424</v>
      </c>
      <c r="H388" s="23">
        <v>-1.0228395443974243</v>
      </c>
      <c r="I388" s="23">
        <v>-0.59391006898548471</v>
      </c>
      <c r="J388" s="26"/>
      <c r="K388" s="23">
        <v>24.591836734693878</v>
      </c>
      <c r="L388" s="23">
        <v>12</v>
      </c>
      <c r="M388" s="26"/>
      <c r="N388" s="26"/>
    </row>
    <row r="389" spans="1:14" x14ac:dyDescent="0.3">
      <c r="A389">
        <v>2</v>
      </c>
      <c r="B389">
        <v>2</v>
      </c>
      <c r="C389">
        <v>3</v>
      </c>
      <c r="D389">
        <v>12</v>
      </c>
      <c r="F389" s="23">
        <v>363</v>
      </c>
      <c r="G389" s="23">
        <v>22.114927283823718</v>
      </c>
      <c r="H389" s="23">
        <v>1.8850727161762819</v>
      </c>
      <c r="I389" s="23">
        <v>1.0945643166020418</v>
      </c>
      <c r="J389" s="26"/>
      <c r="K389" s="23">
        <v>24.659863945578234</v>
      </c>
      <c r="L389" s="23">
        <v>12</v>
      </c>
      <c r="M389" s="26"/>
      <c r="N389" s="26"/>
    </row>
    <row r="390" spans="1:14" x14ac:dyDescent="0.3">
      <c r="A390">
        <v>3</v>
      </c>
      <c r="B390">
        <v>2</v>
      </c>
      <c r="C390">
        <v>3</v>
      </c>
      <c r="D390">
        <v>16</v>
      </c>
      <c r="F390" s="23">
        <v>364</v>
      </c>
      <c r="G390" s="23">
        <v>14.929117243823738</v>
      </c>
      <c r="H390" s="23">
        <v>-1.9291172438237378</v>
      </c>
      <c r="I390" s="23">
        <v>-1.1201386978398578</v>
      </c>
      <c r="J390" s="26"/>
      <c r="K390" s="23">
        <v>24.727891156462587</v>
      </c>
      <c r="L390" s="23">
        <v>12</v>
      </c>
      <c r="M390" s="26"/>
      <c r="N390" s="26"/>
    </row>
    <row r="391" spans="1:14" x14ac:dyDescent="0.3">
      <c r="A391">
        <v>1</v>
      </c>
      <c r="B391">
        <v>2</v>
      </c>
      <c r="C391">
        <v>3</v>
      </c>
      <c r="D391">
        <v>12</v>
      </c>
      <c r="F391" s="23">
        <v>365</v>
      </c>
      <c r="G391" s="23">
        <v>22.114927283823718</v>
      </c>
      <c r="H391" s="23">
        <v>-2.1149272838237181</v>
      </c>
      <c r="I391" s="23">
        <v>-1.2280289864770613</v>
      </c>
      <c r="J391" s="26"/>
      <c r="K391" s="23">
        <v>24.795918367346939</v>
      </c>
      <c r="L391" s="23">
        <v>12</v>
      </c>
      <c r="M391" s="26"/>
      <c r="N391" s="26"/>
    </row>
    <row r="392" spans="1:14" x14ac:dyDescent="0.3">
      <c r="A392">
        <v>2</v>
      </c>
      <c r="B392">
        <v>2</v>
      </c>
      <c r="C392">
        <v>3</v>
      </c>
      <c r="D392">
        <v>11</v>
      </c>
      <c r="F392" s="23">
        <v>366</v>
      </c>
      <c r="G392" s="23">
        <v>14.929117243823738</v>
      </c>
      <c r="H392" s="23">
        <v>-0.92911724382373784</v>
      </c>
      <c r="I392" s="23">
        <v>-0.53949037207008188</v>
      </c>
      <c r="J392" s="26"/>
      <c r="K392" s="23">
        <v>24.863945578231295</v>
      </c>
      <c r="L392" s="23">
        <v>12</v>
      </c>
      <c r="M392" s="26"/>
      <c r="N392" s="26"/>
    </row>
    <row r="393" spans="1:14" x14ac:dyDescent="0.3">
      <c r="A393">
        <v>2</v>
      </c>
      <c r="B393">
        <v>3</v>
      </c>
      <c r="C393">
        <v>4</v>
      </c>
      <c r="D393">
        <v>22</v>
      </c>
      <c r="F393" s="23">
        <v>367</v>
      </c>
      <c r="G393" s="23">
        <v>15.835394943250051</v>
      </c>
      <c r="H393" s="23">
        <v>2.1646050567499486</v>
      </c>
      <c r="I393" s="23">
        <v>1.2568743021546482</v>
      </c>
      <c r="J393" s="26"/>
      <c r="K393" s="23">
        <v>24.931972789115648</v>
      </c>
      <c r="L393" s="23">
        <v>12</v>
      </c>
      <c r="M393" s="26"/>
      <c r="N393" s="26"/>
    </row>
    <row r="394" spans="1:14" x14ac:dyDescent="0.3">
      <c r="A394">
        <v>1</v>
      </c>
      <c r="B394">
        <v>1</v>
      </c>
      <c r="C394">
        <v>3</v>
      </c>
      <c r="D394">
        <v>11</v>
      </c>
      <c r="F394" s="23">
        <v>368</v>
      </c>
      <c r="G394" s="23">
        <v>16.0415958754581</v>
      </c>
      <c r="H394" s="23">
        <v>-1.0415958754580998</v>
      </c>
      <c r="I394" s="23">
        <v>-0.60480090121344954</v>
      </c>
      <c r="J394" s="26"/>
      <c r="K394" s="23">
        <v>25</v>
      </c>
      <c r="L394" s="23">
        <v>12</v>
      </c>
      <c r="M394" s="26"/>
      <c r="N394" s="26"/>
    </row>
    <row r="395" spans="1:14" x14ac:dyDescent="0.3">
      <c r="A395">
        <v>3</v>
      </c>
      <c r="B395">
        <v>3</v>
      </c>
      <c r="C395">
        <v>3</v>
      </c>
      <c r="D395">
        <v>15</v>
      </c>
      <c r="F395" s="23">
        <v>369</v>
      </c>
      <c r="G395" s="23">
        <v>12.704159980555009</v>
      </c>
      <c r="H395" s="23">
        <v>-0.7041599805550085</v>
      </c>
      <c r="I395" s="23">
        <v>-0.40886931378334357</v>
      </c>
      <c r="J395" s="26"/>
      <c r="K395" s="23">
        <v>25.068027210884356</v>
      </c>
      <c r="L395" s="23">
        <v>12</v>
      </c>
      <c r="M395" s="26"/>
      <c r="N395" s="26"/>
    </row>
    <row r="396" spans="1:14" x14ac:dyDescent="0.3">
      <c r="A396">
        <v>1</v>
      </c>
      <c r="B396">
        <v>1</v>
      </c>
      <c r="C396">
        <v>3</v>
      </c>
      <c r="D396">
        <v>12</v>
      </c>
      <c r="F396" s="23">
        <v>370</v>
      </c>
      <c r="G396" s="23">
        <v>13.816638612189372</v>
      </c>
      <c r="H396" s="23">
        <v>2.1833613878106277</v>
      </c>
      <c r="I396" s="23">
        <v>1.2677651343826151</v>
      </c>
      <c r="J396" s="26"/>
      <c r="K396" s="23">
        <v>25.136054421768709</v>
      </c>
      <c r="L396" s="23">
        <v>12</v>
      </c>
      <c r="M396" s="26"/>
      <c r="N396" s="26"/>
    </row>
    <row r="397" spans="1:14" x14ac:dyDescent="0.3">
      <c r="A397">
        <v>3</v>
      </c>
      <c r="B397">
        <v>4</v>
      </c>
      <c r="C397">
        <v>4</v>
      </c>
      <c r="D397">
        <v>20</v>
      </c>
      <c r="F397" s="23">
        <v>371</v>
      </c>
      <c r="G397" s="23">
        <v>15.629194011041999</v>
      </c>
      <c r="H397" s="23">
        <v>-0.62919401104199935</v>
      </c>
      <c r="I397" s="23">
        <v>-0.36534044909590674</v>
      </c>
      <c r="J397" s="26"/>
      <c r="K397" s="23">
        <v>25.204081632653065</v>
      </c>
      <c r="L397" s="23">
        <v>12</v>
      </c>
      <c r="M397" s="26"/>
      <c r="N397" s="26"/>
    </row>
    <row r="398" spans="1:14" x14ac:dyDescent="0.3">
      <c r="A398">
        <v>2</v>
      </c>
      <c r="B398">
        <v>3</v>
      </c>
      <c r="C398">
        <v>3</v>
      </c>
      <c r="D398">
        <v>14</v>
      </c>
      <c r="F398" s="23">
        <v>372</v>
      </c>
      <c r="G398" s="23">
        <v>16.947873574884415</v>
      </c>
      <c r="H398" s="23">
        <v>-0.94787357488441515</v>
      </c>
      <c r="I398" s="23">
        <v>-0.55038120429804782</v>
      </c>
      <c r="J398" s="26"/>
      <c r="K398" s="23">
        <v>25.272108843537417</v>
      </c>
      <c r="L398" s="23">
        <v>12</v>
      </c>
      <c r="M398" s="26"/>
      <c r="N398" s="26"/>
    </row>
    <row r="399" spans="1:14" x14ac:dyDescent="0.3">
      <c r="A399">
        <v>2</v>
      </c>
      <c r="B399">
        <v>1</v>
      </c>
      <c r="C399">
        <v>3</v>
      </c>
      <c r="D399">
        <v>11</v>
      </c>
      <c r="F399" s="23">
        <v>373</v>
      </c>
      <c r="G399" s="23">
        <v>14.929117243823738</v>
      </c>
      <c r="H399" s="23">
        <v>4.0708827561762622</v>
      </c>
      <c r="I399" s="23">
        <v>2.363751256778797</v>
      </c>
      <c r="J399" s="26"/>
      <c r="K399" s="23">
        <v>25.34013605442177</v>
      </c>
      <c r="L399" s="23">
        <v>12</v>
      </c>
      <c r="M399" s="26"/>
      <c r="N399" s="26"/>
    </row>
    <row r="400" spans="1:14" x14ac:dyDescent="0.3">
      <c r="A400">
        <v>3</v>
      </c>
      <c r="B400">
        <v>3</v>
      </c>
      <c r="C400">
        <v>3</v>
      </c>
      <c r="D400">
        <v>15</v>
      </c>
      <c r="F400" s="23">
        <v>374</v>
      </c>
      <c r="G400" s="23">
        <v>12.910360912763061</v>
      </c>
      <c r="H400" s="23">
        <v>-1.9103609127630605</v>
      </c>
      <c r="I400" s="23">
        <v>-1.1092478656118918</v>
      </c>
      <c r="J400" s="26"/>
      <c r="K400" s="23">
        <v>25.408163265306126</v>
      </c>
      <c r="L400" s="23">
        <v>12</v>
      </c>
      <c r="M400" s="26"/>
      <c r="N400" s="26"/>
    </row>
    <row r="401" spans="1:14" x14ac:dyDescent="0.3">
      <c r="A401">
        <v>2</v>
      </c>
      <c r="B401">
        <v>1</v>
      </c>
      <c r="C401">
        <v>3</v>
      </c>
      <c r="D401">
        <v>12</v>
      </c>
      <c r="F401" s="23">
        <v>375</v>
      </c>
      <c r="G401" s="23">
        <v>16.947873574884415</v>
      </c>
      <c r="H401" s="23">
        <v>-0.94787357488441515</v>
      </c>
      <c r="I401" s="23">
        <v>-0.55038120429804782</v>
      </c>
      <c r="J401" s="26"/>
      <c r="K401" s="23">
        <v>25.476190476190478</v>
      </c>
      <c r="L401" s="23">
        <v>12</v>
      </c>
      <c r="M401" s="26"/>
      <c r="N401" s="26"/>
    </row>
    <row r="402" spans="1:14" x14ac:dyDescent="0.3">
      <c r="A402">
        <v>1</v>
      </c>
      <c r="B402">
        <v>3</v>
      </c>
      <c r="C402">
        <v>3</v>
      </c>
      <c r="D402">
        <v>14</v>
      </c>
      <c r="F402" s="23">
        <v>376</v>
      </c>
      <c r="G402" s="23">
        <v>23.02120498325003</v>
      </c>
      <c r="H402" s="23">
        <v>0.97879501674997016</v>
      </c>
      <c r="I402" s="23">
        <v>0.56833568774766985</v>
      </c>
      <c r="J402" s="26"/>
      <c r="K402" s="23">
        <v>25.544217687074831</v>
      </c>
      <c r="L402" s="23">
        <v>12</v>
      </c>
      <c r="M402" s="26"/>
      <c r="N402" s="26"/>
    </row>
    <row r="403" spans="1:14" x14ac:dyDescent="0.3">
      <c r="A403">
        <v>1</v>
      </c>
      <c r="B403">
        <v>1</v>
      </c>
      <c r="C403">
        <v>3</v>
      </c>
      <c r="D403">
        <v>11</v>
      </c>
      <c r="F403" s="23">
        <v>377</v>
      </c>
      <c r="G403" s="23">
        <v>13.610437679981322</v>
      </c>
      <c r="H403" s="23">
        <v>-2.610437679981322</v>
      </c>
      <c r="I403" s="23">
        <v>-1.5157462684074925</v>
      </c>
      <c r="J403" s="26"/>
      <c r="K403" s="23">
        <v>25.612244897959187</v>
      </c>
      <c r="L403" s="23">
        <v>12</v>
      </c>
      <c r="M403" s="26"/>
      <c r="N403" s="26"/>
    </row>
    <row r="404" spans="1:14" x14ac:dyDescent="0.3">
      <c r="A404">
        <v>1</v>
      </c>
      <c r="B404">
        <v>1</v>
      </c>
      <c r="C404">
        <v>3</v>
      </c>
      <c r="D404">
        <v>11</v>
      </c>
      <c r="F404" s="23">
        <v>378</v>
      </c>
      <c r="G404" s="23">
        <v>14.022839544397424</v>
      </c>
      <c r="H404" s="23">
        <v>-1.0228395443974243</v>
      </c>
      <c r="I404" s="23">
        <v>-0.59391006898548471</v>
      </c>
      <c r="J404" s="26"/>
      <c r="K404" s="23">
        <v>25.680272108843539</v>
      </c>
      <c r="L404" s="23">
        <v>12</v>
      </c>
      <c r="M404" s="26"/>
      <c r="N404" s="26"/>
    </row>
    <row r="405" spans="1:14" x14ac:dyDescent="0.3">
      <c r="A405">
        <v>4</v>
      </c>
      <c r="B405">
        <v>2</v>
      </c>
      <c r="C405">
        <v>3</v>
      </c>
      <c r="D405">
        <v>16</v>
      </c>
      <c r="F405" s="23">
        <v>379</v>
      </c>
      <c r="G405" s="23">
        <v>14.516715379407636</v>
      </c>
      <c r="H405" s="23">
        <v>-1.5167153794076356</v>
      </c>
      <c r="I405" s="23">
        <v>-0.8806782457223139</v>
      </c>
      <c r="J405" s="26"/>
      <c r="K405" s="23">
        <v>25.748299319727892</v>
      </c>
      <c r="L405" s="23">
        <v>12</v>
      </c>
      <c r="M405" s="26"/>
      <c r="N405" s="26"/>
    </row>
    <row r="406" spans="1:14" x14ac:dyDescent="0.3">
      <c r="A406">
        <v>1</v>
      </c>
      <c r="B406">
        <v>1</v>
      </c>
      <c r="C406">
        <v>3</v>
      </c>
      <c r="D406">
        <v>12</v>
      </c>
      <c r="F406" s="23">
        <v>380</v>
      </c>
      <c r="G406" s="23">
        <v>11.797882281128697</v>
      </c>
      <c r="H406" s="23">
        <v>1.2021177188713033</v>
      </c>
      <c r="I406" s="23">
        <v>0.69800764084080424</v>
      </c>
      <c r="J406" s="26"/>
      <c r="K406" s="23">
        <v>25.816326530612248</v>
      </c>
      <c r="L406" s="23">
        <v>12</v>
      </c>
      <c r="M406" s="26"/>
      <c r="N406" s="26"/>
    </row>
    <row r="407" spans="1:14" x14ac:dyDescent="0.3">
      <c r="A407">
        <v>2</v>
      </c>
      <c r="B407">
        <v>1</v>
      </c>
      <c r="C407">
        <v>3</v>
      </c>
      <c r="D407">
        <v>13</v>
      </c>
      <c r="F407" s="23">
        <v>381</v>
      </c>
      <c r="G407" s="23">
        <v>11.797882281128697</v>
      </c>
      <c r="H407" s="23">
        <v>0.20211771887130325</v>
      </c>
      <c r="I407" s="23">
        <v>0.11735931507102845</v>
      </c>
      <c r="J407" s="26"/>
      <c r="K407" s="23">
        <v>25.8843537414966</v>
      </c>
      <c r="L407" s="23">
        <v>12</v>
      </c>
      <c r="M407" s="26"/>
      <c r="N407" s="26"/>
    </row>
    <row r="408" spans="1:14" x14ac:dyDescent="0.3">
      <c r="A408">
        <v>2</v>
      </c>
      <c r="B408">
        <v>3</v>
      </c>
      <c r="C408">
        <v>3</v>
      </c>
      <c r="D408">
        <v>14</v>
      </c>
      <c r="F408" s="23">
        <v>382</v>
      </c>
      <c r="G408" s="23">
        <v>15.835394943250051</v>
      </c>
      <c r="H408" s="23">
        <v>2.1646050567499486</v>
      </c>
      <c r="I408" s="23">
        <v>1.2568743021546482</v>
      </c>
      <c r="J408" s="26"/>
      <c r="K408" s="23">
        <v>25.952380952380953</v>
      </c>
      <c r="L408" s="23">
        <v>12</v>
      </c>
      <c r="M408" s="26"/>
      <c r="N408" s="26"/>
    </row>
    <row r="409" spans="1:14" x14ac:dyDescent="0.3">
      <c r="A409">
        <v>3</v>
      </c>
      <c r="B409">
        <v>4</v>
      </c>
      <c r="C409">
        <v>4</v>
      </c>
      <c r="D409">
        <v>21</v>
      </c>
      <c r="F409" s="23">
        <v>383</v>
      </c>
      <c r="G409" s="23">
        <v>22.114927283823718</v>
      </c>
      <c r="H409" s="23">
        <v>-0.11492728382371808</v>
      </c>
      <c r="I409" s="23">
        <v>-6.6732334937509741E-2</v>
      </c>
      <c r="J409" s="26"/>
      <c r="K409" s="23">
        <v>26.020408163265309</v>
      </c>
      <c r="L409" s="23">
        <v>12</v>
      </c>
      <c r="M409" s="26"/>
      <c r="N409" s="26"/>
    </row>
    <row r="410" spans="1:14" x14ac:dyDescent="0.3">
      <c r="A410">
        <v>3</v>
      </c>
      <c r="B410">
        <v>1</v>
      </c>
      <c r="C410">
        <v>3</v>
      </c>
      <c r="D410">
        <v>13</v>
      </c>
      <c r="F410" s="23">
        <v>384</v>
      </c>
      <c r="G410" s="23">
        <v>14.722916311615686</v>
      </c>
      <c r="H410" s="23">
        <v>-1.7229163116156858</v>
      </c>
      <c r="I410" s="23">
        <v>-1.0004084717810853</v>
      </c>
      <c r="J410" s="26"/>
      <c r="K410" s="23">
        <v>26.088435374149661</v>
      </c>
      <c r="L410" s="23">
        <v>12</v>
      </c>
      <c r="M410" s="26"/>
      <c r="N410" s="26"/>
    </row>
    <row r="411" spans="1:14" x14ac:dyDescent="0.3">
      <c r="A411">
        <v>1</v>
      </c>
      <c r="B411">
        <v>1</v>
      </c>
      <c r="C411">
        <v>3</v>
      </c>
      <c r="D411">
        <v>11</v>
      </c>
      <c r="F411" s="23">
        <v>385</v>
      </c>
      <c r="G411" s="23">
        <v>14.929117243823738</v>
      </c>
      <c r="H411" s="23">
        <v>-1.9291172438237378</v>
      </c>
      <c r="I411" s="23">
        <v>-1.1201386978398578</v>
      </c>
      <c r="J411" s="26"/>
      <c r="K411" s="23">
        <v>26.156462585034014</v>
      </c>
      <c r="L411" s="23">
        <v>12</v>
      </c>
      <c r="M411" s="26"/>
      <c r="N411" s="26"/>
    </row>
    <row r="412" spans="1:14" x14ac:dyDescent="0.3">
      <c r="A412">
        <v>1</v>
      </c>
      <c r="B412">
        <v>4</v>
      </c>
      <c r="C412">
        <v>4</v>
      </c>
      <c r="D412">
        <v>20</v>
      </c>
      <c r="F412" s="23">
        <v>386</v>
      </c>
      <c r="G412" s="23">
        <v>22.114927283823718</v>
      </c>
      <c r="H412" s="23">
        <v>0.88507271617628192</v>
      </c>
      <c r="I412" s="23">
        <v>0.51391599083226602</v>
      </c>
      <c r="J412" s="26"/>
      <c r="K412" s="23">
        <v>26.22448979591837</v>
      </c>
      <c r="L412" s="23">
        <v>12</v>
      </c>
      <c r="M412" s="26"/>
      <c r="N412" s="26"/>
    </row>
    <row r="413" spans="1:14" x14ac:dyDescent="0.3">
      <c r="A413">
        <v>3</v>
      </c>
      <c r="B413">
        <v>1</v>
      </c>
      <c r="C413">
        <v>3</v>
      </c>
      <c r="D413">
        <v>11</v>
      </c>
      <c r="F413" s="23">
        <v>387</v>
      </c>
      <c r="G413" s="23">
        <v>11.797882281128697</v>
      </c>
      <c r="H413" s="23">
        <v>0.20211771887130325</v>
      </c>
      <c r="I413" s="23">
        <v>0.11735931507102845</v>
      </c>
      <c r="J413" s="26"/>
      <c r="K413" s="23">
        <v>26.292517006802722</v>
      </c>
      <c r="L413" s="23">
        <v>12</v>
      </c>
      <c r="M413" s="26"/>
      <c r="N413" s="26"/>
    </row>
    <row r="414" spans="1:14" x14ac:dyDescent="0.3">
      <c r="A414">
        <v>1</v>
      </c>
      <c r="B414">
        <v>3</v>
      </c>
      <c r="C414">
        <v>3</v>
      </c>
      <c r="D414">
        <v>14</v>
      </c>
      <c r="F414" s="23">
        <v>388</v>
      </c>
      <c r="G414" s="23">
        <v>13.816638612189372</v>
      </c>
      <c r="H414" s="23">
        <v>-1.8166386121893723</v>
      </c>
      <c r="I414" s="23">
        <v>-1.054828168696488</v>
      </c>
      <c r="J414" s="26"/>
      <c r="K414" s="23">
        <v>26.360544217687078</v>
      </c>
      <c r="L414" s="23">
        <v>12</v>
      </c>
      <c r="M414" s="26"/>
      <c r="N414" s="26"/>
    </row>
    <row r="415" spans="1:14" x14ac:dyDescent="0.3">
      <c r="A415">
        <v>2</v>
      </c>
      <c r="B415">
        <v>1</v>
      </c>
      <c r="C415">
        <v>3</v>
      </c>
      <c r="D415">
        <v>11</v>
      </c>
      <c r="F415" s="23">
        <v>389</v>
      </c>
      <c r="G415" s="23">
        <v>14.722916311615686</v>
      </c>
      <c r="H415" s="23">
        <v>1.2770836883843142</v>
      </c>
      <c r="I415" s="23">
        <v>0.74153650552824213</v>
      </c>
      <c r="J415" s="26"/>
      <c r="K415" s="23">
        <v>26.428571428571431</v>
      </c>
      <c r="L415" s="23">
        <v>12</v>
      </c>
      <c r="M415" s="26"/>
      <c r="N415" s="26"/>
    </row>
    <row r="416" spans="1:14" x14ac:dyDescent="0.3">
      <c r="A416">
        <v>3</v>
      </c>
      <c r="B416">
        <v>2</v>
      </c>
      <c r="C416">
        <v>3</v>
      </c>
      <c r="D416">
        <v>16</v>
      </c>
      <c r="F416" s="23">
        <v>390</v>
      </c>
      <c r="G416" s="23">
        <v>12.910360912763061</v>
      </c>
      <c r="H416" s="23">
        <v>-0.91036091276306053</v>
      </c>
      <c r="I416" s="23">
        <v>-0.52859953984211605</v>
      </c>
      <c r="J416" s="26"/>
      <c r="K416" s="23">
        <v>26.496598639455783</v>
      </c>
      <c r="L416" s="23">
        <v>12</v>
      </c>
      <c r="M416" s="26"/>
      <c r="N416" s="26"/>
    </row>
    <row r="417" spans="1:14" x14ac:dyDescent="0.3">
      <c r="A417">
        <v>1</v>
      </c>
      <c r="B417">
        <v>3</v>
      </c>
      <c r="C417">
        <v>3</v>
      </c>
      <c r="D417">
        <v>16</v>
      </c>
      <c r="F417" s="23">
        <v>391</v>
      </c>
      <c r="G417" s="23">
        <v>13.816638612189372</v>
      </c>
      <c r="H417" s="23">
        <v>-2.8166386121893723</v>
      </c>
      <c r="I417" s="23">
        <v>-1.6354764944662639</v>
      </c>
      <c r="J417" s="26"/>
      <c r="K417" s="23">
        <v>26.564625850340139</v>
      </c>
      <c r="L417" s="23">
        <v>12</v>
      </c>
      <c r="M417" s="26"/>
      <c r="N417" s="26"/>
    </row>
    <row r="418" spans="1:14" x14ac:dyDescent="0.3">
      <c r="A418">
        <v>3</v>
      </c>
      <c r="B418">
        <v>4</v>
      </c>
      <c r="C418">
        <v>4</v>
      </c>
      <c r="D418">
        <v>23</v>
      </c>
      <c r="F418" s="23">
        <v>392</v>
      </c>
      <c r="G418" s="23">
        <v>20.096170952763039</v>
      </c>
      <c r="H418" s="23">
        <v>1.903829047236961</v>
      </c>
      <c r="I418" s="23">
        <v>1.1054551488300088</v>
      </c>
      <c r="J418" s="26"/>
      <c r="K418" s="23">
        <v>26.632653061224492</v>
      </c>
      <c r="L418" s="23">
        <v>12</v>
      </c>
      <c r="M418" s="26"/>
      <c r="N418" s="26"/>
    </row>
    <row r="419" spans="1:14" x14ac:dyDescent="0.3">
      <c r="A419">
        <v>1</v>
      </c>
      <c r="B419">
        <v>3</v>
      </c>
      <c r="C419">
        <v>3</v>
      </c>
      <c r="D419">
        <v>14</v>
      </c>
      <c r="F419" s="23">
        <v>393</v>
      </c>
      <c r="G419" s="23">
        <v>11.797882281128697</v>
      </c>
      <c r="H419" s="23">
        <v>-0.79788228112869675</v>
      </c>
      <c r="I419" s="23">
        <v>-0.46328901069874734</v>
      </c>
      <c r="J419" s="26"/>
      <c r="K419" s="23">
        <v>26.700680272108844</v>
      </c>
      <c r="L419" s="23">
        <v>12</v>
      </c>
      <c r="M419" s="26"/>
      <c r="N419" s="26"/>
    </row>
    <row r="420" spans="1:14" x14ac:dyDescent="0.3">
      <c r="A420">
        <v>3</v>
      </c>
      <c r="B420">
        <v>4</v>
      </c>
      <c r="C420">
        <v>4</v>
      </c>
      <c r="D420">
        <v>22</v>
      </c>
      <c r="F420" s="23">
        <v>394</v>
      </c>
      <c r="G420" s="23">
        <v>15.835394943250051</v>
      </c>
      <c r="H420" s="23">
        <v>-0.83539494325005137</v>
      </c>
      <c r="I420" s="23">
        <v>-0.48507067515467917</v>
      </c>
      <c r="J420" s="26"/>
      <c r="K420" s="23">
        <v>26.7687074829932</v>
      </c>
      <c r="L420" s="23">
        <v>12</v>
      </c>
      <c r="M420" s="26"/>
      <c r="N420" s="26"/>
    </row>
    <row r="421" spans="1:14" x14ac:dyDescent="0.3">
      <c r="A421">
        <v>3</v>
      </c>
      <c r="B421">
        <v>4</v>
      </c>
      <c r="C421">
        <v>3</v>
      </c>
      <c r="D421">
        <v>15</v>
      </c>
      <c r="F421" s="23">
        <v>395</v>
      </c>
      <c r="G421" s="23">
        <v>11.797882281128697</v>
      </c>
      <c r="H421" s="23">
        <v>0.20211771887130325</v>
      </c>
      <c r="I421" s="23">
        <v>0.11735931507102845</v>
      </c>
      <c r="J421" s="26"/>
      <c r="K421" s="23">
        <v>26.836734693877553</v>
      </c>
      <c r="L421" s="23">
        <v>12</v>
      </c>
      <c r="M421" s="26"/>
      <c r="N421" s="26"/>
    </row>
    <row r="422" spans="1:14" x14ac:dyDescent="0.3">
      <c r="A422">
        <v>2</v>
      </c>
      <c r="B422">
        <v>3</v>
      </c>
      <c r="C422">
        <v>3</v>
      </c>
      <c r="D422">
        <v>18</v>
      </c>
      <c r="F422" s="23">
        <v>396</v>
      </c>
      <c r="G422" s="23">
        <v>22.114927283823718</v>
      </c>
      <c r="H422" s="23">
        <v>-2.1149272838237181</v>
      </c>
      <c r="I422" s="23">
        <v>-1.2280289864770613</v>
      </c>
      <c r="J422" s="26"/>
      <c r="K422" s="23">
        <v>26.904761904761905</v>
      </c>
      <c r="L422" s="23">
        <v>12</v>
      </c>
      <c r="M422" s="26"/>
      <c r="N422" s="26"/>
    </row>
    <row r="423" spans="1:14" x14ac:dyDescent="0.3">
      <c r="A423">
        <v>2</v>
      </c>
      <c r="B423">
        <v>2</v>
      </c>
      <c r="C423">
        <v>3</v>
      </c>
      <c r="D423">
        <v>16</v>
      </c>
      <c r="F423" s="23">
        <v>397</v>
      </c>
      <c r="G423" s="23">
        <v>14.929117243823738</v>
      </c>
      <c r="H423" s="23">
        <v>-0.92911724382373784</v>
      </c>
      <c r="I423" s="23">
        <v>-0.53949037207008188</v>
      </c>
      <c r="J423" s="26"/>
      <c r="K423" s="23">
        <v>26.972789115646261</v>
      </c>
      <c r="L423" s="23">
        <v>12</v>
      </c>
      <c r="M423" s="26"/>
      <c r="N423" s="26"/>
    </row>
    <row r="424" spans="1:14" x14ac:dyDescent="0.3">
      <c r="A424">
        <v>2</v>
      </c>
      <c r="B424">
        <v>1</v>
      </c>
      <c r="C424">
        <v>3</v>
      </c>
      <c r="D424">
        <v>12</v>
      </c>
      <c r="F424" s="23">
        <v>398</v>
      </c>
      <c r="G424" s="23">
        <v>12.704159980555009</v>
      </c>
      <c r="H424" s="23">
        <v>-1.7041599805550085</v>
      </c>
      <c r="I424" s="23">
        <v>-0.98951763955311933</v>
      </c>
      <c r="J424" s="26"/>
      <c r="K424" s="23">
        <v>27.040816326530614</v>
      </c>
      <c r="L424" s="23">
        <v>12</v>
      </c>
      <c r="M424" s="26"/>
      <c r="N424" s="26"/>
    </row>
    <row r="425" spans="1:14" x14ac:dyDescent="0.3">
      <c r="A425">
        <v>1</v>
      </c>
      <c r="B425">
        <v>1</v>
      </c>
      <c r="C425">
        <v>3</v>
      </c>
      <c r="D425">
        <v>11</v>
      </c>
      <c r="F425" s="23">
        <v>399</v>
      </c>
      <c r="G425" s="23">
        <v>15.835394943250051</v>
      </c>
      <c r="H425" s="23">
        <v>-0.83539494325005137</v>
      </c>
      <c r="I425" s="23">
        <v>-0.48507067515467917</v>
      </c>
      <c r="J425" s="26"/>
      <c r="K425" s="23">
        <v>27.108843537414966</v>
      </c>
      <c r="L425" s="23">
        <v>12</v>
      </c>
      <c r="M425" s="26"/>
      <c r="N425" s="26"/>
    </row>
    <row r="426" spans="1:14" x14ac:dyDescent="0.3">
      <c r="A426">
        <v>2</v>
      </c>
      <c r="B426">
        <v>1</v>
      </c>
      <c r="C426">
        <v>3</v>
      </c>
      <c r="D426">
        <v>12</v>
      </c>
      <c r="F426" s="23">
        <v>400</v>
      </c>
      <c r="G426" s="23">
        <v>12.704159980555009</v>
      </c>
      <c r="H426" s="23">
        <v>-0.7041599805550085</v>
      </c>
      <c r="I426" s="23">
        <v>-0.40886931378334357</v>
      </c>
      <c r="J426" s="26"/>
      <c r="K426" s="23">
        <v>27.176870748299322</v>
      </c>
      <c r="L426" s="23">
        <v>12</v>
      </c>
      <c r="M426" s="26"/>
      <c r="N426" s="26"/>
    </row>
    <row r="427" spans="1:14" x14ac:dyDescent="0.3">
      <c r="A427">
        <v>2</v>
      </c>
      <c r="B427">
        <v>3</v>
      </c>
      <c r="C427">
        <v>3</v>
      </c>
      <c r="D427">
        <v>15</v>
      </c>
      <c r="F427" s="23">
        <v>401</v>
      </c>
      <c r="G427" s="23">
        <v>14.022839544397424</v>
      </c>
      <c r="H427" s="23">
        <v>-2.2839544397424305E-2</v>
      </c>
      <c r="I427" s="23">
        <v>-1.3261743215708886E-2</v>
      </c>
      <c r="J427" s="26"/>
      <c r="K427" s="23">
        <v>27.244897959183675</v>
      </c>
      <c r="L427" s="23">
        <v>12</v>
      </c>
      <c r="M427" s="26"/>
      <c r="N427" s="26"/>
    </row>
    <row r="428" spans="1:14" x14ac:dyDescent="0.3">
      <c r="A428">
        <v>1</v>
      </c>
      <c r="B428">
        <v>4</v>
      </c>
      <c r="C428">
        <v>3</v>
      </c>
      <c r="D428">
        <v>14</v>
      </c>
      <c r="F428" s="23">
        <v>402</v>
      </c>
      <c r="G428" s="23">
        <v>11.797882281128697</v>
      </c>
      <c r="H428" s="23">
        <v>-0.79788228112869675</v>
      </c>
      <c r="I428" s="23">
        <v>-0.46328901069874734</v>
      </c>
      <c r="J428" s="26"/>
      <c r="K428" s="23">
        <v>27.312925170068031</v>
      </c>
      <c r="L428" s="23">
        <v>12</v>
      </c>
      <c r="M428" s="26"/>
      <c r="N428" s="26"/>
    </row>
    <row r="429" spans="1:14" x14ac:dyDescent="0.3">
      <c r="A429">
        <v>2</v>
      </c>
      <c r="B429">
        <v>4</v>
      </c>
      <c r="C429">
        <v>3</v>
      </c>
      <c r="D429">
        <v>19</v>
      </c>
      <c r="F429" s="23">
        <v>403</v>
      </c>
      <c r="G429" s="23">
        <v>11.797882281128697</v>
      </c>
      <c r="H429" s="23">
        <v>-0.79788228112869675</v>
      </c>
      <c r="I429" s="23">
        <v>-0.46328901069874734</v>
      </c>
      <c r="J429" s="26"/>
      <c r="K429" s="23">
        <v>27.380952380952383</v>
      </c>
      <c r="L429" s="23">
        <v>12</v>
      </c>
      <c r="M429" s="26"/>
      <c r="N429" s="26"/>
    </row>
    <row r="430" spans="1:14" x14ac:dyDescent="0.3">
      <c r="A430">
        <v>1</v>
      </c>
      <c r="B430">
        <v>1</v>
      </c>
      <c r="C430">
        <v>3</v>
      </c>
      <c r="D430">
        <v>13</v>
      </c>
      <c r="F430" s="23">
        <v>404</v>
      </c>
      <c r="G430" s="23">
        <v>15.629194011041999</v>
      </c>
      <c r="H430" s="23">
        <v>0.37080598895800065</v>
      </c>
      <c r="I430" s="23">
        <v>0.21530787667386905</v>
      </c>
      <c r="J430" s="26"/>
      <c r="K430" s="23">
        <v>27.448979591836736</v>
      </c>
      <c r="L430" s="23">
        <v>12</v>
      </c>
      <c r="M430" s="26"/>
      <c r="N430" s="26"/>
    </row>
    <row r="431" spans="1:14" x14ac:dyDescent="0.3">
      <c r="A431">
        <v>3</v>
      </c>
      <c r="B431">
        <v>3</v>
      </c>
      <c r="C431">
        <v>3</v>
      </c>
      <c r="D431">
        <v>13</v>
      </c>
      <c r="F431" s="23">
        <v>405</v>
      </c>
      <c r="G431" s="23">
        <v>11.797882281128697</v>
      </c>
      <c r="H431" s="23">
        <v>0.20211771887130325</v>
      </c>
      <c r="I431" s="23">
        <v>0.11735931507102845</v>
      </c>
      <c r="J431" s="26"/>
      <c r="K431" s="23">
        <v>27.517006802721092</v>
      </c>
      <c r="L431" s="23">
        <v>12</v>
      </c>
      <c r="M431" s="26"/>
      <c r="N431" s="26"/>
    </row>
    <row r="432" spans="1:14" x14ac:dyDescent="0.3">
      <c r="A432">
        <v>1</v>
      </c>
      <c r="B432">
        <v>3</v>
      </c>
      <c r="C432">
        <v>3</v>
      </c>
      <c r="D432">
        <v>15</v>
      </c>
      <c r="F432" s="23">
        <v>406</v>
      </c>
      <c r="G432" s="23">
        <v>12.704159980555009</v>
      </c>
      <c r="H432" s="23">
        <v>0.2958400194449915</v>
      </c>
      <c r="I432" s="23">
        <v>0.17177901198643222</v>
      </c>
      <c r="J432" s="26"/>
      <c r="K432" s="23">
        <v>27.585034013605444</v>
      </c>
      <c r="L432" s="23">
        <v>12</v>
      </c>
      <c r="M432" s="26"/>
      <c r="N432" s="26"/>
    </row>
    <row r="433" spans="1:14" x14ac:dyDescent="0.3">
      <c r="A433">
        <v>1</v>
      </c>
      <c r="B433">
        <v>1</v>
      </c>
      <c r="C433">
        <v>3</v>
      </c>
      <c r="D433">
        <v>11</v>
      </c>
      <c r="F433" s="23">
        <v>407</v>
      </c>
      <c r="G433" s="23">
        <v>14.929117243823738</v>
      </c>
      <c r="H433" s="23">
        <v>-0.92911724382373784</v>
      </c>
      <c r="I433" s="23">
        <v>-0.53949037207008188</v>
      </c>
      <c r="J433" s="26"/>
      <c r="K433" s="23">
        <v>27.653061224489797</v>
      </c>
      <c r="L433" s="23">
        <v>12</v>
      </c>
      <c r="M433" s="26"/>
      <c r="N433" s="26"/>
    </row>
    <row r="434" spans="1:14" x14ac:dyDescent="0.3">
      <c r="A434">
        <v>2</v>
      </c>
      <c r="B434">
        <v>1</v>
      </c>
      <c r="C434">
        <v>3</v>
      </c>
      <c r="D434">
        <v>12</v>
      </c>
      <c r="F434" s="23">
        <v>408</v>
      </c>
      <c r="G434" s="23">
        <v>22.114927283823718</v>
      </c>
      <c r="H434" s="23">
        <v>-1.1149272838237181</v>
      </c>
      <c r="I434" s="23">
        <v>-0.6473806607072855</v>
      </c>
      <c r="J434" s="26"/>
      <c r="K434" s="23">
        <v>27.721088435374153</v>
      </c>
      <c r="L434" s="23">
        <v>12</v>
      </c>
      <c r="M434" s="26"/>
      <c r="N434" s="26"/>
    </row>
    <row r="435" spans="1:14" x14ac:dyDescent="0.3">
      <c r="A435">
        <v>2</v>
      </c>
      <c r="B435">
        <v>4</v>
      </c>
      <c r="C435">
        <v>3</v>
      </c>
      <c r="D435">
        <v>19</v>
      </c>
      <c r="F435" s="23">
        <v>409</v>
      </c>
      <c r="G435" s="23">
        <v>13.610437679981322</v>
      </c>
      <c r="H435" s="23">
        <v>-0.61043767998132203</v>
      </c>
      <c r="I435" s="23">
        <v>-0.3544496168679408</v>
      </c>
      <c r="J435" s="26"/>
      <c r="K435" s="23">
        <v>27.789115646258505</v>
      </c>
      <c r="L435" s="23">
        <v>13</v>
      </c>
      <c r="M435" s="26"/>
      <c r="N435" s="26"/>
    </row>
    <row r="436" spans="1:14" x14ac:dyDescent="0.3">
      <c r="A436">
        <v>3</v>
      </c>
      <c r="B436">
        <v>4</v>
      </c>
      <c r="C436">
        <v>4</v>
      </c>
      <c r="D436">
        <v>25</v>
      </c>
      <c r="F436" s="23">
        <v>410</v>
      </c>
      <c r="G436" s="23">
        <v>11.797882281128697</v>
      </c>
      <c r="H436" s="23">
        <v>-0.79788228112869675</v>
      </c>
      <c r="I436" s="23">
        <v>-0.46328901069874734</v>
      </c>
      <c r="J436" s="26"/>
      <c r="K436" s="23">
        <v>27.857142857142858</v>
      </c>
      <c r="L436" s="23">
        <v>13</v>
      </c>
      <c r="M436" s="26"/>
      <c r="N436" s="26"/>
    </row>
    <row r="437" spans="1:14" x14ac:dyDescent="0.3">
      <c r="A437">
        <v>1</v>
      </c>
      <c r="B437">
        <v>1</v>
      </c>
      <c r="C437">
        <v>3</v>
      </c>
      <c r="D437">
        <v>12</v>
      </c>
      <c r="F437" s="23">
        <v>411</v>
      </c>
      <c r="G437" s="23">
        <v>20.302371884971091</v>
      </c>
      <c r="H437" s="23">
        <v>-0.30237188497109102</v>
      </c>
      <c r="I437" s="23">
        <v>-0.17557172876831523</v>
      </c>
      <c r="J437" s="26"/>
      <c r="K437" s="23">
        <v>27.925170068027214</v>
      </c>
      <c r="L437" s="23">
        <v>13</v>
      </c>
      <c r="M437" s="26"/>
      <c r="N437" s="26"/>
    </row>
    <row r="438" spans="1:14" x14ac:dyDescent="0.3">
      <c r="A438">
        <v>1</v>
      </c>
      <c r="B438">
        <v>1</v>
      </c>
      <c r="C438">
        <v>3</v>
      </c>
      <c r="D438">
        <v>13</v>
      </c>
      <c r="F438" s="23">
        <v>412</v>
      </c>
      <c r="G438" s="23">
        <v>13.610437679981322</v>
      </c>
      <c r="H438" s="23">
        <v>-2.610437679981322</v>
      </c>
      <c r="I438" s="23">
        <v>-1.5157462684074925</v>
      </c>
      <c r="J438" s="26"/>
      <c r="K438" s="23">
        <v>27.993197278911566</v>
      </c>
      <c r="L438" s="23">
        <v>13</v>
      </c>
      <c r="M438" s="26"/>
      <c r="N438" s="26"/>
    </row>
    <row r="439" spans="1:14" x14ac:dyDescent="0.3">
      <c r="A439">
        <v>2</v>
      </c>
      <c r="B439">
        <v>2</v>
      </c>
      <c r="C439">
        <v>3</v>
      </c>
      <c r="D439">
        <v>14</v>
      </c>
      <c r="F439" s="23">
        <v>413</v>
      </c>
      <c r="G439" s="23">
        <v>14.022839544397424</v>
      </c>
      <c r="H439" s="23">
        <v>-2.2839544397424305E-2</v>
      </c>
      <c r="I439" s="23">
        <v>-1.3261743215708886E-2</v>
      </c>
      <c r="J439" s="26"/>
      <c r="K439" s="23">
        <v>28.061224489795919</v>
      </c>
      <c r="L439" s="23">
        <v>13</v>
      </c>
      <c r="M439" s="26"/>
      <c r="N439" s="26"/>
    </row>
    <row r="440" spans="1:14" x14ac:dyDescent="0.3">
      <c r="A440">
        <v>1</v>
      </c>
      <c r="B440">
        <v>1</v>
      </c>
      <c r="C440">
        <v>3</v>
      </c>
      <c r="D440">
        <v>12</v>
      </c>
      <c r="F440" s="23">
        <v>414</v>
      </c>
      <c r="G440" s="23">
        <v>12.704159980555009</v>
      </c>
      <c r="H440" s="23">
        <v>-1.7041599805550085</v>
      </c>
      <c r="I440" s="23">
        <v>-0.98951763955311933</v>
      </c>
      <c r="J440" s="26"/>
      <c r="K440" s="23">
        <v>28.129251700680275</v>
      </c>
      <c r="L440" s="23">
        <v>13</v>
      </c>
      <c r="M440" s="26"/>
      <c r="N440" s="26"/>
    </row>
    <row r="441" spans="1:14" x14ac:dyDescent="0.3">
      <c r="A441">
        <v>1</v>
      </c>
      <c r="B441">
        <v>3</v>
      </c>
      <c r="C441">
        <v>3</v>
      </c>
      <c r="D441">
        <v>12</v>
      </c>
      <c r="F441" s="23">
        <v>415</v>
      </c>
      <c r="G441" s="23">
        <v>14.722916311615686</v>
      </c>
      <c r="H441" s="23">
        <v>1.2770836883843142</v>
      </c>
      <c r="I441" s="23">
        <v>0.74153650552824213</v>
      </c>
      <c r="J441" s="26"/>
      <c r="K441" s="23">
        <v>28.197278911564627</v>
      </c>
      <c r="L441" s="23">
        <v>13</v>
      </c>
      <c r="M441" s="26"/>
      <c r="N441" s="26"/>
    </row>
    <row r="442" spans="1:14" x14ac:dyDescent="0.3">
      <c r="A442">
        <v>3</v>
      </c>
      <c r="B442">
        <v>1</v>
      </c>
      <c r="C442">
        <v>3</v>
      </c>
      <c r="D442">
        <v>15</v>
      </c>
      <c r="F442" s="23">
        <v>416</v>
      </c>
      <c r="G442" s="23">
        <v>14.022839544397424</v>
      </c>
      <c r="H442" s="23">
        <v>1.9771604556025757</v>
      </c>
      <c r="I442" s="23">
        <v>1.1480349083238426</v>
      </c>
      <c r="J442" s="26"/>
      <c r="K442" s="23">
        <v>28.265306122448983</v>
      </c>
      <c r="L442" s="23">
        <v>13</v>
      </c>
      <c r="M442" s="26"/>
      <c r="N442" s="26"/>
    </row>
    <row r="443" spans="1:14" x14ac:dyDescent="0.3">
      <c r="A443">
        <v>3</v>
      </c>
      <c r="B443">
        <v>3</v>
      </c>
      <c r="C443">
        <v>3</v>
      </c>
      <c r="D443">
        <v>17</v>
      </c>
      <c r="F443" s="23">
        <v>417</v>
      </c>
      <c r="G443" s="23">
        <v>22.114927283823718</v>
      </c>
      <c r="H443" s="23">
        <v>0.88507271617628192</v>
      </c>
      <c r="I443" s="23">
        <v>0.51391599083226602</v>
      </c>
      <c r="J443" s="26"/>
      <c r="K443" s="23">
        <v>28.333333333333336</v>
      </c>
      <c r="L443" s="23">
        <v>13</v>
      </c>
      <c r="M443" s="26"/>
      <c r="N443" s="26"/>
    </row>
    <row r="444" spans="1:14" x14ac:dyDescent="0.3">
      <c r="A444">
        <v>1</v>
      </c>
      <c r="B444">
        <v>4</v>
      </c>
      <c r="C444">
        <v>3</v>
      </c>
      <c r="D444">
        <v>14</v>
      </c>
      <c r="F444" s="23">
        <v>418</v>
      </c>
      <c r="G444" s="23">
        <v>14.022839544397424</v>
      </c>
      <c r="H444" s="23">
        <v>-2.2839544397424305E-2</v>
      </c>
      <c r="I444" s="23">
        <v>-1.3261743215708886E-2</v>
      </c>
      <c r="J444" s="26"/>
      <c r="K444" s="23">
        <v>28.401360544217688</v>
      </c>
      <c r="L444" s="23">
        <v>13</v>
      </c>
      <c r="M444" s="26"/>
      <c r="N444" s="26"/>
    </row>
    <row r="445" spans="1:14" x14ac:dyDescent="0.3">
      <c r="A445">
        <v>2</v>
      </c>
      <c r="B445">
        <v>3</v>
      </c>
      <c r="C445">
        <v>3</v>
      </c>
      <c r="D445">
        <v>16</v>
      </c>
      <c r="F445" s="23">
        <v>419</v>
      </c>
      <c r="G445" s="23">
        <v>22.114927283823718</v>
      </c>
      <c r="H445" s="23">
        <v>-0.11492728382371808</v>
      </c>
      <c r="I445" s="23">
        <v>-6.6732334937509741E-2</v>
      </c>
      <c r="J445" s="26"/>
      <c r="K445" s="23">
        <v>28.469387755102044</v>
      </c>
      <c r="L445" s="23">
        <v>13</v>
      </c>
      <c r="M445" s="26"/>
      <c r="N445" s="26"/>
    </row>
    <row r="446" spans="1:14" x14ac:dyDescent="0.3">
      <c r="A446">
        <v>2</v>
      </c>
      <c r="B446">
        <v>4</v>
      </c>
      <c r="C446">
        <v>3</v>
      </c>
      <c r="D446">
        <v>14</v>
      </c>
      <c r="F446" s="23">
        <v>420</v>
      </c>
      <c r="G446" s="23">
        <v>16.947873574884415</v>
      </c>
      <c r="H446" s="23">
        <v>-1.9478735748844151</v>
      </c>
      <c r="I446" s="23">
        <v>-1.1310295300678237</v>
      </c>
      <c r="J446" s="26"/>
      <c r="K446" s="23">
        <v>28.537414965986397</v>
      </c>
      <c r="L446" s="23">
        <v>13</v>
      </c>
      <c r="M446" s="26"/>
      <c r="N446" s="26"/>
    </row>
    <row r="447" spans="1:14" x14ac:dyDescent="0.3">
      <c r="A447">
        <v>3</v>
      </c>
      <c r="B447">
        <v>4</v>
      </c>
      <c r="C447">
        <v>4</v>
      </c>
      <c r="D447">
        <v>23</v>
      </c>
      <c r="F447" s="23">
        <v>421</v>
      </c>
      <c r="G447" s="23">
        <v>14.929117243823738</v>
      </c>
      <c r="H447" s="23">
        <v>3.0708827561762622</v>
      </c>
      <c r="I447" s="23">
        <v>1.7831029310090212</v>
      </c>
      <c r="J447" s="26"/>
      <c r="K447" s="23">
        <v>28.605442176870749</v>
      </c>
      <c r="L447" s="23">
        <v>13</v>
      </c>
      <c r="M447" s="26"/>
      <c r="N447" s="26"/>
    </row>
    <row r="448" spans="1:14" x14ac:dyDescent="0.3">
      <c r="A448">
        <v>1</v>
      </c>
      <c r="B448">
        <v>4</v>
      </c>
      <c r="C448">
        <v>3</v>
      </c>
      <c r="D448">
        <v>14</v>
      </c>
      <c r="F448" s="23">
        <v>422</v>
      </c>
      <c r="G448" s="23">
        <v>13.816638612189372</v>
      </c>
      <c r="H448" s="23">
        <v>2.1833613878106277</v>
      </c>
      <c r="I448" s="23">
        <v>1.2677651343826151</v>
      </c>
      <c r="J448" s="26"/>
      <c r="K448" s="23">
        <v>28.673469387755105</v>
      </c>
      <c r="L448" s="23">
        <v>13</v>
      </c>
      <c r="M448" s="26"/>
      <c r="N448" s="26"/>
    </row>
    <row r="449" spans="1:14" x14ac:dyDescent="0.3">
      <c r="A449">
        <v>1</v>
      </c>
      <c r="B449">
        <v>3</v>
      </c>
      <c r="C449">
        <v>3</v>
      </c>
      <c r="D449">
        <v>11</v>
      </c>
      <c r="F449" s="23">
        <v>423</v>
      </c>
      <c r="G449" s="23">
        <v>12.704159980555009</v>
      </c>
      <c r="H449" s="23">
        <v>-0.7041599805550085</v>
      </c>
      <c r="I449" s="23">
        <v>-0.40886931378334357</v>
      </c>
      <c r="J449" s="26"/>
      <c r="K449" s="23">
        <v>28.741496598639458</v>
      </c>
      <c r="L449" s="23">
        <v>13</v>
      </c>
      <c r="M449" s="26"/>
      <c r="N449" s="26"/>
    </row>
    <row r="450" spans="1:14" x14ac:dyDescent="0.3">
      <c r="A450">
        <v>3</v>
      </c>
      <c r="B450">
        <v>3</v>
      </c>
      <c r="C450">
        <v>3</v>
      </c>
      <c r="D450">
        <v>15</v>
      </c>
      <c r="F450" s="23">
        <v>424</v>
      </c>
      <c r="G450" s="23">
        <v>11.797882281128697</v>
      </c>
      <c r="H450" s="23">
        <v>-0.79788228112869675</v>
      </c>
      <c r="I450" s="23">
        <v>-0.46328901069874734</v>
      </c>
      <c r="J450" s="26"/>
      <c r="K450" s="23">
        <v>28.80952380952381</v>
      </c>
      <c r="L450" s="23">
        <v>13</v>
      </c>
      <c r="M450" s="26"/>
      <c r="N450" s="26"/>
    </row>
    <row r="451" spans="1:14" x14ac:dyDescent="0.3">
      <c r="A451">
        <v>1</v>
      </c>
      <c r="B451">
        <v>1</v>
      </c>
      <c r="C451">
        <v>3</v>
      </c>
      <c r="D451">
        <v>11</v>
      </c>
      <c r="F451" s="23">
        <v>425</v>
      </c>
      <c r="G451" s="23">
        <v>12.704159980555009</v>
      </c>
      <c r="H451" s="23">
        <v>-0.7041599805550085</v>
      </c>
      <c r="I451" s="23">
        <v>-0.40886931378334357</v>
      </c>
      <c r="J451" s="26"/>
      <c r="K451" s="23">
        <v>28.877551020408166</v>
      </c>
      <c r="L451" s="23">
        <v>13</v>
      </c>
      <c r="M451" s="26"/>
      <c r="N451" s="26"/>
    </row>
    <row r="452" spans="1:14" x14ac:dyDescent="0.3">
      <c r="A452">
        <v>1</v>
      </c>
      <c r="B452">
        <v>1</v>
      </c>
      <c r="C452">
        <v>3</v>
      </c>
      <c r="D452">
        <v>13</v>
      </c>
      <c r="F452" s="23">
        <v>426</v>
      </c>
      <c r="G452" s="23">
        <v>14.929117243823738</v>
      </c>
      <c r="H452" s="23">
        <v>7.0882756176262163E-2</v>
      </c>
      <c r="I452" s="23">
        <v>4.1157953699693856E-2</v>
      </c>
      <c r="J452" s="26"/>
      <c r="K452" s="23">
        <v>28.945578231292519</v>
      </c>
      <c r="L452" s="23">
        <v>13</v>
      </c>
      <c r="M452" s="26"/>
      <c r="N452" s="26"/>
    </row>
    <row r="453" spans="1:14" x14ac:dyDescent="0.3">
      <c r="A453">
        <v>3</v>
      </c>
      <c r="B453">
        <v>4</v>
      </c>
      <c r="C453">
        <v>4</v>
      </c>
      <c r="D453">
        <v>21</v>
      </c>
      <c r="F453" s="23">
        <v>427</v>
      </c>
      <c r="G453" s="23">
        <v>15.135318176031788</v>
      </c>
      <c r="H453" s="23">
        <v>-1.1353181760317881</v>
      </c>
      <c r="I453" s="23">
        <v>-0.65922059812885336</v>
      </c>
      <c r="J453" s="26"/>
      <c r="K453" s="23">
        <v>29.013605442176871</v>
      </c>
      <c r="L453" s="23">
        <v>13</v>
      </c>
      <c r="M453" s="26"/>
      <c r="N453" s="26"/>
    </row>
    <row r="454" spans="1:14" x14ac:dyDescent="0.3">
      <c r="A454">
        <v>3</v>
      </c>
      <c r="B454">
        <v>3</v>
      </c>
      <c r="C454">
        <v>3</v>
      </c>
      <c r="D454">
        <v>19</v>
      </c>
      <c r="F454" s="23">
        <v>428</v>
      </c>
      <c r="G454" s="23">
        <v>16.0415958754581</v>
      </c>
      <c r="H454" s="23">
        <v>2.9584041245419002</v>
      </c>
      <c r="I454" s="23">
        <v>1.7177924018656536</v>
      </c>
      <c r="J454" s="26"/>
      <c r="K454" s="23">
        <v>29.081632653061227</v>
      </c>
      <c r="L454" s="23">
        <v>13</v>
      </c>
      <c r="M454" s="26"/>
      <c r="N454" s="26"/>
    </row>
    <row r="455" spans="1:14" x14ac:dyDescent="0.3">
      <c r="A455">
        <v>3</v>
      </c>
      <c r="B455">
        <v>2</v>
      </c>
      <c r="C455">
        <v>3</v>
      </c>
      <c r="D455">
        <v>11</v>
      </c>
      <c r="F455" s="23">
        <v>429</v>
      </c>
      <c r="G455" s="23">
        <v>11.797882281128697</v>
      </c>
      <c r="H455" s="23">
        <v>1.2021177188713033</v>
      </c>
      <c r="I455" s="23">
        <v>0.69800764084080424</v>
      </c>
      <c r="J455" s="26"/>
      <c r="K455" s="23">
        <v>29.14965986394558</v>
      </c>
      <c r="L455" s="23">
        <v>13</v>
      </c>
      <c r="M455" s="26"/>
      <c r="N455" s="26"/>
    </row>
    <row r="456" spans="1:14" x14ac:dyDescent="0.3">
      <c r="A456">
        <v>2</v>
      </c>
      <c r="B456">
        <v>1</v>
      </c>
      <c r="C456">
        <v>3</v>
      </c>
      <c r="D456">
        <v>12</v>
      </c>
      <c r="F456" s="23">
        <v>430</v>
      </c>
      <c r="G456" s="23">
        <v>15.835394943250051</v>
      </c>
      <c r="H456" s="23">
        <v>-2.8353949432500514</v>
      </c>
      <c r="I456" s="23">
        <v>-1.6463673266942307</v>
      </c>
      <c r="J456" s="26"/>
      <c r="K456" s="23">
        <v>29.217687074829932</v>
      </c>
      <c r="L456" s="23">
        <v>13</v>
      </c>
      <c r="M456" s="26"/>
      <c r="N456" s="26"/>
    </row>
    <row r="457" spans="1:14" x14ac:dyDescent="0.3">
      <c r="A457">
        <v>4</v>
      </c>
      <c r="B457">
        <v>3</v>
      </c>
      <c r="C457">
        <v>3</v>
      </c>
      <c r="D457">
        <v>19</v>
      </c>
      <c r="F457" s="23">
        <v>431</v>
      </c>
      <c r="G457" s="23">
        <v>14.022839544397424</v>
      </c>
      <c r="H457" s="23">
        <v>0.97716045560257569</v>
      </c>
      <c r="I457" s="23">
        <v>0.56738658255406693</v>
      </c>
      <c r="J457" s="26"/>
      <c r="K457" s="23">
        <v>29.285714285714288</v>
      </c>
      <c r="L457" s="23">
        <v>13</v>
      </c>
      <c r="M457" s="26"/>
      <c r="N457" s="26"/>
    </row>
    <row r="458" spans="1:14" x14ac:dyDescent="0.3">
      <c r="A458">
        <v>2</v>
      </c>
      <c r="B458">
        <v>4</v>
      </c>
      <c r="C458">
        <v>4</v>
      </c>
      <c r="D458">
        <v>21</v>
      </c>
      <c r="F458" s="23">
        <v>432</v>
      </c>
      <c r="G458" s="23">
        <v>11.797882281128697</v>
      </c>
      <c r="H458" s="23">
        <v>-0.79788228112869675</v>
      </c>
      <c r="I458" s="23">
        <v>-0.46328901069874734</v>
      </c>
      <c r="J458" s="26"/>
      <c r="K458" s="23">
        <v>29.353741496598641</v>
      </c>
      <c r="L458" s="23">
        <v>13</v>
      </c>
      <c r="M458" s="26"/>
      <c r="N458" s="26"/>
    </row>
    <row r="459" spans="1:14" x14ac:dyDescent="0.3">
      <c r="A459">
        <v>1</v>
      </c>
      <c r="B459">
        <v>2</v>
      </c>
      <c r="C459">
        <v>3</v>
      </c>
      <c r="D459">
        <v>14</v>
      </c>
      <c r="F459" s="23">
        <v>433</v>
      </c>
      <c r="G459" s="23">
        <v>12.704159980555009</v>
      </c>
      <c r="H459" s="23">
        <v>-0.7041599805550085</v>
      </c>
      <c r="I459" s="23">
        <v>-0.40886931378334357</v>
      </c>
      <c r="J459" s="26"/>
      <c r="K459" s="23">
        <v>29.421768707482997</v>
      </c>
      <c r="L459" s="23">
        <v>13</v>
      </c>
      <c r="M459" s="26"/>
      <c r="N459" s="26"/>
    </row>
    <row r="460" spans="1:14" x14ac:dyDescent="0.3">
      <c r="A460">
        <v>1</v>
      </c>
      <c r="B460">
        <v>2</v>
      </c>
      <c r="C460">
        <v>3</v>
      </c>
      <c r="D460">
        <v>15</v>
      </c>
      <c r="F460" s="23">
        <v>434</v>
      </c>
      <c r="G460" s="23">
        <v>16.0415958754581</v>
      </c>
      <c r="H460" s="23">
        <v>2.9584041245419002</v>
      </c>
      <c r="I460" s="23">
        <v>1.7177924018656536</v>
      </c>
      <c r="J460" s="26"/>
      <c r="K460" s="23">
        <v>29.489795918367349</v>
      </c>
      <c r="L460" s="23">
        <v>13</v>
      </c>
      <c r="M460" s="26"/>
      <c r="N460" s="26"/>
    </row>
    <row r="461" spans="1:14" x14ac:dyDescent="0.3">
      <c r="A461">
        <v>2</v>
      </c>
      <c r="B461">
        <v>3</v>
      </c>
      <c r="C461">
        <v>3</v>
      </c>
      <c r="D461">
        <v>17</v>
      </c>
      <c r="F461" s="23">
        <v>435</v>
      </c>
      <c r="G461" s="23">
        <v>22.114927283823718</v>
      </c>
      <c r="H461" s="23">
        <v>2.8850727161762819</v>
      </c>
      <c r="I461" s="23">
        <v>1.6752126423718177</v>
      </c>
      <c r="J461" s="26"/>
      <c r="K461" s="23">
        <v>29.557823129251702</v>
      </c>
      <c r="L461" s="23">
        <v>13</v>
      </c>
      <c r="M461" s="26"/>
      <c r="N461" s="26"/>
    </row>
    <row r="462" spans="1:14" x14ac:dyDescent="0.3">
      <c r="A462">
        <v>1</v>
      </c>
      <c r="B462">
        <v>1</v>
      </c>
      <c r="C462">
        <v>3</v>
      </c>
      <c r="D462">
        <v>12</v>
      </c>
      <c r="F462" s="23">
        <v>436</v>
      </c>
      <c r="G462" s="23">
        <v>11.797882281128697</v>
      </c>
      <c r="H462" s="23">
        <v>0.20211771887130325</v>
      </c>
      <c r="I462" s="23">
        <v>0.11735931507102845</v>
      </c>
      <c r="J462" s="26"/>
      <c r="K462" s="23">
        <v>29.625850340136058</v>
      </c>
      <c r="L462" s="23">
        <v>13</v>
      </c>
      <c r="M462" s="26"/>
      <c r="N462" s="26"/>
    </row>
    <row r="463" spans="1:14" x14ac:dyDescent="0.3">
      <c r="A463">
        <v>3</v>
      </c>
      <c r="B463">
        <v>3</v>
      </c>
      <c r="C463">
        <v>3</v>
      </c>
      <c r="D463">
        <v>16</v>
      </c>
      <c r="F463" s="23">
        <v>437</v>
      </c>
      <c r="G463" s="23">
        <v>11.797882281128697</v>
      </c>
      <c r="H463" s="23">
        <v>1.2021177188713033</v>
      </c>
      <c r="I463" s="23">
        <v>0.69800764084080424</v>
      </c>
      <c r="J463" s="26"/>
      <c r="K463" s="23">
        <v>29.69387755102041</v>
      </c>
      <c r="L463" s="23">
        <v>13</v>
      </c>
      <c r="M463" s="26"/>
      <c r="N463" s="26"/>
    </row>
    <row r="464" spans="1:14" x14ac:dyDescent="0.3">
      <c r="A464">
        <v>4</v>
      </c>
      <c r="B464">
        <v>1</v>
      </c>
      <c r="C464">
        <v>3</v>
      </c>
      <c r="D464">
        <v>12</v>
      </c>
      <c r="F464" s="23">
        <v>438</v>
      </c>
      <c r="G464" s="23">
        <v>13.816638612189372</v>
      </c>
      <c r="H464" s="23">
        <v>0.18336138781062772</v>
      </c>
      <c r="I464" s="23">
        <v>0.10646848284306355</v>
      </c>
      <c r="J464" s="26"/>
      <c r="K464" s="23">
        <v>29.761904761904763</v>
      </c>
      <c r="L464" s="23">
        <v>13</v>
      </c>
      <c r="M464" s="26"/>
      <c r="N464" s="26"/>
    </row>
    <row r="465" spans="1:14" x14ac:dyDescent="0.3">
      <c r="A465">
        <v>2</v>
      </c>
      <c r="B465">
        <v>4</v>
      </c>
      <c r="C465">
        <v>3</v>
      </c>
      <c r="D465">
        <v>18</v>
      </c>
      <c r="F465" s="23">
        <v>439</v>
      </c>
      <c r="G465" s="23">
        <v>11.797882281128697</v>
      </c>
      <c r="H465" s="23">
        <v>0.20211771887130325</v>
      </c>
      <c r="I465" s="23">
        <v>0.11735931507102845</v>
      </c>
      <c r="J465" s="26"/>
      <c r="K465" s="23">
        <v>29.829931972789119</v>
      </c>
      <c r="L465" s="23">
        <v>13</v>
      </c>
      <c r="M465" s="26"/>
      <c r="N465" s="26"/>
    </row>
    <row r="466" spans="1:14" x14ac:dyDescent="0.3">
      <c r="A466">
        <v>3</v>
      </c>
      <c r="B466">
        <v>4</v>
      </c>
      <c r="C466">
        <v>3</v>
      </c>
      <c r="D466">
        <v>17</v>
      </c>
      <c r="F466" s="23">
        <v>440</v>
      </c>
      <c r="G466" s="23">
        <v>14.022839544397424</v>
      </c>
      <c r="H466" s="23">
        <v>-2.0228395443974243</v>
      </c>
      <c r="I466" s="23">
        <v>-1.1745583947552605</v>
      </c>
      <c r="J466" s="26"/>
      <c r="K466" s="23">
        <v>29.897959183673471</v>
      </c>
      <c r="L466" s="23">
        <v>13</v>
      </c>
      <c r="M466" s="26"/>
      <c r="N466" s="26"/>
    </row>
    <row r="467" spans="1:14" x14ac:dyDescent="0.3">
      <c r="A467">
        <v>1</v>
      </c>
      <c r="B467">
        <v>1</v>
      </c>
      <c r="C467">
        <v>3</v>
      </c>
      <c r="D467">
        <v>11</v>
      </c>
      <c r="F467" s="23">
        <v>441</v>
      </c>
      <c r="G467" s="23">
        <v>13.610437679981322</v>
      </c>
      <c r="H467" s="23">
        <v>1.389562320018678</v>
      </c>
      <c r="I467" s="23">
        <v>0.80684703467161079</v>
      </c>
      <c r="J467" s="26"/>
      <c r="K467" s="23">
        <v>29.965986394557824</v>
      </c>
      <c r="L467" s="23">
        <v>13</v>
      </c>
      <c r="M467" s="26"/>
      <c r="N467" s="26"/>
    </row>
    <row r="468" spans="1:14" x14ac:dyDescent="0.3">
      <c r="A468">
        <v>3</v>
      </c>
      <c r="B468">
        <v>4</v>
      </c>
      <c r="C468">
        <v>3</v>
      </c>
      <c r="D468">
        <v>16</v>
      </c>
      <c r="F468" s="23">
        <v>442</v>
      </c>
      <c r="G468" s="23">
        <v>15.835394943250051</v>
      </c>
      <c r="H468" s="23">
        <v>1.1646050567499486</v>
      </c>
      <c r="I468" s="23">
        <v>0.67622597638487236</v>
      </c>
      <c r="J468" s="26"/>
      <c r="K468" s="23">
        <v>30.03401360544218</v>
      </c>
      <c r="L468" s="23">
        <v>13</v>
      </c>
      <c r="M468" s="26"/>
      <c r="N468" s="26"/>
    </row>
    <row r="469" spans="1:14" x14ac:dyDescent="0.3">
      <c r="A469">
        <v>1</v>
      </c>
      <c r="B469">
        <v>2</v>
      </c>
      <c r="C469">
        <v>3</v>
      </c>
      <c r="D469">
        <v>13</v>
      </c>
      <c r="F469" s="23">
        <v>443</v>
      </c>
      <c r="G469" s="23">
        <v>15.135318176031788</v>
      </c>
      <c r="H469" s="23">
        <v>-1.1353181760317881</v>
      </c>
      <c r="I469" s="23">
        <v>-0.65922059812885336</v>
      </c>
      <c r="J469" s="26"/>
      <c r="K469" s="23">
        <v>30.102040816326532</v>
      </c>
      <c r="L469" s="23">
        <v>13</v>
      </c>
      <c r="M469" s="26"/>
      <c r="N469" s="26"/>
    </row>
    <row r="470" spans="1:14" x14ac:dyDescent="0.3">
      <c r="A470">
        <v>1</v>
      </c>
      <c r="B470">
        <v>1</v>
      </c>
      <c r="C470">
        <v>3</v>
      </c>
      <c r="D470">
        <v>12</v>
      </c>
      <c r="F470" s="23">
        <v>444</v>
      </c>
      <c r="G470" s="23">
        <v>14.929117243823738</v>
      </c>
      <c r="H470" s="23">
        <v>1.0708827561762622</v>
      </c>
      <c r="I470" s="23">
        <v>0.62180627946946965</v>
      </c>
      <c r="J470" s="26"/>
      <c r="K470" s="23">
        <v>30.170068027210885</v>
      </c>
      <c r="L470" s="23">
        <v>13</v>
      </c>
      <c r="M470" s="26"/>
      <c r="N470" s="26"/>
    </row>
    <row r="471" spans="1:14" x14ac:dyDescent="0.3">
      <c r="A471">
        <v>4</v>
      </c>
      <c r="B471">
        <v>2</v>
      </c>
      <c r="C471">
        <v>3</v>
      </c>
      <c r="D471">
        <v>12</v>
      </c>
      <c r="F471" s="23">
        <v>445</v>
      </c>
      <c r="G471" s="23">
        <v>16.0415958754581</v>
      </c>
      <c r="H471" s="23">
        <v>-2.0415958754580998</v>
      </c>
      <c r="I471" s="23">
        <v>-1.1854492269832253</v>
      </c>
      <c r="J471" s="26"/>
      <c r="K471" s="23">
        <v>30.238095238095241</v>
      </c>
      <c r="L471" s="23">
        <v>13</v>
      </c>
      <c r="M471" s="26"/>
      <c r="N471" s="26"/>
    </row>
    <row r="472" spans="1:14" x14ac:dyDescent="0.3">
      <c r="A472">
        <v>1</v>
      </c>
      <c r="B472">
        <v>1</v>
      </c>
      <c r="C472">
        <v>3</v>
      </c>
      <c r="D472">
        <v>13</v>
      </c>
      <c r="F472" s="23">
        <v>446</v>
      </c>
      <c r="G472" s="23">
        <v>22.114927283823718</v>
      </c>
      <c r="H472" s="23">
        <v>0.88507271617628192</v>
      </c>
      <c r="I472" s="23">
        <v>0.51391599083226602</v>
      </c>
      <c r="J472" s="26"/>
      <c r="K472" s="23">
        <v>30.306122448979593</v>
      </c>
      <c r="L472" s="23">
        <v>13</v>
      </c>
      <c r="M472" s="26"/>
      <c r="N472" s="26"/>
    </row>
    <row r="473" spans="1:14" x14ac:dyDescent="0.3">
      <c r="A473">
        <v>3</v>
      </c>
      <c r="B473">
        <v>3</v>
      </c>
      <c r="C473">
        <v>3</v>
      </c>
      <c r="D473">
        <v>19</v>
      </c>
      <c r="F473" s="23">
        <v>447</v>
      </c>
      <c r="G473" s="23">
        <v>15.135318176031788</v>
      </c>
      <c r="H473" s="23">
        <v>-1.1353181760317881</v>
      </c>
      <c r="I473" s="23">
        <v>-0.65922059812885336</v>
      </c>
      <c r="J473" s="26"/>
      <c r="K473" s="23">
        <v>30.374149659863949</v>
      </c>
      <c r="L473" s="23">
        <v>13</v>
      </c>
      <c r="M473" s="26"/>
      <c r="N473" s="26"/>
    </row>
    <row r="474" spans="1:14" x14ac:dyDescent="0.3">
      <c r="A474">
        <v>1</v>
      </c>
      <c r="B474">
        <v>2</v>
      </c>
      <c r="C474">
        <v>3</v>
      </c>
      <c r="D474">
        <v>12</v>
      </c>
      <c r="F474" s="23">
        <v>448</v>
      </c>
      <c r="G474" s="23">
        <v>14.022839544397424</v>
      </c>
      <c r="H474" s="23">
        <v>-3.0228395443974243</v>
      </c>
      <c r="I474" s="23">
        <v>-1.7552067205250363</v>
      </c>
      <c r="J474" s="26"/>
      <c r="K474" s="23">
        <v>30.442176870748302</v>
      </c>
      <c r="L474" s="23">
        <v>13</v>
      </c>
      <c r="M474" s="26"/>
      <c r="N474" s="26"/>
    </row>
    <row r="475" spans="1:14" x14ac:dyDescent="0.3">
      <c r="A475">
        <v>2</v>
      </c>
      <c r="B475">
        <v>3</v>
      </c>
      <c r="C475">
        <v>3</v>
      </c>
      <c r="D475">
        <v>17</v>
      </c>
      <c r="F475" s="23">
        <v>449</v>
      </c>
      <c r="G475" s="23">
        <v>15.835394943250051</v>
      </c>
      <c r="H475" s="23">
        <v>-0.83539494325005137</v>
      </c>
      <c r="I475" s="23">
        <v>-0.48507067515467917</v>
      </c>
      <c r="J475" s="26"/>
      <c r="K475" s="23">
        <v>30.510204081632654</v>
      </c>
      <c r="L475" s="23">
        <v>13</v>
      </c>
      <c r="M475" s="26"/>
      <c r="N475" s="26"/>
    </row>
    <row r="476" spans="1:14" x14ac:dyDescent="0.3">
      <c r="A476">
        <v>1</v>
      </c>
      <c r="B476">
        <v>1</v>
      </c>
      <c r="C476">
        <v>3</v>
      </c>
      <c r="D476">
        <v>11</v>
      </c>
      <c r="F476" s="23">
        <v>450</v>
      </c>
      <c r="G476" s="23">
        <v>11.797882281128697</v>
      </c>
      <c r="H476" s="23">
        <v>-0.79788228112869675</v>
      </c>
      <c r="I476" s="23">
        <v>-0.46328901069874734</v>
      </c>
      <c r="J476" s="26"/>
      <c r="K476" s="23">
        <v>30.57823129251701</v>
      </c>
      <c r="L476" s="23">
        <v>13</v>
      </c>
      <c r="M476" s="26"/>
      <c r="N476" s="26"/>
    </row>
    <row r="477" spans="1:14" x14ac:dyDescent="0.3">
      <c r="A477">
        <v>3</v>
      </c>
      <c r="B477">
        <v>4</v>
      </c>
      <c r="C477">
        <v>4</v>
      </c>
      <c r="D477">
        <v>20</v>
      </c>
      <c r="F477" s="23">
        <v>451</v>
      </c>
      <c r="G477" s="23">
        <v>11.797882281128697</v>
      </c>
      <c r="H477" s="23">
        <v>1.2021177188713033</v>
      </c>
      <c r="I477" s="23">
        <v>0.69800764084080424</v>
      </c>
      <c r="J477" s="26"/>
      <c r="K477" s="23">
        <v>30.646258503401363</v>
      </c>
      <c r="L477" s="23">
        <v>13</v>
      </c>
      <c r="M477" s="26"/>
      <c r="N477" s="26"/>
    </row>
    <row r="478" spans="1:14" x14ac:dyDescent="0.3">
      <c r="A478">
        <v>2</v>
      </c>
      <c r="B478">
        <v>4</v>
      </c>
      <c r="C478">
        <v>4</v>
      </c>
      <c r="D478">
        <v>21</v>
      </c>
      <c r="F478" s="23">
        <v>452</v>
      </c>
      <c r="G478" s="23">
        <v>22.114927283823718</v>
      </c>
      <c r="H478" s="23">
        <v>-1.1149272838237181</v>
      </c>
      <c r="I478" s="23">
        <v>-0.6473806607072855</v>
      </c>
      <c r="J478" s="26"/>
      <c r="K478" s="23">
        <v>30.714285714285715</v>
      </c>
      <c r="L478" s="23">
        <v>13</v>
      </c>
      <c r="M478" s="26"/>
      <c r="N478" s="26"/>
    </row>
    <row r="479" spans="1:14" x14ac:dyDescent="0.3">
      <c r="A479">
        <v>1</v>
      </c>
      <c r="B479">
        <v>2</v>
      </c>
      <c r="C479">
        <v>3</v>
      </c>
      <c r="D479">
        <v>11</v>
      </c>
      <c r="F479" s="23">
        <v>453</v>
      </c>
      <c r="G479" s="23">
        <v>15.835394943250051</v>
      </c>
      <c r="H479" s="23">
        <v>3.1646050567499486</v>
      </c>
      <c r="I479" s="23">
        <v>1.8375226279244239</v>
      </c>
      <c r="J479" s="26"/>
      <c r="K479" s="23">
        <v>30.782312925170071</v>
      </c>
      <c r="L479" s="23">
        <v>13</v>
      </c>
      <c r="M479" s="26"/>
      <c r="N479" s="26"/>
    </row>
    <row r="480" spans="1:14" x14ac:dyDescent="0.3">
      <c r="A480">
        <v>1</v>
      </c>
      <c r="B480">
        <v>2</v>
      </c>
      <c r="C480">
        <v>3</v>
      </c>
      <c r="D480">
        <v>11</v>
      </c>
      <c r="F480" s="23">
        <v>454</v>
      </c>
      <c r="G480" s="23">
        <v>14.722916311615686</v>
      </c>
      <c r="H480" s="23">
        <v>-3.7229163116156858</v>
      </c>
      <c r="I480" s="23">
        <v>-2.1617051233206368</v>
      </c>
      <c r="J480" s="26"/>
      <c r="K480" s="23">
        <v>30.850340136054424</v>
      </c>
      <c r="L480" s="23">
        <v>13</v>
      </c>
      <c r="M480" s="26"/>
      <c r="N480" s="26"/>
    </row>
    <row r="481" spans="1:14" x14ac:dyDescent="0.3">
      <c r="A481">
        <v>3</v>
      </c>
      <c r="B481">
        <v>3</v>
      </c>
      <c r="C481">
        <v>3</v>
      </c>
      <c r="D481">
        <v>16</v>
      </c>
      <c r="F481" s="23">
        <v>455</v>
      </c>
      <c r="G481" s="23">
        <v>12.704159980555009</v>
      </c>
      <c r="H481" s="23">
        <v>-0.7041599805550085</v>
      </c>
      <c r="I481" s="23">
        <v>-0.40886931378334357</v>
      </c>
      <c r="J481" s="26"/>
      <c r="K481" s="23">
        <v>30.918367346938776</v>
      </c>
      <c r="L481" s="23">
        <v>13</v>
      </c>
      <c r="M481" s="26"/>
      <c r="N481" s="26"/>
    </row>
    <row r="482" spans="1:14" x14ac:dyDescent="0.3">
      <c r="A482">
        <v>2</v>
      </c>
      <c r="B482">
        <v>4</v>
      </c>
      <c r="C482">
        <v>3</v>
      </c>
      <c r="D482">
        <v>18</v>
      </c>
      <c r="F482" s="23">
        <v>456</v>
      </c>
      <c r="G482" s="23">
        <v>16.741672642676363</v>
      </c>
      <c r="H482" s="23">
        <v>2.2583273573236369</v>
      </c>
      <c r="I482" s="23">
        <v>1.3112939990700518</v>
      </c>
      <c r="J482" s="26"/>
      <c r="K482" s="23">
        <v>30.986394557823132</v>
      </c>
      <c r="L482" s="23">
        <v>13</v>
      </c>
      <c r="M482" s="26"/>
      <c r="N482" s="26"/>
    </row>
    <row r="483" spans="1:14" x14ac:dyDescent="0.3">
      <c r="A483">
        <v>2</v>
      </c>
      <c r="B483">
        <v>1</v>
      </c>
      <c r="C483">
        <v>3</v>
      </c>
      <c r="D483">
        <v>13</v>
      </c>
      <c r="F483" s="23">
        <v>457</v>
      </c>
      <c r="G483" s="23">
        <v>21.208649584397406</v>
      </c>
      <c r="H483" s="23">
        <v>-0.20864958439740633</v>
      </c>
      <c r="I483" s="23">
        <v>-0.12115203185291351</v>
      </c>
      <c r="J483" s="26"/>
      <c r="K483" s="23">
        <v>31.054421768707485</v>
      </c>
      <c r="L483" s="23">
        <v>13</v>
      </c>
      <c r="M483" s="26"/>
      <c r="N483" s="26"/>
    </row>
    <row r="484" spans="1:14" x14ac:dyDescent="0.3">
      <c r="A484">
        <v>3</v>
      </c>
      <c r="B484">
        <v>2</v>
      </c>
      <c r="C484">
        <v>3</v>
      </c>
      <c r="D484">
        <v>17</v>
      </c>
      <c r="F484" s="23">
        <v>458</v>
      </c>
      <c r="G484" s="23">
        <v>12.910360912763061</v>
      </c>
      <c r="H484" s="23">
        <v>1.0896390872369395</v>
      </c>
      <c r="I484" s="23">
        <v>0.63269711169743559</v>
      </c>
      <c r="J484" s="26"/>
      <c r="K484" s="23">
        <v>31.122448979591837</v>
      </c>
      <c r="L484" s="23">
        <v>13</v>
      </c>
      <c r="M484" s="26"/>
      <c r="N484" s="26"/>
    </row>
    <row r="485" spans="1:14" x14ac:dyDescent="0.3">
      <c r="A485">
        <v>2</v>
      </c>
      <c r="B485">
        <v>4</v>
      </c>
      <c r="C485">
        <v>3</v>
      </c>
      <c r="D485">
        <v>14</v>
      </c>
      <c r="F485" s="23">
        <v>459</v>
      </c>
      <c r="G485" s="23">
        <v>12.910360912763061</v>
      </c>
      <c r="H485" s="23">
        <v>2.0896390872369395</v>
      </c>
      <c r="I485" s="23">
        <v>1.2133454374672115</v>
      </c>
      <c r="J485" s="26"/>
      <c r="K485" s="23">
        <v>31.190476190476193</v>
      </c>
      <c r="L485" s="23">
        <v>13</v>
      </c>
      <c r="M485" s="26"/>
      <c r="N485" s="26"/>
    </row>
    <row r="486" spans="1:14" x14ac:dyDescent="0.3">
      <c r="A486">
        <v>4</v>
      </c>
      <c r="B486">
        <v>4</v>
      </c>
      <c r="C486">
        <v>4</v>
      </c>
      <c r="D486">
        <v>22</v>
      </c>
      <c r="F486" s="23">
        <v>460</v>
      </c>
      <c r="G486" s="23">
        <v>14.929117243823738</v>
      </c>
      <c r="H486" s="23">
        <v>2.0708827561762622</v>
      </c>
      <c r="I486" s="23">
        <v>1.2024546052392455</v>
      </c>
      <c r="J486" s="26"/>
      <c r="K486" s="23">
        <v>31.258503401360546</v>
      </c>
      <c r="L486" s="23">
        <v>13</v>
      </c>
      <c r="M486" s="26"/>
      <c r="N486" s="26"/>
    </row>
    <row r="487" spans="1:14" x14ac:dyDescent="0.3">
      <c r="A487">
        <v>2</v>
      </c>
      <c r="B487">
        <v>1</v>
      </c>
      <c r="C487">
        <v>3</v>
      </c>
      <c r="D487">
        <v>12</v>
      </c>
      <c r="F487" s="23">
        <v>461</v>
      </c>
      <c r="G487" s="23">
        <v>11.797882281128697</v>
      </c>
      <c r="H487" s="23">
        <v>0.20211771887130325</v>
      </c>
      <c r="I487" s="23">
        <v>0.11735931507102845</v>
      </c>
      <c r="J487" s="26"/>
      <c r="K487" s="23">
        <v>31.326530612244902</v>
      </c>
      <c r="L487" s="23">
        <v>13</v>
      </c>
      <c r="M487" s="26"/>
      <c r="N487" s="26"/>
    </row>
    <row r="488" spans="1:14" x14ac:dyDescent="0.3">
      <c r="A488">
        <v>3</v>
      </c>
      <c r="B488">
        <v>1</v>
      </c>
      <c r="C488">
        <v>3</v>
      </c>
      <c r="D488">
        <v>11</v>
      </c>
      <c r="F488" s="23">
        <v>462</v>
      </c>
      <c r="G488" s="23">
        <v>15.835394943250051</v>
      </c>
      <c r="H488" s="23">
        <v>0.16460505674994863</v>
      </c>
      <c r="I488" s="23">
        <v>9.5577650615096599E-2</v>
      </c>
      <c r="J488" s="26"/>
      <c r="K488" s="23">
        <v>31.394557823129254</v>
      </c>
      <c r="L488" s="23">
        <v>13</v>
      </c>
      <c r="M488" s="26"/>
      <c r="N488" s="26"/>
    </row>
    <row r="489" spans="1:14" x14ac:dyDescent="0.3">
      <c r="A489">
        <v>2</v>
      </c>
      <c r="B489">
        <v>2</v>
      </c>
      <c r="C489">
        <v>3</v>
      </c>
      <c r="D489">
        <v>13</v>
      </c>
      <c r="F489" s="23">
        <v>463</v>
      </c>
      <c r="G489" s="23">
        <v>14.516715379407636</v>
      </c>
      <c r="H489" s="23">
        <v>-2.5167153794076356</v>
      </c>
      <c r="I489" s="23">
        <v>-1.4613265714920896</v>
      </c>
      <c r="J489" s="26"/>
      <c r="K489" s="23">
        <v>31.462585034013607</v>
      </c>
      <c r="L489" s="23">
        <v>13</v>
      </c>
      <c r="M489" s="26"/>
      <c r="N489" s="26"/>
    </row>
    <row r="490" spans="1:14" x14ac:dyDescent="0.3">
      <c r="A490">
        <v>3</v>
      </c>
      <c r="B490">
        <v>1</v>
      </c>
      <c r="C490">
        <v>3</v>
      </c>
      <c r="D490">
        <v>13</v>
      </c>
      <c r="F490" s="23">
        <v>464</v>
      </c>
      <c r="G490" s="23">
        <v>16.0415958754581</v>
      </c>
      <c r="H490" s="23">
        <v>1.9584041245419002</v>
      </c>
      <c r="I490" s="23">
        <v>1.1371440760958778</v>
      </c>
      <c r="J490" s="26"/>
      <c r="K490" s="23">
        <v>31.530612244897963</v>
      </c>
      <c r="L490" s="23">
        <v>13</v>
      </c>
      <c r="M490" s="26"/>
      <c r="N490" s="26"/>
    </row>
    <row r="491" spans="1:14" x14ac:dyDescent="0.3">
      <c r="A491">
        <v>2</v>
      </c>
      <c r="B491">
        <v>4</v>
      </c>
      <c r="C491">
        <v>3</v>
      </c>
      <c r="D491">
        <v>14</v>
      </c>
      <c r="F491" s="23">
        <v>465</v>
      </c>
      <c r="G491" s="23">
        <v>16.947873574884415</v>
      </c>
      <c r="H491" s="23">
        <v>5.2126425115584851E-2</v>
      </c>
      <c r="I491" s="23">
        <v>3.0267121471727935E-2</v>
      </c>
      <c r="J491" s="26"/>
      <c r="K491" s="23">
        <v>31.598639455782315</v>
      </c>
      <c r="L491" s="23">
        <v>13</v>
      </c>
      <c r="M491" s="26"/>
      <c r="N491" s="26"/>
    </row>
    <row r="492" spans="1:14" x14ac:dyDescent="0.3">
      <c r="A492">
        <v>3</v>
      </c>
      <c r="B492">
        <v>2</v>
      </c>
      <c r="C492">
        <v>3</v>
      </c>
      <c r="D492">
        <v>17</v>
      </c>
      <c r="F492" s="23">
        <v>466</v>
      </c>
      <c r="G492" s="23">
        <v>11.797882281128697</v>
      </c>
      <c r="H492" s="23">
        <v>-0.79788228112869675</v>
      </c>
      <c r="I492" s="23">
        <v>-0.46328901069874734</v>
      </c>
      <c r="J492" s="26"/>
      <c r="K492" s="23">
        <v>31.666666666666668</v>
      </c>
      <c r="L492" s="23">
        <v>13</v>
      </c>
      <c r="M492" s="26"/>
      <c r="N492" s="26"/>
    </row>
    <row r="493" spans="1:14" x14ac:dyDescent="0.3">
      <c r="A493">
        <v>1</v>
      </c>
      <c r="B493">
        <v>3</v>
      </c>
      <c r="C493">
        <v>3</v>
      </c>
      <c r="D493">
        <v>13</v>
      </c>
      <c r="F493" s="23">
        <v>467</v>
      </c>
      <c r="G493" s="23">
        <v>16.947873574884415</v>
      </c>
      <c r="H493" s="23">
        <v>-0.94787357488441515</v>
      </c>
      <c r="I493" s="23">
        <v>-0.55038120429804782</v>
      </c>
      <c r="J493" s="26"/>
      <c r="K493" s="23">
        <v>31.734693877551024</v>
      </c>
      <c r="L493" s="23">
        <v>13</v>
      </c>
      <c r="M493" s="26"/>
      <c r="N493" s="26"/>
    </row>
    <row r="494" spans="1:14" x14ac:dyDescent="0.3">
      <c r="A494">
        <v>2</v>
      </c>
      <c r="B494">
        <v>1</v>
      </c>
      <c r="C494">
        <v>3</v>
      </c>
      <c r="D494">
        <v>11</v>
      </c>
      <c r="F494" s="23">
        <v>468</v>
      </c>
      <c r="G494" s="23">
        <v>12.910360912763061</v>
      </c>
      <c r="H494" s="23">
        <v>8.9639087236939474E-2</v>
      </c>
      <c r="I494" s="23">
        <v>5.2048785927659783E-2</v>
      </c>
      <c r="J494" s="26"/>
      <c r="K494" s="23">
        <v>31.802721088435376</v>
      </c>
      <c r="L494" s="23">
        <v>13</v>
      </c>
      <c r="M494" s="26"/>
      <c r="N494" s="26"/>
    </row>
    <row r="495" spans="1:14" x14ac:dyDescent="0.3">
      <c r="A495">
        <v>2</v>
      </c>
      <c r="B495">
        <v>2</v>
      </c>
      <c r="C495">
        <v>3</v>
      </c>
      <c r="D495">
        <v>11</v>
      </c>
      <c r="F495" s="23">
        <v>469</v>
      </c>
      <c r="G495" s="23">
        <v>11.797882281128697</v>
      </c>
      <c r="H495" s="23">
        <v>0.20211771887130325</v>
      </c>
      <c r="I495" s="23">
        <v>0.11735931507102845</v>
      </c>
      <c r="J495" s="26"/>
      <c r="K495" s="23">
        <v>31.870748299319729</v>
      </c>
      <c r="L495" s="23">
        <v>13</v>
      </c>
      <c r="M495" s="26"/>
      <c r="N495" s="26"/>
    </row>
    <row r="496" spans="1:14" x14ac:dyDescent="0.3">
      <c r="A496">
        <v>3</v>
      </c>
      <c r="B496">
        <v>3</v>
      </c>
      <c r="C496">
        <v>3</v>
      </c>
      <c r="D496">
        <v>18</v>
      </c>
      <c r="F496" s="23">
        <v>470</v>
      </c>
      <c r="G496" s="23">
        <v>15.629194011041999</v>
      </c>
      <c r="H496" s="23">
        <v>-3.6291940110419993</v>
      </c>
      <c r="I496" s="28">
        <v>-2.1072854264052343</v>
      </c>
      <c r="J496" s="26"/>
      <c r="K496" s="23">
        <v>31.938775510204085</v>
      </c>
      <c r="L496" s="23">
        <v>13</v>
      </c>
      <c r="M496" s="26"/>
      <c r="N496" s="26"/>
    </row>
    <row r="497" spans="1:14" x14ac:dyDescent="0.3">
      <c r="A497">
        <v>1</v>
      </c>
      <c r="B497">
        <v>1</v>
      </c>
      <c r="C497">
        <v>3</v>
      </c>
      <c r="D497">
        <v>11</v>
      </c>
      <c r="F497" s="23">
        <v>471</v>
      </c>
      <c r="G497" s="23">
        <v>11.797882281128697</v>
      </c>
      <c r="H497" s="23">
        <v>1.2021177188713033</v>
      </c>
      <c r="I497" s="23">
        <v>0.69800764084080424</v>
      </c>
      <c r="J497" s="26"/>
      <c r="K497" s="23">
        <v>32.006802721088441</v>
      </c>
      <c r="L497" s="23">
        <v>13</v>
      </c>
      <c r="M497" s="26"/>
      <c r="N497" s="26"/>
    </row>
    <row r="498" spans="1:14" x14ac:dyDescent="0.3">
      <c r="A498">
        <v>2</v>
      </c>
      <c r="B498">
        <v>1</v>
      </c>
      <c r="C498">
        <v>3</v>
      </c>
      <c r="D498">
        <v>11</v>
      </c>
      <c r="F498" s="23">
        <v>472</v>
      </c>
      <c r="G498" s="23">
        <v>15.835394943250051</v>
      </c>
      <c r="H498" s="23">
        <v>3.1646050567499486</v>
      </c>
      <c r="I498" s="23">
        <v>1.8375226279244239</v>
      </c>
      <c r="J498" s="26"/>
      <c r="K498" s="23">
        <v>32.074829931972793</v>
      </c>
      <c r="L498" s="23">
        <v>13</v>
      </c>
      <c r="M498" s="26"/>
      <c r="N498" s="26"/>
    </row>
    <row r="499" spans="1:14" x14ac:dyDescent="0.3">
      <c r="A499">
        <v>1</v>
      </c>
      <c r="B499">
        <v>1</v>
      </c>
      <c r="C499">
        <v>3</v>
      </c>
      <c r="D499">
        <v>12</v>
      </c>
      <c r="F499" s="23">
        <v>473</v>
      </c>
      <c r="G499" s="23">
        <v>12.910360912763061</v>
      </c>
      <c r="H499" s="23">
        <v>-0.91036091276306053</v>
      </c>
      <c r="I499" s="23">
        <v>-0.52859953984211605</v>
      </c>
      <c r="J499" s="26"/>
      <c r="K499" s="23">
        <v>32.142857142857146</v>
      </c>
      <c r="L499" s="23">
        <v>13</v>
      </c>
      <c r="M499" s="26"/>
      <c r="N499" s="26"/>
    </row>
    <row r="500" spans="1:14" x14ac:dyDescent="0.3">
      <c r="A500">
        <v>3</v>
      </c>
      <c r="B500">
        <v>3</v>
      </c>
      <c r="C500">
        <v>4</v>
      </c>
      <c r="D500">
        <v>20</v>
      </c>
      <c r="F500" s="23">
        <v>474</v>
      </c>
      <c r="G500" s="23">
        <v>14.929117243823738</v>
      </c>
      <c r="H500" s="23">
        <v>2.0708827561762622</v>
      </c>
      <c r="I500" s="23">
        <v>1.2024546052392455</v>
      </c>
      <c r="J500" s="26"/>
      <c r="K500" s="23">
        <v>32.210884353741498</v>
      </c>
      <c r="L500" s="23">
        <v>13</v>
      </c>
      <c r="M500" s="26"/>
      <c r="N500" s="26"/>
    </row>
    <row r="501" spans="1:14" x14ac:dyDescent="0.3">
      <c r="A501">
        <v>1</v>
      </c>
      <c r="B501">
        <v>2</v>
      </c>
      <c r="C501">
        <v>3</v>
      </c>
      <c r="D501">
        <v>12</v>
      </c>
      <c r="F501" s="23">
        <v>475</v>
      </c>
      <c r="G501" s="23">
        <v>11.797882281128697</v>
      </c>
      <c r="H501" s="23">
        <v>-0.79788228112869675</v>
      </c>
      <c r="I501" s="23">
        <v>-0.46328901069874734</v>
      </c>
      <c r="J501" s="26"/>
      <c r="K501" s="23">
        <v>32.278911564625851</v>
      </c>
      <c r="L501" s="23">
        <v>13</v>
      </c>
      <c r="M501" s="26"/>
      <c r="N501" s="26"/>
    </row>
    <row r="502" spans="1:14" x14ac:dyDescent="0.3">
      <c r="A502">
        <v>1</v>
      </c>
      <c r="B502">
        <v>1</v>
      </c>
      <c r="C502">
        <v>3</v>
      </c>
      <c r="D502">
        <v>12</v>
      </c>
      <c r="F502" s="23">
        <v>476</v>
      </c>
      <c r="G502" s="23">
        <v>22.114927283823718</v>
      </c>
      <c r="H502" s="23">
        <v>-2.1149272838237181</v>
      </c>
      <c r="I502" s="23">
        <v>-1.2280289864770613</v>
      </c>
      <c r="J502" s="26"/>
      <c r="K502" s="23">
        <v>32.346938775510203</v>
      </c>
      <c r="L502" s="23">
        <v>13</v>
      </c>
      <c r="M502" s="26"/>
      <c r="N502" s="26"/>
    </row>
    <row r="503" spans="1:14" x14ac:dyDescent="0.3">
      <c r="A503">
        <v>3</v>
      </c>
      <c r="B503">
        <v>3</v>
      </c>
      <c r="C503">
        <v>4</v>
      </c>
      <c r="D503">
        <v>20</v>
      </c>
      <c r="F503" s="23">
        <v>477</v>
      </c>
      <c r="G503" s="23">
        <v>21.208649584397406</v>
      </c>
      <c r="H503" s="23">
        <v>-0.20864958439740633</v>
      </c>
      <c r="I503" s="23">
        <v>-0.12115203185291351</v>
      </c>
      <c r="J503" s="26"/>
      <c r="K503" s="23">
        <v>32.414965986394563</v>
      </c>
      <c r="L503" s="23">
        <v>13</v>
      </c>
      <c r="M503" s="26"/>
      <c r="N503" s="26"/>
    </row>
    <row r="504" spans="1:14" x14ac:dyDescent="0.3">
      <c r="A504">
        <v>3</v>
      </c>
      <c r="B504">
        <v>4</v>
      </c>
      <c r="C504">
        <v>4</v>
      </c>
      <c r="D504">
        <v>20</v>
      </c>
      <c r="F504" s="23">
        <v>478</v>
      </c>
      <c r="G504" s="23">
        <v>12.910360912763061</v>
      </c>
      <c r="H504" s="23">
        <v>-1.9103609127630605</v>
      </c>
      <c r="I504" s="23">
        <v>-1.1092478656118918</v>
      </c>
      <c r="J504" s="26"/>
      <c r="K504" s="23">
        <v>32.482993197278915</v>
      </c>
      <c r="L504" s="23">
        <v>13</v>
      </c>
      <c r="M504" s="26"/>
      <c r="N504" s="26"/>
    </row>
    <row r="505" spans="1:14" x14ac:dyDescent="0.3">
      <c r="A505">
        <v>2</v>
      </c>
      <c r="B505">
        <v>1</v>
      </c>
      <c r="C505">
        <v>3</v>
      </c>
      <c r="D505">
        <v>12</v>
      </c>
      <c r="F505" s="23">
        <v>479</v>
      </c>
      <c r="G505" s="23">
        <v>12.910360912763061</v>
      </c>
      <c r="H505" s="23">
        <v>-1.9103609127630605</v>
      </c>
      <c r="I505" s="23">
        <v>-1.1092478656118918</v>
      </c>
      <c r="J505" s="26"/>
      <c r="K505" s="23">
        <v>32.551020408163268</v>
      </c>
      <c r="L505" s="23">
        <v>13</v>
      </c>
      <c r="M505" s="26"/>
      <c r="N505" s="26"/>
    </row>
    <row r="506" spans="1:14" x14ac:dyDescent="0.3">
      <c r="A506">
        <v>1</v>
      </c>
      <c r="B506">
        <v>1</v>
      </c>
      <c r="C506">
        <v>3</v>
      </c>
      <c r="D506">
        <v>14</v>
      </c>
      <c r="F506" s="23">
        <v>480</v>
      </c>
      <c r="G506" s="23">
        <v>15.835394943250051</v>
      </c>
      <c r="H506" s="23">
        <v>0.16460505674994863</v>
      </c>
      <c r="I506" s="23">
        <v>9.5577650615096599E-2</v>
      </c>
      <c r="J506" s="26"/>
      <c r="K506" s="23">
        <v>32.61904761904762</v>
      </c>
      <c r="L506" s="23">
        <v>13</v>
      </c>
      <c r="M506" s="26"/>
      <c r="N506" s="26"/>
    </row>
    <row r="507" spans="1:14" x14ac:dyDescent="0.3">
      <c r="A507">
        <v>1</v>
      </c>
      <c r="B507">
        <v>1</v>
      </c>
      <c r="C507">
        <v>3</v>
      </c>
      <c r="D507">
        <v>13</v>
      </c>
      <c r="F507" s="23">
        <v>481</v>
      </c>
      <c r="G507" s="23">
        <v>16.0415958754581</v>
      </c>
      <c r="H507" s="23">
        <v>1.9584041245419002</v>
      </c>
      <c r="I507" s="23">
        <v>1.1371440760958778</v>
      </c>
      <c r="J507" s="26"/>
      <c r="K507" s="23">
        <v>32.687074829931973</v>
      </c>
      <c r="L507" s="23">
        <v>13</v>
      </c>
      <c r="M507" s="26"/>
      <c r="N507" s="26"/>
    </row>
    <row r="508" spans="1:14" x14ac:dyDescent="0.3">
      <c r="A508">
        <v>3</v>
      </c>
      <c r="B508">
        <v>3</v>
      </c>
      <c r="C508">
        <v>3</v>
      </c>
      <c r="D508">
        <v>15</v>
      </c>
      <c r="F508" s="23">
        <v>482</v>
      </c>
      <c r="G508" s="23">
        <v>12.704159980555009</v>
      </c>
      <c r="H508" s="23">
        <v>0.2958400194449915</v>
      </c>
      <c r="I508" s="23">
        <v>0.17177901198643222</v>
      </c>
      <c r="J508" s="26"/>
      <c r="K508" s="23">
        <v>32.755102040816325</v>
      </c>
      <c r="L508" s="23">
        <v>13</v>
      </c>
      <c r="M508" s="26"/>
      <c r="N508" s="26"/>
    </row>
    <row r="509" spans="1:14" x14ac:dyDescent="0.3">
      <c r="A509">
        <v>1</v>
      </c>
      <c r="B509">
        <v>3</v>
      </c>
      <c r="C509">
        <v>3</v>
      </c>
      <c r="D509">
        <v>14</v>
      </c>
      <c r="F509" s="23">
        <v>483</v>
      </c>
      <c r="G509" s="23">
        <v>14.722916311615686</v>
      </c>
      <c r="H509" s="23">
        <v>2.2770836883843142</v>
      </c>
      <c r="I509" s="23">
        <v>1.3221848312980178</v>
      </c>
      <c r="J509" s="26"/>
      <c r="K509" s="23">
        <v>32.823129251700685</v>
      </c>
      <c r="L509" s="23">
        <v>13</v>
      </c>
      <c r="M509" s="26"/>
      <c r="N509" s="26"/>
    </row>
    <row r="510" spans="1:14" x14ac:dyDescent="0.3">
      <c r="A510">
        <v>1</v>
      </c>
      <c r="B510">
        <v>1</v>
      </c>
      <c r="C510">
        <v>3</v>
      </c>
      <c r="D510">
        <v>13</v>
      </c>
      <c r="F510" s="23">
        <v>484</v>
      </c>
      <c r="G510" s="23">
        <v>16.0415958754581</v>
      </c>
      <c r="H510" s="23">
        <v>-2.0415958754580998</v>
      </c>
      <c r="I510" s="23">
        <v>-1.1854492269832253</v>
      </c>
      <c r="J510" s="26"/>
      <c r="K510" s="23">
        <v>32.891156462585037</v>
      </c>
      <c r="L510" s="23">
        <v>13</v>
      </c>
      <c r="M510" s="26"/>
      <c r="N510" s="26"/>
    </row>
    <row r="511" spans="1:14" x14ac:dyDescent="0.3">
      <c r="A511">
        <v>3</v>
      </c>
      <c r="B511">
        <v>4</v>
      </c>
      <c r="C511">
        <v>4</v>
      </c>
      <c r="D511">
        <v>23</v>
      </c>
      <c r="F511" s="23">
        <v>485</v>
      </c>
      <c r="G511" s="23">
        <v>23.02120498325003</v>
      </c>
      <c r="H511" s="23">
        <v>-1.0212049832500298</v>
      </c>
      <c r="I511" s="23">
        <v>-0.59296096379188179</v>
      </c>
      <c r="J511" s="26"/>
      <c r="K511" s="23">
        <v>32.95918367346939</v>
      </c>
      <c r="L511" s="23">
        <v>13</v>
      </c>
      <c r="M511" s="26"/>
      <c r="N511" s="26"/>
    </row>
    <row r="512" spans="1:14" x14ac:dyDescent="0.3">
      <c r="A512">
        <v>3</v>
      </c>
      <c r="B512">
        <v>2</v>
      </c>
      <c r="C512">
        <v>3</v>
      </c>
      <c r="D512">
        <v>15</v>
      </c>
      <c r="F512" s="23">
        <v>486</v>
      </c>
      <c r="G512" s="23">
        <v>12.704159980555009</v>
      </c>
      <c r="H512" s="23">
        <v>-0.7041599805550085</v>
      </c>
      <c r="I512" s="23">
        <v>-0.40886931378334357</v>
      </c>
      <c r="J512" s="26"/>
      <c r="K512" s="23">
        <v>33.027210884353742</v>
      </c>
      <c r="L512" s="23">
        <v>13</v>
      </c>
      <c r="M512" s="26"/>
      <c r="N512" s="26"/>
    </row>
    <row r="513" spans="1:14" x14ac:dyDescent="0.3">
      <c r="A513">
        <v>2</v>
      </c>
      <c r="B513">
        <v>2</v>
      </c>
      <c r="C513">
        <v>3</v>
      </c>
      <c r="D513">
        <v>11</v>
      </c>
      <c r="F513" s="23">
        <v>487</v>
      </c>
      <c r="G513" s="23">
        <v>13.610437679981322</v>
      </c>
      <c r="H513" s="23">
        <v>-2.610437679981322</v>
      </c>
      <c r="I513" s="23">
        <v>-1.5157462684074925</v>
      </c>
      <c r="J513" s="26"/>
      <c r="K513" s="23">
        <v>33.095238095238095</v>
      </c>
      <c r="L513" s="23">
        <v>13</v>
      </c>
      <c r="M513" s="26"/>
      <c r="N513" s="26"/>
    </row>
    <row r="514" spans="1:14" x14ac:dyDescent="0.3">
      <c r="A514">
        <v>2</v>
      </c>
      <c r="B514">
        <v>11</v>
      </c>
      <c r="C514">
        <v>3</v>
      </c>
      <c r="D514">
        <v>13</v>
      </c>
      <c r="F514" s="23">
        <v>488</v>
      </c>
      <c r="G514" s="23">
        <v>13.816638612189372</v>
      </c>
      <c r="H514" s="23">
        <v>-0.81663861218937228</v>
      </c>
      <c r="I514" s="23">
        <v>-0.47417984292671223</v>
      </c>
      <c r="J514" s="26"/>
      <c r="K514" s="23">
        <v>33.163265306122454</v>
      </c>
      <c r="L514" s="23">
        <v>13</v>
      </c>
      <c r="M514" s="26"/>
      <c r="N514" s="26"/>
    </row>
    <row r="515" spans="1:14" x14ac:dyDescent="0.3">
      <c r="A515">
        <v>1</v>
      </c>
      <c r="B515">
        <v>1</v>
      </c>
      <c r="C515">
        <v>3</v>
      </c>
      <c r="D515">
        <v>11</v>
      </c>
      <c r="F515" s="23">
        <v>489</v>
      </c>
      <c r="G515" s="23">
        <v>13.610437679981322</v>
      </c>
      <c r="H515" s="23">
        <v>-0.61043767998132203</v>
      </c>
      <c r="I515" s="23">
        <v>-0.3544496168679408</v>
      </c>
      <c r="J515" s="26"/>
      <c r="K515" s="23">
        <v>33.231292517006807</v>
      </c>
      <c r="L515" s="23">
        <v>13</v>
      </c>
      <c r="M515" s="26"/>
      <c r="N515" s="26"/>
    </row>
    <row r="516" spans="1:14" x14ac:dyDescent="0.3">
      <c r="A516">
        <v>2</v>
      </c>
      <c r="B516">
        <v>1</v>
      </c>
      <c r="C516">
        <v>3</v>
      </c>
      <c r="D516">
        <v>11</v>
      </c>
      <c r="F516" s="23">
        <v>490</v>
      </c>
      <c r="G516" s="23">
        <v>16.0415958754581</v>
      </c>
      <c r="H516" s="23">
        <v>-2.0415958754580998</v>
      </c>
      <c r="I516" s="23">
        <v>-1.1854492269832253</v>
      </c>
      <c r="J516" s="26"/>
      <c r="K516" s="23">
        <v>33.299319727891159</v>
      </c>
      <c r="L516" s="23">
        <v>13</v>
      </c>
      <c r="M516" s="26"/>
      <c r="N516" s="26"/>
    </row>
    <row r="517" spans="1:14" x14ac:dyDescent="0.3">
      <c r="A517">
        <v>2</v>
      </c>
      <c r="B517">
        <v>3</v>
      </c>
      <c r="C517">
        <v>3</v>
      </c>
      <c r="D517">
        <v>18</v>
      </c>
      <c r="F517" s="23">
        <v>491</v>
      </c>
      <c r="G517" s="23">
        <v>14.722916311615686</v>
      </c>
      <c r="H517" s="23">
        <v>2.2770836883843142</v>
      </c>
      <c r="I517" s="23">
        <v>1.3221848312980178</v>
      </c>
      <c r="J517" s="26"/>
      <c r="K517" s="23">
        <v>33.367346938775512</v>
      </c>
      <c r="L517" s="23">
        <v>13</v>
      </c>
      <c r="M517" s="26"/>
      <c r="N517" s="26"/>
    </row>
    <row r="518" spans="1:14" x14ac:dyDescent="0.3">
      <c r="A518">
        <v>4</v>
      </c>
      <c r="B518">
        <v>3</v>
      </c>
      <c r="C518">
        <v>3</v>
      </c>
      <c r="D518">
        <v>16</v>
      </c>
      <c r="F518" s="23">
        <v>492</v>
      </c>
      <c r="G518" s="23">
        <v>14.022839544397424</v>
      </c>
      <c r="H518" s="23">
        <v>-1.0228395443974243</v>
      </c>
      <c r="I518" s="23">
        <v>-0.59391006898548471</v>
      </c>
      <c r="J518" s="26"/>
      <c r="K518" s="23">
        <v>33.435374149659864</v>
      </c>
      <c r="L518" s="23">
        <v>13</v>
      </c>
      <c r="M518" s="26"/>
      <c r="N518" s="26"/>
    </row>
    <row r="519" spans="1:14" x14ac:dyDescent="0.3">
      <c r="A519">
        <v>4</v>
      </c>
      <c r="B519">
        <v>3</v>
      </c>
      <c r="C519">
        <v>4</v>
      </c>
      <c r="D519">
        <v>22</v>
      </c>
      <c r="F519" s="23">
        <v>493</v>
      </c>
      <c r="G519" s="23">
        <v>12.704159980555009</v>
      </c>
      <c r="H519" s="23">
        <v>-1.7041599805550085</v>
      </c>
      <c r="I519" s="23">
        <v>-0.98951763955311933</v>
      </c>
      <c r="J519" s="26"/>
      <c r="K519" s="23">
        <v>33.503401360544217</v>
      </c>
      <c r="L519" s="23">
        <v>13</v>
      </c>
      <c r="M519" s="26"/>
      <c r="N519" s="26"/>
    </row>
    <row r="520" spans="1:14" x14ac:dyDescent="0.3">
      <c r="A520">
        <v>2</v>
      </c>
      <c r="B520">
        <v>4</v>
      </c>
      <c r="C520">
        <v>4</v>
      </c>
      <c r="D520">
        <v>20</v>
      </c>
      <c r="F520" s="23">
        <v>494</v>
      </c>
      <c r="G520" s="23">
        <v>13.816638612189372</v>
      </c>
      <c r="H520" s="23">
        <v>-2.8166386121893723</v>
      </c>
      <c r="I520" s="23">
        <v>-1.6354764944662639</v>
      </c>
      <c r="J520" s="26"/>
      <c r="K520" s="23">
        <v>33.571428571428577</v>
      </c>
      <c r="L520" s="23">
        <v>13</v>
      </c>
      <c r="M520" s="26"/>
      <c r="N520" s="26"/>
    </row>
    <row r="521" spans="1:14" x14ac:dyDescent="0.3">
      <c r="A521">
        <v>2</v>
      </c>
      <c r="B521">
        <v>4</v>
      </c>
      <c r="C521">
        <v>3</v>
      </c>
      <c r="D521">
        <v>18</v>
      </c>
      <c r="F521" s="23">
        <v>495</v>
      </c>
      <c r="G521" s="23">
        <v>15.835394943250051</v>
      </c>
      <c r="H521" s="23">
        <v>2.1646050567499486</v>
      </c>
      <c r="I521" s="23">
        <v>1.2568743021546482</v>
      </c>
      <c r="J521" s="26"/>
      <c r="K521" s="23">
        <v>33.639455782312929</v>
      </c>
      <c r="L521" s="23">
        <v>13</v>
      </c>
      <c r="M521" s="26"/>
      <c r="N521" s="26"/>
    </row>
    <row r="522" spans="1:14" x14ac:dyDescent="0.3">
      <c r="A522">
        <v>4</v>
      </c>
      <c r="B522">
        <v>2</v>
      </c>
      <c r="C522">
        <v>3</v>
      </c>
      <c r="D522">
        <v>12</v>
      </c>
      <c r="F522" s="23">
        <v>496</v>
      </c>
      <c r="G522" s="23">
        <v>11.797882281128697</v>
      </c>
      <c r="H522" s="23">
        <v>-0.79788228112869675</v>
      </c>
      <c r="I522" s="23">
        <v>-0.46328901069874734</v>
      </c>
      <c r="J522" s="26"/>
      <c r="K522" s="23">
        <v>33.707482993197281</v>
      </c>
      <c r="L522" s="23">
        <v>13</v>
      </c>
      <c r="M522" s="26"/>
      <c r="N522" s="26"/>
    </row>
    <row r="523" spans="1:14" x14ac:dyDescent="0.3">
      <c r="A523">
        <v>4</v>
      </c>
      <c r="B523">
        <v>4</v>
      </c>
      <c r="C523">
        <v>4</v>
      </c>
      <c r="D523">
        <v>20</v>
      </c>
      <c r="F523" s="23">
        <v>497</v>
      </c>
      <c r="G523" s="23">
        <v>12.704159980555009</v>
      </c>
      <c r="H523" s="23">
        <v>-1.7041599805550085</v>
      </c>
      <c r="I523" s="23">
        <v>-0.98951763955311933</v>
      </c>
      <c r="J523" s="26"/>
      <c r="K523" s="23">
        <v>33.775510204081634</v>
      </c>
      <c r="L523" s="23">
        <v>13</v>
      </c>
      <c r="M523" s="26"/>
      <c r="N523" s="26"/>
    </row>
    <row r="524" spans="1:14" x14ac:dyDescent="0.3">
      <c r="A524">
        <v>4</v>
      </c>
      <c r="B524">
        <v>4</v>
      </c>
      <c r="C524">
        <v>3</v>
      </c>
      <c r="D524">
        <v>17</v>
      </c>
      <c r="F524" s="23">
        <v>498</v>
      </c>
      <c r="G524" s="23">
        <v>11.797882281128697</v>
      </c>
      <c r="H524" s="23">
        <v>0.20211771887130325</v>
      </c>
      <c r="I524" s="23">
        <v>0.11735931507102845</v>
      </c>
      <c r="J524" s="26"/>
      <c r="K524" s="23">
        <v>33.843537414965986</v>
      </c>
      <c r="L524" s="23">
        <v>13</v>
      </c>
      <c r="M524" s="26"/>
      <c r="N524" s="26"/>
    </row>
    <row r="525" spans="1:14" x14ac:dyDescent="0.3">
      <c r="A525">
        <v>1</v>
      </c>
      <c r="B525">
        <v>1</v>
      </c>
      <c r="C525">
        <v>3</v>
      </c>
      <c r="D525">
        <v>11</v>
      </c>
      <c r="F525" s="23">
        <v>499</v>
      </c>
      <c r="G525" s="23">
        <v>21.002448652189354</v>
      </c>
      <c r="H525" s="23">
        <v>-1.0024486521893543</v>
      </c>
      <c r="I525" s="23">
        <v>-0.58207013156391685</v>
      </c>
      <c r="J525" s="26"/>
      <c r="K525" s="23">
        <v>33.911564625850346</v>
      </c>
      <c r="L525" s="23">
        <v>13</v>
      </c>
      <c r="M525" s="26"/>
      <c r="N525" s="26"/>
    </row>
    <row r="526" spans="1:14" x14ac:dyDescent="0.3">
      <c r="A526">
        <v>2</v>
      </c>
      <c r="B526">
        <v>2</v>
      </c>
      <c r="C526">
        <v>3</v>
      </c>
      <c r="D526">
        <v>14</v>
      </c>
      <c r="F526" s="23">
        <v>500</v>
      </c>
      <c r="G526" s="23">
        <v>12.910360912763061</v>
      </c>
      <c r="H526" s="23">
        <v>-0.91036091276306053</v>
      </c>
      <c r="I526" s="23">
        <v>-0.52859953984211605</v>
      </c>
      <c r="J526" s="26"/>
      <c r="K526" s="23">
        <v>33.979591836734699</v>
      </c>
      <c r="L526" s="23">
        <v>13</v>
      </c>
      <c r="M526" s="26"/>
      <c r="N526" s="26"/>
    </row>
    <row r="527" spans="1:14" x14ac:dyDescent="0.3">
      <c r="A527">
        <v>1</v>
      </c>
      <c r="B527">
        <v>3</v>
      </c>
      <c r="C527">
        <v>3</v>
      </c>
      <c r="D527">
        <v>14</v>
      </c>
      <c r="F527" s="23">
        <v>501</v>
      </c>
      <c r="G527" s="23">
        <v>11.797882281128697</v>
      </c>
      <c r="H527" s="23">
        <v>0.20211771887130325</v>
      </c>
      <c r="I527" s="23">
        <v>0.11735931507102845</v>
      </c>
      <c r="J527" s="26"/>
      <c r="K527" s="23">
        <v>34.047619047619051</v>
      </c>
      <c r="L527" s="23">
        <v>13</v>
      </c>
      <c r="M527" s="26"/>
      <c r="N527" s="26"/>
    </row>
    <row r="528" spans="1:14" x14ac:dyDescent="0.3">
      <c r="A528">
        <v>2</v>
      </c>
      <c r="B528">
        <v>2</v>
      </c>
      <c r="C528">
        <v>3</v>
      </c>
      <c r="D528">
        <v>11</v>
      </c>
      <c r="F528" s="23">
        <v>502</v>
      </c>
      <c r="G528" s="23">
        <v>21.002448652189354</v>
      </c>
      <c r="H528" s="23">
        <v>-1.0024486521893543</v>
      </c>
      <c r="I528" s="23">
        <v>-0.58207013156391685</v>
      </c>
      <c r="J528" s="26"/>
      <c r="K528" s="23">
        <v>34.115646258503403</v>
      </c>
      <c r="L528" s="23">
        <v>13</v>
      </c>
      <c r="M528" s="26"/>
      <c r="N528" s="26"/>
    </row>
    <row r="529" spans="1:14" x14ac:dyDescent="0.3">
      <c r="A529">
        <v>1</v>
      </c>
      <c r="B529">
        <v>1</v>
      </c>
      <c r="C529">
        <v>3</v>
      </c>
      <c r="D529">
        <v>12</v>
      </c>
      <c r="F529" s="23">
        <v>503</v>
      </c>
      <c r="G529" s="23">
        <v>22.114927283823718</v>
      </c>
      <c r="H529" s="23">
        <v>-2.1149272838237181</v>
      </c>
      <c r="I529" s="23">
        <v>-1.2280289864770613</v>
      </c>
      <c r="J529" s="26"/>
      <c r="K529" s="23">
        <v>34.183673469387756</v>
      </c>
      <c r="L529" s="23">
        <v>13</v>
      </c>
      <c r="M529" s="26"/>
      <c r="N529" s="26"/>
    </row>
    <row r="530" spans="1:14" x14ac:dyDescent="0.3">
      <c r="A530">
        <v>1</v>
      </c>
      <c r="B530">
        <v>3</v>
      </c>
      <c r="C530">
        <v>3</v>
      </c>
      <c r="D530">
        <v>14</v>
      </c>
      <c r="F530" s="23">
        <v>504</v>
      </c>
      <c r="G530" s="23">
        <v>12.704159980555009</v>
      </c>
      <c r="H530" s="23">
        <v>-0.7041599805550085</v>
      </c>
      <c r="I530" s="23">
        <v>-0.40886931378334357</v>
      </c>
      <c r="J530" s="26"/>
      <c r="K530" s="23">
        <v>34.251700680272108</v>
      </c>
      <c r="L530" s="23">
        <v>13</v>
      </c>
      <c r="M530" s="26"/>
      <c r="N530" s="26"/>
    </row>
    <row r="531" spans="1:14" x14ac:dyDescent="0.3">
      <c r="A531">
        <v>2</v>
      </c>
      <c r="B531">
        <v>1</v>
      </c>
      <c r="C531">
        <v>3</v>
      </c>
      <c r="D531">
        <v>13</v>
      </c>
      <c r="F531" s="23">
        <v>505</v>
      </c>
      <c r="G531" s="23">
        <v>11.797882281128697</v>
      </c>
      <c r="H531" s="23">
        <v>2.2021177188713033</v>
      </c>
      <c r="I531" s="23">
        <v>1.2786559666105801</v>
      </c>
      <c r="J531" s="26"/>
      <c r="K531" s="23">
        <v>34.319727891156468</v>
      </c>
      <c r="L531" s="23">
        <v>13</v>
      </c>
      <c r="M531" s="26"/>
      <c r="N531" s="26"/>
    </row>
    <row r="532" spans="1:14" x14ac:dyDescent="0.3">
      <c r="A532">
        <v>1</v>
      </c>
      <c r="B532">
        <v>1</v>
      </c>
      <c r="C532">
        <v>3</v>
      </c>
      <c r="D532">
        <v>11</v>
      </c>
      <c r="F532" s="23">
        <v>506</v>
      </c>
      <c r="G532" s="23">
        <v>11.797882281128697</v>
      </c>
      <c r="H532" s="23">
        <v>1.2021177188713033</v>
      </c>
      <c r="I532" s="23">
        <v>0.69800764084080424</v>
      </c>
      <c r="J532" s="26"/>
      <c r="K532" s="23">
        <v>34.387755102040821</v>
      </c>
      <c r="L532" s="23">
        <v>13</v>
      </c>
      <c r="M532" s="26"/>
      <c r="N532" s="26"/>
    </row>
    <row r="533" spans="1:14" x14ac:dyDescent="0.3">
      <c r="A533">
        <v>3</v>
      </c>
      <c r="B533">
        <v>4</v>
      </c>
      <c r="C533">
        <v>3</v>
      </c>
      <c r="D533">
        <v>15</v>
      </c>
      <c r="F533" s="23">
        <v>507</v>
      </c>
      <c r="G533" s="23">
        <v>15.835394943250051</v>
      </c>
      <c r="H533" s="23">
        <v>-0.83539494325005137</v>
      </c>
      <c r="I533" s="23">
        <v>-0.48507067515467917</v>
      </c>
      <c r="J533" s="26"/>
      <c r="K533" s="23">
        <v>34.455782312925173</v>
      </c>
      <c r="L533" s="23">
        <v>13</v>
      </c>
      <c r="M533" s="26"/>
      <c r="N533" s="26"/>
    </row>
    <row r="534" spans="1:14" x14ac:dyDescent="0.3">
      <c r="A534">
        <v>1</v>
      </c>
      <c r="B534">
        <v>1</v>
      </c>
      <c r="C534">
        <v>3</v>
      </c>
      <c r="D534">
        <v>12</v>
      </c>
      <c r="F534" s="23">
        <v>508</v>
      </c>
      <c r="G534" s="23">
        <v>14.022839544397424</v>
      </c>
      <c r="H534" s="23">
        <v>-2.2839544397424305E-2</v>
      </c>
      <c r="I534" s="23">
        <v>-1.3261743215708886E-2</v>
      </c>
      <c r="J534" s="26"/>
      <c r="K534" s="23">
        <v>34.523809523809526</v>
      </c>
      <c r="L534" s="23">
        <v>13</v>
      </c>
      <c r="M534" s="26"/>
      <c r="N534" s="26"/>
    </row>
    <row r="535" spans="1:14" x14ac:dyDescent="0.3">
      <c r="A535">
        <v>2</v>
      </c>
      <c r="B535">
        <v>2</v>
      </c>
      <c r="C535">
        <v>4</v>
      </c>
      <c r="D535">
        <v>21</v>
      </c>
      <c r="F535" s="23">
        <v>509</v>
      </c>
      <c r="G535" s="23">
        <v>11.797882281128697</v>
      </c>
      <c r="H535" s="23">
        <v>1.2021177188713033</v>
      </c>
      <c r="I535" s="23">
        <v>0.69800764084080424</v>
      </c>
      <c r="J535" s="26"/>
      <c r="K535" s="23">
        <v>34.591836734693878</v>
      </c>
      <c r="L535" s="23">
        <v>13</v>
      </c>
      <c r="M535" s="26"/>
      <c r="N535" s="26"/>
    </row>
    <row r="536" spans="1:14" x14ac:dyDescent="0.3">
      <c r="A536">
        <v>4</v>
      </c>
      <c r="B536">
        <v>3</v>
      </c>
      <c r="C536">
        <v>3</v>
      </c>
      <c r="D536">
        <v>19</v>
      </c>
      <c r="F536" s="23">
        <v>510</v>
      </c>
      <c r="G536" s="23">
        <v>22.114927283823718</v>
      </c>
      <c r="H536" s="23">
        <v>0.88507271617628192</v>
      </c>
      <c r="I536" s="23">
        <v>0.51391599083226602</v>
      </c>
      <c r="J536" s="26"/>
      <c r="K536" s="23">
        <v>34.65986394557823</v>
      </c>
      <c r="L536" s="23">
        <v>13</v>
      </c>
      <c r="M536" s="26"/>
      <c r="N536" s="26"/>
    </row>
    <row r="537" spans="1:14" x14ac:dyDescent="0.3">
      <c r="A537">
        <v>2</v>
      </c>
      <c r="B537">
        <v>4</v>
      </c>
      <c r="C537">
        <v>3</v>
      </c>
      <c r="D537">
        <v>15</v>
      </c>
      <c r="F537" s="23">
        <v>511</v>
      </c>
      <c r="G537" s="23">
        <v>14.722916311615686</v>
      </c>
      <c r="H537" s="23">
        <v>0.27708368838431419</v>
      </c>
      <c r="I537" s="23">
        <v>0.16088817975846631</v>
      </c>
      <c r="J537" s="26"/>
      <c r="K537" s="23">
        <v>34.72789115646259</v>
      </c>
      <c r="L537" s="23">
        <v>13</v>
      </c>
      <c r="M537" s="26"/>
      <c r="N537" s="26"/>
    </row>
    <row r="538" spans="1:14" x14ac:dyDescent="0.3">
      <c r="A538">
        <v>3</v>
      </c>
      <c r="B538">
        <v>1</v>
      </c>
      <c r="C538">
        <v>3</v>
      </c>
      <c r="D538">
        <v>14</v>
      </c>
      <c r="F538" s="23">
        <v>512</v>
      </c>
      <c r="G538" s="23">
        <v>13.816638612189372</v>
      </c>
      <c r="H538" s="23">
        <v>-2.8166386121893723</v>
      </c>
      <c r="I538" s="23">
        <v>-1.6354764944662639</v>
      </c>
      <c r="J538" s="26"/>
      <c r="K538" s="23">
        <v>34.795918367346943</v>
      </c>
      <c r="L538" s="23">
        <v>13</v>
      </c>
      <c r="M538" s="26"/>
      <c r="N538" s="26"/>
    </row>
    <row r="539" spans="1:14" x14ac:dyDescent="0.3">
      <c r="A539">
        <v>3</v>
      </c>
      <c r="B539">
        <v>4</v>
      </c>
      <c r="C539">
        <v>4</v>
      </c>
      <c r="D539">
        <v>21</v>
      </c>
      <c r="F539" s="23">
        <v>513</v>
      </c>
      <c r="G539" s="23">
        <v>23.82894629689865</v>
      </c>
      <c r="H539" s="23">
        <v>-10.82894629689865</v>
      </c>
      <c r="I539" s="23">
        <v>-6.287809537145014</v>
      </c>
      <c r="J539" s="26"/>
      <c r="K539" s="23">
        <v>34.863945578231295</v>
      </c>
      <c r="L539" s="23">
        <v>13</v>
      </c>
      <c r="M539" s="26"/>
      <c r="N539" s="26"/>
    </row>
    <row r="540" spans="1:14" x14ac:dyDescent="0.3">
      <c r="A540">
        <v>2</v>
      </c>
      <c r="B540">
        <v>1</v>
      </c>
      <c r="C540">
        <v>3</v>
      </c>
      <c r="D540">
        <v>12</v>
      </c>
      <c r="F540" s="23">
        <v>514</v>
      </c>
      <c r="G540" s="23">
        <v>11.797882281128697</v>
      </c>
      <c r="H540" s="23">
        <v>-0.79788228112869675</v>
      </c>
      <c r="I540" s="23">
        <v>-0.46328901069874734</v>
      </c>
      <c r="J540" s="26"/>
      <c r="K540" s="23">
        <v>34.931972789115648</v>
      </c>
      <c r="L540" s="23">
        <v>13</v>
      </c>
      <c r="M540" s="26"/>
      <c r="N540" s="26"/>
    </row>
    <row r="541" spans="1:14" x14ac:dyDescent="0.3">
      <c r="A541">
        <v>3</v>
      </c>
      <c r="B541">
        <v>2</v>
      </c>
      <c r="C541">
        <v>3</v>
      </c>
      <c r="D541">
        <v>15</v>
      </c>
      <c r="F541" s="23">
        <v>515</v>
      </c>
      <c r="G541" s="23">
        <v>12.704159980555009</v>
      </c>
      <c r="H541" s="23">
        <v>-1.7041599805550085</v>
      </c>
      <c r="I541" s="23">
        <v>-0.98951763955311933</v>
      </c>
      <c r="J541" s="26"/>
      <c r="K541" s="23">
        <v>35</v>
      </c>
      <c r="L541" s="23">
        <v>13</v>
      </c>
      <c r="M541" s="26"/>
      <c r="N541" s="26"/>
    </row>
    <row r="542" spans="1:14" x14ac:dyDescent="0.3">
      <c r="A542">
        <v>1</v>
      </c>
      <c r="B542">
        <v>2</v>
      </c>
      <c r="C542">
        <v>3</v>
      </c>
      <c r="D542">
        <v>13</v>
      </c>
      <c r="F542" s="23">
        <v>516</v>
      </c>
      <c r="G542" s="23">
        <v>14.929117243823738</v>
      </c>
      <c r="H542" s="23">
        <v>3.0708827561762622</v>
      </c>
      <c r="I542" s="23">
        <v>1.7831029310090212</v>
      </c>
      <c r="J542" s="26"/>
      <c r="K542" s="23">
        <v>35.06802721088436</v>
      </c>
      <c r="L542" s="23">
        <v>13</v>
      </c>
      <c r="M542" s="26"/>
      <c r="N542" s="26"/>
    </row>
    <row r="543" spans="1:14" x14ac:dyDescent="0.3">
      <c r="A543">
        <v>1</v>
      </c>
      <c r="B543">
        <v>1</v>
      </c>
      <c r="C543">
        <v>3</v>
      </c>
      <c r="D543">
        <v>14</v>
      </c>
      <c r="F543" s="23">
        <v>517</v>
      </c>
      <c r="G543" s="23">
        <v>16.741672642676363</v>
      </c>
      <c r="H543" s="23">
        <v>-0.74167264267636313</v>
      </c>
      <c r="I543" s="23">
        <v>-0.43065097823927539</v>
      </c>
      <c r="J543" s="26"/>
      <c r="K543" s="23">
        <v>35.136054421768712</v>
      </c>
      <c r="L543" s="23">
        <v>13</v>
      </c>
      <c r="M543" s="26"/>
      <c r="N543" s="26"/>
    </row>
    <row r="544" spans="1:14" x14ac:dyDescent="0.3">
      <c r="A544">
        <v>1</v>
      </c>
      <c r="B544">
        <v>3</v>
      </c>
      <c r="C544">
        <v>3</v>
      </c>
      <c r="D544">
        <v>14</v>
      </c>
      <c r="F544" s="23">
        <v>518</v>
      </c>
      <c r="G544" s="23">
        <v>21.908726351615666</v>
      </c>
      <c r="H544" s="23">
        <v>9.1273648384333939E-2</v>
      </c>
      <c r="I544" s="23">
        <v>5.29978911212627E-2</v>
      </c>
      <c r="J544" s="26"/>
      <c r="K544" s="23">
        <v>35.204081632653065</v>
      </c>
      <c r="L544" s="23">
        <v>13</v>
      </c>
      <c r="M544" s="26"/>
      <c r="N544" s="26"/>
    </row>
    <row r="545" spans="1:14" x14ac:dyDescent="0.3">
      <c r="A545">
        <v>1</v>
      </c>
      <c r="B545">
        <v>3</v>
      </c>
      <c r="C545">
        <v>3</v>
      </c>
      <c r="D545">
        <v>14</v>
      </c>
      <c r="F545" s="23">
        <v>519</v>
      </c>
      <c r="G545" s="23">
        <v>21.208649584397406</v>
      </c>
      <c r="H545" s="23">
        <v>-1.2086495843974063</v>
      </c>
      <c r="I545" s="23">
        <v>-0.70180035762268933</v>
      </c>
      <c r="J545" s="26"/>
      <c r="K545" s="23">
        <v>35.272108843537417</v>
      </c>
      <c r="L545" s="23">
        <v>13</v>
      </c>
      <c r="M545" s="26"/>
      <c r="N545" s="26"/>
    </row>
    <row r="546" spans="1:14" x14ac:dyDescent="0.3">
      <c r="A546">
        <v>2</v>
      </c>
      <c r="B546">
        <v>1</v>
      </c>
      <c r="C546">
        <v>3</v>
      </c>
      <c r="D546">
        <v>12</v>
      </c>
      <c r="F546" s="23">
        <v>520</v>
      </c>
      <c r="G546" s="23">
        <v>16.0415958754581</v>
      </c>
      <c r="H546" s="23">
        <v>1.9584041245419002</v>
      </c>
      <c r="I546" s="23">
        <v>1.1371440760958778</v>
      </c>
      <c r="J546" s="26"/>
      <c r="K546" s="23">
        <v>35.34013605442177</v>
      </c>
      <c r="L546" s="23">
        <v>13</v>
      </c>
      <c r="M546" s="26"/>
      <c r="N546" s="26"/>
    </row>
    <row r="547" spans="1:14" x14ac:dyDescent="0.3">
      <c r="A547">
        <v>3</v>
      </c>
      <c r="B547">
        <v>4</v>
      </c>
      <c r="C547">
        <v>4</v>
      </c>
      <c r="D547">
        <v>23</v>
      </c>
      <c r="F547" s="23">
        <v>521</v>
      </c>
      <c r="G547" s="23">
        <v>15.629194011041999</v>
      </c>
      <c r="H547" s="23">
        <v>-3.6291940110419993</v>
      </c>
      <c r="I547" s="23">
        <v>-2.1072854264052343</v>
      </c>
      <c r="J547" s="26"/>
      <c r="K547" s="23">
        <v>35.408163265306122</v>
      </c>
      <c r="L547" s="23">
        <v>13</v>
      </c>
      <c r="M547" s="26"/>
      <c r="N547" s="26"/>
    </row>
    <row r="548" spans="1:14" x14ac:dyDescent="0.3">
      <c r="A548">
        <v>2</v>
      </c>
      <c r="B548">
        <v>1</v>
      </c>
      <c r="C548">
        <v>3</v>
      </c>
      <c r="D548">
        <v>11</v>
      </c>
      <c r="F548" s="23">
        <v>522</v>
      </c>
      <c r="G548" s="23">
        <v>23.02120498325003</v>
      </c>
      <c r="H548" s="23">
        <v>-3.0212049832500298</v>
      </c>
      <c r="I548" s="23">
        <v>-1.7542576153314333</v>
      </c>
      <c r="J548" s="26"/>
      <c r="K548" s="23">
        <v>35.476190476190482</v>
      </c>
      <c r="L548" s="23">
        <v>13</v>
      </c>
      <c r="M548" s="26"/>
      <c r="N548" s="26"/>
    </row>
    <row r="549" spans="1:14" x14ac:dyDescent="0.3">
      <c r="A549">
        <v>4</v>
      </c>
      <c r="B549">
        <v>3</v>
      </c>
      <c r="C549">
        <v>3</v>
      </c>
      <c r="D549">
        <v>12</v>
      </c>
      <c r="F549" s="23">
        <v>523</v>
      </c>
      <c r="G549" s="23">
        <v>17.854151274310727</v>
      </c>
      <c r="H549" s="23">
        <v>-0.8541512743107269</v>
      </c>
      <c r="I549" s="23">
        <v>-0.49596150738264405</v>
      </c>
      <c r="J549" s="26"/>
      <c r="K549" s="23">
        <v>35.544217687074834</v>
      </c>
      <c r="L549" s="23">
        <v>13</v>
      </c>
      <c r="M549" s="26"/>
      <c r="N549" s="26"/>
    </row>
    <row r="550" spans="1:14" x14ac:dyDescent="0.3">
      <c r="A550">
        <v>2</v>
      </c>
      <c r="B550">
        <v>4</v>
      </c>
      <c r="C550">
        <v>3</v>
      </c>
      <c r="D550">
        <v>18</v>
      </c>
      <c r="F550" s="23">
        <v>524</v>
      </c>
      <c r="G550" s="23">
        <v>11.797882281128697</v>
      </c>
      <c r="H550" s="23">
        <v>-0.79788228112869675</v>
      </c>
      <c r="I550" s="23">
        <v>-0.46328901069874734</v>
      </c>
      <c r="J550" s="26"/>
      <c r="K550" s="23">
        <v>35.612244897959187</v>
      </c>
      <c r="L550" s="23">
        <v>13</v>
      </c>
      <c r="M550" s="26"/>
      <c r="N550" s="26"/>
    </row>
    <row r="551" spans="1:14" x14ac:dyDescent="0.3">
      <c r="A551">
        <v>2</v>
      </c>
      <c r="B551">
        <v>2</v>
      </c>
      <c r="C551">
        <v>3</v>
      </c>
      <c r="D551">
        <v>11</v>
      </c>
      <c r="F551" s="23">
        <v>525</v>
      </c>
      <c r="G551" s="23">
        <v>13.816638612189372</v>
      </c>
      <c r="H551" s="23">
        <v>0.18336138781062772</v>
      </c>
      <c r="I551" s="23">
        <v>0.10646848284306355</v>
      </c>
      <c r="J551" s="26"/>
      <c r="K551" s="23">
        <v>35.680272108843539</v>
      </c>
      <c r="L551" s="23">
        <v>13</v>
      </c>
      <c r="M551" s="26"/>
      <c r="N551" s="26"/>
    </row>
    <row r="552" spans="1:14" x14ac:dyDescent="0.3">
      <c r="A552">
        <v>1</v>
      </c>
      <c r="B552">
        <v>1</v>
      </c>
      <c r="C552">
        <v>3</v>
      </c>
      <c r="D552">
        <v>14</v>
      </c>
      <c r="F552" s="23">
        <v>526</v>
      </c>
      <c r="G552" s="23">
        <v>14.022839544397424</v>
      </c>
      <c r="H552" s="23">
        <v>-2.2839544397424305E-2</v>
      </c>
      <c r="I552" s="23">
        <v>-1.3261743215708886E-2</v>
      </c>
      <c r="J552" s="26"/>
      <c r="K552" s="23">
        <v>35.748299319727892</v>
      </c>
      <c r="L552" s="23">
        <v>13</v>
      </c>
      <c r="M552" s="26"/>
      <c r="N552" s="26"/>
    </row>
    <row r="553" spans="1:14" x14ac:dyDescent="0.3">
      <c r="A553">
        <v>4</v>
      </c>
      <c r="B553">
        <v>2</v>
      </c>
      <c r="C553">
        <v>3</v>
      </c>
      <c r="D553">
        <v>15</v>
      </c>
      <c r="F553" s="23">
        <v>527</v>
      </c>
      <c r="G553" s="23">
        <v>13.816638612189372</v>
      </c>
      <c r="H553" s="23">
        <v>-2.8166386121893723</v>
      </c>
      <c r="I553" s="23">
        <v>-1.6354764944662639</v>
      </c>
      <c r="J553" s="26"/>
      <c r="K553" s="23">
        <v>35.816326530612244</v>
      </c>
      <c r="L553" s="23">
        <v>13</v>
      </c>
      <c r="M553" s="26"/>
      <c r="N553" s="26"/>
    </row>
    <row r="554" spans="1:14" x14ac:dyDescent="0.3">
      <c r="A554">
        <v>1</v>
      </c>
      <c r="B554">
        <v>1</v>
      </c>
      <c r="C554">
        <v>3</v>
      </c>
      <c r="D554">
        <v>11</v>
      </c>
      <c r="F554" s="23">
        <v>528</v>
      </c>
      <c r="G554" s="23">
        <v>11.797882281128697</v>
      </c>
      <c r="H554" s="23">
        <v>0.20211771887130325</v>
      </c>
      <c r="I554" s="23">
        <v>0.11735931507102845</v>
      </c>
      <c r="J554" s="26"/>
      <c r="K554" s="23">
        <v>35.884353741496604</v>
      </c>
      <c r="L554" s="23">
        <v>13</v>
      </c>
      <c r="M554" s="26"/>
      <c r="N554" s="26"/>
    </row>
    <row r="555" spans="1:14" x14ac:dyDescent="0.3">
      <c r="A555">
        <v>2</v>
      </c>
      <c r="B555">
        <v>4</v>
      </c>
      <c r="C555">
        <v>4</v>
      </c>
      <c r="D555">
        <v>20</v>
      </c>
      <c r="F555" s="23">
        <v>529</v>
      </c>
      <c r="G555" s="23">
        <v>14.022839544397424</v>
      </c>
      <c r="H555" s="23">
        <v>-2.2839544397424305E-2</v>
      </c>
      <c r="I555" s="23">
        <v>-1.3261743215708886E-2</v>
      </c>
      <c r="J555" s="26"/>
      <c r="K555" s="23">
        <v>35.952380952380956</v>
      </c>
      <c r="L555" s="23">
        <v>13</v>
      </c>
      <c r="M555" s="26"/>
      <c r="N555" s="26"/>
    </row>
    <row r="556" spans="1:14" x14ac:dyDescent="0.3">
      <c r="A556">
        <v>2</v>
      </c>
      <c r="B556">
        <v>4</v>
      </c>
      <c r="C556">
        <v>3</v>
      </c>
      <c r="D556">
        <v>19</v>
      </c>
      <c r="F556" s="23">
        <v>530</v>
      </c>
      <c r="G556" s="23">
        <v>12.704159980555009</v>
      </c>
      <c r="H556" s="23">
        <v>0.2958400194449915</v>
      </c>
      <c r="I556" s="23">
        <v>0.17177901198643222</v>
      </c>
      <c r="J556" s="26"/>
      <c r="K556" s="23">
        <v>36.020408163265309</v>
      </c>
      <c r="L556" s="23">
        <v>13</v>
      </c>
      <c r="M556" s="26"/>
      <c r="N556" s="26"/>
    </row>
    <row r="557" spans="1:14" x14ac:dyDescent="0.3">
      <c r="A557">
        <v>1</v>
      </c>
      <c r="B557">
        <v>2</v>
      </c>
      <c r="C557">
        <v>3</v>
      </c>
      <c r="D557">
        <v>14</v>
      </c>
      <c r="F557" s="23">
        <v>531</v>
      </c>
      <c r="G557" s="23">
        <v>11.797882281128697</v>
      </c>
      <c r="H557" s="23">
        <v>-0.79788228112869675</v>
      </c>
      <c r="I557" s="23">
        <v>-0.46328901069874734</v>
      </c>
      <c r="J557" s="26"/>
      <c r="K557" s="23">
        <v>36.088435374149661</v>
      </c>
      <c r="L557" s="23">
        <v>13</v>
      </c>
      <c r="M557" s="26"/>
      <c r="N557" s="26"/>
    </row>
    <row r="558" spans="1:14" x14ac:dyDescent="0.3">
      <c r="A558">
        <v>3</v>
      </c>
      <c r="B558">
        <v>4</v>
      </c>
      <c r="C558">
        <v>3</v>
      </c>
      <c r="D558">
        <v>17</v>
      </c>
      <c r="F558" s="23">
        <v>532</v>
      </c>
      <c r="G558" s="23">
        <v>16.947873574884415</v>
      </c>
      <c r="H558" s="23">
        <v>-1.9478735748844151</v>
      </c>
      <c r="I558" s="23">
        <v>-1.1310295300678237</v>
      </c>
      <c r="J558" s="26"/>
      <c r="K558" s="23">
        <v>36.156462585034014</v>
      </c>
      <c r="L558" s="23">
        <v>13</v>
      </c>
      <c r="M558" s="26"/>
      <c r="N558" s="26"/>
    </row>
    <row r="559" spans="1:14" x14ac:dyDescent="0.3">
      <c r="A559">
        <v>1</v>
      </c>
      <c r="B559">
        <v>1</v>
      </c>
      <c r="C559">
        <v>3</v>
      </c>
      <c r="D559">
        <v>11</v>
      </c>
      <c r="F559" s="23">
        <v>533</v>
      </c>
      <c r="G559" s="23">
        <v>11.797882281128697</v>
      </c>
      <c r="H559" s="23">
        <v>0.20211771887130325</v>
      </c>
      <c r="I559" s="23">
        <v>0.11735931507102845</v>
      </c>
      <c r="J559" s="26"/>
      <c r="K559" s="23">
        <v>36.224489795918373</v>
      </c>
      <c r="L559" s="23">
        <v>13</v>
      </c>
      <c r="M559" s="26"/>
      <c r="N559" s="26"/>
    </row>
    <row r="560" spans="1:14" x14ac:dyDescent="0.3">
      <c r="A560">
        <v>3</v>
      </c>
      <c r="B560">
        <v>4</v>
      </c>
      <c r="C560">
        <v>3</v>
      </c>
      <c r="D560">
        <v>15</v>
      </c>
      <c r="F560" s="23">
        <v>534</v>
      </c>
      <c r="G560" s="23">
        <v>18.983692321128675</v>
      </c>
      <c r="H560" s="23">
        <v>2.0163076788713248</v>
      </c>
      <c r="I560" s="23">
        <v>1.1707656779733775</v>
      </c>
      <c r="J560" s="26"/>
      <c r="K560" s="23">
        <v>36.292517006802726</v>
      </c>
      <c r="L560" s="23">
        <v>13</v>
      </c>
      <c r="M560" s="26"/>
      <c r="N560" s="26"/>
    </row>
    <row r="561" spans="1:14" x14ac:dyDescent="0.3">
      <c r="A561">
        <v>1</v>
      </c>
      <c r="B561">
        <v>3</v>
      </c>
      <c r="C561">
        <v>3</v>
      </c>
      <c r="D561">
        <v>13</v>
      </c>
      <c r="F561" s="23">
        <v>535</v>
      </c>
      <c r="G561" s="23">
        <v>16.741672642676363</v>
      </c>
      <c r="H561" s="23">
        <v>2.2583273573236369</v>
      </c>
      <c r="I561" s="23">
        <v>1.3112939990700518</v>
      </c>
      <c r="J561" s="26"/>
      <c r="K561" s="23">
        <v>36.360544217687078</v>
      </c>
      <c r="L561" s="23">
        <v>13</v>
      </c>
      <c r="M561" s="26"/>
      <c r="N561" s="26"/>
    </row>
    <row r="562" spans="1:14" x14ac:dyDescent="0.3">
      <c r="A562">
        <v>1</v>
      </c>
      <c r="B562">
        <v>1</v>
      </c>
      <c r="C562">
        <v>3</v>
      </c>
      <c r="D562">
        <v>14</v>
      </c>
      <c r="F562" s="23">
        <v>536</v>
      </c>
      <c r="G562" s="23">
        <v>16.0415958754581</v>
      </c>
      <c r="H562" s="23">
        <v>-1.0415958754580998</v>
      </c>
      <c r="I562" s="23">
        <v>-0.60480090121344954</v>
      </c>
      <c r="J562" s="26"/>
      <c r="K562" s="23">
        <v>36.428571428571431</v>
      </c>
      <c r="L562" s="23">
        <v>13</v>
      </c>
      <c r="M562" s="26"/>
      <c r="N562" s="26"/>
    </row>
    <row r="563" spans="1:14" x14ac:dyDescent="0.3">
      <c r="A563">
        <v>2</v>
      </c>
      <c r="B563">
        <v>1</v>
      </c>
      <c r="C563">
        <v>3</v>
      </c>
      <c r="D563">
        <v>11</v>
      </c>
      <c r="F563" s="23">
        <v>537</v>
      </c>
      <c r="G563" s="23">
        <v>13.610437679981322</v>
      </c>
      <c r="H563" s="23">
        <v>0.38956232001867797</v>
      </c>
      <c r="I563" s="23">
        <v>0.22619870890183497</v>
      </c>
      <c r="J563" s="26"/>
      <c r="K563" s="23">
        <v>36.496598639455783</v>
      </c>
      <c r="L563" s="23">
        <v>13</v>
      </c>
      <c r="M563" s="26"/>
      <c r="N563" s="26"/>
    </row>
    <row r="564" spans="1:14" x14ac:dyDescent="0.3">
      <c r="A564">
        <v>1</v>
      </c>
      <c r="B564">
        <v>4</v>
      </c>
      <c r="C564">
        <v>3</v>
      </c>
      <c r="D564">
        <v>13</v>
      </c>
      <c r="F564" s="23">
        <v>538</v>
      </c>
      <c r="G564" s="23">
        <v>22.114927283823718</v>
      </c>
      <c r="H564" s="23">
        <v>-1.1149272838237181</v>
      </c>
      <c r="I564" s="23">
        <v>-0.6473806607072855</v>
      </c>
      <c r="J564" s="26"/>
      <c r="K564" s="23">
        <v>36.564625850340136</v>
      </c>
      <c r="L564" s="23">
        <v>13</v>
      </c>
      <c r="M564" s="26"/>
      <c r="N564" s="26"/>
    </row>
    <row r="565" spans="1:14" x14ac:dyDescent="0.3">
      <c r="A565">
        <v>3</v>
      </c>
      <c r="B565">
        <v>4</v>
      </c>
      <c r="C565">
        <v>4</v>
      </c>
      <c r="D565">
        <v>23</v>
      </c>
      <c r="F565" s="23">
        <v>539</v>
      </c>
      <c r="G565" s="23">
        <v>12.704159980555009</v>
      </c>
      <c r="H565" s="23">
        <v>-0.7041599805550085</v>
      </c>
      <c r="I565" s="23">
        <v>-0.40886931378334357</v>
      </c>
      <c r="J565" s="26"/>
      <c r="K565" s="23">
        <v>36.632653061224495</v>
      </c>
      <c r="L565" s="23">
        <v>13</v>
      </c>
      <c r="M565" s="26"/>
      <c r="N565" s="26"/>
    </row>
    <row r="566" spans="1:14" x14ac:dyDescent="0.3">
      <c r="A566">
        <v>1</v>
      </c>
      <c r="B566">
        <v>3</v>
      </c>
      <c r="C566">
        <v>3</v>
      </c>
      <c r="D566">
        <v>13</v>
      </c>
      <c r="F566" s="23">
        <v>540</v>
      </c>
      <c r="G566" s="23">
        <v>14.722916311615686</v>
      </c>
      <c r="H566" s="23">
        <v>0.27708368838431419</v>
      </c>
      <c r="I566" s="23">
        <v>0.16088817975846631</v>
      </c>
      <c r="J566" s="26"/>
      <c r="K566" s="23">
        <v>36.700680272108848</v>
      </c>
      <c r="L566" s="23">
        <v>13</v>
      </c>
      <c r="M566" s="26"/>
      <c r="N566" s="26"/>
    </row>
    <row r="567" spans="1:14" x14ac:dyDescent="0.3">
      <c r="A567">
        <v>3</v>
      </c>
      <c r="B567">
        <v>3</v>
      </c>
      <c r="C567">
        <v>3</v>
      </c>
      <c r="D567">
        <v>18</v>
      </c>
      <c r="F567" s="23">
        <v>541</v>
      </c>
      <c r="G567" s="23">
        <v>12.910360912763061</v>
      </c>
      <c r="H567" s="23">
        <v>8.9639087236939474E-2</v>
      </c>
      <c r="I567" s="23">
        <v>5.2048785927659783E-2</v>
      </c>
      <c r="J567" s="26"/>
      <c r="K567" s="23">
        <v>36.7687074829932</v>
      </c>
      <c r="L567" s="23">
        <v>13</v>
      </c>
      <c r="M567" s="26"/>
      <c r="N567" s="26"/>
    </row>
    <row r="568" spans="1:14" x14ac:dyDescent="0.3">
      <c r="A568">
        <v>4</v>
      </c>
      <c r="B568">
        <v>2</v>
      </c>
      <c r="C568">
        <v>3</v>
      </c>
      <c r="D568">
        <v>12</v>
      </c>
      <c r="F568" s="23">
        <v>542</v>
      </c>
      <c r="G568" s="23">
        <v>11.797882281128697</v>
      </c>
      <c r="H568" s="23">
        <v>2.2021177188713033</v>
      </c>
      <c r="I568" s="23">
        <v>1.2786559666105801</v>
      </c>
      <c r="J568" s="26"/>
      <c r="K568" s="23">
        <v>36.836734693877553</v>
      </c>
      <c r="L568" s="23">
        <v>13</v>
      </c>
      <c r="M568" s="26"/>
      <c r="N568" s="26"/>
    </row>
    <row r="569" spans="1:14" x14ac:dyDescent="0.3">
      <c r="A569">
        <v>3</v>
      </c>
      <c r="B569">
        <v>4</v>
      </c>
      <c r="C569">
        <v>4</v>
      </c>
      <c r="D569">
        <v>22</v>
      </c>
      <c r="F569" s="23">
        <v>543</v>
      </c>
      <c r="G569" s="23">
        <v>14.022839544397424</v>
      </c>
      <c r="H569" s="23">
        <v>-2.2839544397424305E-2</v>
      </c>
      <c r="I569" s="23">
        <v>-1.3261743215708886E-2</v>
      </c>
      <c r="J569" s="26"/>
      <c r="K569" s="23">
        <v>36.904761904761905</v>
      </c>
      <c r="L569" s="23">
        <v>13</v>
      </c>
      <c r="M569" s="26"/>
      <c r="N569" s="26"/>
    </row>
    <row r="570" spans="1:14" x14ac:dyDescent="0.3">
      <c r="A570">
        <v>1</v>
      </c>
      <c r="B570">
        <v>1</v>
      </c>
      <c r="C570">
        <v>3</v>
      </c>
      <c r="D570">
        <v>13</v>
      </c>
      <c r="F570" s="23">
        <v>544</v>
      </c>
      <c r="G570" s="23">
        <v>14.022839544397424</v>
      </c>
      <c r="H570" s="23">
        <v>-2.2839544397424305E-2</v>
      </c>
      <c r="I570" s="23">
        <v>-1.3261743215708886E-2</v>
      </c>
      <c r="J570" s="26"/>
      <c r="K570" s="23">
        <v>36.972789115646265</v>
      </c>
      <c r="L570" s="23">
        <v>13</v>
      </c>
      <c r="M570" s="26"/>
      <c r="N570" s="26"/>
    </row>
    <row r="571" spans="1:14" x14ac:dyDescent="0.3">
      <c r="A571">
        <v>2</v>
      </c>
      <c r="B571">
        <v>2</v>
      </c>
      <c r="C571">
        <v>3</v>
      </c>
      <c r="D571">
        <v>15</v>
      </c>
      <c r="F571" s="23">
        <v>545</v>
      </c>
      <c r="G571" s="23">
        <v>12.704159980555009</v>
      </c>
      <c r="H571" s="23">
        <v>-0.7041599805550085</v>
      </c>
      <c r="I571" s="23">
        <v>-0.40886931378334357</v>
      </c>
      <c r="J571" s="26"/>
      <c r="K571" s="23">
        <v>37.040816326530617</v>
      </c>
      <c r="L571" s="23">
        <v>13</v>
      </c>
      <c r="M571" s="26"/>
      <c r="N571" s="26"/>
    </row>
    <row r="572" spans="1:14" x14ac:dyDescent="0.3">
      <c r="A572">
        <v>3</v>
      </c>
      <c r="B572">
        <v>4</v>
      </c>
      <c r="C572">
        <v>3</v>
      </c>
      <c r="D572">
        <v>18</v>
      </c>
      <c r="F572" s="23">
        <v>546</v>
      </c>
      <c r="G572" s="23">
        <v>22.114927283823718</v>
      </c>
      <c r="H572" s="23">
        <v>0.88507271617628192</v>
      </c>
      <c r="I572" s="23">
        <v>0.51391599083226602</v>
      </c>
      <c r="J572" s="26"/>
      <c r="K572" s="23">
        <v>37.10884353741497</v>
      </c>
      <c r="L572" s="23">
        <v>13</v>
      </c>
      <c r="M572" s="26"/>
      <c r="N572" s="26"/>
    </row>
    <row r="573" spans="1:14" x14ac:dyDescent="0.3">
      <c r="A573">
        <v>1</v>
      </c>
      <c r="B573">
        <v>4</v>
      </c>
      <c r="C573">
        <v>3</v>
      </c>
      <c r="D573">
        <v>14</v>
      </c>
      <c r="F573" s="23">
        <v>547</v>
      </c>
      <c r="G573" s="23">
        <v>12.704159980555009</v>
      </c>
      <c r="H573" s="23">
        <v>-1.7041599805550085</v>
      </c>
      <c r="I573" s="23">
        <v>-0.98951763955311933</v>
      </c>
      <c r="J573" s="26"/>
      <c r="K573" s="23">
        <v>37.176870748299322</v>
      </c>
      <c r="L573" s="23">
        <v>13</v>
      </c>
      <c r="M573" s="26"/>
      <c r="N573" s="26"/>
    </row>
    <row r="574" spans="1:14" x14ac:dyDescent="0.3">
      <c r="A574">
        <v>1</v>
      </c>
      <c r="B574">
        <v>1</v>
      </c>
      <c r="C574">
        <v>3</v>
      </c>
      <c r="D574">
        <v>12</v>
      </c>
      <c r="F574" s="23">
        <v>548</v>
      </c>
      <c r="G574" s="23">
        <v>16.741672642676363</v>
      </c>
      <c r="H574" s="23">
        <v>-4.7416726426763631</v>
      </c>
      <c r="I574" s="23">
        <v>-2.7532442813183784</v>
      </c>
      <c r="J574" s="26"/>
      <c r="K574" s="23">
        <v>37.244897959183675</v>
      </c>
      <c r="L574" s="23">
        <v>13</v>
      </c>
      <c r="M574" s="26"/>
      <c r="N574" s="26"/>
    </row>
    <row r="575" spans="1:14" x14ac:dyDescent="0.3">
      <c r="A575">
        <v>2</v>
      </c>
      <c r="B575">
        <v>3</v>
      </c>
      <c r="C575">
        <v>3</v>
      </c>
      <c r="D575">
        <v>17</v>
      </c>
      <c r="F575" s="23">
        <v>549</v>
      </c>
      <c r="G575" s="23">
        <v>16.0415958754581</v>
      </c>
      <c r="H575" s="23">
        <v>1.9584041245419002</v>
      </c>
      <c r="I575" s="23">
        <v>1.1371440760958778</v>
      </c>
      <c r="J575" s="26"/>
      <c r="K575" s="23">
        <v>37.312925170068027</v>
      </c>
      <c r="L575" s="23">
        <v>13</v>
      </c>
      <c r="M575" s="26"/>
      <c r="N575" s="26"/>
    </row>
    <row r="576" spans="1:14" x14ac:dyDescent="0.3">
      <c r="A576">
        <v>4</v>
      </c>
      <c r="B576">
        <v>4</v>
      </c>
      <c r="C576">
        <v>3</v>
      </c>
      <c r="D576">
        <v>16</v>
      </c>
      <c r="F576" s="23">
        <v>550</v>
      </c>
      <c r="G576" s="23">
        <v>13.816638612189372</v>
      </c>
      <c r="H576" s="23">
        <v>-2.8166386121893723</v>
      </c>
      <c r="I576" s="23">
        <v>-1.6354764944662639</v>
      </c>
      <c r="J576" s="26"/>
      <c r="K576" s="23">
        <v>37.380952380952387</v>
      </c>
      <c r="L576" s="23">
        <v>13</v>
      </c>
      <c r="M576" s="26"/>
      <c r="N576" s="26"/>
    </row>
    <row r="577" spans="1:14" x14ac:dyDescent="0.3">
      <c r="A577">
        <v>1</v>
      </c>
      <c r="B577">
        <v>1</v>
      </c>
      <c r="C577">
        <v>3</v>
      </c>
      <c r="D577">
        <v>11</v>
      </c>
      <c r="F577" s="23">
        <v>551</v>
      </c>
      <c r="G577" s="23">
        <v>11.797882281128697</v>
      </c>
      <c r="H577" s="23">
        <v>2.2021177188713033</v>
      </c>
      <c r="I577" s="23">
        <v>1.2786559666105801</v>
      </c>
      <c r="J577" s="26"/>
      <c r="K577" s="23">
        <v>37.448979591836739</v>
      </c>
      <c r="L577" s="23">
        <v>13</v>
      </c>
      <c r="M577" s="26"/>
      <c r="N577" s="26"/>
    </row>
    <row r="578" spans="1:14" x14ac:dyDescent="0.3">
      <c r="A578">
        <v>3</v>
      </c>
      <c r="B578">
        <v>4</v>
      </c>
      <c r="C578">
        <v>3</v>
      </c>
      <c r="D578">
        <v>19</v>
      </c>
      <c r="F578" s="23">
        <v>552</v>
      </c>
      <c r="G578" s="23">
        <v>15.629194011041999</v>
      </c>
      <c r="H578" s="23">
        <v>-0.62919401104199935</v>
      </c>
      <c r="I578" s="23">
        <v>-0.36534044909590674</v>
      </c>
      <c r="J578" s="26"/>
      <c r="K578" s="23">
        <v>37.517006802721092</v>
      </c>
      <c r="L578" s="23">
        <v>13</v>
      </c>
      <c r="M578" s="26"/>
      <c r="N578" s="26"/>
    </row>
    <row r="579" spans="1:14" x14ac:dyDescent="0.3">
      <c r="A579">
        <v>1</v>
      </c>
      <c r="B579">
        <v>1</v>
      </c>
      <c r="C579">
        <v>3</v>
      </c>
      <c r="D579">
        <v>13</v>
      </c>
      <c r="F579" s="23">
        <v>553</v>
      </c>
      <c r="G579" s="23">
        <v>11.797882281128697</v>
      </c>
      <c r="H579" s="23">
        <v>-0.79788228112869675</v>
      </c>
      <c r="I579" s="23">
        <v>-0.46328901069874734</v>
      </c>
      <c r="J579" s="26"/>
      <c r="K579" s="23">
        <v>37.585034013605444</v>
      </c>
      <c r="L579" s="23">
        <v>13</v>
      </c>
      <c r="M579" s="26"/>
      <c r="N579" s="26"/>
    </row>
    <row r="580" spans="1:14" x14ac:dyDescent="0.3">
      <c r="A580">
        <v>4</v>
      </c>
      <c r="B580">
        <v>1</v>
      </c>
      <c r="C580">
        <v>3</v>
      </c>
      <c r="D580">
        <v>12</v>
      </c>
      <c r="F580" s="23">
        <v>554</v>
      </c>
      <c r="G580" s="23">
        <v>21.208649584397406</v>
      </c>
      <c r="H580" s="23">
        <v>-1.2086495843974063</v>
      </c>
      <c r="I580" s="23">
        <v>-0.70180035762268933</v>
      </c>
      <c r="J580" s="26"/>
      <c r="K580" s="23">
        <v>37.653061224489797</v>
      </c>
      <c r="L580" s="23">
        <v>13</v>
      </c>
      <c r="M580" s="26"/>
      <c r="N580" s="26"/>
    </row>
    <row r="581" spans="1:14" x14ac:dyDescent="0.3">
      <c r="A581">
        <v>2</v>
      </c>
      <c r="B581">
        <v>1</v>
      </c>
      <c r="C581">
        <v>3</v>
      </c>
      <c r="D581">
        <v>11</v>
      </c>
      <c r="F581" s="23">
        <v>555</v>
      </c>
      <c r="G581" s="23">
        <v>16.0415958754581</v>
      </c>
      <c r="H581" s="23">
        <v>2.9584041245419002</v>
      </c>
      <c r="I581" s="23">
        <v>1.7177924018656536</v>
      </c>
      <c r="J581" s="26"/>
      <c r="K581" s="23">
        <v>37.721088435374149</v>
      </c>
      <c r="L581" s="23">
        <v>13</v>
      </c>
      <c r="M581" s="26"/>
      <c r="N581" s="26"/>
    </row>
    <row r="582" spans="1:14" x14ac:dyDescent="0.3">
      <c r="A582">
        <v>3</v>
      </c>
      <c r="B582">
        <v>4</v>
      </c>
      <c r="C582">
        <v>3</v>
      </c>
      <c r="D582">
        <v>16</v>
      </c>
      <c r="F582" s="23">
        <v>556</v>
      </c>
      <c r="G582" s="23">
        <v>12.910360912763061</v>
      </c>
      <c r="H582" s="23">
        <v>1.0896390872369395</v>
      </c>
      <c r="I582" s="23">
        <v>0.63269711169743559</v>
      </c>
      <c r="J582" s="26"/>
      <c r="K582" s="23">
        <v>37.789115646258509</v>
      </c>
      <c r="L582" s="23">
        <v>13</v>
      </c>
      <c r="M582" s="26"/>
      <c r="N582" s="26"/>
    </row>
    <row r="583" spans="1:14" x14ac:dyDescent="0.3">
      <c r="A583">
        <v>4</v>
      </c>
      <c r="B583">
        <v>3</v>
      </c>
      <c r="C583">
        <v>4</v>
      </c>
      <c r="D583">
        <v>21</v>
      </c>
      <c r="F583" s="23">
        <v>557</v>
      </c>
      <c r="G583" s="23">
        <v>16.947873574884415</v>
      </c>
      <c r="H583" s="23">
        <v>5.2126425115584851E-2</v>
      </c>
      <c r="I583" s="23">
        <v>3.0267121471727935E-2</v>
      </c>
      <c r="J583" s="26"/>
      <c r="K583" s="23">
        <v>37.857142857142861</v>
      </c>
      <c r="L583" s="23">
        <v>13</v>
      </c>
      <c r="M583" s="26"/>
      <c r="N583" s="26"/>
    </row>
    <row r="584" spans="1:14" x14ac:dyDescent="0.3">
      <c r="A584">
        <v>4</v>
      </c>
      <c r="B584">
        <v>4</v>
      </c>
      <c r="C584">
        <v>4</v>
      </c>
      <c r="D584">
        <v>24</v>
      </c>
      <c r="F584" s="23">
        <v>558</v>
      </c>
      <c r="G584" s="23">
        <v>11.797882281128697</v>
      </c>
      <c r="H584" s="23">
        <v>-0.79788228112869675</v>
      </c>
      <c r="I584" s="23">
        <v>-0.46328901069874734</v>
      </c>
      <c r="J584" s="26"/>
      <c r="K584" s="23">
        <v>37.925170068027214</v>
      </c>
      <c r="L584" s="23">
        <v>13</v>
      </c>
      <c r="M584" s="26"/>
      <c r="N584" s="26"/>
    </row>
    <row r="585" spans="1:14" x14ac:dyDescent="0.3">
      <c r="A585">
        <v>3</v>
      </c>
      <c r="B585">
        <v>3</v>
      </c>
      <c r="C585">
        <v>3</v>
      </c>
      <c r="D585">
        <v>17</v>
      </c>
      <c r="F585" s="23">
        <v>559</v>
      </c>
      <c r="G585" s="23">
        <v>16.947873574884415</v>
      </c>
      <c r="H585" s="23">
        <v>-1.9478735748844151</v>
      </c>
      <c r="I585" s="23">
        <v>-1.1310295300678237</v>
      </c>
      <c r="J585" s="26"/>
      <c r="K585" s="23">
        <v>37.993197278911566</v>
      </c>
      <c r="L585" s="23">
        <v>13</v>
      </c>
      <c r="M585" s="26"/>
      <c r="N585" s="26"/>
    </row>
    <row r="586" spans="1:14" x14ac:dyDescent="0.3">
      <c r="A586">
        <v>3</v>
      </c>
      <c r="B586">
        <v>1</v>
      </c>
      <c r="C586">
        <v>3</v>
      </c>
      <c r="D586">
        <v>13</v>
      </c>
      <c r="F586" s="23">
        <v>560</v>
      </c>
      <c r="G586" s="23">
        <v>14.022839544397424</v>
      </c>
      <c r="H586" s="23">
        <v>-1.0228395443974243</v>
      </c>
      <c r="I586" s="23">
        <v>-0.59391006898548471</v>
      </c>
      <c r="J586" s="26"/>
      <c r="K586" s="23">
        <v>38.061224489795919</v>
      </c>
      <c r="L586" s="23">
        <v>13</v>
      </c>
      <c r="M586" s="26"/>
      <c r="N586" s="26"/>
    </row>
    <row r="587" spans="1:14" x14ac:dyDescent="0.3">
      <c r="A587">
        <v>4</v>
      </c>
      <c r="B587">
        <v>4</v>
      </c>
      <c r="C587">
        <v>4</v>
      </c>
      <c r="D587">
        <v>21</v>
      </c>
      <c r="F587" s="23">
        <v>561</v>
      </c>
      <c r="G587" s="23">
        <v>11.797882281128697</v>
      </c>
      <c r="H587" s="23">
        <v>2.2021177188713033</v>
      </c>
      <c r="I587" s="23">
        <v>1.2786559666105801</v>
      </c>
      <c r="J587" s="26"/>
      <c r="K587" s="23">
        <v>38.129251700680278</v>
      </c>
      <c r="L587" s="23">
        <v>13</v>
      </c>
      <c r="M587" s="26"/>
      <c r="N587" s="26"/>
    </row>
    <row r="588" spans="1:14" x14ac:dyDescent="0.3">
      <c r="A588">
        <v>2</v>
      </c>
      <c r="B588">
        <v>2</v>
      </c>
      <c r="C588">
        <v>3</v>
      </c>
      <c r="D588">
        <v>11</v>
      </c>
      <c r="F588" s="23">
        <v>562</v>
      </c>
      <c r="G588" s="23">
        <v>12.704159980555009</v>
      </c>
      <c r="H588" s="23">
        <v>-1.7041599805550085</v>
      </c>
      <c r="I588" s="23">
        <v>-0.98951763955311933</v>
      </c>
      <c r="J588" s="26"/>
      <c r="K588" s="23">
        <v>38.197278911564631</v>
      </c>
      <c r="L588" s="23">
        <v>13</v>
      </c>
      <c r="M588" s="26"/>
      <c r="N588" s="26"/>
    </row>
    <row r="589" spans="1:14" x14ac:dyDescent="0.3">
      <c r="A589">
        <v>3</v>
      </c>
      <c r="B589">
        <v>3</v>
      </c>
      <c r="C589">
        <v>4</v>
      </c>
      <c r="D589">
        <v>20</v>
      </c>
      <c r="F589" s="23">
        <v>563</v>
      </c>
      <c r="G589" s="23">
        <v>15.135318176031788</v>
      </c>
      <c r="H589" s="23">
        <v>-2.1353181760317881</v>
      </c>
      <c r="I589" s="23">
        <v>-1.2398689238986291</v>
      </c>
      <c r="J589" s="26"/>
      <c r="K589" s="23">
        <v>38.265306122448983</v>
      </c>
      <c r="L589" s="23">
        <v>13</v>
      </c>
      <c r="M589" s="26"/>
      <c r="N589" s="26"/>
    </row>
    <row r="590" spans="1:14" x14ac:dyDescent="0.3">
      <c r="A590">
        <v>3</v>
      </c>
      <c r="B590">
        <v>3</v>
      </c>
      <c r="C590">
        <v>3</v>
      </c>
      <c r="D590">
        <v>16</v>
      </c>
      <c r="F590" s="23">
        <v>564</v>
      </c>
      <c r="G590" s="23">
        <v>22.114927283823718</v>
      </c>
      <c r="H590" s="23">
        <v>0.88507271617628192</v>
      </c>
      <c r="I590" s="23">
        <v>0.51391599083226602</v>
      </c>
      <c r="J590" s="26"/>
      <c r="K590" s="23">
        <v>38.333333333333336</v>
      </c>
      <c r="L590" s="23">
        <v>13</v>
      </c>
      <c r="M590" s="26"/>
      <c r="N590" s="26"/>
    </row>
    <row r="591" spans="1:14" x14ac:dyDescent="0.3">
      <c r="A591">
        <v>2</v>
      </c>
      <c r="B591">
        <v>1</v>
      </c>
      <c r="C591">
        <v>3</v>
      </c>
      <c r="D591">
        <v>11</v>
      </c>
      <c r="F591" s="23">
        <v>565</v>
      </c>
      <c r="G591" s="23">
        <v>14.022839544397424</v>
      </c>
      <c r="H591" s="23">
        <v>-1.0228395443974243</v>
      </c>
      <c r="I591" s="23">
        <v>-0.59391006898548471</v>
      </c>
      <c r="J591" s="26"/>
      <c r="K591" s="23">
        <v>38.401360544217688</v>
      </c>
      <c r="L591" s="23">
        <v>13</v>
      </c>
      <c r="M591" s="26"/>
      <c r="N591" s="26"/>
    </row>
    <row r="592" spans="1:14" x14ac:dyDescent="0.3">
      <c r="A592">
        <v>2</v>
      </c>
      <c r="B592">
        <v>1</v>
      </c>
      <c r="C592">
        <v>3</v>
      </c>
      <c r="D592">
        <v>11</v>
      </c>
      <c r="F592" s="23">
        <v>566</v>
      </c>
      <c r="G592" s="23">
        <v>15.835394943250051</v>
      </c>
      <c r="H592" s="23">
        <v>2.1646050567499486</v>
      </c>
      <c r="I592" s="23">
        <v>1.2568743021546482</v>
      </c>
      <c r="J592" s="26"/>
      <c r="K592" s="23">
        <v>38.469387755102041</v>
      </c>
      <c r="L592" s="23">
        <v>13</v>
      </c>
      <c r="M592" s="26"/>
      <c r="N592" s="26"/>
    </row>
    <row r="593" spans="1:14" x14ac:dyDescent="0.3">
      <c r="A593">
        <v>3</v>
      </c>
      <c r="B593">
        <v>2</v>
      </c>
      <c r="C593">
        <v>3</v>
      </c>
      <c r="D593">
        <v>15</v>
      </c>
      <c r="F593" s="23">
        <v>567</v>
      </c>
      <c r="G593" s="23">
        <v>15.629194011041999</v>
      </c>
      <c r="H593" s="23">
        <v>-3.6291940110419993</v>
      </c>
      <c r="I593" s="23">
        <v>-2.1072854264052343</v>
      </c>
      <c r="J593" s="26"/>
      <c r="K593" s="23">
        <v>38.5374149659864</v>
      </c>
      <c r="L593" s="23">
        <v>13</v>
      </c>
      <c r="M593" s="26"/>
      <c r="N593" s="26"/>
    </row>
    <row r="594" spans="1:14" x14ac:dyDescent="0.3">
      <c r="A594">
        <v>1</v>
      </c>
      <c r="B594">
        <v>1</v>
      </c>
      <c r="C594">
        <v>3</v>
      </c>
      <c r="D594">
        <v>11</v>
      </c>
      <c r="F594" s="23">
        <v>568</v>
      </c>
      <c r="G594" s="23">
        <v>22.114927283823718</v>
      </c>
      <c r="H594" s="23">
        <v>-0.11492728382371808</v>
      </c>
      <c r="I594" s="23">
        <v>-6.6732334937509741E-2</v>
      </c>
      <c r="J594" s="26"/>
      <c r="K594" s="23">
        <v>38.605442176870753</v>
      </c>
      <c r="L594" s="23">
        <v>13</v>
      </c>
      <c r="M594" s="26"/>
      <c r="N594" s="26"/>
    </row>
    <row r="595" spans="1:14" x14ac:dyDescent="0.3">
      <c r="A595">
        <v>3</v>
      </c>
      <c r="B595">
        <v>2</v>
      </c>
      <c r="C595">
        <v>3</v>
      </c>
      <c r="D595">
        <v>15</v>
      </c>
      <c r="F595" s="23">
        <v>569</v>
      </c>
      <c r="G595" s="23">
        <v>11.797882281128697</v>
      </c>
      <c r="H595" s="23">
        <v>1.2021177188713033</v>
      </c>
      <c r="I595" s="23">
        <v>0.69800764084080424</v>
      </c>
      <c r="J595" s="26"/>
      <c r="K595" s="23">
        <v>38.673469387755105</v>
      </c>
      <c r="L595" s="23">
        <v>13</v>
      </c>
      <c r="M595" s="26"/>
      <c r="N595" s="26"/>
    </row>
    <row r="596" spans="1:14" x14ac:dyDescent="0.3">
      <c r="A596">
        <v>4</v>
      </c>
      <c r="B596">
        <v>4</v>
      </c>
      <c r="C596">
        <v>4</v>
      </c>
      <c r="D596">
        <v>24</v>
      </c>
      <c r="F596" s="23">
        <v>570</v>
      </c>
      <c r="G596" s="23">
        <v>13.816638612189372</v>
      </c>
      <c r="H596" s="23">
        <v>1.1833613878106277</v>
      </c>
      <c r="I596" s="23">
        <v>0.6871168086128393</v>
      </c>
      <c r="J596" s="26"/>
      <c r="K596" s="23">
        <v>38.741496598639458</v>
      </c>
      <c r="L596" s="23">
        <v>13</v>
      </c>
      <c r="M596" s="26"/>
      <c r="N596" s="26"/>
    </row>
    <row r="597" spans="1:14" x14ac:dyDescent="0.3">
      <c r="A597">
        <v>2</v>
      </c>
      <c r="B597">
        <v>2</v>
      </c>
      <c r="C597">
        <v>3</v>
      </c>
      <c r="D597">
        <v>12</v>
      </c>
      <c r="F597" s="23">
        <v>571</v>
      </c>
      <c r="G597" s="23">
        <v>16.947873574884415</v>
      </c>
      <c r="H597" s="23">
        <v>1.0521264251155849</v>
      </c>
      <c r="I597" s="23">
        <v>0.61091544724150371</v>
      </c>
      <c r="J597" s="26"/>
      <c r="K597" s="23">
        <v>38.80952380952381</v>
      </c>
      <c r="L597" s="23">
        <v>13</v>
      </c>
      <c r="M597" s="26"/>
      <c r="N597" s="26"/>
    </row>
    <row r="598" spans="1:14" x14ac:dyDescent="0.3">
      <c r="A598">
        <v>1</v>
      </c>
      <c r="B598">
        <v>3</v>
      </c>
      <c r="C598">
        <v>3</v>
      </c>
      <c r="D598">
        <v>13</v>
      </c>
      <c r="F598" s="23">
        <v>572</v>
      </c>
      <c r="G598" s="23">
        <v>15.135318176031788</v>
      </c>
      <c r="H598" s="23">
        <v>-1.1353181760317881</v>
      </c>
      <c r="I598" s="23">
        <v>-0.65922059812885336</v>
      </c>
      <c r="J598" s="26"/>
      <c r="K598" s="23">
        <v>38.877551020408163</v>
      </c>
      <c r="L598" s="23">
        <v>13</v>
      </c>
      <c r="M598" s="26"/>
      <c r="N598" s="26"/>
    </row>
    <row r="599" spans="1:14" x14ac:dyDescent="0.3">
      <c r="A599">
        <v>2</v>
      </c>
      <c r="B599">
        <v>1</v>
      </c>
      <c r="C599">
        <v>3</v>
      </c>
      <c r="D599">
        <v>13</v>
      </c>
      <c r="F599" s="23">
        <v>573</v>
      </c>
      <c r="G599" s="23">
        <v>11.797882281128697</v>
      </c>
      <c r="H599" s="23">
        <v>0.20211771887130325</v>
      </c>
      <c r="I599" s="23">
        <v>0.11735931507102845</v>
      </c>
      <c r="J599" s="26"/>
      <c r="K599" s="23">
        <v>38.945578231292522</v>
      </c>
      <c r="L599" s="23">
        <v>13</v>
      </c>
      <c r="M599" s="26"/>
      <c r="N599" s="26"/>
    </row>
    <row r="600" spans="1:14" x14ac:dyDescent="0.3">
      <c r="A600">
        <v>3</v>
      </c>
      <c r="B600">
        <v>3</v>
      </c>
      <c r="C600">
        <v>3</v>
      </c>
      <c r="D600">
        <v>17</v>
      </c>
      <c r="F600" s="23">
        <v>574</v>
      </c>
      <c r="G600" s="23">
        <v>14.929117243823738</v>
      </c>
      <c r="H600" s="23">
        <v>2.0708827561762622</v>
      </c>
      <c r="I600" s="23">
        <v>1.2024546052392455</v>
      </c>
      <c r="J600" s="26"/>
      <c r="K600" s="23">
        <v>39.013605442176875</v>
      </c>
      <c r="L600" s="23">
        <v>13</v>
      </c>
      <c r="M600" s="26"/>
      <c r="N600" s="26"/>
    </row>
    <row r="601" spans="1:14" x14ac:dyDescent="0.3">
      <c r="A601">
        <v>1</v>
      </c>
      <c r="B601">
        <v>2</v>
      </c>
      <c r="C601">
        <v>3</v>
      </c>
      <c r="D601">
        <v>13</v>
      </c>
      <c r="F601" s="23">
        <v>575</v>
      </c>
      <c r="G601" s="23">
        <v>17.854151274310727</v>
      </c>
      <c r="H601" s="23">
        <v>-1.8541512743107269</v>
      </c>
      <c r="I601" s="23">
        <v>-1.0766098331524199</v>
      </c>
      <c r="J601" s="26"/>
      <c r="K601" s="23">
        <v>39.081632653061227</v>
      </c>
      <c r="L601" s="23">
        <v>13</v>
      </c>
      <c r="M601" s="26"/>
      <c r="N601" s="26"/>
    </row>
    <row r="602" spans="1:14" x14ac:dyDescent="0.3">
      <c r="A602">
        <v>2</v>
      </c>
      <c r="B602">
        <v>2</v>
      </c>
      <c r="C602">
        <v>3</v>
      </c>
      <c r="D602">
        <v>12</v>
      </c>
      <c r="F602" s="23">
        <v>576</v>
      </c>
      <c r="G602" s="23">
        <v>11.797882281128697</v>
      </c>
      <c r="H602" s="23">
        <v>-0.79788228112869675</v>
      </c>
      <c r="I602" s="23">
        <v>-0.46328901069874734</v>
      </c>
      <c r="J602" s="26"/>
      <c r="K602" s="23">
        <v>39.14965986394558</v>
      </c>
      <c r="L602" s="23">
        <v>13</v>
      </c>
      <c r="M602" s="26"/>
      <c r="N602" s="26"/>
    </row>
    <row r="603" spans="1:14" x14ac:dyDescent="0.3">
      <c r="A603">
        <v>2</v>
      </c>
      <c r="B603">
        <v>3</v>
      </c>
      <c r="C603">
        <v>3</v>
      </c>
      <c r="D603">
        <v>14</v>
      </c>
      <c r="F603" s="23">
        <v>577</v>
      </c>
      <c r="G603" s="23">
        <v>16.947873574884415</v>
      </c>
      <c r="H603" s="23">
        <v>2.0521264251155849</v>
      </c>
      <c r="I603" s="23">
        <v>1.1915637730112796</v>
      </c>
      <c r="J603" s="26"/>
      <c r="K603" s="23">
        <v>39.217687074829932</v>
      </c>
      <c r="L603" s="23">
        <v>13</v>
      </c>
      <c r="M603" s="26"/>
      <c r="N603" s="26"/>
    </row>
    <row r="604" spans="1:14" x14ac:dyDescent="0.3">
      <c r="A604">
        <v>4</v>
      </c>
      <c r="B604">
        <v>4</v>
      </c>
      <c r="C604">
        <v>4</v>
      </c>
      <c r="D604">
        <v>24</v>
      </c>
      <c r="F604" s="23">
        <v>578</v>
      </c>
      <c r="G604" s="23">
        <v>11.797882281128697</v>
      </c>
      <c r="H604" s="23">
        <v>1.2021177188713033</v>
      </c>
      <c r="I604" s="23">
        <v>0.69800764084080424</v>
      </c>
      <c r="J604" s="26"/>
      <c r="K604" s="23">
        <v>39.285714285714292</v>
      </c>
      <c r="L604" s="23">
        <v>13</v>
      </c>
      <c r="M604" s="26"/>
      <c r="N604" s="26"/>
    </row>
    <row r="605" spans="1:14" x14ac:dyDescent="0.3">
      <c r="A605">
        <v>2</v>
      </c>
      <c r="B605">
        <v>3</v>
      </c>
      <c r="C605">
        <v>3</v>
      </c>
      <c r="D605">
        <v>14</v>
      </c>
      <c r="F605" s="23">
        <v>579</v>
      </c>
      <c r="G605" s="23">
        <v>14.516715379407636</v>
      </c>
      <c r="H605" s="23">
        <v>-2.5167153794076356</v>
      </c>
      <c r="I605" s="23">
        <v>-1.4613265714920896</v>
      </c>
      <c r="J605" s="26"/>
      <c r="K605" s="23">
        <v>39.353741496598644</v>
      </c>
      <c r="L605" s="23">
        <v>13</v>
      </c>
      <c r="M605" s="26"/>
      <c r="N605" s="26"/>
    </row>
    <row r="606" spans="1:14" x14ac:dyDescent="0.3">
      <c r="A606">
        <v>1</v>
      </c>
      <c r="B606">
        <v>2</v>
      </c>
      <c r="C606">
        <v>3</v>
      </c>
      <c r="D606">
        <v>13</v>
      </c>
      <c r="F606" s="23">
        <v>580</v>
      </c>
      <c r="G606" s="23">
        <v>12.704159980555009</v>
      </c>
      <c r="H606" s="23">
        <v>-1.7041599805550085</v>
      </c>
      <c r="I606" s="23">
        <v>-0.98951763955311933</v>
      </c>
      <c r="J606" s="26"/>
      <c r="K606" s="23">
        <v>39.421768707482997</v>
      </c>
      <c r="L606" s="23">
        <v>13</v>
      </c>
      <c r="M606" s="26"/>
      <c r="N606" s="26"/>
    </row>
    <row r="607" spans="1:14" x14ac:dyDescent="0.3">
      <c r="A607">
        <v>2</v>
      </c>
      <c r="B607">
        <v>2</v>
      </c>
      <c r="C607">
        <v>3</v>
      </c>
      <c r="D607">
        <v>15</v>
      </c>
      <c r="F607" s="23">
        <v>581</v>
      </c>
      <c r="G607" s="23">
        <v>16.947873574884415</v>
      </c>
      <c r="H607" s="23">
        <v>-0.94787357488441515</v>
      </c>
      <c r="I607" s="23">
        <v>-0.55038120429804782</v>
      </c>
      <c r="J607" s="26"/>
      <c r="K607" s="23">
        <v>39.489795918367349</v>
      </c>
      <c r="L607" s="23">
        <v>13</v>
      </c>
      <c r="M607" s="26"/>
      <c r="N607" s="26"/>
    </row>
    <row r="608" spans="1:14" x14ac:dyDescent="0.3">
      <c r="A608">
        <v>2</v>
      </c>
      <c r="B608">
        <v>4</v>
      </c>
      <c r="C608">
        <v>3</v>
      </c>
      <c r="D608">
        <v>16</v>
      </c>
      <c r="F608" s="23">
        <v>582</v>
      </c>
      <c r="G608" s="23">
        <v>21.908726351615666</v>
      </c>
      <c r="H608" s="23">
        <v>-0.90872635161566606</v>
      </c>
      <c r="I608" s="23">
        <v>-0.52765043464851313</v>
      </c>
      <c r="J608" s="26"/>
      <c r="K608" s="23">
        <v>39.557823129251702</v>
      </c>
      <c r="L608" s="23">
        <v>13</v>
      </c>
      <c r="M608" s="26"/>
      <c r="N608" s="26"/>
    </row>
    <row r="609" spans="1:14" x14ac:dyDescent="0.3">
      <c r="A609">
        <v>3</v>
      </c>
      <c r="B609">
        <v>4</v>
      </c>
      <c r="C609">
        <v>3</v>
      </c>
      <c r="D609">
        <v>18</v>
      </c>
      <c r="F609" s="23">
        <v>583</v>
      </c>
      <c r="G609" s="23">
        <v>23.02120498325003</v>
      </c>
      <c r="H609" s="23">
        <v>0.97879501674997016</v>
      </c>
      <c r="I609" s="23">
        <v>0.56833568774766985</v>
      </c>
      <c r="J609" s="26"/>
      <c r="K609" s="23">
        <v>39.625850340136054</v>
      </c>
      <c r="L609" s="23">
        <v>13</v>
      </c>
      <c r="M609" s="26"/>
      <c r="N609" s="26"/>
    </row>
    <row r="610" spans="1:14" x14ac:dyDescent="0.3">
      <c r="A610">
        <v>3</v>
      </c>
      <c r="B610">
        <v>4</v>
      </c>
      <c r="C610">
        <v>3</v>
      </c>
      <c r="D610">
        <v>16</v>
      </c>
      <c r="F610" s="23">
        <v>584</v>
      </c>
      <c r="G610" s="23">
        <v>15.835394943250051</v>
      </c>
      <c r="H610" s="23">
        <v>1.1646050567499486</v>
      </c>
      <c r="I610" s="23">
        <v>0.67622597638487236</v>
      </c>
      <c r="J610" s="26"/>
      <c r="K610" s="23">
        <v>39.693877551020414</v>
      </c>
      <c r="L610" s="23">
        <v>13</v>
      </c>
      <c r="M610" s="26"/>
      <c r="N610" s="26"/>
    </row>
    <row r="611" spans="1:14" x14ac:dyDescent="0.3">
      <c r="A611">
        <v>3</v>
      </c>
      <c r="B611">
        <v>3</v>
      </c>
      <c r="C611">
        <v>4</v>
      </c>
      <c r="D611">
        <v>24</v>
      </c>
      <c r="F611" s="23">
        <v>585</v>
      </c>
      <c r="G611" s="23">
        <v>13.610437679981322</v>
      </c>
      <c r="H611" s="23">
        <v>-0.61043767998132203</v>
      </c>
      <c r="I611" s="23">
        <v>-0.3544496168679408</v>
      </c>
      <c r="J611" s="26"/>
      <c r="K611" s="23">
        <v>39.761904761904766</v>
      </c>
      <c r="L611" s="23">
        <v>13</v>
      </c>
      <c r="M611" s="26"/>
      <c r="N611" s="26"/>
    </row>
    <row r="612" spans="1:14" x14ac:dyDescent="0.3">
      <c r="A612">
        <v>2</v>
      </c>
      <c r="B612">
        <v>4</v>
      </c>
      <c r="C612">
        <v>3</v>
      </c>
      <c r="D612">
        <v>16</v>
      </c>
      <c r="F612" s="23">
        <v>586</v>
      </c>
      <c r="G612" s="23">
        <v>23.02120498325003</v>
      </c>
      <c r="H612" s="23">
        <v>-2.0212049832500298</v>
      </c>
      <c r="I612" s="23">
        <v>-1.1736092895616574</v>
      </c>
      <c r="J612" s="26"/>
      <c r="K612" s="23">
        <v>39.829931972789119</v>
      </c>
      <c r="L612" s="23">
        <v>13</v>
      </c>
      <c r="M612" s="26"/>
      <c r="N612" s="26"/>
    </row>
    <row r="613" spans="1:14" x14ac:dyDescent="0.3">
      <c r="A613">
        <v>3</v>
      </c>
      <c r="B613">
        <v>3</v>
      </c>
      <c r="C613">
        <v>4</v>
      </c>
      <c r="D613">
        <v>21</v>
      </c>
      <c r="F613" s="23">
        <v>587</v>
      </c>
      <c r="G613" s="23">
        <v>13.816638612189372</v>
      </c>
      <c r="H613" s="23">
        <v>-2.8166386121893723</v>
      </c>
      <c r="I613" s="23">
        <v>-1.6354764944662639</v>
      </c>
      <c r="J613" s="26"/>
      <c r="K613" s="23">
        <v>39.897959183673471</v>
      </c>
      <c r="L613" s="23">
        <v>13</v>
      </c>
      <c r="M613" s="26"/>
      <c r="N613" s="26"/>
    </row>
    <row r="614" spans="1:14" x14ac:dyDescent="0.3">
      <c r="A614">
        <v>3</v>
      </c>
      <c r="B614">
        <v>3</v>
      </c>
      <c r="C614">
        <v>4</v>
      </c>
      <c r="D614">
        <v>20</v>
      </c>
      <c r="F614" s="23">
        <v>588</v>
      </c>
      <c r="G614" s="23">
        <v>21.002448652189354</v>
      </c>
      <c r="H614" s="23">
        <v>-1.0024486521893543</v>
      </c>
      <c r="I614" s="23">
        <v>-0.58207013156391685</v>
      </c>
      <c r="J614" s="26"/>
      <c r="K614" s="23">
        <v>39.965986394557824</v>
      </c>
      <c r="L614" s="23">
        <v>13</v>
      </c>
      <c r="M614" s="26"/>
      <c r="N614" s="26"/>
    </row>
    <row r="615" spans="1:14" x14ac:dyDescent="0.3">
      <c r="A615">
        <v>3</v>
      </c>
      <c r="B615">
        <v>4</v>
      </c>
      <c r="C615">
        <v>3</v>
      </c>
      <c r="D615">
        <v>19</v>
      </c>
      <c r="F615" s="23">
        <v>589</v>
      </c>
      <c r="G615" s="23">
        <v>15.835394943250051</v>
      </c>
      <c r="H615" s="23">
        <v>0.16460505674994863</v>
      </c>
      <c r="I615" s="23">
        <v>9.5577650615096599E-2</v>
      </c>
      <c r="J615" s="26"/>
      <c r="K615" s="23">
        <v>40.034013605442183</v>
      </c>
      <c r="L615" s="23">
        <v>13</v>
      </c>
      <c r="M615" s="26"/>
      <c r="N615" s="26"/>
    </row>
    <row r="616" spans="1:14" x14ac:dyDescent="0.3">
      <c r="A616">
        <v>2</v>
      </c>
      <c r="B616">
        <v>3</v>
      </c>
      <c r="C616">
        <v>3</v>
      </c>
      <c r="D616">
        <v>14</v>
      </c>
      <c r="F616" s="23">
        <v>590</v>
      </c>
      <c r="G616" s="23">
        <v>12.704159980555009</v>
      </c>
      <c r="H616" s="23">
        <v>-1.7041599805550085</v>
      </c>
      <c r="I616" s="23">
        <v>-0.98951763955311933</v>
      </c>
      <c r="J616" s="26"/>
      <c r="K616" s="23">
        <v>40.102040816326536</v>
      </c>
      <c r="L616" s="23">
        <v>13</v>
      </c>
      <c r="M616" s="26"/>
      <c r="N616" s="26"/>
    </row>
    <row r="617" spans="1:14" x14ac:dyDescent="0.3">
      <c r="A617">
        <v>1</v>
      </c>
      <c r="B617">
        <v>1</v>
      </c>
      <c r="C617">
        <v>3</v>
      </c>
      <c r="D617">
        <v>11</v>
      </c>
      <c r="F617" s="23">
        <v>591</v>
      </c>
      <c r="G617" s="23">
        <v>12.704159980555009</v>
      </c>
      <c r="H617" s="23">
        <v>-1.7041599805550085</v>
      </c>
      <c r="I617" s="23">
        <v>-0.98951763955311933</v>
      </c>
      <c r="J617" s="26"/>
      <c r="K617" s="23">
        <v>40.170068027210888</v>
      </c>
      <c r="L617" s="23">
        <v>13</v>
      </c>
      <c r="M617" s="26"/>
      <c r="N617" s="26"/>
    </row>
    <row r="618" spans="1:14" x14ac:dyDescent="0.3">
      <c r="A618">
        <v>1</v>
      </c>
      <c r="B618">
        <v>3</v>
      </c>
      <c r="C618">
        <v>3</v>
      </c>
      <c r="D618">
        <v>14</v>
      </c>
      <c r="F618" s="23">
        <v>592</v>
      </c>
      <c r="G618" s="23">
        <v>14.722916311615686</v>
      </c>
      <c r="H618" s="23">
        <v>0.27708368838431419</v>
      </c>
      <c r="I618" s="23">
        <v>0.16088817975846631</v>
      </c>
      <c r="J618" s="26"/>
      <c r="K618" s="23">
        <v>40.238095238095241</v>
      </c>
      <c r="L618" s="23">
        <v>13</v>
      </c>
      <c r="M618" s="26"/>
      <c r="N618" s="26"/>
    </row>
    <row r="619" spans="1:14" x14ac:dyDescent="0.3">
      <c r="A619">
        <v>2</v>
      </c>
      <c r="B619">
        <v>2</v>
      </c>
      <c r="C619">
        <v>3</v>
      </c>
      <c r="D619">
        <v>12</v>
      </c>
      <c r="F619" s="23">
        <v>593</v>
      </c>
      <c r="G619" s="23">
        <v>11.797882281128697</v>
      </c>
      <c r="H619" s="23">
        <v>-0.79788228112869675</v>
      </c>
      <c r="I619" s="23">
        <v>-0.46328901069874734</v>
      </c>
      <c r="J619" s="26"/>
      <c r="K619" s="23">
        <v>40.306122448979593</v>
      </c>
      <c r="L619" s="23">
        <v>13</v>
      </c>
      <c r="M619" s="26"/>
      <c r="N619" s="26"/>
    </row>
    <row r="620" spans="1:14" x14ac:dyDescent="0.3">
      <c r="A620">
        <v>1</v>
      </c>
      <c r="B620">
        <v>1</v>
      </c>
      <c r="C620">
        <v>3</v>
      </c>
      <c r="D620">
        <v>13</v>
      </c>
      <c r="F620" s="23">
        <v>594</v>
      </c>
      <c r="G620" s="23">
        <v>14.722916311615686</v>
      </c>
      <c r="H620" s="23">
        <v>0.27708368838431419</v>
      </c>
      <c r="I620" s="23">
        <v>0.16088817975846631</v>
      </c>
      <c r="J620" s="26"/>
      <c r="K620" s="23">
        <v>40.374149659863946</v>
      </c>
      <c r="L620" s="23">
        <v>13</v>
      </c>
      <c r="M620" s="26"/>
      <c r="N620" s="26"/>
    </row>
    <row r="621" spans="1:14" x14ac:dyDescent="0.3">
      <c r="A621">
        <v>4</v>
      </c>
      <c r="B621">
        <v>4</v>
      </c>
      <c r="C621">
        <v>4</v>
      </c>
      <c r="D621">
        <v>22</v>
      </c>
      <c r="F621" s="23">
        <v>595</v>
      </c>
      <c r="G621" s="23">
        <v>23.02120498325003</v>
      </c>
      <c r="H621" s="23">
        <v>0.97879501674997016</v>
      </c>
      <c r="I621" s="23">
        <v>0.56833568774766985</v>
      </c>
      <c r="J621" s="26"/>
      <c r="K621" s="23">
        <v>40.442176870748305</v>
      </c>
      <c r="L621" s="23">
        <v>13</v>
      </c>
      <c r="M621" s="26"/>
      <c r="N621" s="26"/>
    </row>
    <row r="622" spans="1:14" x14ac:dyDescent="0.3">
      <c r="A622">
        <v>2</v>
      </c>
      <c r="B622">
        <v>1</v>
      </c>
      <c r="C622">
        <v>3</v>
      </c>
      <c r="D622">
        <v>11</v>
      </c>
      <c r="F622" s="23">
        <v>596</v>
      </c>
      <c r="G622" s="23">
        <v>13.816638612189372</v>
      </c>
      <c r="H622" s="23">
        <v>-1.8166386121893723</v>
      </c>
      <c r="I622" s="23">
        <v>-1.054828168696488</v>
      </c>
      <c r="J622" s="26"/>
      <c r="K622" s="23">
        <v>40.510204081632658</v>
      </c>
      <c r="L622" s="23">
        <v>13</v>
      </c>
      <c r="M622" s="26"/>
      <c r="N622" s="26"/>
    </row>
    <row r="623" spans="1:14" x14ac:dyDescent="0.3">
      <c r="A623">
        <v>1</v>
      </c>
      <c r="B623">
        <v>4</v>
      </c>
      <c r="C623">
        <v>3</v>
      </c>
      <c r="D623">
        <v>14</v>
      </c>
      <c r="F623" s="23">
        <v>597</v>
      </c>
      <c r="G623" s="23">
        <v>14.022839544397424</v>
      </c>
      <c r="H623" s="23">
        <v>-1.0228395443974243</v>
      </c>
      <c r="I623" s="23">
        <v>-0.59391006898548471</v>
      </c>
      <c r="J623" s="26"/>
      <c r="K623" s="23">
        <v>40.57823129251701</v>
      </c>
      <c r="L623" s="23">
        <v>13</v>
      </c>
      <c r="M623" s="26"/>
      <c r="N623" s="26"/>
    </row>
    <row r="624" spans="1:14" x14ac:dyDescent="0.3">
      <c r="A624">
        <v>1</v>
      </c>
      <c r="B624">
        <v>1</v>
      </c>
      <c r="C624">
        <v>3</v>
      </c>
      <c r="D624">
        <v>11</v>
      </c>
      <c r="F624" s="23">
        <v>598</v>
      </c>
      <c r="G624" s="23">
        <v>12.704159980555009</v>
      </c>
      <c r="H624" s="23">
        <v>0.2958400194449915</v>
      </c>
      <c r="I624" s="23">
        <v>0.17177901198643222</v>
      </c>
      <c r="J624" s="26"/>
      <c r="K624" s="23">
        <v>40.646258503401363</v>
      </c>
      <c r="L624" s="23">
        <v>13</v>
      </c>
      <c r="M624" s="26"/>
      <c r="N624" s="26"/>
    </row>
    <row r="625" spans="1:14" x14ac:dyDescent="0.3">
      <c r="A625">
        <v>2</v>
      </c>
      <c r="B625">
        <v>1</v>
      </c>
      <c r="C625">
        <v>3</v>
      </c>
      <c r="D625">
        <v>12</v>
      </c>
      <c r="F625" s="23">
        <v>599</v>
      </c>
      <c r="G625" s="23">
        <v>15.835394943250051</v>
      </c>
      <c r="H625" s="23">
        <v>1.1646050567499486</v>
      </c>
      <c r="I625" s="23">
        <v>0.67622597638487236</v>
      </c>
      <c r="J625" s="26"/>
      <c r="K625" s="23">
        <v>40.714285714285715</v>
      </c>
      <c r="L625" s="23">
        <v>13</v>
      </c>
      <c r="M625" s="26"/>
      <c r="N625" s="26"/>
    </row>
    <row r="626" spans="1:14" x14ac:dyDescent="0.3">
      <c r="A626">
        <v>2</v>
      </c>
      <c r="B626">
        <v>4</v>
      </c>
      <c r="C626">
        <v>3</v>
      </c>
      <c r="D626">
        <v>18</v>
      </c>
      <c r="F626" s="23">
        <v>600</v>
      </c>
      <c r="G626" s="23">
        <v>12.910360912763061</v>
      </c>
      <c r="H626" s="23">
        <v>8.9639087236939474E-2</v>
      </c>
      <c r="I626" s="23">
        <v>5.2048785927659783E-2</v>
      </c>
      <c r="J626" s="26"/>
      <c r="K626" s="23">
        <v>40.782312925170068</v>
      </c>
      <c r="L626" s="23">
        <v>13</v>
      </c>
      <c r="M626" s="26"/>
      <c r="N626" s="26"/>
    </row>
    <row r="627" spans="1:14" x14ac:dyDescent="0.3">
      <c r="A627">
        <v>2</v>
      </c>
      <c r="B627">
        <v>1</v>
      </c>
      <c r="C627">
        <v>3</v>
      </c>
      <c r="D627">
        <v>12</v>
      </c>
      <c r="F627" s="23">
        <v>601</v>
      </c>
      <c r="G627" s="23">
        <v>13.816638612189372</v>
      </c>
      <c r="H627" s="23">
        <v>-1.8166386121893723</v>
      </c>
      <c r="I627" s="23">
        <v>-1.054828168696488</v>
      </c>
      <c r="J627" s="26"/>
      <c r="K627" s="23">
        <v>40.850340136054427</v>
      </c>
      <c r="L627" s="23">
        <v>13</v>
      </c>
      <c r="M627" s="26"/>
      <c r="N627" s="26"/>
    </row>
    <row r="628" spans="1:14" x14ac:dyDescent="0.3">
      <c r="A628">
        <v>4</v>
      </c>
      <c r="B628">
        <v>1</v>
      </c>
      <c r="C628">
        <v>3</v>
      </c>
      <c r="D628">
        <v>12</v>
      </c>
      <c r="F628" s="23">
        <v>602</v>
      </c>
      <c r="G628" s="23">
        <v>14.929117243823738</v>
      </c>
      <c r="H628" s="23">
        <v>-0.92911724382373784</v>
      </c>
      <c r="I628" s="23">
        <v>-0.53949037207008188</v>
      </c>
      <c r="J628" s="26"/>
      <c r="K628" s="23">
        <v>40.91836734693878</v>
      </c>
      <c r="L628" s="23">
        <v>13</v>
      </c>
      <c r="M628" s="26"/>
      <c r="N628" s="26"/>
    </row>
    <row r="629" spans="1:14" x14ac:dyDescent="0.3">
      <c r="A629">
        <v>2</v>
      </c>
      <c r="B629">
        <v>4</v>
      </c>
      <c r="C629">
        <v>4</v>
      </c>
      <c r="D629">
        <v>22</v>
      </c>
      <c r="F629" s="23">
        <v>603</v>
      </c>
      <c r="G629" s="23">
        <v>23.02120498325003</v>
      </c>
      <c r="H629" s="23">
        <v>0.97879501674997016</v>
      </c>
      <c r="I629" s="23">
        <v>0.56833568774766985</v>
      </c>
      <c r="J629" s="26"/>
      <c r="K629" s="23">
        <v>40.986394557823132</v>
      </c>
      <c r="L629" s="23">
        <v>13</v>
      </c>
      <c r="M629" s="26"/>
      <c r="N629" s="26"/>
    </row>
    <row r="630" spans="1:14" x14ac:dyDescent="0.3">
      <c r="A630">
        <v>2</v>
      </c>
      <c r="B630">
        <v>3</v>
      </c>
      <c r="C630">
        <v>3</v>
      </c>
      <c r="D630">
        <v>19</v>
      </c>
      <c r="F630" s="23">
        <v>604</v>
      </c>
      <c r="G630" s="23">
        <v>14.929117243823738</v>
      </c>
      <c r="H630" s="23">
        <v>-0.92911724382373784</v>
      </c>
      <c r="I630" s="23">
        <v>-0.53949037207008188</v>
      </c>
      <c r="J630" s="26"/>
      <c r="K630" s="23">
        <v>41.054421768707485</v>
      </c>
      <c r="L630" s="23">
        <v>13</v>
      </c>
      <c r="M630" s="26"/>
      <c r="N630" s="26"/>
    </row>
    <row r="631" spans="1:14" x14ac:dyDescent="0.3">
      <c r="A631">
        <v>2</v>
      </c>
      <c r="B631">
        <v>1</v>
      </c>
      <c r="C631">
        <v>3</v>
      </c>
      <c r="D631">
        <v>13</v>
      </c>
      <c r="F631" s="23">
        <v>605</v>
      </c>
      <c r="G631" s="23">
        <v>12.910360912763061</v>
      </c>
      <c r="H631" s="23">
        <v>8.9639087236939474E-2</v>
      </c>
      <c r="I631" s="23">
        <v>5.2048785927659783E-2</v>
      </c>
      <c r="J631" s="26"/>
      <c r="K631" s="23">
        <v>41.122448979591837</v>
      </c>
      <c r="L631" s="23">
        <v>13</v>
      </c>
      <c r="M631" s="26"/>
      <c r="N631" s="26"/>
    </row>
    <row r="632" spans="1:14" x14ac:dyDescent="0.3">
      <c r="A632">
        <v>2</v>
      </c>
      <c r="B632">
        <v>4</v>
      </c>
      <c r="C632">
        <v>4</v>
      </c>
      <c r="D632">
        <v>22</v>
      </c>
      <c r="F632" s="23">
        <v>606</v>
      </c>
      <c r="G632" s="23">
        <v>13.816638612189372</v>
      </c>
      <c r="H632" s="23">
        <v>1.1833613878106277</v>
      </c>
      <c r="I632" s="23">
        <v>0.6871168086128393</v>
      </c>
      <c r="J632" s="26"/>
      <c r="K632" s="23">
        <v>41.190476190476197</v>
      </c>
      <c r="L632" s="23">
        <v>13</v>
      </c>
      <c r="M632" s="26"/>
      <c r="N632" s="26"/>
    </row>
    <row r="633" spans="1:14" x14ac:dyDescent="0.3">
      <c r="A633">
        <v>4</v>
      </c>
      <c r="B633">
        <v>4</v>
      </c>
      <c r="C633">
        <v>4</v>
      </c>
      <c r="D633">
        <v>24</v>
      </c>
      <c r="F633" s="23">
        <v>607</v>
      </c>
      <c r="G633" s="23">
        <v>16.0415958754581</v>
      </c>
      <c r="H633" s="23">
        <v>-4.159587545809984E-2</v>
      </c>
      <c r="I633" s="23">
        <v>-2.4152575443673777E-2</v>
      </c>
      <c r="J633" s="26"/>
      <c r="K633" s="23">
        <v>41.258503401360549</v>
      </c>
      <c r="L633" s="23">
        <v>13</v>
      </c>
      <c r="M633" s="26"/>
      <c r="N633" s="26"/>
    </row>
    <row r="634" spans="1:14" x14ac:dyDescent="0.3">
      <c r="A634">
        <v>2</v>
      </c>
      <c r="B634">
        <v>4</v>
      </c>
      <c r="C634">
        <v>3</v>
      </c>
      <c r="D634">
        <v>14</v>
      </c>
      <c r="F634" s="23">
        <v>608</v>
      </c>
      <c r="G634" s="23">
        <v>16.947873574884415</v>
      </c>
      <c r="H634" s="23">
        <v>1.0521264251155849</v>
      </c>
      <c r="I634" s="23">
        <v>0.61091544724150371</v>
      </c>
      <c r="J634" s="26"/>
      <c r="K634" s="23">
        <v>41.326530612244902</v>
      </c>
      <c r="L634" s="23">
        <v>13</v>
      </c>
      <c r="M634" s="26"/>
      <c r="N634" s="26"/>
    </row>
    <row r="635" spans="1:14" x14ac:dyDescent="0.3">
      <c r="A635">
        <v>2</v>
      </c>
      <c r="B635">
        <v>4</v>
      </c>
      <c r="C635">
        <v>4</v>
      </c>
      <c r="D635">
        <v>21</v>
      </c>
      <c r="F635" s="23">
        <v>609</v>
      </c>
      <c r="G635" s="23">
        <v>16.947873574884415</v>
      </c>
      <c r="H635" s="23">
        <v>-0.94787357488441515</v>
      </c>
      <c r="I635" s="23">
        <v>-0.55038120429804782</v>
      </c>
      <c r="J635" s="26"/>
      <c r="K635" s="23">
        <v>41.394557823129254</v>
      </c>
      <c r="L635" s="23">
        <v>13</v>
      </c>
      <c r="M635" s="26"/>
      <c r="N635" s="26"/>
    </row>
    <row r="636" spans="1:14" x14ac:dyDescent="0.3">
      <c r="A636">
        <v>3</v>
      </c>
      <c r="B636">
        <v>3</v>
      </c>
      <c r="C636">
        <v>3</v>
      </c>
      <c r="D636">
        <v>18</v>
      </c>
      <c r="F636" s="23">
        <v>610</v>
      </c>
      <c r="G636" s="23">
        <v>21.002448652189354</v>
      </c>
      <c r="H636" s="23">
        <v>2.9975513478106457</v>
      </c>
      <c r="I636" s="23">
        <v>1.7405231715151863</v>
      </c>
      <c r="J636" s="26"/>
      <c r="K636" s="23">
        <v>41.462585034013607</v>
      </c>
      <c r="L636" s="23">
        <v>13</v>
      </c>
      <c r="M636" s="26"/>
      <c r="N636" s="26"/>
    </row>
    <row r="637" spans="1:14" x14ac:dyDescent="0.3">
      <c r="A637">
        <v>2</v>
      </c>
      <c r="B637">
        <v>3</v>
      </c>
      <c r="C637">
        <v>4</v>
      </c>
      <c r="D637">
        <v>20</v>
      </c>
      <c r="F637" s="23">
        <v>611</v>
      </c>
      <c r="G637" s="23">
        <v>16.0415958754581</v>
      </c>
      <c r="H637" s="23">
        <v>-4.159587545809984E-2</v>
      </c>
      <c r="I637" s="23">
        <v>-2.4152575443673777E-2</v>
      </c>
      <c r="J637" s="26"/>
      <c r="K637" s="23">
        <v>41.530612244897959</v>
      </c>
      <c r="L637" s="23">
        <v>13</v>
      </c>
      <c r="M637" s="26"/>
      <c r="N637" s="26"/>
    </row>
    <row r="638" spans="1:14" x14ac:dyDescent="0.3">
      <c r="A638">
        <v>3</v>
      </c>
      <c r="B638">
        <v>2</v>
      </c>
      <c r="C638">
        <v>3</v>
      </c>
      <c r="D638">
        <v>19</v>
      </c>
      <c r="F638" s="23">
        <v>612</v>
      </c>
      <c r="G638" s="23">
        <v>21.002448652189354</v>
      </c>
      <c r="H638" s="23">
        <v>-2.4486521893543056E-3</v>
      </c>
      <c r="I638" s="23">
        <v>-1.4218057941410736E-3</v>
      </c>
      <c r="J638" s="26"/>
      <c r="K638" s="23">
        <v>41.598639455782319</v>
      </c>
      <c r="L638" s="23">
        <v>13</v>
      </c>
      <c r="M638" s="26"/>
      <c r="N638" s="26"/>
    </row>
    <row r="639" spans="1:14" x14ac:dyDescent="0.3">
      <c r="A639">
        <v>1</v>
      </c>
      <c r="B639">
        <v>1</v>
      </c>
      <c r="C639">
        <v>3</v>
      </c>
      <c r="D639">
        <v>12</v>
      </c>
      <c r="F639" s="23">
        <v>613</v>
      </c>
      <c r="G639" s="23">
        <v>21.002448652189354</v>
      </c>
      <c r="H639" s="23">
        <v>-1.0024486521893543</v>
      </c>
      <c r="I639" s="23">
        <v>-0.58207013156391685</v>
      </c>
      <c r="J639" s="26"/>
      <c r="K639" s="23">
        <v>41.666666666666671</v>
      </c>
      <c r="L639" s="23">
        <v>13</v>
      </c>
      <c r="M639" s="26"/>
      <c r="N639" s="26"/>
    </row>
    <row r="640" spans="1:14" x14ac:dyDescent="0.3">
      <c r="A640">
        <v>2</v>
      </c>
      <c r="B640">
        <v>1</v>
      </c>
      <c r="C640">
        <v>3</v>
      </c>
      <c r="D640">
        <v>12</v>
      </c>
      <c r="F640" s="23">
        <v>614</v>
      </c>
      <c r="G640" s="23">
        <v>16.947873574884415</v>
      </c>
      <c r="H640" s="23">
        <v>2.0521264251155849</v>
      </c>
      <c r="I640" s="23">
        <v>1.1915637730112796</v>
      </c>
      <c r="J640" s="26"/>
      <c r="K640" s="23">
        <v>41.734693877551024</v>
      </c>
      <c r="L640" s="23">
        <v>13</v>
      </c>
      <c r="M640" s="26"/>
      <c r="N640" s="26"/>
    </row>
    <row r="641" spans="1:14" x14ac:dyDescent="0.3">
      <c r="A641">
        <v>3</v>
      </c>
      <c r="B641">
        <v>4</v>
      </c>
      <c r="C641">
        <v>3</v>
      </c>
      <c r="D641">
        <v>16</v>
      </c>
      <c r="F641" s="23">
        <v>615</v>
      </c>
      <c r="G641" s="23">
        <v>14.929117243823738</v>
      </c>
      <c r="H641" s="23">
        <v>-0.92911724382373784</v>
      </c>
      <c r="I641" s="23">
        <v>-0.53949037207008188</v>
      </c>
      <c r="J641" s="26"/>
      <c r="K641" s="23">
        <v>41.802721088435376</v>
      </c>
      <c r="L641" s="23">
        <v>13</v>
      </c>
      <c r="M641" s="26"/>
      <c r="N641" s="26"/>
    </row>
    <row r="642" spans="1:14" x14ac:dyDescent="0.3">
      <c r="A642">
        <v>2</v>
      </c>
      <c r="B642">
        <v>4</v>
      </c>
      <c r="C642">
        <v>3</v>
      </c>
      <c r="D642">
        <v>17</v>
      </c>
      <c r="F642" s="23">
        <v>616</v>
      </c>
      <c r="G642" s="23">
        <v>11.797882281128697</v>
      </c>
      <c r="H642" s="23">
        <v>-0.79788228112869675</v>
      </c>
      <c r="I642" s="23">
        <v>-0.46328901069874734</v>
      </c>
      <c r="J642" s="26"/>
      <c r="K642" s="23">
        <v>41.870748299319729</v>
      </c>
      <c r="L642" s="23">
        <v>13</v>
      </c>
      <c r="M642" s="26"/>
      <c r="N642" s="26"/>
    </row>
    <row r="643" spans="1:14" x14ac:dyDescent="0.3">
      <c r="A643">
        <v>1</v>
      </c>
      <c r="B643">
        <v>2</v>
      </c>
      <c r="C643">
        <v>3</v>
      </c>
      <c r="D643">
        <v>14</v>
      </c>
      <c r="F643" s="23">
        <v>617</v>
      </c>
      <c r="G643" s="23">
        <v>14.022839544397424</v>
      </c>
      <c r="H643" s="23">
        <v>-2.2839544397424305E-2</v>
      </c>
      <c r="I643" s="23">
        <v>-1.3261743215708886E-2</v>
      </c>
      <c r="J643" s="26"/>
      <c r="K643" s="23">
        <v>41.938775510204081</v>
      </c>
      <c r="L643" s="23">
        <v>13</v>
      </c>
      <c r="M643" s="26"/>
      <c r="N643" s="26"/>
    </row>
    <row r="644" spans="1:14" x14ac:dyDescent="0.3">
      <c r="A644">
        <v>2</v>
      </c>
      <c r="B644">
        <v>3</v>
      </c>
      <c r="C644">
        <v>3</v>
      </c>
      <c r="D644">
        <v>19</v>
      </c>
      <c r="F644" s="23">
        <v>618</v>
      </c>
      <c r="G644" s="23">
        <v>13.816638612189372</v>
      </c>
      <c r="H644" s="23">
        <v>-1.8166386121893723</v>
      </c>
      <c r="I644" s="23">
        <v>-1.054828168696488</v>
      </c>
      <c r="J644" s="26"/>
      <c r="K644" s="23">
        <v>42.006802721088441</v>
      </c>
      <c r="L644" s="23">
        <v>14</v>
      </c>
      <c r="M644" s="26"/>
      <c r="N644" s="26"/>
    </row>
    <row r="645" spans="1:14" x14ac:dyDescent="0.3">
      <c r="A645">
        <v>1</v>
      </c>
      <c r="B645">
        <v>1</v>
      </c>
      <c r="C645">
        <v>3</v>
      </c>
      <c r="D645">
        <v>13</v>
      </c>
      <c r="F645" s="23">
        <v>619</v>
      </c>
      <c r="G645" s="23">
        <v>11.797882281128697</v>
      </c>
      <c r="H645" s="23">
        <v>1.2021177188713033</v>
      </c>
      <c r="I645" s="23">
        <v>0.69800764084080424</v>
      </c>
      <c r="J645" s="26"/>
      <c r="K645" s="23">
        <v>42.074829931972793</v>
      </c>
      <c r="L645" s="23">
        <v>14</v>
      </c>
      <c r="M645" s="26"/>
      <c r="N645" s="26"/>
    </row>
    <row r="646" spans="1:14" x14ac:dyDescent="0.3">
      <c r="A646">
        <v>3</v>
      </c>
      <c r="B646">
        <v>4</v>
      </c>
      <c r="C646">
        <v>3</v>
      </c>
      <c r="D646">
        <v>19</v>
      </c>
      <c r="F646" s="23">
        <v>620</v>
      </c>
      <c r="G646" s="23">
        <v>23.02120498325003</v>
      </c>
      <c r="H646" s="23">
        <v>-1.0212049832500298</v>
      </c>
      <c r="I646" s="23">
        <v>-0.59296096379188179</v>
      </c>
      <c r="J646" s="26"/>
      <c r="K646" s="23">
        <v>42.142857142857146</v>
      </c>
      <c r="L646" s="23">
        <v>14</v>
      </c>
      <c r="M646" s="26"/>
      <c r="N646" s="26"/>
    </row>
    <row r="647" spans="1:14" x14ac:dyDescent="0.3">
      <c r="A647">
        <v>2</v>
      </c>
      <c r="B647">
        <v>3</v>
      </c>
      <c r="C647">
        <v>3</v>
      </c>
      <c r="D647">
        <v>19</v>
      </c>
      <c r="F647" s="23">
        <v>621</v>
      </c>
      <c r="G647" s="23">
        <v>12.704159980555009</v>
      </c>
      <c r="H647" s="23">
        <v>-1.7041599805550085</v>
      </c>
      <c r="I647" s="23">
        <v>-0.98951763955311933</v>
      </c>
      <c r="J647" s="26"/>
      <c r="K647" s="23">
        <v>42.210884353741498</v>
      </c>
      <c r="L647" s="23">
        <v>14</v>
      </c>
      <c r="M647" s="26"/>
      <c r="N647" s="26"/>
    </row>
    <row r="648" spans="1:14" x14ac:dyDescent="0.3">
      <c r="A648">
        <v>1</v>
      </c>
      <c r="B648">
        <v>4</v>
      </c>
      <c r="C648">
        <v>3</v>
      </c>
      <c r="D648">
        <v>14</v>
      </c>
      <c r="F648" s="23">
        <v>622</v>
      </c>
      <c r="G648" s="23">
        <v>15.135318176031788</v>
      </c>
      <c r="H648" s="23">
        <v>-1.1353181760317881</v>
      </c>
      <c r="I648" s="23">
        <v>-0.65922059812885336</v>
      </c>
      <c r="J648" s="26"/>
      <c r="K648" s="23">
        <v>42.278911564625851</v>
      </c>
      <c r="L648" s="23">
        <v>14</v>
      </c>
      <c r="M648" s="26"/>
      <c r="N648" s="26"/>
    </row>
    <row r="649" spans="1:14" x14ac:dyDescent="0.3">
      <c r="A649">
        <v>2</v>
      </c>
      <c r="B649">
        <v>2</v>
      </c>
      <c r="C649">
        <v>3</v>
      </c>
      <c r="D649">
        <v>16</v>
      </c>
      <c r="F649" s="23">
        <v>623</v>
      </c>
      <c r="G649" s="23">
        <v>11.797882281128697</v>
      </c>
      <c r="H649" s="23">
        <v>-0.79788228112869675</v>
      </c>
      <c r="I649" s="23">
        <v>-0.46328901069874734</v>
      </c>
      <c r="J649" s="26"/>
      <c r="K649" s="23">
        <v>42.34693877551021</v>
      </c>
      <c r="L649" s="23">
        <v>14</v>
      </c>
      <c r="M649" s="26"/>
      <c r="N649" s="26"/>
    </row>
    <row r="650" spans="1:14" x14ac:dyDescent="0.3">
      <c r="A650">
        <v>3</v>
      </c>
      <c r="B650">
        <v>4</v>
      </c>
      <c r="C650">
        <v>3</v>
      </c>
      <c r="D650">
        <v>15</v>
      </c>
      <c r="F650" s="23">
        <v>624</v>
      </c>
      <c r="G650" s="23">
        <v>12.704159980555009</v>
      </c>
      <c r="H650" s="23">
        <v>-0.7041599805550085</v>
      </c>
      <c r="I650" s="23">
        <v>-0.40886931378334357</v>
      </c>
      <c r="J650" s="26"/>
      <c r="K650" s="23">
        <v>42.414965986394563</v>
      </c>
      <c r="L650" s="23">
        <v>14</v>
      </c>
      <c r="M650" s="26"/>
      <c r="N650" s="26"/>
    </row>
    <row r="651" spans="1:14" x14ac:dyDescent="0.3">
      <c r="A651">
        <v>3</v>
      </c>
      <c r="B651">
        <v>4</v>
      </c>
      <c r="C651">
        <v>3</v>
      </c>
      <c r="D651">
        <v>18</v>
      </c>
      <c r="F651" s="23">
        <v>625</v>
      </c>
      <c r="G651" s="23">
        <v>16.0415958754581</v>
      </c>
      <c r="H651" s="23">
        <v>1.9584041245419002</v>
      </c>
      <c r="I651" s="23">
        <v>1.1371440760958778</v>
      </c>
      <c r="J651" s="26"/>
      <c r="K651" s="23">
        <v>42.482993197278915</v>
      </c>
      <c r="L651" s="23">
        <v>14</v>
      </c>
      <c r="M651" s="26"/>
      <c r="N651" s="26"/>
    </row>
    <row r="652" spans="1:14" x14ac:dyDescent="0.3">
      <c r="A652">
        <v>2</v>
      </c>
      <c r="B652">
        <v>1</v>
      </c>
      <c r="C652">
        <v>3</v>
      </c>
      <c r="D652">
        <v>13</v>
      </c>
      <c r="F652" s="23">
        <v>626</v>
      </c>
      <c r="G652" s="23">
        <v>12.704159980555009</v>
      </c>
      <c r="H652" s="23">
        <v>-0.7041599805550085</v>
      </c>
      <c r="I652" s="23">
        <v>-0.40886931378334357</v>
      </c>
      <c r="J652" s="26"/>
      <c r="K652" s="23">
        <v>42.551020408163268</v>
      </c>
      <c r="L652" s="23">
        <v>14</v>
      </c>
      <c r="M652" s="26"/>
      <c r="N652" s="26"/>
    </row>
    <row r="653" spans="1:14" x14ac:dyDescent="0.3">
      <c r="A653">
        <v>3</v>
      </c>
      <c r="B653">
        <v>4</v>
      </c>
      <c r="C653">
        <v>4</v>
      </c>
      <c r="D653">
        <v>22</v>
      </c>
      <c r="F653" s="23">
        <v>627</v>
      </c>
      <c r="G653" s="23">
        <v>14.516715379407636</v>
      </c>
      <c r="H653" s="23">
        <v>-2.5167153794076356</v>
      </c>
      <c r="I653" s="23">
        <v>-1.4613265714920896</v>
      </c>
      <c r="J653" s="26"/>
      <c r="K653" s="23">
        <v>42.61904761904762</v>
      </c>
      <c r="L653" s="23">
        <v>14</v>
      </c>
      <c r="M653" s="26"/>
      <c r="N653" s="26"/>
    </row>
    <row r="654" spans="1:14" x14ac:dyDescent="0.3">
      <c r="A654">
        <v>1</v>
      </c>
      <c r="B654">
        <v>1</v>
      </c>
      <c r="C654">
        <v>3</v>
      </c>
      <c r="D654">
        <v>13</v>
      </c>
      <c r="F654" s="23">
        <v>628</v>
      </c>
      <c r="G654" s="23">
        <v>21.208649584397406</v>
      </c>
      <c r="H654" s="23">
        <v>0.79135041560259367</v>
      </c>
      <c r="I654" s="23">
        <v>0.45949629391686225</v>
      </c>
      <c r="J654" s="26"/>
      <c r="K654" s="23">
        <v>42.687074829931973</v>
      </c>
      <c r="L654" s="23">
        <v>14</v>
      </c>
      <c r="M654" s="26"/>
      <c r="N654" s="26"/>
    </row>
    <row r="655" spans="1:14" x14ac:dyDescent="0.3">
      <c r="A655">
        <v>1</v>
      </c>
      <c r="B655">
        <v>1</v>
      </c>
      <c r="C655">
        <v>3</v>
      </c>
      <c r="D655">
        <v>11</v>
      </c>
      <c r="F655" s="23">
        <v>629</v>
      </c>
      <c r="G655" s="23">
        <v>14.929117243823738</v>
      </c>
      <c r="H655" s="23">
        <v>4.0708827561762622</v>
      </c>
      <c r="I655" s="23">
        <v>2.363751256778797</v>
      </c>
      <c r="J655" s="26"/>
      <c r="K655" s="23">
        <v>42.755102040816332</v>
      </c>
      <c r="L655" s="23">
        <v>14</v>
      </c>
      <c r="M655" s="26"/>
      <c r="N655" s="26"/>
    </row>
    <row r="656" spans="1:14" x14ac:dyDescent="0.3">
      <c r="A656">
        <v>2</v>
      </c>
      <c r="B656">
        <v>1</v>
      </c>
      <c r="C656">
        <v>3</v>
      </c>
      <c r="D656">
        <v>11</v>
      </c>
      <c r="F656" s="23">
        <v>630</v>
      </c>
      <c r="G656" s="23">
        <v>12.704159980555009</v>
      </c>
      <c r="H656" s="23">
        <v>0.2958400194449915</v>
      </c>
      <c r="I656" s="23">
        <v>0.17177901198643222</v>
      </c>
      <c r="J656" s="26"/>
      <c r="K656" s="23">
        <v>42.823129251700685</v>
      </c>
      <c r="L656" s="23">
        <v>14</v>
      </c>
      <c r="M656" s="26"/>
      <c r="N656" s="26"/>
    </row>
    <row r="657" spans="1:14" x14ac:dyDescent="0.3">
      <c r="A657">
        <v>1</v>
      </c>
      <c r="B657">
        <v>2</v>
      </c>
      <c r="C657">
        <v>3</v>
      </c>
      <c r="D657">
        <v>11</v>
      </c>
      <c r="F657" s="23">
        <v>631</v>
      </c>
      <c r="G657" s="23">
        <v>21.208649584397406</v>
      </c>
      <c r="H657" s="23">
        <v>0.79135041560259367</v>
      </c>
      <c r="I657" s="23">
        <v>0.45949629391686225</v>
      </c>
      <c r="J657" s="26"/>
      <c r="K657" s="23">
        <v>42.891156462585037</v>
      </c>
      <c r="L657" s="23">
        <v>14</v>
      </c>
      <c r="M657" s="26"/>
      <c r="N657" s="26"/>
    </row>
    <row r="658" spans="1:14" x14ac:dyDescent="0.3">
      <c r="A658">
        <v>3</v>
      </c>
      <c r="B658">
        <v>4</v>
      </c>
      <c r="C658">
        <v>4</v>
      </c>
      <c r="D658">
        <v>24</v>
      </c>
      <c r="F658" s="23">
        <v>632</v>
      </c>
      <c r="G658" s="23">
        <v>23.02120498325003</v>
      </c>
      <c r="H658" s="23">
        <v>0.97879501674997016</v>
      </c>
      <c r="I658" s="23">
        <v>0.56833568774766985</v>
      </c>
      <c r="J658" s="26"/>
      <c r="K658" s="23">
        <v>42.95918367346939</v>
      </c>
      <c r="L658" s="23">
        <v>14</v>
      </c>
      <c r="M658" s="26"/>
      <c r="N658" s="26"/>
    </row>
    <row r="659" spans="1:14" x14ac:dyDescent="0.3">
      <c r="A659">
        <v>2</v>
      </c>
      <c r="B659">
        <v>4</v>
      </c>
      <c r="C659">
        <v>3</v>
      </c>
      <c r="D659">
        <v>14</v>
      </c>
      <c r="F659" s="23">
        <v>633</v>
      </c>
      <c r="G659" s="23">
        <v>16.0415958754581</v>
      </c>
      <c r="H659" s="23">
        <v>-2.0415958754580998</v>
      </c>
      <c r="I659" s="23">
        <v>-1.1854492269832253</v>
      </c>
      <c r="J659" s="26"/>
      <c r="K659" s="23">
        <v>43.027210884353742</v>
      </c>
      <c r="L659" s="23">
        <v>14</v>
      </c>
      <c r="M659" s="26"/>
      <c r="N659" s="26"/>
    </row>
    <row r="660" spans="1:14" x14ac:dyDescent="0.3">
      <c r="A660">
        <v>2</v>
      </c>
      <c r="B660">
        <v>1</v>
      </c>
      <c r="C660">
        <v>3</v>
      </c>
      <c r="D660">
        <v>13</v>
      </c>
      <c r="F660" s="23">
        <v>634</v>
      </c>
      <c r="G660" s="23">
        <v>21.208649584397406</v>
      </c>
      <c r="H660" s="23">
        <v>-0.20864958439740633</v>
      </c>
      <c r="I660" s="23">
        <v>-0.12115203185291351</v>
      </c>
      <c r="J660" s="26"/>
      <c r="K660" s="23">
        <v>43.095238095238102</v>
      </c>
      <c r="L660" s="23">
        <v>14</v>
      </c>
      <c r="M660" s="26"/>
      <c r="N660" s="26"/>
    </row>
    <row r="661" spans="1:14" x14ac:dyDescent="0.3">
      <c r="A661">
        <v>1</v>
      </c>
      <c r="B661">
        <v>4</v>
      </c>
      <c r="C661">
        <v>3</v>
      </c>
      <c r="D661">
        <v>14</v>
      </c>
      <c r="F661" s="23">
        <v>635</v>
      </c>
      <c r="G661" s="23">
        <v>15.835394943250051</v>
      </c>
      <c r="H661" s="23">
        <v>2.1646050567499486</v>
      </c>
      <c r="I661" s="23">
        <v>1.2568743021546482</v>
      </c>
      <c r="J661" s="26"/>
      <c r="K661" s="23">
        <v>43.163265306122454</v>
      </c>
      <c r="L661" s="23">
        <v>14</v>
      </c>
      <c r="M661" s="26"/>
      <c r="N661" s="26"/>
    </row>
    <row r="662" spans="1:14" x14ac:dyDescent="0.3">
      <c r="A662">
        <v>2</v>
      </c>
      <c r="B662">
        <v>4</v>
      </c>
      <c r="C662">
        <v>3</v>
      </c>
      <c r="D662">
        <v>14</v>
      </c>
      <c r="F662" s="23">
        <v>636</v>
      </c>
      <c r="G662" s="23">
        <v>20.096170952763039</v>
      </c>
      <c r="H662" s="23">
        <v>-9.6170952763038997E-2</v>
      </c>
      <c r="I662" s="23">
        <v>-5.5841502709542787E-2</v>
      </c>
      <c r="J662" s="26"/>
      <c r="K662" s="23">
        <v>43.231292517006807</v>
      </c>
      <c r="L662" s="23">
        <v>14</v>
      </c>
      <c r="M662" s="26"/>
      <c r="N662" s="26"/>
    </row>
    <row r="663" spans="1:14" x14ac:dyDescent="0.3">
      <c r="A663">
        <v>3</v>
      </c>
      <c r="B663">
        <v>3</v>
      </c>
      <c r="C663">
        <v>4</v>
      </c>
      <c r="D663">
        <v>21</v>
      </c>
      <c r="F663" s="23">
        <v>637</v>
      </c>
      <c r="G663" s="23">
        <v>14.722916311615686</v>
      </c>
      <c r="H663" s="23">
        <v>4.2770836883843142</v>
      </c>
      <c r="I663" s="23">
        <v>2.4834814828375693</v>
      </c>
      <c r="J663" s="26"/>
      <c r="K663" s="23">
        <v>43.299319727891159</v>
      </c>
      <c r="L663" s="23">
        <v>14</v>
      </c>
      <c r="M663" s="26"/>
      <c r="N663" s="26"/>
    </row>
    <row r="664" spans="1:14" x14ac:dyDescent="0.3">
      <c r="A664">
        <v>2</v>
      </c>
      <c r="B664">
        <v>3</v>
      </c>
      <c r="C664">
        <v>3</v>
      </c>
      <c r="D664">
        <v>13</v>
      </c>
      <c r="F664" s="23">
        <v>638</v>
      </c>
      <c r="G664" s="23">
        <v>11.797882281128697</v>
      </c>
      <c r="H664" s="23">
        <v>0.20211771887130325</v>
      </c>
      <c r="I664" s="23">
        <v>0.11735931507102845</v>
      </c>
      <c r="J664" s="26"/>
      <c r="K664" s="23">
        <v>43.367346938775512</v>
      </c>
      <c r="L664" s="23">
        <v>14</v>
      </c>
      <c r="M664" s="26"/>
      <c r="N664" s="26"/>
    </row>
    <row r="665" spans="1:14" x14ac:dyDescent="0.3">
      <c r="A665">
        <v>3</v>
      </c>
      <c r="B665">
        <v>4</v>
      </c>
      <c r="C665">
        <v>3</v>
      </c>
      <c r="D665">
        <v>19</v>
      </c>
      <c r="F665" s="23">
        <v>639</v>
      </c>
      <c r="G665" s="23">
        <v>12.704159980555009</v>
      </c>
      <c r="H665" s="23">
        <v>-0.7041599805550085</v>
      </c>
      <c r="I665" s="23">
        <v>-0.40886931378334357</v>
      </c>
      <c r="J665" s="26"/>
      <c r="K665" s="23">
        <v>43.435374149659864</v>
      </c>
      <c r="L665" s="23">
        <v>14</v>
      </c>
      <c r="M665" s="26"/>
      <c r="N665" s="26"/>
    </row>
    <row r="666" spans="1:14" x14ac:dyDescent="0.3">
      <c r="A666">
        <v>3</v>
      </c>
      <c r="B666">
        <v>4</v>
      </c>
      <c r="C666">
        <v>3</v>
      </c>
      <c r="D666">
        <v>17</v>
      </c>
      <c r="F666" s="23">
        <v>640</v>
      </c>
      <c r="G666" s="23">
        <v>16.947873574884415</v>
      </c>
      <c r="H666" s="23">
        <v>-0.94787357488441515</v>
      </c>
      <c r="I666" s="23">
        <v>-0.55038120429804782</v>
      </c>
      <c r="J666" s="26"/>
      <c r="K666" s="23">
        <v>43.503401360544224</v>
      </c>
      <c r="L666" s="23">
        <v>14</v>
      </c>
      <c r="M666" s="26"/>
      <c r="N666" s="26"/>
    </row>
    <row r="667" spans="1:14" x14ac:dyDescent="0.3">
      <c r="A667">
        <v>2</v>
      </c>
      <c r="B667">
        <v>4</v>
      </c>
      <c r="C667">
        <v>3</v>
      </c>
      <c r="D667">
        <v>18</v>
      </c>
      <c r="F667" s="23">
        <v>641</v>
      </c>
      <c r="G667" s="23">
        <v>16.0415958754581</v>
      </c>
      <c r="H667" s="23">
        <v>0.95840412454190016</v>
      </c>
      <c r="I667" s="23">
        <v>0.55649575032610199</v>
      </c>
      <c r="J667" s="26"/>
      <c r="K667" s="23">
        <v>43.571428571428577</v>
      </c>
      <c r="L667" s="23">
        <v>14</v>
      </c>
      <c r="M667" s="26"/>
      <c r="N667" s="26"/>
    </row>
    <row r="668" spans="1:14" x14ac:dyDescent="0.3">
      <c r="A668">
        <v>3</v>
      </c>
      <c r="B668">
        <v>3</v>
      </c>
      <c r="C668">
        <v>3</v>
      </c>
      <c r="D668">
        <v>19</v>
      </c>
      <c r="F668" s="23">
        <v>642</v>
      </c>
      <c r="G668" s="23">
        <v>12.910360912763061</v>
      </c>
      <c r="H668" s="23">
        <v>1.0896390872369395</v>
      </c>
      <c r="I668" s="23">
        <v>0.63269711169743559</v>
      </c>
      <c r="J668" s="26"/>
      <c r="K668" s="23">
        <v>43.639455782312929</v>
      </c>
      <c r="L668" s="23">
        <v>14</v>
      </c>
      <c r="M668" s="26"/>
      <c r="N668" s="26"/>
    </row>
    <row r="669" spans="1:14" x14ac:dyDescent="0.3">
      <c r="A669">
        <v>1</v>
      </c>
      <c r="B669">
        <v>1</v>
      </c>
      <c r="C669">
        <v>3</v>
      </c>
      <c r="D669">
        <v>13</v>
      </c>
      <c r="F669" s="23">
        <v>643</v>
      </c>
      <c r="G669" s="23">
        <v>14.929117243823738</v>
      </c>
      <c r="H669" s="23">
        <v>4.0708827561762622</v>
      </c>
      <c r="I669" s="23">
        <v>2.363751256778797</v>
      </c>
      <c r="J669" s="26"/>
      <c r="K669" s="23">
        <v>43.707482993197281</v>
      </c>
      <c r="L669" s="23">
        <v>14</v>
      </c>
      <c r="M669" s="26"/>
      <c r="N669" s="26"/>
    </row>
    <row r="670" spans="1:14" x14ac:dyDescent="0.3">
      <c r="A670">
        <v>3</v>
      </c>
      <c r="B670">
        <v>3</v>
      </c>
      <c r="C670">
        <v>3</v>
      </c>
      <c r="D670">
        <v>18</v>
      </c>
      <c r="F670" s="23">
        <v>644</v>
      </c>
      <c r="G670" s="23">
        <v>11.797882281128697</v>
      </c>
      <c r="H670" s="23">
        <v>1.2021177188713033</v>
      </c>
      <c r="I670" s="23">
        <v>0.69800764084080424</v>
      </c>
      <c r="J670" s="26"/>
      <c r="K670" s="23">
        <v>43.775510204081634</v>
      </c>
      <c r="L670" s="23">
        <v>14</v>
      </c>
      <c r="M670" s="26"/>
      <c r="N670" s="26"/>
    </row>
    <row r="671" spans="1:14" x14ac:dyDescent="0.3">
      <c r="A671">
        <v>3</v>
      </c>
      <c r="B671">
        <v>4</v>
      </c>
      <c r="C671">
        <v>4</v>
      </c>
      <c r="D671">
        <v>21</v>
      </c>
      <c r="F671" s="23">
        <v>645</v>
      </c>
      <c r="G671" s="23">
        <v>16.947873574884415</v>
      </c>
      <c r="H671" s="23">
        <v>2.0521264251155849</v>
      </c>
      <c r="I671" s="23">
        <v>1.1915637730112796</v>
      </c>
      <c r="J671" s="26"/>
      <c r="K671" s="23">
        <v>43.843537414965986</v>
      </c>
      <c r="L671" s="23">
        <v>14</v>
      </c>
      <c r="M671" s="26"/>
      <c r="N671" s="26"/>
    </row>
    <row r="672" spans="1:14" x14ac:dyDescent="0.3">
      <c r="A672">
        <v>3</v>
      </c>
      <c r="B672">
        <v>3</v>
      </c>
      <c r="C672">
        <v>3</v>
      </c>
      <c r="D672">
        <v>19</v>
      </c>
      <c r="F672" s="23">
        <v>646</v>
      </c>
      <c r="G672" s="23">
        <v>14.929117243823738</v>
      </c>
      <c r="H672" s="23">
        <v>4.0708827561762622</v>
      </c>
      <c r="I672" s="23">
        <v>2.363751256778797</v>
      </c>
      <c r="J672" s="26"/>
      <c r="K672" s="23">
        <v>43.911564625850346</v>
      </c>
      <c r="L672" s="23">
        <v>14</v>
      </c>
      <c r="M672" s="26"/>
      <c r="N672" s="26"/>
    </row>
    <row r="673" spans="1:14" x14ac:dyDescent="0.3">
      <c r="A673">
        <v>1</v>
      </c>
      <c r="B673">
        <v>2</v>
      </c>
      <c r="C673">
        <v>3</v>
      </c>
      <c r="D673">
        <v>14</v>
      </c>
      <c r="F673" s="23">
        <v>647</v>
      </c>
      <c r="G673" s="23">
        <v>15.135318176031788</v>
      </c>
      <c r="H673" s="23">
        <v>-1.1353181760317881</v>
      </c>
      <c r="I673" s="23">
        <v>-0.65922059812885336</v>
      </c>
      <c r="J673" s="26"/>
      <c r="K673" s="23">
        <v>43.979591836734699</v>
      </c>
      <c r="L673" s="23">
        <v>14</v>
      </c>
      <c r="M673" s="26"/>
      <c r="N673" s="26"/>
    </row>
    <row r="674" spans="1:14" x14ac:dyDescent="0.3">
      <c r="A674">
        <v>2</v>
      </c>
      <c r="B674">
        <v>3</v>
      </c>
      <c r="C674">
        <v>3</v>
      </c>
      <c r="D674">
        <v>17</v>
      </c>
      <c r="F674" s="23">
        <v>648</v>
      </c>
      <c r="G674" s="23">
        <v>13.816638612189372</v>
      </c>
      <c r="H674" s="23">
        <v>2.1833613878106277</v>
      </c>
      <c r="I674" s="23">
        <v>1.2677651343826151</v>
      </c>
      <c r="J674" s="26"/>
      <c r="K674" s="23">
        <v>44.047619047619051</v>
      </c>
      <c r="L674" s="23">
        <v>14</v>
      </c>
      <c r="M674" s="26"/>
      <c r="N674" s="26"/>
    </row>
    <row r="675" spans="1:14" x14ac:dyDescent="0.3">
      <c r="A675">
        <v>2</v>
      </c>
      <c r="B675">
        <v>1</v>
      </c>
      <c r="C675">
        <v>3</v>
      </c>
      <c r="D675">
        <v>11</v>
      </c>
      <c r="F675" s="23">
        <v>649</v>
      </c>
      <c r="G675" s="23">
        <v>16.947873574884415</v>
      </c>
      <c r="H675" s="23">
        <v>-1.9478735748844151</v>
      </c>
      <c r="I675" s="23">
        <v>-1.1310295300678237</v>
      </c>
      <c r="J675" s="26"/>
      <c r="K675" s="23">
        <v>44.115646258503403</v>
      </c>
      <c r="L675" s="23">
        <v>14</v>
      </c>
      <c r="M675" s="26"/>
      <c r="N675" s="26"/>
    </row>
    <row r="676" spans="1:14" x14ac:dyDescent="0.3">
      <c r="A676">
        <v>2</v>
      </c>
      <c r="B676">
        <v>2</v>
      </c>
      <c r="C676">
        <v>3</v>
      </c>
      <c r="D676">
        <v>13</v>
      </c>
      <c r="F676" s="23">
        <v>650</v>
      </c>
      <c r="G676" s="23">
        <v>16.947873574884415</v>
      </c>
      <c r="H676" s="23">
        <v>1.0521264251155849</v>
      </c>
      <c r="I676" s="23">
        <v>0.61091544724150371</v>
      </c>
      <c r="J676" s="26"/>
      <c r="K676" s="23">
        <v>44.183673469387756</v>
      </c>
      <c r="L676" s="23">
        <v>14</v>
      </c>
      <c r="M676" s="26"/>
      <c r="N676" s="26"/>
    </row>
    <row r="677" spans="1:14" x14ac:dyDescent="0.3">
      <c r="A677">
        <v>2</v>
      </c>
      <c r="B677">
        <v>3</v>
      </c>
      <c r="C677">
        <v>3</v>
      </c>
      <c r="D677">
        <v>15</v>
      </c>
      <c r="F677" s="23">
        <v>651</v>
      </c>
      <c r="G677" s="23">
        <v>12.704159980555009</v>
      </c>
      <c r="H677" s="23">
        <v>0.2958400194449915</v>
      </c>
      <c r="I677" s="23">
        <v>0.17177901198643222</v>
      </c>
      <c r="J677" s="26"/>
      <c r="K677" s="23">
        <v>44.251700680272116</v>
      </c>
      <c r="L677" s="23">
        <v>14</v>
      </c>
      <c r="M677" s="26"/>
      <c r="N677" s="26"/>
    </row>
    <row r="678" spans="1:14" x14ac:dyDescent="0.3">
      <c r="A678">
        <v>3</v>
      </c>
      <c r="B678">
        <v>4</v>
      </c>
      <c r="C678">
        <v>4</v>
      </c>
      <c r="D678">
        <v>25</v>
      </c>
      <c r="F678" s="23">
        <v>652</v>
      </c>
      <c r="G678" s="23">
        <v>22.114927283823718</v>
      </c>
      <c r="H678" s="23">
        <v>-0.11492728382371808</v>
      </c>
      <c r="I678" s="23">
        <v>-6.6732334937509741E-2</v>
      </c>
      <c r="J678" s="26"/>
      <c r="K678" s="23">
        <v>44.319727891156468</v>
      </c>
      <c r="L678" s="23">
        <v>14</v>
      </c>
      <c r="M678" s="26"/>
      <c r="N678" s="26"/>
    </row>
    <row r="679" spans="1:14" x14ac:dyDescent="0.3">
      <c r="A679">
        <v>1</v>
      </c>
      <c r="B679">
        <v>2</v>
      </c>
      <c r="C679">
        <v>3</v>
      </c>
      <c r="D679">
        <v>11</v>
      </c>
      <c r="F679" s="23">
        <v>653</v>
      </c>
      <c r="G679" s="23">
        <v>11.797882281128697</v>
      </c>
      <c r="H679" s="23">
        <v>1.2021177188713033</v>
      </c>
      <c r="I679" s="23">
        <v>0.69800764084080424</v>
      </c>
      <c r="J679" s="26"/>
      <c r="K679" s="23">
        <v>44.387755102040821</v>
      </c>
      <c r="L679" s="23">
        <v>14</v>
      </c>
      <c r="M679" s="26"/>
      <c r="N679" s="26"/>
    </row>
    <row r="680" spans="1:14" x14ac:dyDescent="0.3">
      <c r="A680">
        <v>3</v>
      </c>
      <c r="B680">
        <v>3</v>
      </c>
      <c r="C680">
        <v>3</v>
      </c>
      <c r="D680">
        <v>17</v>
      </c>
      <c r="F680" s="23">
        <v>654</v>
      </c>
      <c r="G680" s="23">
        <v>11.797882281128697</v>
      </c>
      <c r="H680" s="23">
        <v>-0.79788228112869675</v>
      </c>
      <c r="I680" s="23">
        <v>-0.46328901069874734</v>
      </c>
      <c r="J680" s="26"/>
      <c r="K680" s="23">
        <v>44.455782312925173</v>
      </c>
      <c r="L680" s="23">
        <v>14</v>
      </c>
      <c r="M680" s="26"/>
      <c r="N680" s="26"/>
    </row>
    <row r="681" spans="1:14" x14ac:dyDescent="0.3">
      <c r="A681">
        <v>1</v>
      </c>
      <c r="B681">
        <v>3</v>
      </c>
      <c r="C681">
        <v>3</v>
      </c>
      <c r="D681">
        <v>13</v>
      </c>
      <c r="F681" s="23">
        <v>655</v>
      </c>
      <c r="G681" s="23">
        <v>12.704159980555009</v>
      </c>
      <c r="H681" s="23">
        <v>-1.7041599805550085</v>
      </c>
      <c r="I681" s="23">
        <v>-0.98951763955311933</v>
      </c>
      <c r="J681" s="26"/>
      <c r="K681" s="23">
        <v>44.523809523809526</v>
      </c>
      <c r="L681" s="23">
        <v>14</v>
      </c>
      <c r="M681" s="26"/>
      <c r="N681" s="26"/>
    </row>
    <row r="682" spans="1:14" x14ac:dyDescent="0.3">
      <c r="A682">
        <v>3</v>
      </c>
      <c r="B682">
        <v>4</v>
      </c>
      <c r="C682">
        <v>3</v>
      </c>
      <c r="D682">
        <v>18</v>
      </c>
      <c r="F682" s="23">
        <v>656</v>
      </c>
      <c r="G682" s="23">
        <v>12.910360912763061</v>
      </c>
      <c r="H682" s="23">
        <v>-1.9103609127630605</v>
      </c>
      <c r="I682" s="23">
        <v>-1.1092478656118918</v>
      </c>
      <c r="J682" s="26"/>
      <c r="K682" s="23">
        <v>44.591836734693878</v>
      </c>
      <c r="L682" s="23">
        <v>14</v>
      </c>
      <c r="M682" s="26"/>
      <c r="N682" s="26"/>
    </row>
    <row r="683" spans="1:14" x14ac:dyDescent="0.3">
      <c r="A683">
        <v>3</v>
      </c>
      <c r="B683">
        <v>1</v>
      </c>
      <c r="C683">
        <v>3</v>
      </c>
      <c r="D683">
        <v>13</v>
      </c>
      <c r="F683" s="23">
        <v>657</v>
      </c>
      <c r="G683" s="23">
        <v>22.114927283823718</v>
      </c>
      <c r="H683" s="23">
        <v>1.8850727161762819</v>
      </c>
      <c r="I683" s="23">
        <v>1.0945643166020418</v>
      </c>
      <c r="J683" s="26"/>
      <c r="K683" s="23">
        <v>44.659863945578238</v>
      </c>
      <c r="L683" s="23">
        <v>14</v>
      </c>
      <c r="M683" s="26"/>
      <c r="N683" s="26"/>
    </row>
    <row r="684" spans="1:14" x14ac:dyDescent="0.3">
      <c r="A684">
        <v>2</v>
      </c>
      <c r="B684">
        <v>4</v>
      </c>
      <c r="C684">
        <v>4</v>
      </c>
      <c r="D684">
        <v>20</v>
      </c>
      <c r="F684" s="23">
        <v>658</v>
      </c>
      <c r="G684" s="23">
        <v>16.0415958754581</v>
      </c>
      <c r="H684" s="23">
        <v>-2.0415958754580998</v>
      </c>
      <c r="I684" s="23">
        <v>-1.1854492269832253</v>
      </c>
      <c r="J684" s="26"/>
      <c r="K684" s="23">
        <v>44.72789115646259</v>
      </c>
      <c r="L684" s="23">
        <v>14</v>
      </c>
      <c r="M684" s="26"/>
      <c r="N684" s="26"/>
    </row>
    <row r="685" spans="1:14" x14ac:dyDescent="0.3">
      <c r="A685">
        <v>2</v>
      </c>
      <c r="B685">
        <v>3</v>
      </c>
      <c r="C685">
        <v>3</v>
      </c>
      <c r="D685">
        <v>18</v>
      </c>
      <c r="F685" s="23">
        <v>659</v>
      </c>
      <c r="G685" s="23">
        <v>12.704159980555009</v>
      </c>
      <c r="H685" s="23">
        <v>0.2958400194449915</v>
      </c>
      <c r="I685" s="23">
        <v>0.17177901198643222</v>
      </c>
      <c r="J685" s="26"/>
      <c r="K685" s="23">
        <v>44.795918367346943</v>
      </c>
      <c r="L685" s="23">
        <v>14</v>
      </c>
      <c r="M685" s="26"/>
      <c r="N685" s="26"/>
    </row>
    <row r="686" spans="1:14" x14ac:dyDescent="0.3">
      <c r="A686">
        <v>2</v>
      </c>
      <c r="B686">
        <v>2</v>
      </c>
      <c r="C686">
        <v>3</v>
      </c>
      <c r="D686">
        <v>12</v>
      </c>
      <c r="F686" s="23">
        <v>660</v>
      </c>
      <c r="G686" s="23">
        <v>15.135318176031788</v>
      </c>
      <c r="H686" s="23">
        <v>-1.1353181760317881</v>
      </c>
      <c r="I686" s="23">
        <v>-0.65922059812885336</v>
      </c>
      <c r="J686" s="26"/>
      <c r="K686" s="23">
        <v>44.863945578231295</v>
      </c>
      <c r="L686" s="23">
        <v>14</v>
      </c>
      <c r="M686" s="26"/>
      <c r="N686" s="26"/>
    </row>
    <row r="687" spans="1:14" x14ac:dyDescent="0.3">
      <c r="A687">
        <v>2</v>
      </c>
      <c r="B687">
        <v>1</v>
      </c>
      <c r="C687">
        <v>3</v>
      </c>
      <c r="D687">
        <v>12</v>
      </c>
      <c r="F687" s="23">
        <v>661</v>
      </c>
      <c r="G687" s="23">
        <v>16.0415958754581</v>
      </c>
      <c r="H687" s="23">
        <v>-2.0415958754580998</v>
      </c>
      <c r="I687" s="23">
        <v>-1.1854492269832253</v>
      </c>
      <c r="J687" s="26"/>
      <c r="K687" s="23">
        <v>44.931972789115648</v>
      </c>
      <c r="L687" s="23">
        <v>14</v>
      </c>
      <c r="M687" s="26"/>
      <c r="N687" s="26"/>
    </row>
    <row r="688" spans="1:14" x14ac:dyDescent="0.3">
      <c r="A688">
        <v>1</v>
      </c>
      <c r="B688">
        <v>1</v>
      </c>
      <c r="C688">
        <v>3</v>
      </c>
      <c r="D688">
        <v>13</v>
      </c>
      <c r="F688" s="23">
        <v>662</v>
      </c>
      <c r="G688" s="23">
        <v>21.002448652189354</v>
      </c>
      <c r="H688" s="23">
        <v>-2.4486521893543056E-3</v>
      </c>
      <c r="I688" s="23">
        <v>-1.4218057941410736E-3</v>
      </c>
      <c r="J688" s="26"/>
      <c r="K688" s="23">
        <v>45</v>
      </c>
      <c r="L688" s="23">
        <v>14</v>
      </c>
      <c r="M688" s="26"/>
      <c r="N688" s="26"/>
    </row>
    <row r="689" spans="1:14" x14ac:dyDescent="0.3">
      <c r="A689">
        <v>3</v>
      </c>
      <c r="B689">
        <v>3</v>
      </c>
      <c r="C689">
        <v>4</v>
      </c>
      <c r="D689">
        <v>21</v>
      </c>
      <c r="F689" s="23">
        <v>663</v>
      </c>
      <c r="G689" s="23">
        <v>14.929117243823738</v>
      </c>
      <c r="H689" s="23">
        <v>-1.9291172438237378</v>
      </c>
      <c r="I689" s="23">
        <v>-1.1201386978398578</v>
      </c>
      <c r="J689" s="26"/>
      <c r="K689" s="23">
        <v>45.06802721088436</v>
      </c>
      <c r="L689" s="23">
        <v>14</v>
      </c>
      <c r="M689" s="26"/>
      <c r="N689" s="26"/>
    </row>
    <row r="690" spans="1:14" x14ac:dyDescent="0.3">
      <c r="A690">
        <v>2</v>
      </c>
      <c r="B690">
        <v>2</v>
      </c>
      <c r="C690">
        <v>3</v>
      </c>
      <c r="D690">
        <v>13</v>
      </c>
      <c r="F690" s="23">
        <v>664</v>
      </c>
      <c r="G690" s="23">
        <v>16.947873574884415</v>
      </c>
      <c r="H690" s="23">
        <v>2.0521264251155849</v>
      </c>
      <c r="I690" s="23">
        <v>1.1915637730112796</v>
      </c>
      <c r="J690" s="26"/>
      <c r="K690" s="23">
        <v>45.136054421768712</v>
      </c>
      <c r="L690" s="23">
        <v>14</v>
      </c>
      <c r="M690" s="26"/>
      <c r="N690" s="26"/>
    </row>
    <row r="691" spans="1:14" x14ac:dyDescent="0.3">
      <c r="A691">
        <v>3</v>
      </c>
      <c r="B691">
        <v>3</v>
      </c>
      <c r="C691">
        <v>3</v>
      </c>
      <c r="D691">
        <v>19</v>
      </c>
      <c r="F691" s="23">
        <v>665</v>
      </c>
      <c r="G691" s="23">
        <v>16.947873574884415</v>
      </c>
      <c r="H691" s="23">
        <v>5.2126425115584851E-2</v>
      </c>
      <c r="I691" s="23">
        <v>3.0267121471727935E-2</v>
      </c>
      <c r="J691" s="26"/>
      <c r="K691" s="23">
        <v>45.204081632653065</v>
      </c>
      <c r="L691" s="23">
        <v>14</v>
      </c>
      <c r="M691" s="26"/>
      <c r="N691" s="26"/>
    </row>
    <row r="692" spans="1:14" x14ac:dyDescent="0.3">
      <c r="A692">
        <v>1</v>
      </c>
      <c r="B692">
        <v>1</v>
      </c>
      <c r="C692">
        <v>3</v>
      </c>
      <c r="D692">
        <v>11</v>
      </c>
      <c r="F692" s="23">
        <v>666</v>
      </c>
      <c r="G692" s="23">
        <v>16.0415958754581</v>
      </c>
      <c r="H692" s="23">
        <v>1.9584041245419002</v>
      </c>
      <c r="I692" s="23">
        <v>1.1371440760958778</v>
      </c>
      <c r="J692" s="26"/>
      <c r="K692" s="23">
        <v>45.272108843537417</v>
      </c>
      <c r="L692" s="23">
        <v>14</v>
      </c>
      <c r="M692" s="26"/>
      <c r="N692" s="26"/>
    </row>
    <row r="693" spans="1:14" x14ac:dyDescent="0.3">
      <c r="A693">
        <v>1</v>
      </c>
      <c r="B693">
        <v>2</v>
      </c>
      <c r="C693">
        <v>3</v>
      </c>
      <c r="D693">
        <v>14</v>
      </c>
      <c r="F693" s="23">
        <v>667</v>
      </c>
      <c r="G693" s="23">
        <v>15.835394943250051</v>
      </c>
      <c r="H693" s="23">
        <v>3.1646050567499486</v>
      </c>
      <c r="I693" s="23">
        <v>1.8375226279244239</v>
      </c>
      <c r="J693" s="26"/>
      <c r="K693" s="23">
        <v>45.34013605442177</v>
      </c>
      <c r="L693" s="23">
        <v>14</v>
      </c>
      <c r="M693" s="26"/>
      <c r="N693" s="26"/>
    </row>
    <row r="694" spans="1:14" x14ac:dyDescent="0.3">
      <c r="A694">
        <v>1</v>
      </c>
      <c r="B694">
        <v>1</v>
      </c>
      <c r="C694">
        <v>3</v>
      </c>
      <c r="D694">
        <v>12</v>
      </c>
      <c r="F694" s="23">
        <v>668</v>
      </c>
      <c r="G694" s="23">
        <v>11.797882281128697</v>
      </c>
      <c r="H694" s="23">
        <v>1.2021177188713033</v>
      </c>
      <c r="I694" s="23">
        <v>0.69800764084080424</v>
      </c>
      <c r="J694" s="26"/>
      <c r="K694" s="23">
        <v>45.408163265306129</v>
      </c>
      <c r="L694" s="23">
        <v>14</v>
      </c>
      <c r="M694" s="26"/>
      <c r="N694" s="26"/>
    </row>
    <row r="695" spans="1:14" x14ac:dyDescent="0.3">
      <c r="A695">
        <v>2</v>
      </c>
      <c r="B695">
        <v>1</v>
      </c>
      <c r="C695">
        <v>3</v>
      </c>
      <c r="D695">
        <v>11</v>
      </c>
      <c r="F695" s="23">
        <v>669</v>
      </c>
      <c r="G695" s="23">
        <v>15.835394943250051</v>
      </c>
      <c r="H695" s="23">
        <v>2.1646050567499486</v>
      </c>
      <c r="I695" s="23">
        <v>1.2568743021546482</v>
      </c>
      <c r="J695" s="26"/>
      <c r="K695" s="23">
        <v>45.476190476190482</v>
      </c>
      <c r="L695" s="23">
        <v>14</v>
      </c>
      <c r="M695" s="26"/>
      <c r="N695" s="26"/>
    </row>
    <row r="696" spans="1:14" x14ac:dyDescent="0.3">
      <c r="A696">
        <v>2</v>
      </c>
      <c r="B696">
        <v>4</v>
      </c>
      <c r="C696">
        <v>3</v>
      </c>
      <c r="D696">
        <v>14</v>
      </c>
      <c r="F696" s="23">
        <v>670</v>
      </c>
      <c r="G696" s="23">
        <v>22.114927283823718</v>
      </c>
      <c r="H696" s="23">
        <v>-1.1149272838237181</v>
      </c>
      <c r="I696" s="23">
        <v>-0.6473806607072855</v>
      </c>
      <c r="J696" s="26"/>
      <c r="K696" s="23">
        <v>45.544217687074834</v>
      </c>
      <c r="L696" s="23">
        <v>14</v>
      </c>
      <c r="M696" s="26"/>
      <c r="N696" s="26"/>
    </row>
    <row r="697" spans="1:14" x14ac:dyDescent="0.3">
      <c r="A697">
        <v>2</v>
      </c>
      <c r="B697">
        <v>2</v>
      </c>
      <c r="C697">
        <v>3</v>
      </c>
      <c r="D697">
        <v>11</v>
      </c>
      <c r="F697" s="23">
        <v>671</v>
      </c>
      <c r="G697" s="23">
        <v>15.835394943250051</v>
      </c>
      <c r="H697" s="23">
        <v>3.1646050567499486</v>
      </c>
      <c r="I697" s="23">
        <v>1.8375226279244239</v>
      </c>
      <c r="J697" s="26"/>
      <c r="K697" s="23">
        <v>45.612244897959187</v>
      </c>
      <c r="L697" s="23">
        <v>14</v>
      </c>
      <c r="M697" s="26"/>
      <c r="N697" s="26"/>
    </row>
    <row r="698" spans="1:14" x14ac:dyDescent="0.3">
      <c r="A698">
        <v>1</v>
      </c>
      <c r="B698">
        <v>2</v>
      </c>
      <c r="C698">
        <v>3</v>
      </c>
      <c r="D698">
        <v>12</v>
      </c>
      <c r="F698" s="23">
        <v>672</v>
      </c>
      <c r="G698" s="23">
        <v>12.910360912763061</v>
      </c>
      <c r="H698" s="23">
        <v>1.0896390872369395</v>
      </c>
      <c r="I698" s="23">
        <v>0.63269711169743559</v>
      </c>
      <c r="J698" s="26"/>
      <c r="K698" s="23">
        <v>45.680272108843539</v>
      </c>
      <c r="L698" s="23">
        <v>14</v>
      </c>
      <c r="M698" s="26"/>
      <c r="N698" s="26"/>
    </row>
    <row r="699" spans="1:14" x14ac:dyDescent="0.3">
      <c r="A699">
        <v>3</v>
      </c>
      <c r="B699">
        <v>4</v>
      </c>
      <c r="C699">
        <v>3</v>
      </c>
      <c r="D699">
        <v>15</v>
      </c>
      <c r="F699" s="23">
        <v>673</v>
      </c>
      <c r="G699" s="23">
        <v>14.929117243823738</v>
      </c>
      <c r="H699" s="23">
        <v>2.0708827561762622</v>
      </c>
      <c r="I699" s="23">
        <v>1.2024546052392455</v>
      </c>
      <c r="J699" s="26"/>
      <c r="K699" s="23">
        <v>45.748299319727892</v>
      </c>
      <c r="L699" s="23">
        <v>14</v>
      </c>
      <c r="M699" s="26"/>
      <c r="N699" s="26"/>
    </row>
    <row r="700" spans="1:14" x14ac:dyDescent="0.3">
      <c r="A700">
        <v>3</v>
      </c>
      <c r="B700">
        <v>3</v>
      </c>
      <c r="C700">
        <v>3</v>
      </c>
      <c r="D700">
        <v>16</v>
      </c>
      <c r="F700" s="23">
        <v>674</v>
      </c>
      <c r="G700" s="23">
        <v>12.704159980555009</v>
      </c>
      <c r="H700" s="23">
        <v>-1.7041599805550085</v>
      </c>
      <c r="I700" s="23">
        <v>-0.98951763955311933</v>
      </c>
      <c r="J700" s="26"/>
      <c r="K700" s="23">
        <v>45.816326530612251</v>
      </c>
      <c r="L700" s="23">
        <v>14</v>
      </c>
      <c r="M700" s="26"/>
      <c r="N700" s="26"/>
    </row>
    <row r="701" spans="1:14" x14ac:dyDescent="0.3">
      <c r="A701">
        <v>3</v>
      </c>
      <c r="B701">
        <v>4</v>
      </c>
      <c r="C701">
        <v>3</v>
      </c>
      <c r="D701">
        <v>15</v>
      </c>
      <c r="F701" s="23">
        <v>675</v>
      </c>
      <c r="G701" s="23">
        <v>13.816638612189372</v>
      </c>
      <c r="H701" s="23">
        <v>-0.81663861218937228</v>
      </c>
      <c r="I701" s="23">
        <v>-0.47417984292671223</v>
      </c>
      <c r="J701" s="26"/>
      <c r="K701" s="23">
        <v>45.884353741496604</v>
      </c>
      <c r="L701" s="23">
        <v>14</v>
      </c>
      <c r="M701" s="26"/>
      <c r="N701" s="26"/>
    </row>
    <row r="702" spans="1:14" x14ac:dyDescent="0.3">
      <c r="A702">
        <v>3</v>
      </c>
      <c r="B702">
        <v>3</v>
      </c>
      <c r="C702">
        <v>4</v>
      </c>
      <c r="D702">
        <v>24</v>
      </c>
      <c r="F702" s="23">
        <v>676</v>
      </c>
      <c r="G702" s="23">
        <v>14.929117243823738</v>
      </c>
      <c r="H702" s="23">
        <v>7.0882756176262163E-2</v>
      </c>
      <c r="I702" s="23">
        <v>4.1157953699693856E-2</v>
      </c>
      <c r="J702" s="26"/>
      <c r="K702" s="23">
        <v>45.952380952380956</v>
      </c>
      <c r="L702" s="23">
        <v>14</v>
      </c>
      <c r="M702" s="26"/>
      <c r="N702" s="26"/>
    </row>
    <row r="703" spans="1:14" x14ac:dyDescent="0.3">
      <c r="A703">
        <v>1</v>
      </c>
      <c r="B703">
        <v>3</v>
      </c>
      <c r="C703">
        <v>3</v>
      </c>
      <c r="D703">
        <v>13</v>
      </c>
      <c r="F703" s="23">
        <v>677</v>
      </c>
      <c r="G703" s="23">
        <v>22.114927283823718</v>
      </c>
      <c r="H703" s="23">
        <v>2.8850727161762819</v>
      </c>
      <c r="I703" s="23">
        <v>1.6752126423718177</v>
      </c>
      <c r="J703" s="26"/>
      <c r="K703" s="23">
        <v>46.020408163265309</v>
      </c>
      <c r="L703" s="23">
        <v>14</v>
      </c>
      <c r="M703" s="26"/>
      <c r="N703" s="26"/>
    </row>
    <row r="704" spans="1:14" x14ac:dyDescent="0.3">
      <c r="A704">
        <v>1</v>
      </c>
      <c r="B704">
        <v>2</v>
      </c>
      <c r="C704">
        <v>3</v>
      </c>
      <c r="D704">
        <v>11</v>
      </c>
      <c r="F704" s="23">
        <v>678</v>
      </c>
      <c r="G704" s="23">
        <v>12.910360912763061</v>
      </c>
      <c r="H704" s="23">
        <v>-1.9103609127630605</v>
      </c>
      <c r="I704" s="23">
        <v>-1.1092478656118918</v>
      </c>
      <c r="J704" s="26"/>
      <c r="K704" s="23">
        <v>46.088435374149661</v>
      </c>
      <c r="L704" s="23">
        <v>14</v>
      </c>
      <c r="M704" s="26"/>
      <c r="N704" s="26"/>
    </row>
    <row r="705" spans="1:14" x14ac:dyDescent="0.3">
      <c r="A705">
        <v>1</v>
      </c>
      <c r="B705">
        <v>1</v>
      </c>
      <c r="C705">
        <v>3</v>
      </c>
      <c r="D705">
        <v>13</v>
      </c>
      <c r="F705" s="23">
        <v>679</v>
      </c>
      <c r="G705" s="23">
        <v>15.835394943250051</v>
      </c>
      <c r="H705" s="23">
        <v>1.1646050567499486</v>
      </c>
      <c r="I705" s="23">
        <v>0.67622597638487236</v>
      </c>
      <c r="J705" s="26"/>
      <c r="K705" s="23">
        <v>46.156462585034021</v>
      </c>
      <c r="L705" s="23">
        <v>14</v>
      </c>
      <c r="M705" s="26"/>
      <c r="N705" s="26"/>
    </row>
    <row r="706" spans="1:14" x14ac:dyDescent="0.3">
      <c r="A706">
        <v>2</v>
      </c>
      <c r="B706">
        <v>1</v>
      </c>
      <c r="C706">
        <v>3</v>
      </c>
      <c r="D706">
        <v>13</v>
      </c>
      <c r="F706" s="23">
        <v>680</v>
      </c>
      <c r="G706" s="23">
        <v>14.022839544397424</v>
      </c>
      <c r="H706" s="23">
        <v>-1.0228395443974243</v>
      </c>
      <c r="I706" s="23">
        <v>-0.59391006898548471</v>
      </c>
      <c r="J706" s="26"/>
      <c r="K706" s="23">
        <v>46.224489795918373</v>
      </c>
      <c r="L706" s="23">
        <v>14</v>
      </c>
      <c r="M706" s="26"/>
      <c r="N706" s="26"/>
    </row>
    <row r="707" spans="1:14" x14ac:dyDescent="0.3">
      <c r="A707">
        <v>3</v>
      </c>
      <c r="B707">
        <v>3</v>
      </c>
      <c r="C707">
        <v>3</v>
      </c>
      <c r="D707">
        <v>18</v>
      </c>
      <c r="F707" s="23">
        <v>681</v>
      </c>
      <c r="G707" s="23">
        <v>16.947873574884415</v>
      </c>
      <c r="H707" s="23">
        <v>1.0521264251155849</v>
      </c>
      <c r="I707" s="23">
        <v>0.61091544724150371</v>
      </c>
      <c r="J707" s="26"/>
      <c r="K707" s="23">
        <v>46.292517006802726</v>
      </c>
      <c r="L707" s="23">
        <v>14</v>
      </c>
      <c r="M707" s="26"/>
      <c r="N707" s="26"/>
    </row>
    <row r="708" spans="1:14" x14ac:dyDescent="0.3">
      <c r="A708">
        <v>4</v>
      </c>
      <c r="B708">
        <v>2</v>
      </c>
      <c r="C708">
        <v>3</v>
      </c>
      <c r="D708">
        <v>16</v>
      </c>
      <c r="F708" s="23">
        <v>682</v>
      </c>
      <c r="G708" s="23">
        <v>13.610437679981322</v>
      </c>
      <c r="H708" s="23">
        <v>-0.61043767998132203</v>
      </c>
      <c r="I708" s="23">
        <v>-0.3544496168679408</v>
      </c>
      <c r="J708" s="26"/>
      <c r="K708" s="23">
        <v>46.360544217687078</v>
      </c>
      <c r="L708" s="23">
        <v>14</v>
      </c>
      <c r="M708" s="26"/>
      <c r="N708" s="26"/>
    </row>
    <row r="709" spans="1:14" x14ac:dyDescent="0.3">
      <c r="A709">
        <v>4</v>
      </c>
      <c r="B709">
        <v>3</v>
      </c>
      <c r="C709">
        <v>3</v>
      </c>
      <c r="D709">
        <v>19</v>
      </c>
      <c r="F709" s="23">
        <v>683</v>
      </c>
      <c r="G709" s="23">
        <v>21.208649584397406</v>
      </c>
      <c r="H709" s="23">
        <v>-1.2086495843974063</v>
      </c>
      <c r="I709" s="23">
        <v>-0.70180035762268933</v>
      </c>
      <c r="J709" s="26"/>
      <c r="K709" s="23">
        <v>46.428571428571431</v>
      </c>
      <c r="L709" s="23">
        <v>14</v>
      </c>
      <c r="M709" s="26"/>
      <c r="N709" s="26"/>
    </row>
    <row r="710" spans="1:14" x14ac:dyDescent="0.3">
      <c r="A710">
        <v>1</v>
      </c>
      <c r="B710">
        <v>1</v>
      </c>
      <c r="C710">
        <v>3</v>
      </c>
      <c r="D710">
        <v>13</v>
      </c>
      <c r="F710" s="23">
        <v>684</v>
      </c>
      <c r="G710" s="23">
        <v>14.929117243823738</v>
      </c>
      <c r="H710" s="23">
        <v>3.0708827561762622</v>
      </c>
      <c r="I710" s="23">
        <v>1.7831029310090212</v>
      </c>
      <c r="J710" s="26"/>
      <c r="K710" s="23">
        <v>46.496598639455783</v>
      </c>
      <c r="L710" s="23">
        <v>14</v>
      </c>
      <c r="M710" s="26"/>
      <c r="N710" s="26"/>
    </row>
    <row r="711" spans="1:14" x14ac:dyDescent="0.3">
      <c r="A711">
        <v>2</v>
      </c>
      <c r="B711">
        <v>4</v>
      </c>
      <c r="C711">
        <v>4</v>
      </c>
      <c r="D711">
        <v>22</v>
      </c>
      <c r="F711" s="23">
        <v>685</v>
      </c>
      <c r="G711" s="23">
        <v>13.816638612189372</v>
      </c>
      <c r="H711" s="23">
        <v>-1.8166386121893723</v>
      </c>
      <c r="I711" s="23">
        <v>-1.054828168696488</v>
      </c>
      <c r="J711" s="26"/>
      <c r="K711" s="23">
        <v>46.564625850340143</v>
      </c>
      <c r="L711" s="23">
        <v>14</v>
      </c>
      <c r="M711" s="26"/>
      <c r="N711" s="26"/>
    </row>
    <row r="712" spans="1:14" x14ac:dyDescent="0.3">
      <c r="A712">
        <v>1</v>
      </c>
      <c r="B712">
        <v>2</v>
      </c>
      <c r="C712">
        <v>3</v>
      </c>
      <c r="D712">
        <v>11</v>
      </c>
      <c r="F712" s="23">
        <v>686</v>
      </c>
      <c r="G712" s="23">
        <v>12.704159980555009</v>
      </c>
      <c r="H712" s="23">
        <v>-0.7041599805550085</v>
      </c>
      <c r="I712" s="23">
        <v>-0.40886931378334357</v>
      </c>
      <c r="J712" s="26"/>
      <c r="K712" s="23">
        <v>46.632653061224495</v>
      </c>
      <c r="L712" s="23">
        <v>14</v>
      </c>
      <c r="M712" s="26"/>
      <c r="N712" s="26"/>
    </row>
    <row r="713" spans="1:14" x14ac:dyDescent="0.3">
      <c r="A713">
        <v>2</v>
      </c>
      <c r="B713">
        <v>2</v>
      </c>
      <c r="C713">
        <v>4</v>
      </c>
      <c r="D713">
        <v>20</v>
      </c>
      <c r="F713" s="23">
        <v>687</v>
      </c>
      <c r="G713" s="23">
        <v>11.797882281128697</v>
      </c>
      <c r="H713" s="23">
        <v>1.2021177188713033</v>
      </c>
      <c r="I713" s="23">
        <v>0.69800764084080424</v>
      </c>
      <c r="J713" s="26"/>
      <c r="K713" s="23">
        <v>46.700680272108848</v>
      </c>
      <c r="L713" s="23">
        <v>14</v>
      </c>
      <c r="M713" s="26"/>
      <c r="N713" s="26"/>
    </row>
    <row r="714" spans="1:14" x14ac:dyDescent="0.3">
      <c r="A714">
        <v>3</v>
      </c>
      <c r="B714">
        <v>4</v>
      </c>
      <c r="C714">
        <v>3</v>
      </c>
      <c r="D714">
        <v>18</v>
      </c>
      <c r="F714" s="23">
        <v>688</v>
      </c>
      <c r="G714" s="23">
        <v>21.002448652189354</v>
      </c>
      <c r="H714" s="23">
        <v>-2.4486521893543056E-3</v>
      </c>
      <c r="I714" s="23">
        <v>-1.4218057941410736E-3</v>
      </c>
      <c r="J714" s="26"/>
      <c r="K714" s="23">
        <v>46.7687074829932</v>
      </c>
      <c r="L714" s="23">
        <v>14</v>
      </c>
      <c r="M714" s="26"/>
      <c r="N714" s="26"/>
    </row>
    <row r="715" spans="1:14" x14ac:dyDescent="0.3">
      <c r="A715">
        <v>3</v>
      </c>
      <c r="B715">
        <v>4</v>
      </c>
      <c r="C715">
        <v>3</v>
      </c>
      <c r="D715">
        <v>14</v>
      </c>
      <c r="F715" s="23">
        <v>689</v>
      </c>
      <c r="G715" s="23">
        <v>13.816638612189372</v>
      </c>
      <c r="H715" s="23">
        <v>-0.81663861218937228</v>
      </c>
      <c r="I715" s="23">
        <v>-0.47417984292671223</v>
      </c>
      <c r="J715" s="26"/>
      <c r="K715" s="23">
        <v>46.836734693877553</v>
      </c>
      <c r="L715" s="23">
        <v>14</v>
      </c>
      <c r="M715" s="26"/>
      <c r="N715" s="26"/>
    </row>
    <row r="716" spans="1:14" x14ac:dyDescent="0.3">
      <c r="A716">
        <v>3</v>
      </c>
      <c r="B716">
        <v>4</v>
      </c>
      <c r="C716">
        <v>4</v>
      </c>
      <c r="D716">
        <v>22</v>
      </c>
      <c r="F716" s="23">
        <v>690</v>
      </c>
      <c r="G716" s="23">
        <v>15.835394943250051</v>
      </c>
      <c r="H716" s="23">
        <v>3.1646050567499486</v>
      </c>
      <c r="I716" s="23">
        <v>1.8375226279244239</v>
      </c>
      <c r="J716" s="26"/>
      <c r="K716" s="23">
        <v>46.904761904761905</v>
      </c>
      <c r="L716" s="23">
        <v>14</v>
      </c>
      <c r="M716" s="26"/>
      <c r="N716" s="26"/>
    </row>
    <row r="717" spans="1:14" x14ac:dyDescent="0.3">
      <c r="A717">
        <v>1</v>
      </c>
      <c r="B717">
        <v>2</v>
      </c>
      <c r="C717">
        <v>3</v>
      </c>
      <c r="D717">
        <v>13</v>
      </c>
      <c r="F717" s="23">
        <v>691</v>
      </c>
      <c r="G717" s="23">
        <v>11.797882281128697</v>
      </c>
      <c r="H717" s="23">
        <v>-0.79788228112869675</v>
      </c>
      <c r="I717" s="23">
        <v>-0.46328901069874734</v>
      </c>
      <c r="J717" s="26"/>
      <c r="K717" s="23">
        <v>46.972789115646265</v>
      </c>
      <c r="L717" s="23">
        <v>14</v>
      </c>
      <c r="M717" s="26"/>
      <c r="N717" s="26"/>
    </row>
    <row r="718" spans="1:14" x14ac:dyDescent="0.3">
      <c r="A718">
        <v>3</v>
      </c>
      <c r="B718">
        <v>3</v>
      </c>
      <c r="C718">
        <v>3</v>
      </c>
      <c r="D718">
        <v>17</v>
      </c>
      <c r="F718" s="23">
        <v>692</v>
      </c>
      <c r="G718" s="23">
        <v>12.910360912763061</v>
      </c>
      <c r="H718" s="23">
        <v>1.0896390872369395</v>
      </c>
      <c r="I718" s="23">
        <v>0.63269711169743559</v>
      </c>
      <c r="J718" s="26"/>
      <c r="K718" s="23">
        <v>47.040816326530617</v>
      </c>
      <c r="L718" s="23">
        <v>14</v>
      </c>
      <c r="M718" s="26"/>
      <c r="N718" s="26"/>
    </row>
    <row r="719" spans="1:14" x14ac:dyDescent="0.3">
      <c r="A719">
        <v>1</v>
      </c>
      <c r="B719">
        <v>2</v>
      </c>
      <c r="C719">
        <v>3</v>
      </c>
      <c r="D719">
        <v>14</v>
      </c>
      <c r="F719" s="23">
        <v>693</v>
      </c>
      <c r="G719" s="23">
        <v>11.797882281128697</v>
      </c>
      <c r="H719" s="23">
        <v>0.20211771887130325</v>
      </c>
      <c r="I719" s="23">
        <v>0.11735931507102845</v>
      </c>
      <c r="J719" s="26"/>
      <c r="K719" s="23">
        <v>47.10884353741497</v>
      </c>
      <c r="L719" s="23">
        <v>14</v>
      </c>
      <c r="M719" s="26"/>
      <c r="N719" s="26"/>
    </row>
    <row r="720" spans="1:14" x14ac:dyDescent="0.3">
      <c r="A720">
        <v>3</v>
      </c>
      <c r="B720">
        <v>1</v>
      </c>
      <c r="C720">
        <v>3</v>
      </c>
      <c r="D720">
        <v>15</v>
      </c>
      <c r="F720" s="23">
        <v>694</v>
      </c>
      <c r="G720" s="23">
        <v>12.704159980555009</v>
      </c>
      <c r="H720" s="23">
        <v>-1.7041599805550085</v>
      </c>
      <c r="I720" s="23">
        <v>-0.98951763955311933</v>
      </c>
      <c r="J720" s="26"/>
      <c r="K720" s="23">
        <v>47.176870748299322</v>
      </c>
      <c r="L720" s="23">
        <v>14</v>
      </c>
      <c r="M720" s="26"/>
      <c r="N720" s="26"/>
    </row>
    <row r="721" spans="1:14" x14ac:dyDescent="0.3">
      <c r="A721">
        <v>3</v>
      </c>
      <c r="B721">
        <v>4</v>
      </c>
      <c r="C721">
        <v>3</v>
      </c>
      <c r="D721">
        <v>17</v>
      </c>
      <c r="F721" s="23">
        <v>695</v>
      </c>
      <c r="G721" s="23">
        <v>16.0415958754581</v>
      </c>
      <c r="H721" s="23">
        <v>-2.0415958754580998</v>
      </c>
      <c r="I721" s="23">
        <v>-1.1854492269832253</v>
      </c>
      <c r="J721" s="26"/>
      <c r="K721" s="23">
        <v>47.244897959183675</v>
      </c>
      <c r="L721" s="23">
        <v>14</v>
      </c>
      <c r="M721" s="26"/>
      <c r="N721" s="26"/>
    </row>
    <row r="722" spans="1:14" x14ac:dyDescent="0.3">
      <c r="A722">
        <v>1</v>
      </c>
      <c r="B722">
        <v>1</v>
      </c>
      <c r="C722">
        <v>3</v>
      </c>
      <c r="D722">
        <v>11</v>
      </c>
      <c r="F722" s="23">
        <v>696</v>
      </c>
      <c r="G722" s="23">
        <v>13.816638612189372</v>
      </c>
      <c r="H722" s="23">
        <v>-2.8166386121893723</v>
      </c>
      <c r="I722" s="23">
        <v>-1.6354764944662639</v>
      </c>
      <c r="J722" s="26"/>
      <c r="K722" s="23">
        <v>47.312925170068034</v>
      </c>
      <c r="L722" s="23">
        <v>14</v>
      </c>
      <c r="M722" s="26"/>
      <c r="N722" s="26"/>
    </row>
    <row r="723" spans="1:14" x14ac:dyDescent="0.3">
      <c r="A723">
        <v>3</v>
      </c>
      <c r="B723">
        <v>3</v>
      </c>
      <c r="C723">
        <v>3</v>
      </c>
      <c r="D723">
        <v>18</v>
      </c>
      <c r="F723" s="23">
        <v>697</v>
      </c>
      <c r="G723" s="23">
        <v>12.910360912763061</v>
      </c>
      <c r="H723" s="23">
        <v>-0.91036091276306053</v>
      </c>
      <c r="I723" s="23">
        <v>-0.52859953984211605</v>
      </c>
      <c r="J723" s="26"/>
      <c r="K723" s="23">
        <v>47.380952380952387</v>
      </c>
      <c r="L723" s="23">
        <v>14</v>
      </c>
      <c r="M723" s="26"/>
      <c r="N723" s="26"/>
    </row>
    <row r="724" spans="1:14" x14ac:dyDescent="0.3">
      <c r="A724">
        <v>3</v>
      </c>
      <c r="B724">
        <v>3</v>
      </c>
      <c r="C724">
        <v>3</v>
      </c>
      <c r="D724">
        <v>17</v>
      </c>
      <c r="F724" s="23">
        <v>698</v>
      </c>
      <c r="G724" s="23">
        <v>16.947873574884415</v>
      </c>
      <c r="H724" s="23">
        <v>-1.9478735748844151</v>
      </c>
      <c r="I724" s="23">
        <v>-1.1310295300678237</v>
      </c>
      <c r="J724" s="26"/>
      <c r="K724" s="23">
        <v>47.448979591836739</v>
      </c>
      <c r="L724" s="23">
        <v>14</v>
      </c>
      <c r="M724" s="26"/>
      <c r="N724" s="26"/>
    </row>
    <row r="725" spans="1:14" x14ac:dyDescent="0.3">
      <c r="A725">
        <v>3</v>
      </c>
      <c r="B725">
        <v>3</v>
      </c>
      <c r="C725">
        <v>3</v>
      </c>
      <c r="D725">
        <v>13</v>
      </c>
      <c r="F725" s="23">
        <v>699</v>
      </c>
      <c r="G725" s="23">
        <v>15.835394943250051</v>
      </c>
      <c r="H725" s="23">
        <v>0.16460505674994863</v>
      </c>
      <c r="I725" s="23">
        <v>9.5577650615096599E-2</v>
      </c>
      <c r="J725" s="26"/>
      <c r="K725" s="23">
        <v>47.517006802721092</v>
      </c>
      <c r="L725" s="23">
        <v>14</v>
      </c>
      <c r="M725" s="26"/>
      <c r="N725" s="26"/>
    </row>
    <row r="726" spans="1:14" x14ac:dyDescent="0.3">
      <c r="A726">
        <v>2</v>
      </c>
      <c r="B726">
        <v>3</v>
      </c>
      <c r="C726">
        <v>3</v>
      </c>
      <c r="D726">
        <v>15</v>
      </c>
      <c r="F726" s="23">
        <v>700</v>
      </c>
      <c r="G726" s="23">
        <v>16.947873574884415</v>
      </c>
      <c r="H726" s="23">
        <v>-1.9478735748844151</v>
      </c>
      <c r="I726" s="23">
        <v>-1.1310295300678237</v>
      </c>
      <c r="J726" s="26"/>
      <c r="K726" s="23">
        <v>47.585034013605444</v>
      </c>
      <c r="L726" s="23">
        <v>14</v>
      </c>
      <c r="M726" s="26"/>
      <c r="N726" s="26"/>
    </row>
    <row r="727" spans="1:14" x14ac:dyDescent="0.3">
      <c r="A727">
        <v>4</v>
      </c>
      <c r="B727">
        <v>4</v>
      </c>
      <c r="C727">
        <v>4</v>
      </c>
      <c r="D727">
        <v>24</v>
      </c>
      <c r="F727" s="23">
        <v>701</v>
      </c>
      <c r="G727" s="23">
        <v>21.002448652189354</v>
      </c>
      <c r="H727" s="23">
        <v>2.9975513478106457</v>
      </c>
      <c r="I727" s="23">
        <v>1.7405231715151863</v>
      </c>
      <c r="J727" s="26"/>
      <c r="K727" s="23">
        <v>47.653061224489797</v>
      </c>
      <c r="L727" s="23">
        <v>14</v>
      </c>
      <c r="M727" s="26"/>
      <c r="N727" s="26"/>
    </row>
    <row r="728" spans="1:14" x14ac:dyDescent="0.3">
      <c r="A728">
        <v>1</v>
      </c>
      <c r="B728">
        <v>1</v>
      </c>
      <c r="C728">
        <v>3</v>
      </c>
      <c r="D728">
        <v>12</v>
      </c>
      <c r="F728" s="23">
        <v>702</v>
      </c>
      <c r="G728" s="23">
        <v>14.022839544397424</v>
      </c>
      <c r="H728" s="23">
        <v>-1.0228395443974243</v>
      </c>
      <c r="I728" s="23">
        <v>-0.59391006898548471</v>
      </c>
      <c r="J728" s="26"/>
      <c r="K728" s="23">
        <v>47.721088435374156</v>
      </c>
      <c r="L728" s="23">
        <v>14</v>
      </c>
      <c r="M728" s="26"/>
      <c r="N728" s="26"/>
    </row>
    <row r="729" spans="1:14" x14ac:dyDescent="0.3">
      <c r="A729">
        <v>3</v>
      </c>
      <c r="B729">
        <v>4</v>
      </c>
      <c r="C729">
        <v>3</v>
      </c>
      <c r="D729">
        <v>15</v>
      </c>
      <c r="F729" s="23">
        <v>703</v>
      </c>
      <c r="G729" s="23">
        <v>12.910360912763061</v>
      </c>
      <c r="H729" s="23">
        <v>-1.9103609127630605</v>
      </c>
      <c r="I729" s="23">
        <v>-1.1092478656118918</v>
      </c>
      <c r="J729" s="26"/>
      <c r="K729" s="23">
        <v>47.789115646258509</v>
      </c>
      <c r="L729" s="23">
        <v>14</v>
      </c>
      <c r="M729" s="26"/>
      <c r="N729" s="26"/>
    </row>
    <row r="730" spans="1:14" x14ac:dyDescent="0.3">
      <c r="A730">
        <v>1</v>
      </c>
      <c r="B730">
        <v>2</v>
      </c>
      <c r="C730">
        <v>3</v>
      </c>
      <c r="D730">
        <v>11</v>
      </c>
      <c r="F730" s="23">
        <v>704</v>
      </c>
      <c r="G730" s="23">
        <v>11.797882281128697</v>
      </c>
      <c r="H730" s="23">
        <v>1.2021177188713033</v>
      </c>
      <c r="I730" s="23">
        <v>0.69800764084080424</v>
      </c>
      <c r="J730" s="26"/>
      <c r="K730" s="23">
        <v>47.857142857142861</v>
      </c>
      <c r="L730" s="23">
        <v>14</v>
      </c>
      <c r="M730" s="26"/>
      <c r="N730" s="26"/>
    </row>
    <row r="731" spans="1:14" x14ac:dyDescent="0.3">
      <c r="A731">
        <v>1</v>
      </c>
      <c r="B731">
        <v>1</v>
      </c>
      <c r="C731">
        <v>3</v>
      </c>
      <c r="D731">
        <v>11</v>
      </c>
      <c r="F731" s="23">
        <v>705</v>
      </c>
      <c r="G731" s="23">
        <v>12.704159980555009</v>
      </c>
      <c r="H731" s="23">
        <v>0.2958400194449915</v>
      </c>
      <c r="I731" s="23">
        <v>0.17177901198643222</v>
      </c>
      <c r="J731" s="26"/>
      <c r="K731" s="23">
        <v>47.925170068027214</v>
      </c>
      <c r="L731" s="23">
        <v>14</v>
      </c>
      <c r="M731" s="26"/>
      <c r="N731" s="26"/>
    </row>
    <row r="732" spans="1:14" x14ac:dyDescent="0.3">
      <c r="A732">
        <v>4</v>
      </c>
      <c r="B732">
        <v>1</v>
      </c>
      <c r="C732">
        <v>3</v>
      </c>
      <c r="D732">
        <v>12</v>
      </c>
      <c r="F732" s="23">
        <v>706</v>
      </c>
      <c r="G732" s="23">
        <v>15.835394943250051</v>
      </c>
      <c r="H732" s="23">
        <v>2.1646050567499486</v>
      </c>
      <c r="I732" s="23">
        <v>1.2568743021546482</v>
      </c>
      <c r="J732" s="26"/>
      <c r="K732" s="23">
        <v>47.993197278911566</v>
      </c>
      <c r="L732" s="23">
        <v>14</v>
      </c>
      <c r="M732" s="26"/>
      <c r="N732" s="26"/>
    </row>
    <row r="733" spans="1:14" x14ac:dyDescent="0.3">
      <c r="A733">
        <v>2</v>
      </c>
      <c r="B733">
        <v>2</v>
      </c>
      <c r="C733">
        <v>3</v>
      </c>
      <c r="D733">
        <v>15</v>
      </c>
      <c r="F733" s="23">
        <v>707</v>
      </c>
      <c r="G733" s="23">
        <v>15.629194011041999</v>
      </c>
      <c r="H733" s="23">
        <v>0.37080598895800065</v>
      </c>
      <c r="I733" s="23">
        <v>0.21530787667386905</v>
      </c>
      <c r="J733" s="26"/>
      <c r="K733" s="23">
        <v>48.061224489795919</v>
      </c>
      <c r="L733" s="23">
        <v>14</v>
      </c>
      <c r="M733" s="26"/>
      <c r="N733" s="26"/>
    </row>
    <row r="734" spans="1:14" x14ac:dyDescent="0.3">
      <c r="A734">
        <v>3</v>
      </c>
      <c r="B734">
        <v>2</v>
      </c>
      <c r="C734">
        <v>3</v>
      </c>
      <c r="D734">
        <v>17</v>
      </c>
      <c r="F734" s="23">
        <v>708</v>
      </c>
      <c r="G734" s="23">
        <v>16.741672642676363</v>
      </c>
      <c r="H734" s="23">
        <v>2.2583273573236369</v>
      </c>
      <c r="I734" s="23">
        <v>1.3112939990700518</v>
      </c>
      <c r="J734" s="26"/>
      <c r="K734" s="23">
        <v>48.129251700680278</v>
      </c>
      <c r="L734" s="23">
        <v>14</v>
      </c>
      <c r="M734" s="26"/>
      <c r="N734" s="26"/>
    </row>
    <row r="735" spans="1:14" x14ac:dyDescent="0.3">
      <c r="A735">
        <v>4</v>
      </c>
      <c r="B735">
        <v>1</v>
      </c>
      <c r="C735">
        <v>3</v>
      </c>
      <c r="D735">
        <v>12</v>
      </c>
      <c r="F735" s="23">
        <v>709</v>
      </c>
      <c r="G735" s="23">
        <v>11.797882281128697</v>
      </c>
      <c r="H735" s="23">
        <v>1.2021177188713033</v>
      </c>
      <c r="I735" s="23">
        <v>0.69800764084080424</v>
      </c>
      <c r="J735" s="26"/>
      <c r="K735" s="23">
        <v>48.197278911564631</v>
      </c>
      <c r="L735" s="23">
        <v>14</v>
      </c>
      <c r="M735" s="26"/>
      <c r="N735" s="26"/>
    </row>
    <row r="736" spans="1:14" x14ac:dyDescent="0.3">
      <c r="A736">
        <v>1</v>
      </c>
      <c r="B736">
        <v>2</v>
      </c>
      <c r="C736">
        <v>3</v>
      </c>
      <c r="D736">
        <v>15</v>
      </c>
      <c r="F736" s="23">
        <v>710</v>
      </c>
      <c r="G736" s="23">
        <v>21.208649584397406</v>
      </c>
      <c r="H736" s="23">
        <v>0.79135041560259367</v>
      </c>
      <c r="I736" s="23">
        <v>0.45949629391686225</v>
      </c>
      <c r="J736" s="26"/>
      <c r="K736" s="23">
        <v>48.265306122448983</v>
      </c>
      <c r="L736" s="23">
        <v>14</v>
      </c>
      <c r="M736" s="26"/>
      <c r="N736" s="26"/>
    </row>
    <row r="737" spans="1:14" x14ac:dyDescent="0.3">
      <c r="A737">
        <v>2</v>
      </c>
      <c r="B737">
        <v>3</v>
      </c>
      <c r="C737">
        <v>3</v>
      </c>
      <c r="D737">
        <v>13</v>
      </c>
      <c r="F737" s="23">
        <v>711</v>
      </c>
      <c r="G737" s="23">
        <v>12.910360912763061</v>
      </c>
      <c r="H737" s="23">
        <v>-1.9103609127630605</v>
      </c>
      <c r="I737" s="23">
        <v>-1.1092478656118918</v>
      </c>
      <c r="J737" s="26"/>
      <c r="K737" s="23">
        <v>48.333333333333336</v>
      </c>
      <c r="L737" s="23">
        <v>14</v>
      </c>
      <c r="M737" s="26"/>
      <c r="N737" s="26"/>
    </row>
    <row r="738" spans="1:14" x14ac:dyDescent="0.3">
      <c r="A738">
        <v>2</v>
      </c>
      <c r="B738">
        <v>3</v>
      </c>
      <c r="C738">
        <v>3</v>
      </c>
      <c r="D738">
        <v>14</v>
      </c>
      <c r="F738" s="23">
        <v>712</v>
      </c>
      <c r="G738" s="23">
        <v>18.983692321128675</v>
      </c>
      <c r="H738" s="23">
        <v>1.0163076788713248</v>
      </c>
      <c r="I738" s="23">
        <v>0.59011735220360162</v>
      </c>
      <c r="J738" s="26"/>
      <c r="K738" s="23">
        <v>48.401360544217688</v>
      </c>
      <c r="L738" s="23">
        <v>14</v>
      </c>
      <c r="M738" s="26"/>
      <c r="N738" s="26"/>
    </row>
    <row r="739" spans="1:14" x14ac:dyDescent="0.3">
      <c r="A739">
        <v>1</v>
      </c>
      <c r="B739">
        <v>3</v>
      </c>
      <c r="C739">
        <v>3</v>
      </c>
      <c r="D739">
        <v>14</v>
      </c>
      <c r="F739" s="23">
        <v>713</v>
      </c>
      <c r="G739" s="23">
        <v>16.947873574884415</v>
      </c>
      <c r="H739" s="23">
        <v>1.0521264251155849</v>
      </c>
      <c r="I739" s="23">
        <v>0.61091544724150371</v>
      </c>
      <c r="J739" s="26"/>
      <c r="K739" s="23">
        <v>48.469387755102048</v>
      </c>
      <c r="L739" s="23">
        <v>14</v>
      </c>
      <c r="M739" s="26"/>
      <c r="N739" s="26"/>
    </row>
    <row r="740" spans="1:14" x14ac:dyDescent="0.3">
      <c r="A740">
        <v>2</v>
      </c>
      <c r="B740">
        <v>4</v>
      </c>
      <c r="C740">
        <v>3</v>
      </c>
      <c r="D740">
        <v>16</v>
      </c>
      <c r="F740" s="23">
        <v>714</v>
      </c>
      <c r="G740" s="23">
        <v>16.947873574884415</v>
      </c>
      <c r="H740" s="23">
        <v>-2.9478735748844151</v>
      </c>
      <c r="I740" s="23">
        <v>-1.7116778558375993</v>
      </c>
      <c r="J740" s="26"/>
      <c r="K740" s="23">
        <v>48.5374149659864</v>
      </c>
      <c r="L740" s="23">
        <v>14</v>
      </c>
      <c r="M740" s="26"/>
      <c r="N740" s="26"/>
    </row>
    <row r="741" spans="1:14" x14ac:dyDescent="0.3">
      <c r="A741">
        <v>3</v>
      </c>
      <c r="B741">
        <v>4</v>
      </c>
      <c r="C741">
        <v>3</v>
      </c>
      <c r="D741">
        <v>18</v>
      </c>
      <c r="F741" s="23">
        <v>715</v>
      </c>
      <c r="G741" s="23">
        <v>22.114927283823718</v>
      </c>
      <c r="H741" s="23">
        <v>-0.11492728382371808</v>
      </c>
      <c r="I741" s="23">
        <v>-6.6732334937509741E-2</v>
      </c>
      <c r="J741" s="26"/>
      <c r="K741" s="23">
        <v>48.605442176870753</v>
      </c>
      <c r="L741" s="23">
        <v>14</v>
      </c>
      <c r="M741" s="26"/>
      <c r="N741" s="26"/>
    </row>
    <row r="742" spans="1:14" x14ac:dyDescent="0.3">
      <c r="A742">
        <v>3</v>
      </c>
      <c r="B742">
        <v>4</v>
      </c>
      <c r="C742">
        <v>4</v>
      </c>
      <c r="D742">
        <v>20</v>
      </c>
      <c r="F742" s="23">
        <v>716</v>
      </c>
      <c r="G742" s="23">
        <v>12.910360912763061</v>
      </c>
      <c r="H742" s="23">
        <v>8.9639087236939474E-2</v>
      </c>
      <c r="I742" s="23">
        <v>5.2048785927659783E-2</v>
      </c>
      <c r="J742" s="26"/>
      <c r="K742" s="23">
        <v>48.673469387755105</v>
      </c>
      <c r="L742" s="23">
        <v>14</v>
      </c>
      <c r="M742" s="26"/>
      <c r="N742" s="26"/>
    </row>
    <row r="743" spans="1:14" x14ac:dyDescent="0.3">
      <c r="A743">
        <v>1</v>
      </c>
      <c r="B743">
        <v>3</v>
      </c>
      <c r="C743">
        <v>3</v>
      </c>
      <c r="D743">
        <v>13</v>
      </c>
      <c r="F743" s="23">
        <v>717</v>
      </c>
      <c r="G743" s="23">
        <v>15.835394943250051</v>
      </c>
      <c r="H743" s="23">
        <v>1.1646050567499486</v>
      </c>
      <c r="I743" s="23">
        <v>0.67622597638487236</v>
      </c>
      <c r="J743" s="26"/>
      <c r="K743" s="23">
        <v>48.741496598639458</v>
      </c>
      <c r="L743" s="23">
        <v>14</v>
      </c>
      <c r="M743" s="26"/>
      <c r="N743" s="26"/>
    </row>
    <row r="744" spans="1:14" x14ac:dyDescent="0.3">
      <c r="A744">
        <v>3</v>
      </c>
      <c r="B744">
        <v>4</v>
      </c>
      <c r="C744">
        <v>3</v>
      </c>
      <c r="D744">
        <v>18</v>
      </c>
      <c r="F744" s="23">
        <v>718</v>
      </c>
      <c r="G744" s="23">
        <v>12.910360912763061</v>
      </c>
      <c r="H744" s="23">
        <v>1.0896390872369395</v>
      </c>
      <c r="I744" s="23">
        <v>0.63269711169743559</v>
      </c>
      <c r="J744" s="26"/>
      <c r="K744" s="23">
        <v>48.80952380952381</v>
      </c>
      <c r="L744" s="23">
        <v>14</v>
      </c>
      <c r="M744" s="26"/>
      <c r="N744" s="26"/>
    </row>
    <row r="745" spans="1:14" x14ac:dyDescent="0.3">
      <c r="A745">
        <v>2</v>
      </c>
      <c r="B745">
        <v>1</v>
      </c>
      <c r="C745">
        <v>3</v>
      </c>
      <c r="D745">
        <v>13</v>
      </c>
      <c r="F745" s="23">
        <v>719</v>
      </c>
      <c r="G745" s="23">
        <v>13.610437679981322</v>
      </c>
      <c r="H745" s="23">
        <v>1.389562320018678</v>
      </c>
      <c r="I745" s="23">
        <v>0.80684703467161079</v>
      </c>
      <c r="J745" s="26"/>
      <c r="K745" s="23">
        <v>48.87755102040817</v>
      </c>
      <c r="L745" s="23">
        <v>14</v>
      </c>
      <c r="M745" s="26"/>
      <c r="N745" s="26"/>
    </row>
    <row r="746" spans="1:14" x14ac:dyDescent="0.3">
      <c r="A746">
        <v>1</v>
      </c>
      <c r="B746">
        <v>2</v>
      </c>
      <c r="C746">
        <v>3</v>
      </c>
      <c r="D746">
        <v>15</v>
      </c>
      <c r="F746" s="23">
        <v>720</v>
      </c>
      <c r="G746" s="23">
        <v>16.947873574884415</v>
      </c>
      <c r="H746" s="23">
        <v>5.2126425115584851E-2</v>
      </c>
      <c r="I746" s="23">
        <v>3.0267121471727935E-2</v>
      </c>
      <c r="J746" s="26"/>
      <c r="K746" s="23">
        <v>48.945578231292522</v>
      </c>
      <c r="L746" s="23">
        <v>14</v>
      </c>
      <c r="M746" s="26"/>
      <c r="N746" s="26"/>
    </row>
    <row r="747" spans="1:14" x14ac:dyDescent="0.3">
      <c r="A747">
        <v>1</v>
      </c>
      <c r="B747">
        <v>2</v>
      </c>
      <c r="C747">
        <v>3</v>
      </c>
      <c r="D747">
        <v>14</v>
      </c>
      <c r="F747" s="23">
        <v>721</v>
      </c>
      <c r="G747" s="23">
        <v>11.797882281128697</v>
      </c>
      <c r="H747" s="23">
        <v>-0.79788228112869675</v>
      </c>
      <c r="I747" s="23">
        <v>-0.46328901069874734</v>
      </c>
      <c r="J747" s="26"/>
      <c r="K747" s="23">
        <v>49.013605442176875</v>
      </c>
      <c r="L747" s="23">
        <v>14</v>
      </c>
      <c r="M747" s="26"/>
      <c r="N747" s="26"/>
    </row>
    <row r="748" spans="1:14" x14ac:dyDescent="0.3">
      <c r="A748">
        <v>1</v>
      </c>
      <c r="B748">
        <v>3</v>
      </c>
      <c r="C748">
        <v>4</v>
      </c>
      <c r="D748">
        <v>22</v>
      </c>
      <c r="F748" s="23">
        <v>722</v>
      </c>
      <c r="G748" s="23">
        <v>15.835394943250051</v>
      </c>
      <c r="H748" s="23">
        <v>2.1646050567499486</v>
      </c>
      <c r="I748" s="23">
        <v>1.2568743021546482</v>
      </c>
      <c r="J748" s="26"/>
      <c r="K748" s="23">
        <v>49.081632653061227</v>
      </c>
      <c r="L748" s="23">
        <v>14</v>
      </c>
      <c r="M748" s="26"/>
      <c r="N748" s="26"/>
    </row>
    <row r="749" spans="1:14" x14ac:dyDescent="0.3">
      <c r="A749">
        <v>2</v>
      </c>
      <c r="B749">
        <v>1</v>
      </c>
      <c r="C749">
        <v>3</v>
      </c>
      <c r="D749">
        <v>12</v>
      </c>
      <c r="F749" s="23">
        <v>723</v>
      </c>
      <c r="G749" s="23">
        <v>15.835394943250051</v>
      </c>
      <c r="H749" s="23">
        <v>1.1646050567499486</v>
      </c>
      <c r="I749" s="23">
        <v>0.67622597638487236</v>
      </c>
      <c r="J749" s="26"/>
      <c r="K749" s="23">
        <v>49.14965986394558</v>
      </c>
      <c r="L749" s="23">
        <v>14</v>
      </c>
      <c r="M749" s="26"/>
      <c r="N749" s="26"/>
    </row>
    <row r="750" spans="1:14" x14ac:dyDescent="0.3">
      <c r="A750">
        <v>1</v>
      </c>
      <c r="B750">
        <v>4</v>
      </c>
      <c r="C750">
        <v>3</v>
      </c>
      <c r="D750">
        <v>18</v>
      </c>
      <c r="F750" s="23">
        <v>724</v>
      </c>
      <c r="G750" s="23">
        <v>15.835394943250051</v>
      </c>
      <c r="H750" s="23">
        <v>-2.8353949432500514</v>
      </c>
      <c r="I750" s="23">
        <v>-1.6463673266942307</v>
      </c>
      <c r="J750" s="26"/>
      <c r="K750" s="23">
        <v>49.217687074829939</v>
      </c>
      <c r="L750" s="23">
        <v>14</v>
      </c>
      <c r="M750" s="26"/>
      <c r="N750" s="26"/>
    </row>
    <row r="751" spans="1:14" x14ac:dyDescent="0.3">
      <c r="A751">
        <v>1</v>
      </c>
      <c r="B751">
        <v>4</v>
      </c>
      <c r="C751">
        <v>3</v>
      </c>
      <c r="D751">
        <v>15</v>
      </c>
      <c r="F751" s="23">
        <v>725</v>
      </c>
      <c r="G751" s="23">
        <v>14.929117243823738</v>
      </c>
      <c r="H751" s="23">
        <v>7.0882756176262163E-2</v>
      </c>
      <c r="I751" s="23">
        <v>4.1157953699693856E-2</v>
      </c>
      <c r="J751" s="26"/>
      <c r="K751" s="23">
        <v>49.285714285714292</v>
      </c>
      <c r="L751" s="23">
        <v>14</v>
      </c>
      <c r="M751" s="26"/>
      <c r="N751" s="26"/>
    </row>
    <row r="752" spans="1:14" x14ac:dyDescent="0.3">
      <c r="A752">
        <v>3</v>
      </c>
      <c r="B752">
        <v>4</v>
      </c>
      <c r="C752">
        <v>3</v>
      </c>
      <c r="D752">
        <v>18</v>
      </c>
      <c r="F752" s="23">
        <v>726</v>
      </c>
      <c r="G752" s="23">
        <v>23.02120498325003</v>
      </c>
      <c r="H752" s="23">
        <v>0.97879501674997016</v>
      </c>
      <c r="I752" s="23">
        <v>0.56833568774766985</v>
      </c>
      <c r="J752" s="26"/>
      <c r="K752" s="23">
        <v>49.353741496598644</v>
      </c>
      <c r="L752" s="23">
        <v>14</v>
      </c>
      <c r="M752" s="26"/>
      <c r="N752" s="26"/>
    </row>
    <row r="753" spans="1:14" x14ac:dyDescent="0.3">
      <c r="A753">
        <v>2</v>
      </c>
      <c r="B753">
        <v>1</v>
      </c>
      <c r="C753">
        <v>3</v>
      </c>
      <c r="D753">
        <v>12</v>
      </c>
      <c r="F753" s="23">
        <v>727</v>
      </c>
      <c r="G753" s="23">
        <v>11.797882281128697</v>
      </c>
      <c r="H753" s="23">
        <v>0.20211771887130325</v>
      </c>
      <c r="I753" s="23">
        <v>0.11735931507102845</v>
      </c>
      <c r="J753" s="26"/>
      <c r="K753" s="23">
        <v>49.421768707482997</v>
      </c>
      <c r="L753" s="23">
        <v>14</v>
      </c>
      <c r="M753" s="26"/>
      <c r="N753" s="26"/>
    </row>
    <row r="754" spans="1:14" x14ac:dyDescent="0.3">
      <c r="A754">
        <v>4</v>
      </c>
      <c r="B754">
        <v>2</v>
      </c>
      <c r="C754">
        <v>3</v>
      </c>
      <c r="D754">
        <v>16</v>
      </c>
      <c r="F754" s="23">
        <v>728</v>
      </c>
      <c r="G754" s="23">
        <v>16.947873574884415</v>
      </c>
      <c r="H754" s="23">
        <v>-1.9478735748844151</v>
      </c>
      <c r="I754" s="23">
        <v>-1.1310295300678237</v>
      </c>
      <c r="J754" s="26"/>
      <c r="K754" s="23">
        <v>49.489795918367349</v>
      </c>
      <c r="L754" s="23">
        <v>14</v>
      </c>
      <c r="M754" s="26"/>
      <c r="N754" s="26"/>
    </row>
    <row r="755" spans="1:14" x14ac:dyDescent="0.3">
      <c r="A755">
        <v>1</v>
      </c>
      <c r="B755">
        <v>1</v>
      </c>
      <c r="C755">
        <v>3</v>
      </c>
      <c r="D755">
        <v>13</v>
      </c>
      <c r="F755" s="23">
        <v>729</v>
      </c>
      <c r="G755" s="23">
        <v>12.910360912763061</v>
      </c>
      <c r="H755" s="23">
        <v>-1.9103609127630605</v>
      </c>
      <c r="I755" s="23">
        <v>-1.1092478656118918</v>
      </c>
      <c r="J755" s="26"/>
      <c r="K755" s="23">
        <v>49.557823129251702</v>
      </c>
      <c r="L755" s="23">
        <v>14</v>
      </c>
      <c r="M755" s="26"/>
      <c r="N755" s="26"/>
    </row>
    <row r="756" spans="1:14" x14ac:dyDescent="0.3">
      <c r="A756">
        <v>2</v>
      </c>
      <c r="B756">
        <v>4</v>
      </c>
      <c r="C756">
        <v>3</v>
      </c>
      <c r="D756">
        <v>19</v>
      </c>
      <c r="F756" s="23">
        <v>730</v>
      </c>
      <c r="G756" s="23">
        <v>11.797882281128697</v>
      </c>
      <c r="H756" s="23">
        <v>-0.79788228112869675</v>
      </c>
      <c r="I756" s="23">
        <v>-0.46328901069874734</v>
      </c>
      <c r="J756" s="26"/>
      <c r="K756" s="23">
        <v>49.625850340136061</v>
      </c>
      <c r="L756" s="23">
        <v>14</v>
      </c>
      <c r="M756" s="26"/>
      <c r="N756" s="26"/>
    </row>
    <row r="757" spans="1:14" x14ac:dyDescent="0.3">
      <c r="A757">
        <v>1</v>
      </c>
      <c r="B757">
        <v>1</v>
      </c>
      <c r="C757">
        <v>3</v>
      </c>
      <c r="D757">
        <v>13</v>
      </c>
      <c r="F757" s="23">
        <v>731</v>
      </c>
      <c r="G757" s="23">
        <v>14.516715379407636</v>
      </c>
      <c r="H757" s="23">
        <v>-2.5167153794076356</v>
      </c>
      <c r="I757" s="23">
        <v>-1.4613265714920896</v>
      </c>
      <c r="J757" s="26"/>
      <c r="K757" s="23">
        <v>49.693877551020414</v>
      </c>
      <c r="L757" s="23">
        <v>14</v>
      </c>
      <c r="M757" s="26"/>
      <c r="N757" s="26"/>
    </row>
    <row r="758" spans="1:14" x14ac:dyDescent="0.3">
      <c r="A758">
        <v>1</v>
      </c>
      <c r="B758">
        <v>2</v>
      </c>
      <c r="C758">
        <v>3</v>
      </c>
      <c r="D758">
        <v>12</v>
      </c>
      <c r="F758" s="23">
        <v>732</v>
      </c>
      <c r="G758" s="23">
        <v>13.816638612189372</v>
      </c>
      <c r="H758" s="23">
        <v>1.1833613878106277</v>
      </c>
      <c r="I758" s="23">
        <v>0.6871168086128393</v>
      </c>
      <c r="J758" s="26"/>
      <c r="K758" s="23">
        <v>49.761904761904766</v>
      </c>
      <c r="L758" s="23">
        <v>14</v>
      </c>
      <c r="M758" s="26"/>
      <c r="N758" s="26"/>
    </row>
    <row r="759" spans="1:14" x14ac:dyDescent="0.3">
      <c r="A759">
        <v>1</v>
      </c>
      <c r="B759">
        <v>1</v>
      </c>
      <c r="C759">
        <v>3</v>
      </c>
      <c r="D759">
        <v>11</v>
      </c>
      <c r="F759" s="23">
        <v>733</v>
      </c>
      <c r="G759" s="23">
        <v>14.722916311615686</v>
      </c>
      <c r="H759" s="23">
        <v>2.2770836883843142</v>
      </c>
      <c r="I759" s="23">
        <v>1.3221848312980178</v>
      </c>
      <c r="J759" s="26"/>
      <c r="K759" s="23">
        <v>49.829931972789119</v>
      </c>
      <c r="L759" s="23">
        <v>14</v>
      </c>
      <c r="M759" s="26"/>
      <c r="N759" s="26"/>
    </row>
    <row r="760" spans="1:14" x14ac:dyDescent="0.3">
      <c r="A760">
        <v>1</v>
      </c>
      <c r="B760">
        <v>4</v>
      </c>
      <c r="C760">
        <v>3</v>
      </c>
      <c r="D760">
        <v>14</v>
      </c>
      <c r="F760" s="23">
        <v>734</v>
      </c>
      <c r="G760" s="23">
        <v>14.516715379407636</v>
      </c>
      <c r="H760" s="23">
        <v>-2.5167153794076356</v>
      </c>
      <c r="I760" s="23">
        <v>-1.4613265714920896</v>
      </c>
      <c r="J760" s="26"/>
      <c r="K760" s="23">
        <v>49.897959183673471</v>
      </c>
      <c r="L760" s="23">
        <v>14</v>
      </c>
      <c r="M760" s="26"/>
      <c r="N760" s="26"/>
    </row>
    <row r="761" spans="1:14" x14ac:dyDescent="0.3">
      <c r="A761">
        <v>3</v>
      </c>
      <c r="B761">
        <v>2</v>
      </c>
      <c r="C761">
        <v>3</v>
      </c>
      <c r="D761">
        <v>16</v>
      </c>
      <c r="F761" s="23">
        <v>735</v>
      </c>
      <c r="G761" s="23">
        <v>12.910360912763061</v>
      </c>
      <c r="H761" s="23">
        <v>2.0896390872369395</v>
      </c>
      <c r="I761" s="23">
        <v>1.2133454374672115</v>
      </c>
      <c r="J761" s="26"/>
      <c r="K761" s="23">
        <v>49.965986394557824</v>
      </c>
      <c r="L761" s="23">
        <v>14</v>
      </c>
      <c r="M761" s="26"/>
      <c r="N761" s="26"/>
    </row>
    <row r="762" spans="1:14" x14ac:dyDescent="0.3">
      <c r="A762">
        <v>2</v>
      </c>
      <c r="B762">
        <v>2</v>
      </c>
      <c r="C762">
        <v>3</v>
      </c>
      <c r="D762">
        <v>12</v>
      </c>
      <c r="F762" s="23">
        <v>736</v>
      </c>
      <c r="G762" s="23">
        <v>14.929117243823738</v>
      </c>
      <c r="H762" s="23">
        <v>-1.9291172438237378</v>
      </c>
      <c r="I762" s="23">
        <v>-1.1201386978398578</v>
      </c>
      <c r="J762" s="26"/>
      <c r="K762" s="23">
        <v>50.034013605442183</v>
      </c>
      <c r="L762" s="23">
        <v>14</v>
      </c>
      <c r="M762" s="26"/>
      <c r="N762" s="26"/>
    </row>
    <row r="763" spans="1:14" x14ac:dyDescent="0.3">
      <c r="A763">
        <v>1</v>
      </c>
      <c r="B763">
        <v>3</v>
      </c>
      <c r="C763">
        <v>3</v>
      </c>
      <c r="D763">
        <v>14</v>
      </c>
      <c r="F763" s="23">
        <v>737</v>
      </c>
      <c r="G763" s="23">
        <v>14.929117243823738</v>
      </c>
      <c r="H763" s="23">
        <v>-0.92911724382373784</v>
      </c>
      <c r="I763" s="23">
        <v>-0.53949037207008188</v>
      </c>
      <c r="J763" s="26"/>
      <c r="K763" s="23">
        <v>50.102040816326536</v>
      </c>
      <c r="L763" s="23">
        <v>14</v>
      </c>
      <c r="M763" s="26"/>
      <c r="N763" s="26"/>
    </row>
    <row r="764" spans="1:14" x14ac:dyDescent="0.3">
      <c r="A764">
        <v>1</v>
      </c>
      <c r="B764">
        <v>1</v>
      </c>
      <c r="C764">
        <v>3</v>
      </c>
      <c r="D764">
        <v>14</v>
      </c>
      <c r="F764" s="23">
        <v>738</v>
      </c>
      <c r="G764" s="23">
        <v>14.022839544397424</v>
      </c>
      <c r="H764" s="23">
        <v>-2.2839544397424305E-2</v>
      </c>
      <c r="I764" s="23">
        <v>-1.3261743215708886E-2</v>
      </c>
      <c r="J764" s="26"/>
      <c r="K764" s="23">
        <v>50.170068027210888</v>
      </c>
      <c r="L764" s="23">
        <v>14</v>
      </c>
      <c r="M764" s="26"/>
      <c r="N764" s="26"/>
    </row>
    <row r="765" spans="1:14" x14ac:dyDescent="0.3">
      <c r="A765">
        <v>3</v>
      </c>
      <c r="B765">
        <v>3</v>
      </c>
      <c r="C765">
        <v>3</v>
      </c>
      <c r="D765">
        <v>19</v>
      </c>
      <c r="F765" s="23">
        <v>739</v>
      </c>
      <c r="G765" s="23">
        <v>16.0415958754581</v>
      </c>
      <c r="H765" s="23">
        <v>-4.159587545809984E-2</v>
      </c>
      <c r="I765" s="23">
        <v>-2.4152575443673777E-2</v>
      </c>
      <c r="J765" s="26"/>
      <c r="K765" s="23">
        <v>50.238095238095241</v>
      </c>
      <c r="L765" s="23">
        <v>14</v>
      </c>
      <c r="M765" s="26"/>
      <c r="N765" s="26"/>
    </row>
    <row r="766" spans="1:14" x14ac:dyDescent="0.3">
      <c r="A766">
        <v>3</v>
      </c>
      <c r="B766">
        <v>4</v>
      </c>
      <c r="C766">
        <v>4</v>
      </c>
      <c r="D766">
        <v>22</v>
      </c>
      <c r="F766" s="23">
        <v>740</v>
      </c>
      <c r="G766" s="23">
        <v>16.947873574884415</v>
      </c>
      <c r="H766" s="23">
        <v>1.0521264251155849</v>
      </c>
      <c r="I766" s="23">
        <v>0.61091544724150371</v>
      </c>
      <c r="J766" s="26"/>
      <c r="K766" s="23">
        <v>50.306122448979593</v>
      </c>
      <c r="L766" s="23">
        <v>14</v>
      </c>
      <c r="M766" s="26"/>
      <c r="N766" s="26"/>
    </row>
    <row r="767" spans="1:14" x14ac:dyDescent="0.3">
      <c r="A767">
        <v>3</v>
      </c>
      <c r="B767">
        <v>3</v>
      </c>
      <c r="C767">
        <v>3</v>
      </c>
      <c r="D767">
        <v>16</v>
      </c>
      <c r="F767" s="23">
        <v>741</v>
      </c>
      <c r="G767" s="23">
        <v>22.114927283823718</v>
      </c>
      <c r="H767" s="23">
        <v>-2.1149272838237181</v>
      </c>
      <c r="I767" s="23">
        <v>-1.2280289864770613</v>
      </c>
      <c r="J767" s="26"/>
      <c r="K767" s="23">
        <v>50.374149659863953</v>
      </c>
      <c r="L767" s="23">
        <v>14</v>
      </c>
      <c r="M767" s="26"/>
      <c r="N767" s="26"/>
    </row>
    <row r="768" spans="1:14" x14ac:dyDescent="0.3">
      <c r="A768">
        <v>1</v>
      </c>
      <c r="B768">
        <v>2</v>
      </c>
      <c r="C768">
        <v>3</v>
      </c>
      <c r="D768">
        <v>11</v>
      </c>
      <c r="F768" s="23">
        <v>742</v>
      </c>
      <c r="G768" s="23">
        <v>14.022839544397424</v>
      </c>
      <c r="H768" s="23">
        <v>-1.0228395443974243</v>
      </c>
      <c r="I768" s="23">
        <v>-0.59391006898548471</v>
      </c>
      <c r="J768" s="26"/>
      <c r="K768" s="23">
        <v>50.442176870748305</v>
      </c>
      <c r="L768" s="23">
        <v>14</v>
      </c>
      <c r="M768" s="26"/>
      <c r="N768" s="26"/>
    </row>
    <row r="769" spans="1:14" x14ac:dyDescent="0.3">
      <c r="A769">
        <v>3</v>
      </c>
      <c r="B769">
        <v>2</v>
      </c>
      <c r="C769">
        <v>3</v>
      </c>
      <c r="D769">
        <v>15</v>
      </c>
      <c r="F769" s="23">
        <v>743</v>
      </c>
      <c r="G769" s="23">
        <v>16.947873574884415</v>
      </c>
      <c r="H769" s="23">
        <v>1.0521264251155849</v>
      </c>
      <c r="I769" s="23">
        <v>0.61091544724150371</v>
      </c>
      <c r="J769" s="26"/>
      <c r="K769" s="23">
        <v>50.510204081632658</v>
      </c>
      <c r="L769" s="23">
        <v>14</v>
      </c>
      <c r="M769" s="26"/>
      <c r="N769" s="26"/>
    </row>
    <row r="770" spans="1:14" x14ac:dyDescent="0.3">
      <c r="A770">
        <v>1</v>
      </c>
      <c r="B770">
        <v>1</v>
      </c>
      <c r="C770">
        <v>3</v>
      </c>
      <c r="D770">
        <v>14</v>
      </c>
      <c r="F770" s="23">
        <v>744</v>
      </c>
      <c r="G770" s="23">
        <v>12.704159980555009</v>
      </c>
      <c r="H770" s="23">
        <v>0.2958400194449915</v>
      </c>
      <c r="I770" s="23">
        <v>0.17177901198643222</v>
      </c>
      <c r="J770" s="26"/>
      <c r="K770" s="23">
        <v>50.57823129251701</v>
      </c>
      <c r="L770" s="23">
        <v>14</v>
      </c>
      <c r="M770" s="26"/>
      <c r="N770" s="26"/>
    </row>
    <row r="771" spans="1:14" x14ac:dyDescent="0.3">
      <c r="A771">
        <v>2</v>
      </c>
      <c r="B771">
        <v>3</v>
      </c>
      <c r="C771">
        <v>3</v>
      </c>
      <c r="D771">
        <v>13</v>
      </c>
      <c r="F771" s="23">
        <v>745</v>
      </c>
      <c r="G771" s="23">
        <v>12.910360912763061</v>
      </c>
      <c r="H771" s="23">
        <v>2.0896390872369395</v>
      </c>
      <c r="I771" s="23">
        <v>1.2133454374672115</v>
      </c>
      <c r="J771" s="26"/>
      <c r="K771" s="23">
        <v>50.646258503401363</v>
      </c>
      <c r="L771" s="23">
        <v>14</v>
      </c>
      <c r="M771" s="26"/>
      <c r="N771" s="26"/>
    </row>
    <row r="772" spans="1:14" x14ac:dyDescent="0.3">
      <c r="A772">
        <v>3</v>
      </c>
      <c r="B772">
        <v>4</v>
      </c>
      <c r="C772">
        <v>3</v>
      </c>
      <c r="D772">
        <v>17</v>
      </c>
      <c r="F772" s="23">
        <v>746</v>
      </c>
      <c r="G772" s="23">
        <v>12.910360912763061</v>
      </c>
      <c r="H772" s="23">
        <v>1.0896390872369395</v>
      </c>
      <c r="I772" s="23">
        <v>0.63269711169743559</v>
      </c>
      <c r="J772" s="26"/>
      <c r="K772" s="23">
        <v>50.714285714285715</v>
      </c>
      <c r="L772" s="23">
        <v>14</v>
      </c>
      <c r="M772" s="26"/>
      <c r="N772" s="26"/>
    </row>
    <row r="773" spans="1:14" x14ac:dyDescent="0.3">
      <c r="A773">
        <v>2</v>
      </c>
      <c r="B773">
        <v>2</v>
      </c>
      <c r="C773">
        <v>3</v>
      </c>
      <c r="D773">
        <v>11</v>
      </c>
      <c r="F773" s="23">
        <v>747</v>
      </c>
      <c r="G773" s="23">
        <v>19.189893253336727</v>
      </c>
      <c r="H773" s="23">
        <v>2.8101067466632728</v>
      </c>
      <c r="I773" s="23">
        <v>1.6316837776843809</v>
      </c>
      <c r="J773" s="26"/>
      <c r="K773" s="23">
        <v>50.782312925170075</v>
      </c>
      <c r="L773" s="23">
        <v>14</v>
      </c>
      <c r="M773" s="26"/>
      <c r="N773" s="26"/>
    </row>
    <row r="774" spans="1:14" x14ac:dyDescent="0.3">
      <c r="A774">
        <v>3</v>
      </c>
      <c r="B774">
        <v>3</v>
      </c>
      <c r="C774">
        <v>3</v>
      </c>
      <c r="D774">
        <v>19</v>
      </c>
      <c r="F774" s="23">
        <v>748</v>
      </c>
      <c r="G774" s="23">
        <v>12.704159980555009</v>
      </c>
      <c r="H774" s="23">
        <v>-0.7041599805550085</v>
      </c>
      <c r="I774" s="23">
        <v>-0.40886931378334357</v>
      </c>
      <c r="J774" s="26"/>
      <c r="K774" s="23">
        <v>50.850340136054427</v>
      </c>
      <c r="L774" s="23">
        <v>14</v>
      </c>
      <c r="M774" s="26"/>
      <c r="N774" s="26"/>
    </row>
    <row r="775" spans="1:14" x14ac:dyDescent="0.3">
      <c r="A775">
        <v>2</v>
      </c>
      <c r="B775">
        <v>1</v>
      </c>
      <c r="C775">
        <v>3</v>
      </c>
      <c r="D775">
        <v>11</v>
      </c>
      <c r="F775" s="23">
        <v>749</v>
      </c>
      <c r="G775" s="23">
        <v>15.135318176031788</v>
      </c>
      <c r="H775" s="23">
        <v>2.8646818239682119</v>
      </c>
      <c r="I775" s="23">
        <v>1.6633727049502498</v>
      </c>
      <c r="J775" s="26"/>
      <c r="K775" s="23">
        <v>50.91836734693878</v>
      </c>
      <c r="L775" s="23">
        <v>14</v>
      </c>
      <c r="M775" s="26"/>
      <c r="N775" s="26"/>
    </row>
    <row r="776" spans="1:14" x14ac:dyDescent="0.3">
      <c r="A776">
        <v>2</v>
      </c>
      <c r="B776">
        <v>1</v>
      </c>
      <c r="C776">
        <v>3</v>
      </c>
      <c r="D776">
        <v>15</v>
      </c>
      <c r="F776" s="23">
        <v>750</v>
      </c>
      <c r="G776" s="23">
        <v>15.135318176031788</v>
      </c>
      <c r="H776" s="23">
        <v>-0.13531817603178808</v>
      </c>
      <c r="I776" s="23">
        <v>-7.8572272359077558E-2</v>
      </c>
      <c r="J776" s="26"/>
      <c r="K776" s="23">
        <v>50.986394557823132</v>
      </c>
      <c r="L776" s="23">
        <v>14</v>
      </c>
      <c r="M776" s="26"/>
      <c r="N776" s="26"/>
    </row>
    <row r="777" spans="1:14" x14ac:dyDescent="0.3">
      <c r="A777">
        <v>2</v>
      </c>
      <c r="B777">
        <v>1</v>
      </c>
      <c r="C777">
        <v>3</v>
      </c>
      <c r="D777">
        <v>13</v>
      </c>
      <c r="F777" s="23">
        <v>751</v>
      </c>
      <c r="G777" s="23">
        <v>16.947873574884415</v>
      </c>
      <c r="H777" s="23">
        <v>1.0521264251155849</v>
      </c>
      <c r="I777" s="23">
        <v>0.61091544724150371</v>
      </c>
      <c r="J777" s="26"/>
      <c r="K777" s="23">
        <v>51.054421768707485</v>
      </c>
      <c r="L777" s="23">
        <v>14</v>
      </c>
      <c r="M777" s="26"/>
      <c r="N777" s="26"/>
    </row>
    <row r="778" spans="1:14" x14ac:dyDescent="0.3">
      <c r="A778">
        <v>1</v>
      </c>
      <c r="B778">
        <v>4</v>
      </c>
      <c r="C778">
        <v>3</v>
      </c>
      <c r="D778">
        <v>14</v>
      </c>
      <c r="F778" s="23">
        <v>752</v>
      </c>
      <c r="G778" s="23">
        <v>12.704159980555009</v>
      </c>
      <c r="H778" s="23">
        <v>-0.7041599805550085</v>
      </c>
      <c r="I778" s="23">
        <v>-0.40886931378334357</v>
      </c>
      <c r="J778" s="26"/>
      <c r="K778" s="23">
        <v>51.122448979591837</v>
      </c>
      <c r="L778" s="23">
        <v>14</v>
      </c>
      <c r="M778" s="26"/>
      <c r="N778" s="26"/>
    </row>
    <row r="779" spans="1:14" x14ac:dyDescent="0.3">
      <c r="A779">
        <v>2</v>
      </c>
      <c r="B779">
        <v>1</v>
      </c>
      <c r="C779">
        <v>3</v>
      </c>
      <c r="D779">
        <v>13</v>
      </c>
      <c r="F779" s="23">
        <v>753</v>
      </c>
      <c r="G779" s="23">
        <v>15.629194011041999</v>
      </c>
      <c r="H779" s="23">
        <v>0.37080598895800065</v>
      </c>
      <c r="I779" s="23">
        <v>0.21530787667386905</v>
      </c>
      <c r="J779" s="26"/>
      <c r="K779" s="23">
        <v>51.190476190476197</v>
      </c>
      <c r="L779" s="23">
        <v>14</v>
      </c>
      <c r="M779" s="26"/>
      <c r="N779" s="26"/>
    </row>
    <row r="780" spans="1:14" x14ac:dyDescent="0.3">
      <c r="A780">
        <v>4</v>
      </c>
      <c r="B780">
        <v>4</v>
      </c>
      <c r="C780">
        <v>4</v>
      </c>
      <c r="D780">
        <v>23</v>
      </c>
      <c r="F780" s="23">
        <v>754</v>
      </c>
      <c r="G780" s="23">
        <v>11.797882281128697</v>
      </c>
      <c r="H780" s="23">
        <v>1.2021177188713033</v>
      </c>
      <c r="I780" s="23">
        <v>0.69800764084080424</v>
      </c>
      <c r="J780" s="26"/>
      <c r="K780" s="23">
        <v>51.258503401360549</v>
      </c>
      <c r="L780" s="23">
        <v>14</v>
      </c>
      <c r="M780" s="26"/>
      <c r="N780" s="26"/>
    </row>
    <row r="781" spans="1:14" x14ac:dyDescent="0.3">
      <c r="A781">
        <v>1</v>
      </c>
      <c r="B781">
        <v>2</v>
      </c>
      <c r="C781">
        <v>3</v>
      </c>
      <c r="D781">
        <v>12</v>
      </c>
      <c r="F781" s="23">
        <v>755</v>
      </c>
      <c r="G781" s="23">
        <v>16.0415958754581</v>
      </c>
      <c r="H781" s="23">
        <v>2.9584041245419002</v>
      </c>
      <c r="I781" s="23">
        <v>1.7177924018656536</v>
      </c>
      <c r="J781" s="26"/>
      <c r="K781" s="23">
        <v>51.326530612244902</v>
      </c>
      <c r="L781" s="23">
        <v>14</v>
      </c>
      <c r="M781" s="26"/>
      <c r="N781" s="26"/>
    </row>
    <row r="782" spans="1:14" x14ac:dyDescent="0.3">
      <c r="A782">
        <v>2</v>
      </c>
      <c r="B782">
        <v>1</v>
      </c>
      <c r="C782">
        <v>3</v>
      </c>
      <c r="D782">
        <v>12</v>
      </c>
      <c r="F782" s="23">
        <v>756</v>
      </c>
      <c r="G782" s="23">
        <v>11.797882281128697</v>
      </c>
      <c r="H782" s="23">
        <v>1.2021177188713033</v>
      </c>
      <c r="I782" s="23">
        <v>0.69800764084080424</v>
      </c>
      <c r="J782" s="26"/>
      <c r="K782" s="23">
        <v>51.394557823129254</v>
      </c>
      <c r="L782" s="23">
        <v>14</v>
      </c>
      <c r="M782" s="26"/>
      <c r="N782" s="26"/>
    </row>
    <row r="783" spans="1:14" x14ac:dyDescent="0.3">
      <c r="A783">
        <v>2</v>
      </c>
      <c r="B783">
        <v>2</v>
      </c>
      <c r="C783">
        <v>3</v>
      </c>
      <c r="D783">
        <v>16</v>
      </c>
      <c r="F783" s="23">
        <v>757</v>
      </c>
      <c r="G783" s="23">
        <v>12.910360912763061</v>
      </c>
      <c r="H783" s="23">
        <v>-0.91036091276306053</v>
      </c>
      <c r="I783" s="23">
        <v>-0.52859953984211605</v>
      </c>
      <c r="J783" s="26"/>
      <c r="K783" s="23">
        <v>51.462585034013607</v>
      </c>
      <c r="L783" s="23">
        <v>14</v>
      </c>
      <c r="M783" s="26"/>
      <c r="N783" s="26"/>
    </row>
    <row r="784" spans="1:14" x14ac:dyDescent="0.3">
      <c r="A784">
        <v>3</v>
      </c>
      <c r="B784">
        <v>2</v>
      </c>
      <c r="C784">
        <v>3</v>
      </c>
      <c r="D784">
        <v>15</v>
      </c>
      <c r="F784" s="23">
        <v>758</v>
      </c>
      <c r="G784" s="23">
        <v>11.797882281128697</v>
      </c>
      <c r="H784" s="23">
        <v>-0.79788228112869675</v>
      </c>
      <c r="I784" s="23">
        <v>-0.46328901069874734</v>
      </c>
      <c r="J784" s="26"/>
      <c r="K784" s="23">
        <v>51.530612244897966</v>
      </c>
      <c r="L784" s="23">
        <v>14</v>
      </c>
      <c r="M784" s="26"/>
      <c r="N784" s="26"/>
    </row>
    <row r="785" spans="1:14" x14ac:dyDescent="0.3">
      <c r="A785">
        <v>4</v>
      </c>
      <c r="B785">
        <v>3</v>
      </c>
      <c r="C785">
        <v>3</v>
      </c>
      <c r="D785">
        <v>13</v>
      </c>
      <c r="F785" s="23">
        <v>759</v>
      </c>
      <c r="G785" s="23">
        <v>15.135318176031788</v>
      </c>
      <c r="H785" s="23">
        <v>-1.1353181760317881</v>
      </c>
      <c r="I785" s="23">
        <v>-0.65922059812885336</v>
      </c>
      <c r="J785" s="26"/>
      <c r="K785" s="23">
        <v>51.598639455782319</v>
      </c>
      <c r="L785" s="23">
        <v>14</v>
      </c>
      <c r="M785" s="26"/>
      <c r="N785" s="26"/>
    </row>
    <row r="786" spans="1:14" x14ac:dyDescent="0.3">
      <c r="A786">
        <v>2</v>
      </c>
      <c r="B786">
        <v>3</v>
      </c>
      <c r="C786">
        <v>3</v>
      </c>
      <c r="D786">
        <v>18</v>
      </c>
      <c r="F786" s="23">
        <v>760</v>
      </c>
      <c r="G786" s="23">
        <v>14.722916311615686</v>
      </c>
      <c r="H786" s="23">
        <v>1.2770836883843142</v>
      </c>
      <c r="I786" s="23">
        <v>0.74153650552824213</v>
      </c>
      <c r="J786" s="26"/>
      <c r="K786" s="23">
        <v>51.666666666666671</v>
      </c>
      <c r="L786" s="23">
        <v>14</v>
      </c>
      <c r="M786" s="26"/>
      <c r="N786" s="26"/>
    </row>
    <row r="787" spans="1:14" x14ac:dyDescent="0.3">
      <c r="A787">
        <v>3</v>
      </c>
      <c r="B787">
        <v>4</v>
      </c>
      <c r="C787">
        <v>4</v>
      </c>
      <c r="D787">
        <v>20</v>
      </c>
      <c r="F787" s="23">
        <v>761</v>
      </c>
      <c r="G787" s="23">
        <v>13.816638612189372</v>
      </c>
      <c r="H787" s="23">
        <v>-1.8166386121893723</v>
      </c>
      <c r="I787" s="23">
        <v>-1.054828168696488</v>
      </c>
      <c r="J787" s="26"/>
      <c r="K787" s="23">
        <v>51.734693877551024</v>
      </c>
      <c r="L787" s="23">
        <v>14</v>
      </c>
      <c r="M787" s="26"/>
      <c r="N787" s="26"/>
    </row>
    <row r="788" spans="1:14" x14ac:dyDescent="0.3">
      <c r="A788">
        <v>2</v>
      </c>
      <c r="B788">
        <v>3</v>
      </c>
      <c r="C788">
        <v>3</v>
      </c>
      <c r="D788">
        <v>19</v>
      </c>
      <c r="F788" s="23">
        <v>762</v>
      </c>
      <c r="G788" s="23">
        <v>14.022839544397424</v>
      </c>
      <c r="H788" s="23">
        <v>-2.2839544397424305E-2</v>
      </c>
      <c r="I788" s="23">
        <v>-1.3261743215708886E-2</v>
      </c>
      <c r="J788" s="26"/>
      <c r="K788" s="23">
        <v>51.802721088435376</v>
      </c>
      <c r="L788" s="23">
        <v>14</v>
      </c>
      <c r="M788" s="26"/>
      <c r="N788" s="26"/>
    </row>
    <row r="789" spans="1:14" x14ac:dyDescent="0.3">
      <c r="A789">
        <v>3</v>
      </c>
      <c r="B789">
        <v>2</v>
      </c>
      <c r="C789">
        <v>3</v>
      </c>
      <c r="D789">
        <v>18</v>
      </c>
      <c r="F789" s="23">
        <v>763</v>
      </c>
      <c r="G789" s="23">
        <v>11.797882281128697</v>
      </c>
      <c r="H789" s="23">
        <v>2.2021177188713033</v>
      </c>
      <c r="I789" s="23">
        <v>1.2786559666105801</v>
      </c>
      <c r="J789" s="26"/>
      <c r="K789" s="23">
        <v>51.870748299319729</v>
      </c>
      <c r="L789" s="23">
        <v>14</v>
      </c>
      <c r="M789" s="26"/>
      <c r="N789" s="26"/>
    </row>
    <row r="790" spans="1:14" x14ac:dyDescent="0.3">
      <c r="A790">
        <v>1</v>
      </c>
      <c r="B790">
        <v>3</v>
      </c>
      <c r="C790">
        <v>3</v>
      </c>
      <c r="D790">
        <v>13</v>
      </c>
      <c r="F790" s="23">
        <v>764</v>
      </c>
      <c r="G790" s="23">
        <v>15.835394943250051</v>
      </c>
      <c r="H790" s="23">
        <v>3.1646050567499486</v>
      </c>
      <c r="I790" s="23">
        <v>1.8375226279244239</v>
      </c>
      <c r="J790" s="26"/>
      <c r="K790" s="23">
        <v>51.938775510204088</v>
      </c>
      <c r="L790" s="23">
        <v>14</v>
      </c>
      <c r="M790" s="26"/>
      <c r="N790" s="26"/>
    </row>
    <row r="791" spans="1:14" x14ac:dyDescent="0.3">
      <c r="A791">
        <v>2</v>
      </c>
      <c r="B791">
        <v>1</v>
      </c>
      <c r="C791">
        <v>3</v>
      </c>
      <c r="D791">
        <v>14</v>
      </c>
      <c r="F791" s="23">
        <v>765</v>
      </c>
      <c r="G791" s="23">
        <v>22.114927283823718</v>
      </c>
      <c r="H791" s="23">
        <v>-0.11492728382371808</v>
      </c>
      <c r="I791" s="23">
        <v>-6.6732334937509741E-2</v>
      </c>
      <c r="J791" s="26"/>
      <c r="K791" s="23">
        <v>52.006802721088441</v>
      </c>
      <c r="L791" s="23">
        <v>14</v>
      </c>
      <c r="M791" s="26"/>
      <c r="N791" s="26"/>
    </row>
    <row r="792" spans="1:14" x14ac:dyDescent="0.3">
      <c r="A792">
        <v>2</v>
      </c>
      <c r="B792">
        <v>4</v>
      </c>
      <c r="C792">
        <v>3</v>
      </c>
      <c r="D792">
        <v>15</v>
      </c>
      <c r="F792" s="23">
        <v>766</v>
      </c>
      <c r="G792" s="23">
        <v>15.835394943250051</v>
      </c>
      <c r="H792" s="23">
        <v>0.16460505674994863</v>
      </c>
      <c r="I792" s="23">
        <v>9.5577650615096599E-2</v>
      </c>
      <c r="J792" s="26"/>
      <c r="K792" s="23">
        <v>52.074829931972793</v>
      </c>
      <c r="L792" s="23">
        <v>14</v>
      </c>
      <c r="M792" s="26"/>
      <c r="N792" s="26"/>
    </row>
    <row r="793" spans="1:14" x14ac:dyDescent="0.3">
      <c r="A793">
        <v>3</v>
      </c>
      <c r="B793">
        <v>4</v>
      </c>
      <c r="C793">
        <v>4</v>
      </c>
      <c r="D793">
        <v>22</v>
      </c>
      <c r="F793" s="23">
        <v>767</v>
      </c>
      <c r="G793" s="23">
        <v>12.910360912763061</v>
      </c>
      <c r="H793" s="23">
        <v>-1.9103609127630605</v>
      </c>
      <c r="I793" s="23">
        <v>-1.1092478656118918</v>
      </c>
      <c r="J793" s="26"/>
      <c r="K793" s="23">
        <v>52.142857142857146</v>
      </c>
      <c r="L793" s="23">
        <v>14</v>
      </c>
      <c r="M793" s="26"/>
      <c r="N793" s="26"/>
    </row>
    <row r="794" spans="1:14" x14ac:dyDescent="0.3">
      <c r="A794">
        <v>2</v>
      </c>
      <c r="B794">
        <v>3</v>
      </c>
      <c r="C794">
        <v>4</v>
      </c>
      <c r="D794">
        <v>22</v>
      </c>
      <c r="F794" s="23">
        <v>768</v>
      </c>
      <c r="G794" s="23">
        <v>14.722916311615686</v>
      </c>
      <c r="H794" s="23">
        <v>0.27708368838431419</v>
      </c>
      <c r="I794" s="23">
        <v>0.16088817975846631</v>
      </c>
      <c r="J794" s="26"/>
      <c r="K794" s="23">
        <v>52.210884353741498</v>
      </c>
      <c r="L794" s="23">
        <v>14</v>
      </c>
      <c r="M794" s="26"/>
      <c r="N794" s="26"/>
    </row>
    <row r="795" spans="1:14" x14ac:dyDescent="0.3">
      <c r="A795">
        <v>3</v>
      </c>
      <c r="B795">
        <v>3</v>
      </c>
      <c r="C795">
        <v>3</v>
      </c>
      <c r="D795">
        <v>16</v>
      </c>
      <c r="F795" s="23">
        <v>769</v>
      </c>
      <c r="G795" s="23">
        <v>11.797882281128697</v>
      </c>
      <c r="H795" s="23">
        <v>2.2021177188713033</v>
      </c>
      <c r="I795" s="23">
        <v>1.2786559666105801</v>
      </c>
      <c r="J795" s="26"/>
      <c r="K795" s="23">
        <v>52.278911564625851</v>
      </c>
      <c r="L795" s="23">
        <v>14</v>
      </c>
      <c r="M795" s="26"/>
      <c r="N795" s="26"/>
    </row>
    <row r="796" spans="1:14" x14ac:dyDescent="0.3">
      <c r="A796">
        <v>3</v>
      </c>
      <c r="B796">
        <v>4</v>
      </c>
      <c r="C796">
        <v>3</v>
      </c>
      <c r="D796">
        <v>17</v>
      </c>
      <c r="F796" s="23">
        <v>770</v>
      </c>
      <c r="G796" s="23">
        <v>14.929117243823738</v>
      </c>
      <c r="H796" s="23">
        <v>-1.9291172438237378</v>
      </c>
      <c r="I796" s="23">
        <v>-1.1201386978398578</v>
      </c>
      <c r="J796" s="26"/>
      <c r="K796" s="23">
        <v>52.34693877551021</v>
      </c>
      <c r="L796" s="23">
        <v>14</v>
      </c>
      <c r="M796" s="26"/>
      <c r="N796" s="26"/>
    </row>
    <row r="797" spans="1:14" x14ac:dyDescent="0.3">
      <c r="A797">
        <v>2</v>
      </c>
      <c r="B797">
        <v>4</v>
      </c>
      <c r="C797">
        <v>3</v>
      </c>
      <c r="D797">
        <v>14</v>
      </c>
      <c r="F797" s="23">
        <v>771</v>
      </c>
      <c r="G797" s="23">
        <v>16.947873574884415</v>
      </c>
      <c r="H797" s="23">
        <v>5.2126425115584851E-2</v>
      </c>
      <c r="I797" s="23">
        <v>3.0267121471727935E-2</v>
      </c>
      <c r="J797" s="26"/>
      <c r="K797" s="23">
        <v>52.414965986394563</v>
      </c>
      <c r="L797" s="23">
        <v>14</v>
      </c>
      <c r="M797" s="26"/>
      <c r="N797" s="26"/>
    </row>
    <row r="798" spans="1:14" x14ac:dyDescent="0.3">
      <c r="A798">
        <v>3</v>
      </c>
      <c r="B798">
        <v>4</v>
      </c>
      <c r="C798">
        <v>3</v>
      </c>
      <c r="D798">
        <v>15</v>
      </c>
      <c r="F798" s="23">
        <v>772</v>
      </c>
      <c r="G798" s="23">
        <v>13.816638612189372</v>
      </c>
      <c r="H798" s="23">
        <v>-2.8166386121893723</v>
      </c>
      <c r="I798" s="23">
        <v>-1.6354764944662639</v>
      </c>
      <c r="J798" s="26"/>
      <c r="K798" s="23">
        <v>52.482993197278915</v>
      </c>
      <c r="L798" s="23">
        <v>14</v>
      </c>
      <c r="M798" s="26"/>
      <c r="N798" s="26"/>
    </row>
    <row r="799" spans="1:14" x14ac:dyDescent="0.3">
      <c r="A799">
        <v>3</v>
      </c>
      <c r="B799">
        <v>3</v>
      </c>
      <c r="C799">
        <v>4</v>
      </c>
      <c r="D799">
        <v>20</v>
      </c>
      <c r="F799" s="23">
        <v>773</v>
      </c>
      <c r="G799" s="23">
        <v>15.835394943250051</v>
      </c>
      <c r="H799" s="23">
        <v>3.1646050567499486</v>
      </c>
      <c r="I799" s="23">
        <v>1.8375226279244239</v>
      </c>
      <c r="J799" s="26"/>
      <c r="K799" s="23">
        <v>52.551020408163268</v>
      </c>
      <c r="L799" s="23">
        <v>14</v>
      </c>
      <c r="M799" s="26"/>
      <c r="N799" s="26"/>
    </row>
    <row r="800" spans="1:14" x14ac:dyDescent="0.3">
      <c r="A800">
        <v>2</v>
      </c>
      <c r="B800">
        <v>4</v>
      </c>
      <c r="C800">
        <v>4</v>
      </c>
      <c r="D800">
        <v>20</v>
      </c>
      <c r="F800" s="23">
        <v>774</v>
      </c>
      <c r="G800" s="23">
        <v>12.704159980555009</v>
      </c>
      <c r="H800" s="23">
        <v>-1.7041599805550085</v>
      </c>
      <c r="I800" s="23">
        <v>-0.98951763955311933</v>
      </c>
      <c r="J800" s="26"/>
      <c r="K800" s="23">
        <v>52.61904761904762</v>
      </c>
      <c r="L800" s="23">
        <v>14</v>
      </c>
      <c r="M800" s="26"/>
      <c r="N800" s="26"/>
    </row>
    <row r="801" spans="1:14" x14ac:dyDescent="0.3">
      <c r="A801">
        <v>3</v>
      </c>
      <c r="B801">
        <v>2</v>
      </c>
      <c r="C801">
        <v>3</v>
      </c>
      <c r="D801">
        <v>17</v>
      </c>
      <c r="F801" s="23">
        <v>775</v>
      </c>
      <c r="G801" s="23">
        <v>12.704159980555009</v>
      </c>
      <c r="H801" s="23">
        <v>2.2958400194449915</v>
      </c>
      <c r="I801" s="23">
        <v>1.3330756635259837</v>
      </c>
      <c r="J801" s="26"/>
      <c r="K801" s="23">
        <v>52.68707482993198</v>
      </c>
      <c r="L801" s="23">
        <v>14</v>
      </c>
      <c r="M801" s="26"/>
      <c r="N801" s="26"/>
    </row>
    <row r="802" spans="1:14" x14ac:dyDescent="0.3">
      <c r="A802">
        <v>2</v>
      </c>
      <c r="B802">
        <v>2</v>
      </c>
      <c r="C802">
        <v>3</v>
      </c>
      <c r="D802">
        <v>15</v>
      </c>
      <c r="F802" s="23">
        <v>776</v>
      </c>
      <c r="G802" s="23">
        <v>12.704159980555009</v>
      </c>
      <c r="H802" s="23">
        <v>0.2958400194449915</v>
      </c>
      <c r="I802" s="23">
        <v>0.17177901198643222</v>
      </c>
      <c r="J802" s="26"/>
      <c r="K802" s="23">
        <v>52.755102040816332</v>
      </c>
      <c r="L802" s="23">
        <v>14</v>
      </c>
      <c r="M802" s="26"/>
      <c r="N802" s="26"/>
    </row>
    <row r="803" spans="1:14" x14ac:dyDescent="0.3">
      <c r="A803">
        <v>1</v>
      </c>
      <c r="B803">
        <v>3</v>
      </c>
      <c r="C803">
        <v>3</v>
      </c>
      <c r="D803">
        <v>14</v>
      </c>
      <c r="F803" s="23">
        <v>777</v>
      </c>
      <c r="G803" s="23">
        <v>15.135318176031788</v>
      </c>
      <c r="H803" s="23">
        <v>-1.1353181760317881</v>
      </c>
      <c r="I803" s="23">
        <v>-0.65922059812885336</v>
      </c>
      <c r="J803" s="26"/>
      <c r="K803" s="23">
        <v>52.823129251700685</v>
      </c>
      <c r="L803" s="23">
        <v>14</v>
      </c>
      <c r="M803" s="26"/>
      <c r="N803" s="26"/>
    </row>
    <row r="804" spans="1:14" x14ac:dyDescent="0.3">
      <c r="A804">
        <v>3</v>
      </c>
      <c r="B804">
        <v>2</v>
      </c>
      <c r="C804">
        <v>3</v>
      </c>
      <c r="D804">
        <v>17</v>
      </c>
      <c r="F804" s="23">
        <v>778</v>
      </c>
      <c r="G804" s="23">
        <v>12.704159980555009</v>
      </c>
      <c r="H804" s="23">
        <v>0.2958400194449915</v>
      </c>
      <c r="I804" s="23">
        <v>0.17177901198643222</v>
      </c>
      <c r="J804" s="26"/>
      <c r="K804" s="23">
        <v>52.891156462585037</v>
      </c>
      <c r="L804" s="23">
        <v>14</v>
      </c>
      <c r="M804" s="26"/>
      <c r="N804" s="26"/>
    </row>
    <row r="805" spans="1:14" x14ac:dyDescent="0.3">
      <c r="A805">
        <v>2</v>
      </c>
      <c r="B805">
        <v>4</v>
      </c>
      <c r="C805">
        <v>3</v>
      </c>
      <c r="D805">
        <v>17</v>
      </c>
      <c r="F805" s="23">
        <v>779</v>
      </c>
      <c r="G805" s="23">
        <v>23.02120498325003</v>
      </c>
      <c r="H805" s="23">
        <v>-2.1204983250029841E-2</v>
      </c>
      <c r="I805" s="23">
        <v>-1.2312638022105965E-2</v>
      </c>
      <c r="J805" s="26"/>
      <c r="K805" s="23">
        <v>52.95918367346939</v>
      </c>
      <c r="L805" s="23">
        <v>14</v>
      </c>
      <c r="M805" s="26"/>
      <c r="N805" s="26"/>
    </row>
    <row r="806" spans="1:14" x14ac:dyDescent="0.3">
      <c r="A806">
        <v>4</v>
      </c>
      <c r="B806">
        <v>4</v>
      </c>
      <c r="C806">
        <v>4</v>
      </c>
      <c r="D806">
        <v>22</v>
      </c>
      <c r="F806" s="23">
        <v>780</v>
      </c>
      <c r="G806" s="23">
        <v>12.910360912763061</v>
      </c>
      <c r="H806" s="23">
        <v>-0.91036091276306053</v>
      </c>
      <c r="I806" s="23">
        <v>-0.52859953984211605</v>
      </c>
      <c r="J806" s="26"/>
      <c r="K806" s="23">
        <v>53.027210884353742</v>
      </c>
      <c r="L806" s="23">
        <v>14</v>
      </c>
      <c r="M806" s="26"/>
      <c r="N806" s="26"/>
    </row>
    <row r="807" spans="1:14" x14ac:dyDescent="0.3">
      <c r="A807">
        <v>2</v>
      </c>
      <c r="B807">
        <v>3</v>
      </c>
      <c r="C807">
        <v>3</v>
      </c>
      <c r="D807">
        <v>13</v>
      </c>
      <c r="F807" s="23">
        <v>781</v>
      </c>
      <c r="G807" s="23">
        <v>12.704159980555009</v>
      </c>
      <c r="H807" s="23">
        <v>-0.7041599805550085</v>
      </c>
      <c r="I807" s="23">
        <v>-0.40886931378334357</v>
      </c>
      <c r="J807" s="26"/>
      <c r="K807" s="23">
        <v>53.095238095238102</v>
      </c>
      <c r="L807" s="23">
        <v>14</v>
      </c>
      <c r="M807" s="26"/>
      <c r="N807" s="26"/>
    </row>
    <row r="808" spans="1:14" x14ac:dyDescent="0.3">
      <c r="A808">
        <v>3</v>
      </c>
      <c r="B808">
        <v>3</v>
      </c>
      <c r="C808">
        <v>3</v>
      </c>
      <c r="D808">
        <v>19</v>
      </c>
      <c r="F808" s="23">
        <v>782</v>
      </c>
      <c r="G808" s="23">
        <v>13.816638612189372</v>
      </c>
      <c r="H808" s="23">
        <v>2.1833613878106277</v>
      </c>
      <c r="I808" s="23">
        <v>1.2677651343826151</v>
      </c>
      <c r="J808" s="26"/>
      <c r="K808" s="23">
        <v>53.163265306122454</v>
      </c>
      <c r="L808" s="23">
        <v>14</v>
      </c>
      <c r="M808" s="26"/>
      <c r="N808" s="26"/>
    </row>
    <row r="809" spans="1:14" x14ac:dyDescent="0.3">
      <c r="A809">
        <v>2</v>
      </c>
      <c r="B809">
        <v>3</v>
      </c>
      <c r="C809">
        <v>3</v>
      </c>
      <c r="D809">
        <v>14</v>
      </c>
      <c r="F809" s="23">
        <v>783</v>
      </c>
      <c r="G809" s="23">
        <v>14.722916311615686</v>
      </c>
      <c r="H809" s="23">
        <v>0.27708368838431419</v>
      </c>
      <c r="I809" s="23">
        <v>0.16088817975846631</v>
      </c>
      <c r="J809" s="26"/>
      <c r="K809" s="23">
        <v>53.231292517006807</v>
      </c>
      <c r="L809" s="23">
        <v>14</v>
      </c>
      <c r="M809" s="26"/>
      <c r="N809" s="26"/>
    </row>
    <row r="810" spans="1:14" x14ac:dyDescent="0.3">
      <c r="A810">
        <v>3</v>
      </c>
      <c r="B810">
        <v>4</v>
      </c>
      <c r="C810">
        <v>4</v>
      </c>
      <c r="D810">
        <v>22</v>
      </c>
      <c r="F810" s="23">
        <v>784</v>
      </c>
      <c r="G810" s="23">
        <v>16.741672642676363</v>
      </c>
      <c r="H810" s="23">
        <v>-3.7416726426763631</v>
      </c>
      <c r="I810" s="23">
        <v>-2.1725959555486027</v>
      </c>
      <c r="J810" s="26"/>
      <c r="K810" s="23">
        <v>53.299319727891159</v>
      </c>
      <c r="L810" s="23">
        <v>14</v>
      </c>
      <c r="M810" s="26"/>
      <c r="N810" s="26"/>
    </row>
    <row r="811" spans="1:14" x14ac:dyDescent="0.3">
      <c r="A811">
        <v>3</v>
      </c>
      <c r="B811">
        <v>2</v>
      </c>
      <c r="C811">
        <v>3</v>
      </c>
      <c r="D811">
        <v>17</v>
      </c>
      <c r="F811" s="23">
        <v>785</v>
      </c>
      <c r="G811" s="23">
        <v>14.929117243823738</v>
      </c>
      <c r="H811" s="23">
        <v>3.0708827561762622</v>
      </c>
      <c r="I811" s="23">
        <v>1.7831029310090212</v>
      </c>
      <c r="J811" s="26"/>
      <c r="K811" s="23">
        <v>53.367346938775512</v>
      </c>
      <c r="L811" s="23">
        <v>14</v>
      </c>
      <c r="M811" s="26"/>
      <c r="N811" s="26"/>
    </row>
    <row r="812" spans="1:14" x14ac:dyDescent="0.3">
      <c r="A812">
        <v>3</v>
      </c>
      <c r="B812">
        <v>2</v>
      </c>
      <c r="C812">
        <v>3</v>
      </c>
      <c r="D812">
        <v>12</v>
      </c>
      <c r="F812" s="23">
        <v>786</v>
      </c>
      <c r="G812" s="23">
        <v>22.114927283823718</v>
      </c>
      <c r="H812" s="23">
        <v>-2.1149272838237181</v>
      </c>
      <c r="I812" s="23">
        <v>-1.2280289864770613</v>
      </c>
      <c r="J812" s="26"/>
      <c r="K812" s="23">
        <v>53.435374149659872</v>
      </c>
      <c r="L812" s="23">
        <v>14</v>
      </c>
      <c r="M812" s="26"/>
      <c r="N812" s="26"/>
    </row>
    <row r="813" spans="1:14" x14ac:dyDescent="0.3">
      <c r="A813">
        <v>3</v>
      </c>
      <c r="B813">
        <v>2</v>
      </c>
      <c r="C813">
        <v>3</v>
      </c>
      <c r="D813">
        <v>16</v>
      </c>
      <c r="F813" s="23">
        <v>787</v>
      </c>
      <c r="G813" s="23">
        <v>14.929117243823738</v>
      </c>
      <c r="H813" s="23">
        <v>4.0708827561762622</v>
      </c>
      <c r="I813" s="23">
        <v>2.363751256778797</v>
      </c>
      <c r="J813" s="26"/>
      <c r="K813" s="23">
        <v>53.503401360544224</v>
      </c>
      <c r="L813" s="23">
        <v>14</v>
      </c>
      <c r="M813" s="26"/>
      <c r="N813" s="26"/>
    </row>
    <row r="814" spans="1:14" x14ac:dyDescent="0.3">
      <c r="A814">
        <v>1</v>
      </c>
      <c r="B814">
        <v>1</v>
      </c>
      <c r="C814">
        <v>3</v>
      </c>
      <c r="D814">
        <v>11</v>
      </c>
      <c r="F814" s="23">
        <v>788</v>
      </c>
      <c r="G814" s="23">
        <v>14.722916311615686</v>
      </c>
      <c r="H814" s="23">
        <v>3.2770836883843142</v>
      </c>
      <c r="I814" s="23">
        <v>1.9028331570677937</v>
      </c>
      <c r="J814" s="26"/>
      <c r="K814" s="23">
        <v>53.571428571428577</v>
      </c>
      <c r="L814" s="23">
        <v>14</v>
      </c>
      <c r="M814" s="26"/>
      <c r="N814" s="26"/>
    </row>
    <row r="815" spans="1:14" x14ac:dyDescent="0.3">
      <c r="A815">
        <v>1</v>
      </c>
      <c r="B815">
        <v>1</v>
      </c>
      <c r="C815">
        <v>3</v>
      </c>
      <c r="D815">
        <v>11</v>
      </c>
      <c r="F815" s="23">
        <v>789</v>
      </c>
      <c r="G815" s="23">
        <v>14.022839544397424</v>
      </c>
      <c r="H815" s="23">
        <v>-1.0228395443974243</v>
      </c>
      <c r="I815" s="23">
        <v>-0.59391006898548471</v>
      </c>
      <c r="J815" s="26"/>
      <c r="K815" s="23">
        <v>53.639455782312929</v>
      </c>
      <c r="L815" s="23">
        <v>14</v>
      </c>
      <c r="M815" s="26"/>
      <c r="N815" s="26"/>
    </row>
    <row r="816" spans="1:14" x14ac:dyDescent="0.3">
      <c r="A816">
        <v>2</v>
      </c>
      <c r="B816">
        <v>3</v>
      </c>
      <c r="C816">
        <v>3</v>
      </c>
      <c r="D816">
        <v>14</v>
      </c>
      <c r="F816" s="23">
        <v>790</v>
      </c>
      <c r="G816" s="23">
        <v>12.704159980555009</v>
      </c>
      <c r="H816" s="23">
        <v>1.2958400194449915</v>
      </c>
      <c r="I816" s="23">
        <v>0.75242733775620796</v>
      </c>
      <c r="J816" s="26"/>
      <c r="K816" s="23">
        <v>53.707482993197281</v>
      </c>
      <c r="L816" s="23">
        <v>14</v>
      </c>
      <c r="M816" s="26"/>
      <c r="N816" s="26"/>
    </row>
    <row r="817" spans="1:14" x14ac:dyDescent="0.3">
      <c r="A817">
        <v>2</v>
      </c>
      <c r="B817">
        <v>2</v>
      </c>
      <c r="C817">
        <v>3</v>
      </c>
      <c r="D817">
        <v>11</v>
      </c>
      <c r="F817" s="23">
        <v>791</v>
      </c>
      <c r="G817" s="23">
        <v>16.0415958754581</v>
      </c>
      <c r="H817" s="23">
        <v>-1.0415958754580998</v>
      </c>
      <c r="I817" s="23">
        <v>-0.60480090121344954</v>
      </c>
      <c r="J817" s="26"/>
      <c r="K817" s="23">
        <v>53.775510204081634</v>
      </c>
      <c r="L817" s="23">
        <v>14</v>
      </c>
      <c r="M817" s="26"/>
      <c r="N817" s="26"/>
    </row>
    <row r="818" spans="1:14" x14ac:dyDescent="0.3">
      <c r="A818">
        <v>3</v>
      </c>
      <c r="B818">
        <v>2</v>
      </c>
      <c r="C818">
        <v>3</v>
      </c>
      <c r="D818">
        <v>15</v>
      </c>
      <c r="F818" s="23">
        <v>792</v>
      </c>
      <c r="G818" s="23">
        <v>22.114927283823718</v>
      </c>
      <c r="H818" s="23">
        <v>-0.11492728382371808</v>
      </c>
      <c r="I818" s="23">
        <v>-6.6732334937509741E-2</v>
      </c>
      <c r="J818" s="26"/>
      <c r="K818" s="23">
        <v>53.843537414965994</v>
      </c>
      <c r="L818" s="23">
        <v>14</v>
      </c>
      <c r="M818" s="26"/>
      <c r="N818" s="26"/>
    </row>
    <row r="819" spans="1:14" x14ac:dyDescent="0.3">
      <c r="A819">
        <v>3</v>
      </c>
      <c r="B819">
        <v>4</v>
      </c>
      <c r="C819">
        <v>4</v>
      </c>
      <c r="D819">
        <v>20</v>
      </c>
      <c r="F819" s="23">
        <v>793</v>
      </c>
      <c r="G819" s="23">
        <v>20.096170952763039</v>
      </c>
      <c r="H819" s="23">
        <v>1.903829047236961</v>
      </c>
      <c r="I819" s="23">
        <v>1.1054551488300088</v>
      </c>
      <c r="J819" s="26"/>
      <c r="K819" s="23">
        <v>53.911564625850346</v>
      </c>
      <c r="L819" s="23">
        <v>14</v>
      </c>
      <c r="M819" s="26"/>
      <c r="N819" s="26"/>
    </row>
    <row r="820" spans="1:14" x14ac:dyDescent="0.3">
      <c r="A820">
        <v>4</v>
      </c>
      <c r="B820">
        <v>1</v>
      </c>
      <c r="C820">
        <v>3</v>
      </c>
      <c r="D820">
        <v>12</v>
      </c>
      <c r="F820" s="23">
        <v>794</v>
      </c>
      <c r="G820" s="23">
        <v>15.835394943250051</v>
      </c>
      <c r="H820" s="23">
        <v>0.16460505674994863</v>
      </c>
      <c r="I820" s="23">
        <v>9.5577650615096599E-2</v>
      </c>
      <c r="J820" s="26"/>
      <c r="K820" s="23">
        <v>53.979591836734699</v>
      </c>
      <c r="L820" s="23">
        <v>14</v>
      </c>
      <c r="M820" s="26"/>
      <c r="N820" s="26"/>
    </row>
    <row r="821" spans="1:14" x14ac:dyDescent="0.3">
      <c r="A821">
        <v>2</v>
      </c>
      <c r="B821">
        <v>2</v>
      </c>
      <c r="C821">
        <v>3</v>
      </c>
      <c r="D821">
        <v>17</v>
      </c>
      <c r="F821" s="23">
        <v>795</v>
      </c>
      <c r="G821" s="23">
        <v>16.947873574884415</v>
      </c>
      <c r="H821" s="23">
        <v>5.2126425115584851E-2</v>
      </c>
      <c r="I821" s="23">
        <v>3.0267121471727935E-2</v>
      </c>
      <c r="J821" s="26"/>
      <c r="K821" s="23">
        <v>54.047619047619051</v>
      </c>
      <c r="L821" s="23">
        <v>14</v>
      </c>
      <c r="M821" s="26"/>
      <c r="N821" s="26"/>
    </row>
    <row r="822" spans="1:14" x14ac:dyDescent="0.3">
      <c r="A822">
        <v>1</v>
      </c>
      <c r="B822">
        <v>1</v>
      </c>
      <c r="C822">
        <v>3</v>
      </c>
      <c r="D822">
        <v>11</v>
      </c>
      <c r="F822" s="23">
        <v>796</v>
      </c>
      <c r="G822" s="23">
        <v>16.0415958754581</v>
      </c>
      <c r="H822" s="23">
        <v>-2.0415958754580998</v>
      </c>
      <c r="I822" s="23">
        <v>-1.1854492269832253</v>
      </c>
      <c r="J822" s="26"/>
      <c r="K822" s="23">
        <v>54.115646258503403</v>
      </c>
      <c r="L822" s="23">
        <v>14</v>
      </c>
      <c r="M822" s="26"/>
      <c r="N822" s="26"/>
    </row>
    <row r="823" spans="1:14" x14ac:dyDescent="0.3">
      <c r="A823">
        <v>2</v>
      </c>
      <c r="B823">
        <v>2</v>
      </c>
      <c r="C823">
        <v>3</v>
      </c>
      <c r="D823">
        <v>17</v>
      </c>
      <c r="F823" s="23">
        <v>797</v>
      </c>
      <c r="G823" s="23">
        <v>16.947873574884415</v>
      </c>
      <c r="H823" s="23">
        <v>-1.9478735748844151</v>
      </c>
      <c r="I823" s="23">
        <v>-1.1310295300678237</v>
      </c>
      <c r="J823" s="26"/>
      <c r="K823" s="23">
        <v>54.183673469387756</v>
      </c>
      <c r="L823" s="23">
        <v>14</v>
      </c>
      <c r="M823" s="26"/>
      <c r="N823" s="26"/>
    </row>
    <row r="824" spans="1:14" x14ac:dyDescent="0.3">
      <c r="A824">
        <v>1</v>
      </c>
      <c r="B824">
        <v>1</v>
      </c>
      <c r="C824">
        <v>3</v>
      </c>
      <c r="D824">
        <v>11</v>
      </c>
      <c r="F824" s="23">
        <v>798</v>
      </c>
      <c r="G824" s="23">
        <v>21.002448652189354</v>
      </c>
      <c r="H824" s="23">
        <v>-1.0024486521893543</v>
      </c>
      <c r="I824" s="23">
        <v>-0.58207013156391685</v>
      </c>
      <c r="J824" s="26"/>
      <c r="K824" s="23">
        <v>54.251700680272116</v>
      </c>
      <c r="L824" s="23">
        <v>14</v>
      </c>
      <c r="M824" s="26"/>
      <c r="N824" s="26"/>
    </row>
    <row r="825" spans="1:14" x14ac:dyDescent="0.3">
      <c r="A825">
        <v>2</v>
      </c>
      <c r="B825">
        <v>2</v>
      </c>
      <c r="C825">
        <v>3</v>
      </c>
      <c r="D825">
        <v>14</v>
      </c>
      <c r="F825" s="23">
        <v>799</v>
      </c>
      <c r="G825" s="23">
        <v>21.208649584397406</v>
      </c>
      <c r="H825" s="23">
        <v>-1.2086495843974063</v>
      </c>
      <c r="I825" s="23">
        <v>-0.70180035762268933</v>
      </c>
      <c r="J825" s="26"/>
      <c r="K825" s="23">
        <v>54.319727891156468</v>
      </c>
      <c r="L825" s="23">
        <v>14</v>
      </c>
      <c r="M825" s="26"/>
      <c r="N825" s="26"/>
    </row>
    <row r="826" spans="1:14" x14ac:dyDescent="0.3">
      <c r="A826">
        <v>2</v>
      </c>
      <c r="B826">
        <v>4</v>
      </c>
      <c r="C826">
        <v>3</v>
      </c>
      <c r="D826">
        <v>19</v>
      </c>
      <c r="F826" s="23">
        <v>800</v>
      </c>
      <c r="G826" s="23">
        <v>14.722916311615686</v>
      </c>
      <c r="H826" s="23">
        <v>2.2770836883843142</v>
      </c>
      <c r="I826" s="23">
        <v>1.3221848312980178</v>
      </c>
      <c r="J826" s="26"/>
      <c r="K826" s="23">
        <v>54.387755102040821</v>
      </c>
      <c r="L826" s="23">
        <v>14</v>
      </c>
      <c r="M826" s="26"/>
      <c r="N826" s="26"/>
    </row>
    <row r="827" spans="1:14" x14ac:dyDescent="0.3">
      <c r="A827">
        <v>2</v>
      </c>
      <c r="B827">
        <v>4</v>
      </c>
      <c r="C827">
        <v>3</v>
      </c>
      <c r="D827">
        <v>15</v>
      </c>
      <c r="F827" s="23">
        <v>801</v>
      </c>
      <c r="G827" s="23">
        <v>13.816638612189372</v>
      </c>
      <c r="H827" s="23">
        <v>1.1833613878106277</v>
      </c>
      <c r="I827" s="23">
        <v>0.6871168086128393</v>
      </c>
      <c r="J827" s="26"/>
      <c r="K827" s="23">
        <v>54.455782312925173</v>
      </c>
      <c r="L827" s="23">
        <v>14</v>
      </c>
      <c r="M827" s="26"/>
      <c r="N827" s="26"/>
    </row>
    <row r="828" spans="1:14" x14ac:dyDescent="0.3">
      <c r="A828">
        <v>2</v>
      </c>
      <c r="B828">
        <v>3</v>
      </c>
      <c r="C828">
        <v>3</v>
      </c>
      <c r="D828">
        <v>13</v>
      </c>
      <c r="F828" s="23">
        <v>802</v>
      </c>
      <c r="G828" s="23">
        <v>14.022839544397424</v>
      </c>
      <c r="H828" s="23">
        <v>-2.2839544397424305E-2</v>
      </c>
      <c r="I828" s="23">
        <v>-1.3261743215708886E-2</v>
      </c>
      <c r="J828" s="26"/>
      <c r="K828" s="23">
        <v>54.523809523809526</v>
      </c>
      <c r="L828" s="23">
        <v>14</v>
      </c>
      <c r="M828" s="26"/>
      <c r="N828" s="26"/>
    </row>
    <row r="829" spans="1:14" x14ac:dyDescent="0.3">
      <c r="A829">
        <v>2</v>
      </c>
      <c r="B829">
        <v>3</v>
      </c>
      <c r="C829">
        <v>3</v>
      </c>
      <c r="D829">
        <v>14</v>
      </c>
      <c r="F829" s="23">
        <v>803</v>
      </c>
      <c r="G829" s="23">
        <v>14.722916311615686</v>
      </c>
      <c r="H829" s="23">
        <v>2.2770836883843142</v>
      </c>
      <c r="I829" s="23">
        <v>1.3221848312980178</v>
      </c>
      <c r="J829" s="26"/>
      <c r="K829" s="23">
        <v>54.591836734693885</v>
      </c>
      <c r="L829" s="23">
        <v>14</v>
      </c>
      <c r="M829" s="26"/>
      <c r="N829" s="26"/>
    </row>
    <row r="830" spans="1:14" x14ac:dyDescent="0.3">
      <c r="A830">
        <v>1</v>
      </c>
      <c r="B830">
        <v>2</v>
      </c>
      <c r="C830">
        <v>3</v>
      </c>
      <c r="D830">
        <v>12</v>
      </c>
      <c r="F830" s="23">
        <v>804</v>
      </c>
      <c r="G830" s="23">
        <v>16.0415958754581</v>
      </c>
      <c r="H830" s="23">
        <v>0.95840412454190016</v>
      </c>
      <c r="I830" s="23">
        <v>0.55649575032610199</v>
      </c>
      <c r="J830" s="26"/>
      <c r="K830" s="23">
        <v>54.659863945578238</v>
      </c>
      <c r="L830" s="23">
        <v>14</v>
      </c>
      <c r="M830" s="26"/>
      <c r="N830" s="26"/>
    </row>
    <row r="831" spans="1:14" x14ac:dyDescent="0.3">
      <c r="A831">
        <v>3</v>
      </c>
      <c r="B831">
        <v>3</v>
      </c>
      <c r="C831">
        <v>3</v>
      </c>
      <c r="D831">
        <v>17</v>
      </c>
      <c r="F831" s="23">
        <v>805</v>
      </c>
      <c r="G831" s="23">
        <v>23.02120498325003</v>
      </c>
      <c r="H831" s="23">
        <v>-1.0212049832500298</v>
      </c>
      <c r="I831" s="23">
        <v>-0.59296096379188179</v>
      </c>
      <c r="J831" s="26"/>
      <c r="K831" s="23">
        <v>54.72789115646259</v>
      </c>
      <c r="L831" s="23">
        <v>14</v>
      </c>
      <c r="M831" s="26"/>
      <c r="N831" s="26"/>
    </row>
    <row r="832" spans="1:14" x14ac:dyDescent="0.3">
      <c r="A832">
        <v>1</v>
      </c>
      <c r="B832">
        <v>1</v>
      </c>
      <c r="C832">
        <v>3</v>
      </c>
      <c r="D832">
        <v>11</v>
      </c>
      <c r="F832" s="23">
        <v>806</v>
      </c>
      <c r="G832" s="23">
        <v>14.929117243823738</v>
      </c>
      <c r="H832" s="23">
        <v>-1.9291172438237378</v>
      </c>
      <c r="I832" s="23">
        <v>-1.1201386978398578</v>
      </c>
      <c r="J832" s="26"/>
      <c r="K832" s="23">
        <v>54.795918367346943</v>
      </c>
      <c r="L832" s="23">
        <v>14</v>
      </c>
      <c r="M832" s="26"/>
      <c r="N832" s="26"/>
    </row>
    <row r="833" spans="1:14" x14ac:dyDescent="0.3">
      <c r="A833">
        <v>1</v>
      </c>
      <c r="B833">
        <v>1</v>
      </c>
      <c r="C833">
        <v>3</v>
      </c>
      <c r="D833">
        <v>12</v>
      </c>
      <c r="F833" s="23">
        <v>807</v>
      </c>
      <c r="G833" s="23">
        <v>15.835394943250051</v>
      </c>
      <c r="H833" s="23">
        <v>3.1646050567499486</v>
      </c>
      <c r="I833" s="23">
        <v>1.8375226279244239</v>
      </c>
      <c r="J833" s="26"/>
      <c r="K833" s="23">
        <v>54.863945578231295</v>
      </c>
      <c r="L833" s="23">
        <v>14</v>
      </c>
      <c r="M833" s="26"/>
      <c r="N833" s="26"/>
    </row>
    <row r="834" spans="1:14" x14ac:dyDescent="0.3">
      <c r="A834">
        <v>2</v>
      </c>
      <c r="B834">
        <v>1</v>
      </c>
      <c r="C834">
        <v>3</v>
      </c>
      <c r="D834">
        <v>13</v>
      </c>
      <c r="F834" s="23">
        <v>808</v>
      </c>
      <c r="G834" s="23">
        <v>14.929117243823738</v>
      </c>
      <c r="H834" s="23">
        <v>-0.92911724382373784</v>
      </c>
      <c r="I834" s="23">
        <v>-0.53949037207008188</v>
      </c>
      <c r="J834" s="26"/>
      <c r="K834" s="23">
        <v>54.931972789115648</v>
      </c>
      <c r="L834" s="23">
        <v>14</v>
      </c>
      <c r="M834" s="26"/>
      <c r="N834" s="26"/>
    </row>
    <row r="835" spans="1:14" x14ac:dyDescent="0.3">
      <c r="A835">
        <v>2</v>
      </c>
      <c r="B835">
        <v>3</v>
      </c>
      <c r="C835">
        <v>3</v>
      </c>
      <c r="D835">
        <v>13</v>
      </c>
      <c r="F835" s="23">
        <v>809</v>
      </c>
      <c r="G835" s="23">
        <v>22.114927283823718</v>
      </c>
      <c r="H835" s="23">
        <v>-0.11492728382371808</v>
      </c>
      <c r="I835" s="23">
        <v>-6.6732334937509741E-2</v>
      </c>
      <c r="J835" s="26"/>
      <c r="K835" s="23">
        <v>55.000000000000007</v>
      </c>
      <c r="L835" s="23">
        <v>14</v>
      </c>
      <c r="M835" s="26"/>
      <c r="N835" s="26"/>
    </row>
    <row r="836" spans="1:14" x14ac:dyDescent="0.3">
      <c r="A836">
        <v>3</v>
      </c>
      <c r="B836">
        <v>3</v>
      </c>
      <c r="C836">
        <v>4</v>
      </c>
      <c r="D836">
        <v>20</v>
      </c>
      <c r="F836" s="23">
        <v>810</v>
      </c>
      <c r="G836" s="23">
        <v>14.722916311615686</v>
      </c>
      <c r="H836" s="23">
        <v>2.2770836883843142</v>
      </c>
      <c r="I836" s="23">
        <v>1.3221848312980178</v>
      </c>
      <c r="J836" s="26"/>
      <c r="K836" s="23">
        <v>55.06802721088436</v>
      </c>
      <c r="L836" s="23">
        <v>14</v>
      </c>
      <c r="M836" s="26"/>
      <c r="N836" s="26"/>
    </row>
    <row r="837" spans="1:14" x14ac:dyDescent="0.3">
      <c r="A837">
        <v>3</v>
      </c>
      <c r="B837">
        <v>3</v>
      </c>
      <c r="C837">
        <v>3</v>
      </c>
      <c r="D837">
        <v>17</v>
      </c>
      <c r="F837" s="23">
        <v>811</v>
      </c>
      <c r="G837" s="23">
        <v>14.722916311615686</v>
      </c>
      <c r="H837" s="23">
        <v>-2.7229163116156858</v>
      </c>
      <c r="I837" s="23">
        <v>-1.5810567975508611</v>
      </c>
      <c r="J837" s="26"/>
      <c r="K837" s="23">
        <v>55.136054421768712</v>
      </c>
      <c r="L837" s="23">
        <v>14</v>
      </c>
      <c r="M837" s="26"/>
      <c r="N837" s="26"/>
    </row>
    <row r="838" spans="1:14" x14ac:dyDescent="0.3">
      <c r="A838">
        <v>2</v>
      </c>
      <c r="B838">
        <v>1</v>
      </c>
      <c r="C838">
        <v>3</v>
      </c>
      <c r="D838">
        <v>13</v>
      </c>
      <c r="F838" s="23">
        <v>812</v>
      </c>
      <c r="G838" s="23">
        <v>14.722916311615686</v>
      </c>
      <c r="H838" s="23">
        <v>1.2770836883843142</v>
      </c>
      <c r="I838" s="23">
        <v>0.74153650552824213</v>
      </c>
      <c r="J838" s="26"/>
      <c r="K838" s="23">
        <v>55.204081632653065</v>
      </c>
      <c r="L838" s="23">
        <v>14</v>
      </c>
      <c r="M838" s="26"/>
      <c r="N838" s="26"/>
    </row>
    <row r="839" spans="1:14" x14ac:dyDescent="0.3">
      <c r="A839">
        <v>3</v>
      </c>
      <c r="B839">
        <v>3</v>
      </c>
      <c r="C839">
        <v>3</v>
      </c>
      <c r="D839">
        <v>17</v>
      </c>
      <c r="F839" s="23">
        <v>813</v>
      </c>
      <c r="G839" s="23">
        <v>11.797882281128697</v>
      </c>
      <c r="H839" s="23">
        <v>-0.79788228112869675</v>
      </c>
      <c r="I839" s="23">
        <v>-0.46328901069874734</v>
      </c>
      <c r="J839" s="26"/>
      <c r="K839" s="23">
        <v>55.272108843537417</v>
      </c>
      <c r="L839" s="23">
        <v>14</v>
      </c>
      <c r="M839" s="26"/>
      <c r="N839" s="26"/>
    </row>
    <row r="840" spans="1:14" x14ac:dyDescent="0.3">
      <c r="A840">
        <v>1</v>
      </c>
      <c r="B840">
        <v>1</v>
      </c>
      <c r="C840">
        <v>3</v>
      </c>
      <c r="D840">
        <v>12</v>
      </c>
      <c r="F840" s="23">
        <v>814</v>
      </c>
      <c r="G840" s="23">
        <v>11.797882281128697</v>
      </c>
      <c r="H840" s="23">
        <v>-0.79788228112869675</v>
      </c>
      <c r="I840" s="23">
        <v>-0.46328901069874734</v>
      </c>
      <c r="J840" s="26"/>
      <c r="K840" s="23">
        <v>55.34013605442177</v>
      </c>
      <c r="L840" s="23">
        <v>14</v>
      </c>
      <c r="M840" s="26"/>
      <c r="N840" s="26"/>
    </row>
    <row r="841" spans="1:14" x14ac:dyDescent="0.3">
      <c r="A841">
        <v>1</v>
      </c>
      <c r="B841">
        <v>1</v>
      </c>
      <c r="C841">
        <v>3</v>
      </c>
      <c r="D841">
        <v>13</v>
      </c>
      <c r="F841" s="23">
        <v>815</v>
      </c>
      <c r="G841" s="23">
        <v>14.929117243823738</v>
      </c>
      <c r="H841" s="23">
        <v>-0.92911724382373784</v>
      </c>
      <c r="I841" s="23">
        <v>-0.53949037207008188</v>
      </c>
      <c r="J841" s="26"/>
      <c r="K841" s="23">
        <v>55.408163265306129</v>
      </c>
      <c r="L841" s="23">
        <v>14</v>
      </c>
      <c r="M841" s="26"/>
      <c r="N841" s="26"/>
    </row>
    <row r="842" spans="1:14" x14ac:dyDescent="0.3">
      <c r="A842">
        <v>2</v>
      </c>
      <c r="B842">
        <v>1</v>
      </c>
      <c r="C842">
        <v>3</v>
      </c>
      <c r="D842">
        <v>12</v>
      </c>
      <c r="F842" s="23">
        <v>816</v>
      </c>
      <c r="G842" s="23">
        <v>13.816638612189372</v>
      </c>
      <c r="H842" s="23">
        <v>-2.8166386121893723</v>
      </c>
      <c r="I842" s="23">
        <v>-1.6354764944662639</v>
      </c>
      <c r="J842" s="26"/>
      <c r="K842" s="23">
        <v>55.476190476190482</v>
      </c>
      <c r="L842" s="23">
        <v>14</v>
      </c>
      <c r="M842" s="26"/>
      <c r="N842" s="26"/>
    </row>
    <row r="843" spans="1:14" x14ac:dyDescent="0.3">
      <c r="A843">
        <v>3</v>
      </c>
      <c r="B843">
        <v>2</v>
      </c>
      <c r="C843">
        <v>4</v>
      </c>
      <c r="D843">
        <v>22</v>
      </c>
      <c r="F843" s="23">
        <v>817</v>
      </c>
      <c r="G843" s="23">
        <v>14.722916311615686</v>
      </c>
      <c r="H843" s="23">
        <v>0.27708368838431419</v>
      </c>
      <c r="I843" s="23">
        <v>0.16088817975846631</v>
      </c>
      <c r="J843" s="26"/>
      <c r="K843" s="23">
        <v>55.544217687074834</v>
      </c>
      <c r="L843" s="23">
        <v>14</v>
      </c>
      <c r="M843" s="26"/>
      <c r="N843" s="26"/>
    </row>
    <row r="844" spans="1:14" x14ac:dyDescent="0.3">
      <c r="A844">
        <v>1</v>
      </c>
      <c r="B844">
        <v>1</v>
      </c>
      <c r="C844">
        <v>3</v>
      </c>
      <c r="D844">
        <v>11</v>
      </c>
      <c r="F844" s="23">
        <v>818</v>
      </c>
      <c r="G844" s="23">
        <v>22.114927283823718</v>
      </c>
      <c r="H844" s="23">
        <v>-2.1149272838237181</v>
      </c>
      <c r="I844" s="23">
        <v>-1.2280289864770613</v>
      </c>
      <c r="J844" s="26"/>
      <c r="K844" s="23">
        <v>55.612244897959187</v>
      </c>
      <c r="L844" s="23">
        <v>14</v>
      </c>
      <c r="M844" s="26"/>
      <c r="N844" s="26"/>
    </row>
    <row r="845" spans="1:14" x14ac:dyDescent="0.3">
      <c r="A845">
        <v>4</v>
      </c>
      <c r="B845">
        <v>4</v>
      </c>
      <c r="C845">
        <v>4</v>
      </c>
      <c r="D845">
        <v>22</v>
      </c>
      <c r="F845" s="23">
        <v>819</v>
      </c>
      <c r="G845" s="23">
        <v>14.516715379407636</v>
      </c>
      <c r="H845" s="23">
        <v>-2.5167153794076356</v>
      </c>
      <c r="I845" s="23">
        <v>-1.4613265714920896</v>
      </c>
      <c r="J845" s="26"/>
      <c r="K845" s="23">
        <v>55.680272108843539</v>
      </c>
      <c r="L845" s="23">
        <v>15</v>
      </c>
      <c r="M845" s="26"/>
      <c r="N845" s="26"/>
    </row>
    <row r="846" spans="1:14" x14ac:dyDescent="0.3">
      <c r="A846">
        <v>2</v>
      </c>
      <c r="B846">
        <v>3</v>
      </c>
      <c r="C846">
        <v>3</v>
      </c>
      <c r="D846">
        <v>18</v>
      </c>
      <c r="F846" s="23">
        <v>820</v>
      </c>
      <c r="G846" s="23">
        <v>13.816638612189372</v>
      </c>
      <c r="H846" s="23">
        <v>3.1833613878106277</v>
      </c>
      <c r="I846" s="23">
        <v>1.8484134601523909</v>
      </c>
      <c r="J846" s="26"/>
      <c r="K846" s="23">
        <v>55.748299319727899</v>
      </c>
      <c r="L846" s="23">
        <v>15</v>
      </c>
      <c r="M846" s="26"/>
      <c r="N846" s="26"/>
    </row>
    <row r="847" spans="1:14" x14ac:dyDescent="0.3">
      <c r="A847">
        <v>2</v>
      </c>
      <c r="B847">
        <v>1</v>
      </c>
      <c r="C847">
        <v>3</v>
      </c>
      <c r="D847">
        <v>13</v>
      </c>
      <c r="F847" s="23">
        <v>821</v>
      </c>
      <c r="G847" s="23">
        <v>11.797882281128697</v>
      </c>
      <c r="H847" s="23">
        <v>-0.79788228112869675</v>
      </c>
      <c r="I847" s="23">
        <v>-0.46328901069874734</v>
      </c>
      <c r="J847" s="26"/>
      <c r="K847" s="23">
        <v>55.816326530612251</v>
      </c>
      <c r="L847" s="23">
        <v>15</v>
      </c>
      <c r="M847" s="26"/>
      <c r="N847" s="26"/>
    </row>
    <row r="848" spans="1:14" x14ac:dyDescent="0.3">
      <c r="A848">
        <v>2</v>
      </c>
      <c r="B848">
        <v>3</v>
      </c>
      <c r="C848">
        <v>3</v>
      </c>
      <c r="D848">
        <v>18</v>
      </c>
      <c r="F848" s="23">
        <v>822</v>
      </c>
      <c r="G848" s="23">
        <v>13.816638612189372</v>
      </c>
      <c r="H848" s="23">
        <v>3.1833613878106277</v>
      </c>
      <c r="I848" s="23">
        <v>1.8484134601523909</v>
      </c>
      <c r="J848" s="26"/>
      <c r="K848" s="23">
        <v>55.884353741496604</v>
      </c>
      <c r="L848" s="23">
        <v>15</v>
      </c>
      <c r="M848" s="26"/>
      <c r="N848" s="26"/>
    </row>
    <row r="849" spans="1:14" x14ac:dyDescent="0.3">
      <c r="A849">
        <v>2</v>
      </c>
      <c r="B849">
        <v>4</v>
      </c>
      <c r="C849">
        <v>4</v>
      </c>
      <c r="D849">
        <v>20</v>
      </c>
      <c r="F849" s="23">
        <v>823</v>
      </c>
      <c r="G849" s="23">
        <v>11.797882281128697</v>
      </c>
      <c r="H849" s="23">
        <v>-0.79788228112869675</v>
      </c>
      <c r="I849" s="23">
        <v>-0.46328901069874734</v>
      </c>
      <c r="J849" s="26"/>
      <c r="K849" s="23">
        <v>55.952380952380956</v>
      </c>
      <c r="L849" s="23">
        <v>15</v>
      </c>
      <c r="M849" s="26"/>
      <c r="N849" s="26"/>
    </row>
    <row r="850" spans="1:14" x14ac:dyDescent="0.3">
      <c r="A850">
        <v>2</v>
      </c>
      <c r="B850">
        <v>1</v>
      </c>
      <c r="C850">
        <v>3</v>
      </c>
      <c r="D850">
        <v>13</v>
      </c>
      <c r="F850" s="23">
        <v>824</v>
      </c>
      <c r="G850" s="23">
        <v>13.816638612189372</v>
      </c>
      <c r="H850" s="23">
        <v>0.18336138781062772</v>
      </c>
      <c r="I850" s="23">
        <v>0.10646848284306355</v>
      </c>
      <c r="J850" s="26"/>
      <c r="K850" s="23">
        <v>56.020408163265309</v>
      </c>
      <c r="L850" s="23">
        <v>15</v>
      </c>
      <c r="M850" s="26"/>
      <c r="N850" s="26"/>
    </row>
    <row r="851" spans="1:14" x14ac:dyDescent="0.3">
      <c r="A851">
        <v>1</v>
      </c>
      <c r="B851">
        <v>3</v>
      </c>
      <c r="C851">
        <v>3</v>
      </c>
      <c r="D851">
        <v>13</v>
      </c>
      <c r="F851" s="23">
        <v>825</v>
      </c>
      <c r="G851" s="23">
        <v>16.0415958754581</v>
      </c>
      <c r="H851" s="23">
        <v>2.9584041245419002</v>
      </c>
      <c r="I851" s="23">
        <v>1.7177924018656536</v>
      </c>
      <c r="J851" s="26"/>
      <c r="K851" s="23">
        <v>56.088435374149661</v>
      </c>
      <c r="L851" s="23">
        <v>15</v>
      </c>
      <c r="M851" s="26"/>
      <c r="N851" s="26"/>
    </row>
    <row r="852" spans="1:14" x14ac:dyDescent="0.3">
      <c r="A852">
        <v>2</v>
      </c>
      <c r="B852">
        <v>1</v>
      </c>
      <c r="C852">
        <v>3</v>
      </c>
      <c r="D852">
        <v>12</v>
      </c>
      <c r="F852" s="23">
        <v>826</v>
      </c>
      <c r="G852" s="23">
        <v>16.0415958754581</v>
      </c>
      <c r="H852" s="23">
        <v>-1.0415958754580998</v>
      </c>
      <c r="I852" s="23">
        <v>-0.60480090121344954</v>
      </c>
      <c r="J852" s="26"/>
      <c r="K852" s="23">
        <v>56.156462585034021</v>
      </c>
      <c r="L852" s="23">
        <v>15</v>
      </c>
      <c r="M852" s="26"/>
      <c r="N852" s="26"/>
    </row>
    <row r="853" spans="1:14" x14ac:dyDescent="0.3">
      <c r="A853">
        <v>1</v>
      </c>
      <c r="B853">
        <v>1</v>
      </c>
      <c r="C853">
        <v>3</v>
      </c>
      <c r="D853">
        <v>13</v>
      </c>
      <c r="F853" s="23">
        <v>827</v>
      </c>
      <c r="G853" s="23">
        <v>14.929117243823738</v>
      </c>
      <c r="H853" s="23">
        <v>-1.9291172438237378</v>
      </c>
      <c r="I853" s="23">
        <v>-1.1201386978398578</v>
      </c>
      <c r="J853" s="26"/>
      <c r="K853" s="23">
        <v>56.224489795918373</v>
      </c>
      <c r="L853" s="23">
        <v>15</v>
      </c>
      <c r="M853" s="26"/>
      <c r="N853" s="26"/>
    </row>
    <row r="854" spans="1:14" x14ac:dyDescent="0.3">
      <c r="A854">
        <v>2</v>
      </c>
      <c r="B854">
        <v>1</v>
      </c>
      <c r="C854">
        <v>3</v>
      </c>
      <c r="D854">
        <v>13</v>
      </c>
      <c r="F854" s="23">
        <v>828</v>
      </c>
      <c r="G854" s="23">
        <v>14.929117243823738</v>
      </c>
      <c r="H854" s="23">
        <v>-0.92911724382373784</v>
      </c>
      <c r="I854" s="23">
        <v>-0.53949037207008188</v>
      </c>
      <c r="J854" s="26"/>
      <c r="K854" s="23">
        <v>56.292517006802726</v>
      </c>
      <c r="L854" s="23">
        <v>15</v>
      </c>
      <c r="M854" s="26"/>
      <c r="N854" s="26"/>
    </row>
    <row r="855" spans="1:14" x14ac:dyDescent="0.3">
      <c r="A855">
        <v>3</v>
      </c>
      <c r="B855">
        <v>4</v>
      </c>
      <c r="C855">
        <v>4</v>
      </c>
      <c r="D855">
        <v>25</v>
      </c>
      <c r="F855" s="23">
        <v>829</v>
      </c>
      <c r="G855" s="23">
        <v>12.910360912763061</v>
      </c>
      <c r="H855" s="23">
        <v>-0.91036091276306053</v>
      </c>
      <c r="I855" s="23">
        <v>-0.52859953984211605</v>
      </c>
      <c r="J855" s="26"/>
      <c r="K855" s="23">
        <v>56.360544217687078</v>
      </c>
      <c r="L855" s="23">
        <v>15</v>
      </c>
      <c r="M855" s="26"/>
      <c r="N855" s="26"/>
    </row>
    <row r="856" spans="1:14" x14ac:dyDescent="0.3">
      <c r="A856">
        <v>3</v>
      </c>
      <c r="B856">
        <v>3</v>
      </c>
      <c r="C856">
        <v>3</v>
      </c>
      <c r="D856">
        <v>19</v>
      </c>
      <c r="F856" s="23">
        <v>830</v>
      </c>
      <c r="G856" s="23">
        <v>15.835394943250051</v>
      </c>
      <c r="H856" s="23">
        <v>1.1646050567499486</v>
      </c>
      <c r="I856" s="23">
        <v>0.67622597638487236</v>
      </c>
      <c r="J856" s="26"/>
      <c r="K856" s="23">
        <v>56.428571428571431</v>
      </c>
      <c r="L856" s="23">
        <v>15</v>
      </c>
      <c r="M856" s="26"/>
      <c r="N856" s="26"/>
    </row>
    <row r="857" spans="1:14" x14ac:dyDescent="0.3">
      <c r="A857">
        <v>2</v>
      </c>
      <c r="B857">
        <v>1</v>
      </c>
      <c r="C857">
        <v>3</v>
      </c>
      <c r="D857">
        <v>13</v>
      </c>
      <c r="F857" s="23">
        <v>831</v>
      </c>
      <c r="G857" s="23">
        <v>11.797882281128697</v>
      </c>
      <c r="H857" s="23">
        <v>-0.79788228112869675</v>
      </c>
      <c r="I857" s="23">
        <v>-0.46328901069874734</v>
      </c>
      <c r="J857" s="26"/>
      <c r="K857" s="23">
        <v>56.49659863945579</v>
      </c>
      <c r="L857" s="23">
        <v>15</v>
      </c>
      <c r="M857" s="26"/>
      <c r="N857" s="26"/>
    </row>
    <row r="858" spans="1:14" x14ac:dyDescent="0.3">
      <c r="A858">
        <v>2</v>
      </c>
      <c r="B858">
        <v>3</v>
      </c>
      <c r="C858">
        <v>3</v>
      </c>
      <c r="D858">
        <v>12</v>
      </c>
      <c r="F858" s="23">
        <v>832</v>
      </c>
      <c r="G858" s="23">
        <v>11.797882281128697</v>
      </c>
      <c r="H858" s="23">
        <v>0.20211771887130325</v>
      </c>
      <c r="I858" s="23">
        <v>0.11735931507102845</v>
      </c>
      <c r="J858" s="26"/>
      <c r="K858" s="23">
        <v>56.564625850340143</v>
      </c>
      <c r="L858" s="23">
        <v>15</v>
      </c>
      <c r="M858" s="26"/>
      <c r="N858" s="26"/>
    </row>
    <row r="859" spans="1:14" x14ac:dyDescent="0.3">
      <c r="A859">
        <v>1</v>
      </c>
      <c r="B859">
        <v>2</v>
      </c>
      <c r="C859">
        <v>3</v>
      </c>
      <c r="D859">
        <v>11</v>
      </c>
      <c r="F859" s="23">
        <v>833</v>
      </c>
      <c r="G859" s="23">
        <v>12.704159980555009</v>
      </c>
      <c r="H859" s="23">
        <v>0.2958400194449915</v>
      </c>
      <c r="I859" s="23">
        <v>0.17177901198643222</v>
      </c>
      <c r="J859" s="26"/>
      <c r="K859" s="23">
        <v>56.632653061224495</v>
      </c>
      <c r="L859" s="23">
        <v>15</v>
      </c>
      <c r="M859" s="26"/>
      <c r="N859" s="26"/>
    </row>
    <row r="860" spans="1:14" x14ac:dyDescent="0.3">
      <c r="A860">
        <v>3</v>
      </c>
      <c r="B860">
        <v>3</v>
      </c>
      <c r="C860">
        <v>3</v>
      </c>
      <c r="D860">
        <v>18</v>
      </c>
      <c r="F860" s="23">
        <v>834</v>
      </c>
      <c r="G860" s="23">
        <v>14.929117243823738</v>
      </c>
      <c r="H860" s="23">
        <v>-1.9291172438237378</v>
      </c>
      <c r="I860" s="23">
        <v>-1.1201386978398578</v>
      </c>
      <c r="J860" s="26"/>
      <c r="K860" s="23">
        <v>56.700680272108848</v>
      </c>
      <c r="L860" s="23">
        <v>15</v>
      </c>
      <c r="M860" s="26"/>
      <c r="N860" s="26"/>
    </row>
    <row r="861" spans="1:14" x14ac:dyDescent="0.3">
      <c r="A861">
        <v>2</v>
      </c>
      <c r="B861">
        <v>4</v>
      </c>
      <c r="C861">
        <v>3</v>
      </c>
      <c r="D861">
        <v>18</v>
      </c>
      <c r="F861" s="23">
        <v>835</v>
      </c>
      <c r="G861" s="23">
        <v>21.002448652189354</v>
      </c>
      <c r="H861" s="23">
        <v>-1.0024486521893543</v>
      </c>
      <c r="I861" s="23">
        <v>-0.58207013156391685</v>
      </c>
      <c r="J861" s="26"/>
      <c r="K861" s="23">
        <v>56.7687074829932</v>
      </c>
      <c r="L861" s="23">
        <v>15</v>
      </c>
      <c r="M861" s="26"/>
      <c r="N861" s="26"/>
    </row>
    <row r="862" spans="1:14" x14ac:dyDescent="0.3">
      <c r="A862">
        <v>2</v>
      </c>
      <c r="B862">
        <v>1</v>
      </c>
      <c r="C862">
        <v>3</v>
      </c>
      <c r="D862">
        <v>11</v>
      </c>
      <c r="F862" s="23">
        <v>836</v>
      </c>
      <c r="G862" s="23">
        <v>15.835394943250051</v>
      </c>
      <c r="H862" s="23">
        <v>1.1646050567499486</v>
      </c>
      <c r="I862" s="23">
        <v>0.67622597638487236</v>
      </c>
      <c r="J862" s="26"/>
      <c r="K862" s="23">
        <v>56.836734693877553</v>
      </c>
      <c r="L862" s="23">
        <v>15</v>
      </c>
      <c r="M862" s="26"/>
      <c r="N862" s="26"/>
    </row>
    <row r="863" spans="1:14" x14ac:dyDescent="0.3">
      <c r="A863">
        <v>3</v>
      </c>
      <c r="B863">
        <v>3</v>
      </c>
      <c r="C863">
        <v>4</v>
      </c>
      <c r="D863">
        <v>23</v>
      </c>
      <c r="F863" s="23">
        <v>837</v>
      </c>
      <c r="G863" s="23">
        <v>12.704159980555009</v>
      </c>
      <c r="H863" s="23">
        <v>0.2958400194449915</v>
      </c>
      <c r="I863" s="23">
        <v>0.17177901198643222</v>
      </c>
      <c r="J863" s="26"/>
      <c r="K863" s="23">
        <v>56.904761904761912</v>
      </c>
      <c r="L863" s="23">
        <v>15</v>
      </c>
      <c r="M863" s="26"/>
      <c r="N863" s="26"/>
    </row>
    <row r="864" spans="1:14" x14ac:dyDescent="0.3">
      <c r="A864">
        <v>1</v>
      </c>
      <c r="B864">
        <v>3</v>
      </c>
      <c r="C864">
        <v>3</v>
      </c>
      <c r="D864">
        <v>13</v>
      </c>
      <c r="F864" s="23">
        <v>838</v>
      </c>
      <c r="G864" s="23">
        <v>15.835394943250051</v>
      </c>
      <c r="H864" s="23">
        <v>1.1646050567499486</v>
      </c>
      <c r="I864" s="23">
        <v>0.67622597638487236</v>
      </c>
      <c r="J864" s="26"/>
      <c r="K864" s="23">
        <v>56.972789115646265</v>
      </c>
      <c r="L864" s="23">
        <v>15</v>
      </c>
      <c r="M864" s="26"/>
      <c r="N864" s="26"/>
    </row>
    <row r="865" spans="1:14" x14ac:dyDescent="0.3">
      <c r="A865">
        <v>2</v>
      </c>
      <c r="B865">
        <v>3</v>
      </c>
      <c r="C865">
        <v>3</v>
      </c>
      <c r="D865">
        <v>13</v>
      </c>
      <c r="F865" s="23">
        <v>839</v>
      </c>
      <c r="G865" s="23">
        <v>11.797882281128697</v>
      </c>
      <c r="H865" s="23">
        <v>0.20211771887130325</v>
      </c>
      <c r="I865" s="23">
        <v>0.11735931507102845</v>
      </c>
      <c r="J865" s="26"/>
      <c r="K865" s="23">
        <v>57.040816326530617</v>
      </c>
      <c r="L865" s="23">
        <v>15</v>
      </c>
      <c r="M865" s="26"/>
      <c r="N865" s="26"/>
    </row>
    <row r="866" spans="1:14" x14ac:dyDescent="0.3">
      <c r="A866">
        <v>2</v>
      </c>
      <c r="B866">
        <v>3</v>
      </c>
      <c r="C866">
        <v>3</v>
      </c>
      <c r="D866">
        <v>17</v>
      </c>
      <c r="F866" s="23">
        <v>840</v>
      </c>
      <c r="G866" s="23">
        <v>11.797882281128697</v>
      </c>
      <c r="H866" s="23">
        <v>1.2021177188713033</v>
      </c>
      <c r="I866" s="23">
        <v>0.69800764084080424</v>
      </c>
      <c r="J866" s="26"/>
      <c r="K866" s="23">
        <v>57.10884353741497</v>
      </c>
      <c r="L866" s="23">
        <v>15</v>
      </c>
      <c r="M866" s="26"/>
      <c r="N866" s="26"/>
    </row>
    <row r="867" spans="1:14" x14ac:dyDescent="0.3">
      <c r="A867">
        <v>3</v>
      </c>
      <c r="B867">
        <v>3</v>
      </c>
      <c r="C867">
        <v>3</v>
      </c>
      <c r="D867">
        <v>19</v>
      </c>
      <c r="F867" s="23">
        <v>841</v>
      </c>
      <c r="G867" s="23">
        <v>12.704159980555009</v>
      </c>
      <c r="H867" s="23">
        <v>-0.7041599805550085</v>
      </c>
      <c r="I867" s="23">
        <v>-0.40886931378334357</v>
      </c>
      <c r="J867" s="26"/>
      <c r="K867" s="23">
        <v>57.176870748299322</v>
      </c>
      <c r="L867" s="23">
        <v>15</v>
      </c>
      <c r="M867" s="26"/>
      <c r="N867" s="26"/>
    </row>
    <row r="868" spans="1:14" x14ac:dyDescent="0.3">
      <c r="A868">
        <v>1</v>
      </c>
      <c r="B868">
        <v>2</v>
      </c>
      <c r="C868">
        <v>3</v>
      </c>
      <c r="D868">
        <v>12</v>
      </c>
      <c r="F868" s="23">
        <v>842</v>
      </c>
      <c r="G868" s="23">
        <v>19.889970020554991</v>
      </c>
      <c r="H868" s="23">
        <v>2.1100299794450095</v>
      </c>
      <c r="I868" s="23">
        <v>1.2251853748887791</v>
      </c>
      <c r="J868" s="26"/>
      <c r="K868" s="23">
        <v>57.244897959183675</v>
      </c>
      <c r="L868" s="23">
        <v>15</v>
      </c>
      <c r="M868" s="26"/>
      <c r="N868" s="26"/>
    </row>
    <row r="869" spans="1:14" x14ac:dyDescent="0.3">
      <c r="A869">
        <v>3</v>
      </c>
      <c r="B869">
        <v>4</v>
      </c>
      <c r="C869">
        <v>4</v>
      </c>
      <c r="D869">
        <v>22</v>
      </c>
      <c r="F869" s="23">
        <v>843</v>
      </c>
      <c r="G869" s="23">
        <v>11.797882281128697</v>
      </c>
      <c r="H869" s="23">
        <v>-0.79788228112869675</v>
      </c>
      <c r="I869" s="23">
        <v>-0.46328901069874734</v>
      </c>
      <c r="J869" s="26"/>
      <c r="K869" s="23">
        <v>57.312925170068034</v>
      </c>
      <c r="L869" s="23">
        <v>15</v>
      </c>
      <c r="M869" s="26"/>
      <c r="N869" s="26"/>
    </row>
    <row r="870" spans="1:14" x14ac:dyDescent="0.3">
      <c r="A870">
        <v>2</v>
      </c>
      <c r="B870">
        <v>1</v>
      </c>
      <c r="C870">
        <v>3</v>
      </c>
      <c r="D870">
        <v>12</v>
      </c>
      <c r="F870" s="23">
        <v>844</v>
      </c>
      <c r="G870" s="23">
        <v>23.02120498325003</v>
      </c>
      <c r="H870" s="23">
        <v>-1.0212049832500298</v>
      </c>
      <c r="I870" s="23">
        <v>-0.59296096379188179</v>
      </c>
      <c r="J870" s="26"/>
      <c r="K870" s="23">
        <v>57.380952380952387</v>
      </c>
      <c r="L870" s="23">
        <v>15</v>
      </c>
      <c r="M870" s="26"/>
      <c r="N870" s="26"/>
    </row>
    <row r="871" spans="1:14" x14ac:dyDescent="0.3">
      <c r="A871">
        <v>3</v>
      </c>
      <c r="B871">
        <v>2</v>
      </c>
      <c r="C871">
        <v>3</v>
      </c>
      <c r="D871">
        <v>11</v>
      </c>
      <c r="F871" s="23">
        <v>845</v>
      </c>
      <c r="G871" s="23">
        <v>14.929117243823738</v>
      </c>
      <c r="H871" s="23">
        <v>3.0708827561762622</v>
      </c>
      <c r="I871" s="23">
        <v>1.7831029310090212</v>
      </c>
      <c r="J871" s="26"/>
      <c r="K871" s="23">
        <v>57.448979591836739</v>
      </c>
      <c r="L871" s="23">
        <v>15</v>
      </c>
      <c r="M871" s="26"/>
      <c r="N871" s="26"/>
    </row>
    <row r="872" spans="1:14" x14ac:dyDescent="0.3">
      <c r="A872">
        <v>3</v>
      </c>
      <c r="B872">
        <v>2</v>
      </c>
      <c r="C872">
        <v>3</v>
      </c>
      <c r="D872">
        <v>15</v>
      </c>
      <c r="F872" s="23">
        <v>846</v>
      </c>
      <c r="G872" s="23">
        <v>12.704159980555009</v>
      </c>
      <c r="H872" s="23">
        <v>0.2958400194449915</v>
      </c>
      <c r="I872" s="23">
        <v>0.17177901198643222</v>
      </c>
      <c r="J872" s="26"/>
      <c r="K872" s="23">
        <v>57.517006802721092</v>
      </c>
      <c r="L872" s="23">
        <v>15</v>
      </c>
      <c r="M872" s="26"/>
      <c r="N872" s="26"/>
    </row>
    <row r="873" spans="1:14" x14ac:dyDescent="0.3">
      <c r="A873">
        <v>1</v>
      </c>
      <c r="B873">
        <v>2</v>
      </c>
      <c r="C873">
        <v>3</v>
      </c>
      <c r="D873">
        <v>13</v>
      </c>
      <c r="F873" s="23">
        <v>847</v>
      </c>
      <c r="G873" s="23">
        <v>14.929117243823738</v>
      </c>
      <c r="H873" s="23">
        <v>3.0708827561762622</v>
      </c>
      <c r="I873" s="23">
        <v>1.7831029310090212</v>
      </c>
      <c r="J873" s="26"/>
      <c r="K873" s="23">
        <v>57.585034013605444</v>
      </c>
      <c r="L873" s="23">
        <v>15</v>
      </c>
      <c r="M873" s="26"/>
      <c r="N873" s="26"/>
    </row>
    <row r="874" spans="1:14" x14ac:dyDescent="0.3">
      <c r="A874">
        <v>1</v>
      </c>
      <c r="B874">
        <v>1</v>
      </c>
      <c r="C874">
        <v>3</v>
      </c>
      <c r="D874">
        <v>12</v>
      </c>
      <c r="F874" s="23">
        <v>848</v>
      </c>
      <c r="G874" s="23">
        <v>21.208649584397406</v>
      </c>
      <c r="H874" s="23">
        <v>-1.2086495843974063</v>
      </c>
      <c r="I874" s="23">
        <v>-0.70180035762268933</v>
      </c>
      <c r="J874" s="26"/>
      <c r="K874" s="23">
        <v>57.653061224489804</v>
      </c>
      <c r="L874" s="23">
        <v>15</v>
      </c>
      <c r="M874" s="26"/>
      <c r="N874" s="26"/>
    </row>
    <row r="875" spans="1:14" x14ac:dyDescent="0.3">
      <c r="A875">
        <v>1</v>
      </c>
      <c r="B875">
        <v>3</v>
      </c>
      <c r="C875">
        <v>3</v>
      </c>
      <c r="D875">
        <v>14</v>
      </c>
      <c r="F875" s="23">
        <v>849</v>
      </c>
      <c r="G875" s="23">
        <v>12.704159980555009</v>
      </c>
      <c r="H875" s="23">
        <v>0.2958400194449915</v>
      </c>
      <c r="I875" s="23">
        <v>0.17177901198643222</v>
      </c>
      <c r="J875" s="26"/>
      <c r="K875" s="23">
        <v>57.721088435374156</v>
      </c>
      <c r="L875" s="23">
        <v>15</v>
      </c>
      <c r="M875" s="26"/>
      <c r="N875" s="26"/>
    </row>
    <row r="876" spans="1:14" x14ac:dyDescent="0.3">
      <c r="A876">
        <v>1</v>
      </c>
      <c r="B876">
        <v>3</v>
      </c>
      <c r="C876">
        <v>3</v>
      </c>
      <c r="D876">
        <v>13</v>
      </c>
      <c r="F876" s="23">
        <v>850</v>
      </c>
      <c r="G876" s="23">
        <v>14.022839544397424</v>
      </c>
      <c r="H876" s="23">
        <v>-1.0228395443974243</v>
      </c>
      <c r="I876" s="23">
        <v>-0.59391006898548471</v>
      </c>
      <c r="J876" s="26"/>
      <c r="K876" s="23">
        <v>57.789115646258509</v>
      </c>
      <c r="L876" s="23">
        <v>15</v>
      </c>
      <c r="M876" s="26"/>
      <c r="N876" s="26"/>
    </row>
    <row r="877" spans="1:14" x14ac:dyDescent="0.3">
      <c r="A877">
        <v>3</v>
      </c>
      <c r="B877">
        <v>4</v>
      </c>
      <c r="C877">
        <v>4</v>
      </c>
      <c r="D877">
        <v>25</v>
      </c>
      <c r="F877" s="23">
        <v>851</v>
      </c>
      <c r="G877" s="23">
        <v>12.704159980555009</v>
      </c>
      <c r="H877" s="23">
        <v>-0.7041599805550085</v>
      </c>
      <c r="I877" s="23">
        <v>-0.40886931378334357</v>
      </c>
      <c r="J877" s="26"/>
      <c r="K877" s="23">
        <v>57.857142857142861</v>
      </c>
      <c r="L877" s="23">
        <v>15</v>
      </c>
      <c r="M877" s="26"/>
      <c r="N877" s="26"/>
    </row>
    <row r="878" spans="1:14" x14ac:dyDescent="0.3">
      <c r="A878">
        <v>4</v>
      </c>
      <c r="B878">
        <v>4</v>
      </c>
      <c r="C878">
        <v>3</v>
      </c>
      <c r="D878">
        <v>17</v>
      </c>
      <c r="F878" s="23">
        <v>852</v>
      </c>
      <c r="G878" s="23">
        <v>11.797882281128697</v>
      </c>
      <c r="H878" s="23">
        <v>1.2021177188713033</v>
      </c>
      <c r="I878" s="23">
        <v>0.69800764084080424</v>
      </c>
      <c r="J878" s="26"/>
      <c r="K878" s="23">
        <v>57.925170068027214</v>
      </c>
      <c r="L878" s="23">
        <v>15</v>
      </c>
      <c r="M878" s="26"/>
      <c r="N878" s="26"/>
    </row>
    <row r="879" spans="1:14" x14ac:dyDescent="0.3">
      <c r="A879">
        <v>1</v>
      </c>
      <c r="B879">
        <v>1</v>
      </c>
      <c r="C879">
        <v>3</v>
      </c>
      <c r="D879">
        <v>11</v>
      </c>
      <c r="F879" s="23">
        <v>853</v>
      </c>
      <c r="G879" s="23">
        <v>12.704159980555009</v>
      </c>
      <c r="H879" s="23">
        <v>0.2958400194449915</v>
      </c>
      <c r="I879" s="23">
        <v>0.17177901198643222</v>
      </c>
      <c r="J879" s="26"/>
      <c r="K879" s="23">
        <v>57.993197278911566</v>
      </c>
      <c r="L879" s="23">
        <v>15</v>
      </c>
      <c r="M879" s="26"/>
      <c r="N879" s="26"/>
    </row>
    <row r="880" spans="1:14" x14ac:dyDescent="0.3">
      <c r="A880">
        <v>4</v>
      </c>
      <c r="B880">
        <v>2</v>
      </c>
      <c r="C880">
        <v>3</v>
      </c>
      <c r="D880">
        <v>16</v>
      </c>
      <c r="F880" s="23">
        <v>854</v>
      </c>
      <c r="G880" s="23">
        <v>22.114927283823718</v>
      </c>
      <c r="H880" s="23">
        <v>2.8850727161762819</v>
      </c>
      <c r="I880" s="23">
        <v>1.6752126423718177</v>
      </c>
      <c r="J880" s="26"/>
      <c r="K880" s="23">
        <v>58.061224489795926</v>
      </c>
      <c r="L880" s="23">
        <v>15</v>
      </c>
      <c r="M880" s="26"/>
      <c r="N880" s="26"/>
    </row>
    <row r="881" spans="1:14" x14ac:dyDescent="0.3">
      <c r="A881">
        <v>3</v>
      </c>
      <c r="B881">
        <v>4</v>
      </c>
      <c r="C881">
        <v>3</v>
      </c>
      <c r="D881">
        <v>18</v>
      </c>
      <c r="F881" s="23">
        <v>855</v>
      </c>
      <c r="G881" s="23">
        <v>15.835394943250051</v>
      </c>
      <c r="H881" s="23">
        <v>3.1646050567499486</v>
      </c>
      <c r="I881" s="23">
        <v>1.8375226279244239</v>
      </c>
      <c r="J881" s="26"/>
      <c r="K881" s="23">
        <v>58.129251700680278</v>
      </c>
      <c r="L881" s="23">
        <v>15</v>
      </c>
      <c r="M881" s="26"/>
      <c r="N881" s="26"/>
    </row>
    <row r="882" spans="1:14" x14ac:dyDescent="0.3">
      <c r="A882">
        <v>2</v>
      </c>
      <c r="B882">
        <v>3</v>
      </c>
      <c r="C882">
        <v>4</v>
      </c>
      <c r="D882">
        <v>20</v>
      </c>
      <c r="F882" s="23">
        <v>856</v>
      </c>
      <c r="G882" s="23">
        <v>12.704159980555009</v>
      </c>
      <c r="H882" s="23">
        <v>0.2958400194449915</v>
      </c>
      <c r="I882" s="23">
        <v>0.17177901198643222</v>
      </c>
      <c r="J882" s="26"/>
      <c r="K882" s="23">
        <v>58.197278911564631</v>
      </c>
      <c r="L882" s="23">
        <v>15</v>
      </c>
      <c r="M882" s="26"/>
      <c r="N882" s="26"/>
    </row>
    <row r="883" spans="1:14" x14ac:dyDescent="0.3">
      <c r="A883">
        <v>1</v>
      </c>
      <c r="B883">
        <v>3</v>
      </c>
      <c r="C883">
        <v>3</v>
      </c>
      <c r="D883">
        <v>14</v>
      </c>
      <c r="F883" s="23">
        <v>857</v>
      </c>
      <c r="G883" s="23">
        <v>14.929117243823738</v>
      </c>
      <c r="H883" s="23">
        <v>-2.9291172438237378</v>
      </c>
      <c r="I883" s="23">
        <v>-1.7007870236096334</v>
      </c>
      <c r="J883" s="26"/>
      <c r="K883" s="23">
        <v>58.265306122448983</v>
      </c>
      <c r="L883" s="23">
        <v>15</v>
      </c>
      <c r="M883" s="26"/>
      <c r="N883" s="26"/>
    </row>
    <row r="884" spans="1:14" x14ac:dyDescent="0.3">
      <c r="A884">
        <v>4</v>
      </c>
      <c r="B884">
        <v>4</v>
      </c>
      <c r="C884">
        <v>4</v>
      </c>
      <c r="D884">
        <v>21</v>
      </c>
      <c r="F884" s="23">
        <v>858</v>
      </c>
      <c r="G884" s="23">
        <v>12.910360912763061</v>
      </c>
      <c r="H884" s="23">
        <v>-1.9103609127630605</v>
      </c>
      <c r="I884" s="23">
        <v>-1.1092478656118918</v>
      </c>
      <c r="J884" s="26"/>
      <c r="K884" s="23">
        <v>58.333333333333336</v>
      </c>
      <c r="L884" s="23">
        <v>15</v>
      </c>
      <c r="M884" s="26"/>
      <c r="N884" s="26"/>
    </row>
    <row r="885" spans="1:14" x14ac:dyDescent="0.3">
      <c r="A885">
        <v>2</v>
      </c>
      <c r="B885">
        <v>1</v>
      </c>
      <c r="C885">
        <v>3</v>
      </c>
      <c r="D885">
        <v>13</v>
      </c>
      <c r="F885" s="23">
        <v>859</v>
      </c>
      <c r="G885" s="23">
        <v>15.835394943250051</v>
      </c>
      <c r="H885" s="23">
        <v>2.1646050567499486</v>
      </c>
      <c r="I885" s="23">
        <v>1.2568743021546482</v>
      </c>
      <c r="J885" s="26"/>
      <c r="K885" s="23">
        <v>58.401360544217688</v>
      </c>
      <c r="L885" s="23">
        <v>15</v>
      </c>
      <c r="M885" s="26"/>
      <c r="N885" s="26"/>
    </row>
    <row r="886" spans="1:14" x14ac:dyDescent="0.3">
      <c r="A886">
        <v>2</v>
      </c>
      <c r="B886">
        <v>2</v>
      </c>
      <c r="C886">
        <v>3</v>
      </c>
      <c r="D886">
        <v>12</v>
      </c>
      <c r="F886" s="23">
        <v>860</v>
      </c>
      <c r="G886" s="23">
        <v>16.0415958754581</v>
      </c>
      <c r="H886" s="23">
        <v>1.9584041245419002</v>
      </c>
      <c r="I886" s="23">
        <v>1.1371440760958778</v>
      </c>
      <c r="J886" s="26"/>
      <c r="K886" s="23">
        <v>58.469387755102048</v>
      </c>
      <c r="L886" s="23">
        <v>15</v>
      </c>
      <c r="M886" s="26"/>
      <c r="N886" s="26"/>
    </row>
    <row r="887" spans="1:14" x14ac:dyDescent="0.3">
      <c r="A887">
        <v>1</v>
      </c>
      <c r="B887">
        <v>4</v>
      </c>
      <c r="C887">
        <v>3</v>
      </c>
      <c r="D887">
        <v>14</v>
      </c>
      <c r="F887" s="23">
        <v>861</v>
      </c>
      <c r="G887" s="23">
        <v>12.704159980555009</v>
      </c>
      <c r="H887" s="23">
        <v>-1.7041599805550085</v>
      </c>
      <c r="I887" s="23">
        <v>-0.98951763955311933</v>
      </c>
      <c r="J887" s="26"/>
      <c r="K887" s="23">
        <v>58.5374149659864</v>
      </c>
      <c r="L887" s="23">
        <v>15</v>
      </c>
      <c r="M887" s="26"/>
      <c r="N887" s="26"/>
    </row>
    <row r="888" spans="1:14" x14ac:dyDescent="0.3">
      <c r="A888">
        <v>3</v>
      </c>
      <c r="B888">
        <v>3</v>
      </c>
      <c r="C888">
        <v>4</v>
      </c>
      <c r="D888">
        <v>21</v>
      </c>
      <c r="F888" s="23">
        <v>862</v>
      </c>
      <c r="G888" s="23">
        <v>21.002448652189354</v>
      </c>
      <c r="H888" s="23">
        <v>1.9975513478106457</v>
      </c>
      <c r="I888" s="23">
        <v>1.1598748457454104</v>
      </c>
      <c r="J888" s="26"/>
      <c r="K888" s="23">
        <v>58.605442176870753</v>
      </c>
      <c r="L888" s="23">
        <v>15</v>
      </c>
      <c r="M888" s="26"/>
      <c r="N888" s="26"/>
    </row>
    <row r="889" spans="1:14" x14ac:dyDescent="0.3">
      <c r="A889">
        <v>3</v>
      </c>
      <c r="B889">
        <v>4</v>
      </c>
      <c r="C889">
        <v>3</v>
      </c>
      <c r="D889">
        <v>17</v>
      </c>
      <c r="F889" s="23">
        <v>863</v>
      </c>
      <c r="G889" s="23">
        <v>14.022839544397424</v>
      </c>
      <c r="H889" s="23">
        <v>-1.0228395443974243</v>
      </c>
      <c r="I889" s="23">
        <v>-0.59391006898548471</v>
      </c>
      <c r="J889" s="26"/>
      <c r="K889" s="23">
        <v>58.673469387755105</v>
      </c>
      <c r="L889" s="23">
        <v>15</v>
      </c>
      <c r="M889" s="26"/>
      <c r="N889" s="26"/>
    </row>
    <row r="890" spans="1:14" x14ac:dyDescent="0.3">
      <c r="A890">
        <v>2</v>
      </c>
      <c r="B890">
        <v>1</v>
      </c>
      <c r="C890">
        <v>3</v>
      </c>
      <c r="D890">
        <v>11</v>
      </c>
      <c r="F890" s="23">
        <v>864</v>
      </c>
      <c r="G890" s="23">
        <v>14.929117243823738</v>
      </c>
      <c r="H890" s="23">
        <v>-1.9291172438237378</v>
      </c>
      <c r="I890" s="23">
        <v>-1.1201386978398578</v>
      </c>
      <c r="J890" s="26"/>
      <c r="K890" s="23">
        <v>58.741496598639458</v>
      </c>
      <c r="L890" s="23">
        <v>15</v>
      </c>
      <c r="M890" s="26"/>
      <c r="N890" s="26"/>
    </row>
    <row r="891" spans="1:14" x14ac:dyDescent="0.3">
      <c r="A891">
        <v>1</v>
      </c>
      <c r="B891">
        <v>1</v>
      </c>
      <c r="C891">
        <v>3</v>
      </c>
      <c r="D891">
        <v>14</v>
      </c>
      <c r="F891" s="23">
        <v>865</v>
      </c>
      <c r="G891" s="23">
        <v>14.929117243823738</v>
      </c>
      <c r="H891" s="23">
        <v>2.0708827561762622</v>
      </c>
      <c r="I891" s="23">
        <v>1.2024546052392455</v>
      </c>
      <c r="J891" s="26"/>
      <c r="K891" s="23">
        <v>58.809523809523817</v>
      </c>
      <c r="L891" s="23">
        <v>15</v>
      </c>
      <c r="M891" s="26"/>
      <c r="N891" s="26"/>
    </row>
    <row r="892" spans="1:14" x14ac:dyDescent="0.3">
      <c r="A892">
        <v>3</v>
      </c>
      <c r="B892">
        <v>3</v>
      </c>
      <c r="C892">
        <v>3</v>
      </c>
      <c r="D892">
        <v>17</v>
      </c>
      <c r="F892" s="23">
        <v>866</v>
      </c>
      <c r="G892" s="23">
        <v>15.835394943250051</v>
      </c>
      <c r="H892" s="23">
        <v>3.1646050567499486</v>
      </c>
      <c r="I892" s="23">
        <v>1.8375226279244239</v>
      </c>
      <c r="J892" s="26"/>
      <c r="K892" s="23">
        <v>58.87755102040817</v>
      </c>
      <c r="L892" s="23">
        <v>15</v>
      </c>
      <c r="M892" s="26"/>
      <c r="N892" s="26"/>
    </row>
    <row r="893" spans="1:14" x14ac:dyDescent="0.3">
      <c r="A893">
        <v>1</v>
      </c>
      <c r="B893">
        <v>1</v>
      </c>
      <c r="C893">
        <v>3</v>
      </c>
      <c r="D893">
        <v>13</v>
      </c>
      <c r="F893" s="23">
        <v>867</v>
      </c>
      <c r="G893" s="23">
        <v>12.910360912763061</v>
      </c>
      <c r="H893" s="23">
        <v>-0.91036091276306053</v>
      </c>
      <c r="I893" s="23">
        <v>-0.52859953984211605</v>
      </c>
      <c r="J893" s="26"/>
      <c r="K893" s="23">
        <v>58.945578231292522</v>
      </c>
      <c r="L893" s="23">
        <v>15</v>
      </c>
      <c r="M893" s="26"/>
      <c r="N893" s="26"/>
    </row>
    <row r="894" spans="1:14" x14ac:dyDescent="0.3">
      <c r="A894">
        <v>2</v>
      </c>
      <c r="B894">
        <v>3</v>
      </c>
      <c r="C894">
        <v>4</v>
      </c>
      <c r="D894">
        <v>25</v>
      </c>
      <c r="F894" s="23">
        <v>868</v>
      </c>
      <c r="G894" s="23">
        <v>22.114927283823718</v>
      </c>
      <c r="H894" s="23">
        <v>-0.11492728382371808</v>
      </c>
      <c r="I894" s="23">
        <v>-6.6732334937509741E-2</v>
      </c>
      <c r="J894" s="26"/>
      <c r="K894" s="23">
        <v>59.013605442176875</v>
      </c>
      <c r="L894" s="23">
        <v>15</v>
      </c>
      <c r="M894" s="26"/>
      <c r="N894" s="26"/>
    </row>
    <row r="895" spans="1:14" x14ac:dyDescent="0.3">
      <c r="A895">
        <v>3</v>
      </c>
      <c r="B895">
        <v>4</v>
      </c>
      <c r="C895">
        <v>3</v>
      </c>
      <c r="D895">
        <v>15</v>
      </c>
      <c r="F895" s="23">
        <v>869</v>
      </c>
      <c r="G895" s="23">
        <v>12.704159980555009</v>
      </c>
      <c r="H895" s="23">
        <v>-0.7041599805550085</v>
      </c>
      <c r="I895" s="23">
        <v>-0.40886931378334357</v>
      </c>
      <c r="J895" s="26"/>
      <c r="K895" s="23">
        <v>59.081632653061227</v>
      </c>
      <c r="L895" s="23">
        <v>15</v>
      </c>
      <c r="M895" s="26"/>
      <c r="N895" s="26"/>
    </row>
    <row r="896" spans="1:14" x14ac:dyDescent="0.3">
      <c r="A896">
        <v>1</v>
      </c>
      <c r="B896">
        <v>4</v>
      </c>
      <c r="C896">
        <v>3</v>
      </c>
      <c r="D896">
        <v>14</v>
      </c>
      <c r="F896" s="23">
        <v>870</v>
      </c>
      <c r="G896" s="23">
        <v>14.722916311615686</v>
      </c>
      <c r="H896" s="23">
        <v>-3.7229163116156858</v>
      </c>
      <c r="I896" s="23">
        <v>-2.1617051233206368</v>
      </c>
      <c r="J896" s="26"/>
      <c r="K896" s="23">
        <v>59.14965986394558</v>
      </c>
      <c r="L896" s="23">
        <v>15</v>
      </c>
      <c r="M896" s="26"/>
      <c r="N896" s="26"/>
    </row>
    <row r="897" spans="1:14" x14ac:dyDescent="0.3">
      <c r="A897">
        <v>2</v>
      </c>
      <c r="B897">
        <v>1</v>
      </c>
      <c r="C897">
        <v>3</v>
      </c>
      <c r="D897">
        <v>12</v>
      </c>
      <c r="F897" s="23">
        <v>871</v>
      </c>
      <c r="G897" s="23">
        <v>14.722916311615686</v>
      </c>
      <c r="H897" s="23">
        <v>0.27708368838431419</v>
      </c>
      <c r="I897" s="23">
        <v>0.16088817975846631</v>
      </c>
      <c r="J897" s="26"/>
      <c r="K897" s="23">
        <v>59.217687074829939</v>
      </c>
      <c r="L897" s="23">
        <v>15</v>
      </c>
      <c r="M897" s="26"/>
      <c r="N897" s="26"/>
    </row>
    <row r="898" spans="1:14" x14ac:dyDescent="0.3">
      <c r="A898">
        <v>2</v>
      </c>
      <c r="B898">
        <v>4</v>
      </c>
      <c r="C898">
        <v>3</v>
      </c>
      <c r="D898">
        <v>19</v>
      </c>
      <c r="F898" s="23">
        <v>872</v>
      </c>
      <c r="G898" s="23">
        <v>12.910360912763061</v>
      </c>
      <c r="H898" s="23">
        <v>8.9639087236939474E-2</v>
      </c>
      <c r="I898" s="23">
        <v>5.2048785927659783E-2</v>
      </c>
      <c r="J898" s="26"/>
      <c r="K898" s="23">
        <v>59.285714285714292</v>
      </c>
      <c r="L898" s="23">
        <v>15</v>
      </c>
      <c r="M898" s="26"/>
      <c r="N898" s="26"/>
    </row>
    <row r="899" spans="1:14" x14ac:dyDescent="0.3">
      <c r="A899">
        <v>2</v>
      </c>
      <c r="B899">
        <v>4</v>
      </c>
      <c r="C899">
        <v>3</v>
      </c>
      <c r="D899">
        <v>17</v>
      </c>
      <c r="F899" s="23">
        <v>873</v>
      </c>
      <c r="G899" s="23">
        <v>11.797882281128697</v>
      </c>
      <c r="H899" s="23">
        <v>0.20211771887130325</v>
      </c>
      <c r="I899" s="23">
        <v>0.11735931507102845</v>
      </c>
      <c r="J899" s="26"/>
      <c r="K899" s="23">
        <v>59.353741496598644</v>
      </c>
      <c r="L899" s="23">
        <v>15</v>
      </c>
      <c r="M899" s="26"/>
      <c r="N899" s="26"/>
    </row>
    <row r="900" spans="1:14" x14ac:dyDescent="0.3">
      <c r="A900">
        <v>1</v>
      </c>
      <c r="B900">
        <v>4</v>
      </c>
      <c r="C900">
        <v>3</v>
      </c>
      <c r="D900">
        <v>14</v>
      </c>
      <c r="F900" s="23">
        <v>874</v>
      </c>
      <c r="G900" s="23">
        <v>14.022839544397424</v>
      </c>
      <c r="H900" s="23">
        <v>-2.2839544397424305E-2</v>
      </c>
      <c r="I900" s="23">
        <v>-1.3261743215708886E-2</v>
      </c>
      <c r="J900" s="26"/>
      <c r="K900" s="23">
        <v>59.421768707482997</v>
      </c>
      <c r="L900" s="23">
        <v>15</v>
      </c>
      <c r="M900" s="26"/>
      <c r="N900" s="26"/>
    </row>
    <row r="901" spans="1:14" x14ac:dyDescent="0.3">
      <c r="A901">
        <v>2</v>
      </c>
      <c r="B901">
        <v>3</v>
      </c>
      <c r="C901">
        <v>3</v>
      </c>
      <c r="D901">
        <v>13</v>
      </c>
      <c r="F901" s="23">
        <v>875</v>
      </c>
      <c r="G901" s="23">
        <v>14.022839544397424</v>
      </c>
      <c r="H901" s="23">
        <v>-1.0228395443974243</v>
      </c>
      <c r="I901" s="23">
        <v>-0.59391006898548471</v>
      </c>
      <c r="J901" s="26"/>
      <c r="K901" s="23">
        <v>59.489795918367349</v>
      </c>
      <c r="L901" s="23">
        <v>15</v>
      </c>
      <c r="M901" s="26"/>
      <c r="N901" s="26"/>
    </row>
    <row r="902" spans="1:14" x14ac:dyDescent="0.3">
      <c r="A902">
        <v>1</v>
      </c>
      <c r="B902">
        <v>2</v>
      </c>
      <c r="C902">
        <v>3</v>
      </c>
      <c r="D902">
        <v>12</v>
      </c>
      <c r="F902" s="23">
        <v>876</v>
      </c>
      <c r="G902" s="23">
        <v>22.114927283823718</v>
      </c>
      <c r="H902" s="23">
        <v>2.8850727161762819</v>
      </c>
      <c r="I902" s="23">
        <v>1.6752126423718177</v>
      </c>
      <c r="J902" s="26"/>
      <c r="K902" s="23">
        <v>59.557823129251709</v>
      </c>
      <c r="L902" s="23">
        <v>15</v>
      </c>
      <c r="M902" s="26"/>
      <c r="N902" s="26"/>
    </row>
    <row r="903" spans="1:14" x14ac:dyDescent="0.3">
      <c r="A903">
        <v>1</v>
      </c>
      <c r="B903">
        <v>2</v>
      </c>
      <c r="C903">
        <v>3</v>
      </c>
      <c r="D903">
        <v>11</v>
      </c>
      <c r="F903" s="23">
        <v>877</v>
      </c>
      <c r="G903" s="23">
        <v>17.854151274310727</v>
      </c>
      <c r="H903" s="23">
        <v>-0.8541512743107269</v>
      </c>
      <c r="I903" s="23">
        <v>-0.49596150738264405</v>
      </c>
      <c r="J903" s="26"/>
      <c r="K903" s="23">
        <v>59.625850340136061</v>
      </c>
      <c r="L903" s="23">
        <v>15</v>
      </c>
      <c r="M903" s="26"/>
      <c r="N903" s="26"/>
    </row>
    <row r="904" spans="1:14" x14ac:dyDescent="0.3">
      <c r="A904">
        <v>1</v>
      </c>
      <c r="B904">
        <v>1</v>
      </c>
      <c r="C904">
        <v>3</v>
      </c>
      <c r="D904">
        <v>11</v>
      </c>
      <c r="F904" s="23">
        <v>878</v>
      </c>
      <c r="G904" s="23">
        <v>11.797882281128697</v>
      </c>
      <c r="H904" s="23">
        <v>-0.79788228112869675</v>
      </c>
      <c r="I904" s="23">
        <v>-0.46328901069874734</v>
      </c>
      <c r="J904" s="26"/>
      <c r="K904" s="23">
        <v>59.693877551020414</v>
      </c>
      <c r="L904" s="23">
        <v>15</v>
      </c>
      <c r="M904" s="26"/>
      <c r="N904" s="26"/>
    </row>
    <row r="905" spans="1:14" x14ac:dyDescent="0.3">
      <c r="A905">
        <v>1</v>
      </c>
      <c r="B905">
        <v>1</v>
      </c>
      <c r="C905">
        <v>3</v>
      </c>
      <c r="D905">
        <v>11</v>
      </c>
      <c r="F905" s="23">
        <v>879</v>
      </c>
      <c r="G905" s="23">
        <v>15.629194011041999</v>
      </c>
      <c r="H905" s="23">
        <v>0.37080598895800065</v>
      </c>
      <c r="I905" s="23">
        <v>0.21530787667386905</v>
      </c>
      <c r="J905" s="26"/>
      <c r="K905" s="23">
        <v>59.761904761904766</v>
      </c>
      <c r="L905" s="23">
        <v>15</v>
      </c>
      <c r="M905" s="26"/>
      <c r="N905" s="26"/>
    </row>
    <row r="906" spans="1:14" x14ac:dyDescent="0.3">
      <c r="A906">
        <v>2</v>
      </c>
      <c r="B906">
        <v>1</v>
      </c>
      <c r="C906">
        <v>3</v>
      </c>
      <c r="D906">
        <v>12</v>
      </c>
      <c r="F906" s="23">
        <v>880</v>
      </c>
      <c r="G906" s="23">
        <v>16.947873574884415</v>
      </c>
      <c r="H906" s="23">
        <v>1.0521264251155849</v>
      </c>
      <c r="I906" s="23">
        <v>0.61091544724150371</v>
      </c>
      <c r="J906" s="26"/>
      <c r="K906" s="23">
        <v>59.829931972789119</v>
      </c>
      <c r="L906" s="23">
        <v>15</v>
      </c>
      <c r="M906" s="26"/>
      <c r="N906" s="26"/>
    </row>
    <row r="907" spans="1:14" x14ac:dyDescent="0.3">
      <c r="A907">
        <v>2</v>
      </c>
      <c r="B907">
        <v>4</v>
      </c>
      <c r="C907">
        <v>3</v>
      </c>
      <c r="D907">
        <v>14</v>
      </c>
      <c r="F907" s="23">
        <v>881</v>
      </c>
      <c r="G907" s="23">
        <v>20.096170952763039</v>
      </c>
      <c r="H907" s="23">
        <v>-9.6170952763038997E-2</v>
      </c>
      <c r="I907" s="23">
        <v>-5.5841502709542787E-2</v>
      </c>
      <c r="J907" s="26"/>
      <c r="K907" s="23">
        <v>59.897959183673471</v>
      </c>
      <c r="L907" s="23">
        <v>15</v>
      </c>
      <c r="M907" s="26"/>
      <c r="N907" s="26"/>
    </row>
    <row r="908" spans="1:14" x14ac:dyDescent="0.3">
      <c r="A908">
        <v>3</v>
      </c>
      <c r="B908">
        <v>3</v>
      </c>
      <c r="C908">
        <v>3</v>
      </c>
      <c r="D908">
        <v>17</v>
      </c>
      <c r="F908" s="23">
        <v>882</v>
      </c>
      <c r="G908" s="23">
        <v>14.022839544397424</v>
      </c>
      <c r="H908" s="23">
        <v>-2.2839544397424305E-2</v>
      </c>
      <c r="I908" s="23">
        <v>-1.3261743215708886E-2</v>
      </c>
      <c r="J908" s="26"/>
      <c r="K908" s="23">
        <v>59.965986394557831</v>
      </c>
      <c r="L908" s="23">
        <v>15</v>
      </c>
      <c r="M908" s="26"/>
      <c r="N908" s="26"/>
    </row>
    <row r="909" spans="1:14" x14ac:dyDescent="0.3">
      <c r="A909">
        <v>1</v>
      </c>
      <c r="B909">
        <v>2</v>
      </c>
      <c r="C909">
        <v>3</v>
      </c>
      <c r="D909">
        <v>11</v>
      </c>
      <c r="F909" s="23">
        <v>883</v>
      </c>
      <c r="G909" s="23">
        <v>23.02120498325003</v>
      </c>
      <c r="H909" s="23">
        <v>-2.0212049832500298</v>
      </c>
      <c r="I909" s="23">
        <v>-1.1736092895616574</v>
      </c>
      <c r="J909" s="26"/>
      <c r="K909" s="23">
        <v>60.034013605442183</v>
      </c>
      <c r="L909" s="23">
        <v>15</v>
      </c>
      <c r="M909" s="26"/>
      <c r="N909" s="26"/>
    </row>
    <row r="910" spans="1:14" x14ac:dyDescent="0.3">
      <c r="A910">
        <v>4</v>
      </c>
      <c r="B910">
        <v>3</v>
      </c>
      <c r="C910">
        <v>3</v>
      </c>
      <c r="D910">
        <v>14</v>
      </c>
      <c r="F910" s="23">
        <v>884</v>
      </c>
      <c r="G910" s="23">
        <v>12.704159980555009</v>
      </c>
      <c r="H910" s="23">
        <v>0.2958400194449915</v>
      </c>
      <c r="I910" s="23">
        <v>0.17177901198643222</v>
      </c>
      <c r="J910" s="26"/>
      <c r="K910" s="23">
        <v>60.102040816326536</v>
      </c>
      <c r="L910" s="23">
        <v>15</v>
      </c>
      <c r="M910" s="26"/>
      <c r="N910" s="26"/>
    </row>
    <row r="911" spans="1:14" x14ac:dyDescent="0.3">
      <c r="A911">
        <v>4</v>
      </c>
      <c r="B911">
        <v>1</v>
      </c>
      <c r="C911">
        <v>3</v>
      </c>
      <c r="D911">
        <v>12</v>
      </c>
      <c r="F911" s="23">
        <v>885</v>
      </c>
      <c r="G911" s="23">
        <v>13.816638612189372</v>
      </c>
      <c r="H911" s="23">
        <v>-1.8166386121893723</v>
      </c>
      <c r="I911" s="23">
        <v>-1.054828168696488</v>
      </c>
      <c r="J911" s="26"/>
      <c r="K911" s="23">
        <v>60.170068027210888</v>
      </c>
      <c r="L911" s="23">
        <v>15</v>
      </c>
      <c r="M911" s="26"/>
      <c r="N911" s="26"/>
    </row>
    <row r="912" spans="1:14" x14ac:dyDescent="0.3">
      <c r="A912">
        <v>3</v>
      </c>
      <c r="B912">
        <v>3</v>
      </c>
      <c r="C912">
        <v>4</v>
      </c>
      <c r="D912">
        <v>22</v>
      </c>
      <c r="F912" s="23">
        <v>886</v>
      </c>
      <c r="G912" s="23">
        <v>15.135318176031788</v>
      </c>
      <c r="H912" s="23">
        <v>-1.1353181760317881</v>
      </c>
      <c r="I912" s="23">
        <v>-0.65922059812885336</v>
      </c>
      <c r="J912" s="26"/>
      <c r="K912" s="23">
        <v>60.238095238095241</v>
      </c>
      <c r="L912" s="23">
        <v>15</v>
      </c>
      <c r="M912" s="26"/>
      <c r="N912" s="26"/>
    </row>
    <row r="913" spans="1:14" x14ac:dyDescent="0.3">
      <c r="A913">
        <v>1</v>
      </c>
      <c r="B913">
        <v>4</v>
      </c>
      <c r="C913">
        <v>3</v>
      </c>
      <c r="D913">
        <v>14</v>
      </c>
      <c r="F913" s="23">
        <v>887</v>
      </c>
      <c r="G913" s="23">
        <v>21.002448652189354</v>
      </c>
      <c r="H913" s="23">
        <v>-2.4486521893543056E-3</v>
      </c>
      <c r="I913" s="23">
        <v>-1.4218057941410736E-3</v>
      </c>
      <c r="J913" s="26"/>
      <c r="K913" s="23">
        <v>60.306122448979593</v>
      </c>
      <c r="L913" s="23">
        <v>15</v>
      </c>
      <c r="M913" s="26"/>
      <c r="N913" s="26"/>
    </row>
    <row r="914" spans="1:14" x14ac:dyDescent="0.3">
      <c r="A914">
        <v>3</v>
      </c>
      <c r="B914">
        <v>4</v>
      </c>
      <c r="C914">
        <v>4</v>
      </c>
      <c r="D914">
        <v>20</v>
      </c>
      <c r="F914" s="23">
        <v>888</v>
      </c>
      <c r="G914" s="23">
        <v>16.947873574884415</v>
      </c>
      <c r="H914" s="23">
        <v>5.2126425115584851E-2</v>
      </c>
      <c r="I914" s="23">
        <v>3.0267121471727935E-2</v>
      </c>
      <c r="J914" s="26"/>
      <c r="K914" s="23">
        <v>60.374149659863953</v>
      </c>
      <c r="L914" s="23">
        <v>15</v>
      </c>
      <c r="M914" s="26"/>
      <c r="N914" s="26"/>
    </row>
    <row r="915" spans="1:14" x14ac:dyDescent="0.3">
      <c r="A915">
        <v>1</v>
      </c>
      <c r="B915">
        <v>2</v>
      </c>
      <c r="C915">
        <v>3</v>
      </c>
      <c r="D915">
        <v>16</v>
      </c>
      <c r="F915" s="23">
        <v>889</v>
      </c>
      <c r="G915" s="23">
        <v>12.704159980555009</v>
      </c>
      <c r="H915" s="23">
        <v>-1.7041599805550085</v>
      </c>
      <c r="I915" s="23">
        <v>-0.98951763955311933</v>
      </c>
      <c r="J915" s="26"/>
      <c r="K915" s="23">
        <v>60.442176870748305</v>
      </c>
      <c r="L915" s="23">
        <v>15</v>
      </c>
      <c r="M915" s="26"/>
      <c r="N915" s="26"/>
    </row>
    <row r="916" spans="1:14" x14ac:dyDescent="0.3">
      <c r="A916">
        <v>2</v>
      </c>
      <c r="B916">
        <v>2</v>
      </c>
      <c r="C916">
        <v>3</v>
      </c>
      <c r="D916">
        <v>15</v>
      </c>
      <c r="F916" s="23">
        <v>890</v>
      </c>
      <c r="G916" s="23">
        <v>11.797882281128697</v>
      </c>
      <c r="H916" s="23">
        <v>2.2021177188713033</v>
      </c>
      <c r="I916" s="23">
        <v>1.2786559666105801</v>
      </c>
      <c r="J916" s="26"/>
      <c r="K916" s="23">
        <v>60.510204081632658</v>
      </c>
      <c r="L916" s="23">
        <v>15</v>
      </c>
      <c r="M916" s="26"/>
      <c r="N916" s="26"/>
    </row>
    <row r="917" spans="1:14" x14ac:dyDescent="0.3">
      <c r="A917">
        <v>2</v>
      </c>
      <c r="B917">
        <v>3</v>
      </c>
      <c r="C917">
        <v>4</v>
      </c>
      <c r="D917">
        <v>20</v>
      </c>
      <c r="F917" s="23">
        <v>891</v>
      </c>
      <c r="G917" s="23">
        <v>15.835394943250051</v>
      </c>
      <c r="H917" s="23">
        <v>1.1646050567499486</v>
      </c>
      <c r="I917" s="23">
        <v>0.67622597638487236</v>
      </c>
      <c r="J917" s="26"/>
      <c r="K917" s="23">
        <v>60.57823129251701</v>
      </c>
      <c r="L917" s="23">
        <v>15</v>
      </c>
      <c r="M917" s="26"/>
      <c r="N917" s="26"/>
    </row>
    <row r="918" spans="1:14" x14ac:dyDescent="0.3">
      <c r="A918">
        <v>2</v>
      </c>
      <c r="B918">
        <v>2</v>
      </c>
      <c r="C918">
        <v>3</v>
      </c>
      <c r="D918">
        <v>14</v>
      </c>
      <c r="F918" s="23">
        <v>892</v>
      </c>
      <c r="G918" s="23">
        <v>11.797882281128697</v>
      </c>
      <c r="H918" s="23">
        <v>1.2021177188713033</v>
      </c>
      <c r="I918" s="23">
        <v>0.69800764084080424</v>
      </c>
      <c r="J918" s="26"/>
      <c r="K918" s="23">
        <v>60.646258503401363</v>
      </c>
      <c r="L918" s="23">
        <v>15</v>
      </c>
      <c r="M918" s="26"/>
      <c r="N918" s="26"/>
    </row>
    <row r="919" spans="1:14" x14ac:dyDescent="0.3">
      <c r="A919">
        <v>1</v>
      </c>
      <c r="B919">
        <v>1</v>
      </c>
      <c r="C919">
        <v>3</v>
      </c>
      <c r="D919">
        <v>12</v>
      </c>
      <c r="F919" s="23">
        <v>893</v>
      </c>
      <c r="G919" s="23">
        <v>20.096170952763039</v>
      </c>
      <c r="H919" s="23">
        <v>4.903829047236961</v>
      </c>
      <c r="I919" s="23">
        <v>2.8474001261393362</v>
      </c>
      <c r="J919" s="26"/>
      <c r="K919" s="23">
        <v>60.714285714285722</v>
      </c>
      <c r="L919" s="23">
        <v>15</v>
      </c>
      <c r="M919" s="26"/>
      <c r="N919" s="26"/>
    </row>
    <row r="920" spans="1:14" x14ac:dyDescent="0.3">
      <c r="A920">
        <v>3</v>
      </c>
      <c r="B920">
        <v>4</v>
      </c>
      <c r="C920">
        <v>4</v>
      </c>
      <c r="D920">
        <v>24</v>
      </c>
      <c r="F920" s="23">
        <v>894</v>
      </c>
      <c r="G920" s="23">
        <v>16.947873574884415</v>
      </c>
      <c r="H920" s="23">
        <v>-1.9478735748844151</v>
      </c>
      <c r="I920" s="23">
        <v>-1.1310295300678237</v>
      </c>
      <c r="J920" s="26"/>
      <c r="K920" s="23">
        <v>60.782312925170075</v>
      </c>
      <c r="L920" s="23">
        <v>15</v>
      </c>
      <c r="M920" s="26"/>
      <c r="N920" s="26"/>
    </row>
    <row r="921" spans="1:14" x14ac:dyDescent="0.3">
      <c r="A921">
        <v>1</v>
      </c>
      <c r="B921">
        <v>1</v>
      </c>
      <c r="C921">
        <v>3</v>
      </c>
      <c r="D921">
        <v>12</v>
      </c>
      <c r="F921" s="23">
        <v>895</v>
      </c>
      <c r="G921" s="23">
        <v>15.135318176031788</v>
      </c>
      <c r="H921" s="23">
        <v>-1.1353181760317881</v>
      </c>
      <c r="I921" s="23">
        <v>-0.65922059812885336</v>
      </c>
      <c r="J921" s="26"/>
      <c r="K921" s="23">
        <v>60.850340136054427</v>
      </c>
      <c r="L921" s="23">
        <v>15</v>
      </c>
      <c r="M921" s="26"/>
      <c r="N921" s="26"/>
    </row>
    <row r="922" spans="1:14" x14ac:dyDescent="0.3">
      <c r="A922">
        <v>2</v>
      </c>
      <c r="B922">
        <v>2</v>
      </c>
      <c r="C922">
        <v>3</v>
      </c>
      <c r="D922">
        <v>13</v>
      </c>
      <c r="F922" s="23">
        <v>896</v>
      </c>
      <c r="G922" s="23">
        <v>12.704159980555009</v>
      </c>
      <c r="H922" s="23">
        <v>-0.7041599805550085</v>
      </c>
      <c r="I922" s="23">
        <v>-0.40886931378334357</v>
      </c>
      <c r="J922" s="26"/>
      <c r="K922" s="23">
        <v>60.91836734693878</v>
      </c>
      <c r="L922" s="23">
        <v>15</v>
      </c>
      <c r="M922" s="26"/>
      <c r="N922" s="26"/>
    </row>
    <row r="923" spans="1:14" x14ac:dyDescent="0.3">
      <c r="A923">
        <v>2</v>
      </c>
      <c r="B923">
        <v>1</v>
      </c>
      <c r="C923">
        <v>3</v>
      </c>
      <c r="D923">
        <v>11</v>
      </c>
      <c r="F923" s="23">
        <v>897</v>
      </c>
      <c r="G923" s="23">
        <v>16.0415958754581</v>
      </c>
      <c r="H923" s="23">
        <v>2.9584041245419002</v>
      </c>
      <c r="I923" s="23">
        <v>1.7177924018656536</v>
      </c>
      <c r="J923" s="26"/>
      <c r="K923" s="23">
        <v>60.986394557823132</v>
      </c>
      <c r="L923" s="23">
        <v>15</v>
      </c>
      <c r="M923" s="26"/>
      <c r="N923" s="26"/>
    </row>
    <row r="924" spans="1:14" x14ac:dyDescent="0.3">
      <c r="A924">
        <v>1</v>
      </c>
      <c r="B924">
        <v>1</v>
      </c>
      <c r="C924">
        <v>3</v>
      </c>
      <c r="D924">
        <v>14</v>
      </c>
      <c r="F924" s="23">
        <v>898</v>
      </c>
      <c r="G924" s="23">
        <v>16.0415958754581</v>
      </c>
      <c r="H924" s="23">
        <v>0.95840412454190016</v>
      </c>
      <c r="I924" s="23">
        <v>0.55649575032610199</v>
      </c>
      <c r="J924" s="26"/>
      <c r="K924" s="23">
        <v>61.054421768707485</v>
      </c>
      <c r="L924" s="23">
        <v>15</v>
      </c>
      <c r="M924" s="26"/>
      <c r="N924" s="26"/>
    </row>
    <row r="925" spans="1:14" x14ac:dyDescent="0.3">
      <c r="A925">
        <v>2</v>
      </c>
      <c r="B925">
        <v>2</v>
      </c>
      <c r="C925">
        <v>3</v>
      </c>
      <c r="D925">
        <v>11</v>
      </c>
      <c r="F925" s="23">
        <v>899</v>
      </c>
      <c r="G925" s="23">
        <v>15.135318176031788</v>
      </c>
      <c r="H925" s="23">
        <v>-1.1353181760317881</v>
      </c>
      <c r="I925" s="23">
        <v>-0.65922059812885336</v>
      </c>
      <c r="J925" s="26"/>
      <c r="K925" s="23">
        <v>61.122448979591844</v>
      </c>
      <c r="L925" s="23">
        <v>15</v>
      </c>
      <c r="M925" s="26"/>
      <c r="N925" s="26"/>
    </row>
    <row r="926" spans="1:14" x14ac:dyDescent="0.3">
      <c r="A926">
        <v>1</v>
      </c>
      <c r="B926">
        <v>3</v>
      </c>
      <c r="C926">
        <v>3</v>
      </c>
      <c r="D926">
        <v>14</v>
      </c>
      <c r="F926" s="23">
        <v>900</v>
      </c>
      <c r="G926" s="23">
        <v>14.929117243823738</v>
      </c>
      <c r="H926" s="23">
        <v>-1.9291172438237378</v>
      </c>
      <c r="I926" s="23">
        <v>-1.1201386978398578</v>
      </c>
      <c r="J926" s="26"/>
      <c r="K926" s="23">
        <v>61.190476190476197</v>
      </c>
      <c r="L926" s="23">
        <v>15</v>
      </c>
      <c r="M926" s="26"/>
      <c r="N926" s="26"/>
    </row>
    <row r="927" spans="1:14" x14ac:dyDescent="0.3">
      <c r="A927">
        <v>4</v>
      </c>
      <c r="B927">
        <v>2</v>
      </c>
      <c r="C927">
        <v>3</v>
      </c>
      <c r="D927">
        <v>16</v>
      </c>
      <c r="F927" s="23">
        <v>901</v>
      </c>
      <c r="G927" s="23">
        <v>12.910360912763061</v>
      </c>
      <c r="H927" s="23">
        <v>-0.91036091276306053</v>
      </c>
      <c r="I927" s="23">
        <v>-0.52859953984211605</v>
      </c>
      <c r="J927" s="26"/>
      <c r="K927" s="23">
        <v>61.258503401360549</v>
      </c>
      <c r="L927" s="23">
        <v>15</v>
      </c>
      <c r="M927" s="26"/>
      <c r="N927" s="26"/>
    </row>
    <row r="928" spans="1:14" x14ac:dyDescent="0.3">
      <c r="A928">
        <v>2</v>
      </c>
      <c r="B928">
        <v>4</v>
      </c>
      <c r="C928">
        <v>3</v>
      </c>
      <c r="D928">
        <v>14</v>
      </c>
      <c r="F928" s="23">
        <v>902</v>
      </c>
      <c r="G928" s="23">
        <v>12.910360912763061</v>
      </c>
      <c r="H928" s="23">
        <v>-1.9103609127630605</v>
      </c>
      <c r="I928" s="23">
        <v>-1.1092478656118918</v>
      </c>
      <c r="J928" s="26"/>
      <c r="K928" s="23">
        <v>61.326530612244902</v>
      </c>
      <c r="L928" s="23">
        <v>15</v>
      </c>
      <c r="M928" s="26"/>
      <c r="N928" s="26"/>
    </row>
    <row r="929" spans="1:14" x14ac:dyDescent="0.3">
      <c r="A929">
        <v>1</v>
      </c>
      <c r="B929">
        <v>2</v>
      </c>
      <c r="C929">
        <v>3</v>
      </c>
      <c r="D929">
        <v>11</v>
      </c>
      <c r="F929" s="23">
        <v>903</v>
      </c>
      <c r="G929" s="23">
        <v>11.797882281128697</v>
      </c>
      <c r="H929" s="23">
        <v>-0.79788228112869675</v>
      </c>
      <c r="I929" s="23">
        <v>-0.46328901069874734</v>
      </c>
      <c r="J929" s="26"/>
      <c r="K929" s="23">
        <v>61.394557823129254</v>
      </c>
      <c r="L929" s="23">
        <v>15</v>
      </c>
      <c r="M929" s="26"/>
      <c r="N929" s="26"/>
    </row>
    <row r="930" spans="1:14" x14ac:dyDescent="0.3">
      <c r="A930">
        <v>1</v>
      </c>
      <c r="B930">
        <v>1</v>
      </c>
      <c r="C930">
        <v>3</v>
      </c>
      <c r="D930">
        <v>11</v>
      </c>
      <c r="F930" s="23">
        <v>904</v>
      </c>
      <c r="G930" s="23">
        <v>11.797882281128697</v>
      </c>
      <c r="H930" s="23">
        <v>-0.79788228112869675</v>
      </c>
      <c r="I930" s="23">
        <v>-0.46328901069874734</v>
      </c>
      <c r="J930" s="26"/>
      <c r="K930" s="23">
        <v>61.462585034013607</v>
      </c>
      <c r="L930" s="23">
        <v>15</v>
      </c>
      <c r="M930" s="26"/>
      <c r="N930" s="26"/>
    </row>
    <row r="931" spans="1:14" x14ac:dyDescent="0.3">
      <c r="A931">
        <v>2</v>
      </c>
      <c r="B931">
        <v>1</v>
      </c>
      <c r="C931">
        <v>3</v>
      </c>
      <c r="D931">
        <v>12</v>
      </c>
      <c r="F931" s="23">
        <v>905</v>
      </c>
      <c r="G931" s="23">
        <v>12.704159980555009</v>
      </c>
      <c r="H931" s="23">
        <v>-0.7041599805550085</v>
      </c>
      <c r="I931" s="23">
        <v>-0.40886931378334357</v>
      </c>
      <c r="J931" s="26"/>
      <c r="K931" s="23">
        <v>61.530612244897966</v>
      </c>
      <c r="L931" s="23">
        <v>15</v>
      </c>
      <c r="M931" s="26"/>
      <c r="N931" s="26"/>
    </row>
    <row r="932" spans="1:14" x14ac:dyDescent="0.3">
      <c r="A932">
        <v>2</v>
      </c>
      <c r="B932">
        <v>3</v>
      </c>
      <c r="C932">
        <v>3</v>
      </c>
      <c r="D932">
        <v>14</v>
      </c>
      <c r="F932" s="23">
        <v>906</v>
      </c>
      <c r="G932" s="23">
        <v>16.0415958754581</v>
      </c>
      <c r="H932" s="23">
        <v>-2.0415958754580998</v>
      </c>
      <c r="I932" s="23">
        <v>-1.1854492269832253</v>
      </c>
      <c r="J932" s="26"/>
      <c r="K932" s="23">
        <v>61.598639455782319</v>
      </c>
      <c r="L932" s="23">
        <v>15</v>
      </c>
      <c r="M932" s="26"/>
      <c r="N932" s="26"/>
    </row>
    <row r="933" spans="1:14" x14ac:dyDescent="0.3">
      <c r="A933">
        <v>3</v>
      </c>
      <c r="B933">
        <v>3</v>
      </c>
      <c r="C933">
        <v>3</v>
      </c>
      <c r="D933">
        <v>18</v>
      </c>
      <c r="F933" s="23">
        <v>907</v>
      </c>
      <c r="G933" s="23">
        <v>15.835394943250051</v>
      </c>
      <c r="H933" s="23">
        <v>1.1646050567499486</v>
      </c>
      <c r="I933" s="23">
        <v>0.67622597638487236</v>
      </c>
      <c r="J933" s="26"/>
      <c r="K933" s="23">
        <v>61.666666666666671</v>
      </c>
      <c r="L933" s="23">
        <v>15</v>
      </c>
      <c r="M933" s="26"/>
      <c r="N933" s="26"/>
    </row>
    <row r="934" spans="1:14" x14ac:dyDescent="0.3">
      <c r="A934">
        <v>1</v>
      </c>
      <c r="B934">
        <v>3</v>
      </c>
      <c r="C934">
        <v>3</v>
      </c>
      <c r="D934">
        <v>13</v>
      </c>
      <c r="F934" s="23">
        <v>908</v>
      </c>
      <c r="G934" s="23">
        <v>12.910360912763061</v>
      </c>
      <c r="H934" s="23">
        <v>-1.9103609127630605</v>
      </c>
      <c r="I934" s="23">
        <v>-1.1092478656118918</v>
      </c>
      <c r="J934" s="26"/>
      <c r="K934" s="23">
        <v>61.734693877551024</v>
      </c>
      <c r="L934" s="23">
        <v>15</v>
      </c>
      <c r="M934" s="26"/>
      <c r="N934" s="26"/>
    </row>
    <row r="935" spans="1:14" x14ac:dyDescent="0.3">
      <c r="A935">
        <v>1</v>
      </c>
      <c r="B935">
        <v>1</v>
      </c>
      <c r="C935">
        <v>3</v>
      </c>
      <c r="D935">
        <v>11</v>
      </c>
      <c r="F935" s="23">
        <v>909</v>
      </c>
      <c r="G935" s="23">
        <v>16.741672642676363</v>
      </c>
      <c r="H935" s="23">
        <v>-2.7416726426763631</v>
      </c>
      <c r="I935" s="23">
        <v>-1.5919476297788271</v>
      </c>
      <c r="J935" s="26"/>
      <c r="K935" s="23">
        <v>61.802721088435376</v>
      </c>
      <c r="L935" s="23">
        <v>15</v>
      </c>
      <c r="M935" s="26"/>
      <c r="N935" s="26"/>
    </row>
    <row r="936" spans="1:14" x14ac:dyDescent="0.3">
      <c r="A936">
        <v>3</v>
      </c>
      <c r="B936">
        <v>3</v>
      </c>
      <c r="C936">
        <v>3</v>
      </c>
      <c r="D936">
        <v>18</v>
      </c>
      <c r="F936" s="23">
        <v>910</v>
      </c>
      <c r="G936" s="23">
        <v>14.516715379407636</v>
      </c>
      <c r="H936" s="23">
        <v>-2.5167153794076356</v>
      </c>
      <c r="I936" s="23">
        <v>-1.4613265714920896</v>
      </c>
      <c r="J936" s="26"/>
      <c r="K936" s="23">
        <v>61.870748299319736</v>
      </c>
      <c r="L936" s="23">
        <v>15</v>
      </c>
      <c r="M936" s="26"/>
      <c r="N936" s="26"/>
    </row>
    <row r="937" spans="1:14" x14ac:dyDescent="0.3">
      <c r="A937">
        <v>4</v>
      </c>
      <c r="B937">
        <v>4</v>
      </c>
      <c r="C937">
        <v>3</v>
      </c>
      <c r="D937">
        <v>15</v>
      </c>
      <c r="F937" s="23">
        <v>911</v>
      </c>
      <c r="G937" s="23">
        <v>21.002448652189354</v>
      </c>
      <c r="H937" s="23">
        <v>0.99755134781064569</v>
      </c>
      <c r="I937" s="23">
        <v>0.57922651997563468</v>
      </c>
      <c r="J937" s="26"/>
      <c r="K937" s="23">
        <v>61.938775510204088</v>
      </c>
      <c r="L937" s="23">
        <v>15</v>
      </c>
      <c r="M937" s="26"/>
      <c r="N937" s="26"/>
    </row>
    <row r="938" spans="1:14" x14ac:dyDescent="0.3">
      <c r="A938">
        <v>3</v>
      </c>
      <c r="B938">
        <v>3</v>
      </c>
      <c r="C938">
        <v>4</v>
      </c>
      <c r="D938">
        <v>22</v>
      </c>
      <c r="F938" s="23">
        <v>912</v>
      </c>
      <c r="G938" s="23">
        <v>15.135318176031788</v>
      </c>
      <c r="H938" s="23">
        <v>-1.1353181760317881</v>
      </c>
      <c r="I938" s="23">
        <v>-0.65922059812885336</v>
      </c>
      <c r="J938" s="26"/>
      <c r="K938" s="23">
        <v>62.006802721088441</v>
      </c>
      <c r="L938" s="23">
        <v>15</v>
      </c>
      <c r="M938" s="26"/>
      <c r="N938" s="26"/>
    </row>
    <row r="939" spans="1:14" x14ac:dyDescent="0.3">
      <c r="A939">
        <v>2</v>
      </c>
      <c r="B939">
        <v>2</v>
      </c>
      <c r="C939">
        <v>3</v>
      </c>
      <c r="D939">
        <v>13</v>
      </c>
      <c r="F939" s="23">
        <v>913</v>
      </c>
      <c r="G939" s="23">
        <v>22.114927283823718</v>
      </c>
      <c r="H939" s="23">
        <v>-2.1149272838237181</v>
      </c>
      <c r="I939" s="23">
        <v>-1.2280289864770613</v>
      </c>
      <c r="J939" s="26"/>
      <c r="K939" s="23">
        <v>62.074829931972793</v>
      </c>
      <c r="L939" s="23">
        <v>15</v>
      </c>
      <c r="M939" s="26"/>
      <c r="N939" s="26"/>
    </row>
    <row r="940" spans="1:14" x14ac:dyDescent="0.3">
      <c r="A940">
        <v>1</v>
      </c>
      <c r="B940">
        <v>1</v>
      </c>
      <c r="C940">
        <v>3</v>
      </c>
      <c r="D940">
        <v>12</v>
      </c>
      <c r="F940" s="23">
        <v>914</v>
      </c>
      <c r="G940" s="23">
        <v>12.910360912763061</v>
      </c>
      <c r="H940" s="23">
        <v>3.0896390872369395</v>
      </c>
      <c r="I940" s="23">
        <v>1.7939937632369871</v>
      </c>
      <c r="J940" s="26"/>
      <c r="K940" s="23">
        <v>62.142857142857146</v>
      </c>
      <c r="L940" s="23">
        <v>15</v>
      </c>
      <c r="M940" s="26"/>
      <c r="N940" s="26"/>
    </row>
    <row r="941" spans="1:14" x14ac:dyDescent="0.3">
      <c r="A941">
        <v>3</v>
      </c>
      <c r="B941">
        <v>3</v>
      </c>
      <c r="C941">
        <v>3</v>
      </c>
      <c r="D941">
        <v>18</v>
      </c>
      <c r="F941" s="23">
        <v>915</v>
      </c>
      <c r="G941" s="23">
        <v>13.816638612189372</v>
      </c>
      <c r="H941" s="23">
        <v>1.1833613878106277</v>
      </c>
      <c r="I941" s="23">
        <v>0.6871168086128393</v>
      </c>
      <c r="J941" s="26"/>
      <c r="K941" s="23">
        <v>62.210884353741498</v>
      </c>
      <c r="L941" s="23">
        <v>15</v>
      </c>
      <c r="M941" s="26"/>
      <c r="N941" s="26"/>
    </row>
    <row r="942" spans="1:14" x14ac:dyDescent="0.3">
      <c r="A942">
        <v>1</v>
      </c>
      <c r="B942">
        <v>1</v>
      </c>
      <c r="C942">
        <v>3</v>
      </c>
      <c r="D942">
        <v>13</v>
      </c>
      <c r="F942" s="23">
        <v>916</v>
      </c>
      <c r="G942" s="23">
        <v>20.096170952763039</v>
      </c>
      <c r="H942" s="23">
        <v>-9.6170952763038997E-2</v>
      </c>
      <c r="I942" s="23">
        <v>-5.5841502709542787E-2</v>
      </c>
      <c r="J942" s="26"/>
      <c r="K942" s="23">
        <v>62.278911564625858</v>
      </c>
      <c r="L942" s="23">
        <v>15</v>
      </c>
      <c r="M942" s="26"/>
      <c r="N942" s="26"/>
    </row>
    <row r="943" spans="1:14" x14ac:dyDescent="0.3">
      <c r="A943">
        <v>2</v>
      </c>
      <c r="B943">
        <v>1</v>
      </c>
      <c r="C943">
        <v>3</v>
      </c>
      <c r="D943">
        <v>12</v>
      </c>
      <c r="F943" s="23">
        <v>917</v>
      </c>
      <c r="G943" s="23">
        <v>13.816638612189372</v>
      </c>
      <c r="H943" s="23">
        <v>0.18336138781062772</v>
      </c>
      <c r="I943" s="23">
        <v>0.10646848284306355</v>
      </c>
      <c r="J943" s="26"/>
      <c r="K943" s="23">
        <v>62.34693877551021</v>
      </c>
      <c r="L943" s="23">
        <v>15</v>
      </c>
      <c r="M943" s="26"/>
      <c r="N943" s="26"/>
    </row>
    <row r="944" spans="1:14" x14ac:dyDescent="0.3">
      <c r="A944">
        <v>1</v>
      </c>
      <c r="B944">
        <v>2</v>
      </c>
      <c r="C944">
        <v>3</v>
      </c>
      <c r="D944">
        <v>12</v>
      </c>
      <c r="F944" s="23">
        <v>918</v>
      </c>
      <c r="G944" s="23">
        <v>11.797882281128697</v>
      </c>
      <c r="H944" s="23">
        <v>0.20211771887130325</v>
      </c>
      <c r="I944" s="23">
        <v>0.11735931507102845</v>
      </c>
      <c r="J944" s="26"/>
      <c r="K944" s="23">
        <v>62.414965986394563</v>
      </c>
      <c r="L944" s="23">
        <v>15</v>
      </c>
      <c r="M944" s="26"/>
      <c r="N944" s="26"/>
    </row>
    <row r="945" spans="1:14" x14ac:dyDescent="0.3">
      <c r="A945">
        <v>1</v>
      </c>
      <c r="B945">
        <v>1</v>
      </c>
      <c r="C945">
        <v>3</v>
      </c>
      <c r="D945">
        <v>12</v>
      </c>
      <c r="F945" s="23">
        <v>919</v>
      </c>
      <c r="G945" s="23">
        <v>22.114927283823718</v>
      </c>
      <c r="H945" s="23">
        <v>1.8850727161762819</v>
      </c>
      <c r="I945" s="23">
        <v>1.0945643166020418</v>
      </c>
      <c r="J945" s="26"/>
      <c r="K945" s="23">
        <v>62.482993197278915</v>
      </c>
      <c r="L945" s="23">
        <v>15</v>
      </c>
      <c r="M945" s="26"/>
      <c r="N945" s="26"/>
    </row>
    <row r="946" spans="1:14" x14ac:dyDescent="0.3">
      <c r="A946">
        <v>1</v>
      </c>
      <c r="B946">
        <v>1</v>
      </c>
      <c r="C946">
        <v>3</v>
      </c>
      <c r="D946">
        <v>11</v>
      </c>
      <c r="F946" s="23">
        <v>920</v>
      </c>
      <c r="G946" s="23">
        <v>11.797882281128697</v>
      </c>
      <c r="H946" s="23">
        <v>0.20211771887130325</v>
      </c>
      <c r="I946" s="23">
        <v>0.11735931507102845</v>
      </c>
      <c r="J946" s="26"/>
      <c r="K946" s="23">
        <v>62.551020408163268</v>
      </c>
      <c r="L946" s="23">
        <v>16</v>
      </c>
      <c r="M946" s="26"/>
      <c r="N946" s="26"/>
    </row>
    <row r="947" spans="1:14" x14ac:dyDescent="0.3">
      <c r="A947">
        <v>1</v>
      </c>
      <c r="B947">
        <v>1</v>
      </c>
      <c r="C947">
        <v>3</v>
      </c>
      <c r="D947">
        <v>11</v>
      </c>
      <c r="F947" s="23">
        <v>921</v>
      </c>
      <c r="G947" s="23">
        <v>13.816638612189372</v>
      </c>
      <c r="H947" s="23">
        <v>-0.81663861218937228</v>
      </c>
      <c r="I947" s="23">
        <v>-0.47417984292671223</v>
      </c>
      <c r="J947" s="26"/>
      <c r="K947" s="23">
        <v>62.619047619047628</v>
      </c>
      <c r="L947" s="23">
        <v>16</v>
      </c>
      <c r="M947" s="26"/>
      <c r="N947" s="26"/>
    </row>
    <row r="948" spans="1:14" x14ac:dyDescent="0.3">
      <c r="A948">
        <v>2</v>
      </c>
      <c r="B948">
        <v>2</v>
      </c>
      <c r="C948">
        <v>3</v>
      </c>
      <c r="D948">
        <v>12</v>
      </c>
      <c r="F948" s="23">
        <v>922</v>
      </c>
      <c r="G948" s="23">
        <v>12.704159980555009</v>
      </c>
      <c r="H948" s="23">
        <v>-1.7041599805550085</v>
      </c>
      <c r="I948" s="23">
        <v>-0.98951763955311933</v>
      </c>
      <c r="J948" s="26"/>
      <c r="K948" s="23">
        <v>62.68707482993198</v>
      </c>
      <c r="L948" s="23">
        <v>16</v>
      </c>
      <c r="M948" s="26"/>
      <c r="N948" s="26"/>
    </row>
    <row r="949" spans="1:14" x14ac:dyDescent="0.3">
      <c r="A949">
        <v>3</v>
      </c>
      <c r="B949">
        <v>2</v>
      </c>
      <c r="C949">
        <v>3</v>
      </c>
      <c r="D949">
        <v>19</v>
      </c>
      <c r="F949" s="23">
        <v>923</v>
      </c>
      <c r="G949" s="23">
        <v>11.797882281128697</v>
      </c>
      <c r="H949" s="23">
        <v>2.2021177188713033</v>
      </c>
      <c r="I949" s="23">
        <v>1.2786559666105801</v>
      </c>
      <c r="J949" s="26"/>
      <c r="K949" s="23">
        <v>62.755102040816332</v>
      </c>
      <c r="L949" s="23">
        <v>16</v>
      </c>
      <c r="M949" s="26"/>
      <c r="N949" s="26"/>
    </row>
    <row r="950" spans="1:14" x14ac:dyDescent="0.3">
      <c r="A950">
        <v>3</v>
      </c>
      <c r="B950">
        <v>4</v>
      </c>
      <c r="C950">
        <v>4</v>
      </c>
      <c r="D950">
        <v>23</v>
      </c>
      <c r="F950" s="23">
        <v>924</v>
      </c>
      <c r="G950" s="23">
        <v>13.816638612189372</v>
      </c>
      <c r="H950" s="23">
        <v>-2.8166386121893723</v>
      </c>
      <c r="I950" s="23">
        <v>-1.6354764944662639</v>
      </c>
      <c r="J950" s="26"/>
      <c r="K950" s="23">
        <v>62.823129251700685</v>
      </c>
      <c r="L950" s="23">
        <v>16</v>
      </c>
      <c r="M950" s="26"/>
      <c r="N950" s="26"/>
    </row>
    <row r="951" spans="1:14" x14ac:dyDescent="0.3">
      <c r="A951">
        <v>3</v>
      </c>
      <c r="B951">
        <v>1</v>
      </c>
      <c r="C951">
        <v>3</v>
      </c>
      <c r="D951">
        <v>11</v>
      </c>
      <c r="F951" s="23">
        <v>925</v>
      </c>
      <c r="G951" s="23">
        <v>14.022839544397424</v>
      </c>
      <c r="H951" s="23">
        <v>-2.2839544397424305E-2</v>
      </c>
      <c r="I951" s="23">
        <v>-1.3261743215708886E-2</v>
      </c>
      <c r="J951" s="26"/>
      <c r="K951" s="23">
        <v>62.891156462585037</v>
      </c>
      <c r="L951" s="23">
        <v>16</v>
      </c>
      <c r="M951" s="26"/>
      <c r="N951" s="26"/>
    </row>
    <row r="952" spans="1:14" x14ac:dyDescent="0.3">
      <c r="A952">
        <v>3</v>
      </c>
      <c r="B952">
        <v>3</v>
      </c>
      <c r="C952">
        <v>3</v>
      </c>
      <c r="D952">
        <v>19</v>
      </c>
      <c r="F952" s="23">
        <v>926</v>
      </c>
      <c r="G952" s="23">
        <v>15.629194011041999</v>
      </c>
      <c r="H952" s="23">
        <v>0.37080598895800065</v>
      </c>
      <c r="I952" s="23">
        <v>0.21530787667386905</v>
      </c>
      <c r="J952" s="26"/>
      <c r="K952" s="23">
        <v>62.95918367346939</v>
      </c>
      <c r="L952" s="23">
        <v>16</v>
      </c>
      <c r="M952" s="26"/>
      <c r="N952" s="26"/>
    </row>
    <row r="953" spans="1:14" x14ac:dyDescent="0.3">
      <c r="A953">
        <v>1</v>
      </c>
      <c r="B953">
        <v>2</v>
      </c>
      <c r="C953">
        <v>3</v>
      </c>
      <c r="D953">
        <v>13</v>
      </c>
      <c r="F953" s="23">
        <v>927</v>
      </c>
      <c r="G953" s="23">
        <v>16.0415958754581</v>
      </c>
      <c r="H953" s="23">
        <v>-2.0415958754580998</v>
      </c>
      <c r="I953" s="23">
        <v>-1.1854492269832253</v>
      </c>
      <c r="J953" s="26"/>
      <c r="K953" s="23">
        <v>63.02721088435375</v>
      </c>
      <c r="L953" s="23">
        <v>16</v>
      </c>
      <c r="M953" s="26"/>
      <c r="N953" s="26"/>
    </row>
    <row r="954" spans="1:14" x14ac:dyDescent="0.3">
      <c r="A954">
        <v>1</v>
      </c>
      <c r="B954">
        <v>2</v>
      </c>
      <c r="C954">
        <v>3</v>
      </c>
      <c r="D954">
        <v>11</v>
      </c>
      <c r="F954" s="23">
        <v>928</v>
      </c>
      <c r="G954" s="23">
        <v>12.910360912763061</v>
      </c>
      <c r="H954" s="23">
        <v>-1.9103609127630605</v>
      </c>
      <c r="I954" s="23">
        <v>-1.1092478656118918</v>
      </c>
      <c r="J954" s="26"/>
      <c r="K954" s="23">
        <v>63.095238095238102</v>
      </c>
      <c r="L954" s="23">
        <v>16</v>
      </c>
      <c r="M954" s="26"/>
      <c r="N954" s="26"/>
    </row>
    <row r="955" spans="1:14" x14ac:dyDescent="0.3">
      <c r="A955">
        <v>1</v>
      </c>
      <c r="B955">
        <v>1</v>
      </c>
      <c r="C955">
        <v>3</v>
      </c>
      <c r="D955">
        <v>12</v>
      </c>
      <c r="F955" s="23">
        <v>929</v>
      </c>
      <c r="G955" s="23">
        <v>11.797882281128697</v>
      </c>
      <c r="H955" s="23">
        <v>-0.79788228112869675</v>
      </c>
      <c r="I955" s="23">
        <v>-0.46328901069874734</v>
      </c>
      <c r="J955" s="26"/>
      <c r="K955" s="23">
        <v>63.163265306122454</v>
      </c>
      <c r="L955" s="23">
        <v>16</v>
      </c>
      <c r="M955" s="26"/>
      <c r="N955" s="26"/>
    </row>
    <row r="956" spans="1:14" x14ac:dyDescent="0.3">
      <c r="A956">
        <v>2</v>
      </c>
      <c r="B956">
        <v>3</v>
      </c>
      <c r="C956">
        <v>3</v>
      </c>
      <c r="D956">
        <v>13</v>
      </c>
      <c r="F956" s="23">
        <v>930</v>
      </c>
      <c r="G956" s="23">
        <v>12.704159980555009</v>
      </c>
      <c r="H956" s="23">
        <v>-0.7041599805550085</v>
      </c>
      <c r="I956" s="23">
        <v>-0.40886931378334357</v>
      </c>
      <c r="J956" s="26"/>
      <c r="K956" s="23">
        <v>63.231292517006807</v>
      </c>
      <c r="L956" s="23">
        <v>16</v>
      </c>
      <c r="M956" s="26"/>
      <c r="N956" s="26"/>
    </row>
    <row r="957" spans="1:14" x14ac:dyDescent="0.3">
      <c r="A957">
        <v>1</v>
      </c>
      <c r="B957">
        <v>3</v>
      </c>
      <c r="C957">
        <v>3</v>
      </c>
      <c r="D957">
        <v>14</v>
      </c>
      <c r="F957" s="23">
        <v>931</v>
      </c>
      <c r="G957" s="23">
        <v>14.929117243823738</v>
      </c>
      <c r="H957" s="23">
        <v>-0.92911724382373784</v>
      </c>
      <c r="I957" s="23">
        <v>-0.53949037207008188</v>
      </c>
      <c r="J957" s="26"/>
      <c r="K957" s="23">
        <v>63.299319727891159</v>
      </c>
      <c r="L957" s="23">
        <v>16</v>
      </c>
      <c r="M957" s="26"/>
      <c r="N957" s="26"/>
    </row>
    <row r="958" spans="1:14" x14ac:dyDescent="0.3">
      <c r="A958">
        <v>1</v>
      </c>
      <c r="B958">
        <v>2</v>
      </c>
      <c r="C958">
        <v>3</v>
      </c>
      <c r="D958">
        <v>14</v>
      </c>
      <c r="F958" s="23">
        <v>932</v>
      </c>
      <c r="G958" s="23">
        <v>15.835394943250051</v>
      </c>
      <c r="H958" s="23">
        <v>2.1646050567499486</v>
      </c>
      <c r="I958" s="23">
        <v>1.2568743021546482</v>
      </c>
      <c r="J958" s="26"/>
      <c r="K958" s="23">
        <v>63.367346938775512</v>
      </c>
      <c r="L958" s="23">
        <v>16</v>
      </c>
      <c r="M958" s="26"/>
      <c r="N958" s="26"/>
    </row>
    <row r="959" spans="1:14" x14ac:dyDescent="0.3">
      <c r="A959">
        <v>3</v>
      </c>
      <c r="B959">
        <v>3</v>
      </c>
      <c r="C959">
        <v>3</v>
      </c>
      <c r="D959">
        <v>16</v>
      </c>
      <c r="F959" s="23">
        <v>933</v>
      </c>
      <c r="G959" s="23">
        <v>14.022839544397424</v>
      </c>
      <c r="H959" s="23">
        <v>-1.0228395443974243</v>
      </c>
      <c r="I959" s="23">
        <v>-0.59391006898548471</v>
      </c>
      <c r="J959" s="26"/>
      <c r="K959" s="23">
        <v>63.435374149659872</v>
      </c>
      <c r="L959" s="23">
        <v>16</v>
      </c>
      <c r="M959" s="26"/>
      <c r="N959" s="26"/>
    </row>
    <row r="960" spans="1:14" x14ac:dyDescent="0.3">
      <c r="A960">
        <v>1</v>
      </c>
      <c r="B960">
        <v>1</v>
      </c>
      <c r="C960">
        <v>3</v>
      </c>
      <c r="D960">
        <v>11</v>
      </c>
      <c r="F960" s="23">
        <v>934</v>
      </c>
      <c r="G960" s="23">
        <v>11.797882281128697</v>
      </c>
      <c r="H960" s="23">
        <v>-0.79788228112869675</v>
      </c>
      <c r="I960" s="23">
        <v>-0.46328901069874734</v>
      </c>
      <c r="J960" s="26"/>
      <c r="K960" s="23">
        <v>63.503401360544224</v>
      </c>
      <c r="L960" s="23">
        <v>16</v>
      </c>
      <c r="M960" s="26"/>
      <c r="N960" s="26"/>
    </row>
    <row r="961" spans="1:14" x14ac:dyDescent="0.3">
      <c r="A961">
        <v>2</v>
      </c>
      <c r="B961">
        <v>1</v>
      </c>
      <c r="C961">
        <v>3</v>
      </c>
      <c r="D961">
        <v>13</v>
      </c>
      <c r="F961" s="23">
        <v>935</v>
      </c>
      <c r="G961" s="23">
        <v>15.835394943250051</v>
      </c>
      <c r="H961" s="23">
        <v>2.1646050567499486</v>
      </c>
      <c r="I961" s="23">
        <v>1.2568743021546482</v>
      </c>
      <c r="J961" s="26"/>
      <c r="K961" s="23">
        <v>63.571428571428577</v>
      </c>
      <c r="L961" s="23">
        <v>16</v>
      </c>
      <c r="M961" s="26"/>
      <c r="N961" s="26"/>
    </row>
    <row r="962" spans="1:14" x14ac:dyDescent="0.3">
      <c r="A962">
        <v>3</v>
      </c>
      <c r="B962">
        <v>4</v>
      </c>
      <c r="C962">
        <v>3</v>
      </c>
      <c r="D962">
        <v>17</v>
      </c>
      <c r="F962" s="23">
        <v>936</v>
      </c>
      <c r="G962" s="23">
        <v>17.854151274310727</v>
      </c>
      <c r="H962" s="23">
        <v>-2.8541512743107269</v>
      </c>
      <c r="I962" s="23">
        <v>-1.6572581589221957</v>
      </c>
      <c r="J962" s="26"/>
      <c r="K962" s="23">
        <v>63.639455782312929</v>
      </c>
      <c r="L962" s="23">
        <v>16</v>
      </c>
      <c r="M962" s="26"/>
      <c r="N962" s="26"/>
    </row>
    <row r="963" spans="1:14" x14ac:dyDescent="0.3">
      <c r="A963">
        <v>2</v>
      </c>
      <c r="B963">
        <v>1</v>
      </c>
      <c r="C963">
        <v>3</v>
      </c>
      <c r="D963">
        <v>11</v>
      </c>
      <c r="F963" s="23">
        <v>937</v>
      </c>
      <c r="G963" s="23">
        <v>21.002448652189354</v>
      </c>
      <c r="H963" s="23">
        <v>0.99755134781064569</v>
      </c>
      <c r="I963" s="23">
        <v>0.57922651997563468</v>
      </c>
      <c r="J963" s="26"/>
      <c r="K963" s="23">
        <v>63.707482993197281</v>
      </c>
      <c r="L963" s="23">
        <v>16</v>
      </c>
      <c r="M963" s="26"/>
      <c r="N963" s="26"/>
    </row>
    <row r="964" spans="1:14" x14ac:dyDescent="0.3">
      <c r="A964">
        <v>2</v>
      </c>
      <c r="B964">
        <v>2</v>
      </c>
      <c r="C964">
        <v>3</v>
      </c>
      <c r="D964">
        <v>11</v>
      </c>
      <c r="F964" s="23">
        <v>938</v>
      </c>
      <c r="G964" s="23">
        <v>13.816638612189372</v>
      </c>
      <c r="H964" s="23">
        <v>-0.81663861218937228</v>
      </c>
      <c r="I964" s="23">
        <v>-0.47417984292671223</v>
      </c>
      <c r="J964" s="26"/>
      <c r="K964" s="23">
        <v>63.775510204081641</v>
      </c>
      <c r="L964" s="23">
        <v>16</v>
      </c>
      <c r="M964" s="26"/>
      <c r="N964" s="26"/>
    </row>
    <row r="965" spans="1:14" x14ac:dyDescent="0.3">
      <c r="A965">
        <v>3</v>
      </c>
      <c r="B965">
        <v>2</v>
      </c>
      <c r="C965">
        <v>3</v>
      </c>
      <c r="D965">
        <v>15</v>
      </c>
      <c r="F965" s="23">
        <v>939</v>
      </c>
      <c r="G965" s="23">
        <v>11.797882281128697</v>
      </c>
      <c r="H965" s="23">
        <v>0.20211771887130325</v>
      </c>
      <c r="I965" s="23">
        <v>0.11735931507102845</v>
      </c>
      <c r="J965" s="26"/>
      <c r="K965" s="23">
        <v>63.843537414965994</v>
      </c>
      <c r="L965" s="23">
        <v>16</v>
      </c>
      <c r="M965" s="26"/>
      <c r="N965" s="26"/>
    </row>
    <row r="966" spans="1:14" x14ac:dyDescent="0.3">
      <c r="A966">
        <v>2</v>
      </c>
      <c r="B966">
        <v>1</v>
      </c>
      <c r="C966">
        <v>3</v>
      </c>
      <c r="D966">
        <v>12</v>
      </c>
      <c r="F966" s="23">
        <v>940</v>
      </c>
      <c r="G966" s="23">
        <v>15.835394943250051</v>
      </c>
      <c r="H966" s="23">
        <v>2.1646050567499486</v>
      </c>
      <c r="I966" s="23">
        <v>1.2568743021546482</v>
      </c>
      <c r="J966" s="26"/>
      <c r="K966" s="23">
        <v>63.911564625850346</v>
      </c>
      <c r="L966" s="23">
        <v>16</v>
      </c>
      <c r="M966" s="26"/>
      <c r="N966" s="26"/>
    </row>
    <row r="967" spans="1:14" x14ac:dyDescent="0.3">
      <c r="A967">
        <v>1</v>
      </c>
      <c r="B967">
        <v>1</v>
      </c>
      <c r="C967">
        <v>3</v>
      </c>
      <c r="D967">
        <v>11</v>
      </c>
      <c r="F967" s="23">
        <v>941</v>
      </c>
      <c r="G967" s="23">
        <v>11.797882281128697</v>
      </c>
      <c r="H967" s="23">
        <v>1.2021177188713033</v>
      </c>
      <c r="I967" s="23">
        <v>0.69800764084080424</v>
      </c>
      <c r="J967" s="26"/>
      <c r="K967" s="23">
        <v>63.979591836734699</v>
      </c>
      <c r="L967" s="23">
        <v>16</v>
      </c>
      <c r="M967" s="26"/>
      <c r="N967" s="26"/>
    </row>
    <row r="968" spans="1:14" x14ac:dyDescent="0.3">
      <c r="A968">
        <v>2</v>
      </c>
      <c r="B968">
        <v>1</v>
      </c>
      <c r="C968">
        <v>3</v>
      </c>
      <c r="D968">
        <v>14</v>
      </c>
      <c r="F968" s="23">
        <v>942</v>
      </c>
      <c r="G968" s="23">
        <v>12.704159980555009</v>
      </c>
      <c r="H968" s="23">
        <v>-0.7041599805550085</v>
      </c>
      <c r="I968" s="23">
        <v>-0.40886931378334357</v>
      </c>
      <c r="J968" s="26"/>
      <c r="K968" s="23">
        <v>64.047619047619065</v>
      </c>
      <c r="L968" s="23">
        <v>16</v>
      </c>
      <c r="M968" s="26"/>
      <c r="N968" s="26"/>
    </row>
    <row r="969" spans="1:14" x14ac:dyDescent="0.3">
      <c r="A969">
        <v>3</v>
      </c>
      <c r="B969">
        <v>3</v>
      </c>
      <c r="C969">
        <v>4</v>
      </c>
      <c r="D969">
        <v>22</v>
      </c>
      <c r="F969" s="23">
        <v>943</v>
      </c>
      <c r="G969" s="23">
        <v>12.910360912763061</v>
      </c>
      <c r="H969" s="23">
        <v>-0.91036091276306053</v>
      </c>
      <c r="I969" s="23">
        <v>-0.52859953984211605</v>
      </c>
      <c r="J969" s="26"/>
      <c r="K969" s="23">
        <v>64.115646258503418</v>
      </c>
      <c r="L969" s="23">
        <v>16</v>
      </c>
      <c r="M969" s="26"/>
      <c r="N969" s="26"/>
    </row>
    <row r="970" spans="1:14" x14ac:dyDescent="0.3">
      <c r="A970">
        <v>4</v>
      </c>
      <c r="B970">
        <v>3</v>
      </c>
      <c r="C970">
        <v>3</v>
      </c>
      <c r="D970">
        <v>16</v>
      </c>
      <c r="F970" s="23">
        <v>944</v>
      </c>
      <c r="G970" s="23">
        <v>11.797882281128697</v>
      </c>
      <c r="H970" s="23">
        <v>0.20211771887130325</v>
      </c>
      <c r="I970" s="23">
        <v>0.11735931507102845</v>
      </c>
      <c r="J970" s="26"/>
      <c r="K970" s="23">
        <v>64.18367346938777</v>
      </c>
      <c r="L970" s="23">
        <v>16</v>
      </c>
      <c r="M970" s="26"/>
      <c r="N970" s="26"/>
    </row>
    <row r="971" spans="1:14" x14ac:dyDescent="0.3">
      <c r="A971">
        <v>1</v>
      </c>
      <c r="B971">
        <v>1</v>
      </c>
      <c r="C971">
        <v>3</v>
      </c>
      <c r="D971">
        <v>11</v>
      </c>
      <c r="F971" s="23">
        <v>945</v>
      </c>
      <c r="G971" s="23">
        <v>11.797882281128697</v>
      </c>
      <c r="H971" s="23">
        <v>-0.79788228112869675</v>
      </c>
      <c r="I971" s="23">
        <v>-0.46328901069874734</v>
      </c>
      <c r="J971" s="26"/>
      <c r="K971" s="23">
        <v>64.251700680272123</v>
      </c>
      <c r="L971" s="23">
        <v>16</v>
      </c>
      <c r="M971" s="26"/>
      <c r="N971" s="26"/>
    </row>
    <row r="972" spans="1:14" x14ac:dyDescent="0.3">
      <c r="A972">
        <v>1</v>
      </c>
      <c r="B972">
        <v>4</v>
      </c>
      <c r="C972">
        <v>3</v>
      </c>
      <c r="D972">
        <v>14</v>
      </c>
      <c r="F972" s="23">
        <v>946</v>
      </c>
      <c r="G972" s="23">
        <v>11.797882281128697</v>
      </c>
      <c r="H972" s="23">
        <v>-0.79788228112869675</v>
      </c>
      <c r="I972" s="23">
        <v>-0.46328901069874734</v>
      </c>
      <c r="J972" s="26"/>
      <c r="K972" s="23">
        <v>64.319727891156475</v>
      </c>
      <c r="L972" s="23">
        <v>16</v>
      </c>
      <c r="M972" s="26"/>
      <c r="N972" s="26"/>
    </row>
    <row r="973" spans="1:14" x14ac:dyDescent="0.3">
      <c r="A973">
        <v>2</v>
      </c>
      <c r="B973">
        <v>2</v>
      </c>
      <c r="C973">
        <v>3</v>
      </c>
      <c r="D973">
        <v>16</v>
      </c>
      <c r="F973" s="23">
        <v>947</v>
      </c>
      <c r="G973" s="23">
        <v>13.816638612189372</v>
      </c>
      <c r="H973" s="23">
        <v>-1.8166386121893723</v>
      </c>
      <c r="I973" s="23">
        <v>-1.054828168696488</v>
      </c>
      <c r="J973" s="26"/>
      <c r="K973" s="23">
        <v>64.387755102040828</v>
      </c>
      <c r="L973" s="23">
        <v>16</v>
      </c>
      <c r="M973" s="26"/>
      <c r="N973" s="26"/>
    </row>
    <row r="974" spans="1:14" x14ac:dyDescent="0.3">
      <c r="A974">
        <v>3</v>
      </c>
      <c r="B974">
        <v>4</v>
      </c>
      <c r="C974">
        <v>3</v>
      </c>
      <c r="D974">
        <v>15</v>
      </c>
      <c r="F974" s="23">
        <v>948</v>
      </c>
      <c r="G974" s="23">
        <v>14.722916311615686</v>
      </c>
      <c r="H974" s="23">
        <v>4.2770836883843142</v>
      </c>
      <c r="I974" s="23">
        <v>2.4834814828375693</v>
      </c>
      <c r="J974" s="26"/>
      <c r="K974" s="23">
        <v>64.45578231292518</v>
      </c>
      <c r="L974" s="23">
        <v>16</v>
      </c>
      <c r="M974" s="26"/>
      <c r="N974" s="26"/>
    </row>
    <row r="975" spans="1:14" x14ac:dyDescent="0.3">
      <c r="A975">
        <v>2</v>
      </c>
      <c r="B975">
        <v>1</v>
      </c>
      <c r="C975">
        <v>3</v>
      </c>
      <c r="D975">
        <v>12</v>
      </c>
      <c r="F975" s="23">
        <v>949</v>
      </c>
      <c r="G975" s="23">
        <v>22.114927283823718</v>
      </c>
      <c r="H975" s="23">
        <v>0.88507271617628192</v>
      </c>
      <c r="I975" s="23">
        <v>0.51391599083226602</v>
      </c>
      <c r="J975" s="26"/>
      <c r="K975" s="23">
        <v>64.523809523809533</v>
      </c>
      <c r="L975" s="23">
        <v>16</v>
      </c>
      <c r="M975" s="26"/>
      <c r="N975" s="26"/>
    </row>
    <row r="976" spans="1:14" x14ac:dyDescent="0.3">
      <c r="A976">
        <v>4</v>
      </c>
      <c r="B976">
        <v>4</v>
      </c>
      <c r="C976">
        <v>4</v>
      </c>
      <c r="D976">
        <v>20</v>
      </c>
      <c r="F976" s="23">
        <v>950</v>
      </c>
      <c r="G976" s="23">
        <v>13.610437679981322</v>
      </c>
      <c r="H976" s="23">
        <v>-2.610437679981322</v>
      </c>
      <c r="I976" s="23">
        <v>-1.5157462684074925</v>
      </c>
      <c r="J976" s="26"/>
      <c r="K976" s="23">
        <v>64.591836734693885</v>
      </c>
      <c r="L976" s="23">
        <v>16</v>
      </c>
      <c r="M976" s="26"/>
      <c r="N976" s="26"/>
    </row>
    <row r="977" spans="1:14" x14ac:dyDescent="0.3">
      <c r="A977">
        <v>3</v>
      </c>
      <c r="B977">
        <v>3</v>
      </c>
      <c r="C977">
        <v>3</v>
      </c>
      <c r="D977">
        <v>17</v>
      </c>
      <c r="F977" s="23">
        <v>951</v>
      </c>
      <c r="G977" s="23">
        <v>15.835394943250051</v>
      </c>
      <c r="H977" s="23">
        <v>3.1646050567499486</v>
      </c>
      <c r="I977" s="23">
        <v>1.8375226279244239</v>
      </c>
      <c r="J977" s="26"/>
      <c r="K977" s="23">
        <v>64.659863945578238</v>
      </c>
      <c r="L977" s="23">
        <v>16</v>
      </c>
      <c r="M977" s="26"/>
      <c r="N977" s="26"/>
    </row>
    <row r="978" spans="1:14" x14ac:dyDescent="0.3">
      <c r="A978">
        <v>2</v>
      </c>
      <c r="B978">
        <v>2</v>
      </c>
      <c r="C978">
        <v>3</v>
      </c>
      <c r="D978">
        <v>12</v>
      </c>
      <c r="F978" s="23">
        <v>952</v>
      </c>
      <c r="G978" s="23">
        <v>12.910360912763061</v>
      </c>
      <c r="H978" s="23">
        <v>8.9639087236939474E-2</v>
      </c>
      <c r="I978" s="23">
        <v>5.2048785927659783E-2</v>
      </c>
      <c r="J978" s="26"/>
      <c r="K978" s="23">
        <v>64.727891156462604</v>
      </c>
      <c r="L978" s="23">
        <v>16</v>
      </c>
      <c r="M978" s="26"/>
      <c r="N978" s="26"/>
    </row>
    <row r="979" spans="1:14" x14ac:dyDescent="0.3">
      <c r="A979">
        <v>2</v>
      </c>
      <c r="B979">
        <v>3</v>
      </c>
      <c r="C979">
        <v>4</v>
      </c>
      <c r="D979">
        <v>20</v>
      </c>
      <c r="F979" s="23">
        <v>953</v>
      </c>
      <c r="G979" s="23">
        <v>12.910360912763061</v>
      </c>
      <c r="H979" s="23">
        <v>-1.9103609127630605</v>
      </c>
      <c r="I979" s="23">
        <v>-1.1092478656118918</v>
      </c>
      <c r="J979" s="26"/>
      <c r="K979" s="23">
        <v>64.795918367346957</v>
      </c>
      <c r="L979" s="23">
        <v>16</v>
      </c>
      <c r="M979" s="26"/>
      <c r="N979" s="26"/>
    </row>
    <row r="980" spans="1:14" x14ac:dyDescent="0.3">
      <c r="A980">
        <v>4</v>
      </c>
      <c r="B980">
        <v>3</v>
      </c>
      <c r="C980">
        <v>4</v>
      </c>
      <c r="D980">
        <v>20</v>
      </c>
      <c r="F980" s="23">
        <v>954</v>
      </c>
      <c r="G980" s="23">
        <v>11.797882281128697</v>
      </c>
      <c r="H980" s="23">
        <v>0.20211771887130325</v>
      </c>
      <c r="I980" s="23">
        <v>0.11735931507102845</v>
      </c>
      <c r="J980" s="26"/>
      <c r="K980" s="23">
        <v>64.863945578231309</v>
      </c>
      <c r="L980" s="23">
        <v>16</v>
      </c>
      <c r="M980" s="26"/>
      <c r="N980" s="26"/>
    </row>
    <row r="981" spans="1:14" x14ac:dyDescent="0.3">
      <c r="A981">
        <v>2</v>
      </c>
      <c r="B981">
        <v>3</v>
      </c>
      <c r="C981">
        <v>3</v>
      </c>
      <c r="D981">
        <v>13</v>
      </c>
      <c r="F981" s="23">
        <v>955</v>
      </c>
      <c r="G981" s="23">
        <v>14.929117243823738</v>
      </c>
      <c r="H981" s="23">
        <v>-1.9291172438237378</v>
      </c>
      <c r="I981" s="23">
        <v>-1.1201386978398578</v>
      </c>
      <c r="J981" s="26"/>
      <c r="K981" s="23">
        <v>64.931972789115662</v>
      </c>
      <c r="L981" s="23">
        <v>16</v>
      </c>
      <c r="M981" s="26"/>
      <c r="N981" s="26"/>
    </row>
    <row r="982" spans="1:14" x14ac:dyDescent="0.3">
      <c r="A982">
        <v>2</v>
      </c>
      <c r="B982">
        <v>4</v>
      </c>
      <c r="C982">
        <v>3</v>
      </c>
      <c r="D982">
        <v>14</v>
      </c>
      <c r="F982" s="23">
        <v>956</v>
      </c>
      <c r="G982" s="23">
        <v>14.022839544397424</v>
      </c>
      <c r="H982" s="23">
        <v>-2.2839544397424305E-2</v>
      </c>
      <c r="I982" s="23">
        <v>-1.3261743215708886E-2</v>
      </c>
      <c r="J982" s="26"/>
      <c r="K982" s="23">
        <v>65.000000000000014</v>
      </c>
      <c r="L982" s="23">
        <v>16</v>
      </c>
      <c r="M982" s="26"/>
      <c r="N982" s="26"/>
    </row>
    <row r="983" spans="1:14" x14ac:dyDescent="0.3">
      <c r="A983">
        <v>3</v>
      </c>
      <c r="B983">
        <v>3</v>
      </c>
      <c r="C983">
        <v>3</v>
      </c>
      <c r="D983">
        <v>18</v>
      </c>
      <c r="F983" s="23">
        <v>957</v>
      </c>
      <c r="G983" s="23">
        <v>12.910360912763061</v>
      </c>
      <c r="H983" s="23">
        <v>1.0896390872369395</v>
      </c>
      <c r="I983" s="23">
        <v>0.63269711169743559</v>
      </c>
      <c r="J983" s="26"/>
      <c r="K983" s="23">
        <v>65.068027210884367</v>
      </c>
      <c r="L983" s="23">
        <v>16</v>
      </c>
      <c r="M983" s="26"/>
      <c r="N983" s="26"/>
    </row>
    <row r="984" spans="1:14" x14ac:dyDescent="0.3">
      <c r="A984">
        <v>1</v>
      </c>
      <c r="B984">
        <v>2</v>
      </c>
      <c r="C984">
        <v>3</v>
      </c>
      <c r="D984">
        <v>11</v>
      </c>
      <c r="F984" s="23">
        <v>958</v>
      </c>
      <c r="G984" s="23">
        <v>15.835394943250051</v>
      </c>
      <c r="H984" s="23">
        <v>0.16460505674994863</v>
      </c>
      <c r="I984" s="23">
        <v>9.5577650615096599E-2</v>
      </c>
      <c r="J984" s="26"/>
      <c r="K984" s="23">
        <v>65.136054421768719</v>
      </c>
      <c r="L984" s="23">
        <v>16</v>
      </c>
      <c r="M984" s="26"/>
      <c r="N984" s="26"/>
    </row>
    <row r="985" spans="1:14" x14ac:dyDescent="0.3">
      <c r="A985">
        <v>1</v>
      </c>
      <c r="B985">
        <v>1</v>
      </c>
      <c r="C985">
        <v>3</v>
      </c>
      <c r="D985">
        <v>11</v>
      </c>
      <c r="F985" s="23">
        <v>959</v>
      </c>
      <c r="G985" s="23">
        <v>11.797882281128697</v>
      </c>
      <c r="H985" s="23">
        <v>-0.79788228112869675</v>
      </c>
      <c r="I985" s="23">
        <v>-0.46328901069874734</v>
      </c>
      <c r="J985" s="26"/>
      <c r="K985" s="23">
        <v>65.204081632653072</v>
      </c>
      <c r="L985" s="23">
        <v>16</v>
      </c>
      <c r="M985" s="26"/>
      <c r="N985" s="26"/>
    </row>
    <row r="986" spans="1:14" x14ac:dyDescent="0.3">
      <c r="A986">
        <v>2</v>
      </c>
      <c r="B986">
        <v>1</v>
      </c>
      <c r="C986">
        <v>3</v>
      </c>
      <c r="D986">
        <v>11</v>
      </c>
      <c r="F986" s="23">
        <v>960</v>
      </c>
      <c r="G986" s="23">
        <v>12.704159980555009</v>
      </c>
      <c r="H986" s="23">
        <v>0.2958400194449915</v>
      </c>
      <c r="I986" s="23">
        <v>0.17177901198643222</v>
      </c>
      <c r="J986" s="26"/>
      <c r="K986" s="23">
        <v>65.272108843537424</v>
      </c>
      <c r="L986" s="23">
        <v>16</v>
      </c>
      <c r="M986" s="26"/>
      <c r="N986" s="26"/>
    </row>
    <row r="987" spans="1:14" x14ac:dyDescent="0.3">
      <c r="A987">
        <v>3</v>
      </c>
      <c r="B987">
        <v>3</v>
      </c>
      <c r="C987">
        <v>3</v>
      </c>
      <c r="D987">
        <v>15</v>
      </c>
      <c r="F987" s="23">
        <v>961</v>
      </c>
      <c r="G987" s="23">
        <v>16.947873574884415</v>
      </c>
      <c r="H987" s="23">
        <v>5.2126425115584851E-2</v>
      </c>
      <c r="I987" s="23">
        <v>3.0267121471727935E-2</v>
      </c>
      <c r="J987" s="26"/>
      <c r="K987" s="23">
        <v>65.340136054421777</v>
      </c>
      <c r="L987" s="23">
        <v>16</v>
      </c>
      <c r="M987" s="26"/>
      <c r="N987" s="26"/>
    </row>
    <row r="988" spans="1:14" x14ac:dyDescent="0.3">
      <c r="A988">
        <v>2</v>
      </c>
      <c r="B988">
        <v>1</v>
      </c>
      <c r="C988">
        <v>3</v>
      </c>
      <c r="D988">
        <v>12</v>
      </c>
      <c r="F988" s="23">
        <v>962</v>
      </c>
      <c r="G988" s="23">
        <v>12.704159980555009</v>
      </c>
      <c r="H988" s="23">
        <v>-1.7041599805550085</v>
      </c>
      <c r="I988" s="23">
        <v>-0.98951763955311933</v>
      </c>
      <c r="J988" s="26"/>
      <c r="K988" s="23">
        <v>65.408163265306129</v>
      </c>
      <c r="L988" s="23">
        <v>16</v>
      </c>
      <c r="M988" s="26"/>
      <c r="N988" s="26"/>
    </row>
    <row r="989" spans="1:14" x14ac:dyDescent="0.3">
      <c r="A989">
        <v>2</v>
      </c>
      <c r="B989">
        <v>2</v>
      </c>
      <c r="C989">
        <v>3</v>
      </c>
      <c r="D989">
        <v>11</v>
      </c>
      <c r="F989" s="23">
        <v>963</v>
      </c>
      <c r="G989" s="23">
        <v>13.816638612189372</v>
      </c>
      <c r="H989" s="23">
        <v>-2.8166386121893723</v>
      </c>
      <c r="I989" s="23">
        <v>-1.6354764944662639</v>
      </c>
      <c r="J989" s="26"/>
      <c r="K989" s="23">
        <v>65.476190476190482</v>
      </c>
      <c r="L989" s="23">
        <v>16</v>
      </c>
      <c r="M989" s="26"/>
      <c r="N989" s="26"/>
    </row>
    <row r="990" spans="1:14" x14ac:dyDescent="0.3">
      <c r="A990">
        <v>1</v>
      </c>
      <c r="B990">
        <v>4</v>
      </c>
      <c r="C990">
        <v>3</v>
      </c>
      <c r="D990">
        <v>14</v>
      </c>
      <c r="F990" s="23">
        <v>964</v>
      </c>
      <c r="G990" s="23">
        <v>14.722916311615686</v>
      </c>
      <c r="H990" s="23">
        <v>0.27708368838431419</v>
      </c>
      <c r="I990" s="23">
        <v>0.16088817975846631</v>
      </c>
      <c r="J990" s="26"/>
      <c r="K990" s="23">
        <v>65.544217687074848</v>
      </c>
      <c r="L990" s="23">
        <v>16</v>
      </c>
      <c r="M990" s="26"/>
      <c r="N990" s="26"/>
    </row>
    <row r="991" spans="1:14" x14ac:dyDescent="0.3">
      <c r="A991">
        <v>3</v>
      </c>
      <c r="B991">
        <v>3</v>
      </c>
      <c r="C991">
        <v>3</v>
      </c>
      <c r="D991">
        <v>15</v>
      </c>
      <c r="F991" s="23">
        <v>965</v>
      </c>
      <c r="G991" s="23">
        <v>12.704159980555009</v>
      </c>
      <c r="H991" s="23">
        <v>-0.7041599805550085</v>
      </c>
      <c r="I991" s="23">
        <v>-0.40886931378334357</v>
      </c>
      <c r="J991" s="26"/>
      <c r="K991" s="23">
        <v>65.612244897959201</v>
      </c>
      <c r="L991" s="23">
        <v>16</v>
      </c>
      <c r="M991" s="26"/>
      <c r="N991" s="26"/>
    </row>
    <row r="992" spans="1:14" x14ac:dyDescent="0.3">
      <c r="A992">
        <v>1</v>
      </c>
      <c r="B992">
        <v>1</v>
      </c>
      <c r="C992">
        <v>3</v>
      </c>
      <c r="D992">
        <v>13</v>
      </c>
      <c r="F992" s="23">
        <v>966</v>
      </c>
      <c r="G992" s="23">
        <v>11.797882281128697</v>
      </c>
      <c r="H992" s="23">
        <v>-0.79788228112869675</v>
      </c>
      <c r="I992" s="23">
        <v>-0.46328901069874734</v>
      </c>
      <c r="J992" s="26"/>
      <c r="K992" s="23">
        <v>65.680272108843553</v>
      </c>
      <c r="L992" s="23">
        <v>16</v>
      </c>
      <c r="M992" s="26"/>
      <c r="N992" s="26"/>
    </row>
    <row r="993" spans="1:14" x14ac:dyDescent="0.3">
      <c r="A993">
        <v>1</v>
      </c>
      <c r="B993">
        <v>2</v>
      </c>
      <c r="C993">
        <v>3</v>
      </c>
      <c r="D993">
        <v>13</v>
      </c>
      <c r="F993" s="23">
        <v>967</v>
      </c>
      <c r="G993" s="23">
        <v>12.704159980555009</v>
      </c>
      <c r="H993" s="23">
        <v>1.2958400194449915</v>
      </c>
      <c r="I993" s="23">
        <v>0.75242733775620796</v>
      </c>
      <c r="J993" s="26"/>
      <c r="K993" s="23">
        <v>65.748299319727906</v>
      </c>
      <c r="L993" s="23">
        <v>16</v>
      </c>
      <c r="M993" s="26"/>
      <c r="N993" s="26"/>
    </row>
    <row r="994" spans="1:14" x14ac:dyDescent="0.3">
      <c r="A994">
        <v>3</v>
      </c>
      <c r="B994">
        <v>3</v>
      </c>
      <c r="C994">
        <v>4</v>
      </c>
      <c r="D994">
        <v>21</v>
      </c>
      <c r="F994" s="23">
        <v>968</v>
      </c>
      <c r="G994" s="23">
        <v>21.002448652189354</v>
      </c>
      <c r="H994" s="23">
        <v>0.99755134781064569</v>
      </c>
      <c r="I994" s="23">
        <v>0.57922651997563468</v>
      </c>
      <c r="J994" s="26"/>
      <c r="K994" s="23">
        <v>65.816326530612258</v>
      </c>
      <c r="L994" s="23">
        <v>16</v>
      </c>
      <c r="M994" s="26"/>
      <c r="N994" s="26"/>
    </row>
    <row r="995" spans="1:14" x14ac:dyDescent="0.3">
      <c r="A995">
        <v>1</v>
      </c>
      <c r="B995">
        <v>2</v>
      </c>
      <c r="C995">
        <v>3</v>
      </c>
      <c r="D995">
        <v>11</v>
      </c>
      <c r="F995" s="23">
        <v>969</v>
      </c>
      <c r="G995" s="23">
        <v>16.741672642676363</v>
      </c>
      <c r="H995" s="23">
        <v>-0.74167264267636313</v>
      </c>
      <c r="I995" s="23">
        <v>-0.43065097823927539</v>
      </c>
      <c r="J995" s="26"/>
      <c r="K995" s="23">
        <v>65.884353741496611</v>
      </c>
      <c r="L995" s="23">
        <v>16</v>
      </c>
      <c r="M995" s="26"/>
      <c r="N995" s="26"/>
    </row>
    <row r="996" spans="1:14" x14ac:dyDescent="0.3">
      <c r="A996">
        <v>1</v>
      </c>
      <c r="B996">
        <v>2</v>
      </c>
      <c r="C996">
        <v>3</v>
      </c>
      <c r="D996">
        <v>11</v>
      </c>
      <c r="F996" s="23">
        <v>970</v>
      </c>
      <c r="G996" s="23">
        <v>11.797882281128697</v>
      </c>
      <c r="H996" s="23">
        <v>-0.79788228112869675</v>
      </c>
      <c r="I996" s="23">
        <v>-0.46328901069874734</v>
      </c>
      <c r="J996" s="26"/>
      <c r="K996" s="23">
        <v>65.952380952380963</v>
      </c>
      <c r="L996" s="23">
        <v>16</v>
      </c>
      <c r="M996" s="26"/>
      <c r="N996" s="26"/>
    </row>
    <row r="997" spans="1:14" x14ac:dyDescent="0.3">
      <c r="A997">
        <v>2</v>
      </c>
      <c r="B997">
        <v>3</v>
      </c>
      <c r="C997">
        <v>3</v>
      </c>
      <c r="D997">
        <v>14</v>
      </c>
      <c r="F997" s="23">
        <v>971</v>
      </c>
      <c r="G997" s="23">
        <v>15.135318176031788</v>
      </c>
      <c r="H997" s="23">
        <v>-1.1353181760317881</v>
      </c>
      <c r="I997" s="23">
        <v>-0.65922059812885336</v>
      </c>
      <c r="J997" s="26"/>
      <c r="K997" s="23">
        <v>66.020408163265316</v>
      </c>
      <c r="L997" s="23">
        <v>16</v>
      </c>
      <c r="M997" s="26"/>
      <c r="N997" s="26"/>
    </row>
    <row r="998" spans="1:14" x14ac:dyDescent="0.3">
      <c r="A998">
        <v>2</v>
      </c>
      <c r="B998">
        <v>1</v>
      </c>
      <c r="C998">
        <v>3</v>
      </c>
      <c r="D998">
        <v>11</v>
      </c>
      <c r="F998" s="23">
        <v>972</v>
      </c>
      <c r="G998" s="23">
        <v>13.816638612189372</v>
      </c>
      <c r="H998" s="23">
        <v>2.1833613878106277</v>
      </c>
      <c r="I998" s="23">
        <v>1.2677651343826151</v>
      </c>
      <c r="J998" s="26"/>
      <c r="K998" s="23">
        <v>66.088435374149668</v>
      </c>
      <c r="L998" s="23">
        <v>16</v>
      </c>
      <c r="M998" s="26"/>
      <c r="N998" s="26"/>
    </row>
    <row r="999" spans="1:14" x14ac:dyDescent="0.3">
      <c r="A999">
        <v>1</v>
      </c>
      <c r="B999">
        <v>3</v>
      </c>
      <c r="C999">
        <v>3</v>
      </c>
      <c r="D999">
        <v>13</v>
      </c>
      <c r="F999" s="23">
        <v>973</v>
      </c>
      <c r="G999" s="23">
        <v>16.947873574884415</v>
      </c>
      <c r="H999" s="23">
        <v>-1.9478735748844151</v>
      </c>
      <c r="I999" s="23">
        <v>-1.1310295300678237</v>
      </c>
      <c r="J999" s="26"/>
      <c r="K999" s="23">
        <v>66.156462585034021</v>
      </c>
      <c r="L999" s="23">
        <v>16</v>
      </c>
      <c r="M999" s="26"/>
      <c r="N999" s="26"/>
    </row>
    <row r="1000" spans="1:14" x14ac:dyDescent="0.3">
      <c r="A1000">
        <v>2</v>
      </c>
      <c r="B1000">
        <v>1</v>
      </c>
      <c r="C1000">
        <v>3</v>
      </c>
      <c r="D1000">
        <v>12</v>
      </c>
      <c r="F1000" s="23">
        <v>974</v>
      </c>
      <c r="G1000" s="23">
        <v>12.704159980555009</v>
      </c>
      <c r="H1000" s="23">
        <v>-0.7041599805550085</v>
      </c>
      <c r="I1000" s="23">
        <v>-0.40886931378334357</v>
      </c>
      <c r="J1000" s="26"/>
      <c r="K1000" s="23">
        <v>66.224489795918373</v>
      </c>
      <c r="L1000" s="23">
        <v>16</v>
      </c>
      <c r="M1000" s="26"/>
      <c r="N1000" s="26"/>
    </row>
    <row r="1001" spans="1:14" x14ac:dyDescent="0.3">
      <c r="A1001">
        <v>1</v>
      </c>
      <c r="B1001">
        <v>1</v>
      </c>
      <c r="C1001">
        <v>3</v>
      </c>
      <c r="D1001">
        <v>14</v>
      </c>
      <c r="F1001" s="23">
        <v>975</v>
      </c>
      <c r="G1001" s="23">
        <v>23.02120498325003</v>
      </c>
      <c r="H1001" s="23">
        <v>-3.0212049832500298</v>
      </c>
      <c r="I1001" s="23">
        <v>-1.7542576153314333</v>
      </c>
      <c r="J1001" s="26"/>
      <c r="K1001" s="23">
        <v>66.29251700680274</v>
      </c>
      <c r="L1001" s="23">
        <v>16</v>
      </c>
      <c r="M1001" s="26"/>
      <c r="N1001" s="26"/>
    </row>
    <row r="1002" spans="1:14" x14ac:dyDescent="0.3">
      <c r="A1002">
        <v>1</v>
      </c>
      <c r="B1002">
        <v>1</v>
      </c>
      <c r="C1002">
        <v>3</v>
      </c>
      <c r="D1002">
        <v>13</v>
      </c>
      <c r="F1002" s="23">
        <v>976</v>
      </c>
      <c r="G1002" s="23">
        <v>15.835394943250051</v>
      </c>
      <c r="H1002" s="23">
        <v>1.1646050567499486</v>
      </c>
      <c r="I1002" s="23">
        <v>0.67622597638487236</v>
      </c>
      <c r="J1002" s="26"/>
      <c r="K1002" s="23">
        <v>66.360544217687092</v>
      </c>
      <c r="L1002" s="23">
        <v>16</v>
      </c>
      <c r="M1002" s="26"/>
      <c r="N1002" s="26"/>
    </row>
    <row r="1003" spans="1:14" x14ac:dyDescent="0.3">
      <c r="A1003">
        <v>3</v>
      </c>
      <c r="B1003">
        <v>3</v>
      </c>
      <c r="C1003">
        <v>3</v>
      </c>
      <c r="D1003">
        <v>18</v>
      </c>
      <c r="F1003" s="23">
        <v>977</v>
      </c>
      <c r="G1003" s="23">
        <v>13.816638612189372</v>
      </c>
      <c r="H1003" s="23">
        <v>-1.8166386121893723</v>
      </c>
      <c r="I1003" s="23">
        <v>-1.054828168696488</v>
      </c>
      <c r="J1003" s="26"/>
      <c r="K1003" s="23">
        <v>66.428571428571445</v>
      </c>
      <c r="L1003" s="23">
        <v>16</v>
      </c>
      <c r="M1003" s="26"/>
      <c r="N1003" s="26"/>
    </row>
    <row r="1004" spans="1:14" x14ac:dyDescent="0.3">
      <c r="A1004">
        <v>1</v>
      </c>
      <c r="B1004">
        <v>1</v>
      </c>
      <c r="C1004">
        <v>3</v>
      </c>
      <c r="D1004">
        <v>11</v>
      </c>
      <c r="F1004" s="23">
        <v>978</v>
      </c>
      <c r="G1004" s="23">
        <v>20.096170952763039</v>
      </c>
      <c r="H1004" s="23">
        <v>-9.6170952763038997E-2</v>
      </c>
      <c r="I1004" s="23">
        <v>-5.5841502709542787E-2</v>
      </c>
      <c r="J1004" s="26"/>
      <c r="K1004" s="23">
        <v>66.496598639455797</v>
      </c>
      <c r="L1004" s="23">
        <v>16</v>
      </c>
      <c r="M1004" s="26"/>
      <c r="N1004" s="26"/>
    </row>
    <row r="1005" spans="1:14" x14ac:dyDescent="0.3">
      <c r="A1005">
        <v>3</v>
      </c>
      <c r="B1005">
        <v>1</v>
      </c>
      <c r="C1005">
        <v>3</v>
      </c>
      <c r="D1005">
        <v>11</v>
      </c>
      <c r="F1005" s="23">
        <v>979</v>
      </c>
      <c r="G1005" s="23">
        <v>21.908726351615666</v>
      </c>
      <c r="H1005" s="23">
        <v>-1.9087263516156661</v>
      </c>
      <c r="I1005" s="23">
        <v>-1.1082987604182888</v>
      </c>
      <c r="J1005" s="26"/>
      <c r="K1005" s="23">
        <v>66.56462585034015</v>
      </c>
      <c r="L1005" s="23">
        <v>16</v>
      </c>
      <c r="M1005" s="26"/>
      <c r="N1005" s="26"/>
    </row>
    <row r="1006" spans="1:14" x14ac:dyDescent="0.3">
      <c r="A1006">
        <v>4</v>
      </c>
      <c r="B1006">
        <v>1</v>
      </c>
      <c r="C1006">
        <v>3</v>
      </c>
      <c r="D1006">
        <v>12</v>
      </c>
      <c r="F1006" s="23">
        <v>980</v>
      </c>
      <c r="G1006" s="23">
        <v>14.929117243823738</v>
      </c>
      <c r="H1006" s="23">
        <v>-1.9291172438237378</v>
      </c>
      <c r="I1006" s="23">
        <v>-1.1201386978398578</v>
      </c>
      <c r="J1006" s="26"/>
      <c r="K1006" s="23">
        <v>66.632653061224502</v>
      </c>
      <c r="L1006" s="23">
        <v>16</v>
      </c>
      <c r="M1006" s="26"/>
      <c r="N1006" s="26"/>
    </row>
    <row r="1007" spans="1:14" x14ac:dyDescent="0.3">
      <c r="A1007">
        <v>2</v>
      </c>
      <c r="B1007">
        <v>1</v>
      </c>
      <c r="C1007">
        <v>3</v>
      </c>
      <c r="D1007">
        <v>13</v>
      </c>
      <c r="F1007" s="23">
        <v>981</v>
      </c>
      <c r="G1007" s="23">
        <v>16.0415958754581</v>
      </c>
      <c r="H1007" s="23">
        <v>-2.0415958754580998</v>
      </c>
      <c r="I1007" s="23">
        <v>-1.1854492269832253</v>
      </c>
      <c r="J1007" s="26"/>
      <c r="K1007" s="23">
        <v>66.700680272108855</v>
      </c>
      <c r="L1007" s="23">
        <v>16</v>
      </c>
      <c r="M1007" s="26"/>
      <c r="N1007" s="26"/>
    </row>
    <row r="1008" spans="1:14" x14ac:dyDescent="0.3">
      <c r="A1008">
        <v>2</v>
      </c>
      <c r="B1008">
        <v>4</v>
      </c>
      <c r="C1008">
        <v>4</v>
      </c>
      <c r="D1008">
        <v>20</v>
      </c>
      <c r="F1008" s="23">
        <v>982</v>
      </c>
      <c r="G1008" s="23">
        <v>15.835394943250051</v>
      </c>
      <c r="H1008" s="23">
        <v>2.1646050567499486</v>
      </c>
      <c r="I1008" s="23">
        <v>1.2568743021546482</v>
      </c>
      <c r="J1008" s="26"/>
      <c r="K1008" s="23">
        <v>66.768707482993207</v>
      </c>
      <c r="L1008" s="23">
        <v>16</v>
      </c>
      <c r="M1008" s="26"/>
      <c r="N1008" s="26"/>
    </row>
    <row r="1009" spans="1:14" x14ac:dyDescent="0.3">
      <c r="A1009">
        <v>2</v>
      </c>
      <c r="B1009">
        <v>1</v>
      </c>
      <c r="C1009">
        <v>3</v>
      </c>
      <c r="D1009">
        <v>12</v>
      </c>
      <c r="F1009" s="23">
        <v>983</v>
      </c>
      <c r="G1009" s="23">
        <v>12.910360912763061</v>
      </c>
      <c r="H1009" s="23">
        <v>-1.9103609127630605</v>
      </c>
      <c r="I1009" s="23">
        <v>-1.1092478656118918</v>
      </c>
      <c r="J1009" s="26"/>
      <c r="K1009" s="23">
        <v>66.83673469387756</v>
      </c>
      <c r="L1009" s="23">
        <v>16</v>
      </c>
      <c r="M1009" s="26"/>
      <c r="N1009" s="26"/>
    </row>
    <row r="1010" spans="1:14" x14ac:dyDescent="0.3">
      <c r="A1010">
        <v>3</v>
      </c>
      <c r="B1010">
        <v>4</v>
      </c>
      <c r="C1010">
        <v>3</v>
      </c>
      <c r="D1010">
        <v>19</v>
      </c>
      <c r="F1010" s="23">
        <v>984</v>
      </c>
      <c r="G1010" s="23">
        <v>11.797882281128697</v>
      </c>
      <c r="H1010" s="23">
        <v>-0.79788228112869675</v>
      </c>
      <c r="I1010" s="23">
        <v>-0.46328901069874734</v>
      </c>
      <c r="J1010" s="26"/>
      <c r="K1010" s="23">
        <v>66.904761904761912</v>
      </c>
      <c r="L1010" s="23">
        <v>16</v>
      </c>
      <c r="M1010" s="26"/>
      <c r="N1010" s="26"/>
    </row>
    <row r="1011" spans="1:14" x14ac:dyDescent="0.3">
      <c r="A1011">
        <v>3</v>
      </c>
      <c r="B1011">
        <v>4</v>
      </c>
      <c r="C1011">
        <v>4</v>
      </c>
      <c r="D1011">
        <v>21</v>
      </c>
      <c r="F1011" s="23">
        <v>985</v>
      </c>
      <c r="G1011" s="23">
        <v>12.704159980555009</v>
      </c>
      <c r="H1011" s="23">
        <v>-1.7041599805550085</v>
      </c>
      <c r="I1011" s="23">
        <v>-0.98951763955311933</v>
      </c>
      <c r="J1011" s="26"/>
      <c r="K1011" s="23">
        <v>66.972789115646265</v>
      </c>
      <c r="L1011" s="23">
        <v>16</v>
      </c>
      <c r="M1011" s="26"/>
      <c r="N1011" s="26"/>
    </row>
    <row r="1012" spans="1:14" x14ac:dyDescent="0.3">
      <c r="A1012">
        <v>1</v>
      </c>
      <c r="B1012">
        <v>1</v>
      </c>
      <c r="C1012">
        <v>3</v>
      </c>
      <c r="D1012">
        <v>13</v>
      </c>
      <c r="F1012" s="23">
        <v>986</v>
      </c>
      <c r="G1012" s="23">
        <v>15.835394943250051</v>
      </c>
      <c r="H1012" s="23">
        <v>-0.83539494325005137</v>
      </c>
      <c r="I1012" s="23">
        <v>-0.48507067515467917</v>
      </c>
      <c r="J1012" s="26"/>
      <c r="K1012" s="23">
        <v>67.040816326530631</v>
      </c>
      <c r="L1012" s="23">
        <v>16</v>
      </c>
      <c r="M1012" s="26"/>
      <c r="N1012" s="26"/>
    </row>
    <row r="1013" spans="1:14" x14ac:dyDescent="0.3">
      <c r="A1013">
        <v>3</v>
      </c>
      <c r="B1013">
        <v>2</v>
      </c>
      <c r="C1013">
        <v>3</v>
      </c>
      <c r="D1013">
        <v>16</v>
      </c>
      <c r="F1013" s="23">
        <v>987</v>
      </c>
      <c r="G1013" s="23">
        <v>12.704159980555009</v>
      </c>
      <c r="H1013" s="23">
        <v>-0.7041599805550085</v>
      </c>
      <c r="I1013" s="23">
        <v>-0.40886931378334357</v>
      </c>
      <c r="J1013" s="26"/>
      <c r="K1013" s="23">
        <v>67.108843537414984</v>
      </c>
      <c r="L1013" s="23">
        <v>16</v>
      </c>
      <c r="M1013" s="26"/>
      <c r="N1013" s="26"/>
    </row>
    <row r="1014" spans="1:14" x14ac:dyDescent="0.3">
      <c r="A1014">
        <v>1</v>
      </c>
      <c r="B1014">
        <v>1</v>
      </c>
      <c r="C1014">
        <v>3</v>
      </c>
      <c r="D1014">
        <v>12</v>
      </c>
      <c r="F1014" s="23">
        <v>988</v>
      </c>
      <c r="G1014" s="23">
        <v>13.816638612189372</v>
      </c>
      <c r="H1014" s="23">
        <v>-2.8166386121893723</v>
      </c>
      <c r="I1014" s="23">
        <v>-1.6354764944662639</v>
      </c>
      <c r="J1014" s="26"/>
      <c r="K1014" s="23">
        <v>67.176870748299336</v>
      </c>
      <c r="L1014" s="23">
        <v>16</v>
      </c>
      <c r="M1014" s="26"/>
      <c r="N1014" s="26"/>
    </row>
    <row r="1015" spans="1:14" x14ac:dyDescent="0.3">
      <c r="A1015">
        <v>1</v>
      </c>
      <c r="B1015">
        <v>1</v>
      </c>
      <c r="C1015">
        <v>3</v>
      </c>
      <c r="D1015">
        <v>14</v>
      </c>
      <c r="F1015" s="23">
        <v>989</v>
      </c>
      <c r="G1015" s="23">
        <v>15.135318176031788</v>
      </c>
      <c r="H1015" s="23">
        <v>-1.1353181760317881</v>
      </c>
      <c r="I1015" s="23">
        <v>-0.65922059812885336</v>
      </c>
      <c r="J1015" s="26"/>
      <c r="K1015" s="23">
        <v>67.244897959183689</v>
      </c>
      <c r="L1015" s="23">
        <v>16</v>
      </c>
      <c r="M1015" s="26"/>
      <c r="N1015" s="26"/>
    </row>
    <row r="1016" spans="1:14" x14ac:dyDescent="0.3">
      <c r="A1016">
        <v>2</v>
      </c>
      <c r="B1016">
        <v>2</v>
      </c>
      <c r="C1016">
        <v>3</v>
      </c>
      <c r="D1016">
        <v>11</v>
      </c>
      <c r="F1016" s="23">
        <v>990</v>
      </c>
      <c r="G1016" s="23">
        <v>15.835394943250051</v>
      </c>
      <c r="H1016" s="23">
        <v>-0.83539494325005137</v>
      </c>
      <c r="I1016" s="23">
        <v>-0.48507067515467917</v>
      </c>
      <c r="J1016" s="26"/>
      <c r="K1016" s="23">
        <v>67.312925170068041</v>
      </c>
      <c r="L1016" s="23">
        <v>16</v>
      </c>
      <c r="M1016" s="26"/>
      <c r="N1016" s="26"/>
    </row>
    <row r="1017" spans="1:14" x14ac:dyDescent="0.3">
      <c r="A1017">
        <v>1</v>
      </c>
      <c r="B1017">
        <v>1</v>
      </c>
      <c r="C1017">
        <v>3</v>
      </c>
      <c r="D1017">
        <v>14</v>
      </c>
      <c r="F1017" s="23">
        <v>991</v>
      </c>
      <c r="G1017" s="23">
        <v>11.797882281128697</v>
      </c>
      <c r="H1017" s="23">
        <v>1.2021177188713033</v>
      </c>
      <c r="I1017" s="23">
        <v>0.69800764084080424</v>
      </c>
      <c r="J1017" s="26"/>
      <c r="K1017" s="23">
        <v>67.380952380952394</v>
      </c>
      <c r="L1017" s="23">
        <v>16</v>
      </c>
      <c r="M1017" s="26"/>
      <c r="N1017" s="26"/>
    </row>
    <row r="1018" spans="1:14" x14ac:dyDescent="0.3">
      <c r="A1018">
        <v>2</v>
      </c>
      <c r="B1018">
        <v>2</v>
      </c>
      <c r="C1018">
        <v>3</v>
      </c>
      <c r="D1018">
        <v>12</v>
      </c>
      <c r="F1018" s="23">
        <v>992</v>
      </c>
      <c r="G1018" s="23">
        <v>12.910360912763061</v>
      </c>
      <c r="H1018" s="23">
        <v>8.9639087236939474E-2</v>
      </c>
      <c r="I1018" s="23">
        <v>5.2048785927659783E-2</v>
      </c>
      <c r="J1018" s="26"/>
      <c r="K1018" s="23">
        <v>67.448979591836746</v>
      </c>
      <c r="L1018" s="23">
        <v>16</v>
      </c>
      <c r="M1018" s="26"/>
      <c r="N1018" s="26"/>
    </row>
    <row r="1019" spans="1:14" x14ac:dyDescent="0.3">
      <c r="A1019">
        <v>1</v>
      </c>
      <c r="B1019">
        <v>1</v>
      </c>
      <c r="C1019">
        <v>3</v>
      </c>
      <c r="D1019">
        <v>14</v>
      </c>
      <c r="F1019" s="23">
        <v>993</v>
      </c>
      <c r="G1019" s="23">
        <v>21.002448652189354</v>
      </c>
      <c r="H1019" s="23">
        <v>-2.4486521893543056E-3</v>
      </c>
      <c r="I1019" s="23">
        <v>-1.4218057941410736E-3</v>
      </c>
      <c r="J1019" s="26"/>
      <c r="K1019" s="23">
        <v>67.517006802721099</v>
      </c>
      <c r="L1019" s="23">
        <v>16</v>
      </c>
      <c r="M1019" s="26"/>
      <c r="N1019" s="26"/>
    </row>
    <row r="1020" spans="1:14" x14ac:dyDescent="0.3">
      <c r="A1020">
        <v>2</v>
      </c>
      <c r="B1020">
        <v>4</v>
      </c>
      <c r="C1020">
        <v>3</v>
      </c>
      <c r="D1020">
        <v>16</v>
      </c>
      <c r="F1020" s="23">
        <v>994</v>
      </c>
      <c r="G1020" s="23">
        <v>12.910360912763061</v>
      </c>
      <c r="H1020" s="23">
        <v>-1.9103609127630605</v>
      </c>
      <c r="I1020" s="23">
        <v>-1.1092478656118918</v>
      </c>
      <c r="J1020" s="26"/>
      <c r="K1020" s="23">
        <v>67.585034013605451</v>
      </c>
      <c r="L1020" s="23">
        <v>16</v>
      </c>
      <c r="M1020" s="26"/>
      <c r="N1020" s="26"/>
    </row>
    <row r="1021" spans="1:14" x14ac:dyDescent="0.3">
      <c r="A1021">
        <v>2</v>
      </c>
      <c r="B1021">
        <v>1</v>
      </c>
      <c r="C1021">
        <v>3</v>
      </c>
      <c r="D1021">
        <v>13</v>
      </c>
      <c r="F1021" s="23">
        <v>995</v>
      </c>
      <c r="G1021" s="23">
        <v>12.910360912763061</v>
      </c>
      <c r="H1021" s="23">
        <v>-1.9103609127630605</v>
      </c>
      <c r="I1021" s="23">
        <v>-1.1092478656118918</v>
      </c>
      <c r="J1021" s="26"/>
      <c r="K1021" s="23">
        <v>67.653061224489804</v>
      </c>
      <c r="L1021" s="23">
        <v>16</v>
      </c>
      <c r="M1021" s="26"/>
      <c r="N1021" s="26"/>
    </row>
    <row r="1022" spans="1:14" x14ac:dyDescent="0.3">
      <c r="A1022">
        <v>2</v>
      </c>
      <c r="B1022">
        <v>1</v>
      </c>
      <c r="C1022">
        <v>3</v>
      </c>
      <c r="D1022">
        <v>12</v>
      </c>
      <c r="F1022" s="23">
        <v>996</v>
      </c>
      <c r="G1022" s="23">
        <v>14.929117243823738</v>
      </c>
      <c r="H1022" s="23">
        <v>-0.92911724382373784</v>
      </c>
      <c r="I1022" s="23">
        <v>-0.53949037207008188</v>
      </c>
      <c r="J1022" s="26"/>
      <c r="K1022" s="23">
        <v>67.721088435374156</v>
      </c>
      <c r="L1022" s="23">
        <v>16</v>
      </c>
      <c r="M1022" s="26"/>
      <c r="N1022" s="26"/>
    </row>
    <row r="1023" spans="1:14" x14ac:dyDescent="0.3">
      <c r="A1023">
        <v>2</v>
      </c>
      <c r="B1023">
        <v>1</v>
      </c>
      <c r="C1023">
        <v>3</v>
      </c>
      <c r="D1023">
        <v>12</v>
      </c>
      <c r="F1023" s="23">
        <v>997</v>
      </c>
      <c r="G1023" s="23">
        <v>12.704159980555009</v>
      </c>
      <c r="H1023" s="23">
        <v>-1.7041599805550085</v>
      </c>
      <c r="I1023" s="23">
        <v>-0.98951763955311933</v>
      </c>
      <c r="J1023" s="26"/>
      <c r="K1023" s="23">
        <v>67.789115646258523</v>
      </c>
      <c r="L1023" s="23">
        <v>16</v>
      </c>
      <c r="M1023" s="26"/>
      <c r="N1023" s="26"/>
    </row>
    <row r="1024" spans="1:14" x14ac:dyDescent="0.3">
      <c r="A1024">
        <v>4</v>
      </c>
      <c r="B1024">
        <v>3</v>
      </c>
      <c r="C1024">
        <v>3</v>
      </c>
      <c r="D1024">
        <v>14</v>
      </c>
      <c r="F1024" s="23">
        <v>998</v>
      </c>
      <c r="G1024" s="23">
        <v>14.022839544397424</v>
      </c>
      <c r="H1024" s="23">
        <v>-1.0228395443974243</v>
      </c>
      <c r="I1024" s="23">
        <v>-0.59391006898548471</v>
      </c>
      <c r="J1024" s="26"/>
      <c r="K1024" s="23">
        <v>67.857142857142875</v>
      </c>
      <c r="L1024" s="23">
        <v>17</v>
      </c>
      <c r="M1024" s="26"/>
      <c r="N1024" s="26"/>
    </row>
    <row r="1025" spans="1:14" x14ac:dyDescent="0.3">
      <c r="A1025">
        <v>3</v>
      </c>
      <c r="B1025">
        <v>4</v>
      </c>
      <c r="C1025">
        <v>4</v>
      </c>
      <c r="D1025">
        <v>22</v>
      </c>
      <c r="F1025" s="23">
        <v>999</v>
      </c>
      <c r="G1025" s="23">
        <v>12.704159980555009</v>
      </c>
      <c r="H1025" s="23">
        <v>-0.7041599805550085</v>
      </c>
      <c r="I1025" s="23">
        <v>-0.40886931378334357</v>
      </c>
      <c r="J1025" s="26"/>
      <c r="K1025" s="23">
        <v>67.925170068027228</v>
      </c>
      <c r="L1025" s="23">
        <v>17</v>
      </c>
      <c r="M1025" s="26"/>
      <c r="N1025" s="26"/>
    </row>
    <row r="1026" spans="1:14" x14ac:dyDescent="0.3">
      <c r="A1026">
        <v>3</v>
      </c>
      <c r="B1026">
        <v>3</v>
      </c>
      <c r="C1026">
        <v>3</v>
      </c>
      <c r="D1026">
        <v>19</v>
      </c>
      <c r="F1026" s="23">
        <v>1000</v>
      </c>
      <c r="G1026" s="23">
        <v>11.797882281128697</v>
      </c>
      <c r="H1026" s="23">
        <v>2.2021177188713033</v>
      </c>
      <c r="I1026" s="23">
        <v>1.2786559666105801</v>
      </c>
      <c r="J1026" s="26"/>
      <c r="K1026" s="23">
        <v>67.99319727891158</v>
      </c>
      <c r="L1026" s="23">
        <v>17</v>
      </c>
      <c r="M1026" s="26"/>
      <c r="N1026" s="26"/>
    </row>
    <row r="1027" spans="1:14" x14ac:dyDescent="0.3">
      <c r="A1027">
        <v>3</v>
      </c>
      <c r="B1027">
        <v>1</v>
      </c>
      <c r="C1027">
        <v>3</v>
      </c>
      <c r="D1027">
        <v>12</v>
      </c>
      <c r="F1027" s="23">
        <v>1001</v>
      </c>
      <c r="G1027" s="23">
        <v>11.797882281128697</v>
      </c>
      <c r="H1027" s="23">
        <v>1.2021177188713033</v>
      </c>
      <c r="I1027" s="23">
        <v>0.69800764084080424</v>
      </c>
      <c r="J1027" s="26"/>
      <c r="K1027" s="23">
        <v>68.061224489795933</v>
      </c>
      <c r="L1027" s="23">
        <v>17</v>
      </c>
      <c r="M1027" s="26"/>
      <c r="N1027" s="26"/>
    </row>
    <row r="1028" spans="1:14" x14ac:dyDescent="0.3">
      <c r="A1028">
        <v>1</v>
      </c>
      <c r="B1028">
        <v>1</v>
      </c>
      <c r="C1028">
        <v>3</v>
      </c>
      <c r="D1028">
        <v>12</v>
      </c>
      <c r="F1028" s="23">
        <v>1002</v>
      </c>
      <c r="G1028" s="23">
        <v>15.835394943250051</v>
      </c>
      <c r="H1028" s="23">
        <v>2.1646050567499486</v>
      </c>
      <c r="I1028" s="23">
        <v>1.2568743021546482</v>
      </c>
      <c r="J1028" s="26"/>
      <c r="K1028" s="23">
        <v>68.129251700680285</v>
      </c>
      <c r="L1028" s="23">
        <v>17</v>
      </c>
      <c r="M1028" s="26"/>
      <c r="N1028" s="26"/>
    </row>
    <row r="1029" spans="1:14" x14ac:dyDescent="0.3">
      <c r="A1029">
        <v>2</v>
      </c>
      <c r="B1029">
        <v>2</v>
      </c>
      <c r="C1029">
        <v>3</v>
      </c>
      <c r="D1029">
        <v>17</v>
      </c>
      <c r="F1029" s="23">
        <v>1003</v>
      </c>
      <c r="G1029" s="23">
        <v>11.797882281128697</v>
      </c>
      <c r="H1029" s="23">
        <v>-0.79788228112869675</v>
      </c>
      <c r="I1029" s="23">
        <v>-0.46328901069874734</v>
      </c>
      <c r="J1029" s="26"/>
      <c r="K1029" s="23">
        <v>68.197278911564638</v>
      </c>
      <c r="L1029" s="23">
        <v>17</v>
      </c>
      <c r="M1029" s="26"/>
      <c r="N1029" s="26"/>
    </row>
    <row r="1030" spans="1:14" x14ac:dyDescent="0.3">
      <c r="A1030">
        <v>4</v>
      </c>
      <c r="B1030">
        <v>1</v>
      </c>
      <c r="C1030">
        <v>3</v>
      </c>
      <c r="D1030">
        <v>12</v>
      </c>
      <c r="F1030" s="23">
        <v>1004</v>
      </c>
      <c r="G1030" s="23">
        <v>13.610437679981322</v>
      </c>
      <c r="H1030" s="23">
        <v>-2.610437679981322</v>
      </c>
      <c r="I1030" s="23">
        <v>-1.5157462684074925</v>
      </c>
      <c r="J1030" s="26"/>
      <c r="K1030" s="23">
        <v>68.26530612244899</v>
      </c>
      <c r="L1030" s="23">
        <v>17</v>
      </c>
      <c r="M1030" s="26"/>
      <c r="N1030" s="26"/>
    </row>
    <row r="1031" spans="1:14" x14ac:dyDescent="0.3">
      <c r="A1031">
        <v>1</v>
      </c>
      <c r="B1031">
        <v>1</v>
      </c>
      <c r="C1031">
        <v>3</v>
      </c>
      <c r="D1031">
        <v>11</v>
      </c>
      <c r="F1031" s="23">
        <v>1005</v>
      </c>
      <c r="G1031" s="23">
        <v>14.516715379407636</v>
      </c>
      <c r="H1031" s="23">
        <v>-2.5167153794076356</v>
      </c>
      <c r="I1031" s="23">
        <v>-1.4613265714920896</v>
      </c>
      <c r="J1031" s="26"/>
      <c r="K1031" s="23">
        <v>68.333333333333343</v>
      </c>
      <c r="L1031" s="23">
        <v>17</v>
      </c>
      <c r="M1031" s="26"/>
      <c r="N1031" s="26"/>
    </row>
    <row r="1032" spans="1:14" x14ac:dyDescent="0.3">
      <c r="A1032">
        <v>3</v>
      </c>
      <c r="B1032">
        <v>4</v>
      </c>
      <c r="C1032">
        <v>3</v>
      </c>
      <c r="D1032">
        <v>18</v>
      </c>
      <c r="F1032" s="23">
        <v>1006</v>
      </c>
      <c r="G1032" s="23">
        <v>12.704159980555009</v>
      </c>
      <c r="H1032" s="23">
        <v>0.2958400194449915</v>
      </c>
      <c r="I1032" s="23">
        <v>0.17177901198643222</v>
      </c>
      <c r="J1032" s="26"/>
      <c r="K1032" s="23">
        <v>68.401360544217695</v>
      </c>
      <c r="L1032" s="23">
        <v>17</v>
      </c>
      <c r="M1032" s="26"/>
      <c r="N1032" s="26"/>
    </row>
    <row r="1033" spans="1:14" x14ac:dyDescent="0.3">
      <c r="A1033">
        <v>1</v>
      </c>
      <c r="B1033">
        <v>1</v>
      </c>
      <c r="C1033">
        <v>3</v>
      </c>
      <c r="D1033">
        <v>11</v>
      </c>
      <c r="F1033" s="23">
        <v>1007</v>
      </c>
      <c r="G1033" s="23">
        <v>21.208649584397406</v>
      </c>
      <c r="H1033" s="23">
        <v>-1.2086495843974063</v>
      </c>
      <c r="I1033" s="23">
        <v>-0.70180035762268933</v>
      </c>
      <c r="J1033" s="26"/>
      <c r="K1033" s="23">
        <v>68.469387755102048</v>
      </c>
      <c r="L1033" s="23">
        <v>17</v>
      </c>
      <c r="M1033" s="26"/>
      <c r="N1033" s="26"/>
    </row>
    <row r="1034" spans="1:14" x14ac:dyDescent="0.3">
      <c r="A1034">
        <v>3</v>
      </c>
      <c r="B1034">
        <v>3</v>
      </c>
      <c r="C1034">
        <v>4</v>
      </c>
      <c r="D1034">
        <v>23</v>
      </c>
      <c r="F1034" s="23">
        <v>1008</v>
      </c>
      <c r="G1034" s="23">
        <v>12.704159980555009</v>
      </c>
      <c r="H1034" s="23">
        <v>-0.7041599805550085</v>
      </c>
      <c r="I1034" s="23">
        <v>-0.40886931378334357</v>
      </c>
      <c r="J1034" s="26"/>
      <c r="K1034" s="23">
        <v>68.5374149659864</v>
      </c>
      <c r="L1034" s="23">
        <v>17</v>
      </c>
      <c r="M1034" s="26"/>
      <c r="N1034" s="26"/>
    </row>
    <row r="1035" spans="1:14" x14ac:dyDescent="0.3">
      <c r="A1035">
        <v>1</v>
      </c>
      <c r="B1035">
        <v>2</v>
      </c>
      <c r="C1035">
        <v>3</v>
      </c>
      <c r="D1035">
        <v>11</v>
      </c>
      <c r="F1035" s="23">
        <v>1009</v>
      </c>
      <c r="G1035" s="23">
        <v>16.947873574884415</v>
      </c>
      <c r="H1035" s="23">
        <v>2.0521264251155849</v>
      </c>
      <c r="I1035" s="23">
        <v>1.1915637730112796</v>
      </c>
      <c r="J1035" s="26"/>
      <c r="K1035" s="23">
        <v>68.605442176870767</v>
      </c>
      <c r="L1035" s="23">
        <v>17</v>
      </c>
      <c r="M1035" s="26"/>
      <c r="N1035" s="26"/>
    </row>
    <row r="1036" spans="1:14" x14ac:dyDescent="0.3">
      <c r="A1036">
        <v>1</v>
      </c>
      <c r="B1036">
        <v>3</v>
      </c>
      <c r="C1036">
        <v>3</v>
      </c>
      <c r="D1036">
        <v>18</v>
      </c>
      <c r="F1036" s="23">
        <v>1010</v>
      </c>
      <c r="G1036" s="23">
        <v>22.114927283823718</v>
      </c>
      <c r="H1036" s="23">
        <v>-1.1149272838237181</v>
      </c>
      <c r="I1036" s="23">
        <v>-0.6473806607072855</v>
      </c>
      <c r="J1036" s="26"/>
      <c r="K1036" s="23">
        <v>68.673469387755119</v>
      </c>
      <c r="L1036" s="23">
        <v>17</v>
      </c>
      <c r="M1036" s="26"/>
      <c r="N1036" s="26"/>
    </row>
    <row r="1037" spans="1:14" x14ac:dyDescent="0.3">
      <c r="A1037">
        <v>4</v>
      </c>
      <c r="B1037">
        <v>3</v>
      </c>
      <c r="C1037">
        <v>3</v>
      </c>
      <c r="D1037">
        <v>18</v>
      </c>
      <c r="F1037" s="23">
        <v>1011</v>
      </c>
      <c r="G1037" s="23">
        <v>11.797882281128697</v>
      </c>
      <c r="H1037" s="23">
        <v>1.2021177188713033</v>
      </c>
      <c r="I1037" s="23">
        <v>0.69800764084080424</v>
      </c>
      <c r="J1037" s="26"/>
      <c r="K1037" s="23">
        <v>68.741496598639472</v>
      </c>
      <c r="L1037" s="23">
        <v>17</v>
      </c>
      <c r="M1037" s="26"/>
      <c r="N1037" s="26"/>
    </row>
    <row r="1038" spans="1:14" x14ac:dyDescent="0.3">
      <c r="A1038">
        <v>1</v>
      </c>
      <c r="B1038">
        <v>1</v>
      </c>
      <c r="C1038">
        <v>3</v>
      </c>
      <c r="D1038">
        <v>13</v>
      </c>
      <c r="F1038" s="23">
        <v>1012</v>
      </c>
      <c r="G1038" s="23">
        <v>14.722916311615686</v>
      </c>
      <c r="H1038" s="23">
        <v>1.2770836883843142</v>
      </c>
      <c r="I1038" s="23">
        <v>0.74153650552824213</v>
      </c>
      <c r="J1038" s="26"/>
      <c r="K1038" s="23">
        <v>68.809523809523824</v>
      </c>
      <c r="L1038" s="23">
        <v>17</v>
      </c>
      <c r="M1038" s="26"/>
      <c r="N1038" s="26"/>
    </row>
    <row r="1039" spans="1:14" x14ac:dyDescent="0.3">
      <c r="A1039">
        <v>3</v>
      </c>
      <c r="B1039">
        <v>4</v>
      </c>
      <c r="C1039">
        <v>3</v>
      </c>
      <c r="D1039">
        <v>18</v>
      </c>
      <c r="F1039" s="23">
        <v>1013</v>
      </c>
      <c r="G1039" s="23">
        <v>11.797882281128697</v>
      </c>
      <c r="H1039" s="23">
        <v>0.20211771887130325</v>
      </c>
      <c r="I1039" s="23">
        <v>0.11735931507102845</v>
      </c>
      <c r="J1039" s="26"/>
      <c r="K1039" s="23">
        <v>68.877551020408177</v>
      </c>
      <c r="L1039" s="23">
        <v>17</v>
      </c>
      <c r="M1039" s="26"/>
      <c r="N1039" s="26"/>
    </row>
    <row r="1040" spans="1:14" x14ac:dyDescent="0.3">
      <c r="A1040">
        <v>1</v>
      </c>
      <c r="B1040">
        <v>1</v>
      </c>
      <c r="C1040">
        <v>3</v>
      </c>
      <c r="D1040">
        <v>11</v>
      </c>
      <c r="F1040" s="23">
        <v>1014</v>
      </c>
      <c r="G1040" s="23">
        <v>11.797882281128697</v>
      </c>
      <c r="H1040" s="23">
        <v>2.2021177188713033</v>
      </c>
      <c r="I1040" s="23">
        <v>1.2786559666105801</v>
      </c>
      <c r="J1040" s="26"/>
      <c r="K1040" s="23">
        <v>68.945578231292529</v>
      </c>
      <c r="L1040" s="23">
        <v>17</v>
      </c>
      <c r="M1040" s="26"/>
      <c r="N1040" s="26"/>
    </row>
    <row r="1041" spans="1:14" x14ac:dyDescent="0.3">
      <c r="A1041">
        <v>3</v>
      </c>
      <c r="B1041">
        <v>3</v>
      </c>
      <c r="C1041">
        <v>3</v>
      </c>
      <c r="D1041">
        <v>15</v>
      </c>
      <c r="F1041" s="23">
        <v>1015</v>
      </c>
      <c r="G1041" s="23">
        <v>13.816638612189372</v>
      </c>
      <c r="H1041" s="23">
        <v>-2.8166386121893723</v>
      </c>
      <c r="I1041" s="23">
        <v>-1.6354764944662639</v>
      </c>
      <c r="J1041" s="26"/>
      <c r="K1041" s="23">
        <v>69.013605442176882</v>
      </c>
      <c r="L1041" s="23">
        <v>17</v>
      </c>
      <c r="M1041" s="26"/>
      <c r="N1041" s="26"/>
    </row>
    <row r="1042" spans="1:14" x14ac:dyDescent="0.3">
      <c r="A1042">
        <v>2</v>
      </c>
      <c r="B1042">
        <v>2</v>
      </c>
      <c r="C1042">
        <v>3</v>
      </c>
      <c r="D1042">
        <v>11</v>
      </c>
      <c r="F1042" s="23">
        <v>1016</v>
      </c>
      <c r="G1042" s="23">
        <v>11.797882281128697</v>
      </c>
      <c r="H1042" s="23">
        <v>2.2021177188713033</v>
      </c>
      <c r="I1042" s="23">
        <v>1.2786559666105801</v>
      </c>
      <c r="J1042" s="26"/>
      <c r="K1042" s="23">
        <v>69.081632653061234</v>
      </c>
      <c r="L1042" s="23">
        <v>17</v>
      </c>
      <c r="M1042" s="26"/>
      <c r="N1042" s="26"/>
    </row>
    <row r="1043" spans="1:14" x14ac:dyDescent="0.3">
      <c r="A1043">
        <v>3</v>
      </c>
      <c r="B1043">
        <v>3</v>
      </c>
      <c r="C1043">
        <v>3</v>
      </c>
      <c r="D1043">
        <v>18</v>
      </c>
      <c r="F1043" s="23">
        <v>1017</v>
      </c>
      <c r="G1043" s="23">
        <v>13.816638612189372</v>
      </c>
      <c r="H1043" s="23">
        <v>-1.8166386121893723</v>
      </c>
      <c r="I1043" s="23">
        <v>-1.054828168696488</v>
      </c>
      <c r="J1043" s="26"/>
      <c r="K1043" s="23">
        <v>69.149659863945587</v>
      </c>
      <c r="L1043" s="23">
        <v>17</v>
      </c>
      <c r="M1043" s="26"/>
      <c r="N1043" s="26"/>
    </row>
    <row r="1044" spans="1:14" x14ac:dyDescent="0.3">
      <c r="A1044">
        <v>2</v>
      </c>
      <c r="B1044">
        <v>3</v>
      </c>
      <c r="C1044">
        <v>3</v>
      </c>
      <c r="D1044">
        <v>14</v>
      </c>
      <c r="F1044" s="23">
        <v>1018</v>
      </c>
      <c r="G1044" s="23">
        <v>11.797882281128697</v>
      </c>
      <c r="H1044" s="23">
        <v>2.2021177188713033</v>
      </c>
      <c r="I1044" s="23">
        <v>1.2786559666105801</v>
      </c>
      <c r="J1044" s="26"/>
      <c r="K1044" s="23">
        <v>69.217687074829939</v>
      </c>
      <c r="L1044" s="23">
        <v>17</v>
      </c>
      <c r="M1044" s="26"/>
      <c r="N1044" s="26"/>
    </row>
    <row r="1045" spans="1:14" x14ac:dyDescent="0.3">
      <c r="A1045">
        <v>4</v>
      </c>
      <c r="B1045">
        <v>2</v>
      </c>
      <c r="C1045">
        <v>3</v>
      </c>
      <c r="D1045">
        <v>12</v>
      </c>
      <c r="F1045" s="23">
        <v>1019</v>
      </c>
      <c r="G1045" s="23">
        <v>16.0415958754581</v>
      </c>
      <c r="H1045" s="23">
        <v>-4.159587545809984E-2</v>
      </c>
      <c r="I1045" s="23">
        <v>-2.4152575443673777E-2</v>
      </c>
      <c r="J1045" s="26"/>
      <c r="K1045" s="23">
        <v>69.285714285714292</v>
      </c>
      <c r="L1045" s="23">
        <v>17</v>
      </c>
      <c r="M1045" s="26"/>
      <c r="N1045" s="26"/>
    </row>
    <row r="1046" spans="1:14" x14ac:dyDescent="0.3">
      <c r="A1046">
        <v>1</v>
      </c>
      <c r="B1046">
        <v>3</v>
      </c>
      <c r="C1046">
        <v>3</v>
      </c>
      <c r="D1046">
        <v>14</v>
      </c>
      <c r="F1046" s="23">
        <v>1020</v>
      </c>
      <c r="G1046" s="23">
        <v>12.704159980555009</v>
      </c>
      <c r="H1046" s="23">
        <v>0.2958400194449915</v>
      </c>
      <c r="I1046" s="23">
        <v>0.17177901198643222</v>
      </c>
      <c r="J1046" s="26"/>
      <c r="K1046" s="23">
        <v>69.353741496598659</v>
      </c>
      <c r="L1046" s="23">
        <v>17</v>
      </c>
      <c r="M1046" s="26"/>
      <c r="N1046" s="26"/>
    </row>
    <row r="1047" spans="1:14" x14ac:dyDescent="0.3">
      <c r="A1047">
        <v>2</v>
      </c>
      <c r="B1047">
        <v>3</v>
      </c>
      <c r="C1047">
        <v>3</v>
      </c>
      <c r="D1047">
        <v>14</v>
      </c>
      <c r="F1047" s="23">
        <v>1021</v>
      </c>
      <c r="G1047" s="23">
        <v>12.704159980555009</v>
      </c>
      <c r="H1047" s="23">
        <v>-0.7041599805550085</v>
      </c>
      <c r="I1047" s="23">
        <v>-0.40886931378334357</v>
      </c>
      <c r="J1047" s="26"/>
      <c r="K1047" s="23">
        <v>69.421768707483011</v>
      </c>
      <c r="L1047" s="23">
        <v>17</v>
      </c>
      <c r="M1047" s="26"/>
      <c r="N1047" s="26"/>
    </row>
    <row r="1048" spans="1:14" x14ac:dyDescent="0.3">
      <c r="A1048">
        <v>2</v>
      </c>
      <c r="B1048">
        <v>2</v>
      </c>
      <c r="C1048">
        <v>3</v>
      </c>
      <c r="D1048">
        <v>13</v>
      </c>
      <c r="F1048" s="23">
        <v>1022</v>
      </c>
      <c r="G1048" s="23">
        <v>12.704159980555009</v>
      </c>
      <c r="H1048" s="23">
        <v>-0.7041599805550085</v>
      </c>
      <c r="I1048" s="23">
        <v>-0.40886931378334357</v>
      </c>
      <c r="J1048" s="26"/>
      <c r="K1048" s="23">
        <v>69.489795918367363</v>
      </c>
      <c r="L1048" s="23">
        <v>17</v>
      </c>
      <c r="M1048" s="26"/>
      <c r="N1048" s="26"/>
    </row>
    <row r="1049" spans="1:14" x14ac:dyDescent="0.3">
      <c r="A1049">
        <v>1</v>
      </c>
      <c r="B1049">
        <v>1</v>
      </c>
      <c r="C1049">
        <v>3</v>
      </c>
      <c r="D1049">
        <v>14</v>
      </c>
      <c r="F1049" s="23">
        <v>1023</v>
      </c>
      <c r="G1049" s="23">
        <v>16.741672642676363</v>
      </c>
      <c r="H1049" s="23">
        <v>-2.7416726426763631</v>
      </c>
      <c r="I1049" s="23">
        <v>-1.5919476297788271</v>
      </c>
      <c r="J1049" s="26"/>
      <c r="K1049" s="23">
        <v>69.557823129251716</v>
      </c>
      <c r="L1049" s="23">
        <v>17</v>
      </c>
      <c r="M1049" s="26"/>
      <c r="N1049" s="26"/>
    </row>
    <row r="1050" spans="1:14" x14ac:dyDescent="0.3">
      <c r="A1050">
        <v>3</v>
      </c>
      <c r="B1050">
        <v>4</v>
      </c>
      <c r="C1050">
        <v>3</v>
      </c>
      <c r="D1050">
        <v>18</v>
      </c>
      <c r="F1050" s="23">
        <v>1024</v>
      </c>
      <c r="G1050" s="23">
        <v>22.114927283823718</v>
      </c>
      <c r="H1050" s="23">
        <v>-0.11492728382371808</v>
      </c>
      <c r="I1050" s="23">
        <v>-6.6732334937509741E-2</v>
      </c>
      <c r="J1050" s="26"/>
      <c r="K1050" s="23">
        <v>69.625850340136068</v>
      </c>
      <c r="L1050" s="23">
        <v>17</v>
      </c>
      <c r="M1050" s="26"/>
      <c r="N1050" s="26"/>
    </row>
    <row r="1051" spans="1:14" x14ac:dyDescent="0.3">
      <c r="A1051">
        <v>3</v>
      </c>
      <c r="B1051">
        <v>3</v>
      </c>
      <c r="C1051">
        <v>3</v>
      </c>
      <c r="D1051">
        <v>15</v>
      </c>
      <c r="F1051" s="23">
        <v>1025</v>
      </c>
      <c r="G1051" s="23">
        <v>15.835394943250051</v>
      </c>
      <c r="H1051" s="23">
        <v>3.1646050567499486</v>
      </c>
      <c r="I1051" s="23">
        <v>1.8375226279244239</v>
      </c>
      <c r="J1051" s="26"/>
      <c r="K1051" s="23">
        <v>69.693877551020421</v>
      </c>
      <c r="L1051" s="23">
        <v>17</v>
      </c>
      <c r="M1051" s="26"/>
      <c r="N1051" s="26"/>
    </row>
    <row r="1052" spans="1:14" x14ac:dyDescent="0.3">
      <c r="A1052">
        <v>1</v>
      </c>
      <c r="B1052">
        <v>1</v>
      </c>
      <c r="C1052">
        <v>3</v>
      </c>
      <c r="D1052">
        <v>13</v>
      </c>
      <c r="F1052" s="23">
        <v>1026</v>
      </c>
      <c r="G1052" s="23">
        <v>13.610437679981322</v>
      </c>
      <c r="H1052" s="23">
        <v>-1.610437679981322</v>
      </c>
      <c r="I1052" s="23">
        <v>-0.93509794263771662</v>
      </c>
      <c r="J1052" s="26"/>
      <c r="K1052" s="23">
        <v>69.761904761904773</v>
      </c>
      <c r="L1052" s="23">
        <v>17</v>
      </c>
      <c r="M1052" s="26"/>
      <c r="N1052" s="26"/>
    </row>
    <row r="1053" spans="1:14" x14ac:dyDescent="0.3">
      <c r="A1053">
        <v>1</v>
      </c>
      <c r="B1053">
        <v>1</v>
      </c>
      <c r="C1053">
        <v>3</v>
      </c>
      <c r="D1053">
        <v>12</v>
      </c>
      <c r="F1053" s="23">
        <v>1027</v>
      </c>
      <c r="G1053" s="23">
        <v>11.797882281128697</v>
      </c>
      <c r="H1053" s="23">
        <v>0.20211771887130325</v>
      </c>
      <c r="I1053" s="23">
        <v>0.11735931507102845</v>
      </c>
      <c r="J1053" s="26"/>
      <c r="K1053" s="23">
        <v>69.829931972789126</v>
      </c>
      <c r="L1053" s="23">
        <v>17</v>
      </c>
      <c r="M1053" s="26"/>
      <c r="N1053" s="26"/>
    </row>
    <row r="1054" spans="1:14" x14ac:dyDescent="0.3">
      <c r="A1054">
        <v>1</v>
      </c>
      <c r="B1054">
        <v>3</v>
      </c>
      <c r="C1054">
        <v>3</v>
      </c>
      <c r="D1054">
        <v>13</v>
      </c>
      <c r="F1054" s="23">
        <v>1028</v>
      </c>
      <c r="G1054" s="23">
        <v>13.816638612189372</v>
      </c>
      <c r="H1054" s="23">
        <v>3.1833613878106277</v>
      </c>
      <c r="I1054" s="23">
        <v>1.8484134601523909</v>
      </c>
      <c r="J1054" s="26"/>
      <c r="K1054" s="23">
        <v>69.897959183673478</v>
      </c>
      <c r="L1054" s="23">
        <v>17</v>
      </c>
      <c r="M1054" s="26"/>
      <c r="N1054" s="26"/>
    </row>
    <row r="1055" spans="1:14" x14ac:dyDescent="0.3">
      <c r="A1055">
        <v>3</v>
      </c>
      <c r="B1055">
        <v>4</v>
      </c>
      <c r="C1055">
        <v>4</v>
      </c>
      <c r="D1055">
        <v>24</v>
      </c>
      <c r="F1055" s="23">
        <v>1029</v>
      </c>
      <c r="G1055" s="23">
        <v>14.516715379407636</v>
      </c>
      <c r="H1055" s="23">
        <v>-2.5167153794076356</v>
      </c>
      <c r="I1055" s="23">
        <v>-1.4613265714920896</v>
      </c>
      <c r="J1055" s="26"/>
      <c r="K1055" s="23">
        <v>69.965986394557831</v>
      </c>
      <c r="L1055" s="23">
        <v>17</v>
      </c>
      <c r="M1055" s="26"/>
      <c r="N1055" s="26"/>
    </row>
    <row r="1056" spans="1:14" x14ac:dyDescent="0.3">
      <c r="A1056">
        <v>1</v>
      </c>
      <c r="B1056">
        <v>2</v>
      </c>
      <c r="C1056">
        <v>3</v>
      </c>
      <c r="D1056">
        <v>14</v>
      </c>
      <c r="F1056" s="23">
        <v>1030</v>
      </c>
      <c r="G1056" s="23">
        <v>11.797882281128697</v>
      </c>
      <c r="H1056" s="23">
        <v>-0.79788228112869675</v>
      </c>
      <c r="I1056" s="23">
        <v>-0.46328901069874734</v>
      </c>
      <c r="J1056" s="26"/>
      <c r="K1056" s="23">
        <v>70.034013605442183</v>
      </c>
      <c r="L1056" s="23">
        <v>17</v>
      </c>
      <c r="M1056" s="26"/>
      <c r="N1056" s="26"/>
    </row>
    <row r="1057" spans="1:14" x14ac:dyDescent="0.3">
      <c r="A1057">
        <v>1</v>
      </c>
      <c r="B1057">
        <v>1</v>
      </c>
      <c r="C1057">
        <v>3</v>
      </c>
      <c r="D1057">
        <v>14</v>
      </c>
      <c r="F1057" s="23">
        <v>1031</v>
      </c>
      <c r="G1057" s="23">
        <v>16.947873574884415</v>
      </c>
      <c r="H1057" s="23">
        <v>1.0521264251155849</v>
      </c>
      <c r="I1057" s="23">
        <v>0.61091544724150371</v>
      </c>
      <c r="J1057" s="26"/>
      <c r="K1057" s="23">
        <v>70.10204081632655</v>
      </c>
      <c r="L1057" s="23">
        <v>17</v>
      </c>
      <c r="M1057" s="26"/>
      <c r="N1057" s="26"/>
    </row>
    <row r="1058" spans="1:14" x14ac:dyDescent="0.3">
      <c r="A1058">
        <v>3</v>
      </c>
      <c r="B1058">
        <v>3</v>
      </c>
      <c r="C1058">
        <v>3</v>
      </c>
      <c r="D1058">
        <v>15</v>
      </c>
      <c r="F1058" s="23">
        <v>1032</v>
      </c>
      <c r="G1058" s="23">
        <v>11.797882281128697</v>
      </c>
      <c r="H1058" s="23">
        <v>-0.79788228112869675</v>
      </c>
      <c r="I1058" s="23">
        <v>-0.46328901069874734</v>
      </c>
      <c r="J1058" s="26"/>
      <c r="K1058" s="23">
        <v>70.170068027210903</v>
      </c>
      <c r="L1058" s="23">
        <v>17</v>
      </c>
      <c r="M1058" s="26"/>
      <c r="N1058" s="26"/>
    </row>
    <row r="1059" spans="1:14" x14ac:dyDescent="0.3">
      <c r="A1059">
        <v>2</v>
      </c>
      <c r="B1059">
        <v>2</v>
      </c>
      <c r="C1059">
        <v>3</v>
      </c>
      <c r="D1059">
        <v>11</v>
      </c>
      <c r="F1059" s="23">
        <v>1033</v>
      </c>
      <c r="G1059" s="23">
        <v>21.002448652189354</v>
      </c>
      <c r="H1059" s="23">
        <v>1.9975513478106457</v>
      </c>
      <c r="I1059" s="23">
        <v>1.1598748457454104</v>
      </c>
      <c r="J1059" s="26"/>
      <c r="K1059" s="23">
        <v>70.238095238095255</v>
      </c>
      <c r="L1059" s="23">
        <v>17</v>
      </c>
      <c r="M1059" s="26"/>
      <c r="N1059" s="26"/>
    </row>
    <row r="1060" spans="1:14" x14ac:dyDescent="0.3">
      <c r="A1060">
        <v>4</v>
      </c>
      <c r="B1060">
        <v>4</v>
      </c>
      <c r="C1060">
        <v>4</v>
      </c>
      <c r="D1060">
        <v>23</v>
      </c>
      <c r="F1060" s="23">
        <v>1034</v>
      </c>
      <c r="G1060" s="23">
        <v>12.910360912763061</v>
      </c>
      <c r="H1060" s="23">
        <v>-1.9103609127630605</v>
      </c>
      <c r="I1060" s="23">
        <v>-1.1092478656118918</v>
      </c>
      <c r="J1060" s="26"/>
      <c r="K1060" s="23">
        <v>70.306122448979607</v>
      </c>
      <c r="L1060" s="23">
        <v>17</v>
      </c>
      <c r="M1060" s="26"/>
      <c r="N1060" s="26"/>
    </row>
    <row r="1061" spans="1:14" x14ac:dyDescent="0.3">
      <c r="A1061">
        <v>1</v>
      </c>
      <c r="B1061">
        <v>3</v>
      </c>
      <c r="C1061">
        <v>3</v>
      </c>
      <c r="D1061">
        <v>13</v>
      </c>
      <c r="F1061" s="23">
        <v>1035</v>
      </c>
      <c r="G1061" s="23">
        <v>14.022839544397424</v>
      </c>
      <c r="H1061" s="23">
        <v>3.9771604556025757</v>
      </c>
      <c r="I1061" s="23">
        <v>2.3093315598633941</v>
      </c>
      <c r="J1061" s="26"/>
      <c r="K1061" s="23">
        <v>70.37414965986396</v>
      </c>
      <c r="L1061" s="23">
        <v>17</v>
      </c>
      <c r="M1061" s="26"/>
      <c r="N1061" s="26"/>
    </row>
    <row r="1062" spans="1:14" x14ac:dyDescent="0.3">
      <c r="A1062">
        <v>1</v>
      </c>
      <c r="B1062">
        <v>1</v>
      </c>
      <c r="C1062">
        <v>3</v>
      </c>
      <c r="D1062">
        <v>11</v>
      </c>
      <c r="F1062" s="23">
        <v>1036</v>
      </c>
      <c r="G1062" s="23">
        <v>16.741672642676363</v>
      </c>
      <c r="H1062" s="23">
        <v>1.2583273573236369</v>
      </c>
      <c r="I1062" s="23">
        <v>0.73064567330027619</v>
      </c>
      <c r="J1062" s="26"/>
      <c r="K1062" s="23">
        <v>70.442176870748312</v>
      </c>
      <c r="L1062" s="23">
        <v>17</v>
      </c>
      <c r="M1062" s="26"/>
      <c r="N1062" s="26"/>
    </row>
    <row r="1063" spans="1:14" x14ac:dyDescent="0.3">
      <c r="A1063">
        <v>3</v>
      </c>
      <c r="B1063">
        <v>2</v>
      </c>
      <c r="C1063">
        <v>3</v>
      </c>
      <c r="D1063">
        <v>13</v>
      </c>
      <c r="F1063" s="23">
        <v>1037</v>
      </c>
      <c r="G1063" s="23">
        <v>11.797882281128697</v>
      </c>
      <c r="H1063" s="23">
        <v>1.2021177188713033</v>
      </c>
      <c r="I1063" s="23">
        <v>0.69800764084080424</v>
      </c>
      <c r="J1063" s="26"/>
      <c r="K1063" s="23">
        <v>70.510204081632665</v>
      </c>
      <c r="L1063" s="23">
        <v>17</v>
      </c>
      <c r="M1063" s="26"/>
      <c r="N1063" s="26"/>
    </row>
    <row r="1064" spans="1:14" x14ac:dyDescent="0.3">
      <c r="A1064">
        <v>3</v>
      </c>
      <c r="B1064">
        <v>3</v>
      </c>
      <c r="C1064">
        <v>3</v>
      </c>
      <c r="D1064">
        <v>18</v>
      </c>
      <c r="F1064" s="23">
        <v>1038</v>
      </c>
      <c r="G1064" s="23">
        <v>16.947873574884415</v>
      </c>
      <c r="H1064" s="23">
        <v>1.0521264251155849</v>
      </c>
      <c r="I1064" s="23">
        <v>0.61091544724150371</v>
      </c>
      <c r="J1064" s="26"/>
      <c r="K1064" s="23">
        <v>70.578231292517017</v>
      </c>
      <c r="L1064" s="23">
        <v>17</v>
      </c>
      <c r="M1064" s="26"/>
      <c r="N1064" s="26"/>
    </row>
    <row r="1065" spans="1:14" x14ac:dyDescent="0.3">
      <c r="A1065">
        <v>2</v>
      </c>
      <c r="B1065">
        <v>3</v>
      </c>
      <c r="C1065">
        <v>3</v>
      </c>
      <c r="D1065">
        <v>14</v>
      </c>
      <c r="F1065" s="23">
        <v>1039</v>
      </c>
      <c r="G1065" s="23">
        <v>11.797882281128697</v>
      </c>
      <c r="H1065" s="23">
        <v>-0.79788228112869675</v>
      </c>
      <c r="I1065" s="23">
        <v>-0.46328901069874734</v>
      </c>
      <c r="J1065" s="26"/>
      <c r="K1065" s="23">
        <v>70.64625850340137</v>
      </c>
      <c r="L1065" s="23">
        <v>17</v>
      </c>
      <c r="M1065" s="26"/>
      <c r="N1065" s="26"/>
    </row>
    <row r="1066" spans="1:14" x14ac:dyDescent="0.3">
      <c r="A1066">
        <v>3</v>
      </c>
      <c r="B1066">
        <v>3</v>
      </c>
      <c r="C1066">
        <v>4</v>
      </c>
      <c r="D1066">
        <v>21</v>
      </c>
      <c r="F1066" s="23">
        <v>1040</v>
      </c>
      <c r="G1066" s="23">
        <v>15.835394943250051</v>
      </c>
      <c r="H1066" s="23">
        <v>-0.83539494325005137</v>
      </c>
      <c r="I1066" s="23">
        <v>-0.48507067515467917</v>
      </c>
      <c r="J1066" s="26"/>
      <c r="K1066" s="23">
        <v>70.714285714285722</v>
      </c>
      <c r="L1066" s="23">
        <v>17</v>
      </c>
      <c r="M1066" s="26"/>
      <c r="N1066" s="26"/>
    </row>
    <row r="1067" spans="1:14" x14ac:dyDescent="0.3">
      <c r="A1067">
        <v>3</v>
      </c>
      <c r="B1067">
        <v>3</v>
      </c>
      <c r="C1067">
        <v>3</v>
      </c>
      <c r="D1067">
        <v>16</v>
      </c>
      <c r="F1067" s="23">
        <v>1041</v>
      </c>
      <c r="G1067" s="23">
        <v>13.816638612189372</v>
      </c>
      <c r="H1067" s="23">
        <v>-2.8166386121893723</v>
      </c>
      <c r="I1067" s="23">
        <v>-1.6354764944662639</v>
      </c>
      <c r="J1067" s="26"/>
      <c r="K1067" s="23">
        <v>70.782312925170075</v>
      </c>
      <c r="L1067" s="23">
        <v>17</v>
      </c>
      <c r="M1067" s="26"/>
      <c r="N1067" s="26"/>
    </row>
    <row r="1068" spans="1:14" x14ac:dyDescent="0.3">
      <c r="A1068">
        <v>2</v>
      </c>
      <c r="B1068">
        <v>2</v>
      </c>
      <c r="C1068">
        <v>3</v>
      </c>
      <c r="D1068">
        <v>11</v>
      </c>
      <c r="F1068" s="23">
        <v>1042</v>
      </c>
      <c r="G1068" s="23">
        <v>15.835394943250051</v>
      </c>
      <c r="H1068" s="23">
        <v>2.1646050567499486</v>
      </c>
      <c r="I1068" s="23">
        <v>1.2568743021546482</v>
      </c>
      <c r="J1068" s="26"/>
      <c r="K1068" s="23">
        <v>70.850340136054442</v>
      </c>
      <c r="L1068" s="23">
        <v>17</v>
      </c>
      <c r="M1068" s="26"/>
      <c r="N1068" s="26"/>
    </row>
    <row r="1069" spans="1:14" x14ac:dyDescent="0.3">
      <c r="A1069">
        <v>3</v>
      </c>
      <c r="B1069">
        <v>3</v>
      </c>
      <c r="C1069">
        <v>3</v>
      </c>
      <c r="D1069">
        <v>17</v>
      </c>
      <c r="F1069" s="23">
        <v>1043</v>
      </c>
      <c r="G1069" s="23">
        <v>14.929117243823738</v>
      </c>
      <c r="H1069" s="23">
        <v>-0.92911724382373784</v>
      </c>
      <c r="I1069" s="23">
        <v>-0.53949037207008188</v>
      </c>
      <c r="J1069" s="26"/>
      <c r="K1069" s="23">
        <v>70.918367346938794</v>
      </c>
      <c r="L1069" s="23">
        <v>17</v>
      </c>
      <c r="M1069" s="26"/>
      <c r="N1069" s="26"/>
    </row>
    <row r="1070" spans="1:14" x14ac:dyDescent="0.3">
      <c r="A1070">
        <v>2</v>
      </c>
      <c r="B1070">
        <v>1</v>
      </c>
      <c r="C1070">
        <v>3</v>
      </c>
      <c r="D1070">
        <v>11</v>
      </c>
      <c r="F1070" s="23">
        <v>1044</v>
      </c>
      <c r="G1070" s="23">
        <v>15.629194011041999</v>
      </c>
      <c r="H1070" s="23">
        <v>-3.6291940110419993</v>
      </c>
      <c r="I1070" s="23">
        <v>-2.1072854264052343</v>
      </c>
      <c r="J1070" s="26"/>
      <c r="K1070" s="23">
        <v>70.986394557823147</v>
      </c>
      <c r="L1070" s="23">
        <v>17</v>
      </c>
      <c r="M1070" s="26"/>
      <c r="N1070" s="26"/>
    </row>
    <row r="1071" spans="1:14" x14ac:dyDescent="0.3">
      <c r="A1071">
        <v>2</v>
      </c>
      <c r="B1071">
        <v>3</v>
      </c>
      <c r="C1071">
        <v>3</v>
      </c>
      <c r="D1071">
        <v>14</v>
      </c>
      <c r="F1071" s="23">
        <v>1045</v>
      </c>
      <c r="G1071" s="23">
        <v>14.022839544397424</v>
      </c>
      <c r="H1071" s="23">
        <v>-2.2839544397424305E-2</v>
      </c>
      <c r="I1071" s="23">
        <v>-1.3261743215708886E-2</v>
      </c>
      <c r="J1071" s="26"/>
      <c r="K1071" s="23">
        <v>71.054421768707499</v>
      </c>
      <c r="L1071" s="23">
        <v>17</v>
      </c>
      <c r="M1071" s="26"/>
      <c r="N1071" s="26"/>
    </row>
    <row r="1072" spans="1:14" x14ac:dyDescent="0.3">
      <c r="A1072">
        <v>1</v>
      </c>
      <c r="B1072">
        <v>1</v>
      </c>
      <c r="C1072">
        <v>3</v>
      </c>
      <c r="D1072">
        <v>14</v>
      </c>
      <c r="F1072" s="23">
        <v>1046</v>
      </c>
      <c r="G1072" s="23">
        <v>14.929117243823738</v>
      </c>
      <c r="H1072" s="23">
        <v>-0.92911724382373784</v>
      </c>
      <c r="I1072" s="23">
        <v>-0.53949037207008188</v>
      </c>
      <c r="J1072" s="26"/>
      <c r="K1072" s="23">
        <v>71.122448979591852</v>
      </c>
      <c r="L1072" s="23">
        <v>17</v>
      </c>
      <c r="M1072" s="26"/>
      <c r="N1072" s="26"/>
    </row>
    <row r="1073" spans="1:14" x14ac:dyDescent="0.3">
      <c r="A1073">
        <v>2</v>
      </c>
      <c r="B1073">
        <v>4</v>
      </c>
      <c r="C1073">
        <v>4</v>
      </c>
      <c r="D1073">
        <v>25</v>
      </c>
      <c r="F1073" s="23">
        <v>1047</v>
      </c>
      <c r="G1073" s="23">
        <v>13.816638612189372</v>
      </c>
      <c r="H1073" s="23">
        <v>-0.81663861218937228</v>
      </c>
      <c r="I1073" s="23">
        <v>-0.47417984292671223</v>
      </c>
      <c r="J1073" s="26"/>
      <c r="K1073" s="23">
        <v>71.190476190476204</v>
      </c>
      <c r="L1073" s="23">
        <v>17</v>
      </c>
      <c r="M1073" s="26"/>
      <c r="N1073" s="26"/>
    </row>
    <row r="1074" spans="1:14" x14ac:dyDescent="0.3">
      <c r="A1074">
        <v>1</v>
      </c>
      <c r="B1074">
        <v>2</v>
      </c>
      <c r="C1074">
        <v>3</v>
      </c>
      <c r="D1074">
        <v>13</v>
      </c>
      <c r="F1074" s="23">
        <v>1048</v>
      </c>
      <c r="G1074" s="23">
        <v>11.797882281128697</v>
      </c>
      <c r="H1074" s="23">
        <v>2.2021177188713033</v>
      </c>
      <c r="I1074" s="23">
        <v>1.2786559666105801</v>
      </c>
      <c r="J1074" s="26"/>
      <c r="K1074" s="23">
        <v>71.258503401360556</v>
      </c>
      <c r="L1074" s="23">
        <v>17</v>
      </c>
      <c r="M1074" s="26"/>
      <c r="N1074" s="26"/>
    </row>
    <row r="1075" spans="1:14" x14ac:dyDescent="0.3">
      <c r="A1075">
        <v>1</v>
      </c>
      <c r="B1075">
        <v>2</v>
      </c>
      <c r="C1075">
        <v>3</v>
      </c>
      <c r="D1075">
        <v>14</v>
      </c>
      <c r="F1075" s="23">
        <v>1049</v>
      </c>
      <c r="G1075" s="23">
        <v>16.947873574884415</v>
      </c>
      <c r="H1075" s="23">
        <v>1.0521264251155849</v>
      </c>
      <c r="I1075" s="23">
        <v>0.61091544724150371</v>
      </c>
      <c r="J1075" s="26"/>
      <c r="K1075" s="23">
        <v>71.326530612244909</v>
      </c>
      <c r="L1075" s="23">
        <v>17</v>
      </c>
      <c r="M1075" s="26"/>
      <c r="N1075" s="26"/>
    </row>
    <row r="1076" spans="1:14" x14ac:dyDescent="0.3">
      <c r="A1076">
        <v>3</v>
      </c>
      <c r="B1076">
        <v>3</v>
      </c>
      <c r="C1076">
        <v>3</v>
      </c>
      <c r="D1076">
        <v>17</v>
      </c>
      <c r="F1076" s="23">
        <v>1050</v>
      </c>
      <c r="G1076" s="23">
        <v>15.835394943250051</v>
      </c>
      <c r="H1076" s="23">
        <v>-0.83539494325005137</v>
      </c>
      <c r="I1076" s="23">
        <v>-0.48507067515467917</v>
      </c>
      <c r="J1076" s="26"/>
      <c r="K1076" s="23">
        <v>71.394557823129261</v>
      </c>
      <c r="L1076" s="23">
        <v>17</v>
      </c>
      <c r="M1076" s="26"/>
      <c r="N1076" s="26"/>
    </row>
    <row r="1077" spans="1:14" x14ac:dyDescent="0.3">
      <c r="A1077">
        <v>3</v>
      </c>
      <c r="B1077">
        <v>4</v>
      </c>
      <c r="C1077">
        <v>4</v>
      </c>
      <c r="D1077">
        <v>25</v>
      </c>
      <c r="F1077" s="23">
        <v>1051</v>
      </c>
      <c r="G1077" s="23">
        <v>11.797882281128697</v>
      </c>
      <c r="H1077" s="23">
        <v>1.2021177188713033</v>
      </c>
      <c r="I1077" s="23">
        <v>0.69800764084080424</v>
      </c>
      <c r="J1077" s="26"/>
      <c r="K1077" s="23">
        <v>71.462585034013614</v>
      </c>
      <c r="L1077" s="23">
        <v>17</v>
      </c>
      <c r="M1077" s="26"/>
      <c r="N1077" s="26"/>
    </row>
    <row r="1078" spans="1:14" x14ac:dyDescent="0.3">
      <c r="A1078">
        <v>3</v>
      </c>
      <c r="B1078">
        <v>4</v>
      </c>
      <c r="C1078">
        <v>4</v>
      </c>
      <c r="D1078">
        <v>20</v>
      </c>
      <c r="F1078" s="23">
        <v>1052</v>
      </c>
      <c r="G1078" s="23">
        <v>11.797882281128697</v>
      </c>
      <c r="H1078" s="23">
        <v>0.20211771887130325</v>
      </c>
      <c r="I1078" s="23">
        <v>0.11735931507102845</v>
      </c>
      <c r="J1078" s="26"/>
      <c r="K1078" s="23">
        <v>71.530612244897966</v>
      </c>
      <c r="L1078" s="23">
        <v>17</v>
      </c>
      <c r="M1078" s="26"/>
      <c r="N1078" s="26"/>
    </row>
    <row r="1079" spans="1:14" x14ac:dyDescent="0.3">
      <c r="A1079">
        <v>2</v>
      </c>
      <c r="B1079">
        <v>1</v>
      </c>
      <c r="C1079">
        <v>3</v>
      </c>
      <c r="D1079">
        <v>13</v>
      </c>
      <c r="F1079" s="23">
        <v>1053</v>
      </c>
      <c r="G1079" s="23">
        <v>14.022839544397424</v>
      </c>
      <c r="H1079" s="23">
        <v>-1.0228395443974243</v>
      </c>
      <c r="I1079" s="23">
        <v>-0.59391006898548471</v>
      </c>
      <c r="J1079" s="26"/>
      <c r="K1079" s="23">
        <v>71.598639455782319</v>
      </c>
      <c r="L1079" s="23">
        <v>17</v>
      </c>
      <c r="M1079" s="26"/>
      <c r="N1079" s="26"/>
    </row>
    <row r="1080" spans="1:14" x14ac:dyDescent="0.3">
      <c r="A1080">
        <v>2</v>
      </c>
      <c r="B1080">
        <v>1</v>
      </c>
      <c r="C1080">
        <v>3</v>
      </c>
      <c r="D1080">
        <v>13</v>
      </c>
      <c r="F1080" s="23">
        <v>1054</v>
      </c>
      <c r="G1080" s="23">
        <v>22.114927283823718</v>
      </c>
      <c r="H1080" s="23">
        <v>1.8850727161762819</v>
      </c>
      <c r="I1080" s="23">
        <v>1.0945643166020418</v>
      </c>
      <c r="J1080" s="26"/>
      <c r="K1080" s="23">
        <v>71.666666666666686</v>
      </c>
      <c r="L1080" s="23">
        <v>17</v>
      </c>
      <c r="M1080" s="26"/>
      <c r="N1080" s="26"/>
    </row>
    <row r="1081" spans="1:14" x14ac:dyDescent="0.3">
      <c r="A1081">
        <v>3</v>
      </c>
      <c r="B1081">
        <v>2</v>
      </c>
      <c r="C1081">
        <v>3</v>
      </c>
      <c r="D1081">
        <v>18</v>
      </c>
      <c r="F1081" s="23">
        <v>1055</v>
      </c>
      <c r="G1081" s="23">
        <v>12.910360912763061</v>
      </c>
      <c r="H1081" s="23">
        <v>1.0896390872369395</v>
      </c>
      <c r="I1081" s="23">
        <v>0.63269711169743559</v>
      </c>
      <c r="J1081" s="26"/>
      <c r="K1081" s="23">
        <v>71.734693877551038</v>
      </c>
      <c r="L1081" s="23">
        <v>17</v>
      </c>
      <c r="M1081" s="26"/>
      <c r="N1081" s="26"/>
    </row>
    <row r="1082" spans="1:14" x14ac:dyDescent="0.3">
      <c r="A1082">
        <v>1</v>
      </c>
      <c r="B1082">
        <v>2</v>
      </c>
      <c r="C1082">
        <v>3</v>
      </c>
      <c r="D1082">
        <v>12</v>
      </c>
      <c r="F1082" s="23">
        <v>1056</v>
      </c>
      <c r="G1082" s="23">
        <v>11.797882281128697</v>
      </c>
      <c r="H1082" s="23">
        <v>2.2021177188713033</v>
      </c>
      <c r="I1082" s="23">
        <v>1.2786559666105801</v>
      </c>
      <c r="J1082" s="26"/>
      <c r="K1082" s="23">
        <v>71.802721088435391</v>
      </c>
      <c r="L1082" s="23">
        <v>17</v>
      </c>
      <c r="M1082" s="26"/>
      <c r="N1082" s="26"/>
    </row>
    <row r="1083" spans="1:14" x14ac:dyDescent="0.3">
      <c r="A1083">
        <v>2</v>
      </c>
      <c r="B1083">
        <v>3</v>
      </c>
      <c r="C1083">
        <v>3</v>
      </c>
      <c r="D1083">
        <v>19</v>
      </c>
      <c r="F1083" s="23">
        <v>1057</v>
      </c>
      <c r="G1083" s="23">
        <v>15.835394943250051</v>
      </c>
      <c r="H1083" s="23">
        <v>-0.83539494325005137</v>
      </c>
      <c r="I1083" s="23">
        <v>-0.48507067515467917</v>
      </c>
      <c r="J1083" s="26"/>
      <c r="K1083" s="23">
        <v>71.870748299319743</v>
      </c>
      <c r="L1083" s="23">
        <v>17</v>
      </c>
      <c r="M1083" s="26"/>
      <c r="N1083" s="26"/>
    </row>
    <row r="1084" spans="1:14" x14ac:dyDescent="0.3">
      <c r="A1084">
        <v>1</v>
      </c>
      <c r="B1084">
        <v>3</v>
      </c>
      <c r="C1084">
        <v>3</v>
      </c>
      <c r="D1084">
        <v>14</v>
      </c>
      <c r="F1084" s="23">
        <v>1058</v>
      </c>
      <c r="G1084" s="23">
        <v>13.816638612189372</v>
      </c>
      <c r="H1084" s="23">
        <v>-2.8166386121893723</v>
      </c>
      <c r="I1084" s="23">
        <v>-1.6354764944662639</v>
      </c>
      <c r="J1084" s="26"/>
      <c r="K1084" s="23">
        <v>71.938775510204096</v>
      </c>
      <c r="L1084" s="23">
        <v>17</v>
      </c>
      <c r="M1084" s="26"/>
      <c r="N1084" s="26"/>
    </row>
    <row r="1085" spans="1:14" x14ac:dyDescent="0.3">
      <c r="A1085">
        <v>2</v>
      </c>
      <c r="B1085">
        <v>1</v>
      </c>
      <c r="C1085">
        <v>3</v>
      </c>
      <c r="D1085">
        <v>14</v>
      </c>
      <c r="F1085" s="23">
        <v>1059</v>
      </c>
      <c r="G1085" s="23">
        <v>23.02120498325003</v>
      </c>
      <c r="H1085" s="23">
        <v>-2.1204983250029841E-2</v>
      </c>
      <c r="I1085" s="23">
        <v>-1.2312638022105965E-2</v>
      </c>
      <c r="J1085" s="26"/>
      <c r="K1085" s="23">
        <v>72.006802721088448</v>
      </c>
      <c r="L1085" s="23">
        <v>17</v>
      </c>
      <c r="M1085" s="26"/>
      <c r="N1085" s="26"/>
    </row>
    <row r="1086" spans="1:14" x14ac:dyDescent="0.3">
      <c r="A1086">
        <v>2</v>
      </c>
      <c r="B1086">
        <v>3</v>
      </c>
      <c r="C1086">
        <v>3</v>
      </c>
      <c r="D1086">
        <v>14</v>
      </c>
      <c r="F1086" s="23">
        <v>1060</v>
      </c>
      <c r="G1086" s="23">
        <v>14.022839544397424</v>
      </c>
      <c r="H1086" s="23">
        <v>-1.0228395443974243</v>
      </c>
      <c r="I1086" s="23">
        <v>-0.59391006898548471</v>
      </c>
      <c r="J1086" s="26"/>
      <c r="K1086" s="23">
        <v>72.074829931972801</v>
      </c>
      <c r="L1086" s="23">
        <v>17</v>
      </c>
      <c r="M1086" s="26"/>
      <c r="N1086" s="26"/>
    </row>
    <row r="1087" spans="1:14" x14ac:dyDescent="0.3">
      <c r="A1087">
        <v>1</v>
      </c>
      <c r="B1087">
        <v>2</v>
      </c>
      <c r="C1087">
        <v>3</v>
      </c>
      <c r="D1087">
        <v>12</v>
      </c>
      <c r="F1087" s="23">
        <v>1061</v>
      </c>
      <c r="G1087" s="23">
        <v>11.797882281128697</v>
      </c>
      <c r="H1087" s="23">
        <v>-0.79788228112869675</v>
      </c>
      <c r="I1087" s="23">
        <v>-0.46328901069874734</v>
      </c>
      <c r="J1087" s="26"/>
      <c r="K1087" s="23">
        <v>72.142857142857153</v>
      </c>
      <c r="L1087" s="23">
        <v>17</v>
      </c>
      <c r="M1087" s="26"/>
      <c r="N1087" s="26"/>
    </row>
    <row r="1088" spans="1:14" x14ac:dyDescent="0.3">
      <c r="A1088">
        <v>1</v>
      </c>
      <c r="B1088">
        <v>1</v>
      </c>
      <c r="C1088">
        <v>3</v>
      </c>
      <c r="D1088">
        <v>13</v>
      </c>
      <c r="F1088" s="23">
        <v>1062</v>
      </c>
      <c r="G1088" s="23">
        <v>14.722916311615686</v>
      </c>
      <c r="H1088" s="23">
        <v>-1.7229163116156858</v>
      </c>
      <c r="I1088" s="23">
        <v>-1.0004084717810853</v>
      </c>
      <c r="J1088" s="26"/>
      <c r="K1088" s="23">
        <v>72.210884353741505</v>
      </c>
      <c r="L1088" s="23">
        <v>17</v>
      </c>
      <c r="M1088" s="26"/>
      <c r="N1088" s="26"/>
    </row>
    <row r="1089" spans="1:14" x14ac:dyDescent="0.3">
      <c r="A1089">
        <v>3</v>
      </c>
      <c r="B1089">
        <v>4</v>
      </c>
      <c r="C1089">
        <v>4</v>
      </c>
      <c r="D1089">
        <v>25</v>
      </c>
      <c r="F1089" s="23">
        <v>1063</v>
      </c>
      <c r="G1089" s="23">
        <v>15.835394943250051</v>
      </c>
      <c r="H1089" s="23">
        <v>2.1646050567499486</v>
      </c>
      <c r="I1089" s="23">
        <v>1.2568743021546482</v>
      </c>
      <c r="J1089" s="26"/>
      <c r="K1089" s="23">
        <v>72.278911564625858</v>
      </c>
      <c r="L1089" s="23">
        <v>17</v>
      </c>
      <c r="M1089" s="26"/>
      <c r="N1089" s="26"/>
    </row>
    <row r="1090" spans="1:14" x14ac:dyDescent="0.3">
      <c r="A1090">
        <v>2</v>
      </c>
      <c r="B1090">
        <v>2</v>
      </c>
      <c r="C1090">
        <v>3</v>
      </c>
      <c r="D1090">
        <v>14</v>
      </c>
      <c r="F1090" s="23">
        <v>1064</v>
      </c>
      <c r="G1090" s="23">
        <v>14.929117243823738</v>
      </c>
      <c r="H1090" s="23">
        <v>-0.92911724382373784</v>
      </c>
      <c r="I1090" s="23">
        <v>-0.53949037207008188</v>
      </c>
      <c r="J1090" s="26"/>
      <c r="K1090" s="23">
        <v>72.34693877551021</v>
      </c>
      <c r="L1090" s="23">
        <v>17</v>
      </c>
      <c r="M1090" s="26"/>
      <c r="N1090" s="26"/>
    </row>
    <row r="1091" spans="1:14" x14ac:dyDescent="0.3">
      <c r="A1091">
        <v>3</v>
      </c>
      <c r="B1091">
        <v>4</v>
      </c>
      <c r="C1091">
        <v>3</v>
      </c>
      <c r="D1091">
        <v>17</v>
      </c>
      <c r="F1091" s="23">
        <v>1065</v>
      </c>
      <c r="G1091" s="23">
        <v>21.002448652189354</v>
      </c>
      <c r="H1091" s="23">
        <v>-2.4486521893543056E-3</v>
      </c>
      <c r="I1091" s="23">
        <v>-1.4218057941410736E-3</v>
      </c>
      <c r="J1091" s="26"/>
      <c r="K1091" s="23">
        <v>72.414965986394577</v>
      </c>
      <c r="L1091" s="23">
        <v>17</v>
      </c>
      <c r="M1091" s="26"/>
      <c r="N1091" s="26"/>
    </row>
    <row r="1092" spans="1:14" x14ac:dyDescent="0.3">
      <c r="A1092">
        <v>1</v>
      </c>
      <c r="B1092">
        <v>1</v>
      </c>
      <c r="C1092">
        <v>3</v>
      </c>
      <c r="D1092">
        <v>13</v>
      </c>
      <c r="F1092" s="23">
        <v>1066</v>
      </c>
      <c r="G1092" s="23">
        <v>15.835394943250051</v>
      </c>
      <c r="H1092" s="23">
        <v>0.16460505674994863</v>
      </c>
      <c r="I1092" s="23">
        <v>9.5577650615096599E-2</v>
      </c>
      <c r="J1092" s="26"/>
      <c r="K1092" s="23">
        <v>72.48299319727893</v>
      </c>
      <c r="L1092" s="23">
        <v>17</v>
      </c>
      <c r="M1092" s="26"/>
      <c r="N1092" s="26"/>
    </row>
    <row r="1093" spans="1:14" x14ac:dyDescent="0.3">
      <c r="A1093">
        <v>2</v>
      </c>
      <c r="B1093">
        <v>2</v>
      </c>
      <c r="C1093">
        <v>3</v>
      </c>
      <c r="D1093">
        <v>13</v>
      </c>
      <c r="F1093" s="23">
        <v>1067</v>
      </c>
      <c r="G1093" s="23">
        <v>13.816638612189372</v>
      </c>
      <c r="H1093" s="23">
        <v>-2.8166386121893723</v>
      </c>
      <c r="I1093" s="23">
        <v>-1.6354764944662639</v>
      </c>
      <c r="J1093" s="26"/>
      <c r="K1093" s="23">
        <v>72.551020408163282</v>
      </c>
      <c r="L1093" s="23">
        <v>17</v>
      </c>
      <c r="M1093" s="26"/>
      <c r="N1093" s="26"/>
    </row>
    <row r="1094" spans="1:14" x14ac:dyDescent="0.3">
      <c r="A1094">
        <v>3</v>
      </c>
      <c r="B1094">
        <v>4</v>
      </c>
      <c r="C1094">
        <v>4</v>
      </c>
      <c r="D1094">
        <v>20</v>
      </c>
      <c r="F1094" s="23">
        <v>1068</v>
      </c>
      <c r="G1094" s="23">
        <v>15.835394943250051</v>
      </c>
      <c r="H1094" s="23">
        <v>1.1646050567499486</v>
      </c>
      <c r="I1094" s="23">
        <v>0.67622597638487236</v>
      </c>
      <c r="J1094" s="26"/>
      <c r="K1094" s="23">
        <v>72.619047619047635</v>
      </c>
      <c r="L1094" s="23">
        <v>17</v>
      </c>
      <c r="M1094" s="26"/>
      <c r="N1094" s="26"/>
    </row>
    <row r="1095" spans="1:14" x14ac:dyDescent="0.3">
      <c r="A1095">
        <v>1</v>
      </c>
      <c r="B1095">
        <v>4</v>
      </c>
      <c r="C1095">
        <v>3</v>
      </c>
      <c r="D1095">
        <v>14</v>
      </c>
      <c r="F1095" s="23">
        <v>1069</v>
      </c>
      <c r="G1095" s="23">
        <v>12.704159980555009</v>
      </c>
      <c r="H1095" s="23">
        <v>-1.7041599805550085</v>
      </c>
      <c r="I1095" s="23">
        <v>-0.98951763955311933</v>
      </c>
      <c r="J1095" s="26"/>
      <c r="K1095" s="23">
        <v>72.687074829931987</v>
      </c>
      <c r="L1095" s="23">
        <v>17</v>
      </c>
      <c r="M1095" s="26"/>
      <c r="N1095" s="26"/>
    </row>
    <row r="1096" spans="1:14" x14ac:dyDescent="0.3">
      <c r="A1096">
        <v>1</v>
      </c>
      <c r="B1096">
        <v>1</v>
      </c>
      <c r="C1096">
        <v>3</v>
      </c>
      <c r="D1096">
        <v>12</v>
      </c>
      <c r="F1096" s="23">
        <v>1070</v>
      </c>
      <c r="G1096" s="23">
        <v>14.929117243823738</v>
      </c>
      <c r="H1096" s="23">
        <v>-0.92911724382373784</v>
      </c>
      <c r="I1096" s="23">
        <v>-0.53949037207008188</v>
      </c>
      <c r="J1096" s="26"/>
      <c r="K1096" s="23">
        <v>72.75510204081634</v>
      </c>
      <c r="L1096" s="23">
        <v>17</v>
      </c>
      <c r="M1096" s="26"/>
      <c r="N1096" s="26"/>
    </row>
    <row r="1097" spans="1:14" x14ac:dyDescent="0.3">
      <c r="A1097">
        <v>1</v>
      </c>
      <c r="B1097">
        <v>2</v>
      </c>
      <c r="C1097">
        <v>3</v>
      </c>
      <c r="D1097">
        <v>12</v>
      </c>
      <c r="F1097" s="23">
        <v>1071</v>
      </c>
      <c r="G1097" s="23">
        <v>11.797882281128697</v>
      </c>
      <c r="H1097" s="23">
        <v>2.2021177188713033</v>
      </c>
      <c r="I1097" s="23">
        <v>1.2786559666105801</v>
      </c>
      <c r="J1097" s="26"/>
      <c r="K1097" s="23">
        <v>72.823129251700692</v>
      </c>
      <c r="L1097" s="23">
        <v>17</v>
      </c>
      <c r="M1097" s="26"/>
      <c r="N1097" s="26"/>
    </row>
    <row r="1098" spans="1:14" x14ac:dyDescent="0.3">
      <c r="A1098">
        <v>3</v>
      </c>
      <c r="B1098">
        <v>4</v>
      </c>
      <c r="C1098">
        <v>4</v>
      </c>
      <c r="D1098">
        <v>21</v>
      </c>
      <c r="F1098" s="23">
        <v>1072</v>
      </c>
      <c r="G1098" s="23">
        <v>21.208649584397406</v>
      </c>
      <c r="H1098" s="23">
        <v>3.7913504156025937</v>
      </c>
      <c r="I1098" s="23">
        <v>2.2014412712261895</v>
      </c>
      <c r="J1098" s="26"/>
      <c r="K1098" s="23">
        <v>72.891156462585045</v>
      </c>
      <c r="L1098" s="23">
        <v>17</v>
      </c>
      <c r="M1098" s="26"/>
      <c r="N1098" s="26"/>
    </row>
    <row r="1099" spans="1:14" x14ac:dyDescent="0.3">
      <c r="A1099">
        <v>2</v>
      </c>
      <c r="B1099">
        <v>1</v>
      </c>
      <c r="C1099">
        <v>3</v>
      </c>
      <c r="D1099">
        <v>14</v>
      </c>
      <c r="F1099" s="23">
        <v>1073</v>
      </c>
      <c r="G1099" s="23">
        <v>12.910360912763061</v>
      </c>
      <c r="H1099" s="23">
        <v>8.9639087236939474E-2</v>
      </c>
      <c r="I1099" s="23">
        <v>5.2048785927659783E-2</v>
      </c>
      <c r="J1099" s="26"/>
      <c r="K1099" s="23">
        <v>72.959183673469397</v>
      </c>
      <c r="L1099" s="23">
        <v>17</v>
      </c>
      <c r="M1099" s="26"/>
      <c r="N1099" s="26"/>
    </row>
    <row r="1100" spans="1:14" x14ac:dyDescent="0.3">
      <c r="A1100">
        <v>3</v>
      </c>
      <c r="B1100">
        <v>4</v>
      </c>
      <c r="C1100">
        <v>3</v>
      </c>
      <c r="D1100">
        <v>18</v>
      </c>
      <c r="F1100" s="23">
        <v>1074</v>
      </c>
      <c r="G1100" s="23">
        <v>12.910360912763061</v>
      </c>
      <c r="H1100" s="23">
        <v>1.0896390872369395</v>
      </c>
      <c r="I1100" s="23">
        <v>0.63269711169743559</v>
      </c>
      <c r="J1100" s="26"/>
      <c r="K1100" s="23">
        <v>73.02721088435375</v>
      </c>
      <c r="L1100" s="23">
        <v>17</v>
      </c>
      <c r="M1100" s="26"/>
      <c r="N1100" s="26"/>
    </row>
    <row r="1101" spans="1:14" x14ac:dyDescent="0.3">
      <c r="A1101">
        <v>2</v>
      </c>
      <c r="B1101">
        <v>2</v>
      </c>
      <c r="C1101">
        <v>3</v>
      </c>
      <c r="D1101">
        <v>12</v>
      </c>
      <c r="F1101" s="23">
        <v>1075</v>
      </c>
      <c r="G1101" s="23">
        <v>15.835394943250051</v>
      </c>
      <c r="H1101" s="23">
        <v>1.1646050567499486</v>
      </c>
      <c r="I1101" s="23">
        <v>0.67622597638487236</v>
      </c>
      <c r="J1101" s="26"/>
      <c r="K1101" s="23">
        <v>73.095238095238102</v>
      </c>
      <c r="L1101" s="23">
        <v>17</v>
      </c>
      <c r="M1101" s="26"/>
      <c r="N1101" s="26"/>
    </row>
    <row r="1102" spans="1:14" x14ac:dyDescent="0.3">
      <c r="A1102">
        <v>2</v>
      </c>
      <c r="B1102">
        <v>3</v>
      </c>
      <c r="C1102">
        <v>4</v>
      </c>
      <c r="D1102">
        <v>23</v>
      </c>
      <c r="F1102" s="23">
        <v>1076</v>
      </c>
      <c r="G1102" s="23">
        <v>22.114927283823718</v>
      </c>
      <c r="H1102" s="23">
        <v>2.8850727161762819</v>
      </c>
      <c r="I1102" s="23">
        <v>1.6752126423718177</v>
      </c>
      <c r="J1102" s="26"/>
      <c r="K1102" s="23">
        <v>73.163265306122469</v>
      </c>
      <c r="L1102" s="23">
        <v>17</v>
      </c>
      <c r="M1102" s="26"/>
      <c r="N1102" s="26"/>
    </row>
    <row r="1103" spans="1:14" x14ac:dyDescent="0.3">
      <c r="A1103">
        <v>2</v>
      </c>
      <c r="B1103">
        <v>2</v>
      </c>
      <c r="C1103">
        <v>3</v>
      </c>
      <c r="D1103">
        <v>12</v>
      </c>
      <c r="F1103" s="23">
        <v>1077</v>
      </c>
      <c r="G1103" s="23">
        <v>22.114927283823718</v>
      </c>
      <c r="H1103" s="23">
        <v>-2.1149272838237181</v>
      </c>
      <c r="I1103" s="23">
        <v>-1.2280289864770613</v>
      </c>
      <c r="J1103" s="26"/>
      <c r="K1103" s="23">
        <v>73.231292517006821</v>
      </c>
      <c r="L1103" s="23">
        <v>17</v>
      </c>
      <c r="M1103" s="26"/>
      <c r="N1103" s="26"/>
    </row>
    <row r="1104" spans="1:14" x14ac:dyDescent="0.3">
      <c r="A1104">
        <v>3</v>
      </c>
      <c r="B1104">
        <v>4</v>
      </c>
      <c r="C1104">
        <v>4</v>
      </c>
      <c r="D1104">
        <v>21</v>
      </c>
      <c r="F1104" s="23">
        <v>1078</v>
      </c>
      <c r="G1104" s="23">
        <v>12.704159980555009</v>
      </c>
      <c r="H1104" s="23">
        <v>0.2958400194449915</v>
      </c>
      <c r="I1104" s="23">
        <v>0.17177901198643222</v>
      </c>
      <c r="J1104" s="26"/>
      <c r="K1104" s="23">
        <v>73.299319727891174</v>
      </c>
      <c r="L1104" s="23">
        <v>17</v>
      </c>
      <c r="M1104" s="26"/>
      <c r="N1104" s="26"/>
    </row>
    <row r="1105" spans="1:14" x14ac:dyDescent="0.3">
      <c r="A1105">
        <v>1</v>
      </c>
      <c r="B1105">
        <v>3</v>
      </c>
      <c r="C1105">
        <v>3</v>
      </c>
      <c r="D1105">
        <v>14</v>
      </c>
      <c r="F1105" s="23">
        <v>1079</v>
      </c>
      <c r="G1105" s="23">
        <v>12.704159980555009</v>
      </c>
      <c r="H1105" s="23">
        <v>0.2958400194449915</v>
      </c>
      <c r="I1105" s="23">
        <v>0.17177901198643222</v>
      </c>
      <c r="J1105" s="26"/>
      <c r="K1105" s="23">
        <v>73.367346938775526</v>
      </c>
      <c r="L1105" s="23">
        <v>17</v>
      </c>
      <c r="M1105" s="26"/>
      <c r="N1105" s="26"/>
    </row>
    <row r="1106" spans="1:14" x14ac:dyDescent="0.3">
      <c r="A1106">
        <v>4</v>
      </c>
      <c r="B1106">
        <v>3</v>
      </c>
      <c r="C1106">
        <v>3</v>
      </c>
      <c r="D1106">
        <v>18</v>
      </c>
      <c r="F1106" s="23">
        <v>1080</v>
      </c>
      <c r="G1106" s="23">
        <v>14.722916311615686</v>
      </c>
      <c r="H1106" s="23">
        <v>3.2770836883843142</v>
      </c>
      <c r="I1106" s="23">
        <v>1.9028331570677937</v>
      </c>
      <c r="J1106" s="26"/>
      <c r="K1106" s="23">
        <v>73.435374149659879</v>
      </c>
      <c r="L1106" s="23">
        <v>18</v>
      </c>
      <c r="M1106" s="26"/>
      <c r="N1106" s="26"/>
    </row>
    <row r="1107" spans="1:14" x14ac:dyDescent="0.3">
      <c r="A1107">
        <v>2</v>
      </c>
      <c r="B1107">
        <v>1</v>
      </c>
      <c r="C1107">
        <v>3</v>
      </c>
      <c r="D1107">
        <v>13</v>
      </c>
      <c r="F1107" s="23">
        <v>1081</v>
      </c>
      <c r="G1107" s="23">
        <v>12.910360912763061</v>
      </c>
      <c r="H1107" s="23">
        <v>-0.91036091276306053</v>
      </c>
      <c r="I1107" s="23">
        <v>-0.52859953984211605</v>
      </c>
      <c r="J1107" s="26"/>
      <c r="K1107" s="23">
        <v>73.503401360544231</v>
      </c>
      <c r="L1107" s="23">
        <v>18</v>
      </c>
      <c r="M1107" s="26"/>
      <c r="N1107" s="26"/>
    </row>
    <row r="1108" spans="1:14" x14ac:dyDescent="0.3">
      <c r="A1108">
        <v>2</v>
      </c>
      <c r="B1108">
        <v>1</v>
      </c>
      <c r="C1108">
        <v>3</v>
      </c>
      <c r="D1108">
        <v>11</v>
      </c>
      <c r="F1108" s="23">
        <v>1082</v>
      </c>
      <c r="G1108" s="23">
        <v>14.929117243823738</v>
      </c>
      <c r="H1108" s="23">
        <v>4.0708827561762622</v>
      </c>
      <c r="I1108" s="23">
        <v>2.363751256778797</v>
      </c>
      <c r="J1108" s="26"/>
      <c r="K1108" s="23">
        <v>73.571428571428584</v>
      </c>
      <c r="L1108" s="23">
        <v>18</v>
      </c>
      <c r="M1108" s="26"/>
      <c r="N1108" s="26"/>
    </row>
    <row r="1109" spans="1:14" x14ac:dyDescent="0.3">
      <c r="A1109">
        <v>1</v>
      </c>
      <c r="B1109">
        <v>2</v>
      </c>
      <c r="C1109">
        <v>3</v>
      </c>
      <c r="D1109">
        <v>11</v>
      </c>
      <c r="F1109" s="23">
        <v>1083</v>
      </c>
      <c r="G1109" s="23">
        <v>14.022839544397424</v>
      </c>
      <c r="H1109" s="23">
        <v>-2.2839544397424305E-2</v>
      </c>
      <c r="I1109" s="23">
        <v>-1.3261743215708886E-2</v>
      </c>
      <c r="J1109" s="26"/>
      <c r="K1109" s="23">
        <v>73.639455782312936</v>
      </c>
      <c r="L1109" s="23">
        <v>18</v>
      </c>
      <c r="M1109" s="26"/>
      <c r="N1109" s="26"/>
    </row>
    <row r="1110" spans="1:14" x14ac:dyDescent="0.3">
      <c r="A1110">
        <v>2</v>
      </c>
      <c r="B1110">
        <v>2</v>
      </c>
      <c r="C1110">
        <v>3</v>
      </c>
      <c r="D1110">
        <v>19</v>
      </c>
      <c r="F1110" s="23">
        <v>1084</v>
      </c>
      <c r="G1110" s="23">
        <v>12.704159980555009</v>
      </c>
      <c r="H1110" s="23">
        <v>1.2958400194449915</v>
      </c>
      <c r="I1110" s="23">
        <v>0.75242733775620796</v>
      </c>
      <c r="J1110" s="26"/>
      <c r="K1110" s="23">
        <v>73.707482993197289</v>
      </c>
      <c r="L1110" s="23">
        <v>18</v>
      </c>
      <c r="M1110" s="26"/>
      <c r="N1110" s="26"/>
    </row>
    <row r="1111" spans="1:14" x14ac:dyDescent="0.3">
      <c r="A1111">
        <v>2</v>
      </c>
      <c r="B1111">
        <v>2</v>
      </c>
      <c r="C1111">
        <v>3</v>
      </c>
      <c r="D1111">
        <v>12</v>
      </c>
      <c r="F1111" s="23">
        <v>1085</v>
      </c>
      <c r="G1111" s="23">
        <v>14.929117243823738</v>
      </c>
      <c r="H1111" s="23">
        <v>-0.92911724382373784</v>
      </c>
      <c r="I1111" s="23">
        <v>-0.53949037207008188</v>
      </c>
      <c r="J1111" s="26"/>
      <c r="K1111" s="23">
        <v>73.775510204081641</v>
      </c>
      <c r="L1111" s="23">
        <v>18</v>
      </c>
      <c r="M1111" s="26"/>
      <c r="N1111" s="26"/>
    </row>
    <row r="1112" spans="1:14" x14ac:dyDescent="0.3">
      <c r="A1112">
        <v>1</v>
      </c>
      <c r="B1112">
        <v>1</v>
      </c>
      <c r="C1112">
        <v>3</v>
      </c>
      <c r="D1112">
        <v>12</v>
      </c>
      <c r="F1112" s="23">
        <v>1086</v>
      </c>
      <c r="G1112" s="23">
        <v>12.910360912763061</v>
      </c>
      <c r="H1112" s="23">
        <v>-0.91036091276306053</v>
      </c>
      <c r="I1112" s="23">
        <v>-0.52859953984211605</v>
      </c>
      <c r="J1112" s="26"/>
      <c r="K1112" s="23">
        <v>73.843537414965994</v>
      </c>
      <c r="L1112" s="23">
        <v>18</v>
      </c>
      <c r="M1112" s="26"/>
      <c r="N1112" s="26"/>
    </row>
    <row r="1113" spans="1:14" x14ac:dyDescent="0.3">
      <c r="A1113">
        <v>2</v>
      </c>
      <c r="B1113">
        <v>4</v>
      </c>
      <c r="C1113">
        <v>3</v>
      </c>
      <c r="D1113">
        <v>16</v>
      </c>
      <c r="F1113" s="23">
        <v>1087</v>
      </c>
      <c r="G1113" s="23">
        <v>11.797882281128697</v>
      </c>
      <c r="H1113" s="23">
        <v>1.2021177188713033</v>
      </c>
      <c r="I1113" s="23">
        <v>0.69800764084080424</v>
      </c>
      <c r="J1113" s="26"/>
      <c r="K1113" s="23">
        <v>73.91156462585036</v>
      </c>
      <c r="L1113" s="23">
        <v>18</v>
      </c>
      <c r="M1113" s="26"/>
      <c r="N1113" s="26"/>
    </row>
    <row r="1114" spans="1:14" x14ac:dyDescent="0.3">
      <c r="A1114">
        <v>2</v>
      </c>
      <c r="B1114">
        <v>2</v>
      </c>
      <c r="C1114">
        <v>3</v>
      </c>
      <c r="D1114">
        <v>11</v>
      </c>
      <c r="F1114" s="23">
        <v>1088</v>
      </c>
      <c r="G1114" s="23">
        <v>22.114927283823718</v>
      </c>
      <c r="H1114" s="23">
        <v>2.8850727161762819</v>
      </c>
      <c r="I1114" s="23">
        <v>1.6752126423718177</v>
      </c>
      <c r="J1114" s="26"/>
      <c r="K1114" s="23">
        <v>73.979591836734713</v>
      </c>
      <c r="L1114" s="23">
        <v>18</v>
      </c>
      <c r="M1114" s="26"/>
      <c r="N1114" s="26"/>
    </row>
    <row r="1115" spans="1:14" x14ac:dyDescent="0.3">
      <c r="A1115">
        <v>1</v>
      </c>
      <c r="B1115">
        <v>1</v>
      </c>
      <c r="C1115">
        <v>3</v>
      </c>
      <c r="D1115">
        <v>14</v>
      </c>
      <c r="F1115" s="23">
        <v>1089</v>
      </c>
      <c r="G1115" s="23">
        <v>13.816638612189372</v>
      </c>
      <c r="H1115" s="23">
        <v>0.18336138781062772</v>
      </c>
      <c r="I1115" s="23">
        <v>0.10646848284306355</v>
      </c>
      <c r="J1115" s="26"/>
      <c r="K1115" s="23">
        <v>74.047619047619065</v>
      </c>
      <c r="L1115" s="23">
        <v>18</v>
      </c>
      <c r="M1115" s="26"/>
      <c r="N1115" s="26"/>
    </row>
    <row r="1116" spans="1:14" x14ac:dyDescent="0.3">
      <c r="A1116">
        <v>2</v>
      </c>
      <c r="B1116">
        <v>1</v>
      </c>
      <c r="C1116">
        <v>3</v>
      </c>
      <c r="D1116">
        <v>12</v>
      </c>
      <c r="F1116" s="23">
        <v>1090</v>
      </c>
      <c r="G1116" s="23">
        <v>16.947873574884415</v>
      </c>
      <c r="H1116" s="23">
        <v>5.2126425115584851E-2</v>
      </c>
      <c r="I1116" s="23">
        <v>3.0267121471727935E-2</v>
      </c>
      <c r="J1116" s="26"/>
      <c r="K1116" s="23">
        <v>74.115646258503418</v>
      </c>
      <c r="L1116" s="23">
        <v>18</v>
      </c>
      <c r="M1116" s="26"/>
      <c r="N1116" s="26"/>
    </row>
    <row r="1117" spans="1:14" x14ac:dyDescent="0.3">
      <c r="A1117">
        <v>1</v>
      </c>
      <c r="B1117">
        <v>1</v>
      </c>
      <c r="C1117">
        <v>3</v>
      </c>
      <c r="D1117">
        <v>13</v>
      </c>
      <c r="F1117" s="23">
        <v>1091</v>
      </c>
      <c r="G1117" s="23">
        <v>11.797882281128697</v>
      </c>
      <c r="H1117" s="23">
        <v>1.2021177188713033</v>
      </c>
      <c r="I1117" s="23">
        <v>0.69800764084080424</v>
      </c>
      <c r="J1117" s="26"/>
      <c r="K1117" s="23">
        <v>74.18367346938777</v>
      </c>
      <c r="L1117" s="23">
        <v>18</v>
      </c>
      <c r="M1117" s="26"/>
      <c r="N1117" s="26"/>
    </row>
    <row r="1118" spans="1:14" x14ac:dyDescent="0.3">
      <c r="A1118">
        <v>2</v>
      </c>
      <c r="B1118">
        <v>4</v>
      </c>
      <c r="C1118">
        <v>4</v>
      </c>
      <c r="D1118">
        <v>21</v>
      </c>
      <c r="F1118" s="23">
        <v>1092</v>
      </c>
      <c r="G1118" s="23">
        <v>13.816638612189372</v>
      </c>
      <c r="H1118" s="23">
        <v>-0.81663861218937228</v>
      </c>
      <c r="I1118" s="23">
        <v>-0.47417984292671223</v>
      </c>
      <c r="J1118" s="26"/>
      <c r="K1118" s="23">
        <v>74.251700680272123</v>
      </c>
      <c r="L1118" s="23">
        <v>18</v>
      </c>
      <c r="M1118" s="26"/>
      <c r="N1118" s="26"/>
    </row>
    <row r="1119" spans="1:14" x14ac:dyDescent="0.3">
      <c r="A1119">
        <v>3</v>
      </c>
      <c r="B1119">
        <v>4</v>
      </c>
      <c r="C1119">
        <v>3</v>
      </c>
      <c r="D1119">
        <v>17</v>
      </c>
      <c r="F1119" s="23">
        <v>1093</v>
      </c>
      <c r="G1119" s="23">
        <v>22.114927283823718</v>
      </c>
      <c r="H1119" s="23">
        <v>-2.1149272838237181</v>
      </c>
      <c r="I1119" s="23">
        <v>-1.2280289864770613</v>
      </c>
      <c r="J1119" s="26"/>
      <c r="K1119" s="23">
        <v>74.319727891156475</v>
      </c>
      <c r="L1119" s="23">
        <v>18</v>
      </c>
      <c r="M1119" s="26"/>
      <c r="N1119" s="26"/>
    </row>
    <row r="1120" spans="1:14" x14ac:dyDescent="0.3">
      <c r="A1120">
        <v>3</v>
      </c>
      <c r="B1120">
        <v>4</v>
      </c>
      <c r="C1120">
        <v>4</v>
      </c>
      <c r="D1120">
        <v>21</v>
      </c>
      <c r="F1120" s="23">
        <v>1094</v>
      </c>
      <c r="G1120" s="23">
        <v>15.135318176031788</v>
      </c>
      <c r="H1120" s="23">
        <v>-1.1353181760317881</v>
      </c>
      <c r="I1120" s="23">
        <v>-0.65922059812885336</v>
      </c>
      <c r="J1120" s="26"/>
      <c r="K1120" s="23">
        <v>74.387755102040828</v>
      </c>
      <c r="L1120" s="23">
        <v>18</v>
      </c>
      <c r="M1120" s="26"/>
      <c r="N1120" s="26"/>
    </row>
    <row r="1121" spans="1:14" x14ac:dyDescent="0.3">
      <c r="A1121">
        <v>2</v>
      </c>
      <c r="B1121">
        <v>2</v>
      </c>
      <c r="C1121">
        <v>3</v>
      </c>
      <c r="D1121">
        <v>11</v>
      </c>
      <c r="F1121" s="23">
        <v>1095</v>
      </c>
      <c r="G1121" s="23">
        <v>11.797882281128697</v>
      </c>
      <c r="H1121" s="23">
        <v>0.20211771887130325</v>
      </c>
      <c r="I1121" s="23">
        <v>0.11735931507102845</v>
      </c>
      <c r="J1121" s="26"/>
      <c r="K1121" s="23">
        <v>74.45578231292518</v>
      </c>
      <c r="L1121" s="23">
        <v>18</v>
      </c>
      <c r="M1121" s="26"/>
      <c r="N1121" s="26"/>
    </row>
    <row r="1122" spans="1:14" x14ac:dyDescent="0.3">
      <c r="A1122">
        <v>1</v>
      </c>
      <c r="B1122">
        <v>2</v>
      </c>
      <c r="C1122">
        <v>3</v>
      </c>
      <c r="D1122">
        <v>12</v>
      </c>
      <c r="F1122" s="23">
        <v>1096</v>
      </c>
      <c r="G1122" s="23">
        <v>12.910360912763061</v>
      </c>
      <c r="H1122" s="23">
        <v>-0.91036091276306053</v>
      </c>
      <c r="I1122" s="23">
        <v>-0.52859953984211605</v>
      </c>
      <c r="J1122" s="26"/>
      <c r="K1122" s="23">
        <v>74.523809523809533</v>
      </c>
      <c r="L1122" s="23">
        <v>18</v>
      </c>
      <c r="M1122" s="26"/>
      <c r="N1122" s="26"/>
    </row>
    <row r="1123" spans="1:14" x14ac:dyDescent="0.3">
      <c r="A1123">
        <v>2</v>
      </c>
      <c r="B1123">
        <v>3</v>
      </c>
      <c r="C1123">
        <v>3</v>
      </c>
      <c r="D1123">
        <v>13</v>
      </c>
      <c r="F1123" s="23">
        <v>1097</v>
      </c>
      <c r="G1123" s="23">
        <v>22.114927283823718</v>
      </c>
      <c r="H1123" s="23">
        <v>-1.1149272838237181</v>
      </c>
      <c r="I1123" s="23">
        <v>-0.6473806607072855</v>
      </c>
      <c r="J1123" s="26"/>
      <c r="K1123" s="23">
        <v>74.591836734693885</v>
      </c>
      <c r="L1123" s="23">
        <v>18</v>
      </c>
      <c r="M1123" s="26"/>
      <c r="N1123" s="26"/>
    </row>
    <row r="1124" spans="1:14" x14ac:dyDescent="0.3">
      <c r="A1124">
        <v>3</v>
      </c>
      <c r="B1124">
        <v>4</v>
      </c>
      <c r="C1124">
        <v>3</v>
      </c>
      <c r="D1124">
        <v>18</v>
      </c>
      <c r="F1124" s="23">
        <v>1098</v>
      </c>
      <c r="G1124" s="23">
        <v>12.704159980555009</v>
      </c>
      <c r="H1124" s="23">
        <v>1.2958400194449915</v>
      </c>
      <c r="I1124" s="23">
        <v>0.75242733775620796</v>
      </c>
      <c r="J1124" s="26"/>
      <c r="K1124" s="23">
        <v>74.659863945578238</v>
      </c>
      <c r="L1124" s="23">
        <v>18</v>
      </c>
      <c r="M1124" s="26"/>
      <c r="N1124" s="26"/>
    </row>
    <row r="1125" spans="1:14" x14ac:dyDescent="0.3">
      <c r="A1125">
        <v>3</v>
      </c>
      <c r="B1125">
        <v>3</v>
      </c>
      <c r="C1125">
        <v>3</v>
      </c>
      <c r="D1125">
        <v>16</v>
      </c>
      <c r="F1125" s="23">
        <v>1099</v>
      </c>
      <c r="G1125" s="23">
        <v>16.947873574884415</v>
      </c>
      <c r="H1125" s="23">
        <v>1.0521264251155849</v>
      </c>
      <c r="I1125" s="23">
        <v>0.61091544724150371</v>
      </c>
      <c r="J1125" s="26"/>
      <c r="K1125" s="23">
        <v>74.727891156462604</v>
      </c>
      <c r="L1125" s="23">
        <v>18</v>
      </c>
      <c r="M1125" s="26"/>
      <c r="N1125" s="26"/>
    </row>
    <row r="1126" spans="1:14" x14ac:dyDescent="0.3">
      <c r="A1126">
        <v>1</v>
      </c>
      <c r="B1126">
        <v>2</v>
      </c>
      <c r="C1126">
        <v>3</v>
      </c>
      <c r="D1126">
        <v>11</v>
      </c>
      <c r="F1126" s="23">
        <v>1100</v>
      </c>
      <c r="G1126" s="23">
        <v>13.816638612189372</v>
      </c>
      <c r="H1126" s="23">
        <v>-1.8166386121893723</v>
      </c>
      <c r="I1126" s="23">
        <v>-1.054828168696488</v>
      </c>
      <c r="J1126" s="26"/>
      <c r="K1126" s="23">
        <v>74.795918367346957</v>
      </c>
      <c r="L1126" s="23">
        <v>18</v>
      </c>
      <c r="M1126" s="26"/>
      <c r="N1126" s="26"/>
    </row>
    <row r="1127" spans="1:14" x14ac:dyDescent="0.3">
      <c r="A1127">
        <v>3</v>
      </c>
      <c r="B1127">
        <v>4</v>
      </c>
      <c r="C1127">
        <v>3</v>
      </c>
      <c r="D1127">
        <v>19</v>
      </c>
      <c r="F1127" s="23">
        <v>1101</v>
      </c>
      <c r="G1127" s="23">
        <v>20.096170952763039</v>
      </c>
      <c r="H1127" s="23">
        <v>2.903829047236961</v>
      </c>
      <c r="I1127" s="23">
        <v>1.6861034745997845</v>
      </c>
      <c r="J1127" s="26"/>
      <c r="K1127" s="23">
        <v>74.863945578231309</v>
      </c>
      <c r="L1127" s="23">
        <v>18</v>
      </c>
      <c r="M1127" s="26"/>
      <c r="N1127" s="26"/>
    </row>
    <row r="1128" spans="1:14" x14ac:dyDescent="0.3">
      <c r="A1128">
        <v>3</v>
      </c>
      <c r="B1128">
        <v>3</v>
      </c>
      <c r="C1128">
        <v>3</v>
      </c>
      <c r="D1128">
        <v>16</v>
      </c>
      <c r="F1128" s="23">
        <v>1102</v>
      </c>
      <c r="G1128" s="23">
        <v>13.816638612189372</v>
      </c>
      <c r="H1128" s="23">
        <v>-1.8166386121893723</v>
      </c>
      <c r="I1128" s="23">
        <v>-1.054828168696488</v>
      </c>
      <c r="J1128" s="26"/>
      <c r="K1128" s="23">
        <v>74.931972789115662</v>
      </c>
      <c r="L1128" s="23">
        <v>18</v>
      </c>
      <c r="M1128" s="26"/>
      <c r="N1128" s="26"/>
    </row>
    <row r="1129" spans="1:14" x14ac:dyDescent="0.3">
      <c r="A1129">
        <v>4</v>
      </c>
      <c r="B1129">
        <v>3</v>
      </c>
      <c r="C1129">
        <v>3</v>
      </c>
      <c r="D1129">
        <v>16</v>
      </c>
      <c r="F1129" s="23">
        <v>1103</v>
      </c>
      <c r="G1129" s="23">
        <v>22.114927283823718</v>
      </c>
      <c r="H1129" s="23">
        <v>-1.1149272838237181</v>
      </c>
      <c r="I1129" s="23">
        <v>-0.6473806607072855</v>
      </c>
      <c r="J1129" s="26"/>
      <c r="K1129" s="23">
        <v>75.000000000000014</v>
      </c>
      <c r="L1129" s="23">
        <v>18</v>
      </c>
      <c r="M1129" s="26"/>
      <c r="N1129" s="26"/>
    </row>
    <row r="1130" spans="1:14" x14ac:dyDescent="0.3">
      <c r="A1130">
        <v>4</v>
      </c>
      <c r="B1130">
        <v>1</v>
      </c>
      <c r="C1130">
        <v>3</v>
      </c>
      <c r="D1130">
        <v>13</v>
      </c>
      <c r="F1130" s="23">
        <v>1104</v>
      </c>
      <c r="G1130" s="23">
        <v>14.022839544397424</v>
      </c>
      <c r="H1130" s="23">
        <v>-2.2839544397424305E-2</v>
      </c>
      <c r="I1130" s="23">
        <v>-1.3261743215708886E-2</v>
      </c>
      <c r="J1130" s="26"/>
      <c r="K1130" s="23">
        <v>75.068027210884367</v>
      </c>
      <c r="L1130" s="23">
        <v>18</v>
      </c>
      <c r="M1130" s="26"/>
      <c r="N1130" s="26"/>
    </row>
    <row r="1131" spans="1:14" x14ac:dyDescent="0.3">
      <c r="A1131">
        <v>2</v>
      </c>
      <c r="B1131">
        <v>4</v>
      </c>
      <c r="C1131">
        <v>4</v>
      </c>
      <c r="D1131">
        <v>22</v>
      </c>
      <c r="F1131" s="23">
        <v>1105</v>
      </c>
      <c r="G1131" s="23">
        <v>16.741672642676363</v>
      </c>
      <c r="H1131" s="23">
        <v>1.2583273573236369</v>
      </c>
      <c r="I1131" s="23">
        <v>0.73064567330027619</v>
      </c>
      <c r="J1131" s="26"/>
      <c r="K1131" s="23">
        <v>75.136054421768719</v>
      </c>
      <c r="L1131" s="23">
        <v>18</v>
      </c>
      <c r="M1131" s="26"/>
      <c r="N1131" s="26"/>
    </row>
    <row r="1132" spans="1:14" x14ac:dyDescent="0.3">
      <c r="A1132">
        <v>3</v>
      </c>
      <c r="B1132">
        <v>3</v>
      </c>
      <c r="C1132">
        <v>3</v>
      </c>
      <c r="D1132">
        <v>17</v>
      </c>
      <c r="F1132" s="23">
        <v>1106</v>
      </c>
      <c r="G1132" s="23">
        <v>12.704159980555009</v>
      </c>
      <c r="H1132" s="23">
        <v>0.2958400194449915</v>
      </c>
      <c r="I1132" s="23">
        <v>0.17177901198643222</v>
      </c>
      <c r="J1132" s="26"/>
      <c r="K1132" s="23">
        <v>75.204081632653072</v>
      </c>
      <c r="L1132" s="23">
        <v>18</v>
      </c>
      <c r="M1132" s="26"/>
      <c r="N1132" s="26"/>
    </row>
    <row r="1133" spans="1:14" x14ac:dyDescent="0.3">
      <c r="A1133">
        <v>2</v>
      </c>
      <c r="B1133">
        <v>3</v>
      </c>
      <c r="C1133">
        <v>3</v>
      </c>
      <c r="D1133">
        <v>14</v>
      </c>
      <c r="F1133" s="23">
        <v>1107</v>
      </c>
      <c r="G1133" s="23">
        <v>12.704159980555009</v>
      </c>
      <c r="H1133" s="23">
        <v>-1.7041599805550085</v>
      </c>
      <c r="I1133" s="23">
        <v>-0.98951763955311933</v>
      </c>
      <c r="J1133" s="26"/>
      <c r="K1133" s="23">
        <v>75.272108843537424</v>
      </c>
      <c r="L1133" s="23">
        <v>18</v>
      </c>
      <c r="M1133" s="26"/>
      <c r="N1133" s="26"/>
    </row>
    <row r="1134" spans="1:14" x14ac:dyDescent="0.3">
      <c r="A1134">
        <v>3</v>
      </c>
      <c r="B1134">
        <v>2</v>
      </c>
      <c r="C1134">
        <v>3</v>
      </c>
      <c r="D1134">
        <v>15</v>
      </c>
      <c r="F1134" s="23">
        <v>1108</v>
      </c>
      <c r="G1134" s="23">
        <v>12.910360912763061</v>
      </c>
      <c r="H1134" s="23">
        <v>-1.9103609127630605</v>
      </c>
      <c r="I1134" s="23">
        <v>-1.1092478656118918</v>
      </c>
      <c r="J1134" s="26"/>
      <c r="K1134" s="23">
        <v>75.340136054421777</v>
      </c>
      <c r="L1134" s="23">
        <v>18</v>
      </c>
      <c r="M1134" s="26"/>
      <c r="N1134" s="26"/>
    </row>
    <row r="1135" spans="1:14" x14ac:dyDescent="0.3">
      <c r="A1135">
        <v>4</v>
      </c>
      <c r="B1135">
        <v>2</v>
      </c>
      <c r="C1135">
        <v>3</v>
      </c>
      <c r="D1135">
        <v>12</v>
      </c>
      <c r="F1135" s="23">
        <v>1109</v>
      </c>
      <c r="G1135" s="23">
        <v>13.816638612189372</v>
      </c>
      <c r="H1135" s="23">
        <v>5.1833613878106277</v>
      </c>
      <c r="I1135" s="23">
        <v>3.0097101116919425</v>
      </c>
      <c r="J1135" s="26"/>
      <c r="K1135" s="23">
        <v>75.408163265306129</v>
      </c>
      <c r="L1135" s="23">
        <v>18</v>
      </c>
      <c r="M1135" s="26"/>
      <c r="N1135" s="26"/>
    </row>
    <row r="1136" spans="1:14" x14ac:dyDescent="0.3">
      <c r="A1136">
        <v>2</v>
      </c>
      <c r="B1136">
        <v>4</v>
      </c>
      <c r="C1136">
        <v>3</v>
      </c>
      <c r="D1136">
        <v>18</v>
      </c>
      <c r="F1136" s="23">
        <v>1110</v>
      </c>
      <c r="G1136" s="23">
        <v>13.816638612189372</v>
      </c>
      <c r="H1136" s="23">
        <v>-1.8166386121893723</v>
      </c>
      <c r="I1136" s="23">
        <v>-1.054828168696488</v>
      </c>
      <c r="J1136" s="26"/>
      <c r="K1136" s="23">
        <v>75.476190476190496</v>
      </c>
      <c r="L1136" s="23">
        <v>18</v>
      </c>
      <c r="M1136" s="26"/>
      <c r="N1136" s="26"/>
    </row>
    <row r="1137" spans="1:14" x14ac:dyDescent="0.3">
      <c r="A1137">
        <v>4</v>
      </c>
      <c r="B1137">
        <v>1</v>
      </c>
      <c r="C1137">
        <v>3</v>
      </c>
      <c r="D1137">
        <v>15</v>
      </c>
      <c r="F1137" s="23">
        <v>1111</v>
      </c>
      <c r="G1137" s="23">
        <v>11.797882281128697</v>
      </c>
      <c r="H1137" s="23">
        <v>0.20211771887130325</v>
      </c>
      <c r="I1137" s="23">
        <v>0.11735931507102845</v>
      </c>
      <c r="J1137" s="26"/>
      <c r="K1137" s="23">
        <v>75.544217687074848</v>
      </c>
      <c r="L1137" s="23">
        <v>18</v>
      </c>
      <c r="M1137" s="26"/>
      <c r="N1137" s="26"/>
    </row>
    <row r="1138" spans="1:14" x14ac:dyDescent="0.3">
      <c r="A1138">
        <v>3</v>
      </c>
      <c r="B1138">
        <v>2</v>
      </c>
      <c r="C1138">
        <v>3</v>
      </c>
      <c r="D1138">
        <v>17</v>
      </c>
      <c r="F1138" s="23">
        <v>1112</v>
      </c>
      <c r="G1138" s="23">
        <v>16.0415958754581</v>
      </c>
      <c r="H1138" s="23">
        <v>-4.159587545809984E-2</v>
      </c>
      <c r="I1138" s="23">
        <v>-2.4152575443673777E-2</v>
      </c>
      <c r="J1138" s="26"/>
      <c r="K1138" s="23">
        <v>75.612244897959201</v>
      </c>
      <c r="L1138" s="23">
        <v>18</v>
      </c>
      <c r="M1138" s="26"/>
      <c r="N1138" s="26"/>
    </row>
    <row r="1139" spans="1:14" x14ac:dyDescent="0.3">
      <c r="A1139">
        <v>2</v>
      </c>
      <c r="B1139">
        <v>3</v>
      </c>
      <c r="C1139">
        <v>3</v>
      </c>
      <c r="D1139">
        <v>14</v>
      </c>
      <c r="F1139" s="23">
        <v>1113</v>
      </c>
      <c r="G1139" s="23">
        <v>13.816638612189372</v>
      </c>
      <c r="H1139" s="23">
        <v>-2.8166386121893723</v>
      </c>
      <c r="I1139" s="23">
        <v>-1.6354764944662639</v>
      </c>
      <c r="J1139" s="26"/>
      <c r="K1139" s="23">
        <v>75.680272108843553</v>
      </c>
      <c r="L1139" s="23">
        <v>18</v>
      </c>
      <c r="M1139" s="26"/>
      <c r="N1139" s="26"/>
    </row>
    <row r="1140" spans="1:14" x14ac:dyDescent="0.3">
      <c r="A1140">
        <v>3</v>
      </c>
      <c r="B1140">
        <v>3</v>
      </c>
      <c r="C1140">
        <v>3</v>
      </c>
      <c r="D1140">
        <v>15</v>
      </c>
      <c r="F1140" s="23">
        <v>1114</v>
      </c>
      <c r="G1140" s="23">
        <v>11.797882281128697</v>
      </c>
      <c r="H1140" s="23">
        <v>2.2021177188713033</v>
      </c>
      <c r="I1140" s="23">
        <v>1.2786559666105801</v>
      </c>
      <c r="J1140" s="26"/>
      <c r="K1140" s="23">
        <v>75.748299319727906</v>
      </c>
      <c r="L1140" s="23">
        <v>18</v>
      </c>
      <c r="M1140" s="26"/>
      <c r="N1140" s="26"/>
    </row>
    <row r="1141" spans="1:14" x14ac:dyDescent="0.3">
      <c r="A1141">
        <v>3</v>
      </c>
      <c r="B1141">
        <v>4</v>
      </c>
      <c r="C1141">
        <v>3</v>
      </c>
      <c r="D1141">
        <v>17</v>
      </c>
      <c r="F1141" s="23">
        <v>1115</v>
      </c>
      <c r="G1141" s="23">
        <v>12.704159980555009</v>
      </c>
      <c r="H1141" s="23">
        <v>-0.7041599805550085</v>
      </c>
      <c r="I1141" s="23">
        <v>-0.40886931378334357</v>
      </c>
      <c r="J1141" s="26"/>
      <c r="K1141" s="23">
        <v>75.816326530612258</v>
      </c>
      <c r="L1141" s="23">
        <v>18</v>
      </c>
      <c r="M1141" s="26"/>
      <c r="N1141" s="26"/>
    </row>
    <row r="1142" spans="1:14" x14ac:dyDescent="0.3">
      <c r="A1142">
        <v>1</v>
      </c>
      <c r="B1142">
        <v>4</v>
      </c>
      <c r="C1142">
        <v>3</v>
      </c>
      <c r="D1142">
        <v>14</v>
      </c>
      <c r="F1142" s="23">
        <v>1116</v>
      </c>
      <c r="G1142" s="23">
        <v>11.797882281128697</v>
      </c>
      <c r="H1142" s="23">
        <v>1.2021177188713033</v>
      </c>
      <c r="I1142" s="23">
        <v>0.69800764084080424</v>
      </c>
      <c r="J1142" s="26"/>
      <c r="K1142" s="23">
        <v>75.884353741496611</v>
      </c>
      <c r="L1142" s="23">
        <v>18</v>
      </c>
      <c r="M1142" s="26"/>
      <c r="N1142" s="26"/>
    </row>
    <row r="1143" spans="1:14" x14ac:dyDescent="0.3">
      <c r="A1143">
        <v>2</v>
      </c>
      <c r="B1143">
        <v>2</v>
      </c>
      <c r="C1143">
        <v>3</v>
      </c>
      <c r="D1143">
        <v>12</v>
      </c>
      <c r="F1143" s="23">
        <v>1117</v>
      </c>
      <c r="G1143" s="23">
        <v>21.208649584397406</v>
      </c>
      <c r="H1143" s="23">
        <v>-0.20864958439740633</v>
      </c>
      <c r="I1143" s="23">
        <v>-0.12115203185291351</v>
      </c>
      <c r="J1143" s="26"/>
      <c r="K1143" s="23">
        <v>75.952380952380963</v>
      </c>
      <c r="L1143" s="23">
        <v>18</v>
      </c>
      <c r="M1143" s="26"/>
      <c r="N1143" s="26"/>
    </row>
    <row r="1144" spans="1:14" x14ac:dyDescent="0.3">
      <c r="A1144">
        <v>1</v>
      </c>
      <c r="B1144">
        <v>1</v>
      </c>
      <c r="C1144">
        <v>3</v>
      </c>
      <c r="D1144">
        <v>14</v>
      </c>
      <c r="F1144" s="23">
        <v>1118</v>
      </c>
      <c r="G1144" s="23">
        <v>16.947873574884415</v>
      </c>
      <c r="H1144" s="23">
        <v>5.2126425115584851E-2</v>
      </c>
      <c r="I1144" s="23">
        <v>3.0267121471727935E-2</v>
      </c>
      <c r="J1144" s="26"/>
      <c r="K1144" s="23">
        <v>76.020408163265316</v>
      </c>
      <c r="L1144" s="23">
        <v>18</v>
      </c>
      <c r="M1144" s="26"/>
      <c r="N1144" s="26"/>
    </row>
    <row r="1145" spans="1:14" x14ac:dyDescent="0.3">
      <c r="A1145">
        <v>2</v>
      </c>
      <c r="B1145">
        <v>2</v>
      </c>
      <c r="C1145">
        <v>3</v>
      </c>
      <c r="D1145">
        <v>15</v>
      </c>
      <c r="F1145" s="23">
        <v>1119</v>
      </c>
      <c r="G1145" s="23">
        <v>22.114927283823718</v>
      </c>
      <c r="H1145" s="23">
        <v>-1.1149272838237181</v>
      </c>
      <c r="I1145" s="23">
        <v>-0.6473806607072855</v>
      </c>
      <c r="J1145" s="26"/>
      <c r="K1145" s="23">
        <v>76.088435374149668</v>
      </c>
      <c r="L1145" s="23">
        <v>18</v>
      </c>
      <c r="M1145" s="26"/>
      <c r="N1145" s="26"/>
    </row>
    <row r="1146" spans="1:14" x14ac:dyDescent="0.3">
      <c r="A1146">
        <v>2</v>
      </c>
      <c r="B1146">
        <v>1</v>
      </c>
      <c r="C1146">
        <v>3</v>
      </c>
      <c r="D1146">
        <v>13</v>
      </c>
      <c r="F1146" s="23">
        <v>1120</v>
      </c>
      <c r="G1146" s="23">
        <v>13.816638612189372</v>
      </c>
      <c r="H1146" s="23">
        <v>-2.8166386121893723</v>
      </c>
      <c r="I1146" s="23">
        <v>-1.6354764944662639</v>
      </c>
      <c r="J1146" s="26"/>
      <c r="K1146" s="23">
        <v>76.156462585034021</v>
      </c>
      <c r="L1146" s="23">
        <v>18</v>
      </c>
      <c r="M1146" s="26"/>
      <c r="N1146" s="26"/>
    </row>
    <row r="1147" spans="1:14" x14ac:dyDescent="0.3">
      <c r="A1147">
        <v>1</v>
      </c>
      <c r="B1147">
        <v>2</v>
      </c>
      <c r="C1147">
        <v>3</v>
      </c>
      <c r="D1147">
        <v>12</v>
      </c>
      <c r="F1147" s="23">
        <v>1121</v>
      </c>
      <c r="G1147" s="23">
        <v>12.910360912763061</v>
      </c>
      <c r="H1147" s="23">
        <v>-0.91036091276306053</v>
      </c>
      <c r="I1147" s="23">
        <v>-0.52859953984211605</v>
      </c>
      <c r="J1147" s="26"/>
      <c r="K1147" s="23">
        <v>76.224489795918387</v>
      </c>
      <c r="L1147" s="23">
        <v>18</v>
      </c>
      <c r="M1147" s="26"/>
      <c r="N1147" s="26"/>
    </row>
    <row r="1148" spans="1:14" x14ac:dyDescent="0.3">
      <c r="A1148">
        <v>1</v>
      </c>
      <c r="B1148">
        <v>4</v>
      </c>
      <c r="C1148">
        <v>3</v>
      </c>
      <c r="D1148">
        <v>13</v>
      </c>
      <c r="F1148" s="23">
        <v>1122</v>
      </c>
      <c r="G1148" s="23">
        <v>14.929117243823738</v>
      </c>
      <c r="H1148" s="23">
        <v>-1.9291172438237378</v>
      </c>
      <c r="I1148" s="23">
        <v>-1.1201386978398578</v>
      </c>
      <c r="J1148" s="26"/>
      <c r="K1148" s="23">
        <v>76.29251700680274</v>
      </c>
      <c r="L1148" s="23">
        <v>18</v>
      </c>
      <c r="M1148" s="26"/>
      <c r="N1148" s="26"/>
    </row>
    <row r="1149" spans="1:14" x14ac:dyDescent="0.3">
      <c r="A1149">
        <v>1</v>
      </c>
      <c r="B1149">
        <v>1</v>
      </c>
      <c r="C1149">
        <v>3</v>
      </c>
      <c r="D1149">
        <v>14</v>
      </c>
      <c r="F1149" s="23">
        <v>1123</v>
      </c>
      <c r="G1149" s="23">
        <v>16.947873574884415</v>
      </c>
      <c r="H1149" s="23">
        <v>1.0521264251155849</v>
      </c>
      <c r="I1149" s="23">
        <v>0.61091544724150371</v>
      </c>
      <c r="J1149" s="26"/>
      <c r="K1149" s="23">
        <v>76.360544217687092</v>
      </c>
      <c r="L1149" s="23">
        <v>18</v>
      </c>
      <c r="M1149" s="26"/>
      <c r="N1149" s="26"/>
    </row>
    <row r="1150" spans="1:14" x14ac:dyDescent="0.3">
      <c r="A1150">
        <v>1</v>
      </c>
      <c r="B1150">
        <v>1</v>
      </c>
      <c r="C1150">
        <v>3</v>
      </c>
      <c r="D1150">
        <v>13</v>
      </c>
      <c r="F1150" s="23">
        <v>1124</v>
      </c>
      <c r="G1150" s="23">
        <v>15.835394943250051</v>
      </c>
      <c r="H1150" s="23">
        <v>0.16460505674994863</v>
      </c>
      <c r="I1150" s="23">
        <v>9.5577650615096599E-2</v>
      </c>
      <c r="J1150" s="26"/>
      <c r="K1150" s="23">
        <v>76.428571428571445</v>
      </c>
      <c r="L1150" s="23">
        <v>18</v>
      </c>
      <c r="M1150" s="26"/>
      <c r="N1150" s="26"/>
    </row>
    <row r="1151" spans="1:14" x14ac:dyDescent="0.3">
      <c r="A1151">
        <v>2</v>
      </c>
      <c r="B1151">
        <v>1</v>
      </c>
      <c r="C1151">
        <v>3</v>
      </c>
      <c r="D1151">
        <v>11</v>
      </c>
      <c r="F1151" s="23">
        <v>1125</v>
      </c>
      <c r="G1151" s="23">
        <v>12.910360912763061</v>
      </c>
      <c r="H1151" s="23">
        <v>-1.9103609127630605</v>
      </c>
      <c r="I1151" s="23">
        <v>-1.1092478656118918</v>
      </c>
      <c r="J1151" s="26"/>
      <c r="K1151" s="23">
        <v>76.496598639455797</v>
      </c>
      <c r="L1151" s="23">
        <v>18</v>
      </c>
      <c r="M1151" s="26"/>
      <c r="N1151" s="26"/>
    </row>
    <row r="1152" spans="1:14" x14ac:dyDescent="0.3">
      <c r="A1152">
        <v>1</v>
      </c>
      <c r="B1152">
        <v>1</v>
      </c>
      <c r="C1152">
        <v>3</v>
      </c>
      <c r="D1152">
        <v>11</v>
      </c>
      <c r="F1152" s="23">
        <v>1126</v>
      </c>
      <c r="G1152" s="23">
        <v>16.947873574884415</v>
      </c>
      <c r="H1152" s="23">
        <v>2.0521264251155849</v>
      </c>
      <c r="I1152" s="23">
        <v>1.1915637730112796</v>
      </c>
      <c r="J1152" s="26"/>
      <c r="K1152" s="23">
        <v>76.56462585034015</v>
      </c>
      <c r="L1152" s="23">
        <v>18</v>
      </c>
      <c r="M1152" s="26"/>
      <c r="N1152" s="26"/>
    </row>
    <row r="1153" spans="1:14" x14ac:dyDescent="0.3">
      <c r="A1153">
        <v>1</v>
      </c>
      <c r="B1153">
        <v>4</v>
      </c>
      <c r="C1153">
        <v>4</v>
      </c>
      <c r="D1153">
        <v>21</v>
      </c>
      <c r="F1153" s="23">
        <v>1127</v>
      </c>
      <c r="G1153" s="23">
        <v>15.835394943250051</v>
      </c>
      <c r="H1153" s="23">
        <v>0.16460505674994863</v>
      </c>
      <c r="I1153" s="23">
        <v>9.5577650615096599E-2</v>
      </c>
      <c r="J1153" s="26"/>
      <c r="K1153" s="23">
        <v>76.632653061224502</v>
      </c>
      <c r="L1153" s="23">
        <v>18</v>
      </c>
      <c r="M1153" s="26"/>
      <c r="N1153" s="26"/>
    </row>
    <row r="1154" spans="1:14" x14ac:dyDescent="0.3">
      <c r="A1154">
        <v>3</v>
      </c>
      <c r="B1154">
        <v>4</v>
      </c>
      <c r="C1154">
        <v>3</v>
      </c>
      <c r="D1154">
        <v>18</v>
      </c>
      <c r="F1154" s="23">
        <v>1128</v>
      </c>
      <c r="G1154" s="23">
        <v>16.741672642676363</v>
      </c>
      <c r="H1154" s="23">
        <v>-0.74167264267636313</v>
      </c>
      <c r="I1154" s="23">
        <v>-0.43065097823927539</v>
      </c>
      <c r="J1154" s="26"/>
      <c r="K1154" s="23">
        <v>76.700680272108855</v>
      </c>
      <c r="L1154" s="23">
        <v>18</v>
      </c>
      <c r="M1154" s="26"/>
      <c r="N1154" s="26"/>
    </row>
    <row r="1155" spans="1:14" x14ac:dyDescent="0.3">
      <c r="A1155">
        <v>1</v>
      </c>
      <c r="B1155">
        <v>1</v>
      </c>
      <c r="C1155">
        <v>3</v>
      </c>
      <c r="D1155">
        <v>12</v>
      </c>
      <c r="F1155" s="23">
        <v>1129</v>
      </c>
      <c r="G1155" s="23">
        <v>14.516715379407636</v>
      </c>
      <c r="H1155" s="23">
        <v>-1.5167153794076356</v>
      </c>
      <c r="I1155" s="23">
        <v>-0.8806782457223139</v>
      </c>
      <c r="J1155" s="26"/>
      <c r="K1155" s="23">
        <v>76.768707482993207</v>
      </c>
      <c r="L1155" s="23">
        <v>18</v>
      </c>
      <c r="M1155" s="26"/>
      <c r="N1155" s="26"/>
    </row>
    <row r="1156" spans="1:14" x14ac:dyDescent="0.3">
      <c r="A1156">
        <v>2</v>
      </c>
      <c r="B1156">
        <v>1</v>
      </c>
      <c r="C1156">
        <v>3</v>
      </c>
      <c r="D1156">
        <v>11</v>
      </c>
      <c r="F1156" s="23">
        <v>1130</v>
      </c>
      <c r="G1156" s="23">
        <v>21.208649584397406</v>
      </c>
      <c r="H1156" s="23">
        <v>0.79135041560259367</v>
      </c>
      <c r="I1156" s="23">
        <v>0.45949629391686225</v>
      </c>
      <c r="J1156" s="26"/>
      <c r="K1156" s="23">
        <v>76.83673469387756</v>
      </c>
      <c r="L1156" s="23">
        <v>18</v>
      </c>
      <c r="M1156" s="26"/>
      <c r="N1156" s="26"/>
    </row>
    <row r="1157" spans="1:14" x14ac:dyDescent="0.3">
      <c r="A1157">
        <v>2</v>
      </c>
      <c r="B1157">
        <v>3</v>
      </c>
      <c r="C1157">
        <v>3</v>
      </c>
      <c r="D1157">
        <v>15</v>
      </c>
      <c r="F1157" s="23">
        <v>1131</v>
      </c>
      <c r="G1157" s="23">
        <v>15.835394943250051</v>
      </c>
      <c r="H1157" s="23">
        <v>1.1646050567499486</v>
      </c>
      <c r="I1157" s="23">
        <v>0.67622597638487236</v>
      </c>
      <c r="J1157" s="26"/>
      <c r="K1157" s="23">
        <v>76.904761904761912</v>
      </c>
      <c r="L1157" s="23">
        <v>18</v>
      </c>
      <c r="M1157" s="26"/>
      <c r="N1157" s="26"/>
    </row>
    <row r="1158" spans="1:14" x14ac:dyDescent="0.3">
      <c r="A1158">
        <v>2</v>
      </c>
      <c r="B1158">
        <v>3</v>
      </c>
      <c r="C1158">
        <v>3</v>
      </c>
      <c r="D1158">
        <v>13</v>
      </c>
      <c r="F1158" s="23">
        <v>1132</v>
      </c>
      <c r="G1158" s="23">
        <v>14.929117243823738</v>
      </c>
      <c r="H1158" s="23">
        <v>-0.92911724382373784</v>
      </c>
      <c r="I1158" s="23">
        <v>-0.53949037207008188</v>
      </c>
      <c r="J1158" s="26"/>
      <c r="K1158" s="23">
        <v>76.972789115646279</v>
      </c>
      <c r="L1158" s="23">
        <v>18</v>
      </c>
      <c r="M1158" s="26"/>
      <c r="N1158" s="26"/>
    </row>
    <row r="1159" spans="1:14" x14ac:dyDescent="0.3">
      <c r="A1159">
        <v>1</v>
      </c>
      <c r="B1159">
        <v>2</v>
      </c>
      <c r="C1159">
        <v>3</v>
      </c>
      <c r="D1159">
        <v>12</v>
      </c>
      <c r="F1159" s="23">
        <v>1133</v>
      </c>
      <c r="G1159" s="23">
        <v>14.722916311615686</v>
      </c>
      <c r="H1159" s="23">
        <v>0.27708368838431419</v>
      </c>
      <c r="I1159" s="23">
        <v>0.16088817975846631</v>
      </c>
      <c r="J1159" s="26"/>
      <c r="K1159" s="23">
        <v>77.040816326530631</v>
      </c>
      <c r="L1159" s="23">
        <v>18</v>
      </c>
      <c r="M1159" s="26"/>
      <c r="N1159" s="26"/>
    </row>
    <row r="1160" spans="1:14" x14ac:dyDescent="0.3">
      <c r="A1160">
        <v>3</v>
      </c>
      <c r="B1160">
        <v>3</v>
      </c>
      <c r="C1160">
        <v>3</v>
      </c>
      <c r="D1160">
        <v>17</v>
      </c>
      <c r="F1160" s="23">
        <v>1134</v>
      </c>
      <c r="G1160" s="23">
        <v>15.629194011041999</v>
      </c>
      <c r="H1160" s="23">
        <v>-3.6291940110419993</v>
      </c>
      <c r="I1160" s="23">
        <v>-2.1072854264052343</v>
      </c>
      <c r="J1160" s="26"/>
      <c r="K1160" s="23">
        <v>77.108843537414984</v>
      </c>
      <c r="L1160" s="23">
        <v>18</v>
      </c>
      <c r="M1160" s="26"/>
      <c r="N1160" s="26"/>
    </row>
    <row r="1161" spans="1:14" x14ac:dyDescent="0.3">
      <c r="A1161">
        <v>1</v>
      </c>
      <c r="B1161">
        <v>3</v>
      </c>
      <c r="C1161">
        <v>3</v>
      </c>
      <c r="D1161">
        <v>13</v>
      </c>
      <c r="F1161" s="23">
        <v>1135</v>
      </c>
      <c r="G1161" s="23">
        <v>16.0415958754581</v>
      </c>
      <c r="H1161" s="23">
        <v>1.9584041245419002</v>
      </c>
      <c r="I1161" s="23">
        <v>1.1371440760958778</v>
      </c>
      <c r="J1161" s="26"/>
      <c r="K1161" s="23">
        <v>77.176870748299336</v>
      </c>
      <c r="L1161" s="23">
        <v>18</v>
      </c>
      <c r="M1161" s="26"/>
      <c r="N1161" s="26"/>
    </row>
    <row r="1162" spans="1:14" x14ac:dyDescent="0.3">
      <c r="A1162">
        <v>2</v>
      </c>
      <c r="B1162">
        <v>4</v>
      </c>
      <c r="C1162">
        <v>3</v>
      </c>
      <c r="D1162">
        <v>19</v>
      </c>
      <c r="F1162" s="23">
        <v>1136</v>
      </c>
      <c r="G1162" s="23">
        <v>14.516715379407636</v>
      </c>
      <c r="H1162" s="23">
        <v>0.48328462059236443</v>
      </c>
      <c r="I1162" s="23">
        <v>0.28061840581723774</v>
      </c>
      <c r="J1162" s="26"/>
      <c r="K1162" s="23">
        <v>77.244897959183689</v>
      </c>
      <c r="L1162" s="23">
        <v>18</v>
      </c>
      <c r="M1162" s="26"/>
      <c r="N1162" s="26"/>
    </row>
    <row r="1163" spans="1:14" x14ac:dyDescent="0.3">
      <c r="A1163">
        <v>2</v>
      </c>
      <c r="B1163">
        <v>3</v>
      </c>
      <c r="C1163">
        <v>3</v>
      </c>
      <c r="D1163">
        <v>19</v>
      </c>
      <c r="F1163" s="23">
        <v>1137</v>
      </c>
      <c r="G1163" s="23">
        <v>14.722916311615686</v>
      </c>
      <c r="H1163" s="23">
        <v>2.2770836883843142</v>
      </c>
      <c r="I1163" s="23">
        <v>1.3221848312980178</v>
      </c>
      <c r="J1163" s="26"/>
      <c r="K1163" s="23">
        <v>77.312925170068041</v>
      </c>
      <c r="L1163" s="23">
        <v>18</v>
      </c>
      <c r="M1163" s="26"/>
      <c r="N1163" s="26"/>
    </row>
    <row r="1164" spans="1:14" x14ac:dyDescent="0.3">
      <c r="A1164">
        <v>2</v>
      </c>
      <c r="B1164">
        <v>2</v>
      </c>
      <c r="C1164">
        <v>3</v>
      </c>
      <c r="D1164">
        <v>17</v>
      </c>
      <c r="F1164" s="23">
        <v>1138</v>
      </c>
      <c r="G1164" s="23">
        <v>14.929117243823738</v>
      </c>
      <c r="H1164" s="23">
        <v>-0.92911724382373784</v>
      </c>
      <c r="I1164" s="23">
        <v>-0.53949037207008188</v>
      </c>
      <c r="J1164" s="26"/>
      <c r="K1164" s="23">
        <v>77.380952380952394</v>
      </c>
      <c r="L1164" s="23">
        <v>18</v>
      </c>
      <c r="M1164" s="26"/>
      <c r="N1164" s="26"/>
    </row>
    <row r="1165" spans="1:14" x14ac:dyDescent="0.3">
      <c r="A1165">
        <v>1</v>
      </c>
      <c r="B1165">
        <v>2</v>
      </c>
      <c r="C1165">
        <v>3</v>
      </c>
      <c r="D1165">
        <v>11</v>
      </c>
      <c r="F1165" s="23">
        <v>1139</v>
      </c>
      <c r="G1165" s="23">
        <v>15.835394943250051</v>
      </c>
      <c r="H1165" s="23">
        <v>-0.83539494325005137</v>
      </c>
      <c r="I1165" s="23">
        <v>-0.48507067515467917</v>
      </c>
      <c r="J1165" s="26"/>
      <c r="K1165" s="23">
        <v>77.448979591836746</v>
      </c>
      <c r="L1165" s="23">
        <v>18</v>
      </c>
      <c r="M1165" s="26"/>
      <c r="N1165" s="26"/>
    </row>
    <row r="1166" spans="1:14" x14ac:dyDescent="0.3">
      <c r="A1166">
        <v>3</v>
      </c>
      <c r="B1166">
        <v>4</v>
      </c>
      <c r="C1166">
        <v>3</v>
      </c>
      <c r="D1166">
        <v>15</v>
      </c>
      <c r="F1166" s="23">
        <v>1140</v>
      </c>
      <c r="G1166" s="23">
        <v>16.947873574884415</v>
      </c>
      <c r="H1166" s="23">
        <v>5.2126425115584851E-2</v>
      </c>
      <c r="I1166" s="23">
        <v>3.0267121471727935E-2</v>
      </c>
      <c r="J1166" s="26"/>
      <c r="K1166" s="23">
        <v>77.517006802721099</v>
      </c>
      <c r="L1166" s="23">
        <v>18</v>
      </c>
      <c r="M1166" s="26"/>
      <c r="N1166" s="26"/>
    </row>
    <row r="1167" spans="1:14" x14ac:dyDescent="0.3">
      <c r="A1167">
        <v>1</v>
      </c>
      <c r="B1167">
        <v>1</v>
      </c>
      <c r="C1167">
        <v>3</v>
      </c>
      <c r="D1167">
        <v>11</v>
      </c>
      <c r="F1167" s="23">
        <v>1141</v>
      </c>
      <c r="G1167" s="23">
        <v>15.135318176031788</v>
      </c>
      <c r="H1167" s="23">
        <v>-1.1353181760317881</v>
      </c>
      <c r="I1167" s="23">
        <v>-0.65922059812885336</v>
      </c>
      <c r="J1167" s="26"/>
      <c r="K1167" s="23">
        <v>77.585034013605451</v>
      </c>
      <c r="L1167" s="23">
        <v>18</v>
      </c>
      <c r="M1167" s="26"/>
      <c r="N1167" s="26"/>
    </row>
    <row r="1168" spans="1:14" x14ac:dyDescent="0.3">
      <c r="A1168">
        <v>2</v>
      </c>
      <c r="B1168">
        <v>4</v>
      </c>
      <c r="C1168">
        <v>4</v>
      </c>
      <c r="D1168">
        <v>25</v>
      </c>
      <c r="F1168" s="23">
        <v>1142</v>
      </c>
      <c r="G1168" s="23">
        <v>13.816638612189372</v>
      </c>
      <c r="H1168" s="23">
        <v>-1.8166386121893723</v>
      </c>
      <c r="I1168" s="23">
        <v>-1.054828168696488</v>
      </c>
      <c r="J1168" s="26"/>
      <c r="K1168" s="23">
        <v>77.653061224489804</v>
      </c>
      <c r="L1168" s="23">
        <v>18</v>
      </c>
      <c r="M1168" s="26"/>
      <c r="N1168" s="26"/>
    </row>
    <row r="1169" spans="1:14" x14ac:dyDescent="0.3">
      <c r="A1169">
        <v>1</v>
      </c>
      <c r="B1169">
        <v>4</v>
      </c>
      <c r="C1169">
        <v>3</v>
      </c>
      <c r="D1169">
        <v>14</v>
      </c>
      <c r="F1169" s="23">
        <v>1143</v>
      </c>
      <c r="G1169" s="23">
        <v>11.797882281128697</v>
      </c>
      <c r="H1169" s="23">
        <v>2.2021177188713033</v>
      </c>
      <c r="I1169" s="23">
        <v>1.2786559666105801</v>
      </c>
      <c r="J1169" s="26"/>
      <c r="K1169" s="23">
        <v>77.721088435374156</v>
      </c>
      <c r="L1169" s="23">
        <v>18</v>
      </c>
      <c r="M1169" s="26"/>
      <c r="N1169" s="26"/>
    </row>
    <row r="1170" spans="1:14" x14ac:dyDescent="0.3">
      <c r="A1170">
        <v>2</v>
      </c>
      <c r="B1170">
        <v>4</v>
      </c>
      <c r="C1170">
        <v>3</v>
      </c>
      <c r="D1170">
        <v>13</v>
      </c>
      <c r="F1170" s="23">
        <v>1144</v>
      </c>
      <c r="G1170" s="23">
        <v>13.816638612189372</v>
      </c>
      <c r="H1170" s="23">
        <v>1.1833613878106277</v>
      </c>
      <c r="I1170" s="23">
        <v>0.6871168086128393</v>
      </c>
      <c r="J1170" s="26"/>
      <c r="K1170" s="23">
        <v>77.789115646258523</v>
      </c>
      <c r="L1170" s="23">
        <v>18</v>
      </c>
      <c r="M1170" s="26"/>
      <c r="N1170" s="26"/>
    </row>
    <row r="1171" spans="1:14" x14ac:dyDescent="0.3">
      <c r="A1171">
        <v>4</v>
      </c>
      <c r="B1171">
        <v>3</v>
      </c>
      <c r="C1171">
        <v>3</v>
      </c>
      <c r="D1171">
        <v>17</v>
      </c>
      <c r="F1171" s="23">
        <v>1145</v>
      </c>
      <c r="G1171" s="23">
        <v>12.704159980555009</v>
      </c>
      <c r="H1171" s="23">
        <v>0.2958400194449915</v>
      </c>
      <c r="I1171" s="23">
        <v>0.17177901198643222</v>
      </c>
      <c r="J1171" s="26"/>
      <c r="K1171" s="23">
        <v>77.857142857142875</v>
      </c>
      <c r="L1171" s="23">
        <v>18</v>
      </c>
      <c r="M1171" s="26"/>
      <c r="N1171" s="26"/>
    </row>
    <row r="1172" spans="1:14" x14ac:dyDescent="0.3">
      <c r="A1172">
        <v>1</v>
      </c>
      <c r="B1172">
        <v>1</v>
      </c>
      <c r="C1172">
        <v>3</v>
      </c>
      <c r="D1172">
        <v>13</v>
      </c>
      <c r="F1172" s="23">
        <v>1146</v>
      </c>
      <c r="G1172" s="23">
        <v>12.910360912763061</v>
      </c>
      <c r="H1172" s="23">
        <v>-0.91036091276306053</v>
      </c>
      <c r="I1172" s="23">
        <v>-0.52859953984211605</v>
      </c>
      <c r="J1172" s="26"/>
      <c r="K1172" s="23">
        <v>77.925170068027228</v>
      </c>
      <c r="L1172" s="23">
        <v>18</v>
      </c>
      <c r="M1172" s="26"/>
      <c r="N1172" s="26"/>
    </row>
    <row r="1173" spans="1:14" x14ac:dyDescent="0.3">
      <c r="A1173">
        <v>3</v>
      </c>
      <c r="B1173">
        <v>1</v>
      </c>
      <c r="C1173">
        <v>3</v>
      </c>
      <c r="D1173">
        <v>14</v>
      </c>
      <c r="F1173" s="23">
        <v>1147</v>
      </c>
      <c r="G1173" s="23">
        <v>15.135318176031788</v>
      </c>
      <c r="H1173" s="23">
        <v>-2.1353181760317881</v>
      </c>
      <c r="I1173" s="23">
        <v>-1.2398689238986291</v>
      </c>
      <c r="J1173" s="26"/>
      <c r="K1173" s="23">
        <v>77.99319727891158</v>
      </c>
      <c r="L1173" s="23">
        <v>18</v>
      </c>
      <c r="M1173" s="26"/>
      <c r="N1173" s="26"/>
    </row>
    <row r="1174" spans="1:14" x14ac:dyDescent="0.3">
      <c r="A1174">
        <v>2</v>
      </c>
      <c r="B1174">
        <v>2</v>
      </c>
      <c r="C1174">
        <v>3</v>
      </c>
      <c r="D1174">
        <v>11</v>
      </c>
      <c r="F1174" s="23">
        <v>1148</v>
      </c>
      <c r="G1174" s="23">
        <v>11.797882281128697</v>
      </c>
      <c r="H1174" s="23">
        <v>2.2021177188713033</v>
      </c>
      <c r="I1174" s="23">
        <v>1.2786559666105801</v>
      </c>
      <c r="J1174" s="26"/>
      <c r="K1174" s="23">
        <v>78.061224489795933</v>
      </c>
      <c r="L1174" s="23">
        <v>18</v>
      </c>
      <c r="M1174" s="26"/>
      <c r="N1174" s="26"/>
    </row>
    <row r="1175" spans="1:14" x14ac:dyDescent="0.3">
      <c r="A1175">
        <v>1</v>
      </c>
      <c r="B1175">
        <v>1</v>
      </c>
      <c r="C1175">
        <v>3</v>
      </c>
      <c r="D1175">
        <v>12</v>
      </c>
      <c r="F1175" s="23">
        <v>1149</v>
      </c>
      <c r="G1175" s="23">
        <v>11.797882281128697</v>
      </c>
      <c r="H1175" s="23">
        <v>1.2021177188713033</v>
      </c>
      <c r="I1175" s="23">
        <v>0.69800764084080424</v>
      </c>
      <c r="J1175" s="26"/>
      <c r="K1175" s="23">
        <v>78.129251700680285</v>
      </c>
      <c r="L1175" s="23">
        <v>18</v>
      </c>
      <c r="M1175" s="26"/>
      <c r="N1175" s="26"/>
    </row>
    <row r="1176" spans="1:14" x14ac:dyDescent="0.3">
      <c r="A1176">
        <v>3</v>
      </c>
      <c r="B1176">
        <v>3</v>
      </c>
      <c r="C1176">
        <v>3</v>
      </c>
      <c r="D1176">
        <v>17</v>
      </c>
      <c r="F1176" s="23">
        <v>1150</v>
      </c>
      <c r="G1176" s="23">
        <v>12.704159980555009</v>
      </c>
      <c r="H1176" s="23">
        <v>-1.7041599805550085</v>
      </c>
      <c r="I1176" s="23">
        <v>-0.98951763955311933</v>
      </c>
      <c r="J1176" s="26"/>
      <c r="K1176" s="23">
        <v>78.197278911564638</v>
      </c>
      <c r="L1176" s="23">
        <v>18</v>
      </c>
      <c r="M1176" s="26"/>
      <c r="N1176" s="26"/>
    </row>
    <row r="1177" spans="1:14" x14ac:dyDescent="0.3">
      <c r="A1177">
        <v>3</v>
      </c>
      <c r="B1177">
        <v>3</v>
      </c>
      <c r="C1177">
        <v>4</v>
      </c>
      <c r="D1177">
        <v>21</v>
      </c>
      <c r="F1177" s="23">
        <v>1151</v>
      </c>
      <c r="G1177" s="23">
        <v>11.797882281128697</v>
      </c>
      <c r="H1177" s="23">
        <v>-0.79788228112869675</v>
      </c>
      <c r="I1177" s="23">
        <v>-0.46328901069874734</v>
      </c>
      <c r="J1177" s="26"/>
      <c r="K1177" s="23">
        <v>78.26530612244899</v>
      </c>
      <c r="L1177" s="23">
        <v>18</v>
      </c>
      <c r="M1177" s="26"/>
      <c r="N1177" s="26"/>
    </row>
    <row r="1178" spans="1:14" x14ac:dyDescent="0.3">
      <c r="A1178">
        <v>3</v>
      </c>
      <c r="B1178">
        <v>2</v>
      </c>
      <c r="C1178">
        <v>3</v>
      </c>
      <c r="D1178">
        <v>16</v>
      </c>
      <c r="F1178" s="23">
        <v>1152</v>
      </c>
      <c r="G1178" s="23">
        <v>20.302371884971091</v>
      </c>
      <c r="H1178" s="23">
        <v>0.69762811502890898</v>
      </c>
      <c r="I1178" s="23">
        <v>0.40507659700146054</v>
      </c>
      <c r="J1178" s="26"/>
      <c r="K1178" s="23">
        <v>78.333333333333343</v>
      </c>
      <c r="L1178" s="23">
        <v>18</v>
      </c>
      <c r="M1178" s="26"/>
      <c r="N1178" s="26"/>
    </row>
    <row r="1179" spans="1:14" x14ac:dyDescent="0.3">
      <c r="A1179">
        <v>2</v>
      </c>
      <c r="B1179">
        <v>2</v>
      </c>
      <c r="C1179">
        <v>3</v>
      </c>
      <c r="D1179">
        <v>15</v>
      </c>
      <c r="F1179" s="23">
        <v>1153</v>
      </c>
      <c r="G1179" s="23">
        <v>16.947873574884415</v>
      </c>
      <c r="H1179" s="23">
        <v>1.0521264251155849</v>
      </c>
      <c r="I1179" s="23">
        <v>0.61091544724150371</v>
      </c>
      <c r="J1179" s="26"/>
      <c r="K1179" s="23">
        <v>78.401360544217695</v>
      </c>
      <c r="L1179" s="23">
        <v>18</v>
      </c>
      <c r="M1179" s="26"/>
      <c r="N1179" s="26"/>
    </row>
    <row r="1180" spans="1:14" x14ac:dyDescent="0.3">
      <c r="A1180">
        <v>3</v>
      </c>
      <c r="B1180">
        <v>3</v>
      </c>
      <c r="C1180">
        <v>3</v>
      </c>
      <c r="D1180">
        <v>19</v>
      </c>
      <c r="F1180" s="23">
        <v>1154</v>
      </c>
      <c r="G1180" s="23">
        <v>11.797882281128697</v>
      </c>
      <c r="H1180" s="23">
        <v>0.20211771887130325</v>
      </c>
      <c r="I1180" s="23">
        <v>0.11735931507102845</v>
      </c>
      <c r="J1180" s="26"/>
      <c r="K1180" s="23">
        <v>78.469387755102048</v>
      </c>
      <c r="L1180" s="23">
        <v>18</v>
      </c>
      <c r="M1180" s="26"/>
      <c r="N1180" s="26"/>
    </row>
    <row r="1181" spans="1:14" x14ac:dyDescent="0.3">
      <c r="A1181">
        <v>1</v>
      </c>
      <c r="B1181">
        <v>2</v>
      </c>
      <c r="C1181">
        <v>3</v>
      </c>
      <c r="D1181">
        <v>12</v>
      </c>
      <c r="F1181" s="23">
        <v>1155</v>
      </c>
      <c r="G1181" s="23">
        <v>12.704159980555009</v>
      </c>
      <c r="H1181" s="23">
        <v>-1.7041599805550085</v>
      </c>
      <c r="I1181" s="23">
        <v>-0.98951763955311933</v>
      </c>
      <c r="J1181" s="26"/>
      <c r="K1181" s="23">
        <v>78.537414965986414</v>
      </c>
      <c r="L1181" s="23">
        <v>18</v>
      </c>
      <c r="M1181" s="26"/>
      <c r="N1181" s="26"/>
    </row>
    <row r="1182" spans="1:14" x14ac:dyDescent="0.3">
      <c r="A1182">
        <v>1</v>
      </c>
      <c r="B1182">
        <v>2</v>
      </c>
      <c r="C1182">
        <v>3</v>
      </c>
      <c r="D1182">
        <v>11</v>
      </c>
      <c r="F1182" s="23">
        <v>1156</v>
      </c>
      <c r="G1182" s="23">
        <v>14.929117243823738</v>
      </c>
      <c r="H1182" s="23">
        <v>7.0882756176262163E-2</v>
      </c>
      <c r="I1182" s="23">
        <v>4.1157953699693856E-2</v>
      </c>
      <c r="J1182" s="26"/>
      <c r="K1182" s="23">
        <v>78.605442176870767</v>
      </c>
      <c r="L1182" s="23">
        <v>18</v>
      </c>
      <c r="M1182" s="26"/>
      <c r="N1182" s="26"/>
    </row>
    <row r="1183" spans="1:14" x14ac:dyDescent="0.3">
      <c r="A1183">
        <v>2</v>
      </c>
      <c r="B1183">
        <v>3</v>
      </c>
      <c r="C1183">
        <v>3</v>
      </c>
      <c r="D1183">
        <v>19</v>
      </c>
      <c r="F1183" s="23">
        <v>1157</v>
      </c>
      <c r="G1183" s="23">
        <v>14.929117243823738</v>
      </c>
      <c r="H1183" s="23">
        <v>-1.9291172438237378</v>
      </c>
      <c r="I1183" s="23">
        <v>-1.1201386978398578</v>
      </c>
      <c r="J1183" s="26"/>
      <c r="K1183" s="23">
        <v>78.673469387755119</v>
      </c>
      <c r="L1183" s="23">
        <v>18</v>
      </c>
      <c r="M1183" s="26"/>
      <c r="N1183" s="26"/>
    </row>
    <row r="1184" spans="1:14" x14ac:dyDescent="0.3">
      <c r="A1184">
        <v>2</v>
      </c>
      <c r="B1184">
        <v>3</v>
      </c>
      <c r="C1184">
        <v>3</v>
      </c>
      <c r="D1184">
        <v>15</v>
      </c>
      <c r="F1184" s="23">
        <v>1158</v>
      </c>
      <c r="G1184" s="23">
        <v>12.910360912763061</v>
      </c>
      <c r="H1184" s="23">
        <v>-0.91036091276306053</v>
      </c>
      <c r="I1184" s="23">
        <v>-0.52859953984211605</v>
      </c>
      <c r="J1184" s="26"/>
      <c r="K1184" s="23">
        <v>78.741496598639472</v>
      </c>
      <c r="L1184" s="23">
        <v>18</v>
      </c>
      <c r="M1184" s="26"/>
      <c r="N1184" s="26"/>
    </row>
    <row r="1185" spans="1:14" x14ac:dyDescent="0.3">
      <c r="A1185">
        <v>4</v>
      </c>
      <c r="B1185">
        <v>4</v>
      </c>
      <c r="C1185">
        <v>4</v>
      </c>
      <c r="D1185">
        <v>20</v>
      </c>
      <c r="F1185" s="23">
        <v>1159</v>
      </c>
      <c r="G1185" s="23">
        <v>15.835394943250051</v>
      </c>
      <c r="H1185" s="23">
        <v>1.1646050567499486</v>
      </c>
      <c r="I1185" s="23">
        <v>0.67622597638487236</v>
      </c>
      <c r="J1185" s="26"/>
      <c r="K1185" s="23">
        <v>78.809523809523824</v>
      </c>
      <c r="L1185" s="23">
        <v>18</v>
      </c>
      <c r="M1185" s="26"/>
      <c r="N1185" s="26"/>
    </row>
    <row r="1186" spans="1:14" x14ac:dyDescent="0.3">
      <c r="A1186">
        <v>3</v>
      </c>
      <c r="B1186">
        <v>4</v>
      </c>
      <c r="C1186">
        <v>4</v>
      </c>
      <c r="D1186">
        <v>25</v>
      </c>
      <c r="F1186" s="23">
        <v>1160</v>
      </c>
      <c r="G1186" s="23">
        <v>14.022839544397424</v>
      </c>
      <c r="H1186" s="23">
        <v>-1.0228395443974243</v>
      </c>
      <c r="I1186" s="23">
        <v>-0.59391006898548471</v>
      </c>
      <c r="J1186" s="26"/>
      <c r="K1186" s="23">
        <v>78.877551020408177</v>
      </c>
      <c r="L1186" s="23">
        <v>18</v>
      </c>
      <c r="M1186" s="26"/>
      <c r="N1186" s="26"/>
    </row>
    <row r="1187" spans="1:14" x14ac:dyDescent="0.3">
      <c r="A1187">
        <v>2</v>
      </c>
      <c r="B1187">
        <v>3</v>
      </c>
      <c r="C1187">
        <v>4</v>
      </c>
      <c r="D1187">
        <v>24</v>
      </c>
      <c r="F1187" s="23">
        <v>1161</v>
      </c>
      <c r="G1187" s="23">
        <v>16.0415958754581</v>
      </c>
      <c r="H1187" s="23">
        <v>2.9584041245419002</v>
      </c>
      <c r="I1187" s="23">
        <v>1.7177924018656536</v>
      </c>
      <c r="J1187" s="26"/>
      <c r="K1187" s="23">
        <v>78.945578231292529</v>
      </c>
      <c r="L1187" s="23">
        <v>18</v>
      </c>
      <c r="M1187" s="26"/>
      <c r="N1187" s="26"/>
    </row>
    <row r="1188" spans="1:14" x14ac:dyDescent="0.3">
      <c r="A1188">
        <v>3</v>
      </c>
      <c r="B1188">
        <v>4</v>
      </c>
      <c r="C1188">
        <v>4</v>
      </c>
      <c r="D1188">
        <v>24</v>
      </c>
      <c r="F1188" s="23">
        <v>1162</v>
      </c>
      <c r="G1188" s="23">
        <v>14.929117243823738</v>
      </c>
      <c r="H1188" s="23">
        <v>4.0708827561762622</v>
      </c>
      <c r="I1188" s="23">
        <v>2.363751256778797</v>
      </c>
      <c r="J1188" s="26"/>
      <c r="K1188" s="23">
        <v>79.013605442176882</v>
      </c>
      <c r="L1188" s="23">
        <v>18</v>
      </c>
      <c r="M1188" s="26"/>
      <c r="N1188" s="26"/>
    </row>
    <row r="1189" spans="1:14" x14ac:dyDescent="0.3">
      <c r="A1189">
        <v>3</v>
      </c>
      <c r="B1189">
        <v>4</v>
      </c>
      <c r="C1189">
        <v>3</v>
      </c>
      <c r="D1189">
        <v>15</v>
      </c>
      <c r="F1189" s="23">
        <v>1163</v>
      </c>
      <c r="G1189" s="23">
        <v>13.816638612189372</v>
      </c>
      <c r="H1189" s="23">
        <v>3.1833613878106277</v>
      </c>
      <c r="I1189" s="23">
        <v>1.8484134601523909</v>
      </c>
      <c r="J1189" s="26"/>
      <c r="K1189" s="23">
        <v>79.081632653061234</v>
      </c>
      <c r="L1189" s="23">
        <v>18</v>
      </c>
      <c r="M1189" s="26"/>
      <c r="N1189" s="26"/>
    </row>
    <row r="1190" spans="1:14" x14ac:dyDescent="0.3">
      <c r="A1190">
        <v>2</v>
      </c>
      <c r="B1190">
        <v>2</v>
      </c>
      <c r="C1190">
        <v>3</v>
      </c>
      <c r="D1190">
        <v>13</v>
      </c>
      <c r="F1190" s="23">
        <v>1164</v>
      </c>
      <c r="G1190" s="23">
        <v>12.910360912763061</v>
      </c>
      <c r="H1190" s="23">
        <v>-1.9103609127630605</v>
      </c>
      <c r="I1190" s="23">
        <v>-1.1092478656118918</v>
      </c>
      <c r="J1190" s="26"/>
      <c r="K1190" s="23">
        <v>79.149659863945587</v>
      </c>
      <c r="L1190" s="23">
        <v>18</v>
      </c>
      <c r="M1190" s="26"/>
      <c r="N1190" s="26"/>
    </row>
    <row r="1191" spans="1:14" x14ac:dyDescent="0.3">
      <c r="A1191">
        <v>1</v>
      </c>
      <c r="B1191">
        <v>4</v>
      </c>
      <c r="C1191">
        <v>3</v>
      </c>
      <c r="D1191">
        <v>14</v>
      </c>
      <c r="F1191" s="23">
        <v>1165</v>
      </c>
      <c r="G1191" s="23">
        <v>16.947873574884415</v>
      </c>
      <c r="H1191" s="23">
        <v>-1.9478735748844151</v>
      </c>
      <c r="I1191" s="23">
        <v>-1.1310295300678237</v>
      </c>
      <c r="J1191" s="26"/>
      <c r="K1191" s="23">
        <v>79.217687074829939</v>
      </c>
      <c r="L1191" s="23">
        <v>18</v>
      </c>
      <c r="M1191" s="26"/>
      <c r="N1191" s="26"/>
    </row>
    <row r="1192" spans="1:14" x14ac:dyDescent="0.3">
      <c r="A1192">
        <v>2</v>
      </c>
      <c r="B1192">
        <v>2</v>
      </c>
      <c r="C1192">
        <v>3</v>
      </c>
      <c r="D1192">
        <v>13</v>
      </c>
      <c r="F1192" s="23">
        <v>1166</v>
      </c>
      <c r="G1192" s="23">
        <v>11.797882281128697</v>
      </c>
      <c r="H1192" s="23">
        <v>-0.79788228112869675</v>
      </c>
      <c r="I1192" s="23">
        <v>-0.46328901069874734</v>
      </c>
      <c r="J1192" s="26"/>
      <c r="K1192" s="23">
        <v>79.285714285714306</v>
      </c>
      <c r="L1192" s="23">
        <v>18</v>
      </c>
      <c r="M1192" s="26"/>
      <c r="N1192" s="26"/>
    </row>
    <row r="1193" spans="1:14" x14ac:dyDescent="0.3">
      <c r="A1193">
        <v>1</v>
      </c>
      <c r="B1193">
        <v>1</v>
      </c>
      <c r="C1193">
        <v>3</v>
      </c>
      <c r="D1193">
        <v>11</v>
      </c>
      <c r="F1193" s="23">
        <v>1167</v>
      </c>
      <c r="G1193" s="23">
        <v>21.208649584397406</v>
      </c>
      <c r="H1193" s="23">
        <v>3.7913504156025937</v>
      </c>
      <c r="I1193" s="23">
        <v>2.2014412712261895</v>
      </c>
      <c r="J1193" s="26"/>
      <c r="K1193" s="23">
        <v>79.353741496598659</v>
      </c>
      <c r="L1193" s="23">
        <v>18</v>
      </c>
      <c r="M1193" s="26"/>
      <c r="N1193" s="26"/>
    </row>
    <row r="1194" spans="1:14" x14ac:dyDescent="0.3">
      <c r="A1194">
        <v>3</v>
      </c>
      <c r="B1194">
        <v>2</v>
      </c>
      <c r="C1194">
        <v>3</v>
      </c>
      <c r="D1194">
        <v>16</v>
      </c>
      <c r="F1194" s="23">
        <v>1168</v>
      </c>
      <c r="G1194" s="23">
        <v>15.135318176031788</v>
      </c>
      <c r="H1194" s="23">
        <v>-1.1353181760317881</v>
      </c>
      <c r="I1194" s="23">
        <v>-0.65922059812885336</v>
      </c>
      <c r="J1194" s="26"/>
      <c r="K1194" s="23">
        <v>79.421768707483011</v>
      </c>
      <c r="L1194" s="23">
        <v>18</v>
      </c>
      <c r="M1194" s="26"/>
      <c r="N1194" s="26"/>
    </row>
    <row r="1195" spans="1:14" x14ac:dyDescent="0.3">
      <c r="A1195">
        <v>2</v>
      </c>
      <c r="B1195">
        <v>3</v>
      </c>
      <c r="C1195">
        <v>4</v>
      </c>
      <c r="D1195">
        <v>22</v>
      </c>
      <c r="F1195" s="23">
        <v>1169</v>
      </c>
      <c r="G1195" s="23">
        <v>16.0415958754581</v>
      </c>
      <c r="H1195" s="23">
        <v>-3.0415958754580998</v>
      </c>
      <c r="I1195" s="23">
        <v>-1.7660975527530012</v>
      </c>
      <c r="J1195" s="26"/>
      <c r="K1195" s="23">
        <v>79.489795918367363</v>
      </c>
      <c r="L1195" s="23">
        <v>19</v>
      </c>
      <c r="M1195" s="26"/>
      <c r="N1195" s="26"/>
    </row>
    <row r="1196" spans="1:14" x14ac:dyDescent="0.3">
      <c r="A1196">
        <v>1</v>
      </c>
      <c r="B1196">
        <v>2</v>
      </c>
      <c r="C1196">
        <v>3</v>
      </c>
      <c r="D1196">
        <v>14</v>
      </c>
      <c r="F1196" s="23">
        <v>1170</v>
      </c>
      <c r="G1196" s="23">
        <v>16.741672642676363</v>
      </c>
      <c r="H1196" s="23">
        <v>0.25832735732363687</v>
      </c>
      <c r="I1196" s="23">
        <v>0.14999734753050037</v>
      </c>
      <c r="J1196" s="26"/>
      <c r="K1196" s="23">
        <v>79.557823129251716</v>
      </c>
      <c r="L1196" s="23">
        <v>19</v>
      </c>
      <c r="M1196" s="26"/>
      <c r="N1196" s="26"/>
    </row>
    <row r="1197" spans="1:14" x14ac:dyDescent="0.3">
      <c r="A1197">
        <v>2</v>
      </c>
      <c r="B1197">
        <v>3</v>
      </c>
      <c r="C1197">
        <v>3</v>
      </c>
      <c r="D1197">
        <v>14</v>
      </c>
      <c r="F1197" s="23">
        <v>1171</v>
      </c>
      <c r="G1197" s="23">
        <v>11.797882281128697</v>
      </c>
      <c r="H1197" s="23">
        <v>1.2021177188713033</v>
      </c>
      <c r="I1197" s="23">
        <v>0.69800764084080424</v>
      </c>
      <c r="J1197" s="26"/>
      <c r="K1197" s="23">
        <v>79.625850340136068</v>
      </c>
      <c r="L1197" s="23">
        <v>19</v>
      </c>
      <c r="M1197" s="26"/>
      <c r="N1197" s="26"/>
    </row>
    <row r="1198" spans="1:14" x14ac:dyDescent="0.3">
      <c r="A1198">
        <v>3</v>
      </c>
      <c r="B1198">
        <v>3</v>
      </c>
      <c r="C1198">
        <v>3</v>
      </c>
      <c r="D1198">
        <v>16</v>
      </c>
      <c r="F1198" s="23">
        <v>1172</v>
      </c>
      <c r="G1198" s="23">
        <v>13.610437679981322</v>
      </c>
      <c r="H1198" s="23">
        <v>0.38956232001867797</v>
      </c>
      <c r="I1198" s="23">
        <v>0.22619870890183497</v>
      </c>
      <c r="J1198" s="26"/>
      <c r="K1198" s="23">
        <v>79.693877551020421</v>
      </c>
      <c r="L1198" s="23">
        <v>19</v>
      </c>
      <c r="M1198" s="26"/>
      <c r="N1198" s="26"/>
    </row>
    <row r="1199" spans="1:14" x14ac:dyDescent="0.3">
      <c r="A1199">
        <v>2</v>
      </c>
      <c r="B1199">
        <v>1</v>
      </c>
      <c r="C1199">
        <v>3</v>
      </c>
      <c r="D1199">
        <v>11</v>
      </c>
      <c r="F1199" s="23">
        <v>1173</v>
      </c>
      <c r="G1199" s="23">
        <v>13.816638612189372</v>
      </c>
      <c r="H1199" s="23">
        <v>-2.8166386121893723</v>
      </c>
      <c r="I1199" s="23">
        <v>-1.6354764944662639</v>
      </c>
      <c r="J1199" s="26"/>
      <c r="K1199" s="23">
        <v>79.761904761904773</v>
      </c>
      <c r="L1199" s="23">
        <v>19</v>
      </c>
      <c r="M1199" s="26"/>
      <c r="N1199" s="26"/>
    </row>
    <row r="1200" spans="1:14" x14ac:dyDescent="0.3">
      <c r="A1200">
        <v>3</v>
      </c>
      <c r="B1200">
        <v>4</v>
      </c>
      <c r="C1200">
        <v>4</v>
      </c>
      <c r="D1200">
        <v>25</v>
      </c>
      <c r="F1200" s="23">
        <v>1174</v>
      </c>
      <c r="G1200" s="23">
        <v>11.797882281128697</v>
      </c>
      <c r="H1200" s="23">
        <v>0.20211771887130325</v>
      </c>
      <c r="I1200" s="23">
        <v>0.11735931507102845</v>
      </c>
      <c r="J1200" s="26"/>
      <c r="K1200" s="23">
        <v>79.829931972789126</v>
      </c>
      <c r="L1200" s="23">
        <v>19</v>
      </c>
      <c r="M1200" s="26"/>
      <c r="N1200" s="26"/>
    </row>
    <row r="1201" spans="1:14" x14ac:dyDescent="0.3">
      <c r="A1201">
        <v>1</v>
      </c>
      <c r="B1201">
        <v>3</v>
      </c>
      <c r="C1201">
        <v>3</v>
      </c>
      <c r="D1201">
        <v>14</v>
      </c>
      <c r="F1201" s="23">
        <v>1175</v>
      </c>
      <c r="G1201" s="23">
        <v>15.835394943250051</v>
      </c>
      <c r="H1201" s="23">
        <v>1.1646050567499486</v>
      </c>
      <c r="I1201" s="23">
        <v>0.67622597638487236</v>
      </c>
      <c r="J1201" s="26"/>
      <c r="K1201" s="23">
        <v>79.897959183673478</v>
      </c>
      <c r="L1201" s="23">
        <v>19</v>
      </c>
      <c r="M1201" s="26"/>
      <c r="N1201" s="26"/>
    </row>
    <row r="1202" spans="1:14" x14ac:dyDescent="0.3">
      <c r="A1202">
        <v>3</v>
      </c>
      <c r="B1202">
        <v>4</v>
      </c>
      <c r="C1202">
        <v>3</v>
      </c>
      <c r="D1202">
        <v>18</v>
      </c>
      <c r="F1202" s="23">
        <v>1176</v>
      </c>
      <c r="G1202" s="23">
        <v>21.002448652189354</v>
      </c>
      <c r="H1202" s="23">
        <v>-2.4486521893543056E-3</v>
      </c>
      <c r="I1202" s="23">
        <v>-1.4218057941410736E-3</v>
      </c>
      <c r="J1202" s="26"/>
      <c r="K1202" s="23">
        <v>79.965986394557831</v>
      </c>
      <c r="L1202" s="23">
        <v>19</v>
      </c>
      <c r="M1202" s="26"/>
      <c r="N1202" s="26"/>
    </row>
    <row r="1203" spans="1:14" x14ac:dyDescent="0.3">
      <c r="A1203">
        <v>2</v>
      </c>
      <c r="B1203">
        <v>1</v>
      </c>
      <c r="C1203">
        <v>3</v>
      </c>
      <c r="D1203">
        <v>11</v>
      </c>
      <c r="F1203" s="23">
        <v>1177</v>
      </c>
      <c r="G1203" s="23">
        <v>14.722916311615686</v>
      </c>
      <c r="H1203" s="23">
        <v>1.2770836883843142</v>
      </c>
      <c r="I1203" s="23">
        <v>0.74153650552824213</v>
      </c>
      <c r="J1203" s="26"/>
      <c r="K1203" s="23">
        <v>80.034013605442198</v>
      </c>
      <c r="L1203" s="23">
        <v>19</v>
      </c>
      <c r="M1203" s="26"/>
      <c r="N1203" s="26"/>
    </row>
    <row r="1204" spans="1:14" x14ac:dyDescent="0.3">
      <c r="A1204">
        <v>3</v>
      </c>
      <c r="B1204">
        <v>3</v>
      </c>
      <c r="C1204">
        <v>3</v>
      </c>
      <c r="D1204">
        <v>19</v>
      </c>
      <c r="F1204" s="23">
        <v>1178</v>
      </c>
      <c r="G1204" s="23">
        <v>13.816638612189372</v>
      </c>
      <c r="H1204" s="23">
        <v>1.1833613878106277</v>
      </c>
      <c r="I1204" s="23">
        <v>0.6871168086128393</v>
      </c>
      <c r="J1204" s="26"/>
      <c r="K1204" s="23">
        <v>80.10204081632655</v>
      </c>
      <c r="L1204" s="23">
        <v>19</v>
      </c>
      <c r="M1204" s="26"/>
      <c r="N1204" s="26"/>
    </row>
    <row r="1205" spans="1:14" x14ac:dyDescent="0.3">
      <c r="A1205">
        <v>4</v>
      </c>
      <c r="B1205">
        <v>4</v>
      </c>
      <c r="C1205">
        <v>3</v>
      </c>
      <c r="D1205">
        <v>15</v>
      </c>
      <c r="F1205" s="23">
        <v>1179</v>
      </c>
      <c r="G1205" s="23">
        <v>15.835394943250051</v>
      </c>
      <c r="H1205" s="23">
        <v>3.1646050567499486</v>
      </c>
      <c r="I1205" s="23">
        <v>1.8375226279244239</v>
      </c>
      <c r="J1205" s="26"/>
      <c r="K1205" s="23">
        <v>80.170068027210903</v>
      </c>
      <c r="L1205" s="23">
        <v>19</v>
      </c>
      <c r="M1205" s="26"/>
      <c r="N1205" s="26"/>
    </row>
    <row r="1206" spans="1:14" x14ac:dyDescent="0.3">
      <c r="A1206">
        <v>1</v>
      </c>
      <c r="B1206">
        <v>1</v>
      </c>
      <c r="C1206">
        <v>3</v>
      </c>
      <c r="D1206">
        <v>11</v>
      </c>
      <c r="F1206" s="23">
        <v>1180</v>
      </c>
      <c r="G1206" s="23">
        <v>12.910360912763061</v>
      </c>
      <c r="H1206" s="23">
        <v>-0.91036091276306053</v>
      </c>
      <c r="I1206" s="23">
        <v>-0.52859953984211605</v>
      </c>
      <c r="J1206" s="26"/>
      <c r="K1206" s="23">
        <v>80.238095238095255</v>
      </c>
      <c r="L1206" s="23">
        <v>19</v>
      </c>
      <c r="M1206" s="26"/>
      <c r="N1206" s="26"/>
    </row>
    <row r="1207" spans="1:14" x14ac:dyDescent="0.3">
      <c r="A1207">
        <v>2</v>
      </c>
      <c r="B1207">
        <v>2</v>
      </c>
      <c r="C1207">
        <v>3</v>
      </c>
      <c r="D1207">
        <v>12</v>
      </c>
      <c r="F1207" s="23">
        <v>1181</v>
      </c>
      <c r="G1207" s="23">
        <v>12.910360912763061</v>
      </c>
      <c r="H1207" s="23">
        <v>-1.9103609127630605</v>
      </c>
      <c r="I1207" s="23">
        <v>-1.1092478656118918</v>
      </c>
      <c r="J1207" s="26"/>
      <c r="K1207" s="23">
        <v>80.306122448979607</v>
      </c>
      <c r="L1207" s="23">
        <v>19</v>
      </c>
      <c r="M1207" s="26"/>
      <c r="N1207" s="26"/>
    </row>
    <row r="1208" spans="1:14" x14ac:dyDescent="0.3">
      <c r="A1208">
        <v>3</v>
      </c>
      <c r="B1208">
        <v>4</v>
      </c>
      <c r="C1208">
        <v>4</v>
      </c>
      <c r="D1208">
        <v>20</v>
      </c>
      <c r="F1208" s="23">
        <v>1182</v>
      </c>
      <c r="G1208" s="23">
        <v>14.929117243823738</v>
      </c>
      <c r="H1208" s="23">
        <v>4.0708827561762622</v>
      </c>
      <c r="I1208" s="23">
        <v>2.363751256778797</v>
      </c>
      <c r="J1208" s="26"/>
      <c r="K1208" s="23">
        <v>80.37414965986396</v>
      </c>
      <c r="L1208" s="23">
        <v>19</v>
      </c>
      <c r="M1208" s="26"/>
      <c r="N1208" s="26"/>
    </row>
    <row r="1209" spans="1:14" x14ac:dyDescent="0.3">
      <c r="A1209">
        <v>2</v>
      </c>
      <c r="B1209">
        <v>2</v>
      </c>
      <c r="C1209">
        <v>3</v>
      </c>
      <c r="D1209">
        <v>12</v>
      </c>
      <c r="F1209" s="23">
        <v>1183</v>
      </c>
      <c r="G1209" s="23">
        <v>14.929117243823738</v>
      </c>
      <c r="H1209" s="23">
        <v>7.0882756176262163E-2</v>
      </c>
      <c r="I1209" s="23">
        <v>4.1157953699693856E-2</v>
      </c>
      <c r="J1209" s="26"/>
      <c r="K1209" s="23">
        <v>80.442176870748312</v>
      </c>
      <c r="L1209" s="23">
        <v>19</v>
      </c>
      <c r="M1209" s="26"/>
      <c r="N1209" s="26"/>
    </row>
    <row r="1210" spans="1:14" x14ac:dyDescent="0.3">
      <c r="A1210">
        <v>2</v>
      </c>
      <c r="B1210">
        <v>4</v>
      </c>
      <c r="C1210">
        <v>3</v>
      </c>
      <c r="D1210">
        <v>14</v>
      </c>
      <c r="F1210" s="23">
        <v>1184</v>
      </c>
      <c r="G1210" s="23">
        <v>23.02120498325003</v>
      </c>
      <c r="H1210" s="23">
        <v>-3.0212049832500298</v>
      </c>
      <c r="I1210" s="23">
        <v>-1.7542576153314333</v>
      </c>
      <c r="J1210" s="26"/>
      <c r="K1210" s="23">
        <v>80.510204081632665</v>
      </c>
      <c r="L1210" s="23">
        <v>19</v>
      </c>
      <c r="M1210" s="26"/>
      <c r="N1210" s="26"/>
    </row>
    <row r="1211" spans="1:14" x14ac:dyDescent="0.3">
      <c r="A1211">
        <v>4</v>
      </c>
      <c r="B1211">
        <v>4</v>
      </c>
      <c r="C1211">
        <v>4</v>
      </c>
      <c r="D1211">
        <v>20</v>
      </c>
      <c r="F1211" s="23">
        <v>1185</v>
      </c>
      <c r="G1211" s="23">
        <v>22.114927283823718</v>
      </c>
      <c r="H1211" s="23">
        <v>2.8850727161762819</v>
      </c>
      <c r="I1211" s="23">
        <v>1.6752126423718177</v>
      </c>
      <c r="J1211" s="26"/>
      <c r="K1211" s="23">
        <v>80.578231292517017</v>
      </c>
      <c r="L1211" s="23">
        <v>19</v>
      </c>
      <c r="M1211" s="26"/>
      <c r="N1211" s="26"/>
    </row>
    <row r="1212" spans="1:14" x14ac:dyDescent="0.3">
      <c r="A1212">
        <v>3</v>
      </c>
      <c r="B1212">
        <v>3</v>
      </c>
      <c r="C1212">
        <v>3</v>
      </c>
      <c r="D1212">
        <v>18</v>
      </c>
      <c r="F1212" s="23">
        <v>1186</v>
      </c>
      <c r="G1212" s="23">
        <v>20.096170952763039</v>
      </c>
      <c r="H1212" s="23">
        <v>3.903829047236961</v>
      </c>
      <c r="I1212" s="23">
        <v>2.2667518003695601</v>
      </c>
      <c r="J1212" s="26"/>
      <c r="K1212" s="23">
        <v>80.64625850340137</v>
      </c>
      <c r="L1212" s="23">
        <v>19</v>
      </c>
      <c r="M1212" s="26"/>
      <c r="N1212" s="26"/>
    </row>
    <row r="1213" spans="1:14" x14ac:dyDescent="0.3">
      <c r="A1213">
        <v>1</v>
      </c>
      <c r="B1213">
        <v>4</v>
      </c>
      <c r="C1213">
        <v>3</v>
      </c>
      <c r="D1213">
        <v>14</v>
      </c>
      <c r="F1213" s="23">
        <v>1187</v>
      </c>
      <c r="G1213" s="23">
        <v>22.114927283823718</v>
      </c>
      <c r="H1213" s="23">
        <v>1.8850727161762819</v>
      </c>
      <c r="I1213" s="23">
        <v>1.0945643166020418</v>
      </c>
      <c r="J1213" s="26"/>
      <c r="K1213" s="23">
        <v>80.714285714285722</v>
      </c>
      <c r="L1213" s="23">
        <v>19</v>
      </c>
      <c r="M1213" s="26"/>
      <c r="N1213" s="26"/>
    </row>
    <row r="1214" spans="1:14" x14ac:dyDescent="0.3">
      <c r="A1214">
        <v>2</v>
      </c>
      <c r="B1214">
        <v>1</v>
      </c>
      <c r="C1214">
        <v>3</v>
      </c>
      <c r="D1214">
        <v>12</v>
      </c>
      <c r="F1214" s="23">
        <v>1188</v>
      </c>
      <c r="G1214" s="23">
        <v>16.947873574884415</v>
      </c>
      <c r="H1214" s="23">
        <v>-1.9478735748844151</v>
      </c>
      <c r="I1214" s="23">
        <v>-1.1310295300678237</v>
      </c>
      <c r="J1214" s="26"/>
      <c r="K1214" s="23">
        <v>80.782312925170075</v>
      </c>
      <c r="L1214" s="23">
        <v>19</v>
      </c>
      <c r="M1214" s="26"/>
      <c r="N1214" s="26"/>
    </row>
    <row r="1215" spans="1:14" x14ac:dyDescent="0.3">
      <c r="A1215">
        <v>3</v>
      </c>
      <c r="B1215">
        <v>4</v>
      </c>
      <c r="C1215">
        <v>4</v>
      </c>
      <c r="D1215">
        <v>21</v>
      </c>
      <c r="F1215" s="23">
        <v>1189</v>
      </c>
      <c r="G1215" s="23">
        <v>13.816638612189372</v>
      </c>
      <c r="H1215" s="23">
        <v>-0.81663861218937228</v>
      </c>
      <c r="I1215" s="23">
        <v>-0.47417984292671223</v>
      </c>
      <c r="J1215" s="26"/>
      <c r="K1215" s="23">
        <v>80.850340136054442</v>
      </c>
      <c r="L1215" s="23">
        <v>19</v>
      </c>
      <c r="M1215" s="26"/>
      <c r="N1215" s="26"/>
    </row>
    <row r="1216" spans="1:14" x14ac:dyDescent="0.3">
      <c r="A1216">
        <v>4</v>
      </c>
      <c r="B1216">
        <v>4</v>
      </c>
      <c r="C1216">
        <v>3</v>
      </c>
      <c r="D1216">
        <v>19</v>
      </c>
      <c r="F1216" s="23">
        <v>1190</v>
      </c>
      <c r="G1216" s="23">
        <v>15.135318176031788</v>
      </c>
      <c r="H1216" s="23">
        <v>-1.1353181760317881</v>
      </c>
      <c r="I1216" s="23">
        <v>-0.65922059812885336</v>
      </c>
      <c r="J1216" s="26"/>
      <c r="K1216" s="23">
        <v>80.918367346938794</v>
      </c>
      <c r="L1216" s="23">
        <v>19</v>
      </c>
      <c r="M1216" s="26"/>
      <c r="N1216" s="26"/>
    </row>
    <row r="1217" spans="1:14" x14ac:dyDescent="0.3">
      <c r="A1217">
        <v>2</v>
      </c>
      <c r="B1217">
        <v>4</v>
      </c>
      <c r="C1217">
        <v>3</v>
      </c>
      <c r="D1217">
        <v>14</v>
      </c>
      <c r="F1217" s="23">
        <v>1191</v>
      </c>
      <c r="G1217" s="23">
        <v>13.816638612189372</v>
      </c>
      <c r="H1217" s="23">
        <v>-0.81663861218937228</v>
      </c>
      <c r="I1217" s="23">
        <v>-0.47417984292671223</v>
      </c>
      <c r="J1217" s="26"/>
      <c r="K1217" s="23">
        <v>80.986394557823147</v>
      </c>
      <c r="L1217" s="23">
        <v>19</v>
      </c>
      <c r="M1217" s="26"/>
      <c r="N1217" s="26"/>
    </row>
    <row r="1218" spans="1:14" x14ac:dyDescent="0.3">
      <c r="A1218">
        <v>3</v>
      </c>
      <c r="B1218">
        <v>4</v>
      </c>
      <c r="C1218">
        <v>3</v>
      </c>
      <c r="D1218">
        <v>17</v>
      </c>
      <c r="F1218" s="23">
        <v>1192</v>
      </c>
      <c r="G1218" s="23">
        <v>11.797882281128697</v>
      </c>
      <c r="H1218" s="23">
        <v>-0.79788228112869675</v>
      </c>
      <c r="I1218" s="23">
        <v>-0.46328901069874734</v>
      </c>
      <c r="J1218" s="26"/>
      <c r="K1218" s="23">
        <v>81.054421768707499</v>
      </c>
      <c r="L1218" s="23">
        <v>19</v>
      </c>
      <c r="M1218" s="26"/>
      <c r="N1218" s="26"/>
    </row>
    <row r="1219" spans="1:14" x14ac:dyDescent="0.3">
      <c r="A1219">
        <v>4</v>
      </c>
      <c r="B1219">
        <v>3</v>
      </c>
      <c r="C1219">
        <v>3</v>
      </c>
      <c r="D1219">
        <v>16</v>
      </c>
      <c r="F1219" s="23">
        <v>1193</v>
      </c>
      <c r="G1219" s="23">
        <v>14.722916311615686</v>
      </c>
      <c r="H1219" s="23">
        <v>1.2770836883843142</v>
      </c>
      <c r="I1219" s="23">
        <v>0.74153650552824213</v>
      </c>
      <c r="J1219" s="26"/>
      <c r="K1219" s="23">
        <v>81.122448979591852</v>
      </c>
      <c r="L1219" s="23">
        <v>19</v>
      </c>
      <c r="M1219" s="26"/>
      <c r="N1219" s="26"/>
    </row>
    <row r="1220" spans="1:14" x14ac:dyDescent="0.3">
      <c r="A1220">
        <v>1</v>
      </c>
      <c r="B1220">
        <v>3</v>
      </c>
      <c r="C1220">
        <v>3</v>
      </c>
      <c r="D1220">
        <v>12</v>
      </c>
      <c r="F1220" s="23">
        <v>1194</v>
      </c>
      <c r="G1220" s="23">
        <v>20.096170952763039</v>
      </c>
      <c r="H1220" s="23">
        <v>1.903829047236961</v>
      </c>
      <c r="I1220" s="23">
        <v>1.1054551488300088</v>
      </c>
      <c r="J1220" s="26"/>
      <c r="K1220" s="23">
        <v>81.190476190476204</v>
      </c>
      <c r="L1220" s="23">
        <v>19</v>
      </c>
      <c r="M1220" s="26"/>
      <c r="N1220" s="26"/>
    </row>
    <row r="1221" spans="1:14" x14ac:dyDescent="0.3">
      <c r="A1221">
        <v>3</v>
      </c>
      <c r="B1221">
        <v>3</v>
      </c>
      <c r="C1221">
        <v>3</v>
      </c>
      <c r="D1221">
        <v>17</v>
      </c>
      <c r="F1221" s="23">
        <v>1195</v>
      </c>
      <c r="G1221" s="23">
        <v>12.910360912763061</v>
      </c>
      <c r="H1221" s="23">
        <v>1.0896390872369395</v>
      </c>
      <c r="I1221" s="23">
        <v>0.63269711169743559</v>
      </c>
      <c r="J1221" s="26"/>
      <c r="K1221" s="23">
        <v>81.258503401360556</v>
      </c>
      <c r="L1221" s="23">
        <v>19</v>
      </c>
      <c r="M1221" s="26"/>
      <c r="N1221" s="26"/>
    </row>
    <row r="1222" spans="1:14" x14ac:dyDescent="0.3">
      <c r="A1222">
        <v>3</v>
      </c>
      <c r="B1222">
        <v>4</v>
      </c>
      <c r="C1222">
        <v>3</v>
      </c>
      <c r="D1222">
        <v>15</v>
      </c>
      <c r="F1222" s="23">
        <v>1196</v>
      </c>
      <c r="G1222" s="23">
        <v>14.929117243823738</v>
      </c>
      <c r="H1222" s="23">
        <v>-0.92911724382373784</v>
      </c>
      <c r="I1222" s="23">
        <v>-0.53949037207008188</v>
      </c>
      <c r="J1222" s="26"/>
      <c r="K1222" s="23">
        <v>81.326530612244909</v>
      </c>
      <c r="L1222" s="23">
        <v>19</v>
      </c>
      <c r="M1222" s="26"/>
      <c r="N1222" s="26"/>
    </row>
    <row r="1223" spans="1:14" x14ac:dyDescent="0.3">
      <c r="A1223">
        <v>3</v>
      </c>
      <c r="B1223">
        <v>3</v>
      </c>
      <c r="C1223">
        <v>4</v>
      </c>
      <c r="D1223">
        <v>23</v>
      </c>
      <c r="F1223" s="23">
        <v>1197</v>
      </c>
      <c r="G1223" s="23">
        <v>15.835394943250051</v>
      </c>
      <c r="H1223" s="23">
        <v>0.16460505674994863</v>
      </c>
      <c r="I1223" s="23">
        <v>9.5577650615096599E-2</v>
      </c>
      <c r="J1223" s="26"/>
      <c r="K1223" s="23">
        <v>81.394557823129261</v>
      </c>
      <c r="L1223" s="23">
        <v>19</v>
      </c>
      <c r="M1223" s="26"/>
      <c r="N1223" s="26"/>
    </row>
    <row r="1224" spans="1:14" x14ac:dyDescent="0.3">
      <c r="A1224">
        <v>1</v>
      </c>
      <c r="B1224">
        <v>2</v>
      </c>
      <c r="C1224">
        <v>3</v>
      </c>
      <c r="D1224">
        <v>11</v>
      </c>
      <c r="F1224" s="23">
        <v>1198</v>
      </c>
      <c r="G1224" s="23">
        <v>12.704159980555009</v>
      </c>
      <c r="H1224" s="23">
        <v>-1.7041599805550085</v>
      </c>
      <c r="I1224" s="23">
        <v>-0.98951763955311933</v>
      </c>
      <c r="J1224" s="26"/>
      <c r="K1224" s="23">
        <v>81.462585034013614</v>
      </c>
      <c r="L1224" s="23">
        <v>19</v>
      </c>
      <c r="M1224" s="26"/>
      <c r="N1224" s="26"/>
    </row>
    <row r="1225" spans="1:14" x14ac:dyDescent="0.3">
      <c r="A1225">
        <v>1</v>
      </c>
      <c r="B1225">
        <v>1</v>
      </c>
      <c r="C1225">
        <v>3</v>
      </c>
      <c r="D1225">
        <v>11</v>
      </c>
      <c r="F1225" s="23">
        <v>1199</v>
      </c>
      <c r="G1225" s="23">
        <v>22.114927283823718</v>
      </c>
      <c r="H1225" s="23">
        <v>2.8850727161762819</v>
      </c>
      <c r="I1225" s="23">
        <v>1.6752126423718177</v>
      </c>
      <c r="J1225" s="26"/>
      <c r="K1225" s="23">
        <v>81.530612244897966</v>
      </c>
      <c r="L1225" s="23">
        <v>19</v>
      </c>
      <c r="M1225" s="26"/>
      <c r="N1225" s="26"/>
    </row>
    <row r="1226" spans="1:14" x14ac:dyDescent="0.3">
      <c r="A1226">
        <v>1</v>
      </c>
      <c r="B1226">
        <v>3</v>
      </c>
      <c r="C1226">
        <v>3</v>
      </c>
      <c r="D1226">
        <v>15</v>
      </c>
      <c r="F1226" s="23">
        <v>1200</v>
      </c>
      <c r="G1226" s="23">
        <v>14.022839544397424</v>
      </c>
      <c r="H1226" s="23">
        <v>-2.2839544397424305E-2</v>
      </c>
      <c r="I1226" s="23">
        <v>-1.3261743215708886E-2</v>
      </c>
      <c r="J1226" s="26"/>
      <c r="K1226" s="23">
        <v>81.598639455782333</v>
      </c>
      <c r="L1226" s="23">
        <v>19</v>
      </c>
      <c r="M1226" s="26"/>
      <c r="N1226" s="26"/>
    </row>
    <row r="1227" spans="1:14" x14ac:dyDescent="0.3">
      <c r="A1227">
        <v>2</v>
      </c>
      <c r="B1227">
        <v>2</v>
      </c>
      <c r="C1227">
        <v>3</v>
      </c>
      <c r="D1227">
        <v>11</v>
      </c>
      <c r="F1227" s="23">
        <v>1201</v>
      </c>
      <c r="G1227" s="23">
        <v>16.947873574884415</v>
      </c>
      <c r="H1227" s="23">
        <v>1.0521264251155849</v>
      </c>
      <c r="I1227" s="23">
        <v>0.61091544724150371</v>
      </c>
      <c r="J1227" s="26"/>
      <c r="K1227" s="23">
        <v>81.666666666666686</v>
      </c>
      <c r="L1227" s="23">
        <v>19</v>
      </c>
      <c r="M1227" s="26"/>
      <c r="N1227" s="26"/>
    </row>
    <row r="1228" spans="1:14" x14ac:dyDescent="0.3">
      <c r="A1228">
        <v>1</v>
      </c>
      <c r="B1228">
        <v>3</v>
      </c>
      <c r="C1228">
        <v>3</v>
      </c>
      <c r="D1228">
        <v>13</v>
      </c>
      <c r="F1228" s="23">
        <v>1202</v>
      </c>
      <c r="G1228" s="23">
        <v>12.704159980555009</v>
      </c>
      <c r="H1228" s="23">
        <v>-1.7041599805550085</v>
      </c>
      <c r="I1228" s="23">
        <v>-0.98951763955311933</v>
      </c>
      <c r="J1228" s="26"/>
      <c r="K1228" s="23">
        <v>81.734693877551038</v>
      </c>
      <c r="L1228" s="23">
        <v>19</v>
      </c>
      <c r="M1228" s="26"/>
      <c r="N1228" s="26"/>
    </row>
    <row r="1229" spans="1:14" x14ac:dyDescent="0.3">
      <c r="A1229">
        <v>2</v>
      </c>
      <c r="B1229">
        <v>3</v>
      </c>
      <c r="C1229">
        <v>3</v>
      </c>
      <c r="D1229">
        <v>14</v>
      </c>
      <c r="F1229" s="23">
        <v>1203</v>
      </c>
      <c r="G1229" s="23">
        <v>15.835394943250051</v>
      </c>
      <c r="H1229" s="23">
        <v>3.1646050567499486</v>
      </c>
      <c r="I1229" s="23">
        <v>1.8375226279244239</v>
      </c>
      <c r="J1229" s="26"/>
      <c r="K1229" s="23">
        <v>81.802721088435391</v>
      </c>
      <c r="L1229" s="23">
        <v>19</v>
      </c>
      <c r="M1229" s="26"/>
      <c r="N1229" s="26"/>
    </row>
    <row r="1230" spans="1:14" x14ac:dyDescent="0.3">
      <c r="A1230">
        <v>2</v>
      </c>
      <c r="B1230">
        <v>3</v>
      </c>
      <c r="C1230">
        <v>3</v>
      </c>
      <c r="D1230">
        <v>19</v>
      </c>
      <c r="F1230" s="23">
        <v>1204</v>
      </c>
      <c r="G1230" s="23">
        <v>17.854151274310727</v>
      </c>
      <c r="H1230" s="23">
        <v>-2.8541512743107269</v>
      </c>
      <c r="I1230" s="23">
        <v>-1.6572581589221957</v>
      </c>
      <c r="J1230" s="26"/>
      <c r="K1230" s="23">
        <v>81.870748299319743</v>
      </c>
      <c r="L1230" s="23">
        <v>19</v>
      </c>
      <c r="M1230" s="26"/>
      <c r="N1230" s="26"/>
    </row>
    <row r="1231" spans="1:14" x14ac:dyDescent="0.3">
      <c r="A1231">
        <v>3</v>
      </c>
      <c r="B1231">
        <v>4</v>
      </c>
      <c r="C1231">
        <v>3</v>
      </c>
      <c r="D1231">
        <v>16</v>
      </c>
      <c r="F1231" s="23">
        <v>1205</v>
      </c>
      <c r="G1231" s="23">
        <v>11.797882281128697</v>
      </c>
      <c r="H1231" s="23">
        <v>-0.79788228112869675</v>
      </c>
      <c r="I1231" s="23">
        <v>-0.46328901069874734</v>
      </c>
      <c r="J1231" s="26"/>
      <c r="K1231" s="23">
        <v>81.938775510204096</v>
      </c>
      <c r="L1231" s="23">
        <v>19</v>
      </c>
      <c r="M1231" s="26"/>
      <c r="N1231" s="26"/>
    </row>
    <row r="1232" spans="1:14" x14ac:dyDescent="0.3">
      <c r="A1232">
        <v>2</v>
      </c>
      <c r="B1232">
        <v>1</v>
      </c>
      <c r="C1232">
        <v>3</v>
      </c>
      <c r="D1232">
        <v>13</v>
      </c>
      <c r="F1232" s="23">
        <v>1206</v>
      </c>
      <c r="G1232" s="23">
        <v>13.816638612189372</v>
      </c>
      <c r="H1232" s="23">
        <v>-1.8166386121893723</v>
      </c>
      <c r="I1232" s="23">
        <v>-1.054828168696488</v>
      </c>
      <c r="J1232" s="26"/>
      <c r="K1232" s="23">
        <v>82.006802721088448</v>
      </c>
      <c r="L1232" s="23">
        <v>19</v>
      </c>
      <c r="M1232" s="26"/>
      <c r="N1232" s="26"/>
    </row>
    <row r="1233" spans="1:14" x14ac:dyDescent="0.3">
      <c r="A1233">
        <v>1</v>
      </c>
      <c r="B1233">
        <v>2</v>
      </c>
      <c r="C1233">
        <v>3</v>
      </c>
      <c r="D1233">
        <v>14</v>
      </c>
      <c r="F1233" s="23">
        <v>1207</v>
      </c>
      <c r="G1233" s="23">
        <v>22.114927283823718</v>
      </c>
      <c r="H1233" s="23">
        <v>-2.1149272838237181</v>
      </c>
      <c r="I1233" s="23">
        <v>-1.2280289864770613</v>
      </c>
      <c r="J1233" s="26"/>
      <c r="K1233" s="23">
        <v>82.074829931972801</v>
      </c>
      <c r="L1233" s="23">
        <v>19</v>
      </c>
      <c r="M1233" s="26"/>
      <c r="N1233" s="26"/>
    </row>
    <row r="1234" spans="1:14" x14ac:dyDescent="0.3">
      <c r="A1234">
        <v>3</v>
      </c>
      <c r="B1234">
        <v>3</v>
      </c>
      <c r="C1234">
        <v>3</v>
      </c>
      <c r="D1234">
        <v>16</v>
      </c>
      <c r="F1234" s="23">
        <v>1208</v>
      </c>
      <c r="G1234" s="23">
        <v>13.816638612189372</v>
      </c>
      <c r="H1234" s="23">
        <v>-1.8166386121893723</v>
      </c>
      <c r="I1234" s="23">
        <v>-1.054828168696488</v>
      </c>
      <c r="J1234" s="26"/>
      <c r="K1234" s="23">
        <v>82.142857142857153</v>
      </c>
      <c r="L1234" s="23">
        <v>19</v>
      </c>
      <c r="M1234" s="26"/>
      <c r="N1234" s="26"/>
    </row>
    <row r="1235" spans="1:14" x14ac:dyDescent="0.3">
      <c r="A1235">
        <v>1</v>
      </c>
      <c r="B1235">
        <v>1</v>
      </c>
      <c r="C1235">
        <v>3</v>
      </c>
      <c r="D1235">
        <v>12</v>
      </c>
      <c r="F1235" s="23">
        <v>1209</v>
      </c>
      <c r="G1235" s="23">
        <v>16.0415958754581</v>
      </c>
      <c r="H1235" s="23">
        <v>-2.0415958754580998</v>
      </c>
      <c r="I1235" s="23">
        <v>-1.1854492269832253</v>
      </c>
      <c r="J1235" s="26"/>
      <c r="K1235" s="23">
        <v>82.210884353741505</v>
      </c>
      <c r="L1235" s="23">
        <v>19</v>
      </c>
      <c r="M1235" s="26"/>
      <c r="N1235" s="26"/>
    </row>
    <row r="1236" spans="1:14" x14ac:dyDescent="0.3">
      <c r="A1236">
        <v>3</v>
      </c>
      <c r="B1236">
        <v>2</v>
      </c>
      <c r="C1236">
        <v>3</v>
      </c>
      <c r="D1236">
        <v>11</v>
      </c>
      <c r="F1236" s="23">
        <v>1210</v>
      </c>
      <c r="G1236" s="23">
        <v>23.02120498325003</v>
      </c>
      <c r="H1236" s="23">
        <v>-3.0212049832500298</v>
      </c>
      <c r="I1236" s="23">
        <v>-1.7542576153314333</v>
      </c>
      <c r="J1236" s="26"/>
      <c r="K1236" s="23">
        <v>82.278911564625858</v>
      </c>
      <c r="L1236" s="23">
        <v>19</v>
      </c>
      <c r="M1236" s="26"/>
      <c r="N1236" s="26"/>
    </row>
    <row r="1237" spans="1:14" x14ac:dyDescent="0.3">
      <c r="A1237">
        <v>2</v>
      </c>
      <c r="B1237">
        <v>1</v>
      </c>
      <c r="C1237">
        <v>3</v>
      </c>
      <c r="D1237">
        <v>12</v>
      </c>
      <c r="F1237" s="23">
        <v>1211</v>
      </c>
      <c r="G1237" s="23">
        <v>15.835394943250051</v>
      </c>
      <c r="H1237" s="23">
        <v>2.1646050567499486</v>
      </c>
      <c r="I1237" s="23">
        <v>1.2568743021546482</v>
      </c>
      <c r="J1237" s="26"/>
      <c r="K1237" s="23">
        <v>82.346938775510225</v>
      </c>
      <c r="L1237" s="23">
        <v>19</v>
      </c>
      <c r="M1237" s="26"/>
      <c r="N1237" s="26"/>
    </row>
    <row r="1238" spans="1:14" x14ac:dyDescent="0.3">
      <c r="A1238">
        <v>2</v>
      </c>
      <c r="B1238">
        <v>1</v>
      </c>
      <c r="C1238">
        <v>3</v>
      </c>
      <c r="D1238">
        <v>13</v>
      </c>
      <c r="F1238" s="23">
        <v>1212</v>
      </c>
      <c r="G1238" s="23">
        <v>15.135318176031788</v>
      </c>
      <c r="H1238" s="23">
        <v>-1.1353181760317881</v>
      </c>
      <c r="I1238" s="23">
        <v>-0.65922059812885336</v>
      </c>
      <c r="J1238" s="26"/>
      <c r="K1238" s="23">
        <v>82.414965986394577</v>
      </c>
      <c r="L1238" s="23">
        <v>19</v>
      </c>
      <c r="M1238" s="26"/>
      <c r="N1238" s="26"/>
    </row>
    <row r="1239" spans="1:14" x14ac:dyDescent="0.3">
      <c r="A1239">
        <v>1</v>
      </c>
      <c r="B1239">
        <v>2</v>
      </c>
      <c r="C1239">
        <v>3</v>
      </c>
      <c r="D1239">
        <v>15</v>
      </c>
      <c r="F1239" s="23">
        <v>1213</v>
      </c>
      <c r="G1239" s="23">
        <v>12.704159980555009</v>
      </c>
      <c r="H1239" s="23">
        <v>-0.7041599805550085</v>
      </c>
      <c r="I1239" s="23">
        <v>-0.40886931378334357</v>
      </c>
      <c r="J1239" s="26"/>
      <c r="K1239" s="23">
        <v>82.48299319727893</v>
      </c>
      <c r="L1239" s="23">
        <v>19</v>
      </c>
      <c r="M1239" s="26"/>
      <c r="N1239" s="26"/>
    </row>
    <row r="1240" spans="1:14" x14ac:dyDescent="0.3">
      <c r="A1240">
        <v>1</v>
      </c>
      <c r="B1240">
        <v>2</v>
      </c>
      <c r="C1240">
        <v>3</v>
      </c>
      <c r="D1240">
        <v>13</v>
      </c>
      <c r="F1240" s="23">
        <v>1214</v>
      </c>
      <c r="G1240" s="23">
        <v>22.114927283823718</v>
      </c>
      <c r="H1240" s="23">
        <v>-1.1149272838237181</v>
      </c>
      <c r="I1240" s="23">
        <v>-0.6473806607072855</v>
      </c>
      <c r="J1240" s="26"/>
      <c r="K1240" s="23">
        <v>82.551020408163282</v>
      </c>
      <c r="L1240" s="23">
        <v>19</v>
      </c>
      <c r="M1240" s="26"/>
      <c r="N1240" s="26"/>
    </row>
    <row r="1241" spans="1:14" x14ac:dyDescent="0.3">
      <c r="A1241">
        <v>3</v>
      </c>
      <c r="B1241">
        <v>4</v>
      </c>
      <c r="C1241">
        <v>4</v>
      </c>
      <c r="D1241">
        <v>20</v>
      </c>
      <c r="F1241" s="23">
        <v>1215</v>
      </c>
      <c r="G1241" s="23">
        <v>17.854151274310727</v>
      </c>
      <c r="H1241" s="23">
        <v>1.1458487256892731</v>
      </c>
      <c r="I1241" s="23">
        <v>0.66533514415690753</v>
      </c>
      <c r="J1241" s="26"/>
      <c r="K1241" s="23">
        <v>82.619047619047635</v>
      </c>
      <c r="L1241" s="23">
        <v>19</v>
      </c>
      <c r="M1241" s="26"/>
      <c r="N1241" s="26"/>
    </row>
    <row r="1242" spans="1:14" x14ac:dyDescent="0.3">
      <c r="A1242">
        <v>3</v>
      </c>
      <c r="B1242">
        <v>4</v>
      </c>
      <c r="C1242">
        <v>3</v>
      </c>
      <c r="D1242">
        <v>15</v>
      </c>
      <c r="F1242" s="23">
        <v>1216</v>
      </c>
      <c r="G1242" s="23">
        <v>16.0415958754581</v>
      </c>
      <c r="H1242" s="23">
        <v>-2.0415958754580998</v>
      </c>
      <c r="I1242" s="23">
        <v>-1.1854492269832253</v>
      </c>
      <c r="J1242" s="26"/>
      <c r="K1242" s="23">
        <v>82.687074829931987</v>
      </c>
      <c r="L1242" s="23">
        <v>19</v>
      </c>
      <c r="M1242" s="26"/>
      <c r="N1242" s="26"/>
    </row>
    <row r="1243" spans="1:14" x14ac:dyDescent="0.3">
      <c r="A1243">
        <v>1</v>
      </c>
      <c r="B1243">
        <v>3</v>
      </c>
      <c r="C1243">
        <v>3</v>
      </c>
      <c r="D1243">
        <v>13</v>
      </c>
      <c r="F1243" s="23">
        <v>1217</v>
      </c>
      <c r="G1243" s="23">
        <v>16.947873574884415</v>
      </c>
      <c r="H1243" s="23">
        <v>5.2126425115584851E-2</v>
      </c>
      <c r="I1243" s="23">
        <v>3.0267121471727935E-2</v>
      </c>
      <c r="J1243" s="26"/>
      <c r="K1243" s="23">
        <v>82.75510204081634</v>
      </c>
      <c r="L1243" s="23">
        <v>19</v>
      </c>
      <c r="M1243" s="26"/>
      <c r="N1243" s="26"/>
    </row>
    <row r="1244" spans="1:14" x14ac:dyDescent="0.3">
      <c r="A1244">
        <v>1</v>
      </c>
      <c r="B1244">
        <v>2</v>
      </c>
      <c r="C1244">
        <v>3</v>
      </c>
      <c r="D1244">
        <v>14</v>
      </c>
      <c r="F1244" s="23">
        <v>1218</v>
      </c>
      <c r="G1244" s="23">
        <v>16.741672642676363</v>
      </c>
      <c r="H1244" s="23">
        <v>-0.74167264267636313</v>
      </c>
      <c r="I1244" s="23">
        <v>-0.43065097823927539</v>
      </c>
      <c r="J1244" s="26"/>
      <c r="K1244" s="23">
        <v>82.823129251700692</v>
      </c>
      <c r="L1244" s="23">
        <v>19</v>
      </c>
      <c r="M1244" s="26"/>
      <c r="N1244" s="26"/>
    </row>
    <row r="1245" spans="1:14" x14ac:dyDescent="0.3">
      <c r="A1245">
        <v>1</v>
      </c>
      <c r="B1245">
        <v>3</v>
      </c>
      <c r="C1245">
        <v>4</v>
      </c>
      <c r="D1245">
        <v>21</v>
      </c>
      <c r="F1245" s="23">
        <v>1219</v>
      </c>
      <c r="G1245" s="23">
        <v>14.022839544397424</v>
      </c>
      <c r="H1245" s="23">
        <v>-2.0228395443974243</v>
      </c>
      <c r="I1245" s="23">
        <v>-1.1745583947552605</v>
      </c>
      <c r="J1245" s="26"/>
      <c r="K1245" s="23">
        <v>82.891156462585045</v>
      </c>
      <c r="L1245" s="23">
        <v>19</v>
      </c>
      <c r="M1245" s="26"/>
      <c r="N1245" s="26"/>
    </row>
    <row r="1246" spans="1:14" x14ac:dyDescent="0.3">
      <c r="A1246">
        <v>2</v>
      </c>
      <c r="B1246">
        <v>2</v>
      </c>
      <c r="C1246">
        <v>3</v>
      </c>
      <c r="D1246">
        <v>16</v>
      </c>
      <c r="F1246" s="23">
        <v>1220</v>
      </c>
      <c r="G1246" s="23">
        <v>15.835394943250051</v>
      </c>
      <c r="H1246" s="23">
        <v>1.1646050567499486</v>
      </c>
      <c r="I1246" s="23">
        <v>0.67622597638487236</v>
      </c>
      <c r="J1246" s="26"/>
      <c r="K1246" s="23">
        <v>82.959183673469397</v>
      </c>
      <c r="L1246" s="23">
        <v>19</v>
      </c>
      <c r="M1246" s="26"/>
      <c r="N1246" s="26"/>
    </row>
    <row r="1247" spans="1:14" x14ac:dyDescent="0.3">
      <c r="A1247">
        <v>2</v>
      </c>
      <c r="B1247">
        <v>4</v>
      </c>
      <c r="C1247">
        <v>3</v>
      </c>
      <c r="D1247">
        <v>14</v>
      </c>
      <c r="F1247" s="23">
        <v>1221</v>
      </c>
      <c r="G1247" s="23">
        <v>16.947873574884415</v>
      </c>
      <c r="H1247" s="23">
        <v>-1.9478735748844151</v>
      </c>
      <c r="I1247" s="23">
        <v>-1.1310295300678237</v>
      </c>
      <c r="J1247" s="26"/>
      <c r="K1247" s="23">
        <v>83.02721088435375</v>
      </c>
      <c r="L1247" s="23">
        <v>19</v>
      </c>
      <c r="M1247" s="26"/>
      <c r="N1247" s="26"/>
    </row>
    <row r="1248" spans="1:14" x14ac:dyDescent="0.3">
      <c r="A1248">
        <v>2</v>
      </c>
      <c r="B1248">
        <v>1</v>
      </c>
      <c r="C1248">
        <v>3</v>
      </c>
      <c r="D1248">
        <v>11</v>
      </c>
      <c r="F1248" s="23">
        <v>1222</v>
      </c>
      <c r="G1248" s="23">
        <v>21.002448652189354</v>
      </c>
      <c r="H1248" s="23">
        <v>1.9975513478106457</v>
      </c>
      <c r="I1248" s="23">
        <v>1.1598748457454104</v>
      </c>
      <c r="J1248" s="26"/>
      <c r="K1248" s="23">
        <v>83.095238095238116</v>
      </c>
      <c r="L1248" s="23">
        <v>19</v>
      </c>
      <c r="M1248" s="26"/>
      <c r="N1248" s="26"/>
    </row>
    <row r="1249" spans="1:14" x14ac:dyDescent="0.3">
      <c r="A1249">
        <v>3</v>
      </c>
      <c r="B1249">
        <v>3</v>
      </c>
      <c r="C1249">
        <v>3</v>
      </c>
      <c r="D1249">
        <v>19</v>
      </c>
      <c r="F1249" s="23">
        <v>1223</v>
      </c>
      <c r="G1249" s="23">
        <v>12.910360912763061</v>
      </c>
      <c r="H1249" s="23">
        <v>-1.9103609127630605</v>
      </c>
      <c r="I1249" s="23">
        <v>-1.1092478656118918</v>
      </c>
      <c r="J1249" s="26"/>
      <c r="K1249" s="23">
        <v>83.163265306122469</v>
      </c>
      <c r="L1249" s="23">
        <v>19</v>
      </c>
      <c r="M1249" s="26"/>
      <c r="N1249" s="26"/>
    </row>
    <row r="1250" spans="1:14" x14ac:dyDescent="0.3">
      <c r="A1250">
        <v>1</v>
      </c>
      <c r="B1250">
        <v>1</v>
      </c>
      <c r="C1250">
        <v>3</v>
      </c>
      <c r="D1250">
        <v>11</v>
      </c>
      <c r="F1250" s="23">
        <v>1224</v>
      </c>
      <c r="G1250" s="23">
        <v>11.797882281128697</v>
      </c>
      <c r="H1250" s="23">
        <v>-0.79788228112869675</v>
      </c>
      <c r="I1250" s="23">
        <v>-0.46328901069874734</v>
      </c>
      <c r="J1250" s="26"/>
      <c r="K1250" s="23">
        <v>83.231292517006821</v>
      </c>
      <c r="L1250" s="23">
        <v>19</v>
      </c>
      <c r="M1250" s="26"/>
      <c r="N1250" s="26"/>
    </row>
    <row r="1251" spans="1:14" x14ac:dyDescent="0.3">
      <c r="A1251">
        <v>1</v>
      </c>
      <c r="B1251">
        <v>2</v>
      </c>
      <c r="C1251">
        <v>3</v>
      </c>
      <c r="D1251">
        <v>13</v>
      </c>
      <c r="F1251" s="23">
        <v>1225</v>
      </c>
      <c r="G1251" s="23">
        <v>14.022839544397424</v>
      </c>
      <c r="H1251" s="23">
        <v>0.97716045560257569</v>
      </c>
      <c r="I1251" s="23">
        <v>0.56738658255406693</v>
      </c>
      <c r="J1251" s="26"/>
      <c r="K1251" s="23">
        <v>83.299319727891174</v>
      </c>
      <c r="L1251" s="23">
        <v>19</v>
      </c>
      <c r="M1251" s="26"/>
      <c r="N1251" s="26"/>
    </row>
    <row r="1252" spans="1:14" x14ac:dyDescent="0.3">
      <c r="A1252">
        <v>4</v>
      </c>
      <c r="B1252">
        <v>1</v>
      </c>
      <c r="C1252">
        <v>3</v>
      </c>
      <c r="D1252">
        <v>12</v>
      </c>
      <c r="F1252" s="23">
        <v>1226</v>
      </c>
      <c r="G1252" s="23">
        <v>13.816638612189372</v>
      </c>
      <c r="H1252" s="23">
        <v>-2.8166386121893723</v>
      </c>
      <c r="I1252" s="23">
        <v>-1.6354764944662639</v>
      </c>
      <c r="J1252" s="26"/>
      <c r="K1252" s="23">
        <v>83.367346938775526</v>
      </c>
      <c r="L1252" s="23">
        <v>19</v>
      </c>
      <c r="M1252" s="26"/>
      <c r="N1252" s="26"/>
    </row>
    <row r="1253" spans="1:14" x14ac:dyDescent="0.3">
      <c r="A1253">
        <v>2</v>
      </c>
      <c r="B1253">
        <v>1</v>
      </c>
      <c r="C1253">
        <v>3</v>
      </c>
      <c r="D1253">
        <v>11</v>
      </c>
      <c r="F1253" s="23">
        <v>1227</v>
      </c>
      <c r="G1253" s="23">
        <v>14.022839544397424</v>
      </c>
      <c r="H1253" s="23">
        <v>-1.0228395443974243</v>
      </c>
      <c r="I1253" s="23">
        <v>-0.59391006898548471</v>
      </c>
      <c r="J1253" s="26"/>
      <c r="K1253" s="23">
        <v>83.435374149659879</v>
      </c>
      <c r="L1253" s="23">
        <v>19</v>
      </c>
      <c r="M1253" s="26"/>
      <c r="N1253" s="26"/>
    </row>
    <row r="1254" spans="1:14" x14ac:dyDescent="0.3">
      <c r="A1254">
        <v>4</v>
      </c>
      <c r="B1254">
        <v>4</v>
      </c>
      <c r="C1254">
        <v>3</v>
      </c>
      <c r="D1254">
        <v>14</v>
      </c>
      <c r="F1254" s="23">
        <v>1228</v>
      </c>
      <c r="G1254" s="23">
        <v>14.929117243823738</v>
      </c>
      <c r="H1254" s="23">
        <v>-0.92911724382373784</v>
      </c>
      <c r="I1254" s="23">
        <v>-0.53949037207008188</v>
      </c>
      <c r="J1254" s="26"/>
      <c r="K1254" s="23">
        <v>83.503401360544231</v>
      </c>
      <c r="L1254" s="23">
        <v>19</v>
      </c>
      <c r="M1254" s="26"/>
      <c r="N1254" s="26"/>
    </row>
    <row r="1255" spans="1:14" x14ac:dyDescent="0.3">
      <c r="A1255">
        <v>3</v>
      </c>
      <c r="B1255">
        <v>2</v>
      </c>
      <c r="C1255">
        <v>3</v>
      </c>
      <c r="D1255">
        <v>15</v>
      </c>
      <c r="F1255" s="23">
        <v>1229</v>
      </c>
      <c r="G1255" s="23">
        <v>14.929117243823738</v>
      </c>
      <c r="H1255" s="23">
        <v>4.0708827561762622</v>
      </c>
      <c r="I1255" s="23">
        <v>2.363751256778797</v>
      </c>
      <c r="J1255" s="26"/>
      <c r="K1255" s="23">
        <v>83.571428571428584</v>
      </c>
      <c r="L1255" s="23">
        <v>19</v>
      </c>
      <c r="M1255" s="26"/>
      <c r="N1255" s="26"/>
    </row>
    <row r="1256" spans="1:14" x14ac:dyDescent="0.3">
      <c r="A1256">
        <v>1</v>
      </c>
      <c r="B1256">
        <v>1</v>
      </c>
      <c r="C1256">
        <v>3</v>
      </c>
      <c r="D1256">
        <v>12</v>
      </c>
      <c r="F1256" s="23">
        <v>1230</v>
      </c>
      <c r="G1256" s="23">
        <v>16.947873574884415</v>
      </c>
      <c r="H1256" s="23">
        <v>-0.94787357488441515</v>
      </c>
      <c r="I1256" s="23">
        <v>-0.55038120429804782</v>
      </c>
      <c r="J1256" s="26"/>
      <c r="K1256" s="23">
        <v>83.639455782312936</v>
      </c>
      <c r="L1256" s="23">
        <v>19</v>
      </c>
      <c r="M1256" s="26"/>
      <c r="N1256" s="26"/>
    </row>
    <row r="1257" spans="1:14" x14ac:dyDescent="0.3">
      <c r="A1257">
        <v>3</v>
      </c>
      <c r="B1257">
        <v>4</v>
      </c>
      <c r="C1257">
        <v>4</v>
      </c>
      <c r="D1257">
        <v>20</v>
      </c>
      <c r="F1257" s="23">
        <v>1231</v>
      </c>
      <c r="G1257" s="23">
        <v>12.704159980555009</v>
      </c>
      <c r="H1257" s="23">
        <v>0.2958400194449915</v>
      </c>
      <c r="I1257" s="23">
        <v>0.17177901198643222</v>
      </c>
      <c r="J1257" s="26"/>
      <c r="K1257" s="23">
        <v>83.707482993197289</v>
      </c>
      <c r="L1257" s="23">
        <v>19</v>
      </c>
      <c r="M1257" s="26"/>
      <c r="N1257" s="26"/>
    </row>
    <row r="1258" spans="1:14" x14ac:dyDescent="0.3">
      <c r="A1258">
        <v>2</v>
      </c>
      <c r="B1258">
        <v>2</v>
      </c>
      <c r="C1258">
        <v>3</v>
      </c>
      <c r="D1258">
        <v>14</v>
      </c>
      <c r="F1258" s="23">
        <v>1232</v>
      </c>
      <c r="G1258" s="23">
        <v>12.910360912763061</v>
      </c>
      <c r="H1258" s="23">
        <v>1.0896390872369395</v>
      </c>
      <c r="I1258" s="23">
        <v>0.63269711169743559</v>
      </c>
      <c r="J1258" s="26"/>
      <c r="K1258" s="23">
        <v>83.775510204081641</v>
      </c>
      <c r="L1258" s="23">
        <v>19</v>
      </c>
      <c r="M1258" s="26"/>
      <c r="N1258" s="26"/>
    </row>
    <row r="1259" spans="1:14" x14ac:dyDescent="0.3">
      <c r="A1259">
        <v>1</v>
      </c>
      <c r="B1259">
        <v>1</v>
      </c>
      <c r="C1259">
        <v>3</v>
      </c>
      <c r="D1259">
        <v>13</v>
      </c>
      <c r="F1259" s="23">
        <v>1233</v>
      </c>
      <c r="G1259" s="23">
        <v>15.835394943250051</v>
      </c>
      <c r="H1259" s="23">
        <v>0.16460505674994863</v>
      </c>
      <c r="I1259" s="23">
        <v>9.5577650615096599E-2</v>
      </c>
      <c r="J1259" s="26"/>
      <c r="K1259" s="23">
        <v>83.843537414965994</v>
      </c>
      <c r="L1259" s="23">
        <v>19</v>
      </c>
      <c r="M1259" s="26"/>
      <c r="N1259" s="26"/>
    </row>
    <row r="1260" spans="1:14" x14ac:dyDescent="0.3">
      <c r="A1260">
        <v>2</v>
      </c>
      <c r="B1260">
        <v>1</v>
      </c>
      <c r="C1260">
        <v>3</v>
      </c>
      <c r="D1260">
        <v>13</v>
      </c>
      <c r="F1260" s="23">
        <v>1234</v>
      </c>
      <c r="G1260" s="23">
        <v>11.797882281128697</v>
      </c>
      <c r="H1260" s="23">
        <v>0.20211771887130325</v>
      </c>
      <c r="I1260" s="23">
        <v>0.11735931507102845</v>
      </c>
      <c r="J1260" s="26"/>
      <c r="K1260" s="23">
        <v>83.91156462585036</v>
      </c>
      <c r="L1260" s="23">
        <v>19</v>
      </c>
      <c r="M1260" s="26"/>
      <c r="N1260" s="26"/>
    </row>
    <row r="1261" spans="1:14" x14ac:dyDescent="0.3">
      <c r="A1261">
        <v>4</v>
      </c>
      <c r="B1261">
        <v>3</v>
      </c>
      <c r="C1261">
        <v>3</v>
      </c>
      <c r="D1261">
        <v>16</v>
      </c>
      <c r="F1261" s="23">
        <v>1235</v>
      </c>
      <c r="G1261" s="23">
        <v>14.722916311615686</v>
      </c>
      <c r="H1261" s="23">
        <v>-3.7229163116156858</v>
      </c>
      <c r="I1261" s="23">
        <v>-2.1617051233206368</v>
      </c>
      <c r="J1261" s="26"/>
      <c r="K1261" s="23">
        <v>83.979591836734713</v>
      </c>
      <c r="L1261" s="23">
        <v>19</v>
      </c>
      <c r="M1261" s="26"/>
      <c r="N1261" s="26"/>
    </row>
    <row r="1262" spans="1:14" x14ac:dyDescent="0.3">
      <c r="A1262">
        <v>1</v>
      </c>
      <c r="B1262">
        <v>2</v>
      </c>
      <c r="C1262">
        <v>3</v>
      </c>
      <c r="D1262">
        <v>14</v>
      </c>
      <c r="F1262" s="23">
        <v>1236</v>
      </c>
      <c r="G1262" s="23">
        <v>12.704159980555009</v>
      </c>
      <c r="H1262" s="23">
        <v>-0.7041599805550085</v>
      </c>
      <c r="I1262" s="23">
        <v>-0.40886931378334357</v>
      </c>
      <c r="J1262" s="26"/>
      <c r="K1262" s="23">
        <v>84.047619047619065</v>
      </c>
      <c r="L1262" s="23">
        <v>19</v>
      </c>
      <c r="M1262" s="26"/>
      <c r="N1262" s="26"/>
    </row>
    <row r="1263" spans="1:14" x14ac:dyDescent="0.3">
      <c r="A1263">
        <v>1</v>
      </c>
      <c r="B1263">
        <v>4</v>
      </c>
      <c r="C1263">
        <v>3</v>
      </c>
      <c r="D1263">
        <v>16</v>
      </c>
      <c r="F1263" s="23">
        <v>1237</v>
      </c>
      <c r="G1263" s="23">
        <v>12.704159980555009</v>
      </c>
      <c r="H1263" s="23">
        <v>0.2958400194449915</v>
      </c>
      <c r="I1263" s="23">
        <v>0.17177901198643222</v>
      </c>
      <c r="J1263" s="26"/>
      <c r="K1263" s="23">
        <v>84.115646258503418</v>
      </c>
      <c r="L1263" s="23">
        <v>19</v>
      </c>
      <c r="M1263" s="26"/>
      <c r="N1263" s="26"/>
    </row>
    <row r="1264" spans="1:14" x14ac:dyDescent="0.3">
      <c r="A1264">
        <v>2</v>
      </c>
      <c r="B1264">
        <v>3</v>
      </c>
      <c r="C1264">
        <v>3</v>
      </c>
      <c r="D1264">
        <v>16</v>
      </c>
      <c r="F1264" s="23">
        <v>1238</v>
      </c>
      <c r="G1264" s="23">
        <v>12.910360912763061</v>
      </c>
      <c r="H1264" s="23">
        <v>2.0896390872369395</v>
      </c>
      <c r="I1264" s="23">
        <v>1.2133454374672115</v>
      </c>
      <c r="J1264" s="26"/>
      <c r="K1264" s="23">
        <v>84.18367346938777</v>
      </c>
      <c r="L1264" s="23">
        <v>19</v>
      </c>
      <c r="M1264" s="26"/>
      <c r="N1264" s="26"/>
    </row>
    <row r="1265" spans="1:14" x14ac:dyDescent="0.3">
      <c r="A1265">
        <v>3</v>
      </c>
      <c r="B1265">
        <v>3</v>
      </c>
      <c r="C1265">
        <v>4</v>
      </c>
      <c r="D1265">
        <v>22</v>
      </c>
      <c r="F1265" s="23">
        <v>1239</v>
      </c>
      <c r="G1265" s="23">
        <v>12.910360912763061</v>
      </c>
      <c r="H1265" s="23">
        <v>8.9639087236939474E-2</v>
      </c>
      <c r="I1265" s="23">
        <v>5.2048785927659783E-2</v>
      </c>
      <c r="J1265" s="26"/>
      <c r="K1265" s="23">
        <v>84.251700680272123</v>
      </c>
      <c r="L1265" s="23">
        <v>19</v>
      </c>
      <c r="M1265" s="26"/>
      <c r="N1265" s="26"/>
    </row>
    <row r="1266" spans="1:14" x14ac:dyDescent="0.3">
      <c r="A1266">
        <v>2</v>
      </c>
      <c r="B1266">
        <v>1</v>
      </c>
      <c r="C1266">
        <v>3</v>
      </c>
      <c r="D1266">
        <v>12</v>
      </c>
      <c r="F1266" s="23">
        <v>1240</v>
      </c>
      <c r="G1266" s="23">
        <v>22.114927283823718</v>
      </c>
      <c r="H1266" s="23">
        <v>-2.1149272838237181</v>
      </c>
      <c r="I1266" s="23">
        <v>-1.2280289864770613</v>
      </c>
      <c r="J1266" s="26"/>
      <c r="K1266" s="23">
        <v>84.319727891156475</v>
      </c>
      <c r="L1266" s="23">
        <v>19</v>
      </c>
      <c r="M1266" s="26"/>
      <c r="N1266" s="26"/>
    </row>
    <row r="1267" spans="1:14" x14ac:dyDescent="0.3">
      <c r="A1267">
        <v>3</v>
      </c>
      <c r="B1267">
        <v>2</v>
      </c>
      <c r="C1267">
        <v>3</v>
      </c>
      <c r="D1267">
        <v>15</v>
      </c>
      <c r="F1267" s="23">
        <v>1241</v>
      </c>
      <c r="G1267" s="23">
        <v>16.947873574884415</v>
      </c>
      <c r="H1267" s="23">
        <v>-1.9478735748844151</v>
      </c>
      <c r="I1267" s="23">
        <v>-1.1310295300678237</v>
      </c>
      <c r="J1267" s="26"/>
      <c r="K1267" s="23">
        <v>84.387755102040828</v>
      </c>
      <c r="L1267" s="23">
        <v>19</v>
      </c>
      <c r="M1267" s="26"/>
      <c r="N1267" s="26"/>
    </row>
    <row r="1268" spans="1:14" x14ac:dyDescent="0.3">
      <c r="A1268">
        <v>3</v>
      </c>
      <c r="B1268">
        <v>4</v>
      </c>
      <c r="C1268">
        <v>4</v>
      </c>
      <c r="D1268">
        <v>20</v>
      </c>
      <c r="F1268" s="23">
        <v>1242</v>
      </c>
      <c r="G1268" s="23">
        <v>14.022839544397424</v>
      </c>
      <c r="H1268" s="23">
        <v>-1.0228395443974243</v>
      </c>
      <c r="I1268" s="23">
        <v>-0.59391006898548471</v>
      </c>
      <c r="J1268" s="26"/>
      <c r="K1268" s="23">
        <v>84.45578231292518</v>
      </c>
      <c r="L1268" s="23">
        <v>19</v>
      </c>
      <c r="M1268" s="26"/>
      <c r="N1268" s="26"/>
    </row>
    <row r="1269" spans="1:14" x14ac:dyDescent="0.3">
      <c r="A1269">
        <v>2</v>
      </c>
      <c r="B1269">
        <v>3</v>
      </c>
      <c r="C1269">
        <v>3</v>
      </c>
      <c r="D1269">
        <v>14</v>
      </c>
      <c r="F1269" s="23">
        <v>1243</v>
      </c>
      <c r="G1269" s="23">
        <v>12.910360912763061</v>
      </c>
      <c r="H1269" s="23">
        <v>1.0896390872369395</v>
      </c>
      <c r="I1269" s="23">
        <v>0.63269711169743559</v>
      </c>
      <c r="J1269" s="26"/>
      <c r="K1269" s="23">
        <v>84.523809523809533</v>
      </c>
      <c r="L1269" s="23">
        <v>19</v>
      </c>
      <c r="M1269" s="26"/>
      <c r="N1269" s="26"/>
    </row>
    <row r="1270" spans="1:14" x14ac:dyDescent="0.3">
      <c r="A1270">
        <v>2</v>
      </c>
      <c r="B1270">
        <v>3</v>
      </c>
      <c r="C1270">
        <v>4</v>
      </c>
      <c r="D1270">
        <v>20</v>
      </c>
      <c r="F1270" s="23">
        <v>1244</v>
      </c>
      <c r="G1270" s="23">
        <v>19.189893253336727</v>
      </c>
      <c r="H1270" s="23">
        <v>1.8101067466632728</v>
      </c>
      <c r="I1270" s="23">
        <v>1.051035451914605</v>
      </c>
      <c r="J1270" s="26"/>
      <c r="K1270" s="23">
        <v>84.591836734693885</v>
      </c>
      <c r="L1270" s="23">
        <v>19</v>
      </c>
      <c r="M1270" s="26"/>
      <c r="N1270" s="26"/>
    </row>
    <row r="1271" spans="1:14" x14ac:dyDescent="0.3">
      <c r="A1271">
        <v>1</v>
      </c>
      <c r="B1271">
        <v>1</v>
      </c>
      <c r="C1271">
        <v>3</v>
      </c>
      <c r="D1271">
        <v>13</v>
      </c>
      <c r="F1271" s="23">
        <v>1245</v>
      </c>
      <c r="G1271" s="23">
        <v>13.816638612189372</v>
      </c>
      <c r="H1271" s="23">
        <v>2.1833613878106277</v>
      </c>
      <c r="I1271" s="23">
        <v>1.2677651343826151</v>
      </c>
      <c r="J1271" s="26"/>
      <c r="K1271" s="23">
        <v>84.659863945578252</v>
      </c>
      <c r="L1271" s="23">
        <v>20</v>
      </c>
      <c r="M1271" s="26"/>
      <c r="N1271" s="26"/>
    </row>
    <row r="1272" spans="1:14" x14ac:dyDescent="0.3">
      <c r="A1272">
        <v>1</v>
      </c>
      <c r="B1272">
        <v>1</v>
      </c>
      <c r="C1272">
        <v>3</v>
      </c>
      <c r="D1272">
        <v>12</v>
      </c>
      <c r="F1272" s="23">
        <v>1246</v>
      </c>
      <c r="G1272" s="23">
        <v>16.0415958754581</v>
      </c>
      <c r="H1272" s="23">
        <v>-2.0415958754580998</v>
      </c>
      <c r="I1272" s="23">
        <v>-1.1854492269832253</v>
      </c>
      <c r="J1272" s="26"/>
      <c r="K1272" s="23">
        <v>84.727891156462604</v>
      </c>
      <c r="L1272" s="23">
        <v>20</v>
      </c>
      <c r="M1272" s="26"/>
      <c r="N1272" s="26"/>
    </row>
    <row r="1273" spans="1:14" x14ac:dyDescent="0.3">
      <c r="A1273">
        <v>3</v>
      </c>
      <c r="B1273">
        <v>2</v>
      </c>
      <c r="C1273">
        <v>3</v>
      </c>
      <c r="D1273">
        <v>13</v>
      </c>
      <c r="F1273" s="23">
        <v>1247</v>
      </c>
      <c r="G1273" s="23">
        <v>12.704159980555009</v>
      </c>
      <c r="H1273" s="23">
        <v>-1.7041599805550085</v>
      </c>
      <c r="I1273" s="23">
        <v>-0.98951763955311933</v>
      </c>
      <c r="J1273" s="26"/>
      <c r="K1273" s="23">
        <v>84.795918367346957</v>
      </c>
      <c r="L1273" s="23">
        <v>20</v>
      </c>
      <c r="M1273" s="26"/>
      <c r="N1273" s="26"/>
    </row>
    <row r="1274" spans="1:14" x14ac:dyDescent="0.3">
      <c r="A1274">
        <v>2</v>
      </c>
      <c r="B1274">
        <v>1</v>
      </c>
      <c r="C1274">
        <v>3</v>
      </c>
      <c r="D1274">
        <v>11</v>
      </c>
      <c r="F1274" s="23">
        <v>1248</v>
      </c>
      <c r="G1274" s="23">
        <v>15.835394943250051</v>
      </c>
      <c r="H1274" s="23">
        <v>3.1646050567499486</v>
      </c>
      <c r="I1274" s="23">
        <v>1.8375226279244239</v>
      </c>
      <c r="J1274" s="26"/>
      <c r="K1274" s="23">
        <v>84.863945578231309</v>
      </c>
      <c r="L1274" s="23">
        <v>20</v>
      </c>
      <c r="M1274" s="26"/>
      <c r="N1274" s="26"/>
    </row>
    <row r="1275" spans="1:14" x14ac:dyDescent="0.3">
      <c r="A1275">
        <v>3</v>
      </c>
      <c r="B1275">
        <v>2</v>
      </c>
      <c r="C1275">
        <v>3</v>
      </c>
      <c r="D1275">
        <v>17</v>
      </c>
      <c r="F1275" s="23">
        <v>1249</v>
      </c>
      <c r="G1275" s="23">
        <v>11.797882281128697</v>
      </c>
      <c r="H1275" s="23">
        <v>-0.79788228112869675</v>
      </c>
      <c r="I1275" s="23">
        <v>-0.46328901069874734</v>
      </c>
      <c r="J1275" s="26"/>
      <c r="K1275" s="23">
        <v>84.931972789115662</v>
      </c>
      <c r="L1275" s="23">
        <v>20</v>
      </c>
      <c r="M1275" s="26"/>
      <c r="N1275" s="26"/>
    </row>
    <row r="1276" spans="1:14" x14ac:dyDescent="0.3">
      <c r="A1276">
        <v>2</v>
      </c>
      <c r="B1276">
        <v>4</v>
      </c>
      <c r="C1276">
        <v>3</v>
      </c>
      <c r="D1276">
        <v>14</v>
      </c>
      <c r="F1276" s="23">
        <v>1250</v>
      </c>
      <c r="G1276" s="23">
        <v>12.910360912763061</v>
      </c>
      <c r="H1276" s="23">
        <v>8.9639087236939474E-2</v>
      </c>
      <c r="I1276" s="23">
        <v>5.2048785927659783E-2</v>
      </c>
      <c r="J1276" s="26"/>
      <c r="K1276" s="23">
        <v>85.000000000000014</v>
      </c>
      <c r="L1276" s="23">
        <v>20</v>
      </c>
      <c r="M1276" s="26"/>
      <c r="N1276" s="26"/>
    </row>
    <row r="1277" spans="1:14" x14ac:dyDescent="0.3">
      <c r="A1277">
        <v>3</v>
      </c>
      <c r="B1277">
        <v>1</v>
      </c>
      <c r="C1277">
        <v>3</v>
      </c>
      <c r="D1277">
        <v>11</v>
      </c>
      <c r="F1277" s="23">
        <v>1251</v>
      </c>
      <c r="G1277" s="23">
        <v>14.516715379407636</v>
      </c>
      <c r="H1277" s="23">
        <v>-2.5167153794076356</v>
      </c>
      <c r="I1277" s="23">
        <v>-1.4613265714920896</v>
      </c>
      <c r="J1277" s="26"/>
      <c r="K1277" s="23">
        <v>85.068027210884367</v>
      </c>
      <c r="L1277" s="23">
        <v>20</v>
      </c>
      <c r="M1277" s="26"/>
      <c r="N1277" s="26"/>
    </row>
    <row r="1278" spans="1:14" x14ac:dyDescent="0.3">
      <c r="A1278">
        <v>2</v>
      </c>
      <c r="B1278">
        <v>2</v>
      </c>
      <c r="C1278">
        <v>3</v>
      </c>
      <c r="D1278">
        <v>14</v>
      </c>
      <c r="F1278" s="23">
        <v>1252</v>
      </c>
      <c r="G1278" s="23">
        <v>12.704159980555009</v>
      </c>
      <c r="H1278" s="23">
        <v>-1.7041599805550085</v>
      </c>
      <c r="I1278" s="23">
        <v>-0.98951763955311933</v>
      </c>
      <c r="J1278" s="26"/>
      <c r="K1278" s="23">
        <v>85.136054421768719</v>
      </c>
      <c r="L1278" s="23">
        <v>20</v>
      </c>
      <c r="M1278" s="26"/>
      <c r="N1278" s="26"/>
    </row>
    <row r="1279" spans="1:14" x14ac:dyDescent="0.3">
      <c r="A1279">
        <v>3</v>
      </c>
      <c r="B1279">
        <v>4</v>
      </c>
      <c r="C1279">
        <v>3</v>
      </c>
      <c r="D1279">
        <v>17</v>
      </c>
      <c r="F1279" s="23">
        <v>1253</v>
      </c>
      <c r="G1279" s="23">
        <v>17.854151274310727</v>
      </c>
      <c r="H1279" s="23">
        <v>-3.8541512743107269</v>
      </c>
      <c r="I1279" s="23">
        <v>-2.2379064846919716</v>
      </c>
      <c r="J1279" s="26"/>
      <c r="K1279" s="23">
        <v>85.204081632653072</v>
      </c>
      <c r="L1279" s="23">
        <v>20</v>
      </c>
      <c r="M1279" s="26"/>
      <c r="N1279" s="26"/>
    </row>
    <row r="1280" spans="1:14" x14ac:dyDescent="0.3">
      <c r="A1280">
        <v>2</v>
      </c>
      <c r="B1280">
        <v>1</v>
      </c>
      <c r="C1280">
        <v>3</v>
      </c>
      <c r="D1280">
        <v>13</v>
      </c>
      <c r="F1280" s="23">
        <v>1254</v>
      </c>
      <c r="G1280" s="23">
        <v>14.722916311615686</v>
      </c>
      <c r="H1280" s="23">
        <v>0.27708368838431419</v>
      </c>
      <c r="I1280" s="23">
        <v>0.16088817975846631</v>
      </c>
      <c r="J1280" s="26"/>
      <c r="K1280" s="23">
        <v>85.272108843537424</v>
      </c>
      <c r="L1280" s="23">
        <v>20</v>
      </c>
      <c r="M1280" s="26"/>
      <c r="N1280" s="26"/>
    </row>
    <row r="1281" spans="1:14" x14ac:dyDescent="0.3">
      <c r="A1281">
        <v>1</v>
      </c>
      <c r="B1281">
        <v>2</v>
      </c>
      <c r="C1281">
        <v>3</v>
      </c>
      <c r="D1281">
        <v>12</v>
      </c>
      <c r="F1281" s="23">
        <v>1255</v>
      </c>
      <c r="G1281" s="23">
        <v>11.797882281128697</v>
      </c>
      <c r="H1281" s="23">
        <v>0.20211771887130325</v>
      </c>
      <c r="I1281" s="23">
        <v>0.11735931507102845</v>
      </c>
      <c r="J1281" s="26"/>
      <c r="K1281" s="23">
        <v>85.340136054421777</v>
      </c>
      <c r="L1281" s="23">
        <v>20</v>
      </c>
      <c r="M1281" s="26"/>
      <c r="N1281" s="26"/>
    </row>
    <row r="1282" spans="1:14" x14ac:dyDescent="0.3">
      <c r="A1282">
        <v>2</v>
      </c>
      <c r="B1282">
        <v>2</v>
      </c>
      <c r="C1282">
        <v>3</v>
      </c>
      <c r="D1282">
        <v>13</v>
      </c>
      <c r="F1282" s="23">
        <v>1256</v>
      </c>
      <c r="G1282" s="23">
        <v>22.114927283823718</v>
      </c>
      <c r="H1282" s="23">
        <v>-2.1149272838237181</v>
      </c>
      <c r="I1282" s="23">
        <v>-1.2280289864770613</v>
      </c>
      <c r="J1282" s="26"/>
      <c r="K1282" s="23">
        <v>85.408163265306143</v>
      </c>
      <c r="L1282" s="23">
        <v>20</v>
      </c>
      <c r="M1282" s="26"/>
      <c r="N1282" s="26"/>
    </row>
    <row r="1283" spans="1:14" x14ac:dyDescent="0.3">
      <c r="A1283">
        <v>3</v>
      </c>
      <c r="B1283">
        <v>4</v>
      </c>
      <c r="C1283">
        <v>3</v>
      </c>
      <c r="D1283">
        <v>18</v>
      </c>
      <c r="F1283" s="23">
        <v>1257</v>
      </c>
      <c r="G1283" s="23">
        <v>13.816638612189372</v>
      </c>
      <c r="H1283" s="23">
        <v>0.18336138781062772</v>
      </c>
      <c r="I1283" s="23">
        <v>0.10646848284306355</v>
      </c>
      <c r="J1283" s="26"/>
      <c r="K1283" s="23">
        <v>85.476190476190496</v>
      </c>
      <c r="L1283" s="23">
        <v>20</v>
      </c>
      <c r="M1283" s="26"/>
      <c r="N1283" s="26"/>
    </row>
    <row r="1284" spans="1:14" x14ac:dyDescent="0.3">
      <c r="A1284">
        <v>4</v>
      </c>
      <c r="B1284">
        <v>4</v>
      </c>
      <c r="C1284">
        <v>3</v>
      </c>
      <c r="D1284">
        <v>19</v>
      </c>
      <c r="F1284" s="23">
        <v>1258</v>
      </c>
      <c r="G1284" s="23">
        <v>11.797882281128697</v>
      </c>
      <c r="H1284" s="23">
        <v>1.2021177188713033</v>
      </c>
      <c r="I1284" s="23">
        <v>0.69800764084080424</v>
      </c>
      <c r="J1284" s="26"/>
      <c r="K1284" s="23">
        <v>85.544217687074848</v>
      </c>
      <c r="L1284" s="23">
        <v>20</v>
      </c>
      <c r="M1284" s="26"/>
      <c r="N1284" s="26"/>
    </row>
    <row r="1285" spans="1:14" x14ac:dyDescent="0.3">
      <c r="A1285">
        <v>2</v>
      </c>
      <c r="B1285">
        <v>1</v>
      </c>
      <c r="C1285">
        <v>3</v>
      </c>
      <c r="D1285">
        <v>11</v>
      </c>
      <c r="F1285" s="23">
        <v>1259</v>
      </c>
      <c r="G1285" s="23">
        <v>12.704159980555009</v>
      </c>
      <c r="H1285" s="23">
        <v>0.2958400194449915</v>
      </c>
      <c r="I1285" s="23">
        <v>0.17177901198643222</v>
      </c>
      <c r="J1285" s="26"/>
      <c r="K1285" s="23">
        <v>85.612244897959201</v>
      </c>
      <c r="L1285" s="23">
        <v>20</v>
      </c>
      <c r="M1285" s="26"/>
      <c r="N1285" s="26"/>
    </row>
    <row r="1286" spans="1:14" x14ac:dyDescent="0.3">
      <c r="A1286">
        <v>3</v>
      </c>
      <c r="B1286">
        <v>3</v>
      </c>
      <c r="C1286">
        <v>4</v>
      </c>
      <c r="D1286">
        <v>21</v>
      </c>
      <c r="F1286" s="23">
        <v>1260</v>
      </c>
      <c r="G1286" s="23">
        <v>16.741672642676363</v>
      </c>
      <c r="H1286" s="23">
        <v>-0.74167264267636313</v>
      </c>
      <c r="I1286" s="23">
        <v>-0.43065097823927539</v>
      </c>
      <c r="J1286" s="26"/>
      <c r="K1286" s="23">
        <v>85.680272108843553</v>
      </c>
      <c r="L1286" s="23">
        <v>20</v>
      </c>
      <c r="M1286" s="26"/>
      <c r="N1286" s="26"/>
    </row>
    <row r="1287" spans="1:14" x14ac:dyDescent="0.3">
      <c r="A1287">
        <v>2</v>
      </c>
      <c r="B1287">
        <v>2</v>
      </c>
      <c r="C1287">
        <v>3</v>
      </c>
      <c r="D1287">
        <v>15</v>
      </c>
      <c r="F1287" s="23">
        <v>1261</v>
      </c>
      <c r="G1287" s="23">
        <v>12.910360912763061</v>
      </c>
      <c r="H1287" s="23">
        <v>1.0896390872369395</v>
      </c>
      <c r="I1287" s="23">
        <v>0.63269711169743559</v>
      </c>
      <c r="J1287" s="26"/>
      <c r="K1287" s="23">
        <v>85.748299319727906</v>
      </c>
      <c r="L1287" s="23">
        <v>20</v>
      </c>
      <c r="M1287" s="26"/>
      <c r="N1287" s="26"/>
    </row>
    <row r="1288" spans="1:14" x14ac:dyDescent="0.3">
      <c r="A1288">
        <v>3</v>
      </c>
      <c r="B1288">
        <v>4</v>
      </c>
      <c r="C1288">
        <v>3</v>
      </c>
      <c r="D1288">
        <v>17</v>
      </c>
      <c r="F1288" s="23">
        <v>1262</v>
      </c>
      <c r="G1288" s="23">
        <v>15.135318176031788</v>
      </c>
      <c r="H1288" s="23">
        <v>0.86468182396821192</v>
      </c>
      <c r="I1288" s="23">
        <v>0.50207605341069828</v>
      </c>
      <c r="J1288" s="26"/>
      <c r="K1288" s="23">
        <v>85.816326530612258</v>
      </c>
      <c r="L1288" s="23">
        <v>20</v>
      </c>
      <c r="M1288" s="26"/>
      <c r="N1288" s="26"/>
    </row>
    <row r="1289" spans="1:14" x14ac:dyDescent="0.3">
      <c r="A1289">
        <v>3</v>
      </c>
      <c r="B1289">
        <v>4</v>
      </c>
      <c r="C1289">
        <v>3</v>
      </c>
      <c r="D1289">
        <v>18</v>
      </c>
      <c r="F1289" s="23">
        <v>1263</v>
      </c>
      <c r="G1289" s="23">
        <v>14.929117243823738</v>
      </c>
      <c r="H1289" s="23">
        <v>1.0708827561762622</v>
      </c>
      <c r="I1289" s="23">
        <v>0.62180627946946965</v>
      </c>
      <c r="J1289" s="26"/>
      <c r="K1289" s="23">
        <v>85.884353741496611</v>
      </c>
      <c r="L1289" s="23">
        <v>20</v>
      </c>
      <c r="M1289" s="26"/>
      <c r="N1289" s="26"/>
    </row>
    <row r="1290" spans="1:14" x14ac:dyDescent="0.3">
      <c r="A1290">
        <v>1</v>
      </c>
      <c r="B1290">
        <v>4</v>
      </c>
      <c r="C1290">
        <v>3</v>
      </c>
      <c r="D1290">
        <v>14</v>
      </c>
      <c r="F1290" s="23">
        <v>1264</v>
      </c>
      <c r="G1290" s="23">
        <v>21.002448652189354</v>
      </c>
      <c r="H1290" s="23">
        <v>0.99755134781064569</v>
      </c>
      <c r="I1290" s="23">
        <v>0.57922651997563468</v>
      </c>
      <c r="J1290" s="26"/>
      <c r="K1290" s="23">
        <v>85.952380952380963</v>
      </c>
      <c r="L1290" s="23">
        <v>20</v>
      </c>
      <c r="M1290" s="26"/>
      <c r="N1290" s="26"/>
    </row>
    <row r="1291" spans="1:14" x14ac:dyDescent="0.3">
      <c r="A1291">
        <v>1</v>
      </c>
      <c r="B1291">
        <v>2</v>
      </c>
      <c r="C1291">
        <v>3</v>
      </c>
      <c r="D1291">
        <v>13</v>
      </c>
      <c r="F1291" s="23">
        <v>1265</v>
      </c>
      <c r="G1291" s="23">
        <v>12.704159980555009</v>
      </c>
      <c r="H1291" s="23">
        <v>-0.7041599805550085</v>
      </c>
      <c r="I1291" s="23">
        <v>-0.40886931378334357</v>
      </c>
      <c r="J1291" s="26"/>
      <c r="K1291" s="23">
        <v>86.020408163265316</v>
      </c>
      <c r="L1291" s="23">
        <v>20</v>
      </c>
      <c r="M1291" s="26"/>
      <c r="N1291" s="26"/>
    </row>
    <row r="1292" spans="1:14" x14ac:dyDescent="0.3">
      <c r="A1292">
        <v>3</v>
      </c>
      <c r="B1292">
        <v>4</v>
      </c>
      <c r="C1292">
        <v>3</v>
      </c>
      <c r="D1292">
        <v>17</v>
      </c>
      <c r="F1292" s="23">
        <v>1266</v>
      </c>
      <c r="G1292" s="23">
        <v>14.722916311615686</v>
      </c>
      <c r="H1292" s="23">
        <v>0.27708368838431419</v>
      </c>
      <c r="I1292" s="23">
        <v>0.16088817975846631</v>
      </c>
      <c r="J1292" s="26"/>
      <c r="K1292" s="23">
        <v>86.088435374149668</v>
      </c>
      <c r="L1292" s="23">
        <v>20</v>
      </c>
      <c r="M1292" s="26"/>
      <c r="N1292" s="26"/>
    </row>
    <row r="1293" spans="1:14" x14ac:dyDescent="0.3">
      <c r="A1293">
        <v>3</v>
      </c>
      <c r="B1293">
        <v>2</v>
      </c>
      <c r="C1293">
        <v>3</v>
      </c>
      <c r="D1293">
        <v>15</v>
      </c>
      <c r="F1293" s="23">
        <v>1267</v>
      </c>
      <c r="G1293" s="23">
        <v>22.114927283823718</v>
      </c>
      <c r="H1293" s="23">
        <v>-2.1149272838237181</v>
      </c>
      <c r="I1293" s="23">
        <v>-1.2280289864770613</v>
      </c>
      <c r="J1293" s="26"/>
      <c r="K1293" s="23">
        <v>86.156462585034035</v>
      </c>
      <c r="L1293" s="23">
        <v>20</v>
      </c>
      <c r="M1293" s="26"/>
      <c r="N1293" s="26"/>
    </row>
    <row r="1294" spans="1:14" x14ac:dyDescent="0.3">
      <c r="A1294">
        <v>3</v>
      </c>
      <c r="B1294">
        <v>4</v>
      </c>
      <c r="C1294">
        <v>3</v>
      </c>
      <c r="D1294">
        <v>18</v>
      </c>
      <c r="F1294" s="23">
        <v>1268</v>
      </c>
      <c r="G1294" s="23">
        <v>14.929117243823738</v>
      </c>
      <c r="H1294" s="23">
        <v>-0.92911724382373784</v>
      </c>
      <c r="I1294" s="23">
        <v>-0.53949037207008188</v>
      </c>
      <c r="J1294" s="26"/>
      <c r="K1294" s="23">
        <v>86.224489795918387</v>
      </c>
      <c r="L1294" s="23">
        <v>20</v>
      </c>
      <c r="M1294" s="26"/>
      <c r="N1294" s="26"/>
    </row>
    <row r="1295" spans="1:14" x14ac:dyDescent="0.3">
      <c r="A1295">
        <v>2</v>
      </c>
      <c r="B1295">
        <v>1</v>
      </c>
      <c r="C1295">
        <v>3</v>
      </c>
      <c r="D1295">
        <v>13</v>
      </c>
      <c r="F1295" s="23">
        <v>1269</v>
      </c>
      <c r="G1295" s="23">
        <v>20.096170952763039</v>
      </c>
      <c r="H1295" s="23">
        <v>-9.6170952763038997E-2</v>
      </c>
      <c r="I1295" s="23">
        <v>-5.5841502709542787E-2</v>
      </c>
      <c r="J1295" s="26"/>
      <c r="K1295" s="23">
        <v>86.29251700680274</v>
      </c>
      <c r="L1295" s="23">
        <v>20</v>
      </c>
      <c r="M1295" s="26"/>
      <c r="N1295" s="26"/>
    </row>
    <row r="1296" spans="1:14" x14ac:dyDescent="0.3">
      <c r="A1296">
        <v>4</v>
      </c>
      <c r="B1296">
        <v>2</v>
      </c>
      <c r="C1296">
        <v>3</v>
      </c>
      <c r="D1296">
        <v>12</v>
      </c>
      <c r="F1296" s="23">
        <v>1270</v>
      </c>
      <c r="G1296" s="23">
        <v>11.797882281128697</v>
      </c>
      <c r="H1296" s="23">
        <v>1.2021177188713033</v>
      </c>
      <c r="I1296" s="23">
        <v>0.69800764084080424</v>
      </c>
      <c r="J1296" s="26"/>
      <c r="K1296" s="23">
        <v>86.360544217687092</v>
      </c>
      <c r="L1296" s="23">
        <v>20</v>
      </c>
      <c r="M1296" s="26"/>
      <c r="N1296" s="26"/>
    </row>
    <row r="1297" spans="1:14" x14ac:dyDescent="0.3">
      <c r="A1297">
        <v>1</v>
      </c>
      <c r="B1297">
        <v>1</v>
      </c>
      <c r="C1297">
        <v>3</v>
      </c>
      <c r="D1297">
        <v>13</v>
      </c>
      <c r="F1297" s="23">
        <v>1271</v>
      </c>
      <c r="G1297" s="23">
        <v>11.797882281128697</v>
      </c>
      <c r="H1297" s="23">
        <v>0.20211771887130325</v>
      </c>
      <c r="I1297" s="23">
        <v>0.11735931507102845</v>
      </c>
      <c r="J1297" s="26"/>
      <c r="K1297" s="23">
        <v>86.428571428571445</v>
      </c>
      <c r="L1297" s="23">
        <v>20</v>
      </c>
      <c r="M1297" s="26"/>
      <c r="N1297" s="26"/>
    </row>
    <row r="1298" spans="1:14" x14ac:dyDescent="0.3">
      <c r="A1298">
        <v>1</v>
      </c>
      <c r="B1298">
        <v>3</v>
      </c>
      <c r="C1298">
        <v>3</v>
      </c>
      <c r="D1298">
        <v>14</v>
      </c>
      <c r="F1298" s="23">
        <v>1272</v>
      </c>
      <c r="G1298" s="23">
        <v>14.722916311615686</v>
      </c>
      <c r="H1298" s="23">
        <v>-1.7229163116156858</v>
      </c>
      <c r="I1298" s="23">
        <v>-1.0004084717810853</v>
      </c>
      <c r="J1298" s="26"/>
      <c r="K1298" s="23">
        <v>86.496598639455797</v>
      </c>
      <c r="L1298" s="23">
        <v>20</v>
      </c>
      <c r="M1298" s="26"/>
      <c r="N1298" s="26"/>
    </row>
    <row r="1299" spans="1:14" x14ac:dyDescent="0.3">
      <c r="A1299">
        <v>1</v>
      </c>
      <c r="B1299">
        <v>2</v>
      </c>
      <c r="C1299">
        <v>3</v>
      </c>
      <c r="D1299">
        <v>11</v>
      </c>
      <c r="F1299" s="23">
        <v>1273</v>
      </c>
      <c r="G1299" s="23">
        <v>12.704159980555009</v>
      </c>
      <c r="H1299" s="23">
        <v>-1.7041599805550085</v>
      </c>
      <c r="I1299" s="23">
        <v>-0.98951763955311933</v>
      </c>
      <c r="J1299" s="26"/>
      <c r="K1299" s="23">
        <v>86.56462585034015</v>
      </c>
      <c r="L1299" s="23">
        <v>20</v>
      </c>
      <c r="M1299" s="26"/>
      <c r="N1299" s="26"/>
    </row>
    <row r="1300" spans="1:14" x14ac:dyDescent="0.3">
      <c r="A1300">
        <v>3</v>
      </c>
      <c r="B1300">
        <v>3</v>
      </c>
      <c r="C1300">
        <v>4</v>
      </c>
      <c r="D1300">
        <v>22</v>
      </c>
      <c r="F1300" s="23">
        <v>1274</v>
      </c>
      <c r="G1300" s="23">
        <v>14.722916311615686</v>
      </c>
      <c r="H1300" s="23">
        <v>2.2770836883843142</v>
      </c>
      <c r="I1300" s="23">
        <v>1.3221848312980178</v>
      </c>
      <c r="J1300" s="26"/>
      <c r="K1300" s="23">
        <v>86.632653061224502</v>
      </c>
      <c r="L1300" s="23">
        <v>20</v>
      </c>
      <c r="M1300" s="26"/>
      <c r="N1300" s="26"/>
    </row>
    <row r="1301" spans="1:14" x14ac:dyDescent="0.3">
      <c r="A1301">
        <v>3</v>
      </c>
      <c r="B1301">
        <v>4</v>
      </c>
      <c r="C1301">
        <v>3</v>
      </c>
      <c r="D1301">
        <v>17</v>
      </c>
      <c r="F1301" s="23">
        <v>1275</v>
      </c>
      <c r="G1301" s="23">
        <v>16.0415958754581</v>
      </c>
      <c r="H1301" s="23">
        <v>-2.0415958754580998</v>
      </c>
      <c r="I1301" s="23">
        <v>-1.1854492269832253</v>
      </c>
      <c r="J1301" s="26"/>
      <c r="K1301" s="23">
        <v>86.700680272108855</v>
      </c>
      <c r="L1301" s="23">
        <v>20</v>
      </c>
      <c r="M1301" s="26"/>
      <c r="N1301" s="26"/>
    </row>
    <row r="1302" spans="1:14" x14ac:dyDescent="0.3">
      <c r="A1302">
        <v>4</v>
      </c>
      <c r="B1302">
        <v>3</v>
      </c>
      <c r="C1302">
        <v>4</v>
      </c>
      <c r="D1302">
        <v>21</v>
      </c>
      <c r="F1302" s="23">
        <v>1276</v>
      </c>
      <c r="G1302" s="23">
        <v>13.610437679981322</v>
      </c>
      <c r="H1302" s="23">
        <v>-2.610437679981322</v>
      </c>
      <c r="I1302" s="23">
        <v>-1.5157462684074925</v>
      </c>
      <c r="J1302" s="26"/>
      <c r="K1302" s="23">
        <v>86.768707482993207</v>
      </c>
      <c r="L1302" s="23">
        <v>20</v>
      </c>
      <c r="M1302" s="26"/>
      <c r="N1302" s="26"/>
    </row>
    <row r="1303" spans="1:14" x14ac:dyDescent="0.3">
      <c r="A1303">
        <v>3</v>
      </c>
      <c r="B1303">
        <v>3</v>
      </c>
      <c r="C1303">
        <v>4</v>
      </c>
      <c r="D1303">
        <v>22</v>
      </c>
      <c r="F1303" s="23">
        <v>1277</v>
      </c>
      <c r="G1303" s="23">
        <v>13.816638612189372</v>
      </c>
      <c r="H1303" s="23">
        <v>0.18336138781062772</v>
      </c>
      <c r="I1303" s="23">
        <v>0.10646848284306355</v>
      </c>
      <c r="J1303" s="26"/>
      <c r="K1303" s="23">
        <v>86.83673469387756</v>
      </c>
      <c r="L1303" s="23">
        <v>20</v>
      </c>
      <c r="M1303" s="26"/>
      <c r="N1303" s="26"/>
    </row>
    <row r="1304" spans="1:14" x14ac:dyDescent="0.3">
      <c r="A1304">
        <v>1</v>
      </c>
      <c r="B1304">
        <v>3</v>
      </c>
      <c r="C1304">
        <v>3</v>
      </c>
      <c r="D1304">
        <v>16</v>
      </c>
      <c r="F1304" s="23">
        <v>1278</v>
      </c>
      <c r="G1304" s="23">
        <v>16.947873574884415</v>
      </c>
      <c r="H1304" s="23">
        <v>5.2126425115584851E-2</v>
      </c>
      <c r="I1304" s="23">
        <v>3.0267121471727935E-2</v>
      </c>
      <c r="J1304" s="26"/>
      <c r="K1304" s="23">
        <v>86.904761904761912</v>
      </c>
      <c r="L1304" s="23">
        <v>20</v>
      </c>
      <c r="M1304" s="26"/>
      <c r="N1304" s="26"/>
    </row>
    <row r="1305" spans="1:14" x14ac:dyDescent="0.3">
      <c r="A1305">
        <v>2</v>
      </c>
      <c r="B1305">
        <v>2</v>
      </c>
      <c r="C1305">
        <v>3</v>
      </c>
      <c r="D1305">
        <v>12</v>
      </c>
      <c r="F1305" s="23">
        <v>1279</v>
      </c>
      <c r="G1305" s="23">
        <v>12.704159980555009</v>
      </c>
      <c r="H1305" s="23">
        <v>0.2958400194449915</v>
      </c>
      <c r="I1305" s="23">
        <v>0.17177901198643222</v>
      </c>
      <c r="J1305" s="26"/>
      <c r="K1305" s="23">
        <v>86.972789115646279</v>
      </c>
      <c r="L1305" s="23">
        <v>20</v>
      </c>
      <c r="M1305" s="26"/>
      <c r="N1305" s="26"/>
    </row>
    <row r="1306" spans="1:14" x14ac:dyDescent="0.3">
      <c r="A1306">
        <v>2</v>
      </c>
      <c r="B1306">
        <v>1</v>
      </c>
      <c r="C1306">
        <v>3</v>
      </c>
      <c r="D1306">
        <v>12</v>
      </c>
      <c r="F1306" s="23">
        <v>1280</v>
      </c>
      <c r="G1306" s="23">
        <v>12.910360912763061</v>
      </c>
      <c r="H1306" s="23">
        <v>-0.91036091276306053</v>
      </c>
      <c r="I1306" s="23">
        <v>-0.52859953984211605</v>
      </c>
      <c r="J1306" s="26"/>
      <c r="K1306" s="23">
        <v>87.040816326530631</v>
      </c>
      <c r="L1306" s="23">
        <v>20</v>
      </c>
      <c r="M1306" s="26"/>
      <c r="N1306" s="26"/>
    </row>
    <row r="1307" spans="1:14" x14ac:dyDescent="0.3">
      <c r="A1307">
        <v>3</v>
      </c>
      <c r="B1307">
        <v>4</v>
      </c>
      <c r="C1307">
        <v>3</v>
      </c>
      <c r="D1307">
        <v>15</v>
      </c>
      <c r="F1307" s="23">
        <v>1281</v>
      </c>
      <c r="G1307" s="23">
        <v>13.816638612189372</v>
      </c>
      <c r="H1307" s="23">
        <v>-0.81663861218937228</v>
      </c>
      <c r="I1307" s="23">
        <v>-0.47417984292671223</v>
      </c>
      <c r="J1307" s="26"/>
      <c r="K1307" s="23">
        <v>87.108843537414984</v>
      </c>
      <c r="L1307" s="23">
        <v>20</v>
      </c>
      <c r="M1307" s="26"/>
      <c r="N1307" s="26"/>
    </row>
    <row r="1308" spans="1:14" x14ac:dyDescent="0.3">
      <c r="A1308">
        <v>2</v>
      </c>
      <c r="B1308">
        <v>1</v>
      </c>
      <c r="C1308">
        <v>3</v>
      </c>
      <c r="D1308">
        <v>14</v>
      </c>
      <c r="F1308" s="23">
        <v>1282</v>
      </c>
      <c r="G1308" s="23">
        <v>16.947873574884415</v>
      </c>
      <c r="H1308" s="23">
        <v>1.0521264251155849</v>
      </c>
      <c r="I1308" s="23">
        <v>0.61091544724150371</v>
      </c>
      <c r="J1308" s="26"/>
      <c r="K1308" s="23">
        <v>87.176870748299336</v>
      </c>
      <c r="L1308" s="23">
        <v>20</v>
      </c>
      <c r="M1308" s="26"/>
      <c r="N1308" s="26"/>
    </row>
    <row r="1309" spans="1:14" x14ac:dyDescent="0.3">
      <c r="A1309">
        <v>3</v>
      </c>
      <c r="B1309">
        <v>4</v>
      </c>
      <c r="C1309">
        <v>4</v>
      </c>
      <c r="D1309">
        <v>25</v>
      </c>
      <c r="F1309" s="23">
        <v>1283</v>
      </c>
      <c r="G1309" s="23">
        <v>17.854151274310727</v>
      </c>
      <c r="H1309" s="23">
        <v>1.1458487256892731</v>
      </c>
      <c r="I1309" s="23">
        <v>0.66533514415690753</v>
      </c>
      <c r="J1309" s="26"/>
      <c r="K1309" s="23">
        <v>87.244897959183689</v>
      </c>
      <c r="L1309" s="23">
        <v>20</v>
      </c>
      <c r="M1309" s="26"/>
      <c r="N1309" s="26"/>
    </row>
    <row r="1310" spans="1:14" x14ac:dyDescent="0.3">
      <c r="A1310">
        <v>1</v>
      </c>
      <c r="B1310">
        <v>4</v>
      </c>
      <c r="C1310">
        <v>4</v>
      </c>
      <c r="D1310">
        <v>20</v>
      </c>
      <c r="F1310" s="23">
        <v>1284</v>
      </c>
      <c r="G1310" s="23">
        <v>12.704159980555009</v>
      </c>
      <c r="H1310" s="23">
        <v>-1.7041599805550085</v>
      </c>
      <c r="I1310" s="23">
        <v>-0.98951763955311933</v>
      </c>
      <c r="J1310" s="26"/>
      <c r="K1310" s="23">
        <v>87.312925170068041</v>
      </c>
      <c r="L1310" s="23">
        <v>20</v>
      </c>
      <c r="M1310" s="26"/>
      <c r="N1310" s="26"/>
    </row>
    <row r="1311" spans="1:14" x14ac:dyDescent="0.3">
      <c r="A1311">
        <v>1</v>
      </c>
      <c r="B1311">
        <v>1</v>
      </c>
      <c r="C1311">
        <v>3</v>
      </c>
      <c r="D1311">
        <v>13</v>
      </c>
      <c r="F1311" s="23">
        <v>1285</v>
      </c>
      <c r="G1311" s="23">
        <v>21.002448652189354</v>
      </c>
      <c r="H1311" s="23">
        <v>-2.4486521893543056E-3</v>
      </c>
      <c r="I1311" s="23">
        <v>-1.4218057941410736E-3</v>
      </c>
      <c r="J1311" s="26"/>
      <c r="K1311" s="23">
        <v>87.380952380952394</v>
      </c>
      <c r="L1311" s="23">
        <v>20</v>
      </c>
      <c r="M1311" s="26"/>
      <c r="N1311" s="26"/>
    </row>
    <row r="1312" spans="1:14" x14ac:dyDescent="0.3">
      <c r="A1312">
        <v>1</v>
      </c>
      <c r="B1312">
        <v>3</v>
      </c>
      <c r="C1312">
        <v>3</v>
      </c>
      <c r="D1312">
        <v>14</v>
      </c>
      <c r="F1312" s="23">
        <v>1286</v>
      </c>
      <c r="G1312" s="23">
        <v>13.816638612189372</v>
      </c>
      <c r="H1312" s="23">
        <v>1.1833613878106277</v>
      </c>
      <c r="I1312" s="23">
        <v>0.6871168086128393</v>
      </c>
      <c r="J1312" s="26"/>
      <c r="K1312" s="23">
        <v>87.448979591836746</v>
      </c>
      <c r="L1312" s="23">
        <v>20</v>
      </c>
      <c r="M1312" s="26"/>
      <c r="N1312" s="26"/>
    </row>
    <row r="1313" spans="1:14" x14ac:dyDescent="0.3">
      <c r="A1313">
        <v>3</v>
      </c>
      <c r="B1313">
        <v>3</v>
      </c>
      <c r="C1313">
        <v>3</v>
      </c>
      <c r="D1313">
        <v>16</v>
      </c>
      <c r="F1313" s="23">
        <v>1287</v>
      </c>
      <c r="G1313" s="23">
        <v>16.947873574884415</v>
      </c>
      <c r="H1313" s="23">
        <v>5.2126425115584851E-2</v>
      </c>
      <c r="I1313" s="23">
        <v>3.0267121471727935E-2</v>
      </c>
      <c r="J1313" s="26"/>
      <c r="K1313" s="23">
        <v>87.517006802721099</v>
      </c>
      <c r="L1313" s="23">
        <v>20</v>
      </c>
      <c r="M1313" s="26"/>
      <c r="N1313" s="26"/>
    </row>
    <row r="1314" spans="1:14" x14ac:dyDescent="0.3">
      <c r="A1314">
        <v>3</v>
      </c>
      <c r="B1314">
        <v>2</v>
      </c>
      <c r="C1314">
        <v>3</v>
      </c>
      <c r="D1314">
        <v>17</v>
      </c>
      <c r="F1314" s="23">
        <v>1288</v>
      </c>
      <c r="G1314" s="23">
        <v>16.947873574884415</v>
      </c>
      <c r="H1314" s="23">
        <v>1.0521264251155849</v>
      </c>
      <c r="I1314" s="23">
        <v>0.61091544724150371</v>
      </c>
      <c r="J1314" s="26"/>
      <c r="K1314" s="23">
        <v>87.585034013605451</v>
      </c>
      <c r="L1314" s="23">
        <v>20</v>
      </c>
      <c r="M1314" s="26"/>
      <c r="N1314" s="26"/>
    </row>
    <row r="1315" spans="1:14" x14ac:dyDescent="0.3">
      <c r="A1315">
        <v>2</v>
      </c>
      <c r="B1315">
        <v>2</v>
      </c>
      <c r="C1315">
        <v>3</v>
      </c>
      <c r="D1315">
        <v>15</v>
      </c>
      <c r="F1315" s="23">
        <v>1289</v>
      </c>
      <c r="G1315" s="23">
        <v>15.135318176031788</v>
      </c>
      <c r="H1315" s="23">
        <v>-1.1353181760317881</v>
      </c>
      <c r="I1315" s="23">
        <v>-0.65922059812885336</v>
      </c>
      <c r="J1315" s="26"/>
      <c r="K1315" s="23">
        <v>87.653061224489804</v>
      </c>
      <c r="L1315" s="23">
        <v>20</v>
      </c>
      <c r="M1315" s="26"/>
      <c r="N1315" s="26"/>
    </row>
    <row r="1316" spans="1:14" x14ac:dyDescent="0.3">
      <c r="A1316">
        <v>3</v>
      </c>
      <c r="B1316">
        <v>3</v>
      </c>
      <c r="C1316">
        <v>4</v>
      </c>
      <c r="D1316">
        <v>22</v>
      </c>
      <c r="F1316" s="23">
        <v>1290</v>
      </c>
      <c r="G1316" s="23">
        <v>12.910360912763061</v>
      </c>
      <c r="H1316" s="23">
        <v>8.9639087236939474E-2</v>
      </c>
      <c r="I1316" s="23">
        <v>5.2048785927659783E-2</v>
      </c>
      <c r="J1316" s="26"/>
      <c r="K1316" s="23">
        <v>87.72108843537417</v>
      </c>
      <c r="L1316" s="23">
        <v>20</v>
      </c>
      <c r="M1316" s="26"/>
      <c r="N1316" s="26"/>
    </row>
    <row r="1317" spans="1:14" x14ac:dyDescent="0.3">
      <c r="A1317">
        <v>3</v>
      </c>
      <c r="B1317">
        <v>3</v>
      </c>
      <c r="C1317">
        <v>4</v>
      </c>
      <c r="D1317">
        <v>22</v>
      </c>
      <c r="F1317" s="23">
        <v>1291</v>
      </c>
      <c r="G1317" s="23">
        <v>16.947873574884415</v>
      </c>
      <c r="H1317" s="23">
        <v>5.2126425115584851E-2</v>
      </c>
      <c r="I1317" s="23">
        <v>3.0267121471727935E-2</v>
      </c>
      <c r="J1317" s="26"/>
      <c r="K1317" s="23">
        <v>87.789115646258523</v>
      </c>
      <c r="L1317" s="23">
        <v>20</v>
      </c>
      <c r="M1317" s="26"/>
      <c r="N1317" s="26"/>
    </row>
    <row r="1318" spans="1:14" x14ac:dyDescent="0.3">
      <c r="A1318">
        <v>3</v>
      </c>
      <c r="B1318">
        <v>4</v>
      </c>
      <c r="C1318">
        <v>4</v>
      </c>
      <c r="D1318">
        <v>20</v>
      </c>
      <c r="F1318" s="23">
        <v>1292</v>
      </c>
      <c r="G1318" s="23">
        <v>14.722916311615686</v>
      </c>
      <c r="H1318" s="23">
        <v>0.27708368838431419</v>
      </c>
      <c r="I1318" s="23">
        <v>0.16088817975846631</v>
      </c>
      <c r="J1318" s="26"/>
      <c r="K1318" s="23">
        <v>87.857142857142875</v>
      </c>
      <c r="L1318" s="23">
        <v>20</v>
      </c>
      <c r="M1318" s="26"/>
      <c r="N1318" s="26"/>
    </row>
    <row r="1319" spans="1:14" x14ac:dyDescent="0.3">
      <c r="A1319">
        <v>1</v>
      </c>
      <c r="B1319">
        <v>4</v>
      </c>
      <c r="C1319">
        <v>3</v>
      </c>
      <c r="D1319">
        <v>14</v>
      </c>
      <c r="F1319" s="23">
        <v>1293</v>
      </c>
      <c r="G1319" s="23">
        <v>16.947873574884415</v>
      </c>
      <c r="H1319" s="23">
        <v>1.0521264251155849</v>
      </c>
      <c r="I1319" s="23">
        <v>0.61091544724150371</v>
      </c>
      <c r="J1319" s="26"/>
      <c r="K1319" s="23">
        <v>87.925170068027228</v>
      </c>
      <c r="L1319" s="23">
        <v>20</v>
      </c>
      <c r="M1319" s="26"/>
      <c r="N1319" s="26"/>
    </row>
    <row r="1320" spans="1:14" x14ac:dyDescent="0.3">
      <c r="A1320">
        <v>1</v>
      </c>
      <c r="B1320">
        <v>1</v>
      </c>
      <c r="C1320">
        <v>3</v>
      </c>
      <c r="D1320">
        <v>13</v>
      </c>
      <c r="F1320" s="23">
        <v>1294</v>
      </c>
      <c r="G1320" s="23">
        <v>12.704159980555009</v>
      </c>
      <c r="H1320" s="23">
        <v>0.2958400194449915</v>
      </c>
      <c r="I1320" s="23">
        <v>0.17177901198643222</v>
      </c>
      <c r="J1320" s="26"/>
      <c r="K1320" s="23">
        <v>87.99319727891158</v>
      </c>
      <c r="L1320" s="23">
        <v>20</v>
      </c>
      <c r="M1320" s="26"/>
      <c r="N1320" s="26"/>
    </row>
    <row r="1321" spans="1:14" x14ac:dyDescent="0.3">
      <c r="A1321">
        <v>2</v>
      </c>
      <c r="B1321">
        <v>1</v>
      </c>
      <c r="C1321">
        <v>3</v>
      </c>
      <c r="D1321">
        <v>13</v>
      </c>
      <c r="F1321" s="23">
        <v>1295</v>
      </c>
      <c r="G1321" s="23">
        <v>15.629194011041999</v>
      </c>
      <c r="H1321" s="23">
        <v>-3.6291940110419993</v>
      </c>
      <c r="I1321" s="23">
        <v>-2.1072854264052343</v>
      </c>
      <c r="J1321" s="26"/>
      <c r="K1321" s="23">
        <v>88.061224489795933</v>
      </c>
      <c r="L1321" s="23">
        <v>20</v>
      </c>
      <c r="M1321" s="26"/>
      <c r="N1321" s="26"/>
    </row>
    <row r="1322" spans="1:14" x14ac:dyDescent="0.3">
      <c r="A1322">
        <v>3</v>
      </c>
      <c r="B1322">
        <v>3</v>
      </c>
      <c r="C1322">
        <v>4</v>
      </c>
      <c r="D1322">
        <v>22</v>
      </c>
      <c r="F1322" s="23">
        <v>1296</v>
      </c>
      <c r="G1322" s="23">
        <v>11.797882281128697</v>
      </c>
      <c r="H1322" s="23">
        <v>1.2021177188713033</v>
      </c>
      <c r="I1322" s="23">
        <v>0.69800764084080424</v>
      </c>
      <c r="J1322" s="26"/>
      <c r="K1322" s="23">
        <v>88.129251700680285</v>
      </c>
      <c r="L1322" s="23">
        <v>20</v>
      </c>
      <c r="M1322" s="26"/>
      <c r="N1322" s="26"/>
    </row>
    <row r="1323" spans="1:14" x14ac:dyDescent="0.3">
      <c r="A1323">
        <v>1</v>
      </c>
      <c r="B1323">
        <v>1</v>
      </c>
      <c r="C1323">
        <v>3</v>
      </c>
      <c r="D1323">
        <v>12</v>
      </c>
      <c r="F1323" s="23">
        <v>1297</v>
      </c>
      <c r="G1323" s="23">
        <v>14.022839544397424</v>
      </c>
      <c r="H1323" s="23">
        <v>-2.2839544397424305E-2</v>
      </c>
      <c r="I1323" s="23">
        <v>-1.3261743215708886E-2</v>
      </c>
      <c r="J1323" s="26"/>
      <c r="K1323" s="23">
        <v>88.197278911564638</v>
      </c>
      <c r="L1323" s="23">
        <v>20</v>
      </c>
      <c r="M1323" s="26"/>
      <c r="N1323" s="26"/>
    </row>
    <row r="1324" spans="1:14" x14ac:dyDescent="0.3">
      <c r="A1324">
        <v>1</v>
      </c>
      <c r="B1324">
        <v>4</v>
      </c>
      <c r="C1324">
        <v>3</v>
      </c>
      <c r="D1324">
        <v>14</v>
      </c>
      <c r="F1324" s="23">
        <v>1298</v>
      </c>
      <c r="G1324" s="23">
        <v>12.910360912763061</v>
      </c>
      <c r="H1324" s="23">
        <v>-1.9103609127630605</v>
      </c>
      <c r="I1324" s="23">
        <v>-1.1092478656118918</v>
      </c>
      <c r="J1324" s="26"/>
      <c r="K1324" s="23">
        <v>88.26530612244899</v>
      </c>
      <c r="L1324" s="23">
        <v>20</v>
      </c>
      <c r="M1324" s="26"/>
      <c r="N1324" s="26"/>
    </row>
    <row r="1325" spans="1:14" x14ac:dyDescent="0.3">
      <c r="A1325">
        <v>3</v>
      </c>
      <c r="B1325">
        <v>4</v>
      </c>
      <c r="C1325">
        <v>3</v>
      </c>
      <c r="D1325">
        <v>15</v>
      </c>
      <c r="F1325" s="23">
        <v>1299</v>
      </c>
      <c r="G1325" s="23">
        <v>21.002448652189354</v>
      </c>
      <c r="H1325" s="23">
        <v>0.99755134781064569</v>
      </c>
      <c r="I1325" s="23">
        <v>0.57922651997563468</v>
      </c>
      <c r="J1325" s="26"/>
      <c r="K1325" s="23">
        <v>88.333333333333343</v>
      </c>
      <c r="L1325" s="23">
        <v>20</v>
      </c>
      <c r="M1325" s="26"/>
      <c r="N1325" s="26"/>
    </row>
    <row r="1326" spans="1:14" x14ac:dyDescent="0.3">
      <c r="A1326">
        <v>2</v>
      </c>
      <c r="B1326">
        <v>3</v>
      </c>
      <c r="C1326">
        <v>3</v>
      </c>
      <c r="D1326">
        <v>17</v>
      </c>
      <c r="F1326" s="23">
        <v>1300</v>
      </c>
      <c r="G1326" s="23">
        <v>16.947873574884415</v>
      </c>
      <c r="H1326" s="23">
        <v>5.2126425115584851E-2</v>
      </c>
      <c r="I1326" s="23">
        <v>3.0267121471727935E-2</v>
      </c>
      <c r="J1326" s="26"/>
      <c r="K1326" s="23">
        <v>88.401360544217695</v>
      </c>
      <c r="L1326" s="23">
        <v>21</v>
      </c>
      <c r="M1326" s="26"/>
      <c r="N1326" s="26"/>
    </row>
    <row r="1327" spans="1:14" x14ac:dyDescent="0.3">
      <c r="A1327">
        <v>2</v>
      </c>
      <c r="B1327">
        <v>3</v>
      </c>
      <c r="C1327">
        <v>3</v>
      </c>
      <c r="D1327">
        <v>13</v>
      </c>
      <c r="F1327" s="23">
        <v>1301</v>
      </c>
      <c r="G1327" s="23">
        <v>21.908726351615666</v>
      </c>
      <c r="H1327" s="23">
        <v>-0.90872635161566606</v>
      </c>
      <c r="I1327" s="23">
        <v>-0.52765043464851313</v>
      </c>
      <c r="J1327" s="26"/>
      <c r="K1327" s="23">
        <v>88.469387755102062</v>
      </c>
      <c r="L1327" s="23">
        <v>21</v>
      </c>
      <c r="M1327" s="26"/>
      <c r="N1327" s="26"/>
    </row>
    <row r="1328" spans="1:14" x14ac:dyDescent="0.3">
      <c r="A1328">
        <v>2</v>
      </c>
      <c r="B1328">
        <v>2</v>
      </c>
      <c r="C1328">
        <v>3</v>
      </c>
      <c r="D1328">
        <v>12</v>
      </c>
      <c r="F1328" s="23">
        <v>1302</v>
      </c>
      <c r="G1328" s="23">
        <v>21.002448652189354</v>
      </c>
      <c r="H1328" s="23">
        <v>0.99755134781064569</v>
      </c>
      <c r="I1328" s="23">
        <v>0.57922651997563468</v>
      </c>
      <c r="J1328" s="26"/>
      <c r="K1328" s="23">
        <v>88.537414965986414</v>
      </c>
      <c r="L1328" s="23">
        <v>21</v>
      </c>
      <c r="M1328" s="26"/>
      <c r="N1328" s="26"/>
    </row>
    <row r="1329" spans="1:14" x14ac:dyDescent="0.3">
      <c r="A1329">
        <v>4</v>
      </c>
      <c r="B1329">
        <v>1</v>
      </c>
      <c r="C1329">
        <v>3</v>
      </c>
      <c r="D1329">
        <v>12</v>
      </c>
      <c r="F1329" s="23">
        <v>1303</v>
      </c>
      <c r="G1329" s="23">
        <v>14.022839544397424</v>
      </c>
      <c r="H1329" s="23">
        <v>1.9771604556025757</v>
      </c>
      <c r="I1329" s="23">
        <v>1.1480349083238426</v>
      </c>
      <c r="J1329" s="26"/>
      <c r="K1329" s="23">
        <v>88.605442176870767</v>
      </c>
      <c r="L1329" s="23">
        <v>21</v>
      </c>
      <c r="M1329" s="26"/>
      <c r="N1329" s="26"/>
    </row>
    <row r="1330" spans="1:14" x14ac:dyDescent="0.3">
      <c r="A1330">
        <v>2</v>
      </c>
      <c r="B1330">
        <v>3</v>
      </c>
      <c r="C1330">
        <v>4</v>
      </c>
      <c r="D1330">
        <v>21</v>
      </c>
      <c r="F1330" s="23">
        <v>1304</v>
      </c>
      <c r="G1330" s="23">
        <v>13.816638612189372</v>
      </c>
      <c r="H1330" s="23">
        <v>-1.8166386121893723</v>
      </c>
      <c r="I1330" s="23">
        <v>-1.054828168696488</v>
      </c>
      <c r="J1330" s="26"/>
      <c r="K1330" s="23">
        <v>88.673469387755119</v>
      </c>
      <c r="L1330" s="23">
        <v>21</v>
      </c>
      <c r="M1330" s="26"/>
      <c r="N1330" s="26"/>
    </row>
    <row r="1331" spans="1:14" x14ac:dyDescent="0.3">
      <c r="A1331">
        <v>2</v>
      </c>
      <c r="B1331">
        <v>2</v>
      </c>
      <c r="C1331">
        <v>3</v>
      </c>
      <c r="D1331">
        <v>11</v>
      </c>
      <c r="F1331" s="23">
        <v>1305</v>
      </c>
      <c r="G1331" s="23">
        <v>12.704159980555009</v>
      </c>
      <c r="H1331" s="23">
        <v>-0.7041599805550085</v>
      </c>
      <c r="I1331" s="23">
        <v>-0.40886931378334357</v>
      </c>
      <c r="J1331" s="26"/>
      <c r="K1331" s="23">
        <v>88.741496598639472</v>
      </c>
      <c r="L1331" s="23">
        <v>21</v>
      </c>
      <c r="M1331" s="26"/>
      <c r="N1331" s="26"/>
    </row>
    <row r="1332" spans="1:14" x14ac:dyDescent="0.3">
      <c r="A1332">
        <v>2</v>
      </c>
      <c r="B1332">
        <v>3</v>
      </c>
      <c r="C1332">
        <v>3</v>
      </c>
      <c r="D1332">
        <v>13</v>
      </c>
      <c r="F1332" s="23">
        <v>1306</v>
      </c>
      <c r="G1332" s="23">
        <v>16.947873574884415</v>
      </c>
      <c r="H1332" s="23">
        <v>-1.9478735748844151</v>
      </c>
      <c r="I1332" s="23">
        <v>-1.1310295300678237</v>
      </c>
      <c r="J1332" s="26"/>
      <c r="K1332" s="23">
        <v>88.809523809523824</v>
      </c>
      <c r="L1332" s="23">
        <v>21</v>
      </c>
      <c r="M1332" s="26"/>
      <c r="N1332" s="26"/>
    </row>
    <row r="1333" spans="1:14" x14ac:dyDescent="0.3">
      <c r="A1333">
        <v>2</v>
      </c>
      <c r="B1333">
        <v>2</v>
      </c>
      <c r="C1333">
        <v>3</v>
      </c>
      <c r="D1333">
        <v>12</v>
      </c>
      <c r="F1333" s="23">
        <v>1307</v>
      </c>
      <c r="G1333" s="23">
        <v>12.704159980555009</v>
      </c>
      <c r="H1333" s="23">
        <v>1.2958400194449915</v>
      </c>
      <c r="I1333" s="23">
        <v>0.75242733775620796</v>
      </c>
      <c r="J1333" s="26"/>
      <c r="K1333" s="23">
        <v>88.877551020408177</v>
      </c>
      <c r="L1333" s="23">
        <v>21</v>
      </c>
      <c r="M1333" s="26"/>
      <c r="N1333" s="26"/>
    </row>
    <row r="1334" spans="1:14" x14ac:dyDescent="0.3">
      <c r="A1334">
        <v>4</v>
      </c>
      <c r="B1334">
        <v>4</v>
      </c>
      <c r="C1334">
        <v>4</v>
      </c>
      <c r="D1334">
        <v>24</v>
      </c>
      <c r="F1334" s="23">
        <v>1308</v>
      </c>
      <c r="G1334" s="23">
        <v>22.114927283823718</v>
      </c>
      <c r="H1334" s="23">
        <v>2.8850727161762819</v>
      </c>
      <c r="I1334" s="23">
        <v>1.6752126423718177</v>
      </c>
      <c r="J1334" s="26"/>
      <c r="K1334" s="23">
        <v>88.945578231292529</v>
      </c>
      <c r="L1334" s="23">
        <v>21</v>
      </c>
      <c r="M1334" s="26"/>
      <c r="N1334" s="26"/>
    </row>
    <row r="1335" spans="1:14" x14ac:dyDescent="0.3">
      <c r="A1335">
        <v>3</v>
      </c>
      <c r="B1335">
        <v>2</v>
      </c>
      <c r="C1335">
        <v>4</v>
      </c>
      <c r="D1335">
        <v>21</v>
      </c>
      <c r="F1335" s="23">
        <v>1309</v>
      </c>
      <c r="G1335" s="23">
        <v>20.302371884971091</v>
      </c>
      <c r="H1335" s="23">
        <v>-0.30237188497109102</v>
      </c>
      <c r="I1335" s="23">
        <v>-0.17557172876831523</v>
      </c>
      <c r="J1335" s="26"/>
      <c r="K1335" s="23">
        <v>89.013605442176882</v>
      </c>
      <c r="L1335" s="23">
        <v>21</v>
      </c>
      <c r="M1335" s="26"/>
      <c r="N1335" s="26"/>
    </row>
    <row r="1336" spans="1:14" x14ac:dyDescent="0.3">
      <c r="A1336">
        <v>2</v>
      </c>
      <c r="B1336">
        <v>4</v>
      </c>
      <c r="C1336">
        <v>3</v>
      </c>
      <c r="D1336">
        <v>19</v>
      </c>
      <c r="F1336" s="23">
        <v>1310</v>
      </c>
      <c r="G1336" s="23">
        <v>11.797882281128697</v>
      </c>
      <c r="H1336" s="23">
        <v>1.2021177188713033</v>
      </c>
      <c r="I1336" s="23">
        <v>0.69800764084080424</v>
      </c>
      <c r="J1336" s="26"/>
      <c r="K1336" s="23">
        <v>89.081632653061234</v>
      </c>
      <c r="L1336" s="23">
        <v>21</v>
      </c>
      <c r="M1336" s="26"/>
      <c r="N1336" s="26"/>
    </row>
    <row r="1337" spans="1:14" x14ac:dyDescent="0.3">
      <c r="A1337">
        <v>1</v>
      </c>
      <c r="B1337">
        <v>4</v>
      </c>
      <c r="C1337">
        <v>3</v>
      </c>
      <c r="D1337">
        <v>14</v>
      </c>
      <c r="F1337" s="23">
        <v>1311</v>
      </c>
      <c r="G1337" s="23">
        <v>14.022839544397424</v>
      </c>
      <c r="H1337" s="23">
        <v>-2.2839544397424305E-2</v>
      </c>
      <c r="I1337" s="23">
        <v>-1.3261743215708886E-2</v>
      </c>
      <c r="J1337" s="26"/>
      <c r="K1337" s="23">
        <v>89.149659863945587</v>
      </c>
      <c r="L1337" s="23">
        <v>21</v>
      </c>
      <c r="M1337" s="26"/>
      <c r="N1337" s="26"/>
    </row>
    <row r="1338" spans="1:14" x14ac:dyDescent="0.3">
      <c r="A1338">
        <v>2</v>
      </c>
      <c r="B1338">
        <v>4</v>
      </c>
      <c r="C1338">
        <v>4</v>
      </c>
      <c r="D1338">
        <v>20</v>
      </c>
      <c r="F1338" s="23">
        <v>1312</v>
      </c>
      <c r="G1338" s="23">
        <v>15.835394943250051</v>
      </c>
      <c r="H1338" s="23">
        <v>0.16460505674994863</v>
      </c>
      <c r="I1338" s="23">
        <v>9.5577650615096599E-2</v>
      </c>
      <c r="J1338" s="26"/>
      <c r="K1338" s="23">
        <v>89.217687074829954</v>
      </c>
      <c r="L1338" s="23">
        <v>21</v>
      </c>
      <c r="M1338" s="26"/>
      <c r="N1338" s="26"/>
    </row>
    <row r="1339" spans="1:14" x14ac:dyDescent="0.3">
      <c r="A1339">
        <v>3</v>
      </c>
      <c r="B1339">
        <v>3</v>
      </c>
      <c r="C1339">
        <v>3</v>
      </c>
      <c r="D1339">
        <v>19</v>
      </c>
      <c r="F1339" s="23">
        <v>1313</v>
      </c>
      <c r="G1339" s="23">
        <v>14.722916311615686</v>
      </c>
      <c r="H1339" s="23">
        <v>2.2770836883843142</v>
      </c>
      <c r="I1339" s="23">
        <v>1.3221848312980178</v>
      </c>
      <c r="J1339" s="26"/>
      <c r="K1339" s="23">
        <v>89.285714285714306</v>
      </c>
      <c r="L1339" s="23">
        <v>21</v>
      </c>
      <c r="M1339" s="26"/>
      <c r="N1339" s="26"/>
    </row>
    <row r="1340" spans="1:14" x14ac:dyDescent="0.3">
      <c r="A1340">
        <v>1</v>
      </c>
      <c r="B1340">
        <v>1</v>
      </c>
      <c r="C1340">
        <v>3</v>
      </c>
      <c r="D1340">
        <v>13</v>
      </c>
      <c r="F1340" s="23">
        <v>1314</v>
      </c>
      <c r="G1340" s="23">
        <v>13.816638612189372</v>
      </c>
      <c r="H1340" s="23">
        <v>1.1833613878106277</v>
      </c>
      <c r="I1340" s="23">
        <v>0.6871168086128393</v>
      </c>
      <c r="J1340" s="26"/>
      <c r="K1340" s="23">
        <v>89.353741496598659</v>
      </c>
      <c r="L1340" s="23">
        <v>21</v>
      </c>
      <c r="M1340" s="26"/>
      <c r="N1340" s="26"/>
    </row>
    <row r="1341" spans="1:14" x14ac:dyDescent="0.3">
      <c r="A1341">
        <v>3</v>
      </c>
      <c r="B1341">
        <v>3</v>
      </c>
      <c r="C1341">
        <v>4</v>
      </c>
      <c r="D1341">
        <v>23</v>
      </c>
      <c r="F1341" s="23">
        <v>1315</v>
      </c>
      <c r="G1341" s="23">
        <v>21.002448652189354</v>
      </c>
      <c r="H1341" s="23">
        <v>0.99755134781064569</v>
      </c>
      <c r="I1341" s="23">
        <v>0.57922651997563468</v>
      </c>
      <c r="J1341" s="26"/>
      <c r="K1341" s="23">
        <v>89.421768707483011</v>
      </c>
      <c r="L1341" s="23">
        <v>21</v>
      </c>
      <c r="M1341" s="26"/>
      <c r="N1341" s="26"/>
    </row>
    <row r="1342" spans="1:14" x14ac:dyDescent="0.3">
      <c r="A1342">
        <v>2</v>
      </c>
      <c r="B1342">
        <v>3</v>
      </c>
      <c r="C1342">
        <v>3</v>
      </c>
      <c r="D1342">
        <v>13</v>
      </c>
      <c r="F1342" s="23">
        <v>1316</v>
      </c>
      <c r="G1342" s="23">
        <v>21.002448652189354</v>
      </c>
      <c r="H1342" s="23">
        <v>0.99755134781064569</v>
      </c>
      <c r="I1342" s="23">
        <v>0.57922651997563468</v>
      </c>
      <c r="J1342" s="26"/>
      <c r="K1342" s="23">
        <v>89.489795918367363</v>
      </c>
      <c r="L1342" s="23">
        <v>21</v>
      </c>
      <c r="M1342" s="26"/>
      <c r="N1342" s="26"/>
    </row>
    <row r="1343" spans="1:14" x14ac:dyDescent="0.3">
      <c r="A1343">
        <v>2</v>
      </c>
      <c r="B1343">
        <v>2</v>
      </c>
      <c r="C1343">
        <v>3</v>
      </c>
      <c r="D1343">
        <v>11</v>
      </c>
      <c r="F1343" s="23">
        <v>1317</v>
      </c>
      <c r="G1343" s="23">
        <v>22.114927283823718</v>
      </c>
      <c r="H1343" s="23">
        <v>-2.1149272838237181</v>
      </c>
      <c r="I1343" s="23">
        <v>-1.2280289864770613</v>
      </c>
      <c r="J1343" s="26"/>
      <c r="K1343" s="23">
        <v>89.557823129251716</v>
      </c>
      <c r="L1343" s="23">
        <v>21</v>
      </c>
      <c r="M1343" s="26"/>
      <c r="N1343" s="26"/>
    </row>
    <row r="1344" spans="1:14" x14ac:dyDescent="0.3">
      <c r="A1344">
        <v>3</v>
      </c>
      <c r="B1344">
        <v>1</v>
      </c>
      <c r="C1344">
        <v>3</v>
      </c>
      <c r="D1344">
        <v>13</v>
      </c>
      <c r="F1344" s="23">
        <v>1318</v>
      </c>
      <c r="G1344" s="23">
        <v>15.135318176031788</v>
      </c>
      <c r="H1344" s="23">
        <v>-1.1353181760317881</v>
      </c>
      <c r="I1344" s="23">
        <v>-0.65922059812885336</v>
      </c>
      <c r="J1344" s="26"/>
      <c r="K1344" s="23">
        <v>89.625850340136068</v>
      </c>
      <c r="L1344" s="23">
        <v>21</v>
      </c>
      <c r="M1344" s="26"/>
      <c r="N1344" s="26"/>
    </row>
    <row r="1345" spans="1:14" x14ac:dyDescent="0.3">
      <c r="A1345">
        <v>1</v>
      </c>
      <c r="B1345">
        <v>1</v>
      </c>
      <c r="C1345">
        <v>3</v>
      </c>
      <c r="D1345">
        <v>14</v>
      </c>
      <c r="F1345" s="23">
        <v>1319</v>
      </c>
      <c r="G1345" s="23">
        <v>11.797882281128697</v>
      </c>
      <c r="H1345" s="23">
        <v>1.2021177188713033</v>
      </c>
      <c r="I1345" s="23">
        <v>0.69800764084080424</v>
      </c>
      <c r="J1345" s="26"/>
      <c r="K1345" s="23">
        <v>89.693877551020421</v>
      </c>
      <c r="L1345" s="23">
        <v>21</v>
      </c>
      <c r="M1345" s="26"/>
      <c r="N1345" s="26"/>
    </row>
    <row r="1346" spans="1:14" x14ac:dyDescent="0.3">
      <c r="A1346">
        <v>3</v>
      </c>
      <c r="B1346">
        <v>4</v>
      </c>
      <c r="C1346">
        <v>4</v>
      </c>
      <c r="D1346">
        <v>22</v>
      </c>
      <c r="F1346" s="23">
        <v>1320</v>
      </c>
      <c r="G1346" s="23">
        <v>12.704159980555009</v>
      </c>
      <c r="H1346" s="23">
        <v>0.2958400194449915</v>
      </c>
      <c r="I1346" s="23">
        <v>0.17177901198643222</v>
      </c>
      <c r="J1346" s="26"/>
      <c r="K1346" s="23">
        <v>89.761904761904773</v>
      </c>
      <c r="L1346" s="23">
        <v>21</v>
      </c>
      <c r="M1346" s="26"/>
      <c r="N1346" s="26"/>
    </row>
    <row r="1347" spans="1:14" x14ac:dyDescent="0.3">
      <c r="A1347">
        <v>2</v>
      </c>
      <c r="B1347">
        <v>2</v>
      </c>
      <c r="C1347">
        <v>3</v>
      </c>
      <c r="D1347">
        <v>11</v>
      </c>
      <c r="F1347" s="23">
        <v>1321</v>
      </c>
      <c r="G1347" s="23">
        <v>21.002448652189354</v>
      </c>
      <c r="H1347" s="23">
        <v>0.99755134781064569</v>
      </c>
      <c r="I1347" s="23">
        <v>0.57922651997563468</v>
      </c>
      <c r="J1347" s="26"/>
      <c r="K1347" s="23">
        <v>89.829931972789126</v>
      </c>
      <c r="L1347" s="23">
        <v>21</v>
      </c>
      <c r="M1347" s="26"/>
      <c r="N1347" s="26"/>
    </row>
    <row r="1348" spans="1:14" x14ac:dyDescent="0.3">
      <c r="A1348">
        <v>2</v>
      </c>
      <c r="B1348">
        <v>1</v>
      </c>
      <c r="C1348">
        <v>3</v>
      </c>
      <c r="D1348">
        <v>13</v>
      </c>
      <c r="F1348" s="23">
        <v>1322</v>
      </c>
      <c r="G1348" s="23">
        <v>11.797882281128697</v>
      </c>
      <c r="H1348" s="23">
        <v>0.20211771887130325</v>
      </c>
      <c r="I1348" s="23">
        <v>0.11735931507102845</v>
      </c>
      <c r="J1348" s="26"/>
      <c r="K1348" s="23">
        <v>89.897959183673478</v>
      </c>
      <c r="L1348" s="23">
        <v>21</v>
      </c>
      <c r="M1348" s="26"/>
      <c r="N1348" s="26"/>
    </row>
    <row r="1349" spans="1:14" x14ac:dyDescent="0.3">
      <c r="A1349">
        <v>2</v>
      </c>
      <c r="B1349">
        <v>4</v>
      </c>
      <c r="C1349">
        <v>4</v>
      </c>
      <c r="D1349">
        <v>21</v>
      </c>
      <c r="F1349" s="23">
        <v>1323</v>
      </c>
      <c r="G1349" s="23">
        <v>15.135318176031788</v>
      </c>
      <c r="H1349" s="23">
        <v>-1.1353181760317881</v>
      </c>
      <c r="I1349" s="23">
        <v>-0.65922059812885336</v>
      </c>
      <c r="J1349" s="26"/>
      <c r="K1349" s="23">
        <v>89.965986394557831</v>
      </c>
      <c r="L1349" s="23">
        <v>21</v>
      </c>
      <c r="M1349" s="26"/>
      <c r="N1349" s="26"/>
    </row>
    <row r="1350" spans="1:14" x14ac:dyDescent="0.3">
      <c r="A1350">
        <v>1</v>
      </c>
      <c r="B1350">
        <v>1</v>
      </c>
      <c r="C1350">
        <v>3</v>
      </c>
      <c r="D1350">
        <v>11</v>
      </c>
      <c r="F1350" s="23">
        <v>1324</v>
      </c>
      <c r="G1350" s="23">
        <v>16.947873574884415</v>
      </c>
      <c r="H1350" s="23">
        <v>-1.9478735748844151</v>
      </c>
      <c r="I1350" s="23">
        <v>-1.1310295300678237</v>
      </c>
      <c r="J1350" s="26"/>
      <c r="K1350" s="23">
        <v>90.034013605442198</v>
      </c>
      <c r="L1350" s="23">
        <v>21</v>
      </c>
      <c r="M1350" s="26"/>
      <c r="N1350" s="26"/>
    </row>
    <row r="1351" spans="1:14" x14ac:dyDescent="0.3">
      <c r="A1351">
        <v>2</v>
      </c>
      <c r="B1351">
        <v>3</v>
      </c>
      <c r="C1351">
        <v>3</v>
      </c>
      <c r="D1351">
        <v>13</v>
      </c>
      <c r="F1351" s="23">
        <v>1325</v>
      </c>
      <c r="G1351" s="23">
        <v>14.929117243823738</v>
      </c>
      <c r="H1351" s="23">
        <v>2.0708827561762622</v>
      </c>
      <c r="I1351" s="23">
        <v>1.2024546052392455</v>
      </c>
      <c r="J1351" s="26"/>
      <c r="K1351" s="23">
        <v>90.10204081632655</v>
      </c>
      <c r="L1351" s="23">
        <v>21</v>
      </c>
      <c r="M1351" s="26"/>
      <c r="N1351" s="26"/>
    </row>
    <row r="1352" spans="1:14" x14ac:dyDescent="0.3">
      <c r="A1352">
        <v>1</v>
      </c>
      <c r="B1352">
        <v>3</v>
      </c>
      <c r="C1352">
        <v>3</v>
      </c>
      <c r="D1352">
        <v>14</v>
      </c>
      <c r="F1352" s="23">
        <v>1326</v>
      </c>
      <c r="G1352" s="23">
        <v>14.929117243823738</v>
      </c>
      <c r="H1352" s="23">
        <v>-1.9291172438237378</v>
      </c>
      <c r="I1352" s="23">
        <v>-1.1201386978398578</v>
      </c>
      <c r="J1352" s="26"/>
      <c r="K1352" s="23">
        <v>90.170068027210903</v>
      </c>
      <c r="L1352" s="23">
        <v>21</v>
      </c>
      <c r="M1352" s="26"/>
      <c r="N1352" s="26"/>
    </row>
    <row r="1353" spans="1:14" x14ac:dyDescent="0.3">
      <c r="A1353">
        <v>1</v>
      </c>
      <c r="B1353">
        <v>1</v>
      </c>
      <c r="C1353">
        <v>3</v>
      </c>
      <c r="D1353">
        <v>11</v>
      </c>
      <c r="F1353" s="23">
        <v>1327</v>
      </c>
      <c r="G1353" s="23">
        <v>13.816638612189372</v>
      </c>
      <c r="H1353" s="23">
        <v>-1.8166386121893723</v>
      </c>
      <c r="I1353" s="23">
        <v>-1.054828168696488</v>
      </c>
      <c r="J1353" s="26"/>
      <c r="K1353" s="23">
        <v>90.238095238095255</v>
      </c>
      <c r="L1353" s="23">
        <v>21</v>
      </c>
      <c r="M1353" s="26"/>
      <c r="N1353" s="26"/>
    </row>
    <row r="1354" spans="1:14" x14ac:dyDescent="0.3">
      <c r="A1354">
        <v>4</v>
      </c>
      <c r="B1354">
        <v>2</v>
      </c>
      <c r="C1354">
        <v>3</v>
      </c>
      <c r="D1354">
        <v>15</v>
      </c>
      <c r="F1354" s="23">
        <v>1328</v>
      </c>
      <c r="G1354" s="23">
        <v>14.516715379407636</v>
      </c>
      <c r="H1354" s="23">
        <v>-2.5167153794076356</v>
      </c>
      <c r="I1354" s="23">
        <v>-1.4613265714920896</v>
      </c>
      <c r="J1354" s="26"/>
      <c r="K1354" s="23">
        <v>90.306122448979607</v>
      </c>
      <c r="L1354" s="23">
        <v>21</v>
      </c>
      <c r="M1354" s="26"/>
      <c r="N1354" s="26"/>
    </row>
    <row r="1355" spans="1:14" x14ac:dyDescent="0.3">
      <c r="A1355">
        <v>4</v>
      </c>
      <c r="B1355">
        <v>4</v>
      </c>
      <c r="C1355">
        <v>4</v>
      </c>
      <c r="D1355">
        <v>23</v>
      </c>
      <c r="F1355" s="23">
        <v>1329</v>
      </c>
      <c r="G1355" s="23">
        <v>20.096170952763039</v>
      </c>
      <c r="H1355" s="23">
        <v>0.903829047236961</v>
      </c>
      <c r="I1355" s="23">
        <v>0.52480682306023296</v>
      </c>
      <c r="J1355" s="26"/>
      <c r="K1355" s="23">
        <v>90.37414965986396</v>
      </c>
      <c r="L1355" s="23">
        <v>21</v>
      </c>
      <c r="M1355" s="26"/>
      <c r="N1355" s="26"/>
    </row>
    <row r="1356" spans="1:14" x14ac:dyDescent="0.3">
      <c r="A1356">
        <v>3</v>
      </c>
      <c r="B1356">
        <v>4</v>
      </c>
      <c r="C1356">
        <v>3</v>
      </c>
      <c r="D1356">
        <v>16</v>
      </c>
      <c r="F1356" s="23">
        <v>1330</v>
      </c>
      <c r="G1356" s="23">
        <v>13.816638612189372</v>
      </c>
      <c r="H1356" s="23">
        <v>-2.8166386121893723</v>
      </c>
      <c r="I1356" s="23">
        <v>-1.6354764944662639</v>
      </c>
      <c r="J1356" s="26"/>
      <c r="K1356" s="23">
        <v>90.442176870748312</v>
      </c>
      <c r="L1356" s="23">
        <v>21</v>
      </c>
      <c r="M1356" s="26"/>
      <c r="N1356" s="26"/>
    </row>
    <row r="1357" spans="1:14" x14ac:dyDescent="0.3">
      <c r="A1357">
        <v>2</v>
      </c>
      <c r="B1357">
        <v>2</v>
      </c>
      <c r="C1357">
        <v>3</v>
      </c>
      <c r="D1357">
        <v>16</v>
      </c>
      <c r="F1357" s="23">
        <v>1331</v>
      </c>
      <c r="G1357" s="23">
        <v>14.929117243823738</v>
      </c>
      <c r="H1357" s="23">
        <v>-1.9291172438237378</v>
      </c>
      <c r="I1357" s="23">
        <v>-1.1201386978398578</v>
      </c>
      <c r="J1357" s="26"/>
      <c r="K1357" s="23">
        <v>90.510204081632665</v>
      </c>
      <c r="L1357" s="23">
        <v>21</v>
      </c>
      <c r="M1357" s="26"/>
      <c r="N1357" s="26"/>
    </row>
    <row r="1358" spans="1:14" x14ac:dyDescent="0.3">
      <c r="A1358">
        <v>3</v>
      </c>
      <c r="B1358">
        <v>3</v>
      </c>
      <c r="C1358">
        <v>4</v>
      </c>
      <c r="D1358">
        <v>21</v>
      </c>
      <c r="F1358" s="23">
        <v>1332</v>
      </c>
      <c r="G1358" s="23">
        <v>13.816638612189372</v>
      </c>
      <c r="H1358" s="23">
        <v>-1.8166386121893723</v>
      </c>
      <c r="I1358" s="23">
        <v>-1.054828168696488</v>
      </c>
      <c r="J1358" s="26"/>
      <c r="K1358" s="23">
        <v>90.578231292517017</v>
      </c>
      <c r="L1358" s="23">
        <v>21</v>
      </c>
      <c r="M1358" s="26"/>
      <c r="N1358" s="26"/>
    </row>
    <row r="1359" spans="1:14" x14ac:dyDescent="0.3">
      <c r="A1359">
        <v>2</v>
      </c>
      <c r="B1359">
        <v>1</v>
      </c>
      <c r="C1359">
        <v>3</v>
      </c>
      <c r="D1359">
        <v>13</v>
      </c>
      <c r="F1359" s="23">
        <v>1333</v>
      </c>
      <c r="G1359" s="23">
        <v>23.02120498325003</v>
      </c>
      <c r="H1359" s="23">
        <v>0.97879501674997016</v>
      </c>
      <c r="I1359" s="23">
        <v>0.56833568774766985</v>
      </c>
      <c r="J1359" s="26"/>
      <c r="K1359" s="23">
        <v>90.64625850340137</v>
      </c>
      <c r="L1359" s="23">
        <v>21</v>
      </c>
      <c r="M1359" s="26"/>
      <c r="N1359" s="26"/>
    </row>
    <row r="1360" spans="1:14" x14ac:dyDescent="0.3">
      <c r="A1360">
        <v>1</v>
      </c>
      <c r="B1360">
        <v>1</v>
      </c>
      <c r="C1360">
        <v>3</v>
      </c>
      <c r="D1360">
        <v>11</v>
      </c>
      <c r="F1360" s="23">
        <v>1334</v>
      </c>
      <c r="G1360" s="23">
        <v>19.889970020554991</v>
      </c>
      <c r="H1360" s="23">
        <v>1.1100299794450095</v>
      </c>
      <c r="I1360" s="23">
        <v>0.64453704911900334</v>
      </c>
      <c r="J1360" s="26"/>
      <c r="K1360" s="23">
        <v>90.714285714285722</v>
      </c>
      <c r="L1360" s="23">
        <v>21</v>
      </c>
      <c r="M1360" s="26"/>
      <c r="N1360" s="26"/>
    </row>
    <row r="1361" spans="1:14" x14ac:dyDescent="0.3">
      <c r="A1361">
        <v>2</v>
      </c>
      <c r="B1361">
        <v>1</v>
      </c>
      <c r="C1361">
        <v>3</v>
      </c>
      <c r="D1361">
        <v>12</v>
      </c>
      <c r="F1361" s="23">
        <v>1335</v>
      </c>
      <c r="G1361" s="23">
        <v>16.0415958754581</v>
      </c>
      <c r="H1361" s="23">
        <v>2.9584041245419002</v>
      </c>
      <c r="I1361" s="23">
        <v>1.7177924018656536</v>
      </c>
      <c r="J1361" s="26"/>
      <c r="K1361" s="23">
        <v>90.782312925170089</v>
      </c>
      <c r="L1361" s="23">
        <v>21</v>
      </c>
      <c r="M1361" s="26"/>
      <c r="N1361" s="26"/>
    </row>
    <row r="1362" spans="1:14" x14ac:dyDescent="0.3">
      <c r="A1362">
        <v>4</v>
      </c>
      <c r="B1362">
        <v>1</v>
      </c>
      <c r="C1362">
        <v>3</v>
      </c>
      <c r="D1362">
        <v>12</v>
      </c>
      <c r="F1362" s="23">
        <v>1336</v>
      </c>
      <c r="G1362" s="23">
        <v>15.135318176031788</v>
      </c>
      <c r="H1362" s="23">
        <v>-1.1353181760317881</v>
      </c>
      <c r="I1362" s="23">
        <v>-0.65922059812885336</v>
      </c>
      <c r="J1362" s="26"/>
      <c r="K1362" s="23">
        <v>90.850340136054442</v>
      </c>
      <c r="L1362" s="23">
        <v>21</v>
      </c>
      <c r="M1362" s="26"/>
      <c r="N1362" s="26"/>
    </row>
    <row r="1363" spans="1:14" x14ac:dyDescent="0.3">
      <c r="A1363">
        <v>3</v>
      </c>
      <c r="B1363">
        <v>4</v>
      </c>
      <c r="C1363">
        <v>3</v>
      </c>
      <c r="D1363">
        <v>18</v>
      </c>
      <c r="F1363" s="23">
        <v>1337</v>
      </c>
      <c r="G1363" s="23">
        <v>21.208649584397406</v>
      </c>
      <c r="H1363" s="23">
        <v>-1.2086495843974063</v>
      </c>
      <c r="I1363" s="23">
        <v>-0.70180035762268933</v>
      </c>
      <c r="J1363" s="26"/>
      <c r="K1363" s="23">
        <v>90.918367346938794</v>
      </c>
      <c r="L1363" s="23">
        <v>21</v>
      </c>
      <c r="M1363" s="26"/>
      <c r="N1363" s="26"/>
    </row>
    <row r="1364" spans="1:14" x14ac:dyDescent="0.3">
      <c r="A1364">
        <v>2</v>
      </c>
      <c r="B1364">
        <v>1</v>
      </c>
      <c r="C1364">
        <v>3</v>
      </c>
      <c r="D1364">
        <v>12</v>
      </c>
      <c r="F1364" s="23">
        <v>1338</v>
      </c>
      <c r="G1364" s="23">
        <v>15.835394943250051</v>
      </c>
      <c r="H1364" s="23">
        <v>3.1646050567499486</v>
      </c>
      <c r="I1364" s="23">
        <v>1.8375226279244239</v>
      </c>
      <c r="J1364" s="26"/>
      <c r="K1364" s="23">
        <v>90.986394557823147</v>
      </c>
      <c r="L1364" s="23">
        <v>21</v>
      </c>
      <c r="M1364" s="26"/>
      <c r="N1364" s="26"/>
    </row>
    <row r="1365" spans="1:14" x14ac:dyDescent="0.3">
      <c r="A1365">
        <v>1</v>
      </c>
      <c r="B1365">
        <v>3</v>
      </c>
      <c r="C1365">
        <v>3</v>
      </c>
      <c r="D1365">
        <v>14</v>
      </c>
      <c r="F1365" s="23">
        <v>1339</v>
      </c>
      <c r="G1365" s="23">
        <v>11.797882281128697</v>
      </c>
      <c r="H1365" s="23">
        <v>1.2021177188713033</v>
      </c>
      <c r="I1365" s="23">
        <v>0.69800764084080424</v>
      </c>
      <c r="J1365" s="26"/>
      <c r="K1365" s="23">
        <v>91.054421768707499</v>
      </c>
      <c r="L1365" s="23">
        <v>21</v>
      </c>
      <c r="M1365" s="26"/>
      <c r="N1365" s="26"/>
    </row>
    <row r="1366" spans="1:14" x14ac:dyDescent="0.3">
      <c r="A1366">
        <v>2</v>
      </c>
      <c r="B1366">
        <v>1</v>
      </c>
      <c r="C1366">
        <v>3</v>
      </c>
      <c r="D1366">
        <v>12</v>
      </c>
      <c r="F1366" s="23">
        <v>1340</v>
      </c>
      <c r="G1366" s="23">
        <v>21.002448652189354</v>
      </c>
      <c r="H1366" s="23">
        <v>1.9975513478106457</v>
      </c>
      <c r="I1366" s="23">
        <v>1.1598748457454104</v>
      </c>
      <c r="J1366" s="26"/>
      <c r="K1366" s="23">
        <v>91.122448979591852</v>
      </c>
      <c r="L1366" s="23">
        <v>21</v>
      </c>
      <c r="M1366" s="26"/>
      <c r="N1366" s="26"/>
    </row>
    <row r="1367" spans="1:14" x14ac:dyDescent="0.3">
      <c r="A1367">
        <v>4</v>
      </c>
      <c r="B1367">
        <v>2</v>
      </c>
      <c r="C1367">
        <v>3</v>
      </c>
      <c r="D1367">
        <v>17</v>
      </c>
      <c r="F1367" s="23">
        <v>1341</v>
      </c>
      <c r="G1367" s="23">
        <v>14.929117243823738</v>
      </c>
      <c r="H1367" s="23">
        <v>-1.9291172438237378</v>
      </c>
      <c r="I1367" s="23">
        <v>-1.1201386978398578</v>
      </c>
      <c r="J1367" s="26"/>
      <c r="K1367" s="23">
        <v>91.190476190476204</v>
      </c>
      <c r="L1367" s="23">
        <v>21</v>
      </c>
      <c r="M1367" s="26"/>
      <c r="N1367" s="26"/>
    </row>
    <row r="1368" spans="1:14" x14ac:dyDescent="0.3">
      <c r="A1368">
        <v>2</v>
      </c>
      <c r="B1368">
        <v>3</v>
      </c>
      <c r="C1368">
        <v>3</v>
      </c>
      <c r="D1368">
        <v>19</v>
      </c>
      <c r="F1368" s="23">
        <v>1342</v>
      </c>
      <c r="G1368" s="23">
        <v>13.816638612189372</v>
      </c>
      <c r="H1368" s="23">
        <v>-2.8166386121893723</v>
      </c>
      <c r="I1368" s="23">
        <v>-1.6354764944662639</v>
      </c>
      <c r="J1368" s="26"/>
      <c r="K1368" s="23">
        <v>91.258503401360556</v>
      </c>
      <c r="L1368" s="23">
        <v>21</v>
      </c>
      <c r="M1368" s="26"/>
      <c r="N1368" s="26"/>
    </row>
    <row r="1369" spans="1:14" x14ac:dyDescent="0.3">
      <c r="A1369">
        <v>2</v>
      </c>
      <c r="B1369">
        <v>2</v>
      </c>
      <c r="C1369">
        <v>3</v>
      </c>
      <c r="D1369">
        <v>11</v>
      </c>
      <c r="F1369" s="23">
        <v>1343</v>
      </c>
      <c r="G1369" s="23">
        <v>13.610437679981322</v>
      </c>
      <c r="H1369" s="23">
        <v>-0.61043767998132203</v>
      </c>
      <c r="I1369" s="23">
        <v>-0.3544496168679408</v>
      </c>
      <c r="J1369" s="26"/>
      <c r="K1369" s="23">
        <v>91.326530612244909</v>
      </c>
      <c r="L1369" s="23">
        <v>21</v>
      </c>
      <c r="M1369" s="26"/>
      <c r="N1369" s="26"/>
    </row>
    <row r="1370" spans="1:14" x14ac:dyDescent="0.3">
      <c r="A1370">
        <v>2</v>
      </c>
      <c r="B1370">
        <v>4</v>
      </c>
      <c r="C1370">
        <v>3</v>
      </c>
      <c r="D1370">
        <v>15</v>
      </c>
      <c r="F1370" s="23">
        <v>1344</v>
      </c>
      <c r="G1370" s="23">
        <v>11.797882281128697</v>
      </c>
      <c r="H1370" s="23">
        <v>2.2021177188713033</v>
      </c>
      <c r="I1370" s="23">
        <v>1.2786559666105801</v>
      </c>
      <c r="J1370" s="26"/>
      <c r="K1370" s="23">
        <v>91.394557823129261</v>
      </c>
      <c r="L1370" s="23">
        <v>21</v>
      </c>
      <c r="M1370" s="26"/>
      <c r="N1370" s="26"/>
    </row>
    <row r="1371" spans="1:14" x14ac:dyDescent="0.3">
      <c r="A1371">
        <v>1</v>
      </c>
      <c r="B1371">
        <v>1</v>
      </c>
      <c r="C1371">
        <v>3</v>
      </c>
      <c r="D1371">
        <v>11</v>
      </c>
      <c r="F1371" s="23">
        <v>1345</v>
      </c>
      <c r="G1371" s="23">
        <v>22.114927283823718</v>
      </c>
      <c r="H1371" s="23">
        <v>-0.11492728382371808</v>
      </c>
      <c r="I1371" s="23">
        <v>-6.6732334937509741E-2</v>
      </c>
      <c r="J1371" s="26"/>
      <c r="K1371" s="23">
        <v>91.462585034013614</v>
      </c>
      <c r="L1371" s="23">
        <v>21</v>
      </c>
      <c r="M1371" s="26"/>
      <c r="N1371" s="26"/>
    </row>
    <row r="1372" spans="1:14" x14ac:dyDescent="0.3">
      <c r="A1372">
        <v>3</v>
      </c>
      <c r="B1372">
        <v>3</v>
      </c>
      <c r="C1372">
        <v>3</v>
      </c>
      <c r="D1372">
        <v>18</v>
      </c>
      <c r="F1372" s="23">
        <v>1346</v>
      </c>
      <c r="G1372" s="23">
        <v>13.816638612189372</v>
      </c>
      <c r="H1372" s="23">
        <v>-2.8166386121893723</v>
      </c>
      <c r="I1372" s="23">
        <v>-1.6354764944662639</v>
      </c>
      <c r="J1372" s="26"/>
      <c r="K1372" s="23">
        <v>91.530612244897981</v>
      </c>
      <c r="L1372" s="23">
        <v>21</v>
      </c>
      <c r="M1372" s="26"/>
      <c r="N1372" s="26"/>
    </row>
    <row r="1373" spans="1:14" x14ac:dyDescent="0.3">
      <c r="A1373">
        <v>2</v>
      </c>
      <c r="B1373">
        <v>2</v>
      </c>
      <c r="C1373">
        <v>3</v>
      </c>
      <c r="D1373">
        <v>16</v>
      </c>
      <c r="F1373" s="23">
        <v>1347</v>
      </c>
      <c r="G1373" s="23">
        <v>12.704159980555009</v>
      </c>
      <c r="H1373" s="23">
        <v>0.2958400194449915</v>
      </c>
      <c r="I1373" s="23">
        <v>0.17177901198643222</v>
      </c>
      <c r="J1373" s="26"/>
      <c r="K1373" s="23">
        <v>91.598639455782333</v>
      </c>
      <c r="L1373" s="23">
        <v>21</v>
      </c>
      <c r="M1373" s="26"/>
      <c r="N1373" s="26"/>
    </row>
    <row r="1374" spans="1:14" x14ac:dyDescent="0.3">
      <c r="A1374">
        <v>3</v>
      </c>
      <c r="B1374">
        <v>4</v>
      </c>
      <c r="C1374">
        <v>4</v>
      </c>
      <c r="D1374">
        <v>25</v>
      </c>
      <c r="F1374" s="23">
        <v>1348</v>
      </c>
      <c r="G1374" s="23">
        <v>21.208649584397406</v>
      </c>
      <c r="H1374" s="23">
        <v>-0.20864958439740633</v>
      </c>
      <c r="I1374" s="23">
        <v>-0.12115203185291351</v>
      </c>
      <c r="J1374" s="26"/>
      <c r="K1374" s="23">
        <v>91.666666666666686</v>
      </c>
      <c r="L1374" s="23">
        <v>22</v>
      </c>
      <c r="M1374" s="26"/>
      <c r="N1374" s="26"/>
    </row>
    <row r="1375" spans="1:14" x14ac:dyDescent="0.3">
      <c r="A1375">
        <v>2</v>
      </c>
      <c r="B1375">
        <v>2</v>
      </c>
      <c r="C1375">
        <v>3</v>
      </c>
      <c r="D1375">
        <v>16</v>
      </c>
      <c r="F1375" s="23">
        <v>1349</v>
      </c>
      <c r="G1375" s="23">
        <v>11.797882281128697</v>
      </c>
      <c r="H1375" s="23">
        <v>-0.79788228112869675</v>
      </c>
      <c r="I1375" s="23">
        <v>-0.46328901069874734</v>
      </c>
      <c r="J1375" s="26"/>
      <c r="K1375" s="23">
        <v>91.734693877551038</v>
      </c>
      <c r="L1375" s="23">
        <v>22</v>
      </c>
      <c r="M1375" s="26"/>
      <c r="N1375" s="26"/>
    </row>
    <row r="1376" spans="1:14" x14ac:dyDescent="0.3">
      <c r="A1376">
        <v>1</v>
      </c>
      <c r="B1376">
        <v>1</v>
      </c>
      <c r="C1376">
        <v>3</v>
      </c>
      <c r="D1376">
        <v>13</v>
      </c>
      <c r="F1376" s="23">
        <v>1350</v>
      </c>
      <c r="G1376" s="23">
        <v>14.929117243823738</v>
      </c>
      <c r="H1376" s="23">
        <v>-1.9291172438237378</v>
      </c>
      <c r="I1376" s="23">
        <v>-1.1201386978398578</v>
      </c>
      <c r="J1376" s="26"/>
      <c r="K1376" s="23">
        <v>91.802721088435391</v>
      </c>
      <c r="L1376" s="23">
        <v>22</v>
      </c>
      <c r="M1376" s="26"/>
      <c r="N1376" s="26"/>
    </row>
    <row r="1377" spans="1:14" x14ac:dyDescent="0.3">
      <c r="A1377">
        <v>1</v>
      </c>
      <c r="B1377">
        <v>3</v>
      </c>
      <c r="C1377">
        <v>3</v>
      </c>
      <c r="D1377">
        <v>14</v>
      </c>
      <c r="F1377" s="23">
        <v>1351</v>
      </c>
      <c r="G1377" s="23">
        <v>14.022839544397424</v>
      </c>
      <c r="H1377" s="23">
        <v>-2.2839544397424305E-2</v>
      </c>
      <c r="I1377" s="23">
        <v>-1.3261743215708886E-2</v>
      </c>
      <c r="J1377" s="26"/>
      <c r="K1377" s="23">
        <v>91.870748299319743</v>
      </c>
      <c r="L1377" s="23">
        <v>22</v>
      </c>
      <c r="M1377" s="26"/>
      <c r="N1377" s="26"/>
    </row>
    <row r="1378" spans="1:14" x14ac:dyDescent="0.3">
      <c r="A1378">
        <v>3</v>
      </c>
      <c r="B1378">
        <v>4</v>
      </c>
      <c r="C1378">
        <v>3</v>
      </c>
      <c r="D1378">
        <v>19</v>
      </c>
      <c r="F1378" s="23">
        <v>1352</v>
      </c>
      <c r="G1378" s="23">
        <v>11.797882281128697</v>
      </c>
      <c r="H1378" s="23">
        <v>-0.79788228112869675</v>
      </c>
      <c r="I1378" s="23">
        <v>-0.46328901069874734</v>
      </c>
      <c r="J1378" s="26"/>
      <c r="K1378" s="23">
        <v>91.938775510204096</v>
      </c>
      <c r="L1378" s="23">
        <v>22</v>
      </c>
      <c r="M1378" s="26"/>
      <c r="N1378" s="26"/>
    </row>
    <row r="1379" spans="1:14" x14ac:dyDescent="0.3">
      <c r="A1379">
        <v>3</v>
      </c>
      <c r="B1379">
        <v>4</v>
      </c>
      <c r="C1379">
        <v>3</v>
      </c>
      <c r="D1379">
        <v>15</v>
      </c>
      <c r="F1379" s="23">
        <v>1353</v>
      </c>
      <c r="G1379" s="23">
        <v>15.629194011041999</v>
      </c>
      <c r="H1379" s="23">
        <v>-0.62919401104199935</v>
      </c>
      <c r="I1379" s="23">
        <v>-0.36534044909590674</v>
      </c>
      <c r="J1379" s="26"/>
      <c r="K1379" s="23">
        <v>92.006802721088448</v>
      </c>
      <c r="L1379" s="23">
        <v>22</v>
      </c>
      <c r="M1379" s="26"/>
      <c r="N1379" s="26"/>
    </row>
    <row r="1380" spans="1:14" x14ac:dyDescent="0.3">
      <c r="A1380">
        <v>1</v>
      </c>
      <c r="B1380">
        <v>1</v>
      </c>
      <c r="C1380">
        <v>3</v>
      </c>
      <c r="D1380">
        <v>12</v>
      </c>
      <c r="F1380" s="23">
        <v>1354</v>
      </c>
      <c r="G1380" s="23">
        <v>23.02120498325003</v>
      </c>
      <c r="H1380" s="23">
        <v>-2.1204983250029841E-2</v>
      </c>
      <c r="I1380" s="23">
        <v>-1.2312638022105965E-2</v>
      </c>
      <c r="J1380" s="26"/>
      <c r="K1380" s="23">
        <v>92.074829931972801</v>
      </c>
      <c r="L1380" s="23">
        <v>22</v>
      </c>
      <c r="M1380" s="26"/>
      <c r="N1380" s="26"/>
    </row>
    <row r="1381" spans="1:14" x14ac:dyDescent="0.3">
      <c r="A1381">
        <v>2</v>
      </c>
      <c r="B1381">
        <v>2</v>
      </c>
      <c r="C1381">
        <v>3</v>
      </c>
      <c r="D1381">
        <v>12</v>
      </c>
      <c r="F1381" s="23">
        <v>1355</v>
      </c>
      <c r="G1381" s="23">
        <v>16.947873574884415</v>
      </c>
      <c r="H1381" s="23">
        <v>-0.94787357488441515</v>
      </c>
      <c r="I1381" s="23">
        <v>-0.55038120429804782</v>
      </c>
      <c r="J1381" s="26"/>
      <c r="K1381" s="23">
        <v>92.142857142857153</v>
      </c>
      <c r="L1381" s="23">
        <v>22</v>
      </c>
      <c r="M1381" s="26"/>
      <c r="N1381" s="26"/>
    </row>
    <row r="1382" spans="1:14" x14ac:dyDescent="0.3">
      <c r="A1382">
        <v>3</v>
      </c>
      <c r="B1382">
        <v>2</v>
      </c>
      <c r="C1382">
        <v>3</v>
      </c>
      <c r="D1382">
        <v>16</v>
      </c>
      <c r="F1382" s="23">
        <v>1356</v>
      </c>
      <c r="G1382" s="23">
        <v>13.816638612189372</v>
      </c>
      <c r="H1382" s="23">
        <v>2.1833613878106277</v>
      </c>
      <c r="I1382" s="23">
        <v>1.2677651343826151</v>
      </c>
      <c r="J1382" s="26"/>
      <c r="K1382" s="23">
        <v>92.210884353741505</v>
      </c>
      <c r="L1382" s="23">
        <v>22</v>
      </c>
      <c r="M1382" s="26"/>
      <c r="N1382" s="26"/>
    </row>
    <row r="1383" spans="1:14" x14ac:dyDescent="0.3">
      <c r="A1383">
        <v>1</v>
      </c>
      <c r="B1383">
        <v>3</v>
      </c>
      <c r="C1383">
        <v>3</v>
      </c>
      <c r="D1383">
        <v>14</v>
      </c>
      <c r="F1383" s="23">
        <v>1357</v>
      </c>
      <c r="G1383" s="23">
        <v>21.002448652189354</v>
      </c>
      <c r="H1383" s="23">
        <v>-2.4486521893543056E-3</v>
      </c>
      <c r="I1383" s="23">
        <v>-1.4218057941410736E-3</v>
      </c>
      <c r="J1383" s="26"/>
      <c r="K1383" s="23">
        <v>92.278911564625872</v>
      </c>
      <c r="L1383" s="23">
        <v>22</v>
      </c>
      <c r="M1383" s="26"/>
      <c r="N1383" s="26"/>
    </row>
    <row r="1384" spans="1:14" x14ac:dyDescent="0.3">
      <c r="A1384">
        <v>1</v>
      </c>
      <c r="B1384">
        <v>1</v>
      </c>
      <c r="C1384">
        <v>3</v>
      </c>
      <c r="D1384">
        <v>13</v>
      </c>
      <c r="F1384" s="23">
        <v>1358</v>
      </c>
      <c r="G1384" s="23">
        <v>12.704159980555009</v>
      </c>
      <c r="H1384" s="23">
        <v>0.2958400194449915</v>
      </c>
      <c r="I1384" s="23">
        <v>0.17177901198643222</v>
      </c>
      <c r="J1384" s="26"/>
      <c r="K1384" s="23">
        <v>92.346938775510225</v>
      </c>
      <c r="L1384" s="23">
        <v>22</v>
      </c>
      <c r="M1384" s="26"/>
      <c r="N1384" s="26"/>
    </row>
    <row r="1385" spans="1:14" x14ac:dyDescent="0.3">
      <c r="A1385">
        <v>4</v>
      </c>
      <c r="B1385">
        <v>4</v>
      </c>
      <c r="C1385">
        <v>4</v>
      </c>
      <c r="D1385">
        <v>22</v>
      </c>
      <c r="F1385" s="23">
        <v>1359</v>
      </c>
      <c r="G1385" s="23">
        <v>11.797882281128697</v>
      </c>
      <c r="H1385" s="23">
        <v>-0.79788228112869675</v>
      </c>
      <c r="I1385" s="23">
        <v>-0.46328901069874734</v>
      </c>
      <c r="J1385" s="26"/>
      <c r="K1385" s="23">
        <v>92.414965986394577</v>
      </c>
      <c r="L1385" s="23">
        <v>22</v>
      </c>
      <c r="M1385" s="26"/>
      <c r="N1385" s="26"/>
    </row>
    <row r="1386" spans="1:14" x14ac:dyDescent="0.3">
      <c r="A1386">
        <v>3</v>
      </c>
      <c r="B1386">
        <v>4</v>
      </c>
      <c r="C1386">
        <v>4</v>
      </c>
      <c r="D1386">
        <v>21</v>
      </c>
      <c r="F1386" s="23">
        <v>1360</v>
      </c>
      <c r="G1386" s="23">
        <v>12.704159980555009</v>
      </c>
      <c r="H1386" s="23">
        <v>-0.7041599805550085</v>
      </c>
      <c r="I1386" s="23">
        <v>-0.40886931378334357</v>
      </c>
      <c r="J1386" s="26"/>
      <c r="K1386" s="23">
        <v>92.48299319727893</v>
      </c>
      <c r="L1386" s="23">
        <v>22</v>
      </c>
      <c r="M1386" s="26"/>
      <c r="N1386" s="26"/>
    </row>
    <row r="1387" spans="1:14" x14ac:dyDescent="0.3">
      <c r="A1387">
        <v>3</v>
      </c>
      <c r="B1387">
        <v>3</v>
      </c>
      <c r="C1387">
        <v>3</v>
      </c>
      <c r="D1387">
        <v>18</v>
      </c>
      <c r="F1387" s="23">
        <v>1361</v>
      </c>
      <c r="G1387" s="23">
        <v>14.516715379407636</v>
      </c>
      <c r="H1387" s="23">
        <v>-2.5167153794076356</v>
      </c>
      <c r="I1387" s="23">
        <v>-1.4613265714920896</v>
      </c>
      <c r="J1387" s="26"/>
      <c r="K1387" s="23">
        <v>92.551020408163282</v>
      </c>
      <c r="L1387" s="23">
        <v>22</v>
      </c>
      <c r="M1387" s="26"/>
      <c r="N1387" s="26"/>
    </row>
    <row r="1388" spans="1:14" x14ac:dyDescent="0.3">
      <c r="A1388">
        <v>1</v>
      </c>
      <c r="B1388">
        <v>1</v>
      </c>
      <c r="C1388">
        <v>3</v>
      </c>
      <c r="D1388">
        <v>13</v>
      </c>
      <c r="F1388" s="23">
        <v>1362</v>
      </c>
      <c r="G1388" s="23">
        <v>16.947873574884415</v>
      </c>
      <c r="H1388" s="23">
        <v>1.0521264251155849</v>
      </c>
      <c r="I1388" s="23">
        <v>0.61091544724150371</v>
      </c>
      <c r="J1388" s="26"/>
      <c r="K1388" s="23">
        <v>92.619047619047635</v>
      </c>
      <c r="L1388" s="23">
        <v>22</v>
      </c>
      <c r="M1388" s="26"/>
      <c r="N1388" s="26"/>
    </row>
    <row r="1389" spans="1:14" x14ac:dyDescent="0.3">
      <c r="A1389">
        <v>1</v>
      </c>
      <c r="B1389">
        <v>1</v>
      </c>
      <c r="C1389">
        <v>3</v>
      </c>
      <c r="D1389">
        <v>12</v>
      </c>
      <c r="F1389" s="23">
        <v>1363</v>
      </c>
      <c r="G1389" s="23">
        <v>12.704159980555009</v>
      </c>
      <c r="H1389" s="23">
        <v>-0.7041599805550085</v>
      </c>
      <c r="I1389" s="23">
        <v>-0.40886931378334357</v>
      </c>
      <c r="J1389" s="26"/>
      <c r="K1389" s="23">
        <v>92.687074829931987</v>
      </c>
      <c r="L1389" s="23">
        <v>22</v>
      </c>
      <c r="M1389" s="26"/>
      <c r="N1389" s="26"/>
    </row>
    <row r="1390" spans="1:14" x14ac:dyDescent="0.3">
      <c r="A1390">
        <v>3</v>
      </c>
      <c r="B1390">
        <v>4</v>
      </c>
      <c r="C1390">
        <v>3</v>
      </c>
      <c r="D1390">
        <v>18</v>
      </c>
      <c r="F1390" s="23">
        <v>1364</v>
      </c>
      <c r="G1390" s="23">
        <v>14.022839544397424</v>
      </c>
      <c r="H1390" s="23">
        <v>-2.2839544397424305E-2</v>
      </c>
      <c r="I1390" s="23">
        <v>-1.3261743215708886E-2</v>
      </c>
      <c r="J1390" s="26"/>
      <c r="K1390" s="23">
        <v>92.75510204081634</v>
      </c>
      <c r="L1390" s="23">
        <v>22</v>
      </c>
      <c r="M1390" s="26"/>
      <c r="N1390" s="26"/>
    </row>
    <row r="1391" spans="1:14" x14ac:dyDescent="0.3">
      <c r="A1391">
        <v>4</v>
      </c>
      <c r="B1391">
        <v>4</v>
      </c>
      <c r="C1391">
        <v>4</v>
      </c>
      <c r="D1391">
        <v>21</v>
      </c>
      <c r="F1391" s="23">
        <v>1365</v>
      </c>
      <c r="G1391" s="23">
        <v>12.704159980555009</v>
      </c>
      <c r="H1391" s="23">
        <v>-0.7041599805550085</v>
      </c>
      <c r="I1391" s="23">
        <v>-0.40886931378334357</v>
      </c>
      <c r="J1391" s="26"/>
      <c r="K1391" s="23">
        <v>92.823129251700692</v>
      </c>
      <c r="L1391" s="23">
        <v>22</v>
      </c>
      <c r="M1391" s="26"/>
      <c r="N1391" s="26"/>
    </row>
    <row r="1392" spans="1:14" x14ac:dyDescent="0.3">
      <c r="A1392">
        <v>2</v>
      </c>
      <c r="B1392">
        <v>1</v>
      </c>
      <c r="C1392">
        <v>3</v>
      </c>
      <c r="D1392">
        <v>12</v>
      </c>
      <c r="F1392" s="23">
        <v>1366</v>
      </c>
      <c r="G1392" s="23">
        <v>15.629194011041999</v>
      </c>
      <c r="H1392" s="23">
        <v>1.3708059889580007</v>
      </c>
      <c r="I1392" s="23">
        <v>0.79595620244364484</v>
      </c>
      <c r="J1392" s="26"/>
      <c r="K1392" s="23">
        <v>92.891156462585045</v>
      </c>
      <c r="L1392" s="23">
        <v>22</v>
      </c>
      <c r="M1392" s="26"/>
      <c r="N1392" s="26"/>
    </row>
    <row r="1393" spans="1:14" x14ac:dyDescent="0.3">
      <c r="A1393">
        <v>2</v>
      </c>
      <c r="B1393">
        <v>1</v>
      </c>
      <c r="C1393">
        <v>3</v>
      </c>
      <c r="D1393">
        <v>14</v>
      </c>
      <c r="F1393" s="23">
        <v>1367</v>
      </c>
      <c r="G1393" s="23">
        <v>14.929117243823738</v>
      </c>
      <c r="H1393" s="23">
        <v>4.0708827561762622</v>
      </c>
      <c r="I1393" s="23">
        <v>2.363751256778797</v>
      </c>
      <c r="J1393" s="26"/>
      <c r="K1393" s="23">
        <v>92.959183673469397</v>
      </c>
      <c r="L1393" s="23">
        <v>22</v>
      </c>
      <c r="M1393" s="26"/>
      <c r="N1393" s="26"/>
    </row>
    <row r="1394" spans="1:14" x14ac:dyDescent="0.3">
      <c r="A1394">
        <v>1</v>
      </c>
      <c r="B1394">
        <v>1</v>
      </c>
      <c r="C1394">
        <v>3</v>
      </c>
      <c r="D1394">
        <v>11</v>
      </c>
      <c r="F1394" s="23">
        <v>1368</v>
      </c>
      <c r="G1394" s="23">
        <v>13.816638612189372</v>
      </c>
      <c r="H1394" s="23">
        <v>-2.8166386121893723</v>
      </c>
      <c r="I1394" s="23">
        <v>-1.6354764944662639</v>
      </c>
      <c r="J1394" s="26"/>
      <c r="K1394" s="23">
        <v>93.02721088435375</v>
      </c>
      <c r="L1394" s="23">
        <v>22</v>
      </c>
      <c r="M1394" s="26"/>
      <c r="N1394" s="26"/>
    </row>
    <row r="1395" spans="1:14" x14ac:dyDescent="0.3">
      <c r="A1395">
        <v>1</v>
      </c>
      <c r="B1395">
        <v>4</v>
      </c>
      <c r="C1395">
        <v>3</v>
      </c>
      <c r="D1395">
        <v>14</v>
      </c>
      <c r="F1395" s="23">
        <v>1369</v>
      </c>
      <c r="G1395" s="23">
        <v>16.0415958754581</v>
      </c>
      <c r="H1395" s="23">
        <v>-1.0415958754580998</v>
      </c>
      <c r="I1395" s="23">
        <v>-0.60480090121344954</v>
      </c>
      <c r="J1395" s="26"/>
      <c r="K1395" s="23">
        <v>93.095238095238116</v>
      </c>
      <c r="L1395" s="23">
        <v>22</v>
      </c>
      <c r="M1395" s="26"/>
      <c r="N1395" s="26"/>
    </row>
    <row r="1396" spans="1:14" x14ac:dyDescent="0.3">
      <c r="A1396">
        <v>4</v>
      </c>
      <c r="B1396">
        <v>4</v>
      </c>
      <c r="C1396">
        <v>4</v>
      </c>
      <c r="D1396">
        <v>24</v>
      </c>
      <c r="F1396" s="23">
        <v>1370</v>
      </c>
      <c r="G1396" s="23">
        <v>11.797882281128697</v>
      </c>
      <c r="H1396" s="23">
        <v>-0.79788228112869675</v>
      </c>
      <c r="I1396" s="23">
        <v>-0.46328901069874734</v>
      </c>
      <c r="J1396" s="26"/>
      <c r="K1396" s="23">
        <v>93.163265306122469</v>
      </c>
      <c r="L1396" s="23">
        <v>22</v>
      </c>
      <c r="M1396" s="26"/>
      <c r="N1396" s="26"/>
    </row>
    <row r="1397" spans="1:14" x14ac:dyDescent="0.3">
      <c r="A1397">
        <v>2</v>
      </c>
      <c r="B1397">
        <v>1</v>
      </c>
      <c r="C1397">
        <v>3</v>
      </c>
      <c r="D1397">
        <v>11</v>
      </c>
      <c r="F1397" s="23">
        <v>1371</v>
      </c>
      <c r="G1397" s="23">
        <v>15.835394943250051</v>
      </c>
      <c r="H1397" s="23">
        <v>2.1646050567499486</v>
      </c>
      <c r="I1397" s="23">
        <v>1.2568743021546482</v>
      </c>
      <c r="J1397" s="26"/>
      <c r="K1397" s="23">
        <v>93.231292517006821</v>
      </c>
      <c r="L1397" s="23">
        <v>22</v>
      </c>
      <c r="M1397" s="26"/>
      <c r="N1397" s="26"/>
    </row>
    <row r="1398" spans="1:14" x14ac:dyDescent="0.3">
      <c r="A1398">
        <v>1</v>
      </c>
      <c r="B1398">
        <v>1</v>
      </c>
      <c r="C1398">
        <v>3</v>
      </c>
      <c r="D1398">
        <v>13</v>
      </c>
      <c r="F1398" s="23">
        <v>1372</v>
      </c>
      <c r="G1398" s="23">
        <v>13.816638612189372</v>
      </c>
      <c r="H1398" s="23">
        <v>2.1833613878106277</v>
      </c>
      <c r="I1398" s="23">
        <v>1.2677651343826151</v>
      </c>
      <c r="J1398" s="26"/>
      <c r="K1398" s="23">
        <v>93.299319727891174</v>
      </c>
      <c r="L1398" s="23">
        <v>22</v>
      </c>
      <c r="M1398" s="26"/>
      <c r="N1398" s="26"/>
    </row>
    <row r="1399" spans="1:14" x14ac:dyDescent="0.3">
      <c r="A1399">
        <v>1</v>
      </c>
      <c r="B1399">
        <v>2</v>
      </c>
      <c r="C1399">
        <v>3</v>
      </c>
      <c r="D1399">
        <v>11</v>
      </c>
      <c r="F1399" s="23">
        <v>1373</v>
      </c>
      <c r="G1399" s="23">
        <v>22.114927283823718</v>
      </c>
      <c r="H1399" s="23">
        <v>2.8850727161762819</v>
      </c>
      <c r="I1399" s="23">
        <v>1.6752126423718177</v>
      </c>
      <c r="J1399" s="26"/>
      <c r="K1399" s="23">
        <v>93.367346938775526</v>
      </c>
      <c r="L1399" s="23">
        <v>22</v>
      </c>
      <c r="M1399" s="26"/>
      <c r="N1399" s="26"/>
    </row>
    <row r="1400" spans="1:14" x14ac:dyDescent="0.3">
      <c r="A1400">
        <v>3</v>
      </c>
      <c r="B1400">
        <v>3</v>
      </c>
      <c r="C1400">
        <v>4</v>
      </c>
      <c r="D1400">
        <v>20</v>
      </c>
      <c r="F1400" s="23">
        <v>1374</v>
      </c>
      <c r="G1400" s="23">
        <v>13.816638612189372</v>
      </c>
      <c r="H1400" s="23">
        <v>2.1833613878106277</v>
      </c>
      <c r="I1400" s="23">
        <v>1.2677651343826151</v>
      </c>
      <c r="J1400" s="26"/>
      <c r="K1400" s="23">
        <v>93.435374149659879</v>
      </c>
      <c r="L1400" s="23">
        <v>22</v>
      </c>
      <c r="M1400" s="26"/>
      <c r="N1400" s="26"/>
    </row>
    <row r="1401" spans="1:14" x14ac:dyDescent="0.3">
      <c r="A1401">
        <v>3</v>
      </c>
      <c r="B1401">
        <v>3</v>
      </c>
      <c r="C1401">
        <v>3</v>
      </c>
      <c r="D1401">
        <v>17</v>
      </c>
      <c r="F1401" s="23">
        <v>1375</v>
      </c>
      <c r="G1401" s="23">
        <v>11.797882281128697</v>
      </c>
      <c r="H1401" s="23">
        <v>1.2021177188713033</v>
      </c>
      <c r="I1401" s="23">
        <v>0.69800764084080424</v>
      </c>
      <c r="J1401" s="26"/>
      <c r="K1401" s="23">
        <v>93.503401360544231</v>
      </c>
      <c r="L1401" s="23">
        <v>22</v>
      </c>
      <c r="M1401" s="26"/>
      <c r="N1401" s="26"/>
    </row>
    <row r="1402" spans="1:14" x14ac:dyDescent="0.3">
      <c r="A1402">
        <v>1</v>
      </c>
      <c r="B1402">
        <v>2</v>
      </c>
      <c r="C1402">
        <v>3</v>
      </c>
      <c r="D1402">
        <v>11</v>
      </c>
      <c r="F1402" s="23">
        <v>1376</v>
      </c>
      <c r="G1402" s="23">
        <v>14.022839544397424</v>
      </c>
      <c r="H1402" s="23">
        <v>-2.2839544397424305E-2</v>
      </c>
      <c r="I1402" s="23">
        <v>-1.3261743215708886E-2</v>
      </c>
      <c r="J1402" s="26"/>
      <c r="K1402" s="23">
        <v>93.571428571428584</v>
      </c>
      <c r="L1402" s="23">
        <v>22</v>
      </c>
      <c r="M1402" s="26"/>
      <c r="N1402" s="26"/>
    </row>
    <row r="1403" spans="1:14" x14ac:dyDescent="0.3">
      <c r="A1403">
        <v>4</v>
      </c>
      <c r="B1403">
        <v>3</v>
      </c>
      <c r="C1403">
        <v>3</v>
      </c>
      <c r="D1403">
        <v>18</v>
      </c>
      <c r="F1403" s="23">
        <v>1377</v>
      </c>
      <c r="G1403" s="23">
        <v>16.947873574884415</v>
      </c>
      <c r="H1403" s="23">
        <v>2.0521264251155849</v>
      </c>
      <c r="I1403" s="23">
        <v>1.1915637730112796</v>
      </c>
      <c r="J1403" s="26"/>
      <c r="K1403" s="23">
        <v>93.639455782312936</v>
      </c>
      <c r="L1403" s="23">
        <v>22</v>
      </c>
      <c r="M1403" s="26"/>
      <c r="N1403" s="26"/>
    </row>
    <row r="1404" spans="1:14" x14ac:dyDescent="0.3">
      <c r="A1404">
        <v>1</v>
      </c>
      <c r="B1404">
        <v>1</v>
      </c>
      <c r="C1404">
        <v>3</v>
      </c>
      <c r="D1404">
        <v>11</v>
      </c>
      <c r="F1404" s="23">
        <v>1378</v>
      </c>
      <c r="G1404" s="23">
        <v>16.947873574884415</v>
      </c>
      <c r="H1404" s="23">
        <v>-1.9478735748844151</v>
      </c>
      <c r="I1404" s="23">
        <v>-1.1310295300678237</v>
      </c>
      <c r="J1404" s="26"/>
      <c r="K1404" s="23">
        <v>93.707482993197289</v>
      </c>
      <c r="L1404" s="23">
        <v>22</v>
      </c>
      <c r="M1404" s="26"/>
      <c r="N1404" s="26"/>
    </row>
    <row r="1405" spans="1:14" x14ac:dyDescent="0.3">
      <c r="A1405">
        <v>1</v>
      </c>
      <c r="B1405">
        <v>1</v>
      </c>
      <c r="C1405">
        <v>3</v>
      </c>
      <c r="D1405">
        <v>12</v>
      </c>
      <c r="F1405" s="23">
        <v>1379</v>
      </c>
      <c r="G1405" s="23">
        <v>11.797882281128697</v>
      </c>
      <c r="H1405" s="23">
        <v>0.20211771887130325</v>
      </c>
      <c r="I1405" s="23">
        <v>0.11735931507102845</v>
      </c>
      <c r="J1405" s="26"/>
      <c r="K1405" s="23">
        <v>93.775510204081641</v>
      </c>
      <c r="L1405" s="23">
        <v>22</v>
      </c>
      <c r="M1405" s="26"/>
      <c r="N1405" s="26"/>
    </row>
    <row r="1406" spans="1:14" x14ac:dyDescent="0.3">
      <c r="A1406">
        <v>2</v>
      </c>
      <c r="B1406">
        <v>1</v>
      </c>
      <c r="C1406">
        <v>3</v>
      </c>
      <c r="D1406">
        <v>12</v>
      </c>
      <c r="F1406" s="23">
        <v>1380</v>
      </c>
      <c r="G1406" s="23">
        <v>13.816638612189372</v>
      </c>
      <c r="H1406" s="23">
        <v>-1.8166386121893723</v>
      </c>
      <c r="I1406" s="23">
        <v>-1.054828168696488</v>
      </c>
      <c r="J1406" s="26"/>
      <c r="K1406" s="23">
        <v>93.843537414966008</v>
      </c>
      <c r="L1406" s="23">
        <v>22</v>
      </c>
      <c r="M1406" s="26"/>
      <c r="N1406" s="26"/>
    </row>
    <row r="1407" spans="1:14" x14ac:dyDescent="0.3">
      <c r="A1407">
        <v>3</v>
      </c>
      <c r="B1407">
        <v>3</v>
      </c>
      <c r="C1407">
        <v>4</v>
      </c>
      <c r="D1407">
        <v>20</v>
      </c>
      <c r="F1407" s="23">
        <v>1381</v>
      </c>
      <c r="G1407" s="23">
        <v>14.722916311615686</v>
      </c>
      <c r="H1407" s="23">
        <v>1.2770836883843142</v>
      </c>
      <c r="I1407" s="23">
        <v>0.74153650552824213</v>
      </c>
      <c r="J1407" s="26"/>
      <c r="K1407" s="23">
        <v>93.91156462585036</v>
      </c>
      <c r="L1407" s="23">
        <v>22</v>
      </c>
      <c r="M1407" s="26"/>
      <c r="N1407" s="26"/>
    </row>
    <row r="1408" spans="1:14" x14ac:dyDescent="0.3">
      <c r="A1408">
        <v>3</v>
      </c>
      <c r="B1408">
        <v>3</v>
      </c>
      <c r="C1408">
        <v>3</v>
      </c>
      <c r="D1408">
        <v>19</v>
      </c>
      <c r="F1408" s="23">
        <v>1382</v>
      </c>
      <c r="G1408" s="23">
        <v>14.022839544397424</v>
      </c>
      <c r="H1408" s="23">
        <v>-2.2839544397424305E-2</v>
      </c>
      <c r="I1408" s="23">
        <v>-1.3261743215708886E-2</v>
      </c>
      <c r="J1408" s="26"/>
      <c r="K1408" s="23">
        <v>93.979591836734713</v>
      </c>
      <c r="L1408" s="23">
        <v>22</v>
      </c>
      <c r="M1408" s="26"/>
      <c r="N1408" s="26"/>
    </row>
    <row r="1409" spans="1:14" x14ac:dyDescent="0.3">
      <c r="A1409">
        <v>2</v>
      </c>
      <c r="B1409">
        <v>1</v>
      </c>
      <c r="C1409">
        <v>3</v>
      </c>
      <c r="D1409">
        <v>12</v>
      </c>
      <c r="F1409" s="23">
        <v>1383</v>
      </c>
      <c r="G1409" s="23">
        <v>11.797882281128697</v>
      </c>
      <c r="H1409" s="23">
        <v>1.2021177188713033</v>
      </c>
      <c r="I1409" s="23">
        <v>0.69800764084080424</v>
      </c>
      <c r="J1409" s="26"/>
      <c r="K1409" s="23">
        <v>94.047619047619065</v>
      </c>
      <c r="L1409" s="23">
        <v>22</v>
      </c>
      <c r="M1409" s="26"/>
      <c r="N1409" s="26"/>
    </row>
    <row r="1410" spans="1:14" x14ac:dyDescent="0.3">
      <c r="A1410">
        <v>1</v>
      </c>
      <c r="B1410">
        <v>1</v>
      </c>
      <c r="C1410">
        <v>3</v>
      </c>
      <c r="D1410">
        <v>13</v>
      </c>
      <c r="F1410" s="23">
        <v>1384</v>
      </c>
      <c r="G1410" s="23">
        <v>23.02120498325003</v>
      </c>
      <c r="H1410" s="23">
        <v>-1.0212049832500298</v>
      </c>
      <c r="I1410" s="23">
        <v>-0.59296096379188179</v>
      </c>
      <c r="J1410" s="26"/>
      <c r="K1410" s="23">
        <v>94.115646258503418</v>
      </c>
      <c r="L1410" s="23">
        <v>22</v>
      </c>
      <c r="M1410" s="26"/>
      <c r="N1410" s="26"/>
    </row>
    <row r="1411" spans="1:14" x14ac:dyDescent="0.3">
      <c r="A1411">
        <v>1</v>
      </c>
      <c r="B1411">
        <v>2</v>
      </c>
      <c r="C1411">
        <v>3</v>
      </c>
      <c r="D1411">
        <v>11</v>
      </c>
      <c r="F1411" s="23">
        <v>1385</v>
      </c>
      <c r="G1411" s="23">
        <v>22.114927283823718</v>
      </c>
      <c r="H1411" s="23">
        <v>-1.1149272838237181</v>
      </c>
      <c r="I1411" s="23">
        <v>-0.6473806607072855</v>
      </c>
      <c r="J1411" s="26"/>
      <c r="K1411" s="23">
        <v>94.18367346938777</v>
      </c>
      <c r="L1411" s="23">
        <v>22</v>
      </c>
      <c r="M1411" s="26"/>
      <c r="N1411" s="26"/>
    </row>
    <row r="1412" spans="1:14" x14ac:dyDescent="0.3">
      <c r="A1412">
        <v>1</v>
      </c>
      <c r="B1412">
        <v>2</v>
      </c>
      <c r="C1412">
        <v>3</v>
      </c>
      <c r="D1412">
        <v>14</v>
      </c>
      <c r="F1412" s="23">
        <v>1386</v>
      </c>
      <c r="G1412" s="23">
        <v>15.835394943250051</v>
      </c>
      <c r="H1412" s="23">
        <v>2.1646050567499486</v>
      </c>
      <c r="I1412" s="23">
        <v>1.2568743021546482</v>
      </c>
      <c r="J1412" s="26"/>
      <c r="K1412" s="23">
        <v>94.251700680272123</v>
      </c>
      <c r="L1412" s="23">
        <v>22</v>
      </c>
      <c r="M1412" s="26"/>
      <c r="N1412" s="26"/>
    </row>
    <row r="1413" spans="1:14" x14ac:dyDescent="0.3">
      <c r="A1413">
        <v>2</v>
      </c>
      <c r="B1413">
        <v>2</v>
      </c>
      <c r="C1413">
        <v>3</v>
      </c>
      <c r="D1413">
        <v>14</v>
      </c>
      <c r="F1413" s="23">
        <v>1387</v>
      </c>
      <c r="G1413" s="23">
        <v>11.797882281128697</v>
      </c>
      <c r="H1413" s="23">
        <v>1.2021177188713033</v>
      </c>
      <c r="I1413" s="23">
        <v>0.69800764084080424</v>
      </c>
      <c r="J1413" s="26"/>
      <c r="K1413" s="23">
        <v>94.319727891156475</v>
      </c>
      <c r="L1413" s="23">
        <v>22</v>
      </c>
      <c r="M1413" s="26"/>
      <c r="N1413" s="26"/>
    </row>
    <row r="1414" spans="1:14" x14ac:dyDescent="0.3">
      <c r="A1414">
        <v>1</v>
      </c>
      <c r="B1414">
        <v>2</v>
      </c>
      <c r="C1414">
        <v>3</v>
      </c>
      <c r="D1414">
        <v>13</v>
      </c>
      <c r="F1414" s="23">
        <v>1388</v>
      </c>
      <c r="G1414" s="23">
        <v>11.797882281128697</v>
      </c>
      <c r="H1414" s="23">
        <v>0.20211771887130325</v>
      </c>
      <c r="I1414" s="23">
        <v>0.11735931507102845</v>
      </c>
      <c r="J1414" s="26"/>
      <c r="K1414" s="23">
        <v>94.387755102040828</v>
      </c>
      <c r="L1414" s="23">
        <v>22</v>
      </c>
      <c r="M1414" s="26"/>
      <c r="N1414" s="26"/>
    </row>
    <row r="1415" spans="1:14" x14ac:dyDescent="0.3">
      <c r="A1415">
        <v>3</v>
      </c>
      <c r="B1415">
        <v>3</v>
      </c>
      <c r="C1415">
        <v>3</v>
      </c>
      <c r="D1415">
        <v>19</v>
      </c>
      <c r="F1415" s="23">
        <v>1389</v>
      </c>
      <c r="G1415" s="23">
        <v>16.947873574884415</v>
      </c>
      <c r="H1415" s="23">
        <v>1.0521264251155849</v>
      </c>
      <c r="I1415" s="23">
        <v>0.61091544724150371</v>
      </c>
      <c r="J1415" s="26"/>
      <c r="K1415" s="23">
        <v>94.45578231292518</v>
      </c>
      <c r="L1415" s="23">
        <v>22</v>
      </c>
      <c r="M1415" s="26"/>
      <c r="N1415" s="26"/>
    </row>
    <row r="1416" spans="1:14" x14ac:dyDescent="0.3">
      <c r="A1416">
        <v>3</v>
      </c>
      <c r="B1416">
        <v>4</v>
      </c>
      <c r="C1416">
        <v>4</v>
      </c>
      <c r="D1416">
        <v>23</v>
      </c>
      <c r="F1416" s="23">
        <v>1390</v>
      </c>
      <c r="G1416" s="23">
        <v>23.02120498325003</v>
      </c>
      <c r="H1416" s="23">
        <v>-2.0212049832500298</v>
      </c>
      <c r="I1416" s="23">
        <v>-1.1736092895616574</v>
      </c>
      <c r="J1416" s="26"/>
      <c r="K1416" s="23">
        <v>94.523809523809533</v>
      </c>
      <c r="L1416" s="23">
        <v>22</v>
      </c>
      <c r="M1416" s="26"/>
      <c r="N1416" s="26"/>
    </row>
    <row r="1417" spans="1:14" x14ac:dyDescent="0.3">
      <c r="A1417">
        <v>2</v>
      </c>
      <c r="B1417">
        <v>1</v>
      </c>
      <c r="C1417">
        <v>3</v>
      </c>
      <c r="D1417">
        <v>12</v>
      </c>
      <c r="F1417" s="23">
        <v>1391</v>
      </c>
      <c r="G1417" s="23">
        <v>12.704159980555009</v>
      </c>
      <c r="H1417" s="23">
        <v>-0.7041599805550085</v>
      </c>
      <c r="I1417" s="23">
        <v>-0.40886931378334357</v>
      </c>
      <c r="J1417" s="26"/>
      <c r="K1417" s="23">
        <v>94.591836734693899</v>
      </c>
      <c r="L1417" s="23">
        <v>22</v>
      </c>
      <c r="M1417" s="26"/>
      <c r="N1417" s="26"/>
    </row>
    <row r="1418" spans="1:14" x14ac:dyDescent="0.3">
      <c r="A1418">
        <v>3</v>
      </c>
      <c r="B1418">
        <v>2</v>
      </c>
      <c r="C1418">
        <v>3</v>
      </c>
      <c r="D1418">
        <v>15</v>
      </c>
      <c r="F1418" s="23">
        <v>1392</v>
      </c>
      <c r="G1418" s="23">
        <v>12.704159980555009</v>
      </c>
      <c r="H1418" s="23">
        <v>1.2958400194449915</v>
      </c>
      <c r="I1418" s="23">
        <v>0.75242733775620796</v>
      </c>
      <c r="J1418" s="26"/>
      <c r="K1418" s="23">
        <v>94.659863945578252</v>
      </c>
      <c r="L1418" s="23">
        <v>22</v>
      </c>
      <c r="M1418" s="26"/>
      <c r="N1418" s="26"/>
    </row>
    <row r="1419" spans="1:14" x14ac:dyDescent="0.3">
      <c r="A1419">
        <v>3</v>
      </c>
      <c r="B1419">
        <v>3</v>
      </c>
      <c r="C1419">
        <v>3</v>
      </c>
      <c r="D1419">
        <v>19</v>
      </c>
      <c r="F1419" s="23">
        <v>1393</v>
      </c>
      <c r="G1419" s="23">
        <v>11.797882281128697</v>
      </c>
      <c r="H1419" s="23">
        <v>-0.79788228112869675</v>
      </c>
      <c r="I1419" s="23">
        <v>-0.46328901069874734</v>
      </c>
      <c r="J1419" s="26"/>
      <c r="K1419" s="23">
        <v>94.727891156462604</v>
      </c>
      <c r="L1419" s="23">
        <v>22</v>
      </c>
      <c r="M1419" s="26"/>
      <c r="N1419" s="26"/>
    </row>
    <row r="1420" spans="1:14" x14ac:dyDescent="0.3">
      <c r="A1420">
        <v>2</v>
      </c>
      <c r="B1420">
        <v>1</v>
      </c>
      <c r="C1420">
        <v>3</v>
      </c>
      <c r="D1420">
        <v>11</v>
      </c>
      <c r="F1420" s="23">
        <v>1394</v>
      </c>
      <c r="G1420" s="23">
        <v>15.135318176031788</v>
      </c>
      <c r="H1420" s="23">
        <v>-1.1353181760317881</v>
      </c>
      <c r="I1420" s="23">
        <v>-0.65922059812885336</v>
      </c>
      <c r="J1420" s="26"/>
      <c r="K1420" s="23">
        <v>94.795918367346957</v>
      </c>
      <c r="L1420" s="23">
        <v>22</v>
      </c>
      <c r="M1420" s="26"/>
      <c r="N1420" s="26"/>
    </row>
    <row r="1421" spans="1:14" x14ac:dyDescent="0.3">
      <c r="A1421">
        <v>3</v>
      </c>
      <c r="B1421">
        <v>4</v>
      </c>
      <c r="C1421">
        <v>3</v>
      </c>
      <c r="D1421">
        <v>17</v>
      </c>
      <c r="F1421" s="23">
        <v>1395</v>
      </c>
      <c r="G1421" s="23">
        <v>23.02120498325003</v>
      </c>
      <c r="H1421" s="23">
        <v>0.97879501674997016</v>
      </c>
      <c r="I1421" s="23">
        <v>0.56833568774766985</v>
      </c>
      <c r="J1421" s="26"/>
      <c r="K1421" s="23">
        <v>94.863945578231309</v>
      </c>
      <c r="L1421" s="23">
        <v>22</v>
      </c>
      <c r="M1421" s="26"/>
      <c r="N1421" s="26"/>
    </row>
    <row r="1422" spans="1:14" x14ac:dyDescent="0.3">
      <c r="A1422">
        <v>3</v>
      </c>
      <c r="B1422">
        <v>4</v>
      </c>
      <c r="C1422">
        <v>4</v>
      </c>
      <c r="D1422">
        <v>22</v>
      </c>
      <c r="F1422" s="23">
        <v>1396</v>
      </c>
      <c r="G1422" s="23">
        <v>12.704159980555009</v>
      </c>
      <c r="H1422" s="23">
        <v>-1.7041599805550085</v>
      </c>
      <c r="I1422" s="23">
        <v>-0.98951763955311933</v>
      </c>
      <c r="J1422" s="26"/>
      <c r="K1422" s="23">
        <v>94.931972789115662</v>
      </c>
      <c r="L1422" s="23">
        <v>22</v>
      </c>
      <c r="M1422" s="26"/>
      <c r="N1422" s="26"/>
    </row>
    <row r="1423" spans="1:14" x14ac:dyDescent="0.3">
      <c r="A1423">
        <v>3</v>
      </c>
      <c r="B1423">
        <v>2</v>
      </c>
      <c r="C1423">
        <v>3</v>
      </c>
      <c r="D1423">
        <v>18</v>
      </c>
      <c r="F1423" s="23">
        <v>1397</v>
      </c>
      <c r="G1423" s="23">
        <v>11.797882281128697</v>
      </c>
      <c r="H1423" s="23">
        <v>1.2021177188713033</v>
      </c>
      <c r="I1423" s="23">
        <v>0.69800764084080424</v>
      </c>
      <c r="J1423" s="26"/>
      <c r="K1423" s="23">
        <v>95.000000000000014</v>
      </c>
      <c r="L1423" s="23">
        <v>22</v>
      </c>
      <c r="M1423" s="26"/>
      <c r="N1423" s="26"/>
    </row>
    <row r="1424" spans="1:14" x14ac:dyDescent="0.3">
      <c r="A1424">
        <v>2</v>
      </c>
      <c r="B1424">
        <v>1</v>
      </c>
      <c r="C1424">
        <v>3</v>
      </c>
      <c r="D1424">
        <v>11</v>
      </c>
      <c r="F1424" s="23">
        <v>1398</v>
      </c>
      <c r="G1424" s="23">
        <v>12.910360912763061</v>
      </c>
      <c r="H1424" s="23">
        <v>-1.9103609127630605</v>
      </c>
      <c r="I1424" s="23">
        <v>-1.1092478656118918</v>
      </c>
      <c r="J1424" s="26"/>
      <c r="K1424" s="23">
        <v>95.068027210884367</v>
      </c>
      <c r="L1424" s="23">
        <v>22</v>
      </c>
      <c r="M1424" s="26"/>
      <c r="N1424" s="26"/>
    </row>
    <row r="1425" spans="1:14" x14ac:dyDescent="0.3">
      <c r="A1425">
        <v>1</v>
      </c>
      <c r="B1425">
        <v>3</v>
      </c>
      <c r="C1425">
        <v>3</v>
      </c>
      <c r="D1425">
        <v>12</v>
      </c>
      <c r="F1425" s="23">
        <v>1399</v>
      </c>
      <c r="G1425" s="23">
        <v>21.002448652189354</v>
      </c>
      <c r="H1425" s="23">
        <v>-1.0024486521893543</v>
      </c>
      <c r="I1425" s="23">
        <v>-0.58207013156391685</v>
      </c>
      <c r="J1425" s="26"/>
      <c r="K1425" s="23">
        <v>95.136054421768719</v>
      </c>
      <c r="L1425" s="23">
        <v>22</v>
      </c>
      <c r="M1425" s="26"/>
      <c r="N1425" s="26"/>
    </row>
    <row r="1426" spans="1:14" x14ac:dyDescent="0.3">
      <c r="A1426">
        <v>3</v>
      </c>
      <c r="B1426">
        <v>3</v>
      </c>
      <c r="C1426">
        <v>3</v>
      </c>
      <c r="D1426">
        <v>19</v>
      </c>
      <c r="F1426" s="23">
        <v>1400</v>
      </c>
      <c r="G1426" s="23">
        <v>15.835394943250051</v>
      </c>
      <c r="H1426" s="23">
        <v>1.1646050567499486</v>
      </c>
      <c r="I1426" s="23">
        <v>0.67622597638487236</v>
      </c>
      <c r="J1426" s="26"/>
      <c r="K1426" s="23">
        <v>95.204081632653072</v>
      </c>
      <c r="L1426" s="23">
        <v>22</v>
      </c>
      <c r="M1426" s="26"/>
      <c r="N1426" s="26"/>
    </row>
    <row r="1427" spans="1:14" x14ac:dyDescent="0.3">
      <c r="A1427">
        <v>1</v>
      </c>
      <c r="B1427">
        <v>1</v>
      </c>
      <c r="C1427">
        <v>3</v>
      </c>
      <c r="D1427">
        <v>13</v>
      </c>
      <c r="F1427" s="23">
        <v>1401</v>
      </c>
      <c r="G1427" s="23">
        <v>12.910360912763061</v>
      </c>
      <c r="H1427" s="23">
        <v>-1.9103609127630605</v>
      </c>
      <c r="I1427" s="23">
        <v>-1.1092478656118918</v>
      </c>
      <c r="J1427" s="26"/>
      <c r="K1427" s="23">
        <v>95.272108843537424</v>
      </c>
      <c r="L1427" s="23">
        <v>22</v>
      </c>
      <c r="M1427" s="26"/>
      <c r="N1427" s="26"/>
    </row>
    <row r="1428" spans="1:14" x14ac:dyDescent="0.3">
      <c r="A1428">
        <v>2</v>
      </c>
      <c r="B1428">
        <v>2</v>
      </c>
      <c r="C1428">
        <v>3</v>
      </c>
      <c r="D1428">
        <v>13</v>
      </c>
      <c r="F1428" s="23">
        <v>1402</v>
      </c>
      <c r="G1428" s="23">
        <v>16.741672642676363</v>
      </c>
      <c r="H1428" s="23">
        <v>1.2583273573236369</v>
      </c>
      <c r="I1428" s="23">
        <v>0.73064567330027619</v>
      </c>
      <c r="J1428" s="26"/>
      <c r="K1428" s="23">
        <v>95.340136054421791</v>
      </c>
      <c r="L1428" s="23">
        <v>22</v>
      </c>
      <c r="M1428" s="26"/>
      <c r="N1428" s="26"/>
    </row>
    <row r="1429" spans="1:14" x14ac:dyDescent="0.3">
      <c r="A1429">
        <v>3</v>
      </c>
      <c r="B1429">
        <v>4</v>
      </c>
      <c r="C1429">
        <v>3</v>
      </c>
      <c r="D1429">
        <v>19</v>
      </c>
      <c r="F1429" s="23">
        <v>1403</v>
      </c>
      <c r="G1429" s="23">
        <v>11.797882281128697</v>
      </c>
      <c r="H1429" s="23">
        <v>-0.79788228112869675</v>
      </c>
      <c r="I1429" s="23">
        <v>-0.46328901069874734</v>
      </c>
      <c r="J1429" s="26"/>
      <c r="K1429" s="23">
        <v>95.408163265306143</v>
      </c>
      <c r="L1429" s="23">
        <v>22</v>
      </c>
      <c r="M1429" s="26"/>
      <c r="N1429" s="26"/>
    </row>
    <row r="1430" spans="1:14" x14ac:dyDescent="0.3">
      <c r="A1430">
        <v>2</v>
      </c>
      <c r="B1430">
        <v>2</v>
      </c>
      <c r="C1430">
        <v>3</v>
      </c>
      <c r="D1430">
        <v>14</v>
      </c>
      <c r="F1430" s="23">
        <v>1404</v>
      </c>
      <c r="G1430" s="23">
        <v>11.797882281128697</v>
      </c>
      <c r="H1430" s="23">
        <v>0.20211771887130325</v>
      </c>
      <c r="I1430" s="23">
        <v>0.11735931507102845</v>
      </c>
      <c r="J1430" s="26"/>
      <c r="K1430" s="23">
        <v>95.476190476190496</v>
      </c>
      <c r="L1430" s="23">
        <v>23</v>
      </c>
      <c r="M1430" s="26"/>
      <c r="N1430" s="26"/>
    </row>
    <row r="1431" spans="1:14" x14ac:dyDescent="0.3">
      <c r="A1431">
        <v>2</v>
      </c>
      <c r="B1431">
        <v>1</v>
      </c>
      <c r="C1431">
        <v>3</v>
      </c>
      <c r="D1431">
        <v>13</v>
      </c>
      <c r="F1431" s="23">
        <v>1405</v>
      </c>
      <c r="G1431" s="23">
        <v>12.704159980555009</v>
      </c>
      <c r="H1431" s="23">
        <v>-0.7041599805550085</v>
      </c>
      <c r="I1431" s="23">
        <v>-0.40886931378334357</v>
      </c>
      <c r="J1431" s="26"/>
      <c r="K1431" s="23">
        <v>95.544217687074848</v>
      </c>
      <c r="L1431" s="23">
        <v>23</v>
      </c>
      <c r="M1431" s="26"/>
      <c r="N1431" s="26"/>
    </row>
    <row r="1432" spans="1:14" x14ac:dyDescent="0.3">
      <c r="A1432">
        <v>1</v>
      </c>
      <c r="B1432">
        <v>1</v>
      </c>
      <c r="C1432">
        <v>3</v>
      </c>
      <c r="D1432">
        <v>12</v>
      </c>
      <c r="F1432" s="23">
        <v>1406</v>
      </c>
      <c r="G1432" s="23">
        <v>21.002448652189354</v>
      </c>
      <c r="H1432" s="23">
        <v>-1.0024486521893543</v>
      </c>
      <c r="I1432" s="23">
        <v>-0.58207013156391685</v>
      </c>
      <c r="J1432" s="26"/>
      <c r="K1432" s="23">
        <v>95.612244897959201</v>
      </c>
      <c r="L1432" s="23">
        <v>23</v>
      </c>
      <c r="M1432" s="26"/>
      <c r="N1432" s="26"/>
    </row>
    <row r="1433" spans="1:14" x14ac:dyDescent="0.3">
      <c r="A1433">
        <v>3</v>
      </c>
      <c r="B1433">
        <v>4</v>
      </c>
      <c r="C1433">
        <v>3</v>
      </c>
      <c r="D1433">
        <v>19</v>
      </c>
      <c r="F1433" s="23">
        <v>1407</v>
      </c>
      <c r="G1433" s="23">
        <v>15.835394943250051</v>
      </c>
      <c r="H1433" s="23">
        <v>3.1646050567499486</v>
      </c>
      <c r="I1433" s="23">
        <v>1.8375226279244239</v>
      </c>
      <c r="J1433" s="26"/>
      <c r="K1433" s="23">
        <v>95.680272108843553</v>
      </c>
      <c r="L1433" s="23">
        <v>23</v>
      </c>
      <c r="M1433" s="26"/>
      <c r="N1433" s="26"/>
    </row>
    <row r="1434" spans="1:14" x14ac:dyDescent="0.3">
      <c r="A1434">
        <v>4</v>
      </c>
      <c r="B1434">
        <v>4</v>
      </c>
      <c r="C1434">
        <v>4</v>
      </c>
      <c r="D1434">
        <v>25</v>
      </c>
      <c r="F1434" s="23">
        <v>1408</v>
      </c>
      <c r="G1434" s="23">
        <v>12.704159980555009</v>
      </c>
      <c r="H1434" s="23">
        <v>-0.7041599805550085</v>
      </c>
      <c r="I1434" s="23">
        <v>-0.40886931378334357</v>
      </c>
      <c r="J1434" s="26"/>
      <c r="K1434" s="23">
        <v>95.748299319727906</v>
      </c>
      <c r="L1434" s="23">
        <v>23</v>
      </c>
      <c r="M1434" s="26"/>
      <c r="N1434" s="26"/>
    </row>
    <row r="1435" spans="1:14" x14ac:dyDescent="0.3">
      <c r="A1435">
        <v>3</v>
      </c>
      <c r="B1435">
        <v>3</v>
      </c>
      <c r="C1435">
        <v>4</v>
      </c>
      <c r="D1435">
        <v>22</v>
      </c>
      <c r="F1435" s="23">
        <v>1409</v>
      </c>
      <c r="G1435" s="23">
        <v>11.797882281128697</v>
      </c>
      <c r="H1435" s="23">
        <v>1.2021177188713033</v>
      </c>
      <c r="I1435" s="23">
        <v>0.69800764084080424</v>
      </c>
      <c r="J1435" s="26"/>
      <c r="K1435" s="23">
        <v>95.816326530612258</v>
      </c>
      <c r="L1435" s="23">
        <v>23</v>
      </c>
      <c r="M1435" s="26"/>
      <c r="N1435" s="26"/>
    </row>
    <row r="1436" spans="1:14" x14ac:dyDescent="0.3">
      <c r="A1436">
        <v>3</v>
      </c>
      <c r="B1436">
        <v>4</v>
      </c>
      <c r="C1436">
        <v>3</v>
      </c>
      <c r="D1436">
        <v>15</v>
      </c>
      <c r="F1436" s="23">
        <v>1410</v>
      </c>
      <c r="G1436" s="23">
        <v>12.910360912763061</v>
      </c>
      <c r="H1436" s="23">
        <v>-1.9103609127630605</v>
      </c>
      <c r="I1436" s="23">
        <v>-1.1092478656118918</v>
      </c>
      <c r="J1436" s="26"/>
      <c r="K1436" s="23">
        <v>95.884353741496611</v>
      </c>
      <c r="L1436" s="23">
        <v>23</v>
      </c>
      <c r="M1436" s="26"/>
      <c r="N1436" s="26"/>
    </row>
    <row r="1437" spans="1:14" x14ac:dyDescent="0.3">
      <c r="A1437">
        <v>2</v>
      </c>
      <c r="B1437">
        <v>1</v>
      </c>
      <c r="C1437">
        <v>3</v>
      </c>
      <c r="D1437">
        <v>12</v>
      </c>
      <c r="F1437" s="23">
        <v>1411</v>
      </c>
      <c r="G1437" s="23">
        <v>12.910360912763061</v>
      </c>
      <c r="H1437" s="23">
        <v>1.0896390872369395</v>
      </c>
      <c r="I1437" s="23">
        <v>0.63269711169743559</v>
      </c>
      <c r="J1437" s="26"/>
      <c r="K1437" s="23">
        <v>95.952380952380963</v>
      </c>
      <c r="L1437" s="23">
        <v>23</v>
      </c>
      <c r="M1437" s="26"/>
      <c r="N1437" s="26"/>
    </row>
    <row r="1438" spans="1:14" x14ac:dyDescent="0.3">
      <c r="A1438">
        <v>1</v>
      </c>
      <c r="B1438">
        <v>1</v>
      </c>
      <c r="C1438">
        <v>3</v>
      </c>
      <c r="D1438">
        <v>11</v>
      </c>
      <c r="F1438" s="23">
        <v>1412</v>
      </c>
      <c r="G1438" s="23">
        <v>13.816638612189372</v>
      </c>
      <c r="H1438" s="23">
        <v>0.18336138781062772</v>
      </c>
      <c r="I1438" s="23">
        <v>0.10646848284306355</v>
      </c>
      <c r="J1438" s="26"/>
      <c r="K1438" s="23">
        <v>96.020408163265316</v>
      </c>
      <c r="L1438" s="23">
        <v>23</v>
      </c>
      <c r="M1438" s="26"/>
      <c r="N1438" s="26"/>
    </row>
    <row r="1439" spans="1:14" x14ac:dyDescent="0.3">
      <c r="A1439">
        <v>2</v>
      </c>
      <c r="B1439">
        <v>1</v>
      </c>
      <c r="C1439">
        <v>3</v>
      </c>
      <c r="D1439">
        <v>13</v>
      </c>
      <c r="F1439" s="23">
        <v>1413</v>
      </c>
      <c r="G1439" s="23">
        <v>12.910360912763061</v>
      </c>
      <c r="H1439" s="23">
        <v>8.9639087236939474E-2</v>
      </c>
      <c r="I1439" s="23">
        <v>5.2048785927659783E-2</v>
      </c>
      <c r="J1439" s="26"/>
      <c r="K1439" s="23">
        <v>96.088435374149668</v>
      </c>
      <c r="L1439" s="23">
        <v>23</v>
      </c>
      <c r="M1439" s="26"/>
      <c r="N1439" s="26"/>
    </row>
    <row r="1440" spans="1:14" x14ac:dyDescent="0.3">
      <c r="A1440">
        <v>3</v>
      </c>
      <c r="B1440">
        <v>4</v>
      </c>
      <c r="C1440">
        <v>3</v>
      </c>
      <c r="D1440">
        <v>19</v>
      </c>
      <c r="F1440" s="23">
        <v>1414</v>
      </c>
      <c r="G1440" s="23">
        <v>15.835394943250051</v>
      </c>
      <c r="H1440" s="23">
        <v>3.1646050567499486</v>
      </c>
      <c r="I1440" s="23">
        <v>1.8375226279244239</v>
      </c>
      <c r="J1440" s="26"/>
      <c r="K1440" s="23">
        <v>96.156462585034035</v>
      </c>
      <c r="L1440" s="23">
        <v>23</v>
      </c>
      <c r="M1440" s="26"/>
      <c r="N1440" s="26"/>
    </row>
    <row r="1441" spans="1:14" x14ac:dyDescent="0.3">
      <c r="A1441">
        <v>2</v>
      </c>
      <c r="B1441">
        <v>4</v>
      </c>
      <c r="C1441">
        <v>3</v>
      </c>
      <c r="D1441">
        <v>19</v>
      </c>
      <c r="F1441" s="23">
        <v>1415</v>
      </c>
      <c r="G1441" s="23">
        <v>22.114927283823718</v>
      </c>
      <c r="H1441" s="23">
        <v>0.88507271617628192</v>
      </c>
      <c r="I1441" s="23">
        <v>0.51391599083226602</v>
      </c>
      <c r="J1441" s="26"/>
      <c r="K1441" s="23">
        <v>96.224489795918387</v>
      </c>
      <c r="L1441" s="23">
        <v>23</v>
      </c>
      <c r="M1441" s="26"/>
      <c r="N1441" s="26"/>
    </row>
    <row r="1442" spans="1:14" x14ac:dyDescent="0.3">
      <c r="A1442">
        <v>1</v>
      </c>
      <c r="B1442">
        <v>2</v>
      </c>
      <c r="C1442">
        <v>3</v>
      </c>
      <c r="D1442">
        <v>13</v>
      </c>
      <c r="F1442" s="23">
        <v>1416</v>
      </c>
      <c r="G1442" s="23">
        <v>12.704159980555009</v>
      </c>
      <c r="H1442" s="23">
        <v>-0.7041599805550085</v>
      </c>
      <c r="I1442" s="23">
        <v>-0.40886931378334357</v>
      </c>
      <c r="J1442" s="26"/>
      <c r="K1442" s="23">
        <v>96.29251700680274</v>
      </c>
      <c r="L1442" s="23">
        <v>23</v>
      </c>
      <c r="M1442" s="26"/>
      <c r="N1442" s="26"/>
    </row>
    <row r="1443" spans="1:14" x14ac:dyDescent="0.3">
      <c r="A1443">
        <v>3</v>
      </c>
      <c r="B1443">
        <v>3</v>
      </c>
      <c r="C1443">
        <v>4</v>
      </c>
      <c r="D1443">
        <v>21</v>
      </c>
      <c r="F1443" s="23">
        <v>1417</v>
      </c>
      <c r="G1443" s="23">
        <v>14.722916311615686</v>
      </c>
      <c r="H1443" s="23">
        <v>0.27708368838431419</v>
      </c>
      <c r="I1443" s="23">
        <v>0.16088817975846631</v>
      </c>
      <c r="J1443" s="26"/>
      <c r="K1443" s="23">
        <v>96.360544217687092</v>
      </c>
      <c r="L1443" s="23">
        <v>23</v>
      </c>
      <c r="M1443" s="26"/>
      <c r="N1443" s="26"/>
    </row>
    <row r="1444" spans="1:14" x14ac:dyDescent="0.3">
      <c r="A1444">
        <v>1</v>
      </c>
      <c r="B1444">
        <v>4</v>
      </c>
      <c r="C1444">
        <v>3</v>
      </c>
      <c r="D1444">
        <v>14</v>
      </c>
      <c r="F1444" s="23">
        <v>1418</v>
      </c>
      <c r="G1444" s="23">
        <v>15.835394943250051</v>
      </c>
      <c r="H1444" s="23">
        <v>3.1646050567499486</v>
      </c>
      <c r="I1444" s="23">
        <v>1.8375226279244239</v>
      </c>
      <c r="J1444" s="26"/>
      <c r="K1444" s="23">
        <v>96.428571428571445</v>
      </c>
      <c r="L1444" s="23">
        <v>23</v>
      </c>
      <c r="M1444" s="26"/>
      <c r="N1444" s="26"/>
    </row>
    <row r="1445" spans="1:14" x14ac:dyDescent="0.3">
      <c r="A1445">
        <v>2</v>
      </c>
      <c r="B1445">
        <v>1</v>
      </c>
      <c r="C1445">
        <v>3</v>
      </c>
      <c r="D1445">
        <v>11</v>
      </c>
      <c r="F1445" s="23">
        <v>1419</v>
      </c>
      <c r="G1445" s="23">
        <v>12.704159980555009</v>
      </c>
      <c r="H1445" s="23">
        <v>-1.7041599805550085</v>
      </c>
      <c r="I1445" s="23">
        <v>-0.98951763955311933</v>
      </c>
      <c r="J1445" s="26"/>
      <c r="K1445" s="23">
        <v>96.496598639455797</v>
      </c>
      <c r="L1445" s="23">
        <v>23</v>
      </c>
      <c r="M1445" s="26"/>
      <c r="N1445" s="26"/>
    </row>
    <row r="1446" spans="1:14" x14ac:dyDescent="0.3">
      <c r="A1446">
        <v>2</v>
      </c>
      <c r="B1446">
        <v>1</v>
      </c>
      <c r="C1446">
        <v>3</v>
      </c>
      <c r="D1446">
        <v>11</v>
      </c>
      <c r="F1446" s="23">
        <v>1420</v>
      </c>
      <c r="G1446" s="23">
        <v>16.947873574884415</v>
      </c>
      <c r="H1446" s="23">
        <v>5.2126425115584851E-2</v>
      </c>
      <c r="I1446" s="23">
        <v>3.0267121471727935E-2</v>
      </c>
      <c r="J1446" s="26"/>
      <c r="K1446" s="23">
        <v>96.56462585034015</v>
      </c>
      <c r="L1446" s="23">
        <v>23</v>
      </c>
      <c r="M1446" s="26"/>
      <c r="N1446" s="26"/>
    </row>
    <row r="1447" spans="1:14" x14ac:dyDescent="0.3">
      <c r="A1447">
        <v>3</v>
      </c>
      <c r="B1447">
        <v>4</v>
      </c>
      <c r="C1447">
        <v>4</v>
      </c>
      <c r="D1447">
        <v>23</v>
      </c>
      <c r="F1447" s="23">
        <v>1421</v>
      </c>
      <c r="G1447" s="23">
        <v>22.114927283823718</v>
      </c>
      <c r="H1447" s="23">
        <v>-0.11492728382371808</v>
      </c>
      <c r="I1447" s="23">
        <v>-6.6732334937509741E-2</v>
      </c>
      <c r="J1447" s="26"/>
      <c r="K1447" s="23">
        <v>96.632653061224502</v>
      </c>
      <c r="L1447" s="23">
        <v>23</v>
      </c>
      <c r="M1447" s="26"/>
      <c r="N1447" s="26"/>
    </row>
    <row r="1448" spans="1:14" x14ac:dyDescent="0.3">
      <c r="A1448">
        <v>2</v>
      </c>
      <c r="B1448">
        <v>3</v>
      </c>
      <c r="C1448">
        <v>4</v>
      </c>
      <c r="D1448">
        <v>21</v>
      </c>
      <c r="F1448" s="23">
        <v>1422</v>
      </c>
      <c r="G1448" s="23">
        <v>14.722916311615686</v>
      </c>
      <c r="H1448" s="23">
        <v>3.2770836883843142</v>
      </c>
      <c r="I1448" s="23">
        <v>1.9028331570677937</v>
      </c>
      <c r="J1448" s="26"/>
      <c r="K1448" s="23">
        <v>96.700680272108855</v>
      </c>
      <c r="L1448" s="23">
        <v>23</v>
      </c>
      <c r="M1448" s="26"/>
      <c r="N1448" s="26"/>
    </row>
    <row r="1449" spans="1:14" x14ac:dyDescent="0.3">
      <c r="A1449">
        <v>3</v>
      </c>
      <c r="B1449">
        <v>4</v>
      </c>
      <c r="C1449">
        <v>4</v>
      </c>
      <c r="D1449">
        <v>24</v>
      </c>
      <c r="F1449" s="23">
        <v>1423</v>
      </c>
      <c r="G1449" s="23">
        <v>12.704159980555009</v>
      </c>
      <c r="H1449" s="23">
        <v>-1.7041599805550085</v>
      </c>
      <c r="I1449" s="23">
        <v>-0.98951763955311933</v>
      </c>
      <c r="J1449" s="26"/>
      <c r="K1449" s="23">
        <v>96.768707482993207</v>
      </c>
      <c r="L1449" s="23">
        <v>23</v>
      </c>
      <c r="M1449" s="26"/>
      <c r="N1449" s="26"/>
    </row>
    <row r="1450" spans="1:14" x14ac:dyDescent="0.3">
      <c r="A1450">
        <v>2</v>
      </c>
      <c r="B1450">
        <v>2</v>
      </c>
      <c r="C1450">
        <v>3</v>
      </c>
      <c r="D1450">
        <v>11</v>
      </c>
      <c r="F1450" s="23">
        <v>1424</v>
      </c>
      <c r="G1450" s="23">
        <v>14.022839544397424</v>
      </c>
      <c r="H1450" s="23">
        <v>-2.0228395443974243</v>
      </c>
      <c r="I1450" s="23">
        <v>-1.1745583947552605</v>
      </c>
      <c r="J1450" s="26"/>
      <c r="K1450" s="23">
        <v>96.83673469387756</v>
      </c>
      <c r="L1450" s="23">
        <v>23</v>
      </c>
      <c r="M1450" s="26"/>
      <c r="N1450" s="26"/>
    </row>
    <row r="1451" spans="1:14" x14ac:dyDescent="0.3">
      <c r="A1451">
        <v>1</v>
      </c>
      <c r="B1451">
        <v>1</v>
      </c>
      <c r="C1451">
        <v>3</v>
      </c>
      <c r="D1451">
        <v>14</v>
      </c>
      <c r="F1451" s="23">
        <v>1425</v>
      </c>
      <c r="G1451" s="23">
        <v>15.835394943250051</v>
      </c>
      <c r="H1451" s="23">
        <v>3.1646050567499486</v>
      </c>
      <c r="I1451" s="23">
        <v>1.8375226279244239</v>
      </c>
      <c r="J1451" s="26"/>
      <c r="K1451" s="23">
        <v>96.904761904761926</v>
      </c>
      <c r="L1451" s="23">
        <v>23</v>
      </c>
      <c r="M1451" s="26"/>
      <c r="N1451" s="26"/>
    </row>
    <row r="1452" spans="1:14" x14ac:dyDescent="0.3">
      <c r="A1452">
        <v>3</v>
      </c>
      <c r="B1452">
        <v>4</v>
      </c>
      <c r="C1452">
        <v>3</v>
      </c>
      <c r="D1452">
        <v>16</v>
      </c>
      <c r="F1452" s="23">
        <v>1426</v>
      </c>
      <c r="G1452" s="23">
        <v>11.797882281128697</v>
      </c>
      <c r="H1452" s="23">
        <v>1.2021177188713033</v>
      </c>
      <c r="I1452" s="23">
        <v>0.69800764084080424</v>
      </c>
      <c r="J1452" s="26"/>
      <c r="K1452" s="23">
        <v>96.972789115646279</v>
      </c>
      <c r="L1452" s="23">
        <v>23</v>
      </c>
      <c r="M1452" s="26"/>
      <c r="N1452" s="26"/>
    </row>
    <row r="1453" spans="1:14" x14ac:dyDescent="0.3">
      <c r="A1453">
        <v>1</v>
      </c>
      <c r="B1453">
        <v>1</v>
      </c>
      <c r="C1453">
        <v>3</v>
      </c>
      <c r="D1453">
        <v>11</v>
      </c>
      <c r="F1453" s="23">
        <v>1427</v>
      </c>
      <c r="G1453" s="23">
        <v>13.816638612189372</v>
      </c>
      <c r="H1453" s="23">
        <v>-0.81663861218937228</v>
      </c>
      <c r="I1453" s="23">
        <v>-0.47417984292671223</v>
      </c>
      <c r="J1453" s="26"/>
      <c r="K1453" s="23">
        <v>97.040816326530631</v>
      </c>
      <c r="L1453" s="23">
        <v>23</v>
      </c>
      <c r="M1453" s="26"/>
      <c r="N1453" s="26"/>
    </row>
    <row r="1454" spans="1:14" x14ac:dyDescent="0.3">
      <c r="A1454">
        <v>1</v>
      </c>
      <c r="B1454">
        <v>1</v>
      </c>
      <c r="C1454">
        <v>3</v>
      </c>
      <c r="D1454">
        <v>12</v>
      </c>
      <c r="F1454" s="23">
        <v>1428</v>
      </c>
      <c r="G1454" s="23">
        <v>16.947873574884415</v>
      </c>
      <c r="H1454" s="23">
        <v>2.0521264251155849</v>
      </c>
      <c r="I1454" s="23">
        <v>1.1915637730112796</v>
      </c>
      <c r="J1454" s="26"/>
      <c r="K1454" s="23">
        <v>97.108843537414984</v>
      </c>
      <c r="L1454" s="23">
        <v>23</v>
      </c>
      <c r="M1454" s="26"/>
      <c r="N1454" s="26"/>
    </row>
    <row r="1455" spans="1:14" x14ac:dyDescent="0.3">
      <c r="A1455">
        <v>2</v>
      </c>
      <c r="B1455">
        <v>1</v>
      </c>
      <c r="C1455">
        <v>3</v>
      </c>
      <c r="D1455">
        <v>13</v>
      </c>
      <c r="F1455" s="23">
        <v>1429</v>
      </c>
      <c r="G1455" s="23">
        <v>13.816638612189372</v>
      </c>
      <c r="H1455" s="23">
        <v>0.18336138781062772</v>
      </c>
      <c r="I1455" s="23">
        <v>0.10646848284306355</v>
      </c>
      <c r="J1455" s="26"/>
      <c r="K1455" s="23">
        <v>97.176870748299336</v>
      </c>
      <c r="L1455" s="23">
        <v>23</v>
      </c>
      <c r="M1455" s="26"/>
      <c r="N1455" s="26"/>
    </row>
    <row r="1456" spans="1:14" x14ac:dyDescent="0.3">
      <c r="A1456">
        <v>3</v>
      </c>
      <c r="B1456">
        <v>3</v>
      </c>
      <c r="C1456">
        <v>3</v>
      </c>
      <c r="D1456">
        <v>15</v>
      </c>
      <c r="F1456" s="23">
        <v>1430</v>
      </c>
      <c r="G1456" s="23">
        <v>12.704159980555009</v>
      </c>
      <c r="H1456" s="23">
        <v>0.2958400194449915</v>
      </c>
      <c r="I1456" s="23">
        <v>0.17177901198643222</v>
      </c>
      <c r="J1456" s="26"/>
      <c r="K1456" s="23">
        <v>97.244897959183689</v>
      </c>
      <c r="L1456" s="23">
        <v>23</v>
      </c>
      <c r="M1456" s="26"/>
      <c r="N1456" s="26"/>
    </row>
    <row r="1457" spans="1:14" x14ac:dyDescent="0.3">
      <c r="A1457">
        <v>2</v>
      </c>
      <c r="B1457">
        <v>3</v>
      </c>
      <c r="C1457">
        <v>3</v>
      </c>
      <c r="D1457">
        <v>14</v>
      </c>
      <c r="F1457" s="23">
        <v>1431</v>
      </c>
      <c r="G1457" s="23">
        <v>11.797882281128697</v>
      </c>
      <c r="H1457" s="23">
        <v>0.20211771887130325</v>
      </c>
      <c r="I1457" s="23">
        <v>0.11735931507102845</v>
      </c>
      <c r="J1457" s="26"/>
      <c r="K1457" s="23">
        <v>97.312925170068041</v>
      </c>
      <c r="L1457" s="23">
        <v>23</v>
      </c>
      <c r="M1457" s="26"/>
      <c r="N1457" s="26"/>
    </row>
    <row r="1458" spans="1:14" x14ac:dyDescent="0.3">
      <c r="A1458">
        <v>2</v>
      </c>
      <c r="B1458">
        <v>3</v>
      </c>
      <c r="C1458">
        <v>3</v>
      </c>
      <c r="D1458">
        <v>14</v>
      </c>
      <c r="F1458" s="23">
        <v>1432</v>
      </c>
      <c r="G1458" s="23">
        <v>16.947873574884415</v>
      </c>
      <c r="H1458" s="23">
        <v>2.0521264251155849</v>
      </c>
      <c r="I1458" s="23">
        <v>1.1915637730112796</v>
      </c>
      <c r="J1458" s="26"/>
      <c r="K1458" s="23">
        <v>97.380952380952394</v>
      </c>
      <c r="L1458" s="23">
        <v>24</v>
      </c>
      <c r="M1458" s="26"/>
      <c r="N1458" s="26"/>
    </row>
    <row r="1459" spans="1:14" x14ac:dyDescent="0.3">
      <c r="A1459">
        <v>1</v>
      </c>
      <c r="B1459">
        <v>3</v>
      </c>
      <c r="C1459">
        <v>3</v>
      </c>
      <c r="D1459">
        <v>14</v>
      </c>
      <c r="F1459" s="23">
        <v>1433</v>
      </c>
      <c r="G1459" s="23">
        <v>23.02120498325003</v>
      </c>
      <c r="H1459" s="23">
        <v>1.9787950167499702</v>
      </c>
      <c r="I1459" s="23">
        <v>1.1489840135174456</v>
      </c>
      <c r="J1459" s="26"/>
      <c r="K1459" s="23">
        <v>97.448979591836746</v>
      </c>
      <c r="L1459" s="23">
        <v>24</v>
      </c>
      <c r="M1459" s="26"/>
      <c r="N1459" s="26"/>
    </row>
    <row r="1460" spans="1:14" x14ac:dyDescent="0.3">
      <c r="A1460">
        <v>1</v>
      </c>
      <c r="B1460">
        <v>1</v>
      </c>
      <c r="C1460">
        <v>3</v>
      </c>
      <c r="D1460">
        <v>12</v>
      </c>
      <c r="F1460" s="23">
        <v>1434</v>
      </c>
      <c r="G1460" s="23">
        <v>21.002448652189354</v>
      </c>
      <c r="H1460" s="23">
        <v>0.99755134781064569</v>
      </c>
      <c r="I1460" s="23">
        <v>0.57922651997563468</v>
      </c>
      <c r="J1460" s="26"/>
      <c r="K1460" s="23">
        <v>97.517006802721099</v>
      </c>
      <c r="L1460" s="23">
        <v>24</v>
      </c>
      <c r="M1460" s="26"/>
      <c r="N1460" s="26"/>
    </row>
    <row r="1461" spans="1:14" x14ac:dyDescent="0.3">
      <c r="A1461">
        <v>2</v>
      </c>
      <c r="B1461">
        <v>2</v>
      </c>
      <c r="C1461">
        <v>3</v>
      </c>
      <c r="D1461">
        <v>13</v>
      </c>
      <c r="F1461" s="23">
        <v>1435</v>
      </c>
      <c r="G1461" s="23">
        <v>16.947873574884415</v>
      </c>
      <c r="H1461" s="23">
        <v>-1.9478735748844151</v>
      </c>
      <c r="I1461" s="23">
        <v>-1.1310295300678237</v>
      </c>
      <c r="J1461" s="26"/>
      <c r="K1461" s="23">
        <v>97.585034013605451</v>
      </c>
      <c r="L1461" s="23">
        <v>24</v>
      </c>
      <c r="M1461" s="26"/>
      <c r="N1461" s="26"/>
    </row>
    <row r="1462" spans="1:14" x14ac:dyDescent="0.3">
      <c r="A1462">
        <v>2</v>
      </c>
      <c r="B1462">
        <v>1</v>
      </c>
      <c r="C1462">
        <v>3</v>
      </c>
      <c r="D1462">
        <v>14</v>
      </c>
      <c r="F1462" s="23">
        <v>1436</v>
      </c>
      <c r="G1462" s="23">
        <v>12.704159980555009</v>
      </c>
      <c r="H1462" s="23">
        <v>-0.7041599805550085</v>
      </c>
      <c r="I1462" s="23">
        <v>-0.40886931378334357</v>
      </c>
      <c r="J1462" s="26"/>
      <c r="K1462" s="23">
        <v>97.653061224489818</v>
      </c>
      <c r="L1462" s="23">
        <v>24</v>
      </c>
      <c r="M1462" s="26"/>
      <c r="N1462" s="26"/>
    </row>
    <row r="1463" spans="1:14" x14ac:dyDescent="0.3">
      <c r="A1463">
        <v>2</v>
      </c>
      <c r="B1463">
        <v>1</v>
      </c>
      <c r="C1463">
        <v>3</v>
      </c>
      <c r="D1463">
        <v>13</v>
      </c>
      <c r="F1463" s="23">
        <v>1437</v>
      </c>
      <c r="G1463" s="23">
        <v>11.797882281128697</v>
      </c>
      <c r="H1463" s="23">
        <v>-0.79788228112869675</v>
      </c>
      <c r="I1463" s="23">
        <v>-0.46328901069874734</v>
      </c>
      <c r="J1463" s="26"/>
      <c r="K1463" s="23">
        <v>97.72108843537417</v>
      </c>
      <c r="L1463" s="23">
        <v>24</v>
      </c>
      <c r="M1463" s="26"/>
      <c r="N1463" s="26"/>
    </row>
    <row r="1464" spans="1:14" x14ac:dyDescent="0.3">
      <c r="A1464">
        <v>2</v>
      </c>
      <c r="B1464">
        <v>1</v>
      </c>
      <c r="C1464">
        <v>3</v>
      </c>
      <c r="D1464">
        <v>11</v>
      </c>
      <c r="F1464" s="23">
        <v>1438</v>
      </c>
      <c r="G1464" s="23">
        <v>12.704159980555009</v>
      </c>
      <c r="H1464" s="23">
        <v>0.2958400194449915</v>
      </c>
      <c r="I1464" s="23">
        <v>0.17177901198643222</v>
      </c>
      <c r="J1464" s="26"/>
      <c r="K1464" s="23">
        <v>97.789115646258523</v>
      </c>
      <c r="L1464" s="23">
        <v>24</v>
      </c>
      <c r="M1464" s="26"/>
      <c r="N1464" s="26"/>
    </row>
    <row r="1465" spans="1:14" x14ac:dyDescent="0.3">
      <c r="A1465">
        <v>3</v>
      </c>
      <c r="B1465">
        <v>3</v>
      </c>
      <c r="C1465">
        <v>3</v>
      </c>
      <c r="D1465">
        <v>19</v>
      </c>
      <c r="F1465" s="23">
        <v>1439</v>
      </c>
      <c r="G1465" s="23">
        <v>16.947873574884415</v>
      </c>
      <c r="H1465" s="23">
        <v>2.0521264251155849</v>
      </c>
      <c r="I1465" s="23">
        <v>1.1915637730112796</v>
      </c>
      <c r="J1465" s="26"/>
      <c r="K1465" s="23">
        <v>97.857142857142875</v>
      </c>
      <c r="L1465" s="23">
        <v>24</v>
      </c>
      <c r="M1465" s="26"/>
      <c r="N1465" s="26"/>
    </row>
    <row r="1466" spans="1:14" x14ac:dyDescent="0.3">
      <c r="A1466">
        <v>2</v>
      </c>
      <c r="B1466">
        <v>3</v>
      </c>
      <c r="C1466">
        <v>3</v>
      </c>
      <c r="D1466">
        <v>18</v>
      </c>
      <c r="F1466" s="23">
        <v>1440</v>
      </c>
      <c r="G1466" s="23">
        <v>16.0415958754581</v>
      </c>
      <c r="H1466" s="23">
        <v>2.9584041245419002</v>
      </c>
      <c r="I1466" s="23">
        <v>1.7177924018656536</v>
      </c>
      <c r="J1466" s="26"/>
      <c r="K1466" s="23">
        <v>97.925170068027228</v>
      </c>
      <c r="L1466" s="23">
        <v>24</v>
      </c>
      <c r="M1466" s="26"/>
      <c r="N1466" s="26"/>
    </row>
    <row r="1467" spans="1:14" x14ac:dyDescent="0.3">
      <c r="A1467">
        <v>3</v>
      </c>
      <c r="B1467">
        <v>4</v>
      </c>
      <c r="C1467">
        <v>3</v>
      </c>
      <c r="D1467">
        <v>17</v>
      </c>
      <c r="F1467" s="23">
        <v>1441</v>
      </c>
      <c r="G1467" s="23">
        <v>12.910360912763061</v>
      </c>
      <c r="H1467" s="23">
        <v>8.9639087236939474E-2</v>
      </c>
      <c r="I1467" s="23">
        <v>5.2048785927659783E-2</v>
      </c>
      <c r="J1467" s="26"/>
      <c r="K1467" s="23">
        <v>97.99319727891158</v>
      </c>
      <c r="L1467" s="23">
        <v>24</v>
      </c>
      <c r="M1467" s="26"/>
      <c r="N1467" s="26"/>
    </row>
    <row r="1468" spans="1:14" x14ac:dyDescent="0.3">
      <c r="A1468">
        <v>2</v>
      </c>
      <c r="B1468">
        <v>1</v>
      </c>
      <c r="C1468">
        <v>3</v>
      </c>
      <c r="D1468">
        <v>15</v>
      </c>
      <c r="F1468" s="23">
        <v>1442</v>
      </c>
      <c r="G1468" s="23">
        <v>21.002448652189354</v>
      </c>
      <c r="H1468" s="23">
        <v>-2.4486521893543056E-3</v>
      </c>
      <c r="I1468" s="23">
        <v>-1.4218057941410736E-3</v>
      </c>
      <c r="J1468" s="26"/>
      <c r="K1468" s="23">
        <v>98.061224489795933</v>
      </c>
      <c r="L1468" s="23">
        <v>24</v>
      </c>
      <c r="M1468" s="26"/>
      <c r="N1468" s="26"/>
    </row>
    <row r="1469" spans="1:14" x14ac:dyDescent="0.3">
      <c r="A1469">
        <v>4</v>
      </c>
      <c r="B1469">
        <v>4</v>
      </c>
      <c r="C1469">
        <v>4</v>
      </c>
      <c r="D1469">
        <v>20</v>
      </c>
      <c r="F1469" s="23">
        <v>1443</v>
      </c>
      <c r="G1469" s="23">
        <v>15.135318176031788</v>
      </c>
      <c r="H1469" s="23">
        <v>-1.1353181760317881</v>
      </c>
      <c r="I1469" s="23">
        <v>-0.65922059812885336</v>
      </c>
      <c r="J1469" s="26"/>
      <c r="K1469" s="23">
        <v>98.129251700680285</v>
      </c>
      <c r="L1469" s="23">
        <v>24</v>
      </c>
      <c r="M1469" s="26"/>
      <c r="N1469" s="26"/>
    </row>
    <row r="1470" spans="1:14" x14ac:dyDescent="0.3">
      <c r="A1470">
        <v>2</v>
      </c>
      <c r="B1470">
        <v>2</v>
      </c>
      <c r="C1470">
        <v>3</v>
      </c>
      <c r="D1470">
        <v>14</v>
      </c>
      <c r="F1470" s="23">
        <v>1444</v>
      </c>
      <c r="G1470" s="23">
        <v>12.704159980555009</v>
      </c>
      <c r="H1470" s="23">
        <v>-1.7041599805550085</v>
      </c>
      <c r="I1470" s="23">
        <v>-0.98951763955311933</v>
      </c>
      <c r="J1470" s="26"/>
      <c r="K1470" s="23">
        <v>98.197278911564638</v>
      </c>
      <c r="L1470" s="23">
        <v>24</v>
      </c>
      <c r="M1470" s="26"/>
      <c r="N1470" s="26"/>
    </row>
    <row r="1471" spans="1:14" x14ac:dyDescent="0.3">
      <c r="A1471">
        <v>4</v>
      </c>
      <c r="B1471">
        <v>1</v>
      </c>
      <c r="C1471">
        <v>3</v>
      </c>
      <c r="D1471">
        <v>12</v>
      </c>
      <c r="F1471" s="23">
        <v>1445</v>
      </c>
      <c r="G1471" s="23">
        <v>12.704159980555009</v>
      </c>
      <c r="H1471" s="23">
        <v>-1.7041599805550085</v>
      </c>
      <c r="I1471" s="23">
        <v>-0.98951763955311933</v>
      </c>
      <c r="J1471" s="26"/>
      <c r="K1471" s="23">
        <v>98.26530612244899</v>
      </c>
      <c r="L1471" s="23">
        <v>24</v>
      </c>
      <c r="M1471" s="26"/>
      <c r="N1471" s="26"/>
    </row>
    <row r="1472" spans="1:14" x14ac:dyDescent="0.3">
      <c r="F1472" s="23">
        <v>1446</v>
      </c>
      <c r="G1472" s="23">
        <v>22.114927283823718</v>
      </c>
      <c r="H1472" s="23">
        <v>0.88507271617628192</v>
      </c>
      <c r="I1472" s="23">
        <v>0.51391599083226602</v>
      </c>
      <c r="J1472" s="26"/>
      <c r="K1472" s="23">
        <v>98.333333333333343</v>
      </c>
      <c r="L1472" s="23">
        <v>24</v>
      </c>
      <c r="M1472" s="26"/>
      <c r="N1472" s="26"/>
    </row>
    <row r="1473" spans="6:14" x14ac:dyDescent="0.3">
      <c r="F1473" s="23">
        <v>1447</v>
      </c>
      <c r="G1473" s="23">
        <v>20.096170952763039</v>
      </c>
      <c r="H1473" s="23">
        <v>0.903829047236961</v>
      </c>
      <c r="I1473" s="23">
        <v>0.52480682306023296</v>
      </c>
      <c r="J1473" s="26"/>
      <c r="K1473" s="23">
        <v>98.40136054421771</v>
      </c>
      <c r="L1473" s="23">
        <v>24</v>
      </c>
      <c r="M1473" s="26"/>
      <c r="N1473" s="26"/>
    </row>
    <row r="1474" spans="6:14" x14ac:dyDescent="0.3">
      <c r="F1474" s="23">
        <v>1448</v>
      </c>
      <c r="G1474" s="23">
        <v>22.114927283823718</v>
      </c>
      <c r="H1474" s="23">
        <v>1.8850727161762819</v>
      </c>
      <c r="I1474" s="23">
        <v>1.0945643166020418</v>
      </c>
      <c r="J1474" s="26"/>
      <c r="K1474" s="23">
        <v>98.469387755102062</v>
      </c>
      <c r="L1474" s="23">
        <v>24</v>
      </c>
      <c r="M1474" s="26"/>
      <c r="N1474" s="26"/>
    </row>
    <row r="1475" spans="6:14" x14ac:dyDescent="0.3">
      <c r="F1475" s="23">
        <v>1449</v>
      </c>
      <c r="G1475" s="23">
        <v>13.816638612189372</v>
      </c>
      <c r="H1475" s="23">
        <v>-2.8166386121893723</v>
      </c>
      <c r="I1475" s="23">
        <v>-1.6354764944662639</v>
      </c>
      <c r="J1475" s="26"/>
      <c r="K1475" s="23">
        <v>98.537414965986414</v>
      </c>
      <c r="L1475" s="23">
        <v>24</v>
      </c>
      <c r="M1475" s="26"/>
      <c r="N1475" s="26"/>
    </row>
    <row r="1476" spans="6:14" x14ac:dyDescent="0.3">
      <c r="F1476" s="23">
        <v>1450</v>
      </c>
      <c r="G1476" s="23">
        <v>11.797882281128697</v>
      </c>
      <c r="H1476" s="23">
        <v>2.2021177188713033</v>
      </c>
      <c r="I1476" s="23">
        <v>1.2786559666105801</v>
      </c>
      <c r="J1476" s="26"/>
      <c r="K1476" s="23">
        <v>98.605442176870767</v>
      </c>
      <c r="L1476" s="23">
        <v>24</v>
      </c>
      <c r="M1476" s="26"/>
      <c r="N1476" s="26"/>
    </row>
    <row r="1477" spans="6:14" x14ac:dyDescent="0.3">
      <c r="F1477" s="23">
        <v>1451</v>
      </c>
      <c r="G1477" s="23">
        <v>16.947873574884415</v>
      </c>
      <c r="H1477" s="23">
        <v>-0.94787357488441515</v>
      </c>
      <c r="I1477" s="23">
        <v>-0.55038120429804782</v>
      </c>
      <c r="J1477" s="26"/>
      <c r="K1477" s="23">
        <v>98.673469387755119</v>
      </c>
      <c r="L1477" s="23">
        <v>24</v>
      </c>
      <c r="M1477" s="26"/>
      <c r="N1477" s="26"/>
    </row>
    <row r="1478" spans="6:14" x14ac:dyDescent="0.3">
      <c r="F1478" s="23">
        <v>1452</v>
      </c>
      <c r="G1478" s="23">
        <v>11.797882281128697</v>
      </c>
      <c r="H1478" s="23">
        <v>-0.79788228112869675</v>
      </c>
      <c r="I1478" s="23">
        <v>-0.46328901069874734</v>
      </c>
      <c r="J1478" s="26"/>
      <c r="K1478" s="23">
        <v>98.741496598639472</v>
      </c>
      <c r="L1478" s="23">
        <v>24</v>
      </c>
      <c r="M1478" s="26"/>
      <c r="N1478" s="26"/>
    </row>
    <row r="1479" spans="6:14" x14ac:dyDescent="0.3">
      <c r="F1479" s="23">
        <v>1453</v>
      </c>
      <c r="G1479" s="23">
        <v>11.797882281128697</v>
      </c>
      <c r="H1479" s="23">
        <v>0.20211771887130325</v>
      </c>
      <c r="I1479" s="23">
        <v>0.11735931507102845</v>
      </c>
      <c r="J1479" s="26"/>
      <c r="K1479" s="23">
        <v>98.809523809523824</v>
      </c>
      <c r="L1479" s="23">
        <v>25</v>
      </c>
      <c r="M1479" s="26"/>
      <c r="N1479" s="26"/>
    </row>
    <row r="1480" spans="6:14" x14ac:dyDescent="0.3">
      <c r="F1480" s="23">
        <v>1454</v>
      </c>
      <c r="G1480" s="23">
        <v>12.704159980555009</v>
      </c>
      <c r="H1480" s="23">
        <v>0.2958400194449915</v>
      </c>
      <c r="I1480" s="23">
        <v>0.17177901198643222</v>
      </c>
      <c r="J1480" s="26"/>
      <c r="K1480" s="23">
        <v>98.877551020408177</v>
      </c>
      <c r="L1480" s="23">
        <v>25</v>
      </c>
      <c r="M1480" s="26"/>
      <c r="N1480" s="26"/>
    </row>
    <row r="1481" spans="6:14" x14ac:dyDescent="0.3">
      <c r="F1481" s="23">
        <v>1455</v>
      </c>
      <c r="G1481" s="23">
        <v>15.835394943250051</v>
      </c>
      <c r="H1481" s="23">
        <v>-0.83539494325005137</v>
      </c>
      <c r="I1481" s="23">
        <v>-0.48507067515467917</v>
      </c>
      <c r="J1481" s="26"/>
      <c r="K1481" s="23">
        <v>98.945578231292529</v>
      </c>
      <c r="L1481" s="23">
        <v>25</v>
      </c>
      <c r="M1481" s="26"/>
      <c r="N1481" s="26"/>
    </row>
    <row r="1482" spans="6:14" x14ac:dyDescent="0.3">
      <c r="F1482" s="23">
        <v>1456</v>
      </c>
      <c r="G1482" s="23">
        <v>14.929117243823738</v>
      </c>
      <c r="H1482" s="23">
        <v>-0.92911724382373784</v>
      </c>
      <c r="I1482" s="23">
        <v>-0.53949037207008188</v>
      </c>
      <c r="J1482" s="26"/>
      <c r="K1482" s="23">
        <v>99.013605442176882</v>
      </c>
      <c r="L1482" s="23">
        <v>25</v>
      </c>
      <c r="M1482" s="26"/>
      <c r="N1482" s="26"/>
    </row>
    <row r="1483" spans="6:14" x14ac:dyDescent="0.3">
      <c r="F1483" s="23">
        <v>1457</v>
      </c>
      <c r="G1483" s="23">
        <v>14.929117243823738</v>
      </c>
      <c r="H1483" s="23">
        <v>-0.92911724382373784</v>
      </c>
      <c r="I1483" s="23">
        <v>-0.53949037207008188</v>
      </c>
      <c r="J1483" s="26"/>
      <c r="K1483" s="23">
        <v>99.081632653061234</v>
      </c>
      <c r="L1483" s="23">
        <v>25</v>
      </c>
      <c r="M1483" s="26"/>
      <c r="N1483" s="26"/>
    </row>
    <row r="1484" spans="6:14" x14ac:dyDescent="0.3">
      <c r="F1484" s="23">
        <v>1458</v>
      </c>
      <c r="G1484" s="23">
        <v>14.022839544397424</v>
      </c>
      <c r="H1484" s="23">
        <v>-2.2839544397424305E-2</v>
      </c>
      <c r="I1484" s="23">
        <v>-1.3261743215708886E-2</v>
      </c>
      <c r="J1484" s="26"/>
      <c r="K1484" s="23">
        <v>99.149659863945587</v>
      </c>
      <c r="L1484" s="23">
        <v>25</v>
      </c>
      <c r="M1484" s="26"/>
      <c r="N1484" s="26"/>
    </row>
    <row r="1485" spans="6:14" x14ac:dyDescent="0.3">
      <c r="F1485" s="23">
        <v>1459</v>
      </c>
      <c r="G1485" s="23">
        <v>11.797882281128697</v>
      </c>
      <c r="H1485" s="23">
        <v>0.20211771887130325</v>
      </c>
      <c r="I1485" s="23">
        <v>0.11735931507102845</v>
      </c>
      <c r="J1485" s="26"/>
      <c r="K1485" s="23">
        <v>99.217687074829954</v>
      </c>
      <c r="L1485" s="23">
        <v>25</v>
      </c>
      <c r="M1485" s="26"/>
      <c r="N1485" s="26"/>
    </row>
    <row r="1486" spans="6:14" x14ac:dyDescent="0.3">
      <c r="F1486" s="23">
        <v>1460</v>
      </c>
      <c r="G1486" s="23">
        <v>13.816638612189372</v>
      </c>
      <c r="H1486" s="23">
        <v>-0.81663861218937228</v>
      </c>
      <c r="I1486" s="23">
        <v>-0.47417984292671223</v>
      </c>
      <c r="J1486" s="26"/>
      <c r="K1486" s="23">
        <v>99.285714285714306</v>
      </c>
      <c r="L1486" s="23">
        <v>25</v>
      </c>
      <c r="M1486" s="26"/>
      <c r="N1486" s="26"/>
    </row>
    <row r="1487" spans="6:14" x14ac:dyDescent="0.3">
      <c r="F1487" s="23">
        <v>1461</v>
      </c>
      <c r="G1487" s="23">
        <v>12.704159980555009</v>
      </c>
      <c r="H1487" s="23">
        <v>1.2958400194449915</v>
      </c>
      <c r="I1487" s="23">
        <v>0.75242733775620796</v>
      </c>
      <c r="J1487" s="26"/>
      <c r="K1487" s="23">
        <v>99.353741496598659</v>
      </c>
      <c r="L1487" s="23">
        <v>25</v>
      </c>
      <c r="M1487" s="26"/>
      <c r="N1487" s="26"/>
    </row>
    <row r="1488" spans="6:14" x14ac:dyDescent="0.3">
      <c r="F1488" s="23">
        <v>1462</v>
      </c>
      <c r="G1488" s="23">
        <v>12.704159980555009</v>
      </c>
      <c r="H1488" s="23">
        <v>0.2958400194449915</v>
      </c>
      <c r="I1488" s="23">
        <v>0.17177901198643222</v>
      </c>
      <c r="J1488" s="26"/>
      <c r="K1488" s="23">
        <v>99.421768707483011</v>
      </c>
      <c r="L1488" s="23">
        <v>25</v>
      </c>
      <c r="M1488" s="26"/>
      <c r="N1488" s="26"/>
    </row>
    <row r="1489" spans="6:14" x14ac:dyDescent="0.3">
      <c r="F1489" s="23">
        <v>1463</v>
      </c>
      <c r="G1489" s="23">
        <v>12.704159980555009</v>
      </c>
      <c r="H1489" s="23">
        <v>-1.7041599805550085</v>
      </c>
      <c r="I1489" s="23">
        <v>-0.98951763955311933</v>
      </c>
      <c r="J1489" s="26"/>
      <c r="K1489" s="23">
        <v>99.489795918367363</v>
      </c>
      <c r="L1489" s="23">
        <v>25</v>
      </c>
      <c r="M1489" s="26"/>
      <c r="N1489" s="26"/>
    </row>
    <row r="1490" spans="6:14" x14ac:dyDescent="0.3">
      <c r="F1490" s="23">
        <v>1464</v>
      </c>
      <c r="G1490" s="23">
        <v>15.835394943250051</v>
      </c>
      <c r="H1490" s="23">
        <v>3.1646050567499486</v>
      </c>
      <c r="I1490" s="23">
        <v>1.8375226279244239</v>
      </c>
      <c r="J1490" s="26"/>
      <c r="K1490" s="23">
        <v>99.557823129251716</v>
      </c>
      <c r="L1490" s="23">
        <v>25</v>
      </c>
      <c r="M1490" s="26"/>
      <c r="N1490" s="26"/>
    </row>
    <row r="1491" spans="6:14" x14ac:dyDescent="0.3">
      <c r="F1491" s="23">
        <v>1465</v>
      </c>
      <c r="G1491" s="23">
        <v>14.929117243823738</v>
      </c>
      <c r="H1491" s="23">
        <v>3.0708827561762622</v>
      </c>
      <c r="I1491" s="23">
        <v>1.7831029310090212</v>
      </c>
      <c r="J1491" s="26"/>
      <c r="K1491" s="23">
        <v>99.625850340136068</v>
      </c>
      <c r="L1491" s="23">
        <v>25</v>
      </c>
      <c r="M1491" s="26"/>
      <c r="N1491" s="26"/>
    </row>
    <row r="1492" spans="6:14" x14ac:dyDescent="0.3">
      <c r="F1492" s="23">
        <v>1466</v>
      </c>
      <c r="G1492" s="23">
        <v>16.947873574884415</v>
      </c>
      <c r="H1492" s="23">
        <v>5.2126425115584851E-2</v>
      </c>
      <c r="I1492" s="23">
        <v>3.0267121471727935E-2</v>
      </c>
      <c r="J1492" s="26"/>
      <c r="K1492" s="23">
        <v>99.693877551020421</v>
      </c>
      <c r="L1492" s="23">
        <v>25</v>
      </c>
      <c r="M1492" s="26"/>
      <c r="N1492" s="26"/>
    </row>
    <row r="1493" spans="6:14" x14ac:dyDescent="0.3">
      <c r="F1493" s="23">
        <v>1467</v>
      </c>
      <c r="G1493" s="23">
        <v>12.704159980555009</v>
      </c>
      <c r="H1493" s="23">
        <v>2.2958400194449915</v>
      </c>
      <c r="I1493" s="23">
        <v>1.3330756635259837</v>
      </c>
      <c r="J1493" s="26"/>
      <c r="K1493" s="23">
        <v>99.761904761904773</v>
      </c>
      <c r="L1493" s="23">
        <v>25</v>
      </c>
      <c r="M1493" s="26"/>
      <c r="N1493" s="26"/>
    </row>
    <row r="1494" spans="6:14" x14ac:dyDescent="0.3">
      <c r="F1494" s="23">
        <v>1468</v>
      </c>
      <c r="G1494" s="23">
        <v>23.02120498325003</v>
      </c>
      <c r="H1494" s="23">
        <v>-3.0212049832500298</v>
      </c>
      <c r="I1494" s="23">
        <v>-1.7542576153314333</v>
      </c>
      <c r="J1494" s="26"/>
      <c r="K1494" s="23">
        <v>99.829931972789126</v>
      </c>
      <c r="L1494" s="23">
        <v>25</v>
      </c>
      <c r="M1494" s="26"/>
      <c r="N1494" s="26"/>
    </row>
    <row r="1495" spans="6:14" x14ac:dyDescent="0.3">
      <c r="F1495" s="23">
        <v>1469</v>
      </c>
      <c r="G1495" s="23">
        <v>13.816638612189372</v>
      </c>
      <c r="H1495" s="23">
        <v>0.18336138781062772</v>
      </c>
      <c r="I1495" s="23">
        <v>0.10646848284306355</v>
      </c>
      <c r="J1495" s="26"/>
      <c r="K1495" s="23">
        <v>99.897959183673478</v>
      </c>
      <c r="L1495" s="23">
        <v>25</v>
      </c>
      <c r="M1495" s="26"/>
      <c r="N1495" s="26"/>
    </row>
    <row r="1496" spans="6:14" ht="15" thickBot="1" x14ac:dyDescent="0.35">
      <c r="F1496" s="24">
        <v>1470</v>
      </c>
      <c r="G1496" s="24">
        <v>14.516715379407636</v>
      </c>
      <c r="H1496" s="24">
        <v>-2.5167153794076356</v>
      </c>
      <c r="I1496" s="24">
        <v>-1.4613265714920896</v>
      </c>
      <c r="J1496" s="26"/>
      <c r="K1496" s="24">
        <v>99.965986394557845</v>
      </c>
      <c r="L1496" s="24">
        <v>25</v>
      </c>
      <c r="M1496" s="26"/>
      <c r="N1496" s="26"/>
    </row>
  </sheetData>
  <sortState ref="L27:L1496">
    <sortCondition ref="L27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4"/>
  <sheetViews>
    <sheetView workbookViewId="0">
      <selection activeCell="D1" sqref="D1"/>
    </sheetView>
  </sheetViews>
  <sheetFormatPr defaultRowHeight="14.4" x14ac:dyDescent="0.3"/>
  <cols>
    <col min="1" max="1" width="21.109375" bestFit="1" customWidth="1"/>
    <col min="2" max="2" width="17" bestFit="1" customWidth="1"/>
    <col min="3" max="3" width="16.88671875" bestFit="1" customWidth="1"/>
    <col min="4" max="4" width="16.33203125" bestFit="1" customWidth="1"/>
    <col min="6" max="6" width="20.33203125" bestFit="1" customWidth="1"/>
    <col min="7" max="7" width="12.6640625" bestFit="1" customWidth="1"/>
    <col min="8" max="8" width="13.44140625" bestFit="1" customWidth="1"/>
    <col min="9" max="10" width="12" bestFit="1" customWidth="1"/>
    <col min="11" max="14" width="12.6640625" bestFit="1" customWidth="1"/>
  </cols>
  <sheetData>
    <row r="1" spans="1:16" x14ac:dyDescent="0.3">
      <c r="A1" s="12" t="s">
        <v>118</v>
      </c>
      <c r="B1" s="12" t="s">
        <v>117</v>
      </c>
      <c r="C1" s="12" t="s">
        <v>101</v>
      </c>
      <c r="D1" s="12" t="s">
        <v>11</v>
      </c>
      <c r="F1" s="26" t="s">
        <v>70</v>
      </c>
      <c r="G1" s="26"/>
      <c r="H1" s="26"/>
      <c r="I1" s="26"/>
      <c r="J1" s="26"/>
      <c r="K1" s="26"/>
      <c r="L1" s="26"/>
      <c r="M1" s="26"/>
      <c r="N1" s="26"/>
      <c r="O1" s="26"/>
      <c r="P1" s="26"/>
    </row>
    <row r="2" spans="1:16" ht="15" thickBot="1" x14ac:dyDescent="0.35">
      <c r="A2">
        <v>3</v>
      </c>
      <c r="B2">
        <v>1</v>
      </c>
      <c r="C2">
        <f>A2*B2</f>
        <v>3</v>
      </c>
      <c r="D2">
        <v>11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pans="1:16" x14ac:dyDescent="0.3">
      <c r="A3">
        <v>4</v>
      </c>
      <c r="B3">
        <v>4</v>
      </c>
      <c r="C3">
        <f t="shared" ref="C3:C66" si="0">A3*B3</f>
        <v>16</v>
      </c>
      <c r="D3">
        <v>23</v>
      </c>
      <c r="F3" s="27" t="s">
        <v>71</v>
      </c>
      <c r="G3" s="27"/>
      <c r="H3" s="26"/>
      <c r="I3" s="26"/>
      <c r="J3" s="26"/>
      <c r="K3" s="26"/>
      <c r="L3" s="26"/>
      <c r="M3" s="26"/>
      <c r="N3" s="26"/>
      <c r="O3" s="26"/>
      <c r="P3" s="26"/>
    </row>
    <row r="4" spans="1:16" x14ac:dyDescent="0.3">
      <c r="A4">
        <v>3</v>
      </c>
      <c r="B4">
        <v>3</v>
      </c>
      <c r="C4">
        <f t="shared" si="0"/>
        <v>9</v>
      </c>
      <c r="D4">
        <v>15</v>
      </c>
      <c r="F4" s="23" t="s">
        <v>72</v>
      </c>
      <c r="G4" s="23">
        <v>0.86016776449018961</v>
      </c>
      <c r="H4" s="26"/>
      <c r="I4" s="26"/>
      <c r="J4" s="26"/>
      <c r="K4" s="26"/>
      <c r="L4" s="26"/>
      <c r="M4" s="26"/>
      <c r="N4" s="26"/>
      <c r="O4" s="26"/>
      <c r="P4" s="26"/>
    </row>
    <row r="5" spans="1:16" x14ac:dyDescent="0.3">
      <c r="A5">
        <v>3</v>
      </c>
      <c r="B5">
        <v>2</v>
      </c>
      <c r="C5">
        <f t="shared" si="0"/>
        <v>6</v>
      </c>
      <c r="D5">
        <v>11</v>
      </c>
      <c r="F5" s="23" t="s">
        <v>73</v>
      </c>
      <c r="G5" s="23">
        <v>0.73988858306805028</v>
      </c>
      <c r="H5" s="26"/>
      <c r="I5" s="26"/>
      <c r="J5" s="26"/>
      <c r="K5" s="26"/>
      <c r="L5" s="26"/>
      <c r="M5" s="26"/>
      <c r="N5" s="26"/>
      <c r="O5" s="26"/>
      <c r="P5" s="26"/>
    </row>
    <row r="6" spans="1:16" x14ac:dyDescent="0.3">
      <c r="A6">
        <v>3</v>
      </c>
      <c r="B6">
        <v>2</v>
      </c>
      <c r="C6">
        <f t="shared" si="0"/>
        <v>6</v>
      </c>
      <c r="D6">
        <v>12</v>
      </c>
      <c r="F6" s="23" t="s">
        <v>74</v>
      </c>
      <c r="G6" s="23">
        <v>0.73935629503885802</v>
      </c>
      <c r="H6" s="26"/>
      <c r="I6" s="26"/>
      <c r="J6" s="26"/>
      <c r="K6" s="26"/>
      <c r="L6" s="26"/>
      <c r="M6" s="26"/>
      <c r="N6" s="26"/>
      <c r="O6" s="26"/>
      <c r="P6" s="26"/>
    </row>
    <row r="7" spans="1:16" x14ac:dyDescent="0.3">
      <c r="A7">
        <v>3</v>
      </c>
      <c r="B7">
        <v>1</v>
      </c>
      <c r="C7">
        <f t="shared" si="0"/>
        <v>3</v>
      </c>
      <c r="D7">
        <v>13</v>
      </c>
      <c r="F7" s="23" t="s">
        <v>75</v>
      </c>
      <c r="G7" s="23">
        <v>1.868518125101307</v>
      </c>
      <c r="H7" s="26"/>
      <c r="I7" s="26"/>
      <c r="J7" s="26"/>
      <c r="K7" s="26"/>
      <c r="L7" s="26"/>
      <c r="M7" s="26"/>
      <c r="N7" s="26"/>
      <c r="O7" s="26"/>
      <c r="P7" s="26"/>
    </row>
    <row r="8" spans="1:16" ht="15" thickBot="1" x14ac:dyDescent="0.35">
      <c r="A8">
        <v>4</v>
      </c>
      <c r="B8">
        <v>4</v>
      </c>
      <c r="C8">
        <f t="shared" si="0"/>
        <v>16</v>
      </c>
      <c r="D8">
        <v>20</v>
      </c>
      <c r="F8" s="24" t="s">
        <v>76</v>
      </c>
      <c r="G8" s="24">
        <v>1470</v>
      </c>
      <c r="H8" s="26"/>
      <c r="I8" s="26"/>
      <c r="J8" s="26"/>
      <c r="K8" s="26"/>
      <c r="L8" s="26"/>
      <c r="M8" s="26"/>
      <c r="N8" s="26"/>
      <c r="O8" s="26"/>
      <c r="P8" s="26"/>
    </row>
    <row r="9" spans="1:16" x14ac:dyDescent="0.3">
      <c r="A9">
        <v>4</v>
      </c>
      <c r="B9">
        <v>3</v>
      </c>
      <c r="C9">
        <f t="shared" si="0"/>
        <v>12</v>
      </c>
      <c r="D9">
        <v>22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</row>
    <row r="10" spans="1:16" ht="15" thickBot="1" x14ac:dyDescent="0.35">
      <c r="A10">
        <v>4</v>
      </c>
      <c r="B10">
        <v>3</v>
      </c>
      <c r="C10">
        <f t="shared" si="0"/>
        <v>12</v>
      </c>
      <c r="D10">
        <v>21</v>
      </c>
      <c r="F10" s="26" t="s">
        <v>77</v>
      </c>
      <c r="G10" s="26"/>
      <c r="H10" s="26"/>
      <c r="I10" s="26"/>
      <c r="J10" s="26"/>
      <c r="K10" s="26"/>
      <c r="L10" s="26"/>
      <c r="M10" s="26"/>
      <c r="N10" s="26"/>
      <c r="O10" s="26"/>
      <c r="P10" s="26"/>
    </row>
    <row r="11" spans="1:16" x14ac:dyDescent="0.3">
      <c r="A11">
        <v>3</v>
      </c>
      <c r="B11">
        <v>3</v>
      </c>
      <c r="C11">
        <f t="shared" si="0"/>
        <v>9</v>
      </c>
      <c r="D11">
        <v>13</v>
      </c>
      <c r="F11" s="22"/>
      <c r="G11" s="22" t="s">
        <v>82</v>
      </c>
      <c r="H11" s="22" t="s">
        <v>83</v>
      </c>
      <c r="I11" s="22" t="s">
        <v>84</v>
      </c>
      <c r="J11" s="22" t="s">
        <v>85</v>
      </c>
      <c r="K11" s="22" t="s">
        <v>86</v>
      </c>
      <c r="L11" s="26"/>
      <c r="M11" s="26"/>
      <c r="N11" s="26"/>
      <c r="O11" s="26"/>
      <c r="P11" s="26"/>
    </row>
    <row r="12" spans="1:16" x14ac:dyDescent="0.3">
      <c r="A12">
        <v>3</v>
      </c>
      <c r="B12">
        <v>2</v>
      </c>
      <c r="C12">
        <f t="shared" si="0"/>
        <v>6</v>
      </c>
      <c r="D12">
        <v>13</v>
      </c>
      <c r="F12" s="23" t="s">
        <v>78</v>
      </c>
      <c r="G12" s="23">
        <v>3</v>
      </c>
      <c r="H12" s="23">
        <v>14559.132930368753</v>
      </c>
      <c r="I12" s="23">
        <v>4853.0443101229175</v>
      </c>
      <c r="J12" s="23">
        <v>1390.0154474464227</v>
      </c>
      <c r="K12" s="23">
        <v>0</v>
      </c>
      <c r="L12" s="26"/>
      <c r="M12" s="26"/>
      <c r="N12" s="26"/>
      <c r="O12" s="26"/>
      <c r="P12" s="26"/>
    </row>
    <row r="13" spans="1:16" x14ac:dyDescent="0.3">
      <c r="A13">
        <v>3</v>
      </c>
      <c r="B13">
        <v>1</v>
      </c>
      <c r="C13">
        <f t="shared" si="0"/>
        <v>3</v>
      </c>
      <c r="D13">
        <v>12</v>
      </c>
      <c r="F13" s="23" t="s">
        <v>79</v>
      </c>
      <c r="G13" s="23">
        <v>1466</v>
      </c>
      <c r="H13" s="23">
        <v>5118.3337362978646</v>
      </c>
      <c r="I13" s="23">
        <v>3.4913599838321039</v>
      </c>
      <c r="J13" s="23"/>
      <c r="K13" s="23"/>
      <c r="L13" s="26"/>
      <c r="M13" s="26"/>
      <c r="N13" s="26"/>
      <c r="O13" s="26"/>
      <c r="P13" s="26"/>
    </row>
    <row r="14" spans="1:16" ht="15" thickBot="1" x14ac:dyDescent="0.35">
      <c r="A14">
        <v>3</v>
      </c>
      <c r="B14">
        <v>3</v>
      </c>
      <c r="C14">
        <f t="shared" si="0"/>
        <v>9</v>
      </c>
      <c r="D14">
        <v>17</v>
      </c>
      <c r="F14" s="24" t="s">
        <v>80</v>
      </c>
      <c r="G14" s="24">
        <v>1469</v>
      </c>
      <c r="H14" s="24">
        <v>19677.466666666616</v>
      </c>
      <c r="I14" s="24"/>
      <c r="J14" s="24"/>
      <c r="K14" s="24"/>
      <c r="L14" s="26"/>
      <c r="M14" s="26"/>
      <c r="N14" s="26"/>
      <c r="O14" s="26"/>
      <c r="P14" s="26"/>
    </row>
    <row r="15" spans="1:16" ht="15" thickBot="1" x14ac:dyDescent="0.35">
      <c r="A15">
        <v>3</v>
      </c>
      <c r="B15">
        <v>1</v>
      </c>
      <c r="C15">
        <f t="shared" si="0"/>
        <v>3</v>
      </c>
      <c r="D15">
        <v>11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</row>
    <row r="16" spans="1:16" x14ac:dyDescent="0.3">
      <c r="A16">
        <v>3</v>
      </c>
      <c r="B16">
        <v>3</v>
      </c>
      <c r="C16">
        <f t="shared" si="0"/>
        <v>9</v>
      </c>
      <c r="D16">
        <v>14</v>
      </c>
      <c r="F16" s="22"/>
      <c r="G16" s="22" t="s">
        <v>87</v>
      </c>
      <c r="H16" s="22" t="s">
        <v>75</v>
      </c>
      <c r="I16" s="22" t="s">
        <v>88</v>
      </c>
      <c r="J16" s="22" t="s">
        <v>89</v>
      </c>
      <c r="K16" s="22" t="s">
        <v>90</v>
      </c>
      <c r="L16" s="22" t="s">
        <v>91</v>
      </c>
      <c r="M16" s="22" t="s">
        <v>92</v>
      </c>
      <c r="N16" s="22" t="s">
        <v>93</v>
      </c>
      <c r="O16" s="22"/>
      <c r="P16" s="26"/>
    </row>
    <row r="17" spans="1:16" x14ac:dyDescent="0.3">
      <c r="A17">
        <v>3</v>
      </c>
      <c r="B17">
        <v>1</v>
      </c>
      <c r="C17">
        <f t="shared" si="0"/>
        <v>3</v>
      </c>
      <c r="D17">
        <v>11</v>
      </c>
      <c r="F17" s="23" t="s">
        <v>81</v>
      </c>
      <c r="G17" s="23">
        <v>1.5391525806615114</v>
      </c>
      <c r="H17" s="23">
        <v>1.5353106158708594</v>
      </c>
      <c r="I17" s="23">
        <v>1.0025024022832492</v>
      </c>
      <c r="J17" s="23">
        <v>0.31626644621166905</v>
      </c>
      <c r="K17" s="23">
        <v>-1.4724873783029628</v>
      </c>
      <c r="L17" s="23">
        <v>4.5507925396259861</v>
      </c>
      <c r="M17" s="23">
        <v>-1.4724873783029628</v>
      </c>
      <c r="N17" s="23">
        <v>4.5507925396259861</v>
      </c>
      <c r="O17" s="23"/>
      <c r="P17" s="26"/>
    </row>
    <row r="18" spans="1:16" x14ac:dyDescent="0.3">
      <c r="A18">
        <v>3</v>
      </c>
      <c r="B18">
        <v>2</v>
      </c>
      <c r="C18">
        <f t="shared" si="0"/>
        <v>6</v>
      </c>
      <c r="D18">
        <v>12</v>
      </c>
      <c r="F18" s="23" t="s">
        <v>118</v>
      </c>
      <c r="G18" s="23">
        <v>3.2095186731800722</v>
      </c>
      <c r="H18" s="23">
        <v>0.5099621632286615</v>
      </c>
      <c r="I18" s="23">
        <v>6.2936407926031936</v>
      </c>
      <c r="J18" s="23">
        <v>4.086794284568293E-10</v>
      </c>
      <c r="K18" s="23">
        <v>2.2091853123192466</v>
      </c>
      <c r="L18" s="23">
        <v>4.2098520340408978</v>
      </c>
      <c r="M18" s="23">
        <v>2.2091853123192466</v>
      </c>
      <c r="N18" s="23">
        <v>4.2098520340408978</v>
      </c>
      <c r="O18" s="23"/>
      <c r="P18" s="26"/>
    </row>
    <row r="19" spans="1:16" x14ac:dyDescent="0.3">
      <c r="A19">
        <v>3</v>
      </c>
      <c r="B19">
        <v>1</v>
      </c>
      <c r="C19">
        <f t="shared" si="0"/>
        <v>3</v>
      </c>
      <c r="D19">
        <v>13</v>
      </c>
      <c r="F19" s="23" t="s">
        <v>117</v>
      </c>
      <c r="G19" s="23">
        <v>-0.88730956533539906</v>
      </c>
      <c r="H19" s="23">
        <v>0.45110941545994282</v>
      </c>
      <c r="I19" s="23">
        <v>-1.966949779646507</v>
      </c>
      <c r="J19" s="23">
        <v>4.9377351901838465E-2</v>
      </c>
      <c r="K19" s="23">
        <v>-1.7721983477227052</v>
      </c>
      <c r="L19" s="23">
        <v>-2.4207829480927812E-3</v>
      </c>
      <c r="M19" s="23">
        <v>-1.7721983477227052</v>
      </c>
      <c r="N19" s="23">
        <v>-2.4207829480927812E-3</v>
      </c>
      <c r="O19" s="23"/>
      <c r="P19" s="26"/>
    </row>
    <row r="20" spans="1:16" ht="15" thickBot="1" x14ac:dyDescent="0.35">
      <c r="A20">
        <v>3</v>
      </c>
      <c r="B20">
        <v>4</v>
      </c>
      <c r="C20">
        <f t="shared" si="0"/>
        <v>12</v>
      </c>
      <c r="D20">
        <v>16</v>
      </c>
      <c r="F20" s="24" t="s">
        <v>101</v>
      </c>
      <c r="G20" s="24">
        <v>0.7263737085831885</v>
      </c>
      <c r="H20" s="24">
        <v>0.14709459765017488</v>
      </c>
      <c r="I20" s="24">
        <v>4.938139946585081</v>
      </c>
      <c r="J20" s="24">
        <v>8.7902796496203183E-7</v>
      </c>
      <c r="K20" s="24">
        <v>0.43783537409131618</v>
      </c>
      <c r="L20" s="24">
        <v>1.0149120430750609</v>
      </c>
      <c r="M20" s="24">
        <v>0.43783537409131618</v>
      </c>
      <c r="N20" s="24">
        <v>1.0149120430750609</v>
      </c>
      <c r="O20" s="24"/>
      <c r="P20" s="26"/>
    </row>
    <row r="21" spans="1:16" x14ac:dyDescent="0.3">
      <c r="A21">
        <v>2</v>
      </c>
      <c r="B21">
        <v>1</v>
      </c>
      <c r="C21">
        <f t="shared" si="0"/>
        <v>2</v>
      </c>
      <c r="D21">
        <v>11</v>
      </c>
      <c r="F21" s="26"/>
      <c r="G21" s="26"/>
      <c r="H21" s="26"/>
      <c r="I21" s="26"/>
      <c r="J21" s="26"/>
      <c r="K21" s="26"/>
      <c r="L21" s="26"/>
      <c r="M21" s="26"/>
      <c r="N21" s="26"/>
    </row>
    <row r="22" spans="1:16" x14ac:dyDescent="0.3">
      <c r="A22">
        <v>3</v>
      </c>
      <c r="B22">
        <v>3</v>
      </c>
      <c r="C22">
        <f t="shared" si="0"/>
        <v>9</v>
      </c>
      <c r="D22">
        <v>18</v>
      </c>
      <c r="F22" s="26"/>
      <c r="G22" s="26"/>
      <c r="H22" s="26"/>
      <c r="I22" s="26"/>
      <c r="J22" s="26"/>
      <c r="K22" s="26"/>
      <c r="L22" s="26"/>
      <c r="M22" s="26"/>
      <c r="N22" s="26"/>
    </row>
    <row r="23" spans="1:16" x14ac:dyDescent="0.3">
      <c r="A23">
        <v>4</v>
      </c>
      <c r="B23">
        <v>4</v>
      </c>
      <c r="C23">
        <f t="shared" si="0"/>
        <v>16</v>
      </c>
      <c r="D23">
        <v>23</v>
      </c>
      <c r="F23" s="26"/>
      <c r="G23" s="26"/>
      <c r="H23" s="26"/>
      <c r="I23" s="26"/>
      <c r="J23" s="26"/>
      <c r="K23" s="26"/>
      <c r="L23" s="26"/>
      <c r="M23" s="26"/>
      <c r="N23" s="26"/>
    </row>
    <row r="24" spans="1:16" x14ac:dyDescent="0.3">
      <c r="A24">
        <v>3</v>
      </c>
      <c r="B24">
        <v>2</v>
      </c>
      <c r="C24">
        <f t="shared" si="0"/>
        <v>6</v>
      </c>
      <c r="D24">
        <v>11</v>
      </c>
    </row>
    <row r="25" spans="1:16" x14ac:dyDescent="0.3">
      <c r="A25">
        <v>3</v>
      </c>
      <c r="B25">
        <v>4</v>
      </c>
      <c r="C25">
        <f t="shared" si="0"/>
        <v>12</v>
      </c>
      <c r="D25">
        <v>14</v>
      </c>
    </row>
    <row r="26" spans="1:16" x14ac:dyDescent="0.3">
      <c r="A26">
        <v>3</v>
      </c>
      <c r="B26">
        <v>1</v>
      </c>
      <c r="C26">
        <f t="shared" si="0"/>
        <v>3</v>
      </c>
      <c r="D26">
        <v>11</v>
      </c>
    </row>
    <row r="27" spans="1:16" x14ac:dyDescent="0.3">
      <c r="A27">
        <v>3</v>
      </c>
      <c r="B27">
        <v>3</v>
      </c>
      <c r="C27">
        <f t="shared" si="0"/>
        <v>9</v>
      </c>
      <c r="D27">
        <v>11</v>
      </c>
    </row>
    <row r="28" spans="1:16" x14ac:dyDescent="0.3">
      <c r="A28">
        <v>4</v>
      </c>
      <c r="B28">
        <v>4</v>
      </c>
      <c r="C28">
        <f t="shared" si="0"/>
        <v>16</v>
      </c>
      <c r="D28">
        <v>22</v>
      </c>
    </row>
    <row r="29" spans="1:16" x14ac:dyDescent="0.3">
      <c r="A29">
        <v>3</v>
      </c>
      <c r="B29">
        <v>2</v>
      </c>
      <c r="C29">
        <f t="shared" si="0"/>
        <v>6</v>
      </c>
      <c r="D29">
        <v>11</v>
      </c>
    </row>
    <row r="30" spans="1:16" x14ac:dyDescent="0.3">
      <c r="A30">
        <v>3</v>
      </c>
      <c r="B30">
        <v>4</v>
      </c>
      <c r="C30">
        <f t="shared" si="0"/>
        <v>12</v>
      </c>
      <c r="D30">
        <v>14</v>
      </c>
    </row>
    <row r="31" spans="1:16" x14ac:dyDescent="0.3">
      <c r="A31">
        <v>3</v>
      </c>
      <c r="B31">
        <v>1</v>
      </c>
      <c r="C31">
        <f t="shared" si="0"/>
        <v>3</v>
      </c>
      <c r="D31">
        <v>12</v>
      </c>
    </row>
    <row r="32" spans="1:16" x14ac:dyDescent="0.3">
      <c r="A32">
        <v>2</v>
      </c>
      <c r="B32">
        <v>1</v>
      </c>
      <c r="C32">
        <f t="shared" si="0"/>
        <v>2</v>
      </c>
      <c r="D32">
        <v>11</v>
      </c>
    </row>
    <row r="33" spans="1:4" x14ac:dyDescent="0.3">
      <c r="A33">
        <v>3</v>
      </c>
      <c r="B33">
        <v>1</v>
      </c>
      <c r="C33">
        <f t="shared" si="0"/>
        <v>3</v>
      </c>
      <c r="D33">
        <v>13</v>
      </c>
    </row>
    <row r="34" spans="1:4" x14ac:dyDescent="0.3">
      <c r="A34">
        <v>3</v>
      </c>
      <c r="B34">
        <v>3</v>
      </c>
      <c r="C34">
        <f t="shared" si="0"/>
        <v>9</v>
      </c>
      <c r="D34">
        <v>13</v>
      </c>
    </row>
    <row r="35" spans="1:4" x14ac:dyDescent="0.3">
      <c r="A35">
        <v>3</v>
      </c>
      <c r="B35">
        <v>4</v>
      </c>
      <c r="C35">
        <f t="shared" si="0"/>
        <v>12</v>
      </c>
      <c r="D35">
        <v>14</v>
      </c>
    </row>
    <row r="36" spans="1:4" x14ac:dyDescent="0.3">
      <c r="A36">
        <v>3</v>
      </c>
      <c r="B36">
        <v>4</v>
      </c>
      <c r="C36">
        <f t="shared" si="0"/>
        <v>12</v>
      </c>
      <c r="D36">
        <v>16</v>
      </c>
    </row>
    <row r="37" spans="1:4" x14ac:dyDescent="0.3">
      <c r="A37">
        <v>3</v>
      </c>
      <c r="B37">
        <v>1</v>
      </c>
      <c r="C37">
        <f t="shared" si="0"/>
        <v>3</v>
      </c>
      <c r="D37">
        <v>12</v>
      </c>
    </row>
    <row r="38" spans="1:4" x14ac:dyDescent="0.3">
      <c r="A38">
        <v>3</v>
      </c>
      <c r="B38">
        <v>3</v>
      </c>
      <c r="C38">
        <f t="shared" si="0"/>
        <v>9</v>
      </c>
      <c r="D38">
        <v>14</v>
      </c>
    </row>
    <row r="39" spans="1:4" x14ac:dyDescent="0.3">
      <c r="A39">
        <v>3</v>
      </c>
      <c r="B39">
        <v>1</v>
      </c>
      <c r="C39">
        <f t="shared" si="0"/>
        <v>3</v>
      </c>
      <c r="D39">
        <v>13</v>
      </c>
    </row>
    <row r="40" spans="1:4" x14ac:dyDescent="0.3">
      <c r="A40">
        <v>3</v>
      </c>
      <c r="B40">
        <v>1</v>
      </c>
      <c r="C40">
        <f t="shared" si="0"/>
        <v>3</v>
      </c>
      <c r="D40">
        <v>14</v>
      </c>
    </row>
    <row r="41" spans="1:4" x14ac:dyDescent="0.3">
      <c r="A41">
        <v>3</v>
      </c>
      <c r="B41">
        <v>4</v>
      </c>
      <c r="C41">
        <f t="shared" si="0"/>
        <v>12</v>
      </c>
      <c r="D41">
        <v>19</v>
      </c>
    </row>
    <row r="42" spans="1:4" x14ac:dyDescent="0.3">
      <c r="A42">
        <v>3</v>
      </c>
      <c r="B42">
        <v>1</v>
      </c>
      <c r="C42">
        <f t="shared" si="0"/>
        <v>3</v>
      </c>
      <c r="D42">
        <v>12</v>
      </c>
    </row>
    <row r="43" spans="1:4" x14ac:dyDescent="0.3">
      <c r="A43">
        <v>3</v>
      </c>
      <c r="B43">
        <v>1</v>
      </c>
      <c r="C43">
        <f t="shared" si="0"/>
        <v>3</v>
      </c>
      <c r="D43">
        <v>13</v>
      </c>
    </row>
    <row r="44" spans="1:4" x14ac:dyDescent="0.3">
      <c r="A44">
        <v>3</v>
      </c>
      <c r="B44">
        <v>1</v>
      </c>
      <c r="C44">
        <f t="shared" si="0"/>
        <v>3</v>
      </c>
      <c r="D44">
        <v>12</v>
      </c>
    </row>
    <row r="45" spans="1:4" x14ac:dyDescent="0.3">
      <c r="A45">
        <v>3</v>
      </c>
      <c r="B45">
        <v>3</v>
      </c>
      <c r="C45">
        <f t="shared" si="0"/>
        <v>9</v>
      </c>
      <c r="D45">
        <v>15</v>
      </c>
    </row>
    <row r="46" spans="1:4" x14ac:dyDescent="0.3">
      <c r="A46">
        <v>4</v>
      </c>
      <c r="B46">
        <v>4</v>
      </c>
      <c r="C46">
        <f t="shared" si="0"/>
        <v>16</v>
      </c>
      <c r="D46">
        <v>23</v>
      </c>
    </row>
    <row r="47" spans="1:4" x14ac:dyDescent="0.3">
      <c r="A47">
        <v>3</v>
      </c>
      <c r="B47">
        <v>1</v>
      </c>
      <c r="C47">
        <f t="shared" si="0"/>
        <v>3</v>
      </c>
      <c r="D47">
        <v>12</v>
      </c>
    </row>
    <row r="48" spans="1:4" x14ac:dyDescent="0.3">
      <c r="A48">
        <v>4</v>
      </c>
      <c r="B48">
        <v>3</v>
      </c>
      <c r="C48">
        <f t="shared" si="0"/>
        <v>12</v>
      </c>
      <c r="D48">
        <v>20</v>
      </c>
    </row>
    <row r="49" spans="1:4" x14ac:dyDescent="0.3">
      <c r="A49">
        <v>4</v>
      </c>
      <c r="B49">
        <v>2</v>
      </c>
      <c r="C49">
        <f t="shared" si="0"/>
        <v>8</v>
      </c>
      <c r="D49">
        <v>21</v>
      </c>
    </row>
    <row r="50" spans="1:4" x14ac:dyDescent="0.3">
      <c r="A50">
        <v>4</v>
      </c>
      <c r="B50">
        <v>4</v>
      </c>
      <c r="C50">
        <f t="shared" si="0"/>
        <v>16</v>
      </c>
      <c r="D50">
        <v>21</v>
      </c>
    </row>
    <row r="51" spans="1:4" x14ac:dyDescent="0.3">
      <c r="A51">
        <v>3</v>
      </c>
      <c r="B51">
        <v>4</v>
      </c>
      <c r="C51">
        <f t="shared" si="0"/>
        <v>12</v>
      </c>
      <c r="D51">
        <v>19</v>
      </c>
    </row>
    <row r="52" spans="1:4" x14ac:dyDescent="0.3">
      <c r="A52">
        <v>3</v>
      </c>
      <c r="B52">
        <v>3</v>
      </c>
      <c r="C52">
        <f t="shared" si="0"/>
        <v>9</v>
      </c>
      <c r="D52">
        <v>13</v>
      </c>
    </row>
    <row r="53" spans="1:4" x14ac:dyDescent="0.3">
      <c r="A53">
        <v>3</v>
      </c>
      <c r="B53">
        <v>3</v>
      </c>
      <c r="C53">
        <f t="shared" si="0"/>
        <v>9</v>
      </c>
      <c r="D53">
        <v>13</v>
      </c>
    </row>
    <row r="54" spans="1:4" x14ac:dyDescent="0.3">
      <c r="A54">
        <v>4</v>
      </c>
      <c r="B54">
        <v>4</v>
      </c>
      <c r="C54">
        <f t="shared" si="0"/>
        <v>16</v>
      </c>
      <c r="D54">
        <v>21</v>
      </c>
    </row>
    <row r="55" spans="1:4" x14ac:dyDescent="0.3">
      <c r="A55">
        <v>3</v>
      </c>
      <c r="B55">
        <v>1</v>
      </c>
      <c r="C55">
        <f t="shared" si="0"/>
        <v>3</v>
      </c>
      <c r="D55">
        <v>13</v>
      </c>
    </row>
    <row r="56" spans="1:4" x14ac:dyDescent="0.3">
      <c r="A56">
        <v>3</v>
      </c>
      <c r="B56">
        <v>4</v>
      </c>
      <c r="C56">
        <f t="shared" si="0"/>
        <v>12</v>
      </c>
      <c r="D56">
        <v>19</v>
      </c>
    </row>
    <row r="57" spans="1:4" x14ac:dyDescent="0.3">
      <c r="A57">
        <v>3</v>
      </c>
      <c r="B57">
        <v>1</v>
      </c>
      <c r="C57">
        <f t="shared" si="0"/>
        <v>3</v>
      </c>
      <c r="D57">
        <v>12</v>
      </c>
    </row>
    <row r="58" spans="1:4" x14ac:dyDescent="0.3">
      <c r="A58">
        <v>4</v>
      </c>
      <c r="B58">
        <v>4</v>
      </c>
      <c r="C58">
        <f t="shared" si="0"/>
        <v>16</v>
      </c>
      <c r="D58">
        <v>22</v>
      </c>
    </row>
    <row r="59" spans="1:4" x14ac:dyDescent="0.3">
      <c r="A59">
        <v>3</v>
      </c>
      <c r="B59">
        <v>1</v>
      </c>
      <c r="C59">
        <f t="shared" si="0"/>
        <v>3</v>
      </c>
      <c r="D59">
        <v>15</v>
      </c>
    </row>
    <row r="60" spans="1:4" x14ac:dyDescent="0.3">
      <c r="A60">
        <v>4</v>
      </c>
      <c r="B60">
        <v>4</v>
      </c>
      <c r="C60">
        <f t="shared" si="0"/>
        <v>16</v>
      </c>
      <c r="D60">
        <v>22</v>
      </c>
    </row>
    <row r="61" spans="1:4" x14ac:dyDescent="0.3">
      <c r="A61">
        <v>3</v>
      </c>
      <c r="B61">
        <v>3</v>
      </c>
      <c r="C61">
        <f t="shared" si="0"/>
        <v>9</v>
      </c>
      <c r="D61">
        <v>18</v>
      </c>
    </row>
    <row r="62" spans="1:4" x14ac:dyDescent="0.3">
      <c r="A62">
        <v>4</v>
      </c>
      <c r="B62">
        <v>4</v>
      </c>
      <c r="C62">
        <f t="shared" si="0"/>
        <v>16</v>
      </c>
      <c r="D62">
        <v>22</v>
      </c>
    </row>
    <row r="63" spans="1:4" x14ac:dyDescent="0.3">
      <c r="A63">
        <v>2</v>
      </c>
      <c r="B63">
        <v>1</v>
      </c>
      <c r="C63">
        <f t="shared" si="0"/>
        <v>2</v>
      </c>
      <c r="D63">
        <v>11</v>
      </c>
    </row>
    <row r="64" spans="1:4" x14ac:dyDescent="0.3">
      <c r="A64">
        <v>3</v>
      </c>
      <c r="B64">
        <v>3</v>
      </c>
      <c r="C64">
        <f t="shared" si="0"/>
        <v>9</v>
      </c>
      <c r="D64">
        <v>12</v>
      </c>
    </row>
    <row r="65" spans="1:4" x14ac:dyDescent="0.3">
      <c r="A65">
        <v>2</v>
      </c>
      <c r="B65">
        <v>1</v>
      </c>
      <c r="C65">
        <f t="shared" si="0"/>
        <v>2</v>
      </c>
      <c r="D65">
        <v>11</v>
      </c>
    </row>
    <row r="66" spans="1:4" x14ac:dyDescent="0.3">
      <c r="A66">
        <v>3</v>
      </c>
      <c r="B66">
        <v>3</v>
      </c>
      <c r="C66">
        <f t="shared" si="0"/>
        <v>9</v>
      </c>
      <c r="D66">
        <v>13</v>
      </c>
    </row>
    <row r="67" spans="1:4" x14ac:dyDescent="0.3">
      <c r="A67">
        <v>3</v>
      </c>
      <c r="B67">
        <v>3</v>
      </c>
      <c r="C67">
        <f t="shared" ref="C67:C130" si="1">A67*B67</f>
        <v>9</v>
      </c>
      <c r="D67">
        <v>14</v>
      </c>
    </row>
    <row r="68" spans="1:4" x14ac:dyDescent="0.3">
      <c r="A68">
        <v>3</v>
      </c>
      <c r="B68">
        <v>2</v>
      </c>
      <c r="C68">
        <f t="shared" si="1"/>
        <v>6</v>
      </c>
      <c r="D68">
        <v>13</v>
      </c>
    </row>
    <row r="69" spans="1:4" x14ac:dyDescent="0.3">
      <c r="A69">
        <v>3</v>
      </c>
      <c r="B69">
        <v>2</v>
      </c>
      <c r="C69">
        <f t="shared" si="1"/>
        <v>6</v>
      </c>
      <c r="D69">
        <v>17</v>
      </c>
    </row>
    <row r="70" spans="1:4" x14ac:dyDescent="0.3">
      <c r="A70">
        <v>3</v>
      </c>
      <c r="B70">
        <v>1</v>
      </c>
      <c r="C70">
        <f t="shared" si="1"/>
        <v>3</v>
      </c>
      <c r="D70">
        <v>13</v>
      </c>
    </row>
    <row r="71" spans="1:4" x14ac:dyDescent="0.3">
      <c r="A71">
        <v>3</v>
      </c>
      <c r="B71">
        <v>3</v>
      </c>
      <c r="C71">
        <f t="shared" si="1"/>
        <v>9</v>
      </c>
      <c r="D71">
        <v>17</v>
      </c>
    </row>
    <row r="72" spans="1:4" x14ac:dyDescent="0.3">
      <c r="A72">
        <v>3</v>
      </c>
      <c r="B72">
        <v>1</v>
      </c>
      <c r="C72">
        <f t="shared" si="1"/>
        <v>3</v>
      </c>
      <c r="D72">
        <v>11</v>
      </c>
    </row>
    <row r="73" spans="1:4" x14ac:dyDescent="0.3">
      <c r="A73">
        <v>4</v>
      </c>
      <c r="B73">
        <v>4</v>
      </c>
      <c r="C73">
        <f t="shared" si="1"/>
        <v>16</v>
      </c>
      <c r="D73">
        <v>23</v>
      </c>
    </row>
    <row r="74" spans="1:4" x14ac:dyDescent="0.3">
      <c r="A74">
        <v>3</v>
      </c>
      <c r="B74">
        <v>2</v>
      </c>
      <c r="C74">
        <f t="shared" si="1"/>
        <v>6</v>
      </c>
      <c r="D74">
        <v>17</v>
      </c>
    </row>
    <row r="75" spans="1:4" x14ac:dyDescent="0.3">
      <c r="A75">
        <v>3</v>
      </c>
      <c r="B75">
        <v>2</v>
      </c>
      <c r="C75">
        <f t="shared" si="1"/>
        <v>6</v>
      </c>
      <c r="D75">
        <v>17</v>
      </c>
    </row>
    <row r="76" spans="1:4" x14ac:dyDescent="0.3">
      <c r="A76">
        <v>3</v>
      </c>
      <c r="B76">
        <v>1</v>
      </c>
      <c r="C76">
        <f t="shared" si="1"/>
        <v>3</v>
      </c>
      <c r="D76">
        <v>12</v>
      </c>
    </row>
    <row r="77" spans="1:4" x14ac:dyDescent="0.3">
      <c r="A77">
        <v>4</v>
      </c>
      <c r="B77">
        <v>4</v>
      </c>
      <c r="C77">
        <f t="shared" si="1"/>
        <v>16</v>
      </c>
      <c r="D77">
        <v>23</v>
      </c>
    </row>
    <row r="78" spans="1:4" x14ac:dyDescent="0.3">
      <c r="A78">
        <v>3</v>
      </c>
      <c r="B78">
        <v>1</v>
      </c>
      <c r="C78">
        <f t="shared" si="1"/>
        <v>3</v>
      </c>
      <c r="D78">
        <v>14</v>
      </c>
    </row>
    <row r="79" spans="1:4" x14ac:dyDescent="0.3">
      <c r="A79">
        <v>3</v>
      </c>
      <c r="B79">
        <v>1</v>
      </c>
      <c r="C79">
        <f t="shared" si="1"/>
        <v>3</v>
      </c>
      <c r="D79">
        <v>14</v>
      </c>
    </row>
    <row r="80" spans="1:4" x14ac:dyDescent="0.3">
      <c r="A80">
        <v>3</v>
      </c>
      <c r="B80">
        <v>3</v>
      </c>
      <c r="C80">
        <f t="shared" si="1"/>
        <v>9</v>
      </c>
      <c r="D80">
        <v>13</v>
      </c>
    </row>
    <row r="81" spans="1:4" x14ac:dyDescent="0.3">
      <c r="A81">
        <v>4</v>
      </c>
      <c r="B81">
        <v>2</v>
      </c>
      <c r="C81">
        <f t="shared" si="1"/>
        <v>8</v>
      </c>
      <c r="D81">
        <v>22</v>
      </c>
    </row>
    <row r="82" spans="1:4" x14ac:dyDescent="0.3">
      <c r="A82">
        <v>3</v>
      </c>
      <c r="B82">
        <v>1</v>
      </c>
      <c r="C82">
        <f t="shared" si="1"/>
        <v>3</v>
      </c>
      <c r="D82">
        <v>12</v>
      </c>
    </row>
    <row r="83" spans="1:4" x14ac:dyDescent="0.3">
      <c r="A83">
        <v>3</v>
      </c>
      <c r="B83">
        <v>3</v>
      </c>
      <c r="C83">
        <f t="shared" si="1"/>
        <v>9</v>
      </c>
      <c r="D83">
        <v>18</v>
      </c>
    </row>
    <row r="84" spans="1:4" x14ac:dyDescent="0.3">
      <c r="A84">
        <v>3</v>
      </c>
      <c r="B84">
        <v>4</v>
      </c>
      <c r="C84">
        <f t="shared" si="1"/>
        <v>12</v>
      </c>
      <c r="D84">
        <v>14</v>
      </c>
    </row>
    <row r="85" spans="1:4" x14ac:dyDescent="0.3">
      <c r="A85">
        <v>3</v>
      </c>
      <c r="B85">
        <v>1</v>
      </c>
      <c r="C85">
        <f t="shared" si="1"/>
        <v>3</v>
      </c>
      <c r="D85">
        <v>12</v>
      </c>
    </row>
    <row r="86" spans="1:4" x14ac:dyDescent="0.3">
      <c r="A86">
        <v>3</v>
      </c>
      <c r="B86">
        <v>2</v>
      </c>
      <c r="C86">
        <f t="shared" si="1"/>
        <v>6</v>
      </c>
      <c r="D86">
        <v>15</v>
      </c>
    </row>
    <row r="87" spans="1:4" x14ac:dyDescent="0.3">
      <c r="A87">
        <v>2</v>
      </c>
      <c r="B87">
        <v>1</v>
      </c>
      <c r="C87">
        <f t="shared" si="1"/>
        <v>2</v>
      </c>
      <c r="D87">
        <v>11</v>
      </c>
    </row>
    <row r="88" spans="1:4" x14ac:dyDescent="0.3">
      <c r="A88">
        <v>3</v>
      </c>
      <c r="B88">
        <v>1</v>
      </c>
      <c r="C88">
        <f t="shared" si="1"/>
        <v>3</v>
      </c>
      <c r="D88">
        <v>13</v>
      </c>
    </row>
    <row r="89" spans="1:4" x14ac:dyDescent="0.3">
      <c r="A89">
        <v>4</v>
      </c>
      <c r="B89">
        <v>4</v>
      </c>
      <c r="C89">
        <f t="shared" si="1"/>
        <v>16</v>
      </c>
      <c r="D89">
        <v>23</v>
      </c>
    </row>
    <row r="90" spans="1:4" x14ac:dyDescent="0.3">
      <c r="A90">
        <v>3</v>
      </c>
      <c r="B90">
        <v>4</v>
      </c>
      <c r="C90">
        <f t="shared" si="1"/>
        <v>12</v>
      </c>
      <c r="D90">
        <v>19</v>
      </c>
    </row>
    <row r="91" spans="1:4" x14ac:dyDescent="0.3">
      <c r="A91">
        <v>3</v>
      </c>
      <c r="B91">
        <v>4</v>
      </c>
      <c r="C91">
        <f t="shared" si="1"/>
        <v>12</v>
      </c>
      <c r="D91">
        <v>16</v>
      </c>
    </row>
    <row r="92" spans="1:4" x14ac:dyDescent="0.3">
      <c r="A92">
        <v>4</v>
      </c>
      <c r="B92">
        <v>2</v>
      </c>
      <c r="C92">
        <f t="shared" si="1"/>
        <v>8</v>
      </c>
      <c r="D92">
        <v>22</v>
      </c>
    </row>
    <row r="93" spans="1:4" x14ac:dyDescent="0.3">
      <c r="A93">
        <v>4</v>
      </c>
      <c r="B93">
        <v>4</v>
      </c>
      <c r="C93">
        <f t="shared" si="1"/>
        <v>16</v>
      </c>
      <c r="D93">
        <v>22</v>
      </c>
    </row>
    <row r="94" spans="1:4" x14ac:dyDescent="0.3">
      <c r="A94">
        <v>3</v>
      </c>
      <c r="B94">
        <v>2</v>
      </c>
      <c r="C94">
        <f t="shared" si="1"/>
        <v>6</v>
      </c>
      <c r="D94">
        <v>12</v>
      </c>
    </row>
    <row r="95" spans="1:4" x14ac:dyDescent="0.3">
      <c r="A95">
        <v>3</v>
      </c>
      <c r="B95">
        <v>1</v>
      </c>
      <c r="C95">
        <f t="shared" si="1"/>
        <v>3</v>
      </c>
      <c r="D95">
        <v>13</v>
      </c>
    </row>
    <row r="96" spans="1:4" x14ac:dyDescent="0.3">
      <c r="A96">
        <v>3</v>
      </c>
      <c r="B96">
        <v>3</v>
      </c>
      <c r="C96">
        <f t="shared" si="1"/>
        <v>9</v>
      </c>
      <c r="D96">
        <v>16</v>
      </c>
    </row>
    <row r="97" spans="1:4" x14ac:dyDescent="0.3">
      <c r="A97">
        <v>2</v>
      </c>
      <c r="B97">
        <v>1</v>
      </c>
      <c r="C97">
        <f t="shared" si="1"/>
        <v>2</v>
      </c>
      <c r="D97">
        <v>12</v>
      </c>
    </row>
    <row r="98" spans="1:4" x14ac:dyDescent="0.3">
      <c r="A98">
        <v>4</v>
      </c>
      <c r="B98">
        <v>3</v>
      </c>
      <c r="C98">
        <f t="shared" si="1"/>
        <v>12</v>
      </c>
      <c r="D98">
        <v>21</v>
      </c>
    </row>
    <row r="99" spans="1:4" x14ac:dyDescent="0.3">
      <c r="A99">
        <v>3</v>
      </c>
      <c r="B99">
        <v>3</v>
      </c>
      <c r="C99">
        <f t="shared" si="1"/>
        <v>9</v>
      </c>
      <c r="D99">
        <v>15</v>
      </c>
    </row>
    <row r="100" spans="1:4" x14ac:dyDescent="0.3">
      <c r="A100">
        <v>3</v>
      </c>
      <c r="B100">
        <v>3</v>
      </c>
      <c r="C100">
        <f t="shared" si="1"/>
        <v>9</v>
      </c>
      <c r="D100">
        <v>13</v>
      </c>
    </row>
    <row r="101" spans="1:4" x14ac:dyDescent="0.3">
      <c r="A101">
        <v>3</v>
      </c>
      <c r="B101">
        <v>2</v>
      </c>
      <c r="C101">
        <f t="shared" si="1"/>
        <v>6</v>
      </c>
      <c r="D101">
        <v>12</v>
      </c>
    </row>
    <row r="102" spans="1:4" x14ac:dyDescent="0.3">
      <c r="A102">
        <v>4</v>
      </c>
      <c r="B102">
        <v>4</v>
      </c>
      <c r="C102">
        <f t="shared" si="1"/>
        <v>16</v>
      </c>
      <c r="D102">
        <v>22</v>
      </c>
    </row>
    <row r="103" spans="1:4" x14ac:dyDescent="0.3">
      <c r="A103">
        <v>3</v>
      </c>
      <c r="B103">
        <v>1</v>
      </c>
      <c r="C103">
        <f t="shared" si="1"/>
        <v>3</v>
      </c>
      <c r="D103">
        <v>13</v>
      </c>
    </row>
    <row r="104" spans="1:4" x14ac:dyDescent="0.3">
      <c r="A104">
        <v>3</v>
      </c>
      <c r="B104">
        <v>4</v>
      </c>
      <c r="C104">
        <f t="shared" si="1"/>
        <v>12</v>
      </c>
      <c r="D104">
        <v>18</v>
      </c>
    </row>
    <row r="105" spans="1:4" x14ac:dyDescent="0.3">
      <c r="A105">
        <v>3</v>
      </c>
      <c r="B105">
        <v>3</v>
      </c>
      <c r="C105">
        <f t="shared" si="1"/>
        <v>9</v>
      </c>
      <c r="D105">
        <v>14</v>
      </c>
    </row>
    <row r="106" spans="1:4" x14ac:dyDescent="0.3">
      <c r="A106">
        <v>3</v>
      </c>
      <c r="B106">
        <v>4</v>
      </c>
      <c r="C106">
        <f t="shared" si="1"/>
        <v>12</v>
      </c>
      <c r="D106">
        <v>14</v>
      </c>
    </row>
    <row r="107" spans="1:4" x14ac:dyDescent="0.3">
      <c r="A107">
        <v>4</v>
      </c>
      <c r="B107">
        <v>4</v>
      </c>
      <c r="C107">
        <f t="shared" si="1"/>
        <v>16</v>
      </c>
      <c r="D107">
        <v>21</v>
      </c>
    </row>
    <row r="108" spans="1:4" x14ac:dyDescent="0.3">
      <c r="A108">
        <v>3</v>
      </c>
      <c r="B108">
        <v>2</v>
      </c>
      <c r="C108">
        <f t="shared" si="1"/>
        <v>6</v>
      </c>
      <c r="D108">
        <v>19</v>
      </c>
    </row>
    <row r="109" spans="1:4" x14ac:dyDescent="0.3">
      <c r="A109">
        <v>3</v>
      </c>
      <c r="B109">
        <v>2</v>
      </c>
      <c r="C109">
        <f t="shared" si="1"/>
        <v>6</v>
      </c>
      <c r="D109">
        <v>11</v>
      </c>
    </row>
    <row r="110" spans="1:4" x14ac:dyDescent="0.3">
      <c r="A110">
        <v>3</v>
      </c>
      <c r="B110">
        <v>1</v>
      </c>
      <c r="C110">
        <f t="shared" si="1"/>
        <v>3</v>
      </c>
      <c r="D110">
        <v>11</v>
      </c>
    </row>
    <row r="111" spans="1:4" x14ac:dyDescent="0.3">
      <c r="A111">
        <v>3</v>
      </c>
      <c r="B111">
        <v>4</v>
      </c>
      <c r="C111">
        <f t="shared" si="1"/>
        <v>12</v>
      </c>
      <c r="D111">
        <v>15</v>
      </c>
    </row>
    <row r="112" spans="1:4" x14ac:dyDescent="0.3">
      <c r="A112">
        <v>4</v>
      </c>
      <c r="B112">
        <v>4</v>
      </c>
      <c r="C112">
        <f t="shared" si="1"/>
        <v>16</v>
      </c>
      <c r="D112">
        <v>20</v>
      </c>
    </row>
    <row r="113" spans="1:4" x14ac:dyDescent="0.3">
      <c r="A113">
        <v>4</v>
      </c>
      <c r="B113">
        <v>4</v>
      </c>
      <c r="C113">
        <f t="shared" si="1"/>
        <v>16</v>
      </c>
      <c r="D113">
        <v>24</v>
      </c>
    </row>
    <row r="114" spans="1:4" x14ac:dyDescent="0.3">
      <c r="A114">
        <v>3</v>
      </c>
      <c r="B114">
        <v>1</v>
      </c>
      <c r="C114">
        <f t="shared" si="1"/>
        <v>3</v>
      </c>
      <c r="D114">
        <v>12</v>
      </c>
    </row>
    <row r="115" spans="1:4" x14ac:dyDescent="0.3">
      <c r="A115">
        <v>2</v>
      </c>
      <c r="B115">
        <v>2</v>
      </c>
      <c r="C115">
        <f t="shared" si="1"/>
        <v>4</v>
      </c>
      <c r="D115">
        <v>12</v>
      </c>
    </row>
    <row r="116" spans="1:4" x14ac:dyDescent="0.3">
      <c r="A116">
        <v>3</v>
      </c>
      <c r="B116">
        <v>2</v>
      </c>
      <c r="C116">
        <f t="shared" si="1"/>
        <v>6</v>
      </c>
      <c r="D116">
        <v>15</v>
      </c>
    </row>
    <row r="117" spans="1:4" x14ac:dyDescent="0.3">
      <c r="A117">
        <v>3</v>
      </c>
      <c r="B117">
        <v>1</v>
      </c>
      <c r="C117">
        <f t="shared" si="1"/>
        <v>3</v>
      </c>
      <c r="D117">
        <v>12</v>
      </c>
    </row>
    <row r="118" spans="1:4" x14ac:dyDescent="0.3">
      <c r="A118">
        <v>3</v>
      </c>
      <c r="B118">
        <v>1</v>
      </c>
      <c r="C118">
        <f t="shared" si="1"/>
        <v>3</v>
      </c>
      <c r="D118">
        <v>12</v>
      </c>
    </row>
    <row r="119" spans="1:4" x14ac:dyDescent="0.3">
      <c r="A119">
        <v>3</v>
      </c>
      <c r="B119">
        <v>4</v>
      </c>
      <c r="C119">
        <f t="shared" si="1"/>
        <v>12</v>
      </c>
      <c r="D119">
        <v>14</v>
      </c>
    </row>
    <row r="120" spans="1:4" x14ac:dyDescent="0.3">
      <c r="A120">
        <v>4</v>
      </c>
      <c r="B120">
        <v>4</v>
      </c>
      <c r="C120">
        <f t="shared" si="1"/>
        <v>16</v>
      </c>
      <c r="D120">
        <v>22</v>
      </c>
    </row>
    <row r="121" spans="1:4" x14ac:dyDescent="0.3">
      <c r="A121">
        <v>3</v>
      </c>
      <c r="B121">
        <v>1</v>
      </c>
      <c r="C121">
        <f t="shared" si="1"/>
        <v>3</v>
      </c>
      <c r="D121">
        <v>12</v>
      </c>
    </row>
    <row r="122" spans="1:4" x14ac:dyDescent="0.3">
      <c r="A122">
        <v>4</v>
      </c>
      <c r="B122">
        <v>4</v>
      </c>
      <c r="C122">
        <f t="shared" si="1"/>
        <v>16</v>
      </c>
      <c r="D122">
        <v>25</v>
      </c>
    </row>
    <row r="123" spans="1:4" x14ac:dyDescent="0.3">
      <c r="A123">
        <v>3</v>
      </c>
      <c r="B123">
        <v>2</v>
      </c>
      <c r="C123">
        <f t="shared" si="1"/>
        <v>6</v>
      </c>
      <c r="D123">
        <v>13</v>
      </c>
    </row>
    <row r="124" spans="1:4" x14ac:dyDescent="0.3">
      <c r="A124">
        <v>3</v>
      </c>
      <c r="B124">
        <v>3</v>
      </c>
      <c r="C124">
        <f t="shared" si="1"/>
        <v>9</v>
      </c>
      <c r="D124">
        <v>18</v>
      </c>
    </row>
    <row r="125" spans="1:4" x14ac:dyDescent="0.3">
      <c r="A125">
        <v>3</v>
      </c>
      <c r="B125">
        <v>3</v>
      </c>
      <c r="C125">
        <f t="shared" si="1"/>
        <v>9</v>
      </c>
      <c r="D125">
        <v>13</v>
      </c>
    </row>
    <row r="126" spans="1:4" x14ac:dyDescent="0.3">
      <c r="A126">
        <v>3</v>
      </c>
      <c r="B126">
        <v>3</v>
      </c>
      <c r="C126">
        <f t="shared" si="1"/>
        <v>9</v>
      </c>
      <c r="D126">
        <v>18</v>
      </c>
    </row>
    <row r="127" spans="1:4" x14ac:dyDescent="0.3">
      <c r="A127">
        <v>3</v>
      </c>
      <c r="B127">
        <v>3</v>
      </c>
      <c r="C127">
        <f t="shared" si="1"/>
        <v>9</v>
      </c>
      <c r="D127">
        <v>19</v>
      </c>
    </row>
    <row r="128" spans="1:4" x14ac:dyDescent="0.3">
      <c r="A128">
        <v>3</v>
      </c>
      <c r="B128">
        <v>1</v>
      </c>
      <c r="C128">
        <f t="shared" si="1"/>
        <v>3</v>
      </c>
      <c r="D128">
        <v>12</v>
      </c>
    </row>
    <row r="129" spans="1:4" x14ac:dyDescent="0.3">
      <c r="A129">
        <v>3</v>
      </c>
      <c r="B129">
        <v>3</v>
      </c>
      <c r="C129">
        <f t="shared" si="1"/>
        <v>9</v>
      </c>
      <c r="D129">
        <v>19</v>
      </c>
    </row>
    <row r="130" spans="1:4" x14ac:dyDescent="0.3">
      <c r="A130">
        <v>3</v>
      </c>
      <c r="B130">
        <v>4</v>
      </c>
      <c r="C130">
        <f t="shared" si="1"/>
        <v>12</v>
      </c>
      <c r="D130">
        <v>14</v>
      </c>
    </row>
    <row r="131" spans="1:4" x14ac:dyDescent="0.3">
      <c r="A131">
        <v>3</v>
      </c>
      <c r="B131">
        <v>1</v>
      </c>
      <c r="C131">
        <f t="shared" ref="C131:C194" si="2">A131*B131</f>
        <v>3</v>
      </c>
      <c r="D131">
        <v>14</v>
      </c>
    </row>
    <row r="132" spans="1:4" x14ac:dyDescent="0.3">
      <c r="A132">
        <v>3</v>
      </c>
      <c r="B132">
        <v>3</v>
      </c>
      <c r="C132">
        <f t="shared" si="2"/>
        <v>9</v>
      </c>
      <c r="D132">
        <v>12</v>
      </c>
    </row>
    <row r="133" spans="1:4" x14ac:dyDescent="0.3">
      <c r="A133">
        <v>3</v>
      </c>
      <c r="B133">
        <v>1</v>
      </c>
      <c r="C133">
        <f t="shared" si="2"/>
        <v>3</v>
      </c>
      <c r="D133">
        <v>11</v>
      </c>
    </row>
    <row r="134" spans="1:4" x14ac:dyDescent="0.3">
      <c r="A134">
        <v>3</v>
      </c>
      <c r="B134">
        <v>1</v>
      </c>
      <c r="C134">
        <f t="shared" si="2"/>
        <v>3</v>
      </c>
      <c r="D134">
        <v>11</v>
      </c>
    </row>
    <row r="135" spans="1:4" x14ac:dyDescent="0.3">
      <c r="A135">
        <v>3</v>
      </c>
      <c r="B135">
        <v>3</v>
      </c>
      <c r="C135">
        <f t="shared" si="2"/>
        <v>9</v>
      </c>
      <c r="D135">
        <v>13</v>
      </c>
    </row>
    <row r="136" spans="1:4" x14ac:dyDescent="0.3">
      <c r="A136">
        <v>4</v>
      </c>
      <c r="B136">
        <v>4</v>
      </c>
      <c r="C136">
        <f t="shared" si="2"/>
        <v>16</v>
      </c>
      <c r="D136">
        <v>23</v>
      </c>
    </row>
    <row r="137" spans="1:4" x14ac:dyDescent="0.3">
      <c r="A137">
        <v>4</v>
      </c>
      <c r="B137">
        <v>2</v>
      </c>
      <c r="C137">
        <f t="shared" si="2"/>
        <v>8</v>
      </c>
      <c r="D137">
        <v>20</v>
      </c>
    </row>
    <row r="138" spans="1:4" x14ac:dyDescent="0.3">
      <c r="A138">
        <v>3</v>
      </c>
      <c r="B138">
        <v>4</v>
      </c>
      <c r="C138">
        <f t="shared" si="2"/>
        <v>12</v>
      </c>
      <c r="D138">
        <v>15</v>
      </c>
    </row>
    <row r="139" spans="1:4" x14ac:dyDescent="0.3">
      <c r="A139">
        <v>3</v>
      </c>
      <c r="B139">
        <v>3</v>
      </c>
      <c r="C139">
        <f t="shared" si="2"/>
        <v>9</v>
      </c>
      <c r="D139">
        <v>14</v>
      </c>
    </row>
    <row r="140" spans="1:4" x14ac:dyDescent="0.3">
      <c r="A140">
        <v>3</v>
      </c>
      <c r="B140">
        <v>3</v>
      </c>
      <c r="C140">
        <f t="shared" si="2"/>
        <v>9</v>
      </c>
      <c r="D140">
        <v>18</v>
      </c>
    </row>
    <row r="141" spans="1:4" x14ac:dyDescent="0.3">
      <c r="A141">
        <v>3</v>
      </c>
      <c r="B141">
        <v>4</v>
      </c>
      <c r="C141">
        <f t="shared" si="2"/>
        <v>12</v>
      </c>
      <c r="D141">
        <v>19</v>
      </c>
    </row>
    <row r="142" spans="1:4" x14ac:dyDescent="0.3">
      <c r="A142">
        <v>4</v>
      </c>
      <c r="B142">
        <v>4</v>
      </c>
      <c r="C142">
        <f t="shared" si="2"/>
        <v>16</v>
      </c>
      <c r="D142">
        <v>22</v>
      </c>
    </row>
    <row r="143" spans="1:4" x14ac:dyDescent="0.3">
      <c r="A143">
        <v>3</v>
      </c>
      <c r="B143">
        <v>1</v>
      </c>
      <c r="C143">
        <f t="shared" si="2"/>
        <v>3</v>
      </c>
      <c r="D143">
        <v>13</v>
      </c>
    </row>
    <row r="144" spans="1:4" x14ac:dyDescent="0.3">
      <c r="A144">
        <v>4</v>
      </c>
      <c r="B144">
        <v>3</v>
      </c>
      <c r="C144">
        <f t="shared" si="2"/>
        <v>12</v>
      </c>
      <c r="D144">
        <v>20</v>
      </c>
    </row>
    <row r="145" spans="1:4" x14ac:dyDescent="0.3">
      <c r="A145">
        <v>3</v>
      </c>
      <c r="B145">
        <v>3</v>
      </c>
      <c r="C145">
        <f t="shared" si="2"/>
        <v>9</v>
      </c>
      <c r="D145">
        <v>14</v>
      </c>
    </row>
    <row r="146" spans="1:4" x14ac:dyDescent="0.3">
      <c r="A146">
        <v>3</v>
      </c>
      <c r="B146">
        <v>4</v>
      </c>
      <c r="C146">
        <f t="shared" si="2"/>
        <v>12</v>
      </c>
      <c r="D146">
        <v>17</v>
      </c>
    </row>
    <row r="147" spans="1:4" x14ac:dyDescent="0.3">
      <c r="A147">
        <v>3</v>
      </c>
      <c r="B147">
        <v>1</v>
      </c>
      <c r="C147">
        <f t="shared" si="2"/>
        <v>3</v>
      </c>
      <c r="D147">
        <v>14</v>
      </c>
    </row>
    <row r="148" spans="1:4" x14ac:dyDescent="0.3">
      <c r="A148">
        <v>3</v>
      </c>
      <c r="B148">
        <v>1</v>
      </c>
      <c r="C148">
        <f t="shared" si="2"/>
        <v>3</v>
      </c>
      <c r="D148">
        <v>13</v>
      </c>
    </row>
    <row r="149" spans="1:4" x14ac:dyDescent="0.3">
      <c r="A149">
        <v>3</v>
      </c>
      <c r="B149">
        <v>1</v>
      </c>
      <c r="C149">
        <f t="shared" si="2"/>
        <v>3</v>
      </c>
      <c r="D149">
        <v>13</v>
      </c>
    </row>
    <row r="150" spans="1:4" x14ac:dyDescent="0.3">
      <c r="A150">
        <v>4</v>
      </c>
      <c r="B150">
        <v>1</v>
      </c>
      <c r="C150">
        <f t="shared" si="2"/>
        <v>4</v>
      </c>
      <c r="D150">
        <v>21</v>
      </c>
    </row>
    <row r="151" spans="1:4" x14ac:dyDescent="0.3">
      <c r="A151">
        <v>3</v>
      </c>
      <c r="B151">
        <v>2</v>
      </c>
      <c r="C151">
        <f t="shared" si="2"/>
        <v>6</v>
      </c>
      <c r="D151">
        <v>14</v>
      </c>
    </row>
    <row r="152" spans="1:4" x14ac:dyDescent="0.3">
      <c r="A152">
        <v>3</v>
      </c>
      <c r="B152">
        <v>2</v>
      </c>
      <c r="C152">
        <f t="shared" si="2"/>
        <v>6</v>
      </c>
      <c r="D152">
        <v>11</v>
      </c>
    </row>
    <row r="153" spans="1:4" x14ac:dyDescent="0.3">
      <c r="A153">
        <v>3</v>
      </c>
      <c r="B153">
        <v>2</v>
      </c>
      <c r="C153">
        <f t="shared" si="2"/>
        <v>6</v>
      </c>
      <c r="D153">
        <v>13</v>
      </c>
    </row>
    <row r="154" spans="1:4" x14ac:dyDescent="0.3">
      <c r="A154">
        <v>4</v>
      </c>
      <c r="B154">
        <v>3</v>
      </c>
      <c r="C154">
        <f t="shared" si="2"/>
        <v>12</v>
      </c>
      <c r="D154">
        <v>20</v>
      </c>
    </row>
    <row r="155" spans="1:4" x14ac:dyDescent="0.3">
      <c r="A155">
        <v>3</v>
      </c>
      <c r="B155">
        <v>2</v>
      </c>
      <c r="C155">
        <f t="shared" si="2"/>
        <v>6</v>
      </c>
      <c r="D155">
        <v>18</v>
      </c>
    </row>
    <row r="156" spans="1:4" x14ac:dyDescent="0.3">
      <c r="A156">
        <v>3</v>
      </c>
      <c r="B156">
        <v>4</v>
      </c>
      <c r="C156">
        <f t="shared" si="2"/>
        <v>12</v>
      </c>
      <c r="D156">
        <v>14</v>
      </c>
    </row>
    <row r="157" spans="1:4" x14ac:dyDescent="0.3">
      <c r="A157">
        <v>3</v>
      </c>
      <c r="B157">
        <v>3</v>
      </c>
      <c r="C157">
        <f t="shared" si="2"/>
        <v>9</v>
      </c>
      <c r="D157">
        <v>13</v>
      </c>
    </row>
    <row r="158" spans="1:4" x14ac:dyDescent="0.3">
      <c r="A158">
        <v>3</v>
      </c>
      <c r="B158">
        <v>3</v>
      </c>
      <c r="C158">
        <f t="shared" si="2"/>
        <v>9</v>
      </c>
      <c r="D158">
        <v>17</v>
      </c>
    </row>
    <row r="159" spans="1:4" x14ac:dyDescent="0.3">
      <c r="A159">
        <v>4</v>
      </c>
      <c r="B159">
        <v>3</v>
      </c>
      <c r="C159">
        <f t="shared" si="2"/>
        <v>12</v>
      </c>
      <c r="D159">
        <v>20</v>
      </c>
    </row>
    <row r="160" spans="1:4" x14ac:dyDescent="0.3">
      <c r="A160">
        <v>3</v>
      </c>
      <c r="B160">
        <v>1</v>
      </c>
      <c r="C160">
        <f t="shared" si="2"/>
        <v>3</v>
      </c>
      <c r="D160">
        <v>11</v>
      </c>
    </row>
    <row r="161" spans="1:4" x14ac:dyDescent="0.3">
      <c r="A161">
        <v>3</v>
      </c>
      <c r="B161">
        <v>3</v>
      </c>
      <c r="C161">
        <f t="shared" si="2"/>
        <v>9</v>
      </c>
      <c r="D161">
        <v>18</v>
      </c>
    </row>
    <row r="162" spans="1:4" x14ac:dyDescent="0.3">
      <c r="A162">
        <v>4</v>
      </c>
      <c r="B162">
        <v>4</v>
      </c>
      <c r="C162">
        <f t="shared" si="2"/>
        <v>16</v>
      </c>
      <c r="D162">
        <v>24</v>
      </c>
    </row>
    <row r="163" spans="1:4" x14ac:dyDescent="0.3">
      <c r="A163">
        <v>3</v>
      </c>
      <c r="B163">
        <v>3</v>
      </c>
      <c r="C163">
        <f t="shared" si="2"/>
        <v>9</v>
      </c>
      <c r="D163">
        <v>18</v>
      </c>
    </row>
    <row r="164" spans="1:4" x14ac:dyDescent="0.3">
      <c r="A164">
        <v>3</v>
      </c>
      <c r="B164">
        <v>1</v>
      </c>
      <c r="C164">
        <f t="shared" si="2"/>
        <v>3</v>
      </c>
      <c r="D164">
        <v>11</v>
      </c>
    </row>
    <row r="165" spans="1:4" x14ac:dyDescent="0.3">
      <c r="A165">
        <v>3</v>
      </c>
      <c r="B165">
        <v>4</v>
      </c>
      <c r="C165">
        <f t="shared" si="2"/>
        <v>12</v>
      </c>
      <c r="D165">
        <v>16</v>
      </c>
    </row>
    <row r="166" spans="1:4" x14ac:dyDescent="0.3">
      <c r="A166">
        <v>3</v>
      </c>
      <c r="B166">
        <v>3</v>
      </c>
      <c r="C166">
        <f t="shared" si="2"/>
        <v>9</v>
      </c>
      <c r="D166">
        <v>15</v>
      </c>
    </row>
    <row r="167" spans="1:4" x14ac:dyDescent="0.3">
      <c r="A167">
        <v>3</v>
      </c>
      <c r="B167">
        <v>2</v>
      </c>
      <c r="C167">
        <f t="shared" si="2"/>
        <v>6</v>
      </c>
      <c r="D167">
        <v>15</v>
      </c>
    </row>
    <row r="168" spans="1:4" x14ac:dyDescent="0.3">
      <c r="A168">
        <v>3</v>
      </c>
      <c r="B168">
        <v>1</v>
      </c>
      <c r="C168">
        <f t="shared" si="2"/>
        <v>3</v>
      </c>
      <c r="D168">
        <v>12</v>
      </c>
    </row>
    <row r="169" spans="1:4" x14ac:dyDescent="0.3">
      <c r="A169">
        <v>3</v>
      </c>
      <c r="B169">
        <v>1</v>
      </c>
      <c r="C169">
        <f t="shared" si="2"/>
        <v>3</v>
      </c>
      <c r="D169">
        <v>12</v>
      </c>
    </row>
    <row r="170" spans="1:4" x14ac:dyDescent="0.3">
      <c r="A170">
        <v>4</v>
      </c>
      <c r="B170">
        <v>4</v>
      </c>
      <c r="C170">
        <f t="shared" si="2"/>
        <v>16</v>
      </c>
      <c r="D170">
        <v>22</v>
      </c>
    </row>
    <row r="171" spans="1:4" x14ac:dyDescent="0.3">
      <c r="A171">
        <v>4</v>
      </c>
      <c r="B171">
        <v>3</v>
      </c>
      <c r="C171">
        <f t="shared" si="2"/>
        <v>12</v>
      </c>
      <c r="D171">
        <v>20</v>
      </c>
    </row>
    <row r="172" spans="1:4" x14ac:dyDescent="0.3">
      <c r="A172">
        <v>3</v>
      </c>
      <c r="B172">
        <v>2</v>
      </c>
      <c r="C172">
        <f t="shared" si="2"/>
        <v>6</v>
      </c>
      <c r="D172">
        <v>16</v>
      </c>
    </row>
    <row r="173" spans="1:4" x14ac:dyDescent="0.3">
      <c r="A173">
        <v>4</v>
      </c>
      <c r="B173">
        <v>4</v>
      </c>
      <c r="C173">
        <f t="shared" si="2"/>
        <v>16</v>
      </c>
      <c r="D173">
        <v>21</v>
      </c>
    </row>
    <row r="174" spans="1:4" x14ac:dyDescent="0.3">
      <c r="A174">
        <v>3</v>
      </c>
      <c r="B174">
        <v>2</v>
      </c>
      <c r="C174">
        <f t="shared" si="2"/>
        <v>6</v>
      </c>
      <c r="D174">
        <v>12</v>
      </c>
    </row>
    <row r="175" spans="1:4" x14ac:dyDescent="0.3">
      <c r="A175">
        <v>3</v>
      </c>
      <c r="B175">
        <v>1</v>
      </c>
      <c r="C175">
        <f t="shared" si="2"/>
        <v>3</v>
      </c>
      <c r="D175">
        <v>11</v>
      </c>
    </row>
    <row r="176" spans="1:4" x14ac:dyDescent="0.3">
      <c r="A176">
        <v>3</v>
      </c>
      <c r="B176">
        <v>1</v>
      </c>
      <c r="C176">
        <f t="shared" si="2"/>
        <v>3</v>
      </c>
      <c r="D176">
        <v>11</v>
      </c>
    </row>
    <row r="177" spans="1:4" x14ac:dyDescent="0.3">
      <c r="A177">
        <v>3</v>
      </c>
      <c r="B177">
        <v>4</v>
      </c>
      <c r="C177">
        <f t="shared" si="2"/>
        <v>12</v>
      </c>
      <c r="D177">
        <v>18</v>
      </c>
    </row>
    <row r="178" spans="1:4" x14ac:dyDescent="0.3">
      <c r="A178">
        <v>3</v>
      </c>
      <c r="B178">
        <v>4</v>
      </c>
      <c r="C178">
        <f t="shared" si="2"/>
        <v>12</v>
      </c>
      <c r="D178">
        <v>14</v>
      </c>
    </row>
    <row r="179" spans="1:4" x14ac:dyDescent="0.3">
      <c r="A179">
        <v>4</v>
      </c>
      <c r="B179">
        <v>4</v>
      </c>
      <c r="C179">
        <f t="shared" si="2"/>
        <v>16</v>
      </c>
      <c r="D179">
        <v>22</v>
      </c>
    </row>
    <row r="180" spans="1:4" x14ac:dyDescent="0.3">
      <c r="A180">
        <v>4</v>
      </c>
      <c r="B180">
        <v>4</v>
      </c>
      <c r="C180">
        <f t="shared" si="2"/>
        <v>16</v>
      </c>
      <c r="D180">
        <v>25</v>
      </c>
    </row>
    <row r="181" spans="1:4" x14ac:dyDescent="0.3">
      <c r="A181">
        <v>2</v>
      </c>
      <c r="B181">
        <v>1</v>
      </c>
      <c r="C181">
        <f t="shared" si="2"/>
        <v>2</v>
      </c>
      <c r="D181">
        <v>12</v>
      </c>
    </row>
    <row r="182" spans="1:4" x14ac:dyDescent="0.3">
      <c r="A182">
        <v>4</v>
      </c>
      <c r="B182">
        <v>4</v>
      </c>
      <c r="C182">
        <f t="shared" si="2"/>
        <v>16</v>
      </c>
      <c r="D182">
        <v>23</v>
      </c>
    </row>
    <row r="183" spans="1:4" x14ac:dyDescent="0.3">
      <c r="A183">
        <v>3</v>
      </c>
      <c r="B183">
        <v>2</v>
      </c>
      <c r="C183">
        <f t="shared" si="2"/>
        <v>6</v>
      </c>
      <c r="D183">
        <v>15</v>
      </c>
    </row>
    <row r="184" spans="1:4" x14ac:dyDescent="0.3">
      <c r="A184">
        <v>4</v>
      </c>
      <c r="B184">
        <v>3</v>
      </c>
      <c r="C184">
        <f t="shared" si="2"/>
        <v>12</v>
      </c>
      <c r="D184">
        <v>22</v>
      </c>
    </row>
    <row r="185" spans="1:4" x14ac:dyDescent="0.3">
      <c r="A185">
        <v>3</v>
      </c>
      <c r="B185">
        <v>3</v>
      </c>
      <c r="C185">
        <f t="shared" si="2"/>
        <v>9</v>
      </c>
      <c r="D185">
        <v>15</v>
      </c>
    </row>
    <row r="186" spans="1:4" x14ac:dyDescent="0.3">
      <c r="A186">
        <v>2</v>
      </c>
      <c r="B186">
        <v>1</v>
      </c>
      <c r="C186">
        <f t="shared" si="2"/>
        <v>2</v>
      </c>
      <c r="D186">
        <v>11</v>
      </c>
    </row>
    <row r="187" spans="1:4" x14ac:dyDescent="0.3">
      <c r="A187">
        <v>3</v>
      </c>
      <c r="B187">
        <v>2</v>
      </c>
      <c r="C187">
        <f t="shared" si="2"/>
        <v>6</v>
      </c>
      <c r="D187">
        <v>13</v>
      </c>
    </row>
    <row r="188" spans="1:4" x14ac:dyDescent="0.3">
      <c r="A188">
        <v>3</v>
      </c>
      <c r="B188">
        <v>3</v>
      </c>
      <c r="C188">
        <f t="shared" si="2"/>
        <v>9</v>
      </c>
      <c r="D188">
        <v>14</v>
      </c>
    </row>
    <row r="189" spans="1:4" x14ac:dyDescent="0.3">
      <c r="A189">
        <v>3</v>
      </c>
      <c r="B189">
        <v>2</v>
      </c>
      <c r="C189">
        <f t="shared" si="2"/>
        <v>6</v>
      </c>
      <c r="D189">
        <v>11</v>
      </c>
    </row>
    <row r="190" spans="1:4" x14ac:dyDescent="0.3">
      <c r="A190">
        <v>3</v>
      </c>
      <c r="B190">
        <v>3</v>
      </c>
      <c r="C190">
        <f t="shared" si="2"/>
        <v>9</v>
      </c>
      <c r="D190">
        <v>17</v>
      </c>
    </row>
    <row r="191" spans="1:4" x14ac:dyDescent="0.3">
      <c r="A191">
        <v>3</v>
      </c>
      <c r="B191">
        <v>2</v>
      </c>
      <c r="C191">
        <f t="shared" si="2"/>
        <v>6</v>
      </c>
      <c r="D191">
        <v>18</v>
      </c>
    </row>
    <row r="192" spans="1:4" x14ac:dyDescent="0.3">
      <c r="A192">
        <v>3</v>
      </c>
      <c r="B192">
        <v>3</v>
      </c>
      <c r="C192">
        <f t="shared" si="2"/>
        <v>9</v>
      </c>
      <c r="D192">
        <v>14</v>
      </c>
    </row>
    <row r="193" spans="1:4" x14ac:dyDescent="0.3">
      <c r="A193">
        <v>3</v>
      </c>
      <c r="B193">
        <v>2</v>
      </c>
      <c r="C193">
        <f t="shared" si="2"/>
        <v>6</v>
      </c>
      <c r="D193">
        <v>16</v>
      </c>
    </row>
    <row r="194" spans="1:4" x14ac:dyDescent="0.3">
      <c r="A194">
        <v>3</v>
      </c>
      <c r="B194">
        <v>3</v>
      </c>
      <c r="C194">
        <f t="shared" si="2"/>
        <v>9</v>
      </c>
      <c r="D194">
        <v>13</v>
      </c>
    </row>
    <row r="195" spans="1:4" x14ac:dyDescent="0.3">
      <c r="A195">
        <v>3</v>
      </c>
      <c r="B195">
        <v>4</v>
      </c>
      <c r="C195">
        <f t="shared" ref="C195:C258" si="3">A195*B195</f>
        <v>12</v>
      </c>
      <c r="D195">
        <v>14</v>
      </c>
    </row>
    <row r="196" spans="1:4" x14ac:dyDescent="0.3">
      <c r="A196">
        <v>4</v>
      </c>
      <c r="B196">
        <v>4</v>
      </c>
      <c r="C196">
        <f t="shared" si="3"/>
        <v>16</v>
      </c>
      <c r="D196">
        <v>23</v>
      </c>
    </row>
    <row r="197" spans="1:4" x14ac:dyDescent="0.3">
      <c r="A197">
        <v>2</v>
      </c>
      <c r="B197">
        <v>1</v>
      </c>
      <c r="C197">
        <f t="shared" si="3"/>
        <v>2</v>
      </c>
      <c r="D197">
        <v>12</v>
      </c>
    </row>
    <row r="198" spans="1:4" x14ac:dyDescent="0.3">
      <c r="A198">
        <v>3</v>
      </c>
      <c r="B198">
        <v>2</v>
      </c>
      <c r="C198">
        <f t="shared" si="3"/>
        <v>6</v>
      </c>
      <c r="D198">
        <v>11</v>
      </c>
    </row>
    <row r="199" spans="1:4" x14ac:dyDescent="0.3">
      <c r="A199">
        <v>3</v>
      </c>
      <c r="B199">
        <v>3</v>
      </c>
      <c r="C199">
        <f t="shared" si="3"/>
        <v>9</v>
      </c>
      <c r="D199">
        <v>16</v>
      </c>
    </row>
    <row r="200" spans="1:4" x14ac:dyDescent="0.3">
      <c r="A200">
        <v>3</v>
      </c>
      <c r="B200">
        <v>3</v>
      </c>
      <c r="C200">
        <f t="shared" si="3"/>
        <v>9</v>
      </c>
      <c r="D200">
        <v>14</v>
      </c>
    </row>
    <row r="201" spans="1:4" x14ac:dyDescent="0.3">
      <c r="A201">
        <v>3</v>
      </c>
      <c r="B201">
        <v>4</v>
      </c>
      <c r="C201">
        <f t="shared" si="3"/>
        <v>12</v>
      </c>
      <c r="D201">
        <v>18</v>
      </c>
    </row>
    <row r="202" spans="1:4" x14ac:dyDescent="0.3">
      <c r="A202">
        <v>3</v>
      </c>
      <c r="B202">
        <v>3</v>
      </c>
      <c r="C202">
        <f t="shared" si="3"/>
        <v>9</v>
      </c>
      <c r="D202">
        <v>19</v>
      </c>
    </row>
    <row r="203" spans="1:4" x14ac:dyDescent="0.3">
      <c r="A203">
        <v>3</v>
      </c>
      <c r="B203">
        <v>4</v>
      </c>
      <c r="C203">
        <f t="shared" si="3"/>
        <v>12</v>
      </c>
      <c r="D203">
        <v>15</v>
      </c>
    </row>
    <row r="204" spans="1:4" x14ac:dyDescent="0.3">
      <c r="A204">
        <v>3</v>
      </c>
      <c r="B204">
        <v>3</v>
      </c>
      <c r="C204">
        <f t="shared" si="3"/>
        <v>9</v>
      </c>
      <c r="D204">
        <v>17</v>
      </c>
    </row>
    <row r="205" spans="1:4" x14ac:dyDescent="0.3">
      <c r="A205">
        <v>3</v>
      </c>
      <c r="B205">
        <v>4</v>
      </c>
      <c r="C205">
        <f t="shared" si="3"/>
        <v>12</v>
      </c>
      <c r="D205">
        <v>15</v>
      </c>
    </row>
    <row r="206" spans="1:4" x14ac:dyDescent="0.3">
      <c r="A206">
        <v>3</v>
      </c>
      <c r="B206">
        <v>4</v>
      </c>
      <c r="C206">
        <f t="shared" si="3"/>
        <v>12</v>
      </c>
      <c r="D206">
        <v>19</v>
      </c>
    </row>
    <row r="207" spans="1:4" x14ac:dyDescent="0.3">
      <c r="A207">
        <v>4</v>
      </c>
      <c r="B207">
        <v>4</v>
      </c>
      <c r="C207">
        <f t="shared" si="3"/>
        <v>16</v>
      </c>
      <c r="D207">
        <v>22</v>
      </c>
    </row>
    <row r="208" spans="1:4" x14ac:dyDescent="0.3">
      <c r="A208">
        <v>3</v>
      </c>
      <c r="B208">
        <v>2</v>
      </c>
      <c r="C208">
        <f t="shared" si="3"/>
        <v>6</v>
      </c>
      <c r="D208">
        <v>16</v>
      </c>
    </row>
    <row r="209" spans="1:4" x14ac:dyDescent="0.3">
      <c r="A209">
        <v>3</v>
      </c>
      <c r="B209">
        <v>1</v>
      </c>
      <c r="C209">
        <f t="shared" si="3"/>
        <v>3</v>
      </c>
      <c r="D209">
        <v>13</v>
      </c>
    </row>
    <row r="210" spans="1:4" x14ac:dyDescent="0.3">
      <c r="A210">
        <v>3</v>
      </c>
      <c r="B210">
        <v>4</v>
      </c>
      <c r="C210">
        <f t="shared" si="3"/>
        <v>12</v>
      </c>
      <c r="D210">
        <v>14</v>
      </c>
    </row>
    <row r="211" spans="1:4" x14ac:dyDescent="0.3">
      <c r="A211">
        <v>3</v>
      </c>
      <c r="B211">
        <v>2</v>
      </c>
      <c r="C211">
        <f t="shared" si="3"/>
        <v>6</v>
      </c>
      <c r="D211">
        <v>16</v>
      </c>
    </row>
    <row r="212" spans="1:4" x14ac:dyDescent="0.3">
      <c r="A212">
        <v>3</v>
      </c>
      <c r="B212">
        <v>1</v>
      </c>
      <c r="C212">
        <f t="shared" si="3"/>
        <v>3</v>
      </c>
      <c r="D212">
        <v>11</v>
      </c>
    </row>
    <row r="213" spans="1:4" x14ac:dyDescent="0.3">
      <c r="A213">
        <v>4</v>
      </c>
      <c r="B213">
        <v>3</v>
      </c>
      <c r="C213">
        <f t="shared" si="3"/>
        <v>12</v>
      </c>
      <c r="D213">
        <v>22</v>
      </c>
    </row>
    <row r="214" spans="1:4" x14ac:dyDescent="0.3">
      <c r="A214">
        <v>3</v>
      </c>
      <c r="B214">
        <v>3</v>
      </c>
      <c r="C214">
        <f t="shared" si="3"/>
        <v>9</v>
      </c>
      <c r="D214">
        <v>14</v>
      </c>
    </row>
    <row r="215" spans="1:4" x14ac:dyDescent="0.3">
      <c r="A215">
        <v>3</v>
      </c>
      <c r="B215">
        <v>2</v>
      </c>
      <c r="C215">
        <f t="shared" si="3"/>
        <v>6</v>
      </c>
      <c r="D215">
        <v>16</v>
      </c>
    </row>
    <row r="216" spans="1:4" x14ac:dyDescent="0.3">
      <c r="A216">
        <v>2</v>
      </c>
      <c r="B216">
        <v>1</v>
      </c>
      <c r="C216">
        <f t="shared" si="3"/>
        <v>2</v>
      </c>
      <c r="D216">
        <v>11</v>
      </c>
    </row>
    <row r="217" spans="1:4" x14ac:dyDescent="0.3">
      <c r="A217">
        <v>3</v>
      </c>
      <c r="B217">
        <v>4</v>
      </c>
      <c r="C217">
        <f t="shared" si="3"/>
        <v>12</v>
      </c>
      <c r="D217">
        <v>18</v>
      </c>
    </row>
    <row r="218" spans="1:4" x14ac:dyDescent="0.3">
      <c r="A218">
        <v>3</v>
      </c>
      <c r="B218">
        <v>1</v>
      </c>
      <c r="C218">
        <f t="shared" si="3"/>
        <v>3</v>
      </c>
      <c r="D218">
        <v>15</v>
      </c>
    </row>
    <row r="219" spans="1:4" x14ac:dyDescent="0.3">
      <c r="A219">
        <v>3</v>
      </c>
      <c r="B219">
        <v>3</v>
      </c>
      <c r="C219">
        <f t="shared" si="3"/>
        <v>9</v>
      </c>
      <c r="D219">
        <v>14</v>
      </c>
    </row>
    <row r="220" spans="1:4" x14ac:dyDescent="0.3">
      <c r="A220">
        <v>2</v>
      </c>
      <c r="B220">
        <v>1</v>
      </c>
      <c r="C220">
        <f t="shared" si="3"/>
        <v>2</v>
      </c>
      <c r="D220">
        <v>12</v>
      </c>
    </row>
    <row r="221" spans="1:4" x14ac:dyDescent="0.3">
      <c r="A221">
        <v>3</v>
      </c>
      <c r="B221">
        <v>1</v>
      </c>
      <c r="C221">
        <f t="shared" si="3"/>
        <v>3</v>
      </c>
      <c r="D221">
        <v>14</v>
      </c>
    </row>
    <row r="222" spans="1:4" x14ac:dyDescent="0.3">
      <c r="A222">
        <v>3</v>
      </c>
      <c r="B222">
        <v>2</v>
      </c>
      <c r="C222">
        <f t="shared" si="3"/>
        <v>6</v>
      </c>
      <c r="D222">
        <v>16</v>
      </c>
    </row>
    <row r="223" spans="1:4" x14ac:dyDescent="0.3">
      <c r="A223">
        <v>4</v>
      </c>
      <c r="B223">
        <v>2</v>
      </c>
      <c r="C223">
        <f t="shared" si="3"/>
        <v>8</v>
      </c>
      <c r="D223">
        <v>21</v>
      </c>
    </row>
    <row r="224" spans="1:4" x14ac:dyDescent="0.3">
      <c r="A224">
        <v>3</v>
      </c>
      <c r="B224">
        <v>4</v>
      </c>
      <c r="C224">
        <f t="shared" si="3"/>
        <v>12</v>
      </c>
      <c r="D224">
        <v>14</v>
      </c>
    </row>
    <row r="225" spans="1:4" x14ac:dyDescent="0.3">
      <c r="A225">
        <v>3</v>
      </c>
      <c r="B225">
        <v>1</v>
      </c>
      <c r="C225">
        <f t="shared" si="3"/>
        <v>3</v>
      </c>
      <c r="D225">
        <v>12</v>
      </c>
    </row>
    <row r="226" spans="1:4" x14ac:dyDescent="0.3">
      <c r="A226">
        <v>3</v>
      </c>
      <c r="B226">
        <v>2</v>
      </c>
      <c r="C226">
        <f t="shared" si="3"/>
        <v>6</v>
      </c>
      <c r="D226">
        <v>12</v>
      </c>
    </row>
    <row r="227" spans="1:4" x14ac:dyDescent="0.3">
      <c r="A227">
        <v>3</v>
      </c>
      <c r="B227">
        <v>4</v>
      </c>
      <c r="C227">
        <f t="shared" si="3"/>
        <v>12</v>
      </c>
      <c r="D227">
        <v>17</v>
      </c>
    </row>
    <row r="228" spans="1:4" x14ac:dyDescent="0.3">
      <c r="A228">
        <v>3</v>
      </c>
      <c r="B228">
        <v>4</v>
      </c>
      <c r="C228">
        <f t="shared" si="3"/>
        <v>12</v>
      </c>
      <c r="D228">
        <v>17</v>
      </c>
    </row>
    <row r="229" spans="1:4" x14ac:dyDescent="0.3">
      <c r="A229">
        <v>3</v>
      </c>
      <c r="B229">
        <v>4</v>
      </c>
      <c r="C229">
        <f t="shared" si="3"/>
        <v>12</v>
      </c>
      <c r="D229">
        <v>14</v>
      </c>
    </row>
    <row r="230" spans="1:4" x14ac:dyDescent="0.3">
      <c r="A230">
        <v>3</v>
      </c>
      <c r="B230">
        <v>3</v>
      </c>
      <c r="C230">
        <f t="shared" si="3"/>
        <v>9</v>
      </c>
      <c r="D230">
        <v>14</v>
      </c>
    </row>
    <row r="231" spans="1:4" x14ac:dyDescent="0.3">
      <c r="A231">
        <v>3</v>
      </c>
      <c r="B231">
        <v>1</v>
      </c>
      <c r="C231">
        <f t="shared" si="3"/>
        <v>3</v>
      </c>
      <c r="D231">
        <v>13</v>
      </c>
    </row>
    <row r="232" spans="1:4" x14ac:dyDescent="0.3">
      <c r="A232">
        <v>3</v>
      </c>
      <c r="B232">
        <v>4</v>
      </c>
      <c r="C232">
        <f t="shared" si="3"/>
        <v>12</v>
      </c>
      <c r="D232">
        <v>15</v>
      </c>
    </row>
    <row r="233" spans="1:4" x14ac:dyDescent="0.3">
      <c r="A233">
        <v>3</v>
      </c>
      <c r="B233">
        <v>1</v>
      </c>
      <c r="C233">
        <f t="shared" si="3"/>
        <v>3</v>
      </c>
      <c r="D233">
        <v>11</v>
      </c>
    </row>
    <row r="234" spans="1:4" x14ac:dyDescent="0.3">
      <c r="A234">
        <v>3</v>
      </c>
      <c r="B234">
        <v>3</v>
      </c>
      <c r="C234">
        <f t="shared" si="3"/>
        <v>9</v>
      </c>
      <c r="D234">
        <v>17</v>
      </c>
    </row>
    <row r="235" spans="1:4" x14ac:dyDescent="0.3">
      <c r="A235">
        <v>3</v>
      </c>
      <c r="B235">
        <v>1</v>
      </c>
      <c r="C235">
        <f t="shared" si="3"/>
        <v>3</v>
      </c>
      <c r="D235">
        <v>11</v>
      </c>
    </row>
    <row r="236" spans="1:4" x14ac:dyDescent="0.3">
      <c r="A236">
        <v>3</v>
      </c>
      <c r="B236">
        <v>1</v>
      </c>
      <c r="C236">
        <f t="shared" si="3"/>
        <v>3</v>
      </c>
      <c r="D236">
        <v>13</v>
      </c>
    </row>
    <row r="237" spans="1:4" x14ac:dyDescent="0.3">
      <c r="A237">
        <v>4</v>
      </c>
      <c r="B237">
        <v>4</v>
      </c>
      <c r="C237">
        <f t="shared" si="3"/>
        <v>16</v>
      </c>
      <c r="D237">
        <v>22</v>
      </c>
    </row>
    <row r="238" spans="1:4" x14ac:dyDescent="0.3">
      <c r="A238">
        <v>4</v>
      </c>
      <c r="B238">
        <v>4</v>
      </c>
      <c r="C238">
        <f t="shared" si="3"/>
        <v>16</v>
      </c>
      <c r="D238">
        <v>20</v>
      </c>
    </row>
    <row r="239" spans="1:4" x14ac:dyDescent="0.3">
      <c r="A239">
        <v>3</v>
      </c>
      <c r="B239">
        <v>3</v>
      </c>
      <c r="C239">
        <f t="shared" si="3"/>
        <v>9</v>
      </c>
      <c r="D239">
        <v>18</v>
      </c>
    </row>
    <row r="240" spans="1:4" x14ac:dyDescent="0.3">
      <c r="A240">
        <v>2</v>
      </c>
      <c r="B240">
        <v>2</v>
      </c>
      <c r="C240">
        <f t="shared" si="3"/>
        <v>4</v>
      </c>
      <c r="D240">
        <v>11</v>
      </c>
    </row>
    <row r="241" spans="1:4" x14ac:dyDescent="0.3">
      <c r="A241">
        <v>3</v>
      </c>
      <c r="B241">
        <v>3</v>
      </c>
      <c r="C241">
        <f t="shared" si="3"/>
        <v>9</v>
      </c>
      <c r="D241">
        <v>14</v>
      </c>
    </row>
    <row r="242" spans="1:4" x14ac:dyDescent="0.3">
      <c r="A242">
        <v>3</v>
      </c>
      <c r="B242">
        <v>3</v>
      </c>
      <c r="C242">
        <f t="shared" si="3"/>
        <v>9</v>
      </c>
      <c r="D242">
        <v>14</v>
      </c>
    </row>
    <row r="243" spans="1:4" x14ac:dyDescent="0.3">
      <c r="A243">
        <v>3</v>
      </c>
      <c r="B243">
        <v>4</v>
      </c>
      <c r="C243">
        <f t="shared" si="3"/>
        <v>12</v>
      </c>
      <c r="D243">
        <v>18</v>
      </c>
    </row>
    <row r="244" spans="1:4" x14ac:dyDescent="0.3">
      <c r="A244">
        <v>3</v>
      </c>
      <c r="B244">
        <v>2</v>
      </c>
      <c r="C244">
        <f t="shared" si="3"/>
        <v>6</v>
      </c>
      <c r="D244">
        <v>16</v>
      </c>
    </row>
    <row r="245" spans="1:4" x14ac:dyDescent="0.3">
      <c r="A245">
        <v>3</v>
      </c>
      <c r="B245">
        <v>4</v>
      </c>
      <c r="C245">
        <f t="shared" si="3"/>
        <v>12</v>
      </c>
      <c r="D245">
        <v>17</v>
      </c>
    </row>
    <row r="246" spans="1:4" x14ac:dyDescent="0.3">
      <c r="A246">
        <v>3</v>
      </c>
      <c r="B246">
        <v>1</v>
      </c>
      <c r="C246">
        <f t="shared" si="3"/>
        <v>3</v>
      </c>
      <c r="D246">
        <v>11</v>
      </c>
    </row>
    <row r="247" spans="1:4" x14ac:dyDescent="0.3">
      <c r="A247">
        <v>3</v>
      </c>
      <c r="B247">
        <v>1</v>
      </c>
      <c r="C247">
        <f t="shared" si="3"/>
        <v>3</v>
      </c>
      <c r="D247">
        <v>12</v>
      </c>
    </row>
    <row r="248" spans="1:4" x14ac:dyDescent="0.3">
      <c r="A248">
        <v>3</v>
      </c>
      <c r="B248">
        <v>1</v>
      </c>
      <c r="C248">
        <f t="shared" si="3"/>
        <v>3</v>
      </c>
      <c r="D248">
        <v>13</v>
      </c>
    </row>
    <row r="249" spans="1:4" x14ac:dyDescent="0.3">
      <c r="A249">
        <v>3</v>
      </c>
      <c r="B249">
        <v>1</v>
      </c>
      <c r="C249">
        <f t="shared" si="3"/>
        <v>3</v>
      </c>
      <c r="D249">
        <v>13</v>
      </c>
    </row>
    <row r="250" spans="1:4" x14ac:dyDescent="0.3">
      <c r="A250">
        <v>3</v>
      </c>
      <c r="B250">
        <v>1</v>
      </c>
      <c r="C250">
        <f t="shared" si="3"/>
        <v>3</v>
      </c>
      <c r="D250">
        <v>14</v>
      </c>
    </row>
    <row r="251" spans="1:4" x14ac:dyDescent="0.3">
      <c r="A251">
        <v>3</v>
      </c>
      <c r="B251">
        <v>3</v>
      </c>
      <c r="C251">
        <f t="shared" si="3"/>
        <v>9</v>
      </c>
      <c r="D251">
        <v>17</v>
      </c>
    </row>
    <row r="252" spans="1:4" x14ac:dyDescent="0.3">
      <c r="A252">
        <v>3</v>
      </c>
      <c r="B252">
        <v>1</v>
      </c>
      <c r="C252">
        <f t="shared" si="3"/>
        <v>3</v>
      </c>
      <c r="D252">
        <v>11</v>
      </c>
    </row>
    <row r="253" spans="1:4" x14ac:dyDescent="0.3">
      <c r="A253">
        <v>4</v>
      </c>
      <c r="B253">
        <v>4</v>
      </c>
      <c r="C253">
        <f t="shared" si="3"/>
        <v>16</v>
      </c>
      <c r="D253">
        <v>25</v>
      </c>
    </row>
    <row r="254" spans="1:4" x14ac:dyDescent="0.3">
      <c r="A254">
        <v>3</v>
      </c>
      <c r="B254">
        <v>4</v>
      </c>
      <c r="C254">
        <f t="shared" si="3"/>
        <v>12</v>
      </c>
      <c r="D254">
        <v>19</v>
      </c>
    </row>
    <row r="255" spans="1:4" x14ac:dyDescent="0.3">
      <c r="A255">
        <v>3</v>
      </c>
      <c r="B255">
        <v>1</v>
      </c>
      <c r="C255">
        <f t="shared" si="3"/>
        <v>3</v>
      </c>
      <c r="D255">
        <v>13</v>
      </c>
    </row>
    <row r="256" spans="1:4" x14ac:dyDescent="0.3">
      <c r="A256">
        <v>3</v>
      </c>
      <c r="B256">
        <v>4</v>
      </c>
      <c r="C256">
        <f t="shared" si="3"/>
        <v>12</v>
      </c>
      <c r="D256">
        <v>14</v>
      </c>
    </row>
    <row r="257" spans="1:4" x14ac:dyDescent="0.3">
      <c r="A257">
        <v>3</v>
      </c>
      <c r="B257">
        <v>3</v>
      </c>
      <c r="C257">
        <f t="shared" si="3"/>
        <v>9</v>
      </c>
      <c r="D257">
        <v>12</v>
      </c>
    </row>
    <row r="258" spans="1:4" x14ac:dyDescent="0.3">
      <c r="A258">
        <v>2</v>
      </c>
      <c r="B258">
        <v>1</v>
      </c>
      <c r="C258">
        <f t="shared" si="3"/>
        <v>2</v>
      </c>
      <c r="D258">
        <v>11</v>
      </c>
    </row>
    <row r="259" spans="1:4" x14ac:dyDescent="0.3">
      <c r="A259">
        <v>3</v>
      </c>
      <c r="B259">
        <v>3</v>
      </c>
      <c r="C259">
        <f t="shared" ref="C259:C322" si="4">A259*B259</f>
        <v>9</v>
      </c>
      <c r="D259">
        <v>19</v>
      </c>
    </row>
    <row r="260" spans="1:4" x14ac:dyDescent="0.3">
      <c r="A260">
        <v>3</v>
      </c>
      <c r="B260">
        <v>1</v>
      </c>
      <c r="C260">
        <f t="shared" si="4"/>
        <v>3</v>
      </c>
      <c r="D260">
        <v>11</v>
      </c>
    </row>
    <row r="261" spans="1:4" x14ac:dyDescent="0.3">
      <c r="A261">
        <v>2</v>
      </c>
      <c r="B261">
        <v>2</v>
      </c>
      <c r="C261">
        <f t="shared" si="4"/>
        <v>4</v>
      </c>
      <c r="D261">
        <v>11</v>
      </c>
    </row>
    <row r="262" spans="1:4" x14ac:dyDescent="0.3">
      <c r="A262">
        <v>4</v>
      </c>
      <c r="B262">
        <v>3</v>
      </c>
      <c r="C262">
        <f t="shared" si="4"/>
        <v>12</v>
      </c>
      <c r="D262">
        <v>20</v>
      </c>
    </row>
    <row r="263" spans="1:4" x14ac:dyDescent="0.3">
      <c r="A263">
        <v>3</v>
      </c>
      <c r="B263">
        <v>4</v>
      </c>
      <c r="C263">
        <f t="shared" si="4"/>
        <v>12</v>
      </c>
      <c r="D263">
        <v>18</v>
      </c>
    </row>
    <row r="264" spans="1:4" x14ac:dyDescent="0.3">
      <c r="A264">
        <v>3</v>
      </c>
      <c r="B264">
        <v>1</v>
      </c>
      <c r="C264">
        <f t="shared" si="4"/>
        <v>3</v>
      </c>
      <c r="D264">
        <v>13</v>
      </c>
    </row>
    <row r="265" spans="1:4" x14ac:dyDescent="0.3">
      <c r="A265">
        <v>3</v>
      </c>
      <c r="B265">
        <v>2</v>
      </c>
      <c r="C265">
        <f t="shared" si="4"/>
        <v>6</v>
      </c>
      <c r="D265">
        <v>12</v>
      </c>
    </row>
    <row r="266" spans="1:4" x14ac:dyDescent="0.3">
      <c r="A266">
        <v>3</v>
      </c>
      <c r="B266">
        <v>1</v>
      </c>
      <c r="C266">
        <f t="shared" si="4"/>
        <v>3</v>
      </c>
      <c r="D266">
        <v>11</v>
      </c>
    </row>
    <row r="267" spans="1:4" x14ac:dyDescent="0.3">
      <c r="A267">
        <v>3</v>
      </c>
      <c r="B267">
        <v>3</v>
      </c>
      <c r="C267">
        <f t="shared" si="4"/>
        <v>9</v>
      </c>
      <c r="D267">
        <v>19</v>
      </c>
    </row>
    <row r="268" spans="1:4" x14ac:dyDescent="0.3">
      <c r="A268">
        <v>4</v>
      </c>
      <c r="B268">
        <v>4</v>
      </c>
      <c r="C268">
        <f t="shared" si="4"/>
        <v>16</v>
      </c>
      <c r="D268">
        <v>21</v>
      </c>
    </row>
    <row r="269" spans="1:4" x14ac:dyDescent="0.3">
      <c r="A269">
        <v>2</v>
      </c>
      <c r="B269">
        <v>1</v>
      </c>
      <c r="C269">
        <f t="shared" si="4"/>
        <v>2</v>
      </c>
      <c r="D269">
        <v>12</v>
      </c>
    </row>
    <row r="270" spans="1:4" x14ac:dyDescent="0.3">
      <c r="A270">
        <v>3</v>
      </c>
      <c r="B270">
        <v>4</v>
      </c>
      <c r="C270">
        <f t="shared" si="4"/>
        <v>12</v>
      </c>
      <c r="D270">
        <v>14</v>
      </c>
    </row>
    <row r="271" spans="1:4" x14ac:dyDescent="0.3">
      <c r="A271">
        <v>3</v>
      </c>
      <c r="B271">
        <v>1</v>
      </c>
      <c r="C271">
        <f t="shared" si="4"/>
        <v>3</v>
      </c>
      <c r="D271">
        <v>11</v>
      </c>
    </row>
    <row r="272" spans="1:4" x14ac:dyDescent="0.3">
      <c r="A272">
        <v>3</v>
      </c>
      <c r="B272">
        <v>1</v>
      </c>
      <c r="C272">
        <f t="shared" si="4"/>
        <v>3</v>
      </c>
      <c r="D272">
        <v>14</v>
      </c>
    </row>
    <row r="273" spans="1:4" x14ac:dyDescent="0.3">
      <c r="A273">
        <v>3</v>
      </c>
      <c r="B273">
        <v>2</v>
      </c>
      <c r="C273">
        <f t="shared" si="4"/>
        <v>6</v>
      </c>
      <c r="D273">
        <v>12</v>
      </c>
    </row>
    <row r="274" spans="1:4" x14ac:dyDescent="0.3">
      <c r="A274">
        <v>4</v>
      </c>
      <c r="B274">
        <v>4</v>
      </c>
      <c r="C274">
        <f t="shared" si="4"/>
        <v>16</v>
      </c>
      <c r="D274">
        <v>23</v>
      </c>
    </row>
    <row r="275" spans="1:4" x14ac:dyDescent="0.3">
      <c r="A275">
        <v>3</v>
      </c>
      <c r="B275">
        <v>4</v>
      </c>
      <c r="C275">
        <f t="shared" si="4"/>
        <v>12</v>
      </c>
      <c r="D275">
        <v>14</v>
      </c>
    </row>
    <row r="276" spans="1:4" x14ac:dyDescent="0.3">
      <c r="A276">
        <v>3</v>
      </c>
      <c r="B276">
        <v>3</v>
      </c>
      <c r="C276">
        <f t="shared" si="4"/>
        <v>9</v>
      </c>
      <c r="D276">
        <v>17</v>
      </c>
    </row>
    <row r="277" spans="1:4" x14ac:dyDescent="0.3">
      <c r="A277">
        <v>3</v>
      </c>
      <c r="B277">
        <v>4</v>
      </c>
      <c r="C277">
        <f t="shared" si="4"/>
        <v>12</v>
      </c>
      <c r="D277">
        <v>18</v>
      </c>
    </row>
    <row r="278" spans="1:4" x14ac:dyDescent="0.3">
      <c r="A278">
        <v>3</v>
      </c>
      <c r="B278">
        <v>3</v>
      </c>
      <c r="C278">
        <f t="shared" si="4"/>
        <v>9</v>
      </c>
      <c r="D278">
        <v>18</v>
      </c>
    </row>
    <row r="279" spans="1:4" x14ac:dyDescent="0.3">
      <c r="A279">
        <v>4</v>
      </c>
      <c r="B279">
        <v>4</v>
      </c>
      <c r="C279">
        <f t="shared" si="4"/>
        <v>16</v>
      </c>
      <c r="D279">
        <v>24</v>
      </c>
    </row>
    <row r="280" spans="1:4" x14ac:dyDescent="0.3">
      <c r="A280">
        <v>4</v>
      </c>
      <c r="B280">
        <v>2</v>
      </c>
      <c r="C280">
        <f t="shared" si="4"/>
        <v>8</v>
      </c>
      <c r="D280">
        <v>20</v>
      </c>
    </row>
    <row r="281" spans="1:4" x14ac:dyDescent="0.3">
      <c r="A281">
        <v>3</v>
      </c>
      <c r="B281">
        <v>2</v>
      </c>
      <c r="C281">
        <f t="shared" si="4"/>
        <v>6</v>
      </c>
      <c r="D281">
        <v>14</v>
      </c>
    </row>
    <row r="282" spans="1:4" x14ac:dyDescent="0.3">
      <c r="A282">
        <v>3</v>
      </c>
      <c r="B282">
        <v>3</v>
      </c>
      <c r="C282">
        <f t="shared" si="4"/>
        <v>9</v>
      </c>
      <c r="D282">
        <v>16</v>
      </c>
    </row>
    <row r="283" spans="1:4" x14ac:dyDescent="0.3">
      <c r="A283">
        <v>4</v>
      </c>
      <c r="B283">
        <v>4</v>
      </c>
      <c r="C283">
        <f t="shared" si="4"/>
        <v>16</v>
      </c>
      <c r="D283">
        <v>25</v>
      </c>
    </row>
    <row r="284" spans="1:4" x14ac:dyDescent="0.3">
      <c r="A284">
        <v>3</v>
      </c>
      <c r="B284">
        <v>4</v>
      </c>
      <c r="C284">
        <f t="shared" si="4"/>
        <v>12</v>
      </c>
      <c r="D284">
        <v>18</v>
      </c>
    </row>
    <row r="285" spans="1:4" x14ac:dyDescent="0.3">
      <c r="A285">
        <v>3</v>
      </c>
      <c r="B285">
        <v>4</v>
      </c>
      <c r="C285">
        <f t="shared" si="4"/>
        <v>12</v>
      </c>
      <c r="D285">
        <v>19</v>
      </c>
    </row>
    <row r="286" spans="1:4" x14ac:dyDescent="0.3">
      <c r="A286">
        <v>3</v>
      </c>
      <c r="B286">
        <v>1</v>
      </c>
      <c r="C286">
        <f t="shared" si="4"/>
        <v>3</v>
      </c>
      <c r="D286">
        <v>13</v>
      </c>
    </row>
    <row r="287" spans="1:4" x14ac:dyDescent="0.3">
      <c r="A287">
        <v>3</v>
      </c>
      <c r="B287">
        <v>1</v>
      </c>
      <c r="C287">
        <f t="shared" si="4"/>
        <v>3</v>
      </c>
      <c r="D287">
        <v>12</v>
      </c>
    </row>
    <row r="288" spans="1:4" x14ac:dyDescent="0.3">
      <c r="A288">
        <v>4</v>
      </c>
      <c r="B288">
        <v>3</v>
      </c>
      <c r="C288">
        <f t="shared" si="4"/>
        <v>12</v>
      </c>
      <c r="D288">
        <v>22</v>
      </c>
    </row>
    <row r="289" spans="1:4" x14ac:dyDescent="0.3">
      <c r="A289">
        <v>3</v>
      </c>
      <c r="B289">
        <v>4</v>
      </c>
      <c r="C289">
        <f t="shared" si="4"/>
        <v>12</v>
      </c>
      <c r="D289">
        <v>14</v>
      </c>
    </row>
    <row r="290" spans="1:4" x14ac:dyDescent="0.3">
      <c r="A290">
        <v>3</v>
      </c>
      <c r="B290">
        <v>2</v>
      </c>
      <c r="C290">
        <f t="shared" si="4"/>
        <v>6</v>
      </c>
      <c r="D290">
        <v>13</v>
      </c>
    </row>
    <row r="291" spans="1:4" x14ac:dyDescent="0.3">
      <c r="A291">
        <v>4</v>
      </c>
      <c r="B291">
        <v>4</v>
      </c>
      <c r="C291">
        <f t="shared" si="4"/>
        <v>16</v>
      </c>
      <c r="D291">
        <v>21</v>
      </c>
    </row>
    <row r="292" spans="1:4" x14ac:dyDescent="0.3">
      <c r="A292">
        <v>3</v>
      </c>
      <c r="B292">
        <v>1</v>
      </c>
      <c r="C292">
        <f t="shared" si="4"/>
        <v>3</v>
      </c>
      <c r="D292">
        <v>11</v>
      </c>
    </row>
    <row r="293" spans="1:4" x14ac:dyDescent="0.3">
      <c r="A293">
        <v>3</v>
      </c>
      <c r="B293">
        <v>2</v>
      </c>
      <c r="C293">
        <f t="shared" si="4"/>
        <v>6</v>
      </c>
      <c r="D293">
        <v>12</v>
      </c>
    </row>
    <row r="294" spans="1:4" x14ac:dyDescent="0.3">
      <c r="A294">
        <v>3</v>
      </c>
      <c r="B294">
        <v>2</v>
      </c>
      <c r="C294">
        <f t="shared" si="4"/>
        <v>6</v>
      </c>
      <c r="D294">
        <v>11</v>
      </c>
    </row>
    <row r="295" spans="1:4" x14ac:dyDescent="0.3">
      <c r="A295">
        <v>3</v>
      </c>
      <c r="B295">
        <v>1</v>
      </c>
      <c r="C295">
        <f t="shared" si="4"/>
        <v>3</v>
      </c>
      <c r="D295">
        <v>12</v>
      </c>
    </row>
    <row r="296" spans="1:4" x14ac:dyDescent="0.3">
      <c r="A296">
        <v>3</v>
      </c>
      <c r="B296">
        <v>1</v>
      </c>
      <c r="C296">
        <f t="shared" si="4"/>
        <v>3</v>
      </c>
      <c r="D296">
        <v>12</v>
      </c>
    </row>
    <row r="297" spans="1:4" x14ac:dyDescent="0.3">
      <c r="A297">
        <v>3</v>
      </c>
      <c r="B297">
        <v>2</v>
      </c>
      <c r="C297">
        <f t="shared" si="4"/>
        <v>6</v>
      </c>
      <c r="D297">
        <v>14</v>
      </c>
    </row>
    <row r="298" spans="1:4" x14ac:dyDescent="0.3">
      <c r="A298">
        <v>3</v>
      </c>
      <c r="B298">
        <v>3</v>
      </c>
      <c r="C298">
        <f t="shared" si="4"/>
        <v>9</v>
      </c>
      <c r="D298">
        <v>13</v>
      </c>
    </row>
    <row r="299" spans="1:4" x14ac:dyDescent="0.3">
      <c r="A299">
        <v>3</v>
      </c>
      <c r="B299">
        <v>2</v>
      </c>
      <c r="C299">
        <f t="shared" si="4"/>
        <v>6</v>
      </c>
      <c r="D299">
        <v>15</v>
      </c>
    </row>
    <row r="300" spans="1:4" x14ac:dyDescent="0.3">
      <c r="A300">
        <v>3</v>
      </c>
      <c r="B300">
        <v>4</v>
      </c>
      <c r="C300">
        <f t="shared" si="4"/>
        <v>12</v>
      </c>
      <c r="D300">
        <v>18</v>
      </c>
    </row>
    <row r="301" spans="1:4" x14ac:dyDescent="0.3">
      <c r="A301">
        <v>3</v>
      </c>
      <c r="B301">
        <v>3</v>
      </c>
      <c r="C301">
        <f t="shared" si="4"/>
        <v>9</v>
      </c>
      <c r="D301">
        <v>18</v>
      </c>
    </row>
    <row r="302" spans="1:4" x14ac:dyDescent="0.3">
      <c r="A302">
        <v>3</v>
      </c>
      <c r="B302">
        <v>3</v>
      </c>
      <c r="C302">
        <f t="shared" si="4"/>
        <v>9</v>
      </c>
      <c r="D302">
        <v>19</v>
      </c>
    </row>
    <row r="303" spans="1:4" x14ac:dyDescent="0.3">
      <c r="A303">
        <v>3</v>
      </c>
      <c r="B303">
        <v>1</v>
      </c>
      <c r="C303">
        <f t="shared" si="4"/>
        <v>3</v>
      </c>
      <c r="D303">
        <v>12</v>
      </c>
    </row>
    <row r="304" spans="1:4" x14ac:dyDescent="0.3">
      <c r="A304">
        <v>3</v>
      </c>
      <c r="B304">
        <v>3</v>
      </c>
      <c r="C304">
        <f t="shared" si="4"/>
        <v>9</v>
      </c>
      <c r="D304">
        <v>19</v>
      </c>
    </row>
    <row r="305" spans="1:4" x14ac:dyDescent="0.3">
      <c r="A305">
        <v>3</v>
      </c>
      <c r="B305">
        <v>1</v>
      </c>
      <c r="C305">
        <f t="shared" si="4"/>
        <v>3</v>
      </c>
      <c r="D305">
        <v>11</v>
      </c>
    </row>
    <row r="306" spans="1:4" x14ac:dyDescent="0.3">
      <c r="A306">
        <v>3</v>
      </c>
      <c r="B306">
        <v>4</v>
      </c>
      <c r="C306">
        <f t="shared" si="4"/>
        <v>12</v>
      </c>
      <c r="D306">
        <v>17</v>
      </c>
    </row>
    <row r="307" spans="1:4" x14ac:dyDescent="0.3">
      <c r="A307">
        <v>3</v>
      </c>
      <c r="B307">
        <v>2</v>
      </c>
      <c r="C307">
        <f t="shared" si="4"/>
        <v>6</v>
      </c>
      <c r="D307">
        <v>15</v>
      </c>
    </row>
    <row r="308" spans="1:4" x14ac:dyDescent="0.3">
      <c r="A308">
        <v>3</v>
      </c>
      <c r="B308">
        <v>3</v>
      </c>
      <c r="C308">
        <f t="shared" si="4"/>
        <v>9</v>
      </c>
      <c r="D308">
        <v>14</v>
      </c>
    </row>
    <row r="309" spans="1:4" x14ac:dyDescent="0.3">
      <c r="A309">
        <v>3</v>
      </c>
      <c r="B309">
        <v>2</v>
      </c>
      <c r="C309">
        <f t="shared" si="4"/>
        <v>6</v>
      </c>
      <c r="D309">
        <v>17</v>
      </c>
    </row>
    <row r="310" spans="1:4" x14ac:dyDescent="0.3">
      <c r="A310">
        <v>3</v>
      </c>
      <c r="B310">
        <v>3</v>
      </c>
      <c r="C310">
        <f t="shared" si="4"/>
        <v>9</v>
      </c>
      <c r="D310">
        <v>13</v>
      </c>
    </row>
    <row r="311" spans="1:4" x14ac:dyDescent="0.3">
      <c r="A311">
        <v>3</v>
      </c>
      <c r="B311">
        <v>1</v>
      </c>
      <c r="C311">
        <f t="shared" si="4"/>
        <v>3</v>
      </c>
      <c r="D311">
        <v>12</v>
      </c>
    </row>
    <row r="312" spans="1:4" x14ac:dyDescent="0.3">
      <c r="A312">
        <v>3</v>
      </c>
      <c r="B312">
        <v>1</v>
      </c>
      <c r="C312">
        <f t="shared" si="4"/>
        <v>3</v>
      </c>
      <c r="D312">
        <v>12</v>
      </c>
    </row>
    <row r="313" spans="1:4" x14ac:dyDescent="0.3">
      <c r="A313">
        <v>3</v>
      </c>
      <c r="B313">
        <v>3</v>
      </c>
      <c r="C313">
        <f t="shared" si="4"/>
        <v>9</v>
      </c>
      <c r="D313">
        <v>18</v>
      </c>
    </row>
    <row r="314" spans="1:4" x14ac:dyDescent="0.3">
      <c r="A314">
        <v>3</v>
      </c>
      <c r="B314">
        <v>4</v>
      </c>
      <c r="C314">
        <f t="shared" si="4"/>
        <v>12</v>
      </c>
      <c r="D314">
        <v>18</v>
      </c>
    </row>
    <row r="315" spans="1:4" x14ac:dyDescent="0.3">
      <c r="A315">
        <v>3</v>
      </c>
      <c r="B315">
        <v>2</v>
      </c>
      <c r="C315">
        <f t="shared" si="4"/>
        <v>6</v>
      </c>
      <c r="D315">
        <v>11</v>
      </c>
    </row>
    <row r="316" spans="1:4" x14ac:dyDescent="0.3">
      <c r="A316">
        <v>3</v>
      </c>
      <c r="B316">
        <v>1</v>
      </c>
      <c r="C316">
        <f t="shared" si="4"/>
        <v>3</v>
      </c>
      <c r="D316">
        <v>14</v>
      </c>
    </row>
    <row r="317" spans="1:4" x14ac:dyDescent="0.3">
      <c r="A317">
        <v>3</v>
      </c>
      <c r="B317">
        <v>4</v>
      </c>
      <c r="C317">
        <f t="shared" si="4"/>
        <v>12</v>
      </c>
      <c r="D317">
        <v>19</v>
      </c>
    </row>
    <row r="318" spans="1:4" x14ac:dyDescent="0.3">
      <c r="A318">
        <v>3</v>
      </c>
      <c r="B318">
        <v>1</v>
      </c>
      <c r="C318">
        <f t="shared" si="4"/>
        <v>3</v>
      </c>
      <c r="D318">
        <v>12</v>
      </c>
    </row>
    <row r="319" spans="1:4" x14ac:dyDescent="0.3">
      <c r="A319">
        <v>3</v>
      </c>
      <c r="B319">
        <v>2</v>
      </c>
      <c r="C319">
        <f t="shared" si="4"/>
        <v>6</v>
      </c>
      <c r="D319">
        <v>15</v>
      </c>
    </row>
    <row r="320" spans="1:4" x14ac:dyDescent="0.3">
      <c r="A320">
        <v>3</v>
      </c>
      <c r="B320">
        <v>2</v>
      </c>
      <c r="C320">
        <f t="shared" si="4"/>
        <v>6</v>
      </c>
      <c r="D320">
        <v>12</v>
      </c>
    </row>
    <row r="321" spans="1:4" x14ac:dyDescent="0.3">
      <c r="A321">
        <v>3</v>
      </c>
      <c r="B321">
        <v>2</v>
      </c>
      <c r="C321">
        <f t="shared" si="4"/>
        <v>6</v>
      </c>
      <c r="D321">
        <v>11</v>
      </c>
    </row>
    <row r="322" spans="1:4" x14ac:dyDescent="0.3">
      <c r="A322">
        <v>3</v>
      </c>
      <c r="B322">
        <v>1</v>
      </c>
      <c r="C322">
        <f t="shared" si="4"/>
        <v>3</v>
      </c>
      <c r="D322">
        <v>11</v>
      </c>
    </row>
    <row r="323" spans="1:4" x14ac:dyDescent="0.3">
      <c r="A323">
        <v>3</v>
      </c>
      <c r="B323">
        <v>1</v>
      </c>
      <c r="C323">
        <f t="shared" ref="C323:C386" si="5">A323*B323</f>
        <v>3</v>
      </c>
      <c r="D323">
        <v>12</v>
      </c>
    </row>
    <row r="324" spans="1:4" x14ac:dyDescent="0.3">
      <c r="A324">
        <v>3</v>
      </c>
      <c r="B324">
        <v>4</v>
      </c>
      <c r="C324">
        <f t="shared" si="5"/>
        <v>12</v>
      </c>
      <c r="D324">
        <v>16</v>
      </c>
    </row>
    <row r="325" spans="1:4" x14ac:dyDescent="0.3">
      <c r="A325">
        <v>3</v>
      </c>
      <c r="B325">
        <v>1</v>
      </c>
      <c r="C325">
        <f t="shared" si="5"/>
        <v>3</v>
      </c>
      <c r="D325">
        <v>13</v>
      </c>
    </row>
    <row r="326" spans="1:4" x14ac:dyDescent="0.3">
      <c r="A326">
        <v>3</v>
      </c>
      <c r="B326">
        <v>1</v>
      </c>
      <c r="C326">
        <f t="shared" si="5"/>
        <v>3</v>
      </c>
      <c r="D326">
        <v>13</v>
      </c>
    </row>
    <row r="327" spans="1:4" x14ac:dyDescent="0.3">
      <c r="A327">
        <v>4</v>
      </c>
      <c r="B327">
        <v>4</v>
      </c>
      <c r="C327">
        <f t="shared" si="5"/>
        <v>16</v>
      </c>
      <c r="D327">
        <v>24</v>
      </c>
    </row>
    <row r="328" spans="1:4" x14ac:dyDescent="0.3">
      <c r="A328">
        <v>3</v>
      </c>
      <c r="B328">
        <v>4</v>
      </c>
      <c r="C328">
        <f t="shared" si="5"/>
        <v>12</v>
      </c>
      <c r="D328">
        <v>15</v>
      </c>
    </row>
    <row r="329" spans="1:4" x14ac:dyDescent="0.3">
      <c r="A329">
        <v>3</v>
      </c>
      <c r="B329">
        <v>3</v>
      </c>
      <c r="C329">
        <f t="shared" si="5"/>
        <v>9</v>
      </c>
      <c r="D329">
        <v>18</v>
      </c>
    </row>
    <row r="330" spans="1:4" x14ac:dyDescent="0.3">
      <c r="A330">
        <v>3</v>
      </c>
      <c r="B330">
        <v>4</v>
      </c>
      <c r="C330">
        <f t="shared" si="5"/>
        <v>12</v>
      </c>
      <c r="D330">
        <v>14</v>
      </c>
    </row>
    <row r="331" spans="1:4" x14ac:dyDescent="0.3">
      <c r="A331">
        <v>3</v>
      </c>
      <c r="B331">
        <v>1</v>
      </c>
      <c r="C331">
        <f t="shared" si="5"/>
        <v>3</v>
      </c>
      <c r="D331">
        <v>11</v>
      </c>
    </row>
    <row r="332" spans="1:4" x14ac:dyDescent="0.3">
      <c r="A332">
        <v>3</v>
      </c>
      <c r="B332">
        <v>1</v>
      </c>
      <c r="C332">
        <f t="shared" si="5"/>
        <v>3</v>
      </c>
      <c r="D332">
        <v>11</v>
      </c>
    </row>
    <row r="333" spans="1:4" x14ac:dyDescent="0.3">
      <c r="A333">
        <v>3</v>
      </c>
      <c r="B333">
        <v>2</v>
      </c>
      <c r="C333">
        <f t="shared" si="5"/>
        <v>6</v>
      </c>
      <c r="D333">
        <v>13</v>
      </c>
    </row>
    <row r="334" spans="1:4" x14ac:dyDescent="0.3">
      <c r="A334">
        <v>3</v>
      </c>
      <c r="B334">
        <v>3</v>
      </c>
      <c r="C334">
        <f t="shared" si="5"/>
        <v>9</v>
      </c>
      <c r="D334">
        <v>12</v>
      </c>
    </row>
    <row r="335" spans="1:4" x14ac:dyDescent="0.3">
      <c r="A335">
        <v>3</v>
      </c>
      <c r="B335">
        <v>3</v>
      </c>
      <c r="C335">
        <f t="shared" si="5"/>
        <v>9</v>
      </c>
      <c r="D335">
        <v>16</v>
      </c>
    </row>
    <row r="336" spans="1:4" x14ac:dyDescent="0.3">
      <c r="A336">
        <v>3</v>
      </c>
      <c r="B336">
        <v>4</v>
      </c>
      <c r="C336">
        <f t="shared" si="5"/>
        <v>12</v>
      </c>
      <c r="D336">
        <v>14</v>
      </c>
    </row>
    <row r="337" spans="1:4" x14ac:dyDescent="0.3">
      <c r="A337">
        <v>4</v>
      </c>
      <c r="B337">
        <v>4</v>
      </c>
      <c r="C337">
        <f t="shared" si="5"/>
        <v>16</v>
      </c>
      <c r="D337">
        <v>22</v>
      </c>
    </row>
    <row r="338" spans="1:4" x14ac:dyDescent="0.3">
      <c r="A338">
        <v>3</v>
      </c>
      <c r="B338">
        <v>1</v>
      </c>
      <c r="C338">
        <f t="shared" si="5"/>
        <v>3</v>
      </c>
      <c r="D338">
        <v>11</v>
      </c>
    </row>
    <row r="339" spans="1:4" x14ac:dyDescent="0.3">
      <c r="A339">
        <v>3</v>
      </c>
      <c r="B339">
        <v>4</v>
      </c>
      <c r="C339">
        <f t="shared" si="5"/>
        <v>12</v>
      </c>
      <c r="D339">
        <v>17</v>
      </c>
    </row>
    <row r="340" spans="1:4" x14ac:dyDescent="0.3">
      <c r="A340">
        <v>3</v>
      </c>
      <c r="B340">
        <v>3</v>
      </c>
      <c r="C340">
        <f t="shared" si="5"/>
        <v>9</v>
      </c>
      <c r="D340">
        <v>13</v>
      </c>
    </row>
    <row r="341" spans="1:4" x14ac:dyDescent="0.3">
      <c r="A341">
        <v>3</v>
      </c>
      <c r="B341">
        <v>2</v>
      </c>
      <c r="C341">
        <f t="shared" si="5"/>
        <v>6</v>
      </c>
      <c r="D341">
        <v>18</v>
      </c>
    </row>
    <row r="342" spans="1:4" x14ac:dyDescent="0.3">
      <c r="A342">
        <v>3</v>
      </c>
      <c r="B342">
        <v>4</v>
      </c>
      <c r="C342">
        <f t="shared" si="5"/>
        <v>12</v>
      </c>
      <c r="D342">
        <v>16</v>
      </c>
    </row>
    <row r="343" spans="1:4" x14ac:dyDescent="0.3">
      <c r="A343">
        <v>3</v>
      </c>
      <c r="B343">
        <v>4</v>
      </c>
      <c r="C343">
        <f t="shared" si="5"/>
        <v>12</v>
      </c>
      <c r="D343">
        <v>14</v>
      </c>
    </row>
    <row r="344" spans="1:4" x14ac:dyDescent="0.3">
      <c r="A344">
        <v>3</v>
      </c>
      <c r="B344">
        <v>4</v>
      </c>
      <c r="C344">
        <f t="shared" si="5"/>
        <v>12</v>
      </c>
      <c r="D344">
        <v>14</v>
      </c>
    </row>
    <row r="345" spans="1:4" x14ac:dyDescent="0.3">
      <c r="A345">
        <v>3</v>
      </c>
      <c r="B345">
        <v>2</v>
      </c>
      <c r="C345">
        <f t="shared" si="5"/>
        <v>6</v>
      </c>
      <c r="D345">
        <v>14</v>
      </c>
    </row>
    <row r="346" spans="1:4" x14ac:dyDescent="0.3">
      <c r="A346">
        <v>3</v>
      </c>
      <c r="B346">
        <v>2</v>
      </c>
      <c r="C346">
        <f t="shared" si="5"/>
        <v>6</v>
      </c>
      <c r="D346">
        <v>13</v>
      </c>
    </row>
    <row r="347" spans="1:4" x14ac:dyDescent="0.3">
      <c r="A347">
        <v>3</v>
      </c>
      <c r="B347">
        <v>1</v>
      </c>
      <c r="C347">
        <f t="shared" si="5"/>
        <v>3</v>
      </c>
      <c r="D347">
        <v>12</v>
      </c>
    </row>
    <row r="348" spans="1:4" x14ac:dyDescent="0.3">
      <c r="A348">
        <v>3</v>
      </c>
      <c r="B348">
        <v>2</v>
      </c>
      <c r="C348">
        <f t="shared" si="5"/>
        <v>6</v>
      </c>
      <c r="D348">
        <v>15</v>
      </c>
    </row>
    <row r="349" spans="1:4" x14ac:dyDescent="0.3">
      <c r="A349">
        <v>3</v>
      </c>
      <c r="B349">
        <v>3</v>
      </c>
      <c r="C349">
        <f t="shared" si="5"/>
        <v>9</v>
      </c>
      <c r="D349">
        <v>19</v>
      </c>
    </row>
    <row r="350" spans="1:4" x14ac:dyDescent="0.3">
      <c r="A350">
        <v>3</v>
      </c>
      <c r="B350">
        <v>4</v>
      </c>
      <c r="C350">
        <f t="shared" si="5"/>
        <v>12</v>
      </c>
      <c r="D350">
        <v>14</v>
      </c>
    </row>
    <row r="351" spans="1:4" x14ac:dyDescent="0.3">
      <c r="A351">
        <v>3</v>
      </c>
      <c r="B351">
        <v>3</v>
      </c>
      <c r="C351">
        <f t="shared" si="5"/>
        <v>9</v>
      </c>
      <c r="D351">
        <v>14</v>
      </c>
    </row>
    <row r="352" spans="1:4" x14ac:dyDescent="0.3">
      <c r="A352">
        <v>3</v>
      </c>
      <c r="B352">
        <v>1</v>
      </c>
      <c r="C352">
        <f t="shared" si="5"/>
        <v>3</v>
      </c>
      <c r="D352">
        <v>11</v>
      </c>
    </row>
    <row r="353" spans="1:4" x14ac:dyDescent="0.3">
      <c r="A353">
        <v>3</v>
      </c>
      <c r="B353">
        <v>2</v>
      </c>
      <c r="C353">
        <f t="shared" si="5"/>
        <v>6</v>
      </c>
      <c r="D353">
        <v>13</v>
      </c>
    </row>
    <row r="354" spans="1:4" x14ac:dyDescent="0.3">
      <c r="A354">
        <v>4</v>
      </c>
      <c r="B354">
        <v>3</v>
      </c>
      <c r="C354">
        <f t="shared" si="5"/>
        <v>12</v>
      </c>
      <c r="D354">
        <v>21</v>
      </c>
    </row>
    <row r="355" spans="1:4" x14ac:dyDescent="0.3">
      <c r="A355">
        <v>3</v>
      </c>
      <c r="B355">
        <v>1</v>
      </c>
      <c r="C355">
        <f t="shared" si="5"/>
        <v>3</v>
      </c>
      <c r="D355">
        <v>13</v>
      </c>
    </row>
    <row r="356" spans="1:4" x14ac:dyDescent="0.3">
      <c r="A356">
        <v>3</v>
      </c>
      <c r="B356">
        <v>1</v>
      </c>
      <c r="C356">
        <f t="shared" si="5"/>
        <v>3</v>
      </c>
      <c r="D356">
        <v>12</v>
      </c>
    </row>
    <row r="357" spans="1:4" x14ac:dyDescent="0.3">
      <c r="A357">
        <v>3</v>
      </c>
      <c r="B357">
        <v>3</v>
      </c>
      <c r="C357">
        <f t="shared" si="5"/>
        <v>9</v>
      </c>
      <c r="D357">
        <v>17</v>
      </c>
    </row>
    <row r="358" spans="1:4" x14ac:dyDescent="0.3">
      <c r="A358">
        <v>4</v>
      </c>
      <c r="B358">
        <v>4</v>
      </c>
      <c r="C358">
        <f t="shared" si="5"/>
        <v>16</v>
      </c>
      <c r="D358">
        <v>23</v>
      </c>
    </row>
    <row r="359" spans="1:4" x14ac:dyDescent="0.3">
      <c r="A359">
        <v>3</v>
      </c>
      <c r="B359">
        <v>2</v>
      </c>
      <c r="C359">
        <f t="shared" si="5"/>
        <v>6</v>
      </c>
      <c r="D359">
        <v>11</v>
      </c>
    </row>
    <row r="360" spans="1:4" x14ac:dyDescent="0.3">
      <c r="A360">
        <v>3</v>
      </c>
      <c r="B360">
        <v>4</v>
      </c>
      <c r="C360">
        <f t="shared" si="5"/>
        <v>12</v>
      </c>
      <c r="D360">
        <v>15</v>
      </c>
    </row>
    <row r="361" spans="1:4" x14ac:dyDescent="0.3">
      <c r="A361">
        <v>3</v>
      </c>
      <c r="B361">
        <v>1</v>
      </c>
      <c r="C361">
        <f t="shared" si="5"/>
        <v>3</v>
      </c>
      <c r="D361">
        <v>11</v>
      </c>
    </row>
    <row r="362" spans="1:4" x14ac:dyDescent="0.3">
      <c r="A362">
        <v>3</v>
      </c>
      <c r="B362">
        <v>1</v>
      </c>
      <c r="C362">
        <f t="shared" si="5"/>
        <v>3</v>
      </c>
      <c r="D362">
        <v>11</v>
      </c>
    </row>
    <row r="363" spans="1:4" x14ac:dyDescent="0.3">
      <c r="A363">
        <v>3</v>
      </c>
      <c r="B363">
        <v>3</v>
      </c>
      <c r="C363">
        <f t="shared" si="5"/>
        <v>9</v>
      </c>
      <c r="D363">
        <v>13</v>
      </c>
    </row>
    <row r="364" spans="1:4" x14ac:dyDescent="0.3">
      <c r="A364">
        <v>4</v>
      </c>
      <c r="B364">
        <v>4</v>
      </c>
      <c r="C364">
        <f t="shared" si="5"/>
        <v>16</v>
      </c>
      <c r="D364">
        <v>24</v>
      </c>
    </row>
    <row r="365" spans="1:4" x14ac:dyDescent="0.3">
      <c r="A365">
        <v>3</v>
      </c>
      <c r="B365">
        <v>3</v>
      </c>
      <c r="C365">
        <f t="shared" si="5"/>
        <v>9</v>
      </c>
      <c r="D365">
        <v>13</v>
      </c>
    </row>
    <row r="366" spans="1:4" x14ac:dyDescent="0.3">
      <c r="A366">
        <v>4</v>
      </c>
      <c r="B366">
        <v>4</v>
      </c>
      <c r="C366">
        <f t="shared" si="5"/>
        <v>16</v>
      </c>
      <c r="D366">
        <v>20</v>
      </c>
    </row>
    <row r="367" spans="1:4" x14ac:dyDescent="0.3">
      <c r="A367">
        <v>3</v>
      </c>
      <c r="B367">
        <v>3</v>
      </c>
      <c r="C367">
        <f t="shared" si="5"/>
        <v>9</v>
      </c>
      <c r="D367">
        <v>14</v>
      </c>
    </row>
    <row r="368" spans="1:4" x14ac:dyDescent="0.3">
      <c r="A368">
        <v>3</v>
      </c>
      <c r="B368">
        <v>3</v>
      </c>
      <c r="C368">
        <f t="shared" si="5"/>
        <v>9</v>
      </c>
      <c r="D368">
        <v>18</v>
      </c>
    </row>
    <row r="369" spans="1:4" x14ac:dyDescent="0.3">
      <c r="A369">
        <v>3</v>
      </c>
      <c r="B369">
        <v>4</v>
      </c>
      <c r="C369">
        <f t="shared" si="5"/>
        <v>12</v>
      </c>
      <c r="D369">
        <v>15</v>
      </c>
    </row>
    <row r="370" spans="1:4" x14ac:dyDescent="0.3">
      <c r="A370">
        <v>3</v>
      </c>
      <c r="B370">
        <v>1</v>
      </c>
      <c r="C370">
        <f t="shared" si="5"/>
        <v>3</v>
      </c>
      <c r="D370">
        <v>12</v>
      </c>
    </row>
    <row r="371" spans="1:4" x14ac:dyDescent="0.3">
      <c r="A371">
        <v>3</v>
      </c>
      <c r="B371">
        <v>2</v>
      </c>
      <c r="C371">
        <f t="shared" si="5"/>
        <v>6</v>
      </c>
      <c r="D371">
        <v>16</v>
      </c>
    </row>
    <row r="372" spans="1:4" x14ac:dyDescent="0.3">
      <c r="A372">
        <v>3</v>
      </c>
      <c r="B372">
        <v>2</v>
      </c>
      <c r="C372">
        <f t="shared" si="5"/>
        <v>6</v>
      </c>
      <c r="D372">
        <v>15</v>
      </c>
    </row>
    <row r="373" spans="1:4" x14ac:dyDescent="0.3">
      <c r="A373">
        <v>3</v>
      </c>
      <c r="B373">
        <v>4</v>
      </c>
      <c r="C373">
        <f t="shared" si="5"/>
        <v>12</v>
      </c>
      <c r="D373">
        <v>16</v>
      </c>
    </row>
    <row r="374" spans="1:4" x14ac:dyDescent="0.3">
      <c r="A374">
        <v>3</v>
      </c>
      <c r="B374">
        <v>3</v>
      </c>
      <c r="C374">
        <f t="shared" si="5"/>
        <v>9</v>
      </c>
      <c r="D374">
        <v>19</v>
      </c>
    </row>
    <row r="375" spans="1:4" x14ac:dyDescent="0.3">
      <c r="A375">
        <v>3</v>
      </c>
      <c r="B375">
        <v>2</v>
      </c>
      <c r="C375">
        <f t="shared" si="5"/>
        <v>6</v>
      </c>
      <c r="D375">
        <v>11</v>
      </c>
    </row>
    <row r="376" spans="1:4" x14ac:dyDescent="0.3">
      <c r="A376">
        <v>3</v>
      </c>
      <c r="B376">
        <v>4</v>
      </c>
      <c r="C376">
        <f t="shared" si="5"/>
        <v>12</v>
      </c>
      <c r="D376">
        <v>16</v>
      </c>
    </row>
    <row r="377" spans="1:4" x14ac:dyDescent="0.3">
      <c r="A377">
        <v>4</v>
      </c>
      <c r="B377">
        <v>4</v>
      </c>
      <c r="C377">
        <f t="shared" si="5"/>
        <v>16</v>
      </c>
      <c r="D377">
        <v>24</v>
      </c>
    </row>
    <row r="378" spans="1:4" x14ac:dyDescent="0.3">
      <c r="A378">
        <v>3</v>
      </c>
      <c r="B378">
        <v>1</v>
      </c>
      <c r="C378">
        <f t="shared" si="5"/>
        <v>3</v>
      </c>
      <c r="D378">
        <v>11</v>
      </c>
    </row>
    <row r="379" spans="1:4" x14ac:dyDescent="0.3">
      <c r="A379">
        <v>3</v>
      </c>
      <c r="B379">
        <v>3</v>
      </c>
      <c r="C379">
        <f t="shared" si="5"/>
        <v>9</v>
      </c>
      <c r="D379">
        <v>13</v>
      </c>
    </row>
    <row r="380" spans="1:4" x14ac:dyDescent="0.3">
      <c r="A380">
        <v>3</v>
      </c>
      <c r="B380">
        <v>1</v>
      </c>
      <c r="C380">
        <f t="shared" si="5"/>
        <v>3</v>
      </c>
      <c r="D380">
        <v>13</v>
      </c>
    </row>
    <row r="381" spans="1:4" x14ac:dyDescent="0.3">
      <c r="A381">
        <v>3</v>
      </c>
      <c r="B381">
        <v>1</v>
      </c>
      <c r="C381">
        <f t="shared" si="5"/>
        <v>3</v>
      </c>
      <c r="D381">
        <v>13</v>
      </c>
    </row>
    <row r="382" spans="1:4" x14ac:dyDescent="0.3">
      <c r="A382">
        <v>3</v>
      </c>
      <c r="B382">
        <v>1</v>
      </c>
      <c r="C382">
        <f t="shared" si="5"/>
        <v>3</v>
      </c>
      <c r="D382">
        <v>12</v>
      </c>
    </row>
    <row r="383" spans="1:4" x14ac:dyDescent="0.3">
      <c r="A383">
        <v>3</v>
      </c>
      <c r="B383">
        <v>3</v>
      </c>
      <c r="C383">
        <f t="shared" si="5"/>
        <v>9</v>
      </c>
      <c r="D383">
        <v>18</v>
      </c>
    </row>
    <row r="384" spans="1:4" x14ac:dyDescent="0.3">
      <c r="A384">
        <v>4</v>
      </c>
      <c r="B384">
        <v>4</v>
      </c>
      <c r="C384">
        <f t="shared" si="5"/>
        <v>16</v>
      </c>
      <c r="D384">
        <v>22</v>
      </c>
    </row>
    <row r="385" spans="1:4" x14ac:dyDescent="0.3">
      <c r="A385">
        <v>3</v>
      </c>
      <c r="B385">
        <v>2</v>
      </c>
      <c r="C385">
        <f t="shared" si="5"/>
        <v>6</v>
      </c>
      <c r="D385">
        <v>13</v>
      </c>
    </row>
    <row r="386" spans="1:4" x14ac:dyDescent="0.3">
      <c r="A386">
        <v>3</v>
      </c>
      <c r="B386">
        <v>3</v>
      </c>
      <c r="C386">
        <f t="shared" si="5"/>
        <v>9</v>
      </c>
      <c r="D386">
        <v>13</v>
      </c>
    </row>
    <row r="387" spans="1:4" x14ac:dyDescent="0.3">
      <c r="A387">
        <v>4</v>
      </c>
      <c r="B387">
        <v>4</v>
      </c>
      <c r="C387">
        <f t="shared" ref="C387:C450" si="6">A387*B387</f>
        <v>16</v>
      </c>
      <c r="D387">
        <v>23</v>
      </c>
    </row>
    <row r="388" spans="1:4" x14ac:dyDescent="0.3">
      <c r="A388">
        <v>3</v>
      </c>
      <c r="B388">
        <v>1</v>
      </c>
      <c r="C388">
        <f t="shared" si="6"/>
        <v>3</v>
      </c>
      <c r="D388">
        <v>12</v>
      </c>
    </row>
    <row r="389" spans="1:4" x14ac:dyDescent="0.3">
      <c r="A389">
        <v>3</v>
      </c>
      <c r="B389">
        <v>2</v>
      </c>
      <c r="C389">
        <f t="shared" si="6"/>
        <v>6</v>
      </c>
      <c r="D389">
        <v>12</v>
      </c>
    </row>
    <row r="390" spans="1:4" x14ac:dyDescent="0.3">
      <c r="A390">
        <v>3</v>
      </c>
      <c r="B390">
        <v>2</v>
      </c>
      <c r="C390">
        <f t="shared" si="6"/>
        <v>6</v>
      </c>
      <c r="D390">
        <v>16</v>
      </c>
    </row>
    <row r="391" spans="1:4" x14ac:dyDescent="0.3">
      <c r="A391">
        <v>3</v>
      </c>
      <c r="B391">
        <v>2</v>
      </c>
      <c r="C391">
        <f t="shared" si="6"/>
        <v>6</v>
      </c>
      <c r="D391">
        <v>12</v>
      </c>
    </row>
    <row r="392" spans="1:4" x14ac:dyDescent="0.3">
      <c r="A392">
        <v>3</v>
      </c>
      <c r="B392">
        <v>2</v>
      </c>
      <c r="C392">
        <f t="shared" si="6"/>
        <v>6</v>
      </c>
      <c r="D392">
        <v>11</v>
      </c>
    </row>
    <row r="393" spans="1:4" x14ac:dyDescent="0.3">
      <c r="A393">
        <v>4</v>
      </c>
      <c r="B393">
        <v>3</v>
      </c>
      <c r="C393">
        <f t="shared" si="6"/>
        <v>12</v>
      </c>
      <c r="D393">
        <v>22</v>
      </c>
    </row>
    <row r="394" spans="1:4" x14ac:dyDescent="0.3">
      <c r="A394">
        <v>3</v>
      </c>
      <c r="B394">
        <v>1</v>
      </c>
      <c r="C394">
        <f t="shared" si="6"/>
        <v>3</v>
      </c>
      <c r="D394">
        <v>11</v>
      </c>
    </row>
    <row r="395" spans="1:4" x14ac:dyDescent="0.3">
      <c r="A395">
        <v>3</v>
      </c>
      <c r="B395">
        <v>3</v>
      </c>
      <c r="C395">
        <f t="shared" si="6"/>
        <v>9</v>
      </c>
      <c r="D395">
        <v>15</v>
      </c>
    </row>
    <row r="396" spans="1:4" x14ac:dyDescent="0.3">
      <c r="A396">
        <v>3</v>
      </c>
      <c r="B396">
        <v>1</v>
      </c>
      <c r="C396">
        <f t="shared" si="6"/>
        <v>3</v>
      </c>
      <c r="D396">
        <v>12</v>
      </c>
    </row>
    <row r="397" spans="1:4" x14ac:dyDescent="0.3">
      <c r="A397">
        <v>4</v>
      </c>
      <c r="B397">
        <v>4</v>
      </c>
      <c r="C397">
        <f t="shared" si="6"/>
        <v>16</v>
      </c>
      <c r="D397">
        <v>20</v>
      </c>
    </row>
    <row r="398" spans="1:4" x14ac:dyDescent="0.3">
      <c r="A398">
        <v>3</v>
      </c>
      <c r="B398">
        <v>3</v>
      </c>
      <c r="C398">
        <f t="shared" si="6"/>
        <v>9</v>
      </c>
      <c r="D398">
        <v>14</v>
      </c>
    </row>
    <row r="399" spans="1:4" x14ac:dyDescent="0.3">
      <c r="A399">
        <v>3</v>
      </c>
      <c r="B399">
        <v>1</v>
      </c>
      <c r="C399">
        <f t="shared" si="6"/>
        <v>3</v>
      </c>
      <c r="D399">
        <v>11</v>
      </c>
    </row>
    <row r="400" spans="1:4" x14ac:dyDescent="0.3">
      <c r="A400">
        <v>3</v>
      </c>
      <c r="B400">
        <v>3</v>
      </c>
      <c r="C400">
        <f t="shared" si="6"/>
        <v>9</v>
      </c>
      <c r="D400">
        <v>15</v>
      </c>
    </row>
    <row r="401" spans="1:4" x14ac:dyDescent="0.3">
      <c r="A401">
        <v>3</v>
      </c>
      <c r="B401">
        <v>1</v>
      </c>
      <c r="C401">
        <f t="shared" si="6"/>
        <v>3</v>
      </c>
      <c r="D401">
        <v>12</v>
      </c>
    </row>
    <row r="402" spans="1:4" x14ac:dyDescent="0.3">
      <c r="A402">
        <v>3</v>
      </c>
      <c r="B402">
        <v>3</v>
      </c>
      <c r="C402">
        <f t="shared" si="6"/>
        <v>9</v>
      </c>
      <c r="D402">
        <v>14</v>
      </c>
    </row>
    <row r="403" spans="1:4" x14ac:dyDescent="0.3">
      <c r="A403">
        <v>3</v>
      </c>
      <c r="B403">
        <v>1</v>
      </c>
      <c r="C403">
        <f t="shared" si="6"/>
        <v>3</v>
      </c>
      <c r="D403">
        <v>11</v>
      </c>
    </row>
    <row r="404" spans="1:4" x14ac:dyDescent="0.3">
      <c r="A404">
        <v>3</v>
      </c>
      <c r="B404">
        <v>1</v>
      </c>
      <c r="C404">
        <f t="shared" si="6"/>
        <v>3</v>
      </c>
      <c r="D404">
        <v>11</v>
      </c>
    </row>
    <row r="405" spans="1:4" x14ac:dyDescent="0.3">
      <c r="A405">
        <v>3</v>
      </c>
      <c r="B405">
        <v>2</v>
      </c>
      <c r="C405">
        <f t="shared" si="6"/>
        <v>6</v>
      </c>
      <c r="D405">
        <v>16</v>
      </c>
    </row>
    <row r="406" spans="1:4" x14ac:dyDescent="0.3">
      <c r="A406">
        <v>3</v>
      </c>
      <c r="B406">
        <v>1</v>
      </c>
      <c r="C406">
        <f t="shared" si="6"/>
        <v>3</v>
      </c>
      <c r="D406">
        <v>12</v>
      </c>
    </row>
    <row r="407" spans="1:4" x14ac:dyDescent="0.3">
      <c r="A407">
        <v>3</v>
      </c>
      <c r="B407">
        <v>1</v>
      </c>
      <c r="C407">
        <f t="shared" si="6"/>
        <v>3</v>
      </c>
      <c r="D407">
        <v>13</v>
      </c>
    </row>
    <row r="408" spans="1:4" x14ac:dyDescent="0.3">
      <c r="A408">
        <v>3</v>
      </c>
      <c r="B408">
        <v>3</v>
      </c>
      <c r="C408">
        <f t="shared" si="6"/>
        <v>9</v>
      </c>
      <c r="D408">
        <v>14</v>
      </c>
    </row>
    <row r="409" spans="1:4" x14ac:dyDescent="0.3">
      <c r="A409">
        <v>4</v>
      </c>
      <c r="B409">
        <v>4</v>
      </c>
      <c r="C409">
        <f t="shared" si="6"/>
        <v>16</v>
      </c>
      <c r="D409">
        <v>21</v>
      </c>
    </row>
    <row r="410" spans="1:4" x14ac:dyDescent="0.3">
      <c r="A410">
        <v>3</v>
      </c>
      <c r="B410">
        <v>1</v>
      </c>
      <c r="C410">
        <f t="shared" si="6"/>
        <v>3</v>
      </c>
      <c r="D410">
        <v>13</v>
      </c>
    </row>
    <row r="411" spans="1:4" x14ac:dyDescent="0.3">
      <c r="A411">
        <v>3</v>
      </c>
      <c r="B411">
        <v>1</v>
      </c>
      <c r="C411">
        <f t="shared" si="6"/>
        <v>3</v>
      </c>
      <c r="D411">
        <v>11</v>
      </c>
    </row>
    <row r="412" spans="1:4" x14ac:dyDescent="0.3">
      <c r="A412">
        <v>4</v>
      </c>
      <c r="B412">
        <v>4</v>
      </c>
      <c r="C412">
        <f t="shared" si="6"/>
        <v>16</v>
      </c>
      <c r="D412">
        <v>20</v>
      </c>
    </row>
    <row r="413" spans="1:4" x14ac:dyDescent="0.3">
      <c r="A413">
        <v>3</v>
      </c>
      <c r="B413">
        <v>1</v>
      </c>
      <c r="C413">
        <f t="shared" si="6"/>
        <v>3</v>
      </c>
      <c r="D413">
        <v>11</v>
      </c>
    </row>
    <row r="414" spans="1:4" x14ac:dyDescent="0.3">
      <c r="A414">
        <v>3</v>
      </c>
      <c r="B414">
        <v>3</v>
      </c>
      <c r="C414">
        <f t="shared" si="6"/>
        <v>9</v>
      </c>
      <c r="D414">
        <v>14</v>
      </c>
    </row>
    <row r="415" spans="1:4" x14ac:dyDescent="0.3">
      <c r="A415">
        <v>3</v>
      </c>
      <c r="B415">
        <v>1</v>
      </c>
      <c r="C415">
        <f t="shared" si="6"/>
        <v>3</v>
      </c>
      <c r="D415">
        <v>11</v>
      </c>
    </row>
    <row r="416" spans="1:4" x14ac:dyDescent="0.3">
      <c r="A416">
        <v>3</v>
      </c>
      <c r="B416">
        <v>2</v>
      </c>
      <c r="C416">
        <f t="shared" si="6"/>
        <v>6</v>
      </c>
      <c r="D416">
        <v>16</v>
      </c>
    </row>
    <row r="417" spans="1:4" x14ac:dyDescent="0.3">
      <c r="A417">
        <v>3</v>
      </c>
      <c r="B417">
        <v>3</v>
      </c>
      <c r="C417">
        <f t="shared" si="6"/>
        <v>9</v>
      </c>
      <c r="D417">
        <v>16</v>
      </c>
    </row>
    <row r="418" spans="1:4" x14ac:dyDescent="0.3">
      <c r="A418">
        <v>4</v>
      </c>
      <c r="B418">
        <v>4</v>
      </c>
      <c r="C418">
        <f t="shared" si="6"/>
        <v>16</v>
      </c>
      <c r="D418">
        <v>23</v>
      </c>
    </row>
    <row r="419" spans="1:4" x14ac:dyDescent="0.3">
      <c r="A419">
        <v>3</v>
      </c>
      <c r="B419">
        <v>3</v>
      </c>
      <c r="C419">
        <f t="shared" si="6"/>
        <v>9</v>
      </c>
      <c r="D419">
        <v>14</v>
      </c>
    </row>
    <row r="420" spans="1:4" x14ac:dyDescent="0.3">
      <c r="A420">
        <v>4</v>
      </c>
      <c r="B420">
        <v>4</v>
      </c>
      <c r="C420">
        <f t="shared" si="6"/>
        <v>16</v>
      </c>
      <c r="D420">
        <v>22</v>
      </c>
    </row>
    <row r="421" spans="1:4" x14ac:dyDescent="0.3">
      <c r="A421">
        <v>3</v>
      </c>
      <c r="B421">
        <v>4</v>
      </c>
      <c r="C421">
        <f t="shared" si="6"/>
        <v>12</v>
      </c>
      <c r="D421">
        <v>15</v>
      </c>
    </row>
    <row r="422" spans="1:4" x14ac:dyDescent="0.3">
      <c r="A422">
        <v>3</v>
      </c>
      <c r="B422">
        <v>3</v>
      </c>
      <c r="C422">
        <f t="shared" si="6"/>
        <v>9</v>
      </c>
      <c r="D422">
        <v>18</v>
      </c>
    </row>
    <row r="423" spans="1:4" x14ac:dyDescent="0.3">
      <c r="A423">
        <v>3</v>
      </c>
      <c r="B423">
        <v>2</v>
      </c>
      <c r="C423">
        <f t="shared" si="6"/>
        <v>6</v>
      </c>
      <c r="D423">
        <v>16</v>
      </c>
    </row>
    <row r="424" spans="1:4" x14ac:dyDescent="0.3">
      <c r="A424">
        <v>3</v>
      </c>
      <c r="B424">
        <v>1</v>
      </c>
      <c r="C424">
        <f t="shared" si="6"/>
        <v>3</v>
      </c>
      <c r="D424">
        <v>12</v>
      </c>
    </row>
    <row r="425" spans="1:4" x14ac:dyDescent="0.3">
      <c r="A425">
        <v>3</v>
      </c>
      <c r="B425">
        <v>1</v>
      </c>
      <c r="C425">
        <f t="shared" si="6"/>
        <v>3</v>
      </c>
      <c r="D425">
        <v>11</v>
      </c>
    </row>
    <row r="426" spans="1:4" x14ac:dyDescent="0.3">
      <c r="A426">
        <v>3</v>
      </c>
      <c r="B426">
        <v>1</v>
      </c>
      <c r="C426">
        <f t="shared" si="6"/>
        <v>3</v>
      </c>
      <c r="D426">
        <v>12</v>
      </c>
    </row>
    <row r="427" spans="1:4" x14ac:dyDescent="0.3">
      <c r="A427">
        <v>3</v>
      </c>
      <c r="B427">
        <v>3</v>
      </c>
      <c r="C427">
        <f t="shared" si="6"/>
        <v>9</v>
      </c>
      <c r="D427">
        <v>15</v>
      </c>
    </row>
    <row r="428" spans="1:4" x14ac:dyDescent="0.3">
      <c r="A428">
        <v>3</v>
      </c>
      <c r="B428">
        <v>4</v>
      </c>
      <c r="C428">
        <f t="shared" si="6"/>
        <v>12</v>
      </c>
      <c r="D428">
        <v>14</v>
      </c>
    </row>
    <row r="429" spans="1:4" x14ac:dyDescent="0.3">
      <c r="A429">
        <v>3</v>
      </c>
      <c r="B429">
        <v>4</v>
      </c>
      <c r="C429">
        <f t="shared" si="6"/>
        <v>12</v>
      </c>
      <c r="D429">
        <v>19</v>
      </c>
    </row>
    <row r="430" spans="1:4" x14ac:dyDescent="0.3">
      <c r="A430">
        <v>3</v>
      </c>
      <c r="B430">
        <v>1</v>
      </c>
      <c r="C430">
        <f t="shared" si="6"/>
        <v>3</v>
      </c>
      <c r="D430">
        <v>13</v>
      </c>
    </row>
    <row r="431" spans="1:4" x14ac:dyDescent="0.3">
      <c r="A431">
        <v>3</v>
      </c>
      <c r="B431">
        <v>3</v>
      </c>
      <c r="C431">
        <f t="shared" si="6"/>
        <v>9</v>
      </c>
      <c r="D431">
        <v>13</v>
      </c>
    </row>
    <row r="432" spans="1:4" x14ac:dyDescent="0.3">
      <c r="A432">
        <v>3</v>
      </c>
      <c r="B432">
        <v>3</v>
      </c>
      <c r="C432">
        <f t="shared" si="6"/>
        <v>9</v>
      </c>
      <c r="D432">
        <v>15</v>
      </c>
    </row>
    <row r="433" spans="1:4" x14ac:dyDescent="0.3">
      <c r="A433">
        <v>3</v>
      </c>
      <c r="B433">
        <v>1</v>
      </c>
      <c r="C433">
        <f t="shared" si="6"/>
        <v>3</v>
      </c>
      <c r="D433">
        <v>11</v>
      </c>
    </row>
    <row r="434" spans="1:4" x14ac:dyDescent="0.3">
      <c r="A434">
        <v>3</v>
      </c>
      <c r="B434">
        <v>1</v>
      </c>
      <c r="C434">
        <f t="shared" si="6"/>
        <v>3</v>
      </c>
      <c r="D434">
        <v>12</v>
      </c>
    </row>
    <row r="435" spans="1:4" x14ac:dyDescent="0.3">
      <c r="A435">
        <v>3</v>
      </c>
      <c r="B435">
        <v>4</v>
      </c>
      <c r="C435">
        <f t="shared" si="6"/>
        <v>12</v>
      </c>
      <c r="D435">
        <v>19</v>
      </c>
    </row>
    <row r="436" spans="1:4" x14ac:dyDescent="0.3">
      <c r="A436">
        <v>4</v>
      </c>
      <c r="B436">
        <v>4</v>
      </c>
      <c r="C436">
        <f t="shared" si="6"/>
        <v>16</v>
      </c>
      <c r="D436">
        <v>25</v>
      </c>
    </row>
    <row r="437" spans="1:4" x14ac:dyDescent="0.3">
      <c r="A437">
        <v>3</v>
      </c>
      <c r="B437">
        <v>1</v>
      </c>
      <c r="C437">
        <f t="shared" si="6"/>
        <v>3</v>
      </c>
      <c r="D437">
        <v>12</v>
      </c>
    </row>
    <row r="438" spans="1:4" x14ac:dyDescent="0.3">
      <c r="A438">
        <v>3</v>
      </c>
      <c r="B438">
        <v>1</v>
      </c>
      <c r="C438">
        <f t="shared" si="6"/>
        <v>3</v>
      </c>
      <c r="D438">
        <v>13</v>
      </c>
    </row>
    <row r="439" spans="1:4" x14ac:dyDescent="0.3">
      <c r="A439">
        <v>3</v>
      </c>
      <c r="B439">
        <v>2</v>
      </c>
      <c r="C439">
        <f t="shared" si="6"/>
        <v>6</v>
      </c>
      <c r="D439">
        <v>14</v>
      </c>
    </row>
    <row r="440" spans="1:4" x14ac:dyDescent="0.3">
      <c r="A440">
        <v>3</v>
      </c>
      <c r="B440">
        <v>1</v>
      </c>
      <c r="C440">
        <f t="shared" si="6"/>
        <v>3</v>
      </c>
      <c r="D440">
        <v>12</v>
      </c>
    </row>
    <row r="441" spans="1:4" x14ac:dyDescent="0.3">
      <c r="A441">
        <v>3</v>
      </c>
      <c r="B441">
        <v>3</v>
      </c>
      <c r="C441">
        <f t="shared" si="6"/>
        <v>9</v>
      </c>
      <c r="D441">
        <v>12</v>
      </c>
    </row>
    <row r="442" spans="1:4" x14ac:dyDescent="0.3">
      <c r="A442">
        <v>3</v>
      </c>
      <c r="B442">
        <v>1</v>
      </c>
      <c r="C442">
        <f t="shared" si="6"/>
        <v>3</v>
      </c>
      <c r="D442">
        <v>15</v>
      </c>
    </row>
    <row r="443" spans="1:4" x14ac:dyDescent="0.3">
      <c r="A443">
        <v>3</v>
      </c>
      <c r="B443">
        <v>3</v>
      </c>
      <c r="C443">
        <f t="shared" si="6"/>
        <v>9</v>
      </c>
      <c r="D443">
        <v>17</v>
      </c>
    </row>
    <row r="444" spans="1:4" x14ac:dyDescent="0.3">
      <c r="A444">
        <v>3</v>
      </c>
      <c r="B444">
        <v>4</v>
      </c>
      <c r="C444">
        <f t="shared" si="6"/>
        <v>12</v>
      </c>
      <c r="D444">
        <v>14</v>
      </c>
    </row>
    <row r="445" spans="1:4" x14ac:dyDescent="0.3">
      <c r="A445">
        <v>3</v>
      </c>
      <c r="B445">
        <v>3</v>
      </c>
      <c r="C445">
        <f t="shared" si="6"/>
        <v>9</v>
      </c>
      <c r="D445">
        <v>16</v>
      </c>
    </row>
    <row r="446" spans="1:4" x14ac:dyDescent="0.3">
      <c r="A446">
        <v>3</v>
      </c>
      <c r="B446">
        <v>4</v>
      </c>
      <c r="C446">
        <f t="shared" si="6"/>
        <v>12</v>
      </c>
      <c r="D446">
        <v>14</v>
      </c>
    </row>
    <row r="447" spans="1:4" x14ac:dyDescent="0.3">
      <c r="A447">
        <v>4</v>
      </c>
      <c r="B447">
        <v>4</v>
      </c>
      <c r="C447">
        <f t="shared" si="6"/>
        <v>16</v>
      </c>
      <c r="D447">
        <v>23</v>
      </c>
    </row>
    <row r="448" spans="1:4" x14ac:dyDescent="0.3">
      <c r="A448">
        <v>3</v>
      </c>
      <c r="B448">
        <v>4</v>
      </c>
      <c r="C448">
        <f t="shared" si="6"/>
        <v>12</v>
      </c>
      <c r="D448">
        <v>14</v>
      </c>
    </row>
    <row r="449" spans="1:4" x14ac:dyDescent="0.3">
      <c r="A449">
        <v>3</v>
      </c>
      <c r="B449">
        <v>3</v>
      </c>
      <c r="C449">
        <f t="shared" si="6"/>
        <v>9</v>
      </c>
      <c r="D449">
        <v>11</v>
      </c>
    </row>
    <row r="450" spans="1:4" x14ac:dyDescent="0.3">
      <c r="A450">
        <v>3</v>
      </c>
      <c r="B450">
        <v>3</v>
      </c>
      <c r="C450">
        <f t="shared" si="6"/>
        <v>9</v>
      </c>
      <c r="D450">
        <v>15</v>
      </c>
    </row>
    <row r="451" spans="1:4" x14ac:dyDescent="0.3">
      <c r="A451">
        <v>3</v>
      </c>
      <c r="B451">
        <v>1</v>
      </c>
      <c r="C451">
        <f t="shared" ref="C451:C514" si="7">A451*B451</f>
        <v>3</v>
      </c>
      <c r="D451">
        <v>11</v>
      </c>
    </row>
    <row r="452" spans="1:4" x14ac:dyDescent="0.3">
      <c r="A452">
        <v>3</v>
      </c>
      <c r="B452">
        <v>1</v>
      </c>
      <c r="C452">
        <f t="shared" si="7"/>
        <v>3</v>
      </c>
      <c r="D452">
        <v>13</v>
      </c>
    </row>
    <row r="453" spans="1:4" x14ac:dyDescent="0.3">
      <c r="A453">
        <v>4</v>
      </c>
      <c r="B453">
        <v>4</v>
      </c>
      <c r="C453">
        <f t="shared" si="7"/>
        <v>16</v>
      </c>
      <c r="D453">
        <v>21</v>
      </c>
    </row>
    <row r="454" spans="1:4" x14ac:dyDescent="0.3">
      <c r="A454">
        <v>3</v>
      </c>
      <c r="B454">
        <v>3</v>
      </c>
      <c r="C454">
        <f t="shared" si="7"/>
        <v>9</v>
      </c>
      <c r="D454">
        <v>19</v>
      </c>
    </row>
    <row r="455" spans="1:4" x14ac:dyDescent="0.3">
      <c r="A455">
        <v>3</v>
      </c>
      <c r="B455">
        <v>2</v>
      </c>
      <c r="C455">
        <f t="shared" si="7"/>
        <v>6</v>
      </c>
      <c r="D455">
        <v>11</v>
      </c>
    </row>
    <row r="456" spans="1:4" x14ac:dyDescent="0.3">
      <c r="A456">
        <v>3</v>
      </c>
      <c r="B456">
        <v>1</v>
      </c>
      <c r="C456">
        <f t="shared" si="7"/>
        <v>3</v>
      </c>
      <c r="D456">
        <v>12</v>
      </c>
    </row>
    <row r="457" spans="1:4" x14ac:dyDescent="0.3">
      <c r="A457">
        <v>3</v>
      </c>
      <c r="B457">
        <v>3</v>
      </c>
      <c r="C457">
        <f t="shared" si="7"/>
        <v>9</v>
      </c>
      <c r="D457">
        <v>19</v>
      </c>
    </row>
    <row r="458" spans="1:4" x14ac:dyDescent="0.3">
      <c r="A458">
        <v>4</v>
      </c>
      <c r="B458">
        <v>4</v>
      </c>
      <c r="C458">
        <f t="shared" si="7"/>
        <v>16</v>
      </c>
      <c r="D458">
        <v>21</v>
      </c>
    </row>
    <row r="459" spans="1:4" x14ac:dyDescent="0.3">
      <c r="A459">
        <v>3</v>
      </c>
      <c r="B459">
        <v>2</v>
      </c>
      <c r="C459">
        <f t="shared" si="7"/>
        <v>6</v>
      </c>
      <c r="D459">
        <v>14</v>
      </c>
    </row>
    <row r="460" spans="1:4" x14ac:dyDescent="0.3">
      <c r="A460">
        <v>3</v>
      </c>
      <c r="B460">
        <v>2</v>
      </c>
      <c r="C460">
        <f t="shared" si="7"/>
        <v>6</v>
      </c>
      <c r="D460">
        <v>15</v>
      </c>
    </row>
    <row r="461" spans="1:4" x14ac:dyDescent="0.3">
      <c r="A461">
        <v>3</v>
      </c>
      <c r="B461">
        <v>3</v>
      </c>
      <c r="C461">
        <f t="shared" si="7"/>
        <v>9</v>
      </c>
      <c r="D461">
        <v>17</v>
      </c>
    </row>
    <row r="462" spans="1:4" x14ac:dyDescent="0.3">
      <c r="A462">
        <v>3</v>
      </c>
      <c r="B462">
        <v>1</v>
      </c>
      <c r="C462">
        <f t="shared" si="7"/>
        <v>3</v>
      </c>
      <c r="D462">
        <v>12</v>
      </c>
    </row>
    <row r="463" spans="1:4" x14ac:dyDescent="0.3">
      <c r="A463">
        <v>3</v>
      </c>
      <c r="B463">
        <v>3</v>
      </c>
      <c r="C463">
        <f t="shared" si="7"/>
        <v>9</v>
      </c>
      <c r="D463">
        <v>16</v>
      </c>
    </row>
    <row r="464" spans="1:4" x14ac:dyDescent="0.3">
      <c r="A464">
        <v>3</v>
      </c>
      <c r="B464">
        <v>1</v>
      </c>
      <c r="C464">
        <f t="shared" si="7"/>
        <v>3</v>
      </c>
      <c r="D464">
        <v>12</v>
      </c>
    </row>
    <row r="465" spans="1:4" x14ac:dyDescent="0.3">
      <c r="A465">
        <v>3</v>
      </c>
      <c r="B465">
        <v>4</v>
      </c>
      <c r="C465">
        <f t="shared" si="7"/>
        <v>12</v>
      </c>
      <c r="D465">
        <v>18</v>
      </c>
    </row>
    <row r="466" spans="1:4" x14ac:dyDescent="0.3">
      <c r="A466">
        <v>3</v>
      </c>
      <c r="B466">
        <v>4</v>
      </c>
      <c r="C466">
        <f t="shared" si="7"/>
        <v>12</v>
      </c>
      <c r="D466">
        <v>17</v>
      </c>
    </row>
    <row r="467" spans="1:4" x14ac:dyDescent="0.3">
      <c r="A467">
        <v>3</v>
      </c>
      <c r="B467">
        <v>1</v>
      </c>
      <c r="C467">
        <f t="shared" si="7"/>
        <v>3</v>
      </c>
      <c r="D467">
        <v>11</v>
      </c>
    </row>
    <row r="468" spans="1:4" x14ac:dyDescent="0.3">
      <c r="A468">
        <v>3</v>
      </c>
      <c r="B468">
        <v>4</v>
      </c>
      <c r="C468">
        <f t="shared" si="7"/>
        <v>12</v>
      </c>
      <c r="D468">
        <v>16</v>
      </c>
    </row>
    <row r="469" spans="1:4" x14ac:dyDescent="0.3">
      <c r="A469">
        <v>3</v>
      </c>
      <c r="B469">
        <v>2</v>
      </c>
      <c r="C469">
        <f t="shared" si="7"/>
        <v>6</v>
      </c>
      <c r="D469">
        <v>13</v>
      </c>
    </row>
    <row r="470" spans="1:4" x14ac:dyDescent="0.3">
      <c r="A470">
        <v>3</v>
      </c>
      <c r="B470">
        <v>1</v>
      </c>
      <c r="C470">
        <f t="shared" si="7"/>
        <v>3</v>
      </c>
      <c r="D470">
        <v>12</v>
      </c>
    </row>
    <row r="471" spans="1:4" x14ac:dyDescent="0.3">
      <c r="A471">
        <v>3</v>
      </c>
      <c r="B471">
        <v>2</v>
      </c>
      <c r="C471">
        <f t="shared" si="7"/>
        <v>6</v>
      </c>
      <c r="D471">
        <v>12</v>
      </c>
    </row>
    <row r="472" spans="1:4" x14ac:dyDescent="0.3">
      <c r="A472">
        <v>3</v>
      </c>
      <c r="B472">
        <v>1</v>
      </c>
      <c r="C472">
        <f t="shared" si="7"/>
        <v>3</v>
      </c>
      <c r="D472">
        <v>13</v>
      </c>
    </row>
    <row r="473" spans="1:4" x14ac:dyDescent="0.3">
      <c r="A473">
        <v>3</v>
      </c>
      <c r="B473">
        <v>3</v>
      </c>
      <c r="C473">
        <f t="shared" si="7"/>
        <v>9</v>
      </c>
      <c r="D473">
        <v>19</v>
      </c>
    </row>
    <row r="474" spans="1:4" x14ac:dyDescent="0.3">
      <c r="A474">
        <v>3</v>
      </c>
      <c r="B474">
        <v>2</v>
      </c>
      <c r="C474">
        <f t="shared" si="7"/>
        <v>6</v>
      </c>
      <c r="D474">
        <v>12</v>
      </c>
    </row>
    <row r="475" spans="1:4" x14ac:dyDescent="0.3">
      <c r="A475">
        <v>3</v>
      </c>
      <c r="B475">
        <v>3</v>
      </c>
      <c r="C475">
        <f t="shared" si="7"/>
        <v>9</v>
      </c>
      <c r="D475">
        <v>17</v>
      </c>
    </row>
    <row r="476" spans="1:4" x14ac:dyDescent="0.3">
      <c r="A476">
        <v>3</v>
      </c>
      <c r="B476">
        <v>1</v>
      </c>
      <c r="C476">
        <f t="shared" si="7"/>
        <v>3</v>
      </c>
      <c r="D476">
        <v>11</v>
      </c>
    </row>
    <row r="477" spans="1:4" x14ac:dyDescent="0.3">
      <c r="A477">
        <v>4</v>
      </c>
      <c r="B477">
        <v>4</v>
      </c>
      <c r="C477">
        <f t="shared" si="7"/>
        <v>16</v>
      </c>
      <c r="D477">
        <v>20</v>
      </c>
    </row>
    <row r="478" spans="1:4" x14ac:dyDescent="0.3">
      <c r="A478">
        <v>4</v>
      </c>
      <c r="B478">
        <v>4</v>
      </c>
      <c r="C478">
        <f t="shared" si="7"/>
        <v>16</v>
      </c>
      <c r="D478">
        <v>21</v>
      </c>
    </row>
    <row r="479" spans="1:4" x14ac:dyDescent="0.3">
      <c r="A479">
        <v>3</v>
      </c>
      <c r="B479">
        <v>2</v>
      </c>
      <c r="C479">
        <f t="shared" si="7"/>
        <v>6</v>
      </c>
      <c r="D479">
        <v>11</v>
      </c>
    </row>
    <row r="480" spans="1:4" x14ac:dyDescent="0.3">
      <c r="A480">
        <v>3</v>
      </c>
      <c r="B480">
        <v>2</v>
      </c>
      <c r="C480">
        <f t="shared" si="7"/>
        <v>6</v>
      </c>
      <c r="D480">
        <v>11</v>
      </c>
    </row>
    <row r="481" spans="1:4" x14ac:dyDescent="0.3">
      <c r="A481">
        <v>3</v>
      </c>
      <c r="B481">
        <v>3</v>
      </c>
      <c r="C481">
        <f t="shared" si="7"/>
        <v>9</v>
      </c>
      <c r="D481">
        <v>16</v>
      </c>
    </row>
    <row r="482" spans="1:4" x14ac:dyDescent="0.3">
      <c r="A482">
        <v>3</v>
      </c>
      <c r="B482">
        <v>4</v>
      </c>
      <c r="C482">
        <f t="shared" si="7"/>
        <v>12</v>
      </c>
      <c r="D482">
        <v>18</v>
      </c>
    </row>
    <row r="483" spans="1:4" x14ac:dyDescent="0.3">
      <c r="A483">
        <v>3</v>
      </c>
      <c r="B483">
        <v>1</v>
      </c>
      <c r="C483">
        <f t="shared" si="7"/>
        <v>3</v>
      </c>
      <c r="D483">
        <v>13</v>
      </c>
    </row>
    <row r="484" spans="1:4" x14ac:dyDescent="0.3">
      <c r="A484">
        <v>3</v>
      </c>
      <c r="B484">
        <v>2</v>
      </c>
      <c r="C484">
        <f t="shared" si="7"/>
        <v>6</v>
      </c>
      <c r="D484">
        <v>17</v>
      </c>
    </row>
    <row r="485" spans="1:4" x14ac:dyDescent="0.3">
      <c r="A485">
        <v>3</v>
      </c>
      <c r="B485">
        <v>4</v>
      </c>
      <c r="C485">
        <f t="shared" si="7"/>
        <v>12</v>
      </c>
      <c r="D485">
        <v>14</v>
      </c>
    </row>
    <row r="486" spans="1:4" x14ac:dyDescent="0.3">
      <c r="A486">
        <v>4</v>
      </c>
      <c r="B486">
        <v>4</v>
      </c>
      <c r="C486">
        <f t="shared" si="7"/>
        <v>16</v>
      </c>
      <c r="D486">
        <v>22</v>
      </c>
    </row>
    <row r="487" spans="1:4" x14ac:dyDescent="0.3">
      <c r="A487">
        <v>3</v>
      </c>
      <c r="B487">
        <v>1</v>
      </c>
      <c r="C487">
        <f t="shared" si="7"/>
        <v>3</v>
      </c>
      <c r="D487">
        <v>12</v>
      </c>
    </row>
    <row r="488" spans="1:4" x14ac:dyDescent="0.3">
      <c r="A488">
        <v>3</v>
      </c>
      <c r="B488">
        <v>1</v>
      </c>
      <c r="C488">
        <f t="shared" si="7"/>
        <v>3</v>
      </c>
      <c r="D488">
        <v>11</v>
      </c>
    </row>
    <row r="489" spans="1:4" x14ac:dyDescent="0.3">
      <c r="A489">
        <v>3</v>
      </c>
      <c r="B489">
        <v>2</v>
      </c>
      <c r="C489">
        <f t="shared" si="7"/>
        <v>6</v>
      </c>
      <c r="D489">
        <v>13</v>
      </c>
    </row>
    <row r="490" spans="1:4" x14ac:dyDescent="0.3">
      <c r="A490">
        <v>3</v>
      </c>
      <c r="B490">
        <v>1</v>
      </c>
      <c r="C490">
        <f t="shared" si="7"/>
        <v>3</v>
      </c>
      <c r="D490">
        <v>13</v>
      </c>
    </row>
    <row r="491" spans="1:4" x14ac:dyDescent="0.3">
      <c r="A491">
        <v>3</v>
      </c>
      <c r="B491">
        <v>4</v>
      </c>
      <c r="C491">
        <f t="shared" si="7"/>
        <v>12</v>
      </c>
      <c r="D491">
        <v>14</v>
      </c>
    </row>
    <row r="492" spans="1:4" x14ac:dyDescent="0.3">
      <c r="A492">
        <v>3</v>
      </c>
      <c r="B492">
        <v>2</v>
      </c>
      <c r="C492">
        <f t="shared" si="7"/>
        <v>6</v>
      </c>
      <c r="D492">
        <v>17</v>
      </c>
    </row>
    <row r="493" spans="1:4" x14ac:dyDescent="0.3">
      <c r="A493">
        <v>3</v>
      </c>
      <c r="B493">
        <v>3</v>
      </c>
      <c r="C493">
        <f t="shared" si="7"/>
        <v>9</v>
      </c>
      <c r="D493">
        <v>13</v>
      </c>
    </row>
    <row r="494" spans="1:4" x14ac:dyDescent="0.3">
      <c r="A494">
        <v>3</v>
      </c>
      <c r="B494">
        <v>1</v>
      </c>
      <c r="C494">
        <f t="shared" si="7"/>
        <v>3</v>
      </c>
      <c r="D494">
        <v>11</v>
      </c>
    </row>
    <row r="495" spans="1:4" x14ac:dyDescent="0.3">
      <c r="A495">
        <v>3</v>
      </c>
      <c r="B495">
        <v>2</v>
      </c>
      <c r="C495">
        <f t="shared" si="7"/>
        <v>6</v>
      </c>
      <c r="D495">
        <v>11</v>
      </c>
    </row>
    <row r="496" spans="1:4" x14ac:dyDescent="0.3">
      <c r="A496">
        <v>3</v>
      </c>
      <c r="B496">
        <v>3</v>
      </c>
      <c r="C496">
        <f t="shared" si="7"/>
        <v>9</v>
      </c>
      <c r="D496">
        <v>18</v>
      </c>
    </row>
    <row r="497" spans="1:4" x14ac:dyDescent="0.3">
      <c r="A497">
        <v>3</v>
      </c>
      <c r="B497">
        <v>1</v>
      </c>
      <c r="C497">
        <f t="shared" si="7"/>
        <v>3</v>
      </c>
      <c r="D497">
        <v>11</v>
      </c>
    </row>
    <row r="498" spans="1:4" x14ac:dyDescent="0.3">
      <c r="A498">
        <v>3</v>
      </c>
      <c r="B498">
        <v>1</v>
      </c>
      <c r="C498">
        <f t="shared" si="7"/>
        <v>3</v>
      </c>
      <c r="D498">
        <v>11</v>
      </c>
    </row>
    <row r="499" spans="1:4" x14ac:dyDescent="0.3">
      <c r="A499">
        <v>3</v>
      </c>
      <c r="B499">
        <v>1</v>
      </c>
      <c r="C499">
        <f t="shared" si="7"/>
        <v>3</v>
      </c>
      <c r="D499">
        <v>12</v>
      </c>
    </row>
    <row r="500" spans="1:4" x14ac:dyDescent="0.3">
      <c r="A500">
        <v>4</v>
      </c>
      <c r="B500">
        <v>3</v>
      </c>
      <c r="C500">
        <f t="shared" si="7"/>
        <v>12</v>
      </c>
      <c r="D500">
        <v>20</v>
      </c>
    </row>
    <row r="501" spans="1:4" x14ac:dyDescent="0.3">
      <c r="A501">
        <v>3</v>
      </c>
      <c r="B501">
        <v>2</v>
      </c>
      <c r="C501">
        <f t="shared" si="7"/>
        <v>6</v>
      </c>
      <c r="D501">
        <v>12</v>
      </c>
    </row>
    <row r="502" spans="1:4" x14ac:dyDescent="0.3">
      <c r="A502">
        <v>3</v>
      </c>
      <c r="B502">
        <v>1</v>
      </c>
      <c r="C502">
        <f t="shared" si="7"/>
        <v>3</v>
      </c>
      <c r="D502">
        <v>12</v>
      </c>
    </row>
    <row r="503" spans="1:4" x14ac:dyDescent="0.3">
      <c r="A503">
        <v>4</v>
      </c>
      <c r="B503">
        <v>3</v>
      </c>
      <c r="C503">
        <f t="shared" si="7"/>
        <v>12</v>
      </c>
      <c r="D503">
        <v>20</v>
      </c>
    </row>
    <row r="504" spans="1:4" x14ac:dyDescent="0.3">
      <c r="A504">
        <v>4</v>
      </c>
      <c r="B504">
        <v>4</v>
      </c>
      <c r="C504">
        <f t="shared" si="7"/>
        <v>16</v>
      </c>
      <c r="D504">
        <v>20</v>
      </c>
    </row>
    <row r="505" spans="1:4" x14ac:dyDescent="0.3">
      <c r="A505">
        <v>3</v>
      </c>
      <c r="B505">
        <v>1</v>
      </c>
      <c r="C505">
        <f t="shared" si="7"/>
        <v>3</v>
      </c>
      <c r="D505">
        <v>12</v>
      </c>
    </row>
    <row r="506" spans="1:4" x14ac:dyDescent="0.3">
      <c r="A506">
        <v>3</v>
      </c>
      <c r="B506">
        <v>1</v>
      </c>
      <c r="C506">
        <f t="shared" si="7"/>
        <v>3</v>
      </c>
      <c r="D506">
        <v>14</v>
      </c>
    </row>
    <row r="507" spans="1:4" x14ac:dyDescent="0.3">
      <c r="A507">
        <v>3</v>
      </c>
      <c r="B507">
        <v>1</v>
      </c>
      <c r="C507">
        <f t="shared" si="7"/>
        <v>3</v>
      </c>
      <c r="D507">
        <v>13</v>
      </c>
    </row>
    <row r="508" spans="1:4" x14ac:dyDescent="0.3">
      <c r="A508">
        <v>3</v>
      </c>
      <c r="B508">
        <v>3</v>
      </c>
      <c r="C508">
        <f t="shared" si="7"/>
        <v>9</v>
      </c>
      <c r="D508">
        <v>15</v>
      </c>
    </row>
    <row r="509" spans="1:4" x14ac:dyDescent="0.3">
      <c r="A509">
        <v>3</v>
      </c>
      <c r="B509">
        <v>3</v>
      </c>
      <c r="C509">
        <f t="shared" si="7"/>
        <v>9</v>
      </c>
      <c r="D509">
        <v>14</v>
      </c>
    </row>
    <row r="510" spans="1:4" x14ac:dyDescent="0.3">
      <c r="A510">
        <v>3</v>
      </c>
      <c r="B510">
        <v>1</v>
      </c>
      <c r="C510">
        <f t="shared" si="7"/>
        <v>3</v>
      </c>
      <c r="D510">
        <v>13</v>
      </c>
    </row>
    <row r="511" spans="1:4" x14ac:dyDescent="0.3">
      <c r="A511">
        <v>4</v>
      </c>
      <c r="B511">
        <v>4</v>
      </c>
      <c r="C511">
        <f t="shared" si="7"/>
        <v>16</v>
      </c>
      <c r="D511">
        <v>23</v>
      </c>
    </row>
    <row r="512" spans="1:4" x14ac:dyDescent="0.3">
      <c r="A512">
        <v>3</v>
      </c>
      <c r="B512">
        <v>2</v>
      </c>
      <c r="C512">
        <f t="shared" si="7"/>
        <v>6</v>
      </c>
      <c r="D512">
        <v>15</v>
      </c>
    </row>
    <row r="513" spans="1:4" x14ac:dyDescent="0.3">
      <c r="A513">
        <v>3</v>
      </c>
      <c r="B513">
        <v>2</v>
      </c>
      <c r="C513">
        <f t="shared" si="7"/>
        <v>6</v>
      </c>
      <c r="D513">
        <v>11</v>
      </c>
    </row>
    <row r="514" spans="1:4" x14ac:dyDescent="0.3">
      <c r="A514">
        <v>3</v>
      </c>
      <c r="B514">
        <v>11</v>
      </c>
      <c r="C514">
        <f t="shared" si="7"/>
        <v>33</v>
      </c>
      <c r="D514">
        <v>13</v>
      </c>
    </row>
    <row r="515" spans="1:4" x14ac:dyDescent="0.3">
      <c r="A515">
        <v>3</v>
      </c>
      <c r="B515">
        <v>1</v>
      </c>
      <c r="C515">
        <f t="shared" ref="C515:C578" si="8">A515*B515</f>
        <v>3</v>
      </c>
      <c r="D515">
        <v>11</v>
      </c>
    </row>
    <row r="516" spans="1:4" x14ac:dyDescent="0.3">
      <c r="A516">
        <v>3</v>
      </c>
      <c r="B516">
        <v>1</v>
      </c>
      <c r="C516">
        <f t="shared" si="8"/>
        <v>3</v>
      </c>
      <c r="D516">
        <v>11</v>
      </c>
    </row>
    <row r="517" spans="1:4" x14ac:dyDescent="0.3">
      <c r="A517">
        <v>3</v>
      </c>
      <c r="B517">
        <v>3</v>
      </c>
      <c r="C517">
        <f t="shared" si="8"/>
        <v>9</v>
      </c>
      <c r="D517">
        <v>18</v>
      </c>
    </row>
    <row r="518" spans="1:4" x14ac:dyDescent="0.3">
      <c r="A518">
        <v>3</v>
      </c>
      <c r="B518">
        <v>3</v>
      </c>
      <c r="C518">
        <f t="shared" si="8"/>
        <v>9</v>
      </c>
      <c r="D518">
        <v>16</v>
      </c>
    </row>
    <row r="519" spans="1:4" x14ac:dyDescent="0.3">
      <c r="A519">
        <v>4</v>
      </c>
      <c r="B519">
        <v>3</v>
      </c>
      <c r="C519">
        <f t="shared" si="8"/>
        <v>12</v>
      </c>
      <c r="D519">
        <v>22</v>
      </c>
    </row>
    <row r="520" spans="1:4" x14ac:dyDescent="0.3">
      <c r="A520">
        <v>4</v>
      </c>
      <c r="B520">
        <v>4</v>
      </c>
      <c r="C520">
        <f t="shared" si="8"/>
        <v>16</v>
      </c>
      <c r="D520">
        <v>20</v>
      </c>
    </row>
    <row r="521" spans="1:4" x14ac:dyDescent="0.3">
      <c r="A521">
        <v>3</v>
      </c>
      <c r="B521">
        <v>4</v>
      </c>
      <c r="C521">
        <f t="shared" si="8"/>
        <v>12</v>
      </c>
      <c r="D521">
        <v>18</v>
      </c>
    </row>
    <row r="522" spans="1:4" x14ac:dyDescent="0.3">
      <c r="A522">
        <v>3</v>
      </c>
      <c r="B522">
        <v>2</v>
      </c>
      <c r="C522">
        <f t="shared" si="8"/>
        <v>6</v>
      </c>
      <c r="D522">
        <v>12</v>
      </c>
    </row>
    <row r="523" spans="1:4" x14ac:dyDescent="0.3">
      <c r="A523">
        <v>4</v>
      </c>
      <c r="B523">
        <v>4</v>
      </c>
      <c r="C523">
        <f t="shared" si="8"/>
        <v>16</v>
      </c>
      <c r="D523">
        <v>20</v>
      </c>
    </row>
    <row r="524" spans="1:4" x14ac:dyDescent="0.3">
      <c r="A524">
        <v>3</v>
      </c>
      <c r="B524">
        <v>4</v>
      </c>
      <c r="C524">
        <f t="shared" si="8"/>
        <v>12</v>
      </c>
      <c r="D524">
        <v>17</v>
      </c>
    </row>
    <row r="525" spans="1:4" x14ac:dyDescent="0.3">
      <c r="A525">
        <v>3</v>
      </c>
      <c r="B525">
        <v>1</v>
      </c>
      <c r="C525">
        <f t="shared" si="8"/>
        <v>3</v>
      </c>
      <c r="D525">
        <v>11</v>
      </c>
    </row>
    <row r="526" spans="1:4" x14ac:dyDescent="0.3">
      <c r="A526">
        <v>3</v>
      </c>
      <c r="B526">
        <v>2</v>
      </c>
      <c r="C526">
        <f t="shared" si="8"/>
        <v>6</v>
      </c>
      <c r="D526">
        <v>14</v>
      </c>
    </row>
    <row r="527" spans="1:4" x14ac:dyDescent="0.3">
      <c r="A527">
        <v>3</v>
      </c>
      <c r="B527">
        <v>3</v>
      </c>
      <c r="C527">
        <f t="shared" si="8"/>
        <v>9</v>
      </c>
      <c r="D527">
        <v>14</v>
      </c>
    </row>
    <row r="528" spans="1:4" x14ac:dyDescent="0.3">
      <c r="A528">
        <v>3</v>
      </c>
      <c r="B528">
        <v>2</v>
      </c>
      <c r="C528">
        <f t="shared" si="8"/>
        <v>6</v>
      </c>
      <c r="D528">
        <v>11</v>
      </c>
    </row>
    <row r="529" spans="1:4" x14ac:dyDescent="0.3">
      <c r="A529">
        <v>3</v>
      </c>
      <c r="B529">
        <v>1</v>
      </c>
      <c r="C529">
        <f t="shared" si="8"/>
        <v>3</v>
      </c>
      <c r="D529">
        <v>12</v>
      </c>
    </row>
    <row r="530" spans="1:4" x14ac:dyDescent="0.3">
      <c r="A530">
        <v>3</v>
      </c>
      <c r="B530">
        <v>3</v>
      </c>
      <c r="C530">
        <f t="shared" si="8"/>
        <v>9</v>
      </c>
      <c r="D530">
        <v>14</v>
      </c>
    </row>
    <row r="531" spans="1:4" x14ac:dyDescent="0.3">
      <c r="A531">
        <v>3</v>
      </c>
      <c r="B531">
        <v>1</v>
      </c>
      <c r="C531">
        <f t="shared" si="8"/>
        <v>3</v>
      </c>
      <c r="D531">
        <v>13</v>
      </c>
    </row>
    <row r="532" spans="1:4" x14ac:dyDescent="0.3">
      <c r="A532">
        <v>3</v>
      </c>
      <c r="B532">
        <v>1</v>
      </c>
      <c r="C532">
        <f t="shared" si="8"/>
        <v>3</v>
      </c>
      <c r="D532">
        <v>11</v>
      </c>
    </row>
    <row r="533" spans="1:4" x14ac:dyDescent="0.3">
      <c r="A533">
        <v>3</v>
      </c>
      <c r="B533">
        <v>4</v>
      </c>
      <c r="C533">
        <f t="shared" si="8"/>
        <v>12</v>
      </c>
      <c r="D533">
        <v>15</v>
      </c>
    </row>
    <row r="534" spans="1:4" x14ac:dyDescent="0.3">
      <c r="A534">
        <v>3</v>
      </c>
      <c r="B534">
        <v>1</v>
      </c>
      <c r="C534">
        <f t="shared" si="8"/>
        <v>3</v>
      </c>
      <c r="D534">
        <v>12</v>
      </c>
    </row>
    <row r="535" spans="1:4" x14ac:dyDescent="0.3">
      <c r="A535">
        <v>4</v>
      </c>
      <c r="B535">
        <v>2</v>
      </c>
      <c r="C535">
        <f t="shared" si="8"/>
        <v>8</v>
      </c>
      <c r="D535">
        <v>21</v>
      </c>
    </row>
    <row r="536" spans="1:4" x14ac:dyDescent="0.3">
      <c r="A536">
        <v>3</v>
      </c>
      <c r="B536">
        <v>3</v>
      </c>
      <c r="C536">
        <f t="shared" si="8"/>
        <v>9</v>
      </c>
      <c r="D536">
        <v>19</v>
      </c>
    </row>
    <row r="537" spans="1:4" x14ac:dyDescent="0.3">
      <c r="A537">
        <v>3</v>
      </c>
      <c r="B537">
        <v>4</v>
      </c>
      <c r="C537">
        <f t="shared" si="8"/>
        <v>12</v>
      </c>
      <c r="D537">
        <v>15</v>
      </c>
    </row>
    <row r="538" spans="1:4" x14ac:dyDescent="0.3">
      <c r="A538">
        <v>3</v>
      </c>
      <c r="B538">
        <v>1</v>
      </c>
      <c r="C538">
        <f t="shared" si="8"/>
        <v>3</v>
      </c>
      <c r="D538">
        <v>14</v>
      </c>
    </row>
    <row r="539" spans="1:4" x14ac:dyDescent="0.3">
      <c r="A539">
        <v>4</v>
      </c>
      <c r="B539">
        <v>4</v>
      </c>
      <c r="C539">
        <f t="shared" si="8"/>
        <v>16</v>
      </c>
      <c r="D539">
        <v>21</v>
      </c>
    </row>
    <row r="540" spans="1:4" x14ac:dyDescent="0.3">
      <c r="A540">
        <v>3</v>
      </c>
      <c r="B540">
        <v>1</v>
      </c>
      <c r="C540">
        <f t="shared" si="8"/>
        <v>3</v>
      </c>
      <c r="D540">
        <v>12</v>
      </c>
    </row>
    <row r="541" spans="1:4" x14ac:dyDescent="0.3">
      <c r="A541">
        <v>3</v>
      </c>
      <c r="B541">
        <v>2</v>
      </c>
      <c r="C541">
        <f t="shared" si="8"/>
        <v>6</v>
      </c>
      <c r="D541">
        <v>15</v>
      </c>
    </row>
    <row r="542" spans="1:4" x14ac:dyDescent="0.3">
      <c r="A542">
        <v>3</v>
      </c>
      <c r="B542">
        <v>2</v>
      </c>
      <c r="C542">
        <f t="shared" si="8"/>
        <v>6</v>
      </c>
      <c r="D542">
        <v>13</v>
      </c>
    </row>
    <row r="543" spans="1:4" x14ac:dyDescent="0.3">
      <c r="A543">
        <v>3</v>
      </c>
      <c r="B543">
        <v>1</v>
      </c>
      <c r="C543">
        <f t="shared" si="8"/>
        <v>3</v>
      </c>
      <c r="D543">
        <v>14</v>
      </c>
    </row>
    <row r="544" spans="1:4" x14ac:dyDescent="0.3">
      <c r="A544">
        <v>3</v>
      </c>
      <c r="B544">
        <v>3</v>
      </c>
      <c r="C544">
        <f t="shared" si="8"/>
        <v>9</v>
      </c>
      <c r="D544">
        <v>14</v>
      </c>
    </row>
    <row r="545" spans="1:4" x14ac:dyDescent="0.3">
      <c r="A545">
        <v>3</v>
      </c>
      <c r="B545">
        <v>3</v>
      </c>
      <c r="C545">
        <f t="shared" si="8"/>
        <v>9</v>
      </c>
      <c r="D545">
        <v>14</v>
      </c>
    </row>
    <row r="546" spans="1:4" x14ac:dyDescent="0.3">
      <c r="A546">
        <v>3</v>
      </c>
      <c r="B546">
        <v>1</v>
      </c>
      <c r="C546">
        <f t="shared" si="8"/>
        <v>3</v>
      </c>
      <c r="D546">
        <v>12</v>
      </c>
    </row>
    <row r="547" spans="1:4" x14ac:dyDescent="0.3">
      <c r="A547">
        <v>4</v>
      </c>
      <c r="B547">
        <v>4</v>
      </c>
      <c r="C547">
        <f t="shared" si="8"/>
        <v>16</v>
      </c>
      <c r="D547">
        <v>23</v>
      </c>
    </row>
    <row r="548" spans="1:4" x14ac:dyDescent="0.3">
      <c r="A548">
        <v>3</v>
      </c>
      <c r="B548">
        <v>1</v>
      </c>
      <c r="C548">
        <f t="shared" si="8"/>
        <v>3</v>
      </c>
      <c r="D548">
        <v>11</v>
      </c>
    </row>
    <row r="549" spans="1:4" x14ac:dyDescent="0.3">
      <c r="A549">
        <v>3</v>
      </c>
      <c r="B549">
        <v>3</v>
      </c>
      <c r="C549">
        <f t="shared" si="8"/>
        <v>9</v>
      </c>
      <c r="D549">
        <v>12</v>
      </c>
    </row>
    <row r="550" spans="1:4" x14ac:dyDescent="0.3">
      <c r="A550">
        <v>3</v>
      </c>
      <c r="B550">
        <v>4</v>
      </c>
      <c r="C550">
        <f t="shared" si="8"/>
        <v>12</v>
      </c>
      <c r="D550">
        <v>18</v>
      </c>
    </row>
    <row r="551" spans="1:4" x14ac:dyDescent="0.3">
      <c r="A551">
        <v>3</v>
      </c>
      <c r="B551">
        <v>2</v>
      </c>
      <c r="C551">
        <f t="shared" si="8"/>
        <v>6</v>
      </c>
      <c r="D551">
        <v>11</v>
      </c>
    </row>
    <row r="552" spans="1:4" x14ac:dyDescent="0.3">
      <c r="A552">
        <v>3</v>
      </c>
      <c r="B552">
        <v>1</v>
      </c>
      <c r="C552">
        <f t="shared" si="8"/>
        <v>3</v>
      </c>
      <c r="D552">
        <v>14</v>
      </c>
    </row>
    <row r="553" spans="1:4" x14ac:dyDescent="0.3">
      <c r="A553">
        <v>3</v>
      </c>
      <c r="B553">
        <v>2</v>
      </c>
      <c r="C553">
        <f t="shared" si="8"/>
        <v>6</v>
      </c>
      <c r="D553">
        <v>15</v>
      </c>
    </row>
    <row r="554" spans="1:4" x14ac:dyDescent="0.3">
      <c r="A554">
        <v>3</v>
      </c>
      <c r="B554">
        <v>1</v>
      </c>
      <c r="C554">
        <f t="shared" si="8"/>
        <v>3</v>
      </c>
      <c r="D554">
        <v>11</v>
      </c>
    </row>
    <row r="555" spans="1:4" x14ac:dyDescent="0.3">
      <c r="A555">
        <v>4</v>
      </c>
      <c r="B555">
        <v>4</v>
      </c>
      <c r="C555">
        <f t="shared" si="8"/>
        <v>16</v>
      </c>
      <c r="D555">
        <v>20</v>
      </c>
    </row>
    <row r="556" spans="1:4" x14ac:dyDescent="0.3">
      <c r="A556">
        <v>3</v>
      </c>
      <c r="B556">
        <v>4</v>
      </c>
      <c r="C556">
        <f t="shared" si="8"/>
        <v>12</v>
      </c>
      <c r="D556">
        <v>19</v>
      </c>
    </row>
    <row r="557" spans="1:4" x14ac:dyDescent="0.3">
      <c r="A557">
        <v>3</v>
      </c>
      <c r="B557">
        <v>2</v>
      </c>
      <c r="C557">
        <f t="shared" si="8"/>
        <v>6</v>
      </c>
      <c r="D557">
        <v>14</v>
      </c>
    </row>
    <row r="558" spans="1:4" x14ac:dyDescent="0.3">
      <c r="A558">
        <v>3</v>
      </c>
      <c r="B558">
        <v>4</v>
      </c>
      <c r="C558">
        <f t="shared" si="8"/>
        <v>12</v>
      </c>
      <c r="D558">
        <v>17</v>
      </c>
    </row>
    <row r="559" spans="1:4" x14ac:dyDescent="0.3">
      <c r="A559">
        <v>3</v>
      </c>
      <c r="B559">
        <v>1</v>
      </c>
      <c r="C559">
        <f t="shared" si="8"/>
        <v>3</v>
      </c>
      <c r="D559">
        <v>11</v>
      </c>
    </row>
    <row r="560" spans="1:4" x14ac:dyDescent="0.3">
      <c r="A560">
        <v>3</v>
      </c>
      <c r="B560">
        <v>4</v>
      </c>
      <c r="C560">
        <f t="shared" si="8"/>
        <v>12</v>
      </c>
      <c r="D560">
        <v>15</v>
      </c>
    </row>
    <row r="561" spans="1:4" x14ac:dyDescent="0.3">
      <c r="A561">
        <v>3</v>
      </c>
      <c r="B561">
        <v>3</v>
      </c>
      <c r="C561">
        <f t="shared" si="8"/>
        <v>9</v>
      </c>
      <c r="D561">
        <v>13</v>
      </c>
    </row>
    <row r="562" spans="1:4" x14ac:dyDescent="0.3">
      <c r="A562">
        <v>3</v>
      </c>
      <c r="B562">
        <v>1</v>
      </c>
      <c r="C562">
        <f t="shared" si="8"/>
        <v>3</v>
      </c>
      <c r="D562">
        <v>14</v>
      </c>
    </row>
    <row r="563" spans="1:4" x14ac:dyDescent="0.3">
      <c r="A563">
        <v>3</v>
      </c>
      <c r="B563">
        <v>1</v>
      </c>
      <c r="C563">
        <f t="shared" si="8"/>
        <v>3</v>
      </c>
      <c r="D563">
        <v>11</v>
      </c>
    </row>
    <row r="564" spans="1:4" x14ac:dyDescent="0.3">
      <c r="A564">
        <v>3</v>
      </c>
      <c r="B564">
        <v>4</v>
      </c>
      <c r="C564">
        <f t="shared" si="8"/>
        <v>12</v>
      </c>
      <c r="D564">
        <v>13</v>
      </c>
    </row>
    <row r="565" spans="1:4" x14ac:dyDescent="0.3">
      <c r="A565">
        <v>4</v>
      </c>
      <c r="B565">
        <v>4</v>
      </c>
      <c r="C565">
        <f t="shared" si="8"/>
        <v>16</v>
      </c>
      <c r="D565">
        <v>23</v>
      </c>
    </row>
    <row r="566" spans="1:4" x14ac:dyDescent="0.3">
      <c r="A566">
        <v>3</v>
      </c>
      <c r="B566">
        <v>3</v>
      </c>
      <c r="C566">
        <f t="shared" si="8"/>
        <v>9</v>
      </c>
      <c r="D566">
        <v>13</v>
      </c>
    </row>
    <row r="567" spans="1:4" x14ac:dyDescent="0.3">
      <c r="A567">
        <v>3</v>
      </c>
      <c r="B567">
        <v>3</v>
      </c>
      <c r="C567">
        <f t="shared" si="8"/>
        <v>9</v>
      </c>
      <c r="D567">
        <v>18</v>
      </c>
    </row>
    <row r="568" spans="1:4" x14ac:dyDescent="0.3">
      <c r="A568">
        <v>3</v>
      </c>
      <c r="B568">
        <v>2</v>
      </c>
      <c r="C568">
        <f t="shared" si="8"/>
        <v>6</v>
      </c>
      <c r="D568">
        <v>12</v>
      </c>
    </row>
    <row r="569" spans="1:4" x14ac:dyDescent="0.3">
      <c r="A569">
        <v>4</v>
      </c>
      <c r="B569">
        <v>4</v>
      </c>
      <c r="C569">
        <f t="shared" si="8"/>
        <v>16</v>
      </c>
      <c r="D569">
        <v>22</v>
      </c>
    </row>
    <row r="570" spans="1:4" x14ac:dyDescent="0.3">
      <c r="A570">
        <v>3</v>
      </c>
      <c r="B570">
        <v>1</v>
      </c>
      <c r="C570">
        <f t="shared" si="8"/>
        <v>3</v>
      </c>
      <c r="D570">
        <v>13</v>
      </c>
    </row>
    <row r="571" spans="1:4" x14ac:dyDescent="0.3">
      <c r="A571">
        <v>3</v>
      </c>
      <c r="B571">
        <v>2</v>
      </c>
      <c r="C571">
        <f t="shared" si="8"/>
        <v>6</v>
      </c>
      <c r="D571">
        <v>15</v>
      </c>
    </row>
    <row r="572" spans="1:4" x14ac:dyDescent="0.3">
      <c r="A572">
        <v>3</v>
      </c>
      <c r="B572">
        <v>4</v>
      </c>
      <c r="C572">
        <f t="shared" si="8"/>
        <v>12</v>
      </c>
      <c r="D572">
        <v>18</v>
      </c>
    </row>
    <row r="573" spans="1:4" x14ac:dyDescent="0.3">
      <c r="A573">
        <v>3</v>
      </c>
      <c r="B573">
        <v>4</v>
      </c>
      <c r="C573">
        <f t="shared" si="8"/>
        <v>12</v>
      </c>
      <c r="D573">
        <v>14</v>
      </c>
    </row>
    <row r="574" spans="1:4" x14ac:dyDescent="0.3">
      <c r="A574">
        <v>3</v>
      </c>
      <c r="B574">
        <v>1</v>
      </c>
      <c r="C574">
        <f t="shared" si="8"/>
        <v>3</v>
      </c>
      <c r="D574">
        <v>12</v>
      </c>
    </row>
    <row r="575" spans="1:4" x14ac:dyDescent="0.3">
      <c r="A575">
        <v>3</v>
      </c>
      <c r="B575">
        <v>3</v>
      </c>
      <c r="C575">
        <f t="shared" si="8"/>
        <v>9</v>
      </c>
      <c r="D575">
        <v>17</v>
      </c>
    </row>
    <row r="576" spans="1:4" x14ac:dyDescent="0.3">
      <c r="A576">
        <v>3</v>
      </c>
      <c r="B576">
        <v>4</v>
      </c>
      <c r="C576">
        <f t="shared" si="8"/>
        <v>12</v>
      </c>
      <c r="D576">
        <v>16</v>
      </c>
    </row>
    <row r="577" spans="1:4" x14ac:dyDescent="0.3">
      <c r="A577">
        <v>3</v>
      </c>
      <c r="B577">
        <v>1</v>
      </c>
      <c r="C577">
        <f t="shared" si="8"/>
        <v>3</v>
      </c>
      <c r="D577">
        <v>11</v>
      </c>
    </row>
    <row r="578" spans="1:4" x14ac:dyDescent="0.3">
      <c r="A578">
        <v>3</v>
      </c>
      <c r="B578">
        <v>4</v>
      </c>
      <c r="C578">
        <f t="shared" si="8"/>
        <v>12</v>
      </c>
      <c r="D578">
        <v>19</v>
      </c>
    </row>
    <row r="579" spans="1:4" x14ac:dyDescent="0.3">
      <c r="A579">
        <v>3</v>
      </c>
      <c r="B579">
        <v>1</v>
      </c>
      <c r="C579">
        <f t="shared" ref="C579:C642" si="9">A579*B579</f>
        <v>3</v>
      </c>
      <c r="D579">
        <v>13</v>
      </c>
    </row>
    <row r="580" spans="1:4" x14ac:dyDescent="0.3">
      <c r="A580">
        <v>3</v>
      </c>
      <c r="B580">
        <v>1</v>
      </c>
      <c r="C580">
        <f t="shared" si="9"/>
        <v>3</v>
      </c>
      <c r="D580">
        <v>12</v>
      </c>
    </row>
    <row r="581" spans="1:4" x14ac:dyDescent="0.3">
      <c r="A581">
        <v>3</v>
      </c>
      <c r="B581">
        <v>1</v>
      </c>
      <c r="C581">
        <f t="shared" si="9"/>
        <v>3</v>
      </c>
      <c r="D581">
        <v>11</v>
      </c>
    </row>
    <row r="582" spans="1:4" x14ac:dyDescent="0.3">
      <c r="A582">
        <v>3</v>
      </c>
      <c r="B582">
        <v>4</v>
      </c>
      <c r="C582">
        <f t="shared" si="9"/>
        <v>12</v>
      </c>
      <c r="D582">
        <v>16</v>
      </c>
    </row>
    <row r="583" spans="1:4" x14ac:dyDescent="0.3">
      <c r="A583">
        <v>4</v>
      </c>
      <c r="B583">
        <v>3</v>
      </c>
      <c r="C583">
        <f t="shared" si="9"/>
        <v>12</v>
      </c>
      <c r="D583">
        <v>21</v>
      </c>
    </row>
    <row r="584" spans="1:4" x14ac:dyDescent="0.3">
      <c r="A584">
        <v>4</v>
      </c>
      <c r="B584">
        <v>4</v>
      </c>
      <c r="C584">
        <f t="shared" si="9"/>
        <v>16</v>
      </c>
      <c r="D584">
        <v>24</v>
      </c>
    </row>
    <row r="585" spans="1:4" x14ac:dyDescent="0.3">
      <c r="A585">
        <v>3</v>
      </c>
      <c r="B585">
        <v>3</v>
      </c>
      <c r="C585">
        <f t="shared" si="9"/>
        <v>9</v>
      </c>
      <c r="D585">
        <v>17</v>
      </c>
    </row>
    <row r="586" spans="1:4" x14ac:dyDescent="0.3">
      <c r="A586">
        <v>3</v>
      </c>
      <c r="B586">
        <v>1</v>
      </c>
      <c r="C586">
        <f t="shared" si="9"/>
        <v>3</v>
      </c>
      <c r="D586">
        <v>13</v>
      </c>
    </row>
    <row r="587" spans="1:4" x14ac:dyDescent="0.3">
      <c r="A587">
        <v>4</v>
      </c>
      <c r="B587">
        <v>4</v>
      </c>
      <c r="C587">
        <f t="shared" si="9"/>
        <v>16</v>
      </c>
      <c r="D587">
        <v>21</v>
      </c>
    </row>
    <row r="588" spans="1:4" x14ac:dyDescent="0.3">
      <c r="A588">
        <v>3</v>
      </c>
      <c r="B588">
        <v>2</v>
      </c>
      <c r="C588">
        <f t="shared" si="9"/>
        <v>6</v>
      </c>
      <c r="D588">
        <v>11</v>
      </c>
    </row>
    <row r="589" spans="1:4" x14ac:dyDescent="0.3">
      <c r="A589">
        <v>4</v>
      </c>
      <c r="B589">
        <v>3</v>
      </c>
      <c r="C589">
        <f t="shared" si="9"/>
        <v>12</v>
      </c>
      <c r="D589">
        <v>20</v>
      </c>
    </row>
    <row r="590" spans="1:4" x14ac:dyDescent="0.3">
      <c r="A590">
        <v>3</v>
      </c>
      <c r="B590">
        <v>3</v>
      </c>
      <c r="C590">
        <f t="shared" si="9"/>
        <v>9</v>
      </c>
      <c r="D590">
        <v>16</v>
      </c>
    </row>
    <row r="591" spans="1:4" x14ac:dyDescent="0.3">
      <c r="A591">
        <v>3</v>
      </c>
      <c r="B591">
        <v>1</v>
      </c>
      <c r="C591">
        <f t="shared" si="9"/>
        <v>3</v>
      </c>
      <c r="D591">
        <v>11</v>
      </c>
    </row>
    <row r="592" spans="1:4" x14ac:dyDescent="0.3">
      <c r="A592">
        <v>3</v>
      </c>
      <c r="B592">
        <v>1</v>
      </c>
      <c r="C592">
        <f t="shared" si="9"/>
        <v>3</v>
      </c>
      <c r="D592">
        <v>11</v>
      </c>
    </row>
    <row r="593" spans="1:4" x14ac:dyDescent="0.3">
      <c r="A593">
        <v>3</v>
      </c>
      <c r="B593">
        <v>2</v>
      </c>
      <c r="C593">
        <f t="shared" si="9"/>
        <v>6</v>
      </c>
      <c r="D593">
        <v>15</v>
      </c>
    </row>
    <row r="594" spans="1:4" x14ac:dyDescent="0.3">
      <c r="A594">
        <v>3</v>
      </c>
      <c r="B594">
        <v>1</v>
      </c>
      <c r="C594">
        <f t="shared" si="9"/>
        <v>3</v>
      </c>
      <c r="D594">
        <v>11</v>
      </c>
    </row>
    <row r="595" spans="1:4" x14ac:dyDescent="0.3">
      <c r="A595">
        <v>3</v>
      </c>
      <c r="B595">
        <v>2</v>
      </c>
      <c r="C595">
        <f t="shared" si="9"/>
        <v>6</v>
      </c>
      <c r="D595">
        <v>15</v>
      </c>
    </row>
    <row r="596" spans="1:4" x14ac:dyDescent="0.3">
      <c r="A596">
        <v>4</v>
      </c>
      <c r="B596">
        <v>4</v>
      </c>
      <c r="C596">
        <f t="shared" si="9"/>
        <v>16</v>
      </c>
      <c r="D596">
        <v>24</v>
      </c>
    </row>
    <row r="597" spans="1:4" x14ac:dyDescent="0.3">
      <c r="A597">
        <v>3</v>
      </c>
      <c r="B597">
        <v>2</v>
      </c>
      <c r="C597">
        <f t="shared" si="9"/>
        <v>6</v>
      </c>
      <c r="D597">
        <v>12</v>
      </c>
    </row>
    <row r="598" spans="1:4" x14ac:dyDescent="0.3">
      <c r="A598">
        <v>3</v>
      </c>
      <c r="B598">
        <v>3</v>
      </c>
      <c r="C598">
        <f t="shared" si="9"/>
        <v>9</v>
      </c>
      <c r="D598">
        <v>13</v>
      </c>
    </row>
    <row r="599" spans="1:4" x14ac:dyDescent="0.3">
      <c r="A599">
        <v>3</v>
      </c>
      <c r="B599">
        <v>1</v>
      </c>
      <c r="C599">
        <f t="shared" si="9"/>
        <v>3</v>
      </c>
      <c r="D599">
        <v>13</v>
      </c>
    </row>
    <row r="600" spans="1:4" x14ac:dyDescent="0.3">
      <c r="A600">
        <v>3</v>
      </c>
      <c r="B600">
        <v>3</v>
      </c>
      <c r="C600">
        <f t="shared" si="9"/>
        <v>9</v>
      </c>
      <c r="D600">
        <v>17</v>
      </c>
    </row>
    <row r="601" spans="1:4" x14ac:dyDescent="0.3">
      <c r="A601">
        <v>3</v>
      </c>
      <c r="B601">
        <v>2</v>
      </c>
      <c r="C601">
        <f t="shared" si="9"/>
        <v>6</v>
      </c>
      <c r="D601">
        <v>13</v>
      </c>
    </row>
    <row r="602" spans="1:4" x14ac:dyDescent="0.3">
      <c r="A602">
        <v>3</v>
      </c>
      <c r="B602">
        <v>2</v>
      </c>
      <c r="C602">
        <f t="shared" si="9"/>
        <v>6</v>
      </c>
      <c r="D602">
        <v>12</v>
      </c>
    </row>
    <row r="603" spans="1:4" x14ac:dyDescent="0.3">
      <c r="A603">
        <v>3</v>
      </c>
      <c r="B603">
        <v>3</v>
      </c>
      <c r="C603">
        <f t="shared" si="9"/>
        <v>9</v>
      </c>
      <c r="D603">
        <v>14</v>
      </c>
    </row>
    <row r="604" spans="1:4" x14ac:dyDescent="0.3">
      <c r="A604">
        <v>4</v>
      </c>
      <c r="B604">
        <v>4</v>
      </c>
      <c r="C604">
        <f t="shared" si="9"/>
        <v>16</v>
      </c>
      <c r="D604">
        <v>24</v>
      </c>
    </row>
    <row r="605" spans="1:4" x14ac:dyDescent="0.3">
      <c r="A605">
        <v>3</v>
      </c>
      <c r="B605">
        <v>3</v>
      </c>
      <c r="C605">
        <f t="shared" si="9"/>
        <v>9</v>
      </c>
      <c r="D605">
        <v>14</v>
      </c>
    </row>
    <row r="606" spans="1:4" x14ac:dyDescent="0.3">
      <c r="A606">
        <v>3</v>
      </c>
      <c r="B606">
        <v>2</v>
      </c>
      <c r="C606">
        <f t="shared" si="9"/>
        <v>6</v>
      </c>
      <c r="D606">
        <v>13</v>
      </c>
    </row>
    <row r="607" spans="1:4" x14ac:dyDescent="0.3">
      <c r="A607">
        <v>3</v>
      </c>
      <c r="B607">
        <v>2</v>
      </c>
      <c r="C607">
        <f t="shared" si="9"/>
        <v>6</v>
      </c>
      <c r="D607">
        <v>15</v>
      </c>
    </row>
    <row r="608" spans="1:4" x14ac:dyDescent="0.3">
      <c r="A608">
        <v>3</v>
      </c>
      <c r="B608">
        <v>4</v>
      </c>
      <c r="C608">
        <f t="shared" si="9"/>
        <v>12</v>
      </c>
      <c r="D608">
        <v>16</v>
      </c>
    </row>
    <row r="609" spans="1:4" x14ac:dyDescent="0.3">
      <c r="A609">
        <v>3</v>
      </c>
      <c r="B609">
        <v>4</v>
      </c>
      <c r="C609">
        <f t="shared" si="9"/>
        <v>12</v>
      </c>
      <c r="D609">
        <v>18</v>
      </c>
    </row>
    <row r="610" spans="1:4" x14ac:dyDescent="0.3">
      <c r="A610">
        <v>3</v>
      </c>
      <c r="B610">
        <v>4</v>
      </c>
      <c r="C610">
        <f t="shared" si="9"/>
        <v>12</v>
      </c>
      <c r="D610">
        <v>16</v>
      </c>
    </row>
    <row r="611" spans="1:4" x14ac:dyDescent="0.3">
      <c r="A611">
        <v>4</v>
      </c>
      <c r="B611">
        <v>3</v>
      </c>
      <c r="C611">
        <f t="shared" si="9"/>
        <v>12</v>
      </c>
      <c r="D611">
        <v>24</v>
      </c>
    </row>
    <row r="612" spans="1:4" x14ac:dyDescent="0.3">
      <c r="A612">
        <v>3</v>
      </c>
      <c r="B612">
        <v>4</v>
      </c>
      <c r="C612">
        <f t="shared" si="9"/>
        <v>12</v>
      </c>
      <c r="D612">
        <v>16</v>
      </c>
    </row>
    <row r="613" spans="1:4" x14ac:dyDescent="0.3">
      <c r="A613">
        <v>4</v>
      </c>
      <c r="B613">
        <v>3</v>
      </c>
      <c r="C613">
        <f t="shared" si="9"/>
        <v>12</v>
      </c>
      <c r="D613">
        <v>21</v>
      </c>
    </row>
    <row r="614" spans="1:4" x14ac:dyDescent="0.3">
      <c r="A614">
        <v>4</v>
      </c>
      <c r="B614">
        <v>3</v>
      </c>
      <c r="C614">
        <f t="shared" si="9"/>
        <v>12</v>
      </c>
      <c r="D614">
        <v>20</v>
      </c>
    </row>
    <row r="615" spans="1:4" x14ac:dyDescent="0.3">
      <c r="A615">
        <v>3</v>
      </c>
      <c r="B615">
        <v>4</v>
      </c>
      <c r="C615">
        <f t="shared" si="9"/>
        <v>12</v>
      </c>
      <c r="D615">
        <v>19</v>
      </c>
    </row>
    <row r="616" spans="1:4" x14ac:dyDescent="0.3">
      <c r="A616">
        <v>3</v>
      </c>
      <c r="B616">
        <v>3</v>
      </c>
      <c r="C616">
        <f t="shared" si="9"/>
        <v>9</v>
      </c>
      <c r="D616">
        <v>14</v>
      </c>
    </row>
    <row r="617" spans="1:4" x14ac:dyDescent="0.3">
      <c r="A617">
        <v>3</v>
      </c>
      <c r="B617">
        <v>1</v>
      </c>
      <c r="C617">
        <f t="shared" si="9"/>
        <v>3</v>
      </c>
      <c r="D617">
        <v>11</v>
      </c>
    </row>
    <row r="618" spans="1:4" x14ac:dyDescent="0.3">
      <c r="A618">
        <v>3</v>
      </c>
      <c r="B618">
        <v>3</v>
      </c>
      <c r="C618">
        <f t="shared" si="9"/>
        <v>9</v>
      </c>
      <c r="D618">
        <v>14</v>
      </c>
    </row>
    <row r="619" spans="1:4" x14ac:dyDescent="0.3">
      <c r="A619">
        <v>3</v>
      </c>
      <c r="B619">
        <v>2</v>
      </c>
      <c r="C619">
        <f t="shared" si="9"/>
        <v>6</v>
      </c>
      <c r="D619">
        <v>12</v>
      </c>
    </row>
    <row r="620" spans="1:4" x14ac:dyDescent="0.3">
      <c r="A620">
        <v>3</v>
      </c>
      <c r="B620">
        <v>1</v>
      </c>
      <c r="C620">
        <f t="shared" si="9"/>
        <v>3</v>
      </c>
      <c r="D620">
        <v>13</v>
      </c>
    </row>
    <row r="621" spans="1:4" x14ac:dyDescent="0.3">
      <c r="A621">
        <v>4</v>
      </c>
      <c r="B621">
        <v>4</v>
      </c>
      <c r="C621">
        <f t="shared" si="9"/>
        <v>16</v>
      </c>
      <c r="D621">
        <v>22</v>
      </c>
    </row>
    <row r="622" spans="1:4" x14ac:dyDescent="0.3">
      <c r="A622">
        <v>3</v>
      </c>
      <c r="B622">
        <v>1</v>
      </c>
      <c r="C622">
        <f t="shared" si="9"/>
        <v>3</v>
      </c>
      <c r="D622">
        <v>11</v>
      </c>
    </row>
    <row r="623" spans="1:4" x14ac:dyDescent="0.3">
      <c r="A623">
        <v>3</v>
      </c>
      <c r="B623">
        <v>4</v>
      </c>
      <c r="C623">
        <f t="shared" si="9"/>
        <v>12</v>
      </c>
      <c r="D623">
        <v>14</v>
      </c>
    </row>
    <row r="624" spans="1:4" x14ac:dyDescent="0.3">
      <c r="A624">
        <v>3</v>
      </c>
      <c r="B624">
        <v>1</v>
      </c>
      <c r="C624">
        <f t="shared" si="9"/>
        <v>3</v>
      </c>
      <c r="D624">
        <v>11</v>
      </c>
    </row>
    <row r="625" spans="1:4" x14ac:dyDescent="0.3">
      <c r="A625">
        <v>3</v>
      </c>
      <c r="B625">
        <v>1</v>
      </c>
      <c r="C625">
        <f t="shared" si="9"/>
        <v>3</v>
      </c>
      <c r="D625">
        <v>12</v>
      </c>
    </row>
    <row r="626" spans="1:4" x14ac:dyDescent="0.3">
      <c r="A626">
        <v>3</v>
      </c>
      <c r="B626">
        <v>4</v>
      </c>
      <c r="C626">
        <f t="shared" si="9"/>
        <v>12</v>
      </c>
      <c r="D626">
        <v>18</v>
      </c>
    </row>
    <row r="627" spans="1:4" x14ac:dyDescent="0.3">
      <c r="A627">
        <v>3</v>
      </c>
      <c r="B627">
        <v>1</v>
      </c>
      <c r="C627">
        <f t="shared" si="9"/>
        <v>3</v>
      </c>
      <c r="D627">
        <v>12</v>
      </c>
    </row>
    <row r="628" spans="1:4" x14ac:dyDescent="0.3">
      <c r="A628">
        <v>3</v>
      </c>
      <c r="B628">
        <v>1</v>
      </c>
      <c r="C628">
        <f t="shared" si="9"/>
        <v>3</v>
      </c>
      <c r="D628">
        <v>12</v>
      </c>
    </row>
    <row r="629" spans="1:4" x14ac:dyDescent="0.3">
      <c r="A629">
        <v>4</v>
      </c>
      <c r="B629">
        <v>4</v>
      </c>
      <c r="C629">
        <f t="shared" si="9"/>
        <v>16</v>
      </c>
      <c r="D629">
        <v>22</v>
      </c>
    </row>
    <row r="630" spans="1:4" x14ac:dyDescent="0.3">
      <c r="A630">
        <v>3</v>
      </c>
      <c r="B630">
        <v>3</v>
      </c>
      <c r="C630">
        <f t="shared" si="9"/>
        <v>9</v>
      </c>
      <c r="D630">
        <v>19</v>
      </c>
    </row>
    <row r="631" spans="1:4" x14ac:dyDescent="0.3">
      <c r="A631">
        <v>3</v>
      </c>
      <c r="B631">
        <v>1</v>
      </c>
      <c r="C631">
        <f t="shared" si="9"/>
        <v>3</v>
      </c>
      <c r="D631">
        <v>13</v>
      </c>
    </row>
    <row r="632" spans="1:4" x14ac:dyDescent="0.3">
      <c r="A632">
        <v>4</v>
      </c>
      <c r="B632">
        <v>4</v>
      </c>
      <c r="C632">
        <f t="shared" si="9"/>
        <v>16</v>
      </c>
      <c r="D632">
        <v>22</v>
      </c>
    </row>
    <row r="633" spans="1:4" x14ac:dyDescent="0.3">
      <c r="A633">
        <v>4</v>
      </c>
      <c r="B633">
        <v>4</v>
      </c>
      <c r="C633">
        <f t="shared" si="9"/>
        <v>16</v>
      </c>
      <c r="D633">
        <v>24</v>
      </c>
    </row>
    <row r="634" spans="1:4" x14ac:dyDescent="0.3">
      <c r="A634">
        <v>3</v>
      </c>
      <c r="B634">
        <v>4</v>
      </c>
      <c r="C634">
        <f t="shared" si="9"/>
        <v>12</v>
      </c>
      <c r="D634">
        <v>14</v>
      </c>
    </row>
    <row r="635" spans="1:4" x14ac:dyDescent="0.3">
      <c r="A635">
        <v>4</v>
      </c>
      <c r="B635">
        <v>4</v>
      </c>
      <c r="C635">
        <f t="shared" si="9"/>
        <v>16</v>
      </c>
      <c r="D635">
        <v>21</v>
      </c>
    </row>
    <row r="636" spans="1:4" x14ac:dyDescent="0.3">
      <c r="A636">
        <v>3</v>
      </c>
      <c r="B636">
        <v>3</v>
      </c>
      <c r="C636">
        <f t="shared" si="9"/>
        <v>9</v>
      </c>
      <c r="D636">
        <v>18</v>
      </c>
    </row>
    <row r="637" spans="1:4" x14ac:dyDescent="0.3">
      <c r="A637">
        <v>4</v>
      </c>
      <c r="B637">
        <v>3</v>
      </c>
      <c r="C637">
        <f t="shared" si="9"/>
        <v>12</v>
      </c>
      <c r="D637">
        <v>20</v>
      </c>
    </row>
    <row r="638" spans="1:4" x14ac:dyDescent="0.3">
      <c r="A638">
        <v>3</v>
      </c>
      <c r="B638">
        <v>2</v>
      </c>
      <c r="C638">
        <f t="shared" si="9"/>
        <v>6</v>
      </c>
      <c r="D638">
        <v>19</v>
      </c>
    </row>
    <row r="639" spans="1:4" x14ac:dyDescent="0.3">
      <c r="A639">
        <v>3</v>
      </c>
      <c r="B639">
        <v>1</v>
      </c>
      <c r="C639">
        <f t="shared" si="9"/>
        <v>3</v>
      </c>
      <c r="D639">
        <v>12</v>
      </c>
    </row>
    <row r="640" spans="1:4" x14ac:dyDescent="0.3">
      <c r="A640">
        <v>3</v>
      </c>
      <c r="B640">
        <v>1</v>
      </c>
      <c r="C640">
        <f t="shared" si="9"/>
        <v>3</v>
      </c>
      <c r="D640">
        <v>12</v>
      </c>
    </row>
    <row r="641" spans="1:4" x14ac:dyDescent="0.3">
      <c r="A641">
        <v>3</v>
      </c>
      <c r="B641">
        <v>4</v>
      </c>
      <c r="C641">
        <f t="shared" si="9"/>
        <v>12</v>
      </c>
      <c r="D641">
        <v>16</v>
      </c>
    </row>
    <row r="642" spans="1:4" x14ac:dyDescent="0.3">
      <c r="A642">
        <v>3</v>
      </c>
      <c r="B642">
        <v>4</v>
      </c>
      <c r="C642">
        <f t="shared" si="9"/>
        <v>12</v>
      </c>
      <c r="D642">
        <v>17</v>
      </c>
    </row>
    <row r="643" spans="1:4" x14ac:dyDescent="0.3">
      <c r="A643">
        <v>3</v>
      </c>
      <c r="B643">
        <v>2</v>
      </c>
      <c r="C643">
        <f t="shared" ref="C643:C706" si="10">A643*B643</f>
        <v>6</v>
      </c>
      <c r="D643">
        <v>14</v>
      </c>
    </row>
    <row r="644" spans="1:4" x14ac:dyDescent="0.3">
      <c r="A644">
        <v>3</v>
      </c>
      <c r="B644">
        <v>3</v>
      </c>
      <c r="C644">
        <f t="shared" si="10"/>
        <v>9</v>
      </c>
      <c r="D644">
        <v>19</v>
      </c>
    </row>
    <row r="645" spans="1:4" x14ac:dyDescent="0.3">
      <c r="A645">
        <v>3</v>
      </c>
      <c r="B645">
        <v>1</v>
      </c>
      <c r="C645">
        <f t="shared" si="10"/>
        <v>3</v>
      </c>
      <c r="D645">
        <v>13</v>
      </c>
    </row>
    <row r="646" spans="1:4" x14ac:dyDescent="0.3">
      <c r="A646">
        <v>3</v>
      </c>
      <c r="B646">
        <v>4</v>
      </c>
      <c r="C646">
        <f t="shared" si="10"/>
        <v>12</v>
      </c>
      <c r="D646">
        <v>19</v>
      </c>
    </row>
    <row r="647" spans="1:4" x14ac:dyDescent="0.3">
      <c r="A647">
        <v>3</v>
      </c>
      <c r="B647">
        <v>3</v>
      </c>
      <c r="C647">
        <f t="shared" si="10"/>
        <v>9</v>
      </c>
      <c r="D647">
        <v>19</v>
      </c>
    </row>
    <row r="648" spans="1:4" x14ac:dyDescent="0.3">
      <c r="A648">
        <v>3</v>
      </c>
      <c r="B648">
        <v>4</v>
      </c>
      <c r="C648">
        <f t="shared" si="10"/>
        <v>12</v>
      </c>
      <c r="D648">
        <v>14</v>
      </c>
    </row>
    <row r="649" spans="1:4" x14ac:dyDescent="0.3">
      <c r="A649">
        <v>3</v>
      </c>
      <c r="B649">
        <v>2</v>
      </c>
      <c r="C649">
        <f t="shared" si="10"/>
        <v>6</v>
      </c>
      <c r="D649">
        <v>16</v>
      </c>
    </row>
    <row r="650" spans="1:4" x14ac:dyDescent="0.3">
      <c r="A650">
        <v>3</v>
      </c>
      <c r="B650">
        <v>4</v>
      </c>
      <c r="C650">
        <f t="shared" si="10"/>
        <v>12</v>
      </c>
      <c r="D650">
        <v>15</v>
      </c>
    </row>
    <row r="651" spans="1:4" x14ac:dyDescent="0.3">
      <c r="A651">
        <v>3</v>
      </c>
      <c r="B651">
        <v>4</v>
      </c>
      <c r="C651">
        <f t="shared" si="10"/>
        <v>12</v>
      </c>
      <c r="D651">
        <v>18</v>
      </c>
    </row>
    <row r="652" spans="1:4" x14ac:dyDescent="0.3">
      <c r="A652">
        <v>3</v>
      </c>
      <c r="B652">
        <v>1</v>
      </c>
      <c r="C652">
        <f t="shared" si="10"/>
        <v>3</v>
      </c>
      <c r="D652">
        <v>13</v>
      </c>
    </row>
    <row r="653" spans="1:4" x14ac:dyDescent="0.3">
      <c r="A653">
        <v>4</v>
      </c>
      <c r="B653">
        <v>4</v>
      </c>
      <c r="C653">
        <f t="shared" si="10"/>
        <v>16</v>
      </c>
      <c r="D653">
        <v>22</v>
      </c>
    </row>
    <row r="654" spans="1:4" x14ac:dyDescent="0.3">
      <c r="A654">
        <v>3</v>
      </c>
      <c r="B654">
        <v>1</v>
      </c>
      <c r="C654">
        <f t="shared" si="10"/>
        <v>3</v>
      </c>
      <c r="D654">
        <v>13</v>
      </c>
    </row>
    <row r="655" spans="1:4" x14ac:dyDescent="0.3">
      <c r="A655">
        <v>3</v>
      </c>
      <c r="B655">
        <v>1</v>
      </c>
      <c r="C655">
        <f t="shared" si="10"/>
        <v>3</v>
      </c>
      <c r="D655">
        <v>11</v>
      </c>
    </row>
    <row r="656" spans="1:4" x14ac:dyDescent="0.3">
      <c r="A656">
        <v>3</v>
      </c>
      <c r="B656">
        <v>1</v>
      </c>
      <c r="C656">
        <f t="shared" si="10"/>
        <v>3</v>
      </c>
      <c r="D656">
        <v>11</v>
      </c>
    </row>
    <row r="657" spans="1:4" x14ac:dyDescent="0.3">
      <c r="A657">
        <v>3</v>
      </c>
      <c r="B657">
        <v>2</v>
      </c>
      <c r="C657">
        <f t="shared" si="10"/>
        <v>6</v>
      </c>
      <c r="D657">
        <v>11</v>
      </c>
    </row>
    <row r="658" spans="1:4" x14ac:dyDescent="0.3">
      <c r="A658">
        <v>4</v>
      </c>
      <c r="B658">
        <v>4</v>
      </c>
      <c r="C658">
        <f t="shared" si="10"/>
        <v>16</v>
      </c>
      <c r="D658">
        <v>24</v>
      </c>
    </row>
    <row r="659" spans="1:4" x14ac:dyDescent="0.3">
      <c r="A659">
        <v>3</v>
      </c>
      <c r="B659">
        <v>4</v>
      </c>
      <c r="C659">
        <f t="shared" si="10"/>
        <v>12</v>
      </c>
      <c r="D659">
        <v>14</v>
      </c>
    </row>
    <row r="660" spans="1:4" x14ac:dyDescent="0.3">
      <c r="A660">
        <v>3</v>
      </c>
      <c r="B660">
        <v>1</v>
      </c>
      <c r="C660">
        <f t="shared" si="10"/>
        <v>3</v>
      </c>
      <c r="D660">
        <v>13</v>
      </c>
    </row>
    <row r="661" spans="1:4" x14ac:dyDescent="0.3">
      <c r="A661">
        <v>3</v>
      </c>
      <c r="B661">
        <v>4</v>
      </c>
      <c r="C661">
        <f t="shared" si="10"/>
        <v>12</v>
      </c>
      <c r="D661">
        <v>14</v>
      </c>
    </row>
    <row r="662" spans="1:4" x14ac:dyDescent="0.3">
      <c r="A662">
        <v>3</v>
      </c>
      <c r="B662">
        <v>4</v>
      </c>
      <c r="C662">
        <f t="shared" si="10"/>
        <v>12</v>
      </c>
      <c r="D662">
        <v>14</v>
      </c>
    </row>
    <row r="663" spans="1:4" x14ac:dyDescent="0.3">
      <c r="A663">
        <v>4</v>
      </c>
      <c r="B663">
        <v>3</v>
      </c>
      <c r="C663">
        <f t="shared" si="10"/>
        <v>12</v>
      </c>
      <c r="D663">
        <v>21</v>
      </c>
    </row>
    <row r="664" spans="1:4" x14ac:dyDescent="0.3">
      <c r="A664">
        <v>3</v>
      </c>
      <c r="B664">
        <v>3</v>
      </c>
      <c r="C664">
        <f t="shared" si="10"/>
        <v>9</v>
      </c>
      <c r="D664">
        <v>13</v>
      </c>
    </row>
    <row r="665" spans="1:4" x14ac:dyDescent="0.3">
      <c r="A665">
        <v>3</v>
      </c>
      <c r="B665">
        <v>4</v>
      </c>
      <c r="C665">
        <f t="shared" si="10"/>
        <v>12</v>
      </c>
      <c r="D665">
        <v>19</v>
      </c>
    </row>
    <row r="666" spans="1:4" x14ac:dyDescent="0.3">
      <c r="A666">
        <v>3</v>
      </c>
      <c r="B666">
        <v>4</v>
      </c>
      <c r="C666">
        <f t="shared" si="10"/>
        <v>12</v>
      </c>
      <c r="D666">
        <v>17</v>
      </c>
    </row>
    <row r="667" spans="1:4" x14ac:dyDescent="0.3">
      <c r="A667">
        <v>3</v>
      </c>
      <c r="B667">
        <v>4</v>
      </c>
      <c r="C667">
        <f t="shared" si="10"/>
        <v>12</v>
      </c>
      <c r="D667">
        <v>18</v>
      </c>
    </row>
    <row r="668" spans="1:4" x14ac:dyDescent="0.3">
      <c r="A668">
        <v>3</v>
      </c>
      <c r="B668">
        <v>3</v>
      </c>
      <c r="C668">
        <f t="shared" si="10"/>
        <v>9</v>
      </c>
      <c r="D668">
        <v>19</v>
      </c>
    </row>
    <row r="669" spans="1:4" x14ac:dyDescent="0.3">
      <c r="A669">
        <v>3</v>
      </c>
      <c r="B669">
        <v>1</v>
      </c>
      <c r="C669">
        <f t="shared" si="10"/>
        <v>3</v>
      </c>
      <c r="D669">
        <v>13</v>
      </c>
    </row>
    <row r="670" spans="1:4" x14ac:dyDescent="0.3">
      <c r="A670">
        <v>3</v>
      </c>
      <c r="B670">
        <v>3</v>
      </c>
      <c r="C670">
        <f t="shared" si="10"/>
        <v>9</v>
      </c>
      <c r="D670">
        <v>18</v>
      </c>
    </row>
    <row r="671" spans="1:4" x14ac:dyDescent="0.3">
      <c r="A671">
        <v>4</v>
      </c>
      <c r="B671">
        <v>4</v>
      </c>
      <c r="C671">
        <f t="shared" si="10"/>
        <v>16</v>
      </c>
      <c r="D671">
        <v>21</v>
      </c>
    </row>
    <row r="672" spans="1:4" x14ac:dyDescent="0.3">
      <c r="A672">
        <v>3</v>
      </c>
      <c r="B672">
        <v>3</v>
      </c>
      <c r="C672">
        <f t="shared" si="10"/>
        <v>9</v>
      </c>
      <c r="D672">
        <v>19</v>
      </c>
    </row>
    <row r="673" spans="1:4" x14ac:dyDescent="0.3">
      <c r="A673">
        <v>3</v>
      </c>
      <c r="B673">
        <v>2</v>
      </c>
      <c r="C673">
        <f t="shared" si="10"/>
        <v>6</v>
      </c>
      <c r="D673">
        <v>14</v>
      </c>
    </row>
    <row r="674" spans="1:4" x14ac:dyDescent="0.3">
      <c r="A674">
        <v>3</v>
      </c>
      <c r="B674">
        <v>3</v>
      </c>
      <c r="C674">
        <f t="shared" si="10"/>
        <v>9</v>
      </c>
      <c r="D674">
        <v>17</v>
      </c>
    </row>
    <row r="675" spans="1:4" x14ac:dyDescent="0.3">
      <c r="A675">
        <v>3</v>
      </c>
      <c r="B675">
        <v>1</v>
      </c>
      <c r="C675">
        <f t="shared" si="10"/>
        <v>3</v>
      </c>
      <c r="D675">
        <v>11</v>
      </c>
    </row>
    <row r="676" spans="1:4" x14ac:dyDescent="0.3">
      <c r="A676">
        <v>3</v>
      </c>
      <c r="B676">
        <v>2</v>
      </c>
      <c r="C676">
        <f t="shared" si="10"/>
        <v>6</v>
      </c>
      <c r="D676">
        <v>13</v>
      </c>
    </row>
    <row r="677" spans="1:4" x14ac:dyDescent="0.3">
      <c r="A677">
        <v>3</v>
      </c>
      <c r="B677">
        <v>3</v>
      </c>
      <c r="C677">
        <f t="shared" si="10"/>
        <v>9</v>
      </c>
      <c r="D677">
        <v>15</v>
      </c>
    </row>
    <row r="678" spans="1:4" x14ac:dyDescent="0.3">
      <c r="A678">
        <v>4</v>
      </c>
      <c r="B678">
        <v>4</v>
      </c>
      <c r="C678">
        <f t="shared" si="10"/>
        <v>16</v>
      </c>
      <c r="D678">
        <v>25</v>
      </c>
    </row>
    <row r="679" spans="1:4" x14ac:dyDescent="0.3">
      <c r="A679">
        <v>3</v>
      </c>
      <c r="B679">
        <v>2</v>
      </c>
      <c r="C679">
        <f t="shared" si="10"/>
        <v>6</v>
      </c>
      <c r="D679">
        <v>11</v>
      </c>
    </row>
    <row r="680" spans="1:4" x14ac:dyDescent="0.3">
      <c r="A680">
        <v>3</v>
      </c>
      <c r="B680">
        <v>3</v>
      </c>
      <c r="C680">
        <f t="shared" si="10"/>
        <v>9</v>
      </c>
      <c r="D680">
        <v>17</v>
      </c>
    </row>
    <row r="681" spans="1:4" x14ac:dyDescent="0.3">
      <c r="A681">
        <v>3</v>
      </c>
      <c r="B681">
        <v>3</v>
      </c>
      <c r="C681">
        <f t="shared" si="10"/>
        <v>9</v>
      </c>
      <c r="D681">
        <v>13</v>
      </c>
    </row>
    <row r="682" spans="1:4" x14ac:dyDescent="0.3">
      <c r="A682">
        <v>3</v>
      </c>
      <c r="B682">
        <v>4</v>
      </c>
      <c r="C682">
        <f t="shared" si="10"/>
        <v>12</v>
      </c>
      <c r="D682">
        <v>18</v>
      </c>
    </row>
    <row r="683" spans="1:4" x14ac:dyDescent="0.3">
      <c r="A683">
        <v>3</v>
      </c>
      <c r="B683">
        <v>1</v>
      </c>
      <c r="C683">
        <f t="shared" si="10"/>
        <v>3</v>
      </c>
      <c r="D683">
        <v>13</v>
      </c>
    </row>
    <row r="684" spans="1:4" x14ac:dyDescent="0.3">
      <c r="A684">
        <v>4</v>
      </c>
      <c r="B684">
        <v>4</v>
      </c>
      <c r="C684">
        <f t="shared" si="10"/>
        <v>16</v>
      </c>
      <c r="D684">
        <v>20</v>
      </c>
    </row>
    <row r="685" spans="1:4" x14ac:dyDescent="0.3">
      <c r="A685">
        <v>3</v>
      </c>
      <c r="B685">
        <v>3</v>
      </c>
      <c r="C685">
        <f t="shared" si="10"/>
        <v>9</v>
      </c>
      <c r="D685">
        <v>18</v>
      </c>
    </row>
    <row r="686" spans="1:4" x14ac:dyDescent="0.3">
      <c r="A686">
        <v>3</v>
      </c>
      <c r="B686">
        <v>2</v>
      </c>
      <c r="C686">
        <f t="shared" si="10"/>
        <v>6</v>
      </c>
      <c r="D686">
        <v>12</v>
      </c>
    </row>
    <row r="687" spans="1:4" x14ac:dyDescent="0.3">
      <c r="A687">
        <v>3</v>
      </c>
      <c r="B687">
        <v>1</v>
      </c>
      <c r="C687">
        <f t="shared" si="10"/>
        <v>3</v>
      </c>
      <c r="D687">
        <v>12</v>
      </c>
    </row>
    <row r="688" spans="1:4" x14ac:dyDescent="0.3">
      <c r="A688">
        <v>3</v>
      </c>
      <c r="B688">
        <v>1</v>
      </c>
      <c r="C688">
        <f t="shared" si="10"/>
        <v>3</v>
      </c>
      <c r="D688">
        <v>13</v>
      </c>
    </row>
    <row r="689" spans="1:4" x14ac:dyDescent="0.3">
      <c r="A689">
        <v>4</v>
      </c>
      <c r="B689">
        <v>3</v>
      </c>
      <c r="C689">
        <f t="shared" si="10"/>
        <v>12</v>
      </c>
      <c r="D689">
        <v>21</v>
      </c>
    </row>
    <row r="690" spans="1:4" x14ac:dyDescent="0.3">
      <c r="A690">
        <v>3</v>
      </c>
      <c r="B690">
        <v>2</v>
      </c>
      <c r="C690">
        <f t="shared" si="10"/>
        <v>6</v>
      </c>
      <c r="D690">
        <v>13</v>
      </c>
    </row>
    <row r="691" spans="1:4" x14ac:dyDescent="0.3">
      <c r="A691">
        <v>3</v>
      </c>
      <c r="B691">
        <v>3</v>
      </c>
      <c r="C691">
        <f t="shared" si="10"/>
        <v>9</v>
      </c>
      <c r="D691">
        <v>19</v>
      </c>
    </row>
    <row r="692" spans="1:4" x14ac:dyDescent="0.3">
      <c r="A692">
        <v>3</v>
      </c>
      <c r="B692">
        <v>1</v>
      </c>
      <c r="C692">
        <f t="shared" si="10"/>
        <v>3</v>
      </c>
      <c r="D692">
        <v>11</v>
      </c>
    </row>
    <row r="693" spans="1:4" x14ac:dyDescent="0.3">
      <c r="A693">
        <v>3</v>
      </c>
      <c r="B693">
        <v>2</v>
      </c>
      <c r="C693">
        <f t="shared" si="10"/>
        <v>6</v>
      </c>
      <c r="D693">
        <v>14</v>
      </c>
    </row>
    <row r="694" spans="1:4" x14ac:dyDescent="0.3">
      <c r="A694">
        <v>3</v>
      </c>
      <c r="B694">
        <v>1</v>
      </c>
      <c r="C694">
        <f t="shared" si="10"/>
        <v>3</v>
      </c>
      <c r="D694">
        <v>12</v>
      </c>
    </row>
    <row r="695" spans="1:4" x14ac:dyDescent="0.3">
      <c r="A695">
        <v>3</v>
      </c>
      <c r="B695">
        <v>1</v>
      </c>
      <c r="C695">
        <f t="shared" si="10"/>
        <v>3</v>
      </c>
      <c r="D695">
        <v>11</v>
      </c>
    </row>
    <row r="696" spans="1:4" x14ac:dyDescent="0.3">
      <c r="A696">
        <v>3</v>
      </c>
      <c r="B696">
        <v>4</v>
      </c>
      <c r="C696">
        <f t="shared" si="10"/>
        <v>12</v>
      </c>
      <c r="D696">
        <v>14</v>
      </c>
    </row>
    <row r="697" spans="1:4" x14ac:dyDescent="0.3">
      <c r="A697">
        <v>3</v>
      </c>
      <c r="B697">
        <v>2</v>
      </c>
      <c r="C697">
        <f t="shared" si="10"/>
        <v>6</v>
      </c>
      <c r="D697">
        <v>11</v>
      </c>
    </row>
    <row r="698" spans="1:4" x14ac:dyDescent="0.3">
      <c r="A698">
        <v>3</v>
      </c>
      <c r="B698">
        <v>2</v>
      </c>
      <c r="C698">
        <f t="shared" si="10"/>
        <v>6</v>
      </c>
      <c r="D698">
        <v>12</v>
      </c>
    </row>
    <row r="699" spans="1:4" x14ac:dyDescent="0.3">
      <c r="A699">
        <v>3</v>
      </c>
      <c r="B699">
        <v>4</v>
      </c>
      <c r="C699">
        <f t="shared" si="10"/>
        <v>12</v>
      </c>
      <c r="D699">
        <v>15</v>
      </c>
    </row>
    <row r="700" spans="1:4" x14ac:dyDescent="0.3">
      <c r="A700">
        <v>3</v>
      </c>
      <c r="B700">
        <v>3</v>
      </c>
      <c r="C700">
        <f t="shared" si="10"/>
        <v>9</v>
      </c>
      <c r="D700">
        <v>16</v>
      </c>
    </row>
    <row r="701" spans="1:4" x14ac:dyDescent="0.3">
      <c r="A701">
        <v>3</v>
      </c>
      <c r="B701">
        <v>4</v>
      </c>
      <c r="C701">
        <f t="shared" si="10"/>
        <v>12</v>
      </c>
      <c r="D701">
        <v>15</v>
      </c>
    </row>
    <row r="702" spans="1:4" x14ac:dyDescent="0.3">
      <c r="A702">
        <v>4</v>
      </c>
      <c r="B702">
        <v>3</v>
      </c>
      <c r="C702">
        <f t="shared" si="10"/>
        <v>12</v>
      </c>
      <c r="D702">
        <v>24</v>
      </c>
    </row>
    <row r="703" spans="1:4" x14ac:dyDescent="0.3">
      <c r="A703">
        <v>3</v>
      </c>
      <c r="B703">
        <v>3</v>
      </c>
      <c r="C703">
        <f t="shared" si="10"/>
        <v>9</v>
      </c>
      <c r="D703">
        <v>13</v>
      </c>
    </row>
    <row r="704" spans="1:4" x14ac:dyDescent="0.3">
      <c r="A704">
        <v>3</v>
      </c>
      <c r="B704">
        <v>2</v>
      </c>
      <c r="C704">
        <f t="shared" si="10"/>
        <v>6</v>
      </c>
      <c r="D704">
        <v>11</v>
      </c>
    </row>
    <row r="705" spans="1:4" x14ac:dyDescent="0.3">
      <c r="A705">
        <v>3</v>
      </c>
      <c r="B705">
        <v>1</v>
      </c>
      <c r="C705">
        <f t="shared" si="10"/>
        <v>3</v>
      </c>
      <c r="D705">
        <v>13</v>
      </c>
    </row>
    <row r="706" spans="1:4" x14ac:dyDescent="0.3">
      <c r="A706">
        <v>3</v>
      </c>
      <c r="B706">
        <v>1</v>
      </c>
      <c r="C706">
        <f t="shared" si="10"/>
        <v>3</v>
      </c>
      <c r="D706">
        <v>13</v>
      </c>
    </row>
    <row r="707" spans="1:4" x14ac:dyDescent="0.3">
      <c r="A707">
        <v>3</v>
      </c>
      <c r="B707">
        <v>3</v>
      </c>
      <c r="C707">
        <f t="shared" ref="C707:C770" si="11">A707*B707</f>
        <v>9</v>
      </c>
      <c r="D707">
        <v>18</v>
      </c>
    </row>
    <row r="708" spans="1:4" x14ac:dyDescent="0.3">
      <c r="A708">
        <v>3</v>
      </c>
      <c r="B708">
        <v>2</v>
      </c>
      <c r="C708">
        <f t="shared" si="11"/>
        <v>6</v>
      </c>
      <c r="D708">
        <v>16</v>
      </c>
    </row>
    <row r="709" spans="1:4" x14ac:dyDescent="0.3">
      <c r="A709">
        <v>3</v>
      </c>
      <c r="B709">
        <v>3</v>
      </c>
      <c r="C709">
        <f t="shared" si="11"/>
        <v>9</v>
      </c>
      <c r="D709">
        <v>19</v>
      </c>
    </row>
    <row r="710" spans="1:4" x14ac:dyDescent="0.3">
      <c r="A710">
        <v>3</v>
      </c>
      <c r="B710">
        <v>1</v>
      </c>
      <c r="C710">
        <f t="shared" si="11"/>
        <v>3</v>
      </c>
      <c r="D710">
        <v>13</v>
      </c>
    </row>
    <row r="711" spans="1:4" x14ac:dyDescent="0.3">
      <c r="A711">
        <v>4</v>
      </c>
      <c r="B711">
        <v>4</v>
      </c>
      <c r="C711">
        <f t="shared" si="11"/>
        <v>16</v>
      </c>
      <c r="D711">
        <v>22</v>
      </c>
    </row>
    <row r="712" spans="1:4" x14ac:dyDescent="0.3">
      <c r="A712">
        <v>3</v>
      </c>
      <c r="B712">
        <v>2</v>
      </c>
      <c r="C712">
        <f t="shared" si="11"/>
        <v>6</v>
      </c>
      <c r="D712">
        <v>11</v>
      </c>
    </row>
    <row r="713" spans="1:4" x14ac:dyDescent="0.3">
      <c r="A713">
        <v>4</v>
      </c>
      <c r="B713">
        <v>2</v>
      </c>
      <c r="C713">
        <f t="shared" si="11"/>
        <v>8</v>
      </c>
      <c r="D713">
        <v>20</v>
      </c>
    </row>
    <row r="714" spans="1:4" x14ac:dyDescent="0.3">
      <c r="A714">
        <v>3</v>
      </c>
      <c r="B714">
        <v>4</v>
      </c>
      <c r="C714">
        <f t="shared" si="11"/>
        <v>12</v>
      </c>
      <c r="D714">
        <v>18</v>
      </c>
    </row>
    <row r="715" spans="1:4" x14ac:dyDescent="0.3">
      <c r="A715">
        <v>3</v>
      </c>
      <c r="B715">
        <v>4</v>
      </c>
      <c r="C715">
        <f t="shared" si="11"/>
        <v>12</v>
      </c>
      <c r="D715">
        <v>14</v>
      </c>
    </row>
    <row r="716" spans="1:4" x14ac:dyDescent="0.3">
      <c r="A716">
        <v>4</v>
      </c>
      <c r="B716">
        <v>4</v>
      </c>
      <c r="C716">
        <f t="shared" si="11"/>
        <v>16</v>
      </c>
      <c r="D716">
        <v>22</v>
      </c>
    </row>
    <row r="717" spans="1:4" x14ac:dyDescent="0.3">
      <c r="A717">
        <v>3</v>
      </c>
      <c r="B717">
        <v>2</v>
      </c>
      <c r="C717">
        <f t="shared" si="11"/>
        <v>6</v>
      </c>
      <c r="D717">
        <v>13</v>
      </c>
    </row>
    <row r="718" spans="1:4" x14ac:dyDescent="0.3">
      <c r="A718">
        <v>3</v>
      </c>
      <c r="B718">
        <v>3</v>
      </c>
      <c r="C718">
        <f t="shared" si="11"/>
        <v>9</v>
      </c>
      <c r="D718">
        <v>17</v>
      </c>
    </row>
    <row r="719" spans="1:4" x14ac:dyDescent="0.3">
      <c r="A719">
        <v>3</v>
      </c>
      <c r="B719">
        <v>2</v>
      </c>
      <c r="C719">
        <f t="shared" si="11"/>
        <v>6</v>
      </c>
      <c r="D719">
        <v>14</v>
      </c>
    </row>
    <row r="720" spans="1:4" x14ac:dyDescent="0.3">
      <c r="A720">
        <v>3</v>
      </c>
      <c r="B720">
        <v>1</v>
      </c>
      <c r="C720">
        <f t="shared" si="11"/>
        <v>3</v>
      </c>
      <c r="D720">
        <v>15</v>
      </c>
    </row>
    <row r="721" spans="1:4" x14ac:dyDescent="0.3">
      <c r="A721">
        <v>3</v>
      </c>
      <c r="B721">
        <v>4</v>
      </c>
      <c r="C721">
        <f t="shared" si="11"/>
        <v>12</v>
      </c>
      <c r="D721">
        <v>17</v>
      </c>
    </row>
    <row r="722" spans="1:4" x14ac:dyDescent="0.3">
      <c r="A722">
        <v>3</v>
      </c>
      <c r="B722">
        <v>1</v>
      </c>
      <c r="C722">
        <f t="shared" si="11"/>
        <v>3</v>
      </c>
      <c r="D722">
        <v>11</v>
      </c>
    </row>
    <row r="723" spans="1:4" x14ac:dyDescent="0.3">
      <c r="A723">
        <v>3</v>
      </c>
      <c r="B723">
        <v>3</v>
      </c>
      <c r="C723">
        <f t="shared" si="11"/>
        <v>9</v>
      </c>
      <c r="D723">
        <v>18</v>
      </c>
    </row>
    <row r="724" spans="1:4" x14ac:dyDescent="0.3">
      <c r="A724">
        <v>3</v>
      </c>
      <c r="B724">
        <v>3</v>
      </c>
      <c r="C724">
        <f t="shared" si="11"/>
        <v>9</v>
      </c>
      <c r="D724">
        <v>17</v>
      </c>
    </row>
    <row r="725" spans="1:4" x14ac:dyDescent="0.3">
      <c r="A725">
        <v>3</v>
      </c>
      <c r="B725">
        <v>3</v>
      </c>
      <c r="C725">
        <f t="shared" si="11"/>
        <v>9</v>
      </c>
      <c r="D725">
        <v>13</v>
      </c>
    </row>
    <row r="726" spans="1:4" x14ac:dyDescent="0.3">
      <c r="A726">
        <v>3</v>
      </c>
      <c r="B726">
        <v>3</v>
      </c>
      <c r="C726">
        <f t="shared" si="11"/>
        <v>9</v>
      </c>
      <c r="D726">
        <v>15</v>
      </c>
    </row>
    <row r="727" spans="1:4" x14ac:dyDescent="0.3">
      <c r="A727">
        <v>4</v>
      </c>
      <c r="B727">
        <v>4</v>
      </c>
      <c r="C727">
        <f t="shared" si="11"/>
        <v>16</v>
      </c>
      <c r="D727">
        <v>24</v>
      </c>
    </row>
    <row r="728" spans="1:4" x14ac:dyDescent="0.3">
      <c r="A728">
        <v>3</v>
      </c>
      <c r="B728">
        <v>1</v>
      </c>
      <c r="C728">
        <f t="shared" si="11"/>
        <v>3</v>
      </c>
      <c r="D728">
        <v>12</v>
      </c>
    </row>
    <row r="729" spans="1:4" x14ac:dyDescent="0.3">
      <c r="A729">
        <v>3</v>
      </c>
      <c r="B729">
        <v>4</v>
      </c>
      <c r="C729">
        <f t="shared" si="11"/>
        <v>12</v>
      </c>
      <c r="D729">
        <v>15</v>
      </c>
    </row>
    <row r="730" spans="1:4" x14ac:dyDescent="0.3">
      <c r="A730">
        <v>3</v>
      </c>
      <c r="B730">
        <v>2</v>
      </c>
      <c r="C730">
        <f t="shared" si="11"/>
        <v>6</v>
      </c>
      <c r="D730">
        <v>11</v>
      </c>
    </row>
    <row r="731" spans="1:4" x14ac:dyDescent="0.3">
      <c r="A731">
        <v>3</v>
      </c>
      <c r="B731">
        <v>1</v>
      </c>
      <c r="C731">
        <f t="shared" si="11"/>
        <v>3</v>
      </c>
      <c r="D731">
        <v>11</v>
      </c>
    </row>
    <row r="732" spans="1:4" x14ac:dyDescent="0.3">
      <c r="A732">
        <v>3</v>
      </c>
      <c r="B732">
        <v>1</v>
      </c>
      <c r="C732">
        <f t="shared" si="11"/>
        <v>3</v>
      </c>
      <c r="D732">
        <v>12</v>
      </c>
    </row>
    <row r="733" spans="1:4" x14ac:dyDescent="0.3">
      <c r="A733">
        <v>3</v>
      </c>
      <c r="B733">
        <v>2</v>
      </c>
      <c r="C733">
        <f t="shared" si="11"/>
        <v>6</v>
      </c>
      <c r="D733">
        <v>15</v>
      </c>
    </row>
    <row r="734" spans="1:4" x14ac:dyDescent="0.3">
      <c r="A734">
        <v>3</v>
      </c>
      <c r="B734">
        <v>2</v>
      </c>
      <c r="C734">
        <f t="shared" si="11"/>
        <v>6</v>
      </c>
      <c r="D734">
        <v>17</v>
      </c>
    </row>
    <row r="735" spans="1:4" x14ac:dyDescent="0.3">
      <c r="A735">
        <v>3</v>
      </c>
      <c r="B735">
        <v>1</v>
      </c>
      <c r="C735">
        <f t="shared" si="11"/>
        <v>3</v>
      </c>
      <c r="D735">
        <v>12</v>
      </c>
    </row>
    <row r="736" spans="1:4" x14ac:dyDescent="0.3">
      <c r="A736">
        <v>3</v>
      </c>
      <c r="B736">
        <v>2</v>
      </c>
      <c r="C736">
        <f t="shared" si="11"/>
        <v>6</v>
      </c>
      <c r="D736">
        <v>15</v>
      </c>
    </row>
    <row r="737" spans="1:4" x14ac:dyDescent="0.3">
      <c r="A737">
        <v>3</v>
      </c>
      <c r="B737">
        <v>3</v>
      </c>
      <c r="C737">
        <f t="shared" si="11"/>
        <v>9</v>
      </c>
      <c r="D737">
        <v>13</v>
      </c>
    </row>
    <row r="738" spans="1:4" x14ac:dyDescent="0.3">
      <c r="A738">
        <v>3</v>
      </c>
      <c r="B738">
        <v>3</v>
      </c>
      <c r="C738">
        <f t="shared" si="11"/>
        <v>9</v>
      </c>
      <c r="D738">
        <v>14</v>
      </c>
    </row>
    <row r="739" spans="1:4" x14ac:dyDescent="0.3">
      <c r="A739">
        <v>3</v>
      </c>
      <c r="B739">
        <v>3</v>
      </c>
      <c r="C739">
        <f t="shared" si="11"/>
        <v>9</v>
      </c>
      <c r="D739">
        <v>14</v>
      </c>
    </row>
    <row r="740" spans="1:4" x14ac:dyDescent="0.3">
      <c r="A740">
        <v>3</v>
      </c>
      <c r="B740">
        <v>4</v>
      </c>
      <c r="C740">
        <f t="shared" si="11"/>
        <v>12</v>
      </c>
      <c r="D740">
        <v>16</v>
      </c>
    </row>
    <row r="741" spans="1:4" x14ac:dyDescent="0.3">
      <c r="A741">
        <v>3</v>
      </c>
      <c r="B741">
        <v>4</v>
      </c>
      <c r="C741">
        <f t="shared" si="11"/>
        <v>12</v>
      </c>
      <c r="D741">
        <v>18</v>
      </c>
    </row>
    <row r="742" spans="1:4" x14ac:dyDescent="0.3">
      <c r="A742">
        <v>4</v>
      </c>
      <c r="B742">
        <v>4</v>
      </c>
      <c r="C742">
        <f t="shared" si="11"/>
        <v>16</v>
      </c>
      <c r="D742">
        <v>20</v>
      </c>
    </row>
    <row r="743" spans="1:4" x14ac:dyDescent="0.3">
      <c r="A743">
        <v>3</v>
      </c>
      <c r="B743">
        <v>3</v>
      </c>
      <c r="C743">
        <f t="shared" si="11"/>
        <v>9</v>
      </c>
      <c r="D743">
        <v>13</v>
      </c>
    </row>
    <row r="744" spans="1:4" x14ac:dyDescent="0.3">
      <c r="A744">
        <v>3</v>
      </c>
      <c r="B744">
        <v>4</v>
      </c>
      <c r="C744">
        <f t="shared" si="11"/>
        <v>12</v>
      </c>
      <c r="D744">
        <v>18</v>
      </c>
    </row>
    <row r="745" spans="1:4" x14ac:dyDescent="0.3">
      <c r="A745">
        <v>3</v>
      </c>
      <c r="B745">
        <v>1</v>
      </c>
      <c r="C745">
        <f t="shared" si="11"/>
        <v>3</v>
      </c>
      <c r="D745">
        <v>13</v>
      </c>
    </row>
    <row r="746" spans="1:4" x14ac:dyDescent="0.3">
      <c r="A746">
        <v>3</v>
      </c>
      <c r="B746">
        <v>2</v>
      </c>
      <c r="C746">
        <f t="shared" si="11"/>
        <v>6</v>
      </c>
      <c r="D746">
        <v>15</v>
      </c>
    </row>
    <row r="747" spans="1:4" x14ac:dyDescent="0.3">
      <c r="A747">
        <v>3</v>
      </c>
      <c r="B747">
        <v>2</v>
      </c>
      <c r="C747">
        <f t="shared" si="11"/>
        <v>6</v>
      </c>
      <c r="D747">
        <v>14</v>
      </c>
    </row>
    <row r="748" spans="1:4" x14ac:dyDescent="0.3">
      <c r="A748">
        <v>4</v>
      </c>
      <c r="B748">
        <v>3</v>
      </c>
      <c r="C748">
        <f t="shared" si="11"/>
        <v>12</v>
      </c>
      <c r="D748">
        <v>22</v>
      </c>
    </row>
    <row r="749" spans="1:4" x14ac:dyDescent="0.3">
      <c r="A749">
        <v>3</v>
      </c>
      <c r="B749">
        <v>1</v>
      </c>
      <c r="C749">
        <f t="shared" si="11"/>
        <v>3</v>
      </c>
      <c r="D749">
        <v>12</v>
      </c>
    </row>
    <row r="750" spans="1:4" x14ac:dyDescent="0.3">
      <c r="A750">
        <v>3</v>
      </c>
      <c r="B750">
        <v>4</v>
      </c>
      <c r="C750">
        <f t="shared" si="11"/>
        <v>12</v>
      </c>
      <c r="D750">
        <v>18</v>
      </c>
    </row>
    <row r="751" spans="1:4" x14ac:dyDescent="0.3">
      <c r="A751">
        <v>3</v>
      </c>
      <c r="B751">
        <v>4</v>
      </c>
      <c r="C751">
        <f t="shared" si="11"/>
        <v>12</v>
      </c>
      <c r="D751">
        <v>15</v>
      </c>
    </row>
    <row r="752" spans="1:4" x14ac:dyDescent="0.3">
      <c r="A752">
        <v>3</v>
      </c>
      <c r="B752">
        <v>4</v>
      </c>
      <c r="C752">
        <f t="shared" si="11"/>
        <v>12</v>
      </c>
      <c r="D752">
        <v>18</v>
      </c>
    </row>
    <row r="753" spans="1:4" x14ac:dyDescent="0.3">
      <c r="A753">
        <v>3</v>
      </c>
      <c r="B753">
        <v>1</v>
      </c>
      <c r="C753">
        <f t="shared" si="11"/>
        <v>3</v>
      </c>
      <c r="D753">
        <v>12</v>
      </c>
    </row>
    <row r="754" spans="1:4" x14ac:dyDescent="0.3">
      <c r="A754">
        <v>3</v>
      </c>
      <c r="B754">
        <v>2</v>
      </c>
      <c r="C754">
        <f t="shared" si="11"/>
        <v>6</v>
      </c>
      <c r="D754">
        <v>16</v>
      </c>
    </row>
    <row r="755" spans="1:4" x14ac:dyDescent="0.3">
      <c r="A755">
        <v>3</v>
      </c>
      <c r="B755">
        <v>1</v>
      </c>
      <c r="C755">
        <f t="shared" si="11"/>
        <v>3</v>
      </c>
      <c r="D755">
        <v>13</v>
      </c>
    </row>
    <row r="756" spans="1:4" x14ac:dyDescent="0.3">
      <c r="A756">
        <v>3</v>
      </c>
      <c r="B756">
        <v>4</v>
      </c>
      <c r="C756">
        <f t="shared" si="11"/>
        <v>12</v>
      </c>
      <c r="D756">
        <v>19</v>
      </c>
    </row>
    <row r="757" spans="1:4" x14ac:dyDescent="0.3">
      <c r="A757">
        <v>3</v>
      </c>
      <c r="B757">
        <v>1</v>
      </c>
      <c r="C757">
        <f t="shared" si="11"/>
        <v>3</v>
      </c>
      <c r="D757">
        <v>13</v>
      </c>
    </row>
    <row r="758" spans="1:4" x14ac:dyDescent="0.3">
      <c r="A758">
        <v>3</v>
      </c>
      <c r="B758">
        <v>2</v>
      </c>
      <c r="C758">
        <f t="shared" si="11"/>
        <v>6</v>
      </c>
      <c r="D758">
        <v>12</v>
      </c>
    </row>
    <row r="759" spans="1:4" x14ac:dyDescent="0.3">
      <c r="A759">
        <v>3</v>
      </c>
      <c r="B759">
        <v>1</v>
      </c>
      <c r="C759">
        <f t="shared" si="11"/>
        <v>3</v>
      </c>
      <c r="D759">
        <v>11</v>
      </c>
    </row>
    <row r="760" spans="1:4" x14ac:dyDescent="0.3">
      <c r="A760">
        <v>3</v>
      </c>
      <c r="B760">
        <v>4</v>
      </c>
      <c r="C760">
        <f t="shared" si="11"/>
        <v>12</v>
      </c>
      <c r="D760">
        <v>14</v>
      </c>
    </row>
    <row r="761" spans="1:4" x14ac:dyDescent="0.3">
      <c r="A761">
        <v>3</v>
      </c>
      <c r="B761">
        <v>2</v>
      </c>
      <c r="C761">
        <f t="shared" si="11"/>
        <v>6</v>
      </c>
      <c r="D761">
        <v>16</v>
      </c>
    </row>
    <row r="762" spans="1:4" x14ac:dyDescent="0.3">
      <c r="A762">
        <v>3</v>
      </c>
      <c r="B762">
        <v>2</v>
      </c>
      <c r="C762">
        <f t="shared" si="11"/>
        <v>6</v>
      </c>
      <c r="D762">
        <v>12</v>
      </c>
    </row>
    <row r="763" spans="1:4" x14ac:dyDescent="0.3">
      <c r="A763">
        <v>3</v>
      </c>
      <c r="B763">
        <v>3</v>
      </c>
      <c r="C763">
        <f t="shared" si="11"/>
        <v>9</v>
      </c>
      <c r="D763">
        <v>14</v>
      </c>
    </row>
    <row r="764" spans="1:4" x14ac:dyDescent="0.3">
      <c r="A764">
        <v>3</v>
      </c>
      <c r="B764">
        <v>1</v>
      </c>
      <c r="C764">
        <f t="shared" si="11"/>
        <v>3</v>
      </c>
      <c r="D764">
        <v>14</v>
      </c>
    </row>
    <row r="765" spans="1:4" x14ac:dyDescent="0.3">
      <c r="A765">
        <v>3</v>
      </c>
      <c r="B765">
        <v>3</v>
      </c>
      <c r="C765">
        <f t="shared" si="11"/>
        <v>9</v>
      </c>
      <c r="D765">
        <v>19</v>
      </c>
    </row>
    <row r="766" spans="1:4" x14ac:dyDescent="0.3">
      <c r="A766">
        <v>4</v>
      </c>
      <c r="B766">
        <v>4</v>
      </c>
      <c r="C766">
        <f t="shared" si="11"/>
        <v>16</v>
      </c>
      <c r="D766">
        <v>22</v>
      </c>
    </row>
    <row r="767" spans="1:4" x14ac:dyDescent="0.3">
      <c r="A767">
        <v>3</v>
      </c>
      <c r="B767">
        <v>3</v>
      </c>
      <c r="C767">
        <f t="shared" si="11"/>
        <v>9</v>
      </c>
      <c r="D767">
        <v>16</v>
      </c>
    </row>
    <row r="768" spans="1:4" x14ac:dyDescent="0.3">
      <c r="A768">
        <v>3</v>
      </c>
      <c r="B768">
        <v>2</v>
      </c>
      <c r="C768">
        <f t="shared" si="11"/>
        <v>6</v>
      </c>
      <c r="D768">
        <v>11</v>
      </c>
    </row>
    <row r="769" spans="1:4" x14ac:dyDescent="0.3">
      <c r="A769">
        <v>3</v>
      </c>
      <c r="B769">
        <v>2</v>
      </c>
      <c r="C769">
        <f t="shared" si="11"/>
        <v>6</v>
      </c>
      <c r="D769">
        <v>15</v>
      </c>
    </row>
    <row r="770" spans="1:4" x14ac:dyDescent="0.3">
      <c r="A770">
        <v>3</v>
      </c>
      <c r="B770">
        <v>1</v>
      </c>
      <c r="C770">
        <f t="shared" si="11"/>
        <v>3</v>
      </c>
      <c r="D770">
        <v>14</v>
      </c>
    </row>
    <row r="771" spans="1:4" x14ac:dyDescent="0.3">
      <c r="A771">
        <v>3</v>
      </c>
      <c r="B771">
        <v>3</v>
      </c>
      <c r="C771">
        <f t="shared" ref="C771:C834" si="12">A771*B771</f>
        <v>9</v>
      </c>
      <c r="D771">
        <v>13</v>
      </c>
    </row>
    <row r="772" spans="1:4" x14ac:dyDescent="0.3">
      <c r="A772">
        <v>3</v>
      </c>
      <c r="B772">
        <v>4</v>
      </c>
      <c r="C772">
        <f t="shared" si="12"/>
        <v>12</v>
      </c>
      <c r="D772">
        <v>17</v>
      </c>
    </row>
    <row r="773" spans="1:4" x14ac:dyDescent="0.3">
      <c r="A773">
        <v>3</v>
      </c>
      <c r="B773">
        <v>2</v>
      </c>
      <c r="C773">
        <f t="shared" si="12"/>
        <v>6</v>
      </c>
      <c r="D773">
        <v>11</v>
      </c>
    </row>
    <row r="774" spans="1:4" x14ac:dyDescent="0.3">
      <c r="A774">
        <v>3</v>
      </c>
      <c r="B774">
        <v>3</v>
      </c>
      <c r="C774">
        <f t="shared" si="12"/>
        <v>9</v>
      </c>
      <c r="D774">
        <v>19</v>
      </c>
    </row>
    <row r="775" spans="1:4" x14ac:dyDescent="0.3">
      <c r="A775">
        <v>3</v>
      </c>
      <c r="B775">
        <v>1</v>
      </c>
      <c r="C775">
        <f t="shared" si="12"/>
        <v>3</v>
      </c>
      <c r="D775">
        <v>11</v>
      </c>
    </row>
    <row r="776" spans="1:4" x14ac:dyDescent="0.3">
      <c r="A776">
        <v>3</v>
      </c>
      <c r="B776">
        <v>1</v>
      </c>
      <c r="C776">
        <f t="shared" si="12"/>
        <v>3</v>
      </c>
      <c r="D776">
        <v>15</v>
      </c>
    </row>
    <row r="777" spans="1:4" x14ac:dyDescent="0.3">
      <c r="A777">
        <v>3</v>
      </c>
      <c r="B777">
        <v>1</v>
      </c>
      <c r="C777">
        <f t="shared" si="12"/>
        <v>3</v>
      </c>
      <c r="D777">
        <v>13</v>
      </c>
    </row>
    <row r="778" spans="1:4" x14ac:dyDescent="0.3">
      <c r="A778">
        <v>3</v>
      </c>
      <c r="B778">
        <v>4</v>
      </c>
      <c r="C778">
        <f t="shared" si="12"/>
        <v>12</v>
      </c>
      <c r="D778">
        <v>14</v>
      </c>
    </row>
    <row r="779" spans="1:4" x14ac:dyDescent="0.3">
      <c r="A779">
        <v>3</v>
      </c>
      <c r="B779">
        <v>1</v>
      </c>
      <c r="C779">
        <f t="shared" si="12"/>
        <v>3</v>
      </c>
      <c r="D779">
        <v>13</v>
      </c>
    </row>
    <row r="780" spans="1:4" x14ac:dyDescent="0.3">
      <c r="A780">
        <v>4</v>
      </c>
      <c r="B780">
        <v>4</v>
      </c>
      <c r="C780">
        <f t="shared" si="12"/>
        <v>16</v>
      </c>
      <c r="D780">
        <v>23</v>
      </c>
    </row>
    <row r="781" spans="1:4" x14ac:dyDescent="0.3">
      <c r="A781">
        <v>3</v>
      </c>
      <c r="B781">
        <v>2</v>
      </c>
      <c r="C781">
        <f t="shared" si="12"/>
        <v>6</v>
      </c>
      <c r="D781">
        <v>12</v>
      </c>
    </row>
    <row r="782" spans="1:4" x14ac:dyDescent="0.3">
      <c r="A782">
        <v>3</v>
      </c>
      <c r="B782">
        <v>1</v>
      </c>
      <c r="C782">
        <f t="shared" si="12"/>
        <v>3</v>
      </c>
      <c r="D782">
        <v>12</v>
      </c>
    </row>
    <row r="783" spans="1:4" x14ac:dyDescent="0.3">
      <c r="A783">
        <v>3</v>
      </c>
      <c r="B783">
        <v>2</v>
      </c>
      <c r="C783">
        <f t="shared" si="12"/>
        <v>6</v>
      </c>
      <c r="D783">
        <v>16</v>
      </c>
    </row>
    <row r="784" spans="1:4" x14ac:dyDescent="0.3">
      <c r="A784">
        <v>3</v>
      </c>
      <c r="B784">
        <v>2</v>
      </c>
      <c r="C784">
        <f t="shared" si="12"/>
        <v>6</v>
      </c>
      <c r="D784">
        <v>15</v>
      </c>
    </row>
    <row r="785" spans="1:4" x14ac:dyDescent="0.3">
      <c r="A785">
        <v>3</v>
      </c>
      <c r="B785">
        <v>3</v>
      </c>
      <c r="C785">
        <f t="shared" si="12"/>
        <v>9</v>
      </c>
      <c r="D785">
        <v>13</v>
      </c>
    </row>
    <row r="786" spans="1:4" x14ac:dyDescent="0.3">
      <c r="A786">
        <v>3</v>
      </c>
      <c r="B786">
        <v>3</v>
      </c>
      <c r="C786">
        <f t="shared" si="12"/>
        <v>9</v>
      </c>
      <c r="D786">
        <v>18</v>
      </c>
    </row>
    <row r="787" spans="1:4" x14ac:dyDescent="0.3">
      <c r="A787">
        <v>4</v>
      </c>
      <c r="B787">
        <v>4</v>
      </c>
      <c r="C787">
        <f t="shared" si="12"/>
        <v>16</v>
      </c>
      <c r="D787">
        <v>20</v>
      </c>
    </row>
    <row r="788" spans="1:4" x14ac:dyDescent="0.3">
      <c r="A788">
        <v>3</v>
      </c>
      <c r="B788">
        <v>3</v>
      </c>
      <c r="C788">
        <f t="shared" si="12"/>
        <v>9</v>
      </c>
      <c r="D788">
        <v>19</v>
      </c>
    </row>
    <row r="789" spans="1:4" x14ac:dyDescent="0.3">
      <c r="A789">
        <v>3</v>
      </c>
      <c r="B789">
        <v>2</v>
      </c>
      <c r="C789">
        <f t="shared" si="12"/>
        <v>6</v>
      </c>
      <c r="D789">
        <v>18</v>
      </c>
    </row>
    <row r="790" spans="1:4" x14ac:dyDescent="0.3">
      <c r="A790">
        <v>3</v>
      </c>
      <c r="B790">
        <v>3</v>
      </c>
      <c r="C790">
        <f t="shared" si="12"/>
        <v>9</v>
      </c>
      <c r="D790">
        <v>13</v>
      </c>
    </row>
    <row r="791" spans="1:4" x14ac:dyDescent="0.3">
      <c r="A791">
        <v>3</v>
      </c>
      <c r="B791">
        <v>1</v>
      </c>
      <c r="C791">
        <f t="shared" si="12"/>
        <v>3</v>
      </c>
      <c r="D791">
        <v>14</v>
      </c>
    </row>
    <row r="792" spans="1:4" x14ac:dyDescent="0.3">
      <c r="A792">
        <v>3</v>
      </c>
      <c r="B792">
        <v>4</v>
      </c>
      <c r="C792">
        <f t="shared" si="12"/>
        <v>12</v>
      </c>
      <c r="D792">
        <v>15</v>
      </c>
    </row>
    <row r="793" spans="1:4" x14ac:dyDescent="0.3">
      <c r="A793">
        <v>4</v>
      </c>
      <c r="B793">
        <v>4</v>
      </c>
      <c r="C793">
        <f t="shared" si="12"/>
        <v>16</v>
      </c>
      <c r="D793">
        <v>22</v>
      </c>
    </row>
    <row r="794" spans="1:4" x14ac:dyDescent="0.3">
      <c r="A794">
        <v>4</v>
      </c>
      <c r="B794">
        <v>3</v>
      </c>
      <c r="C794">
        <f t="shared" si="12"/>
        <v>12</v>
      </c>
      <c r="D794">
        <v>22</v>
      </c>
    </row>
    <row r="795" spans="1:4" x14ac:dyDescent="0.3">
      <c r="A795">
        <v>3</v>
      </c>
      <c r="B795">
        <v>3</v>
      </c>
      <c r="C795">
        <f t="shared" si="12"/>
        <v>9</v>
      </c>
      <c r="D795">
        <v>16</v>
      </c>
    </row>
    <row r="796" spans="1:4" x14ac:dyDescent="0.3">
      <c r="A796">
        <v>3</v>
      </c>
      <c r="B796">
        <v>4</v>
      </c>
      <c r="C796">
        <f t="shared" si="12"/>
        <v>12</v>
      </c>
      <c r="D796">
        <v>17</v>
      </c>
    </row>
    <row r="797" spans="1:4" x14ac:dyDescent="0.3">
      <c r="A797">
        <v>3</v>
      </c>
      <c r="B797">
        <v>4</v>
      </c>
      <c r="C797">
        <f t="shared" si="12"/>
        <v>12</v>
      </c>
      <c r="D797">
        <v>14</v>
      </c>
    </row>
    <row r="798" spans="1:4" x14ac:dyDescent="0.3">
      <c r="A798">
        <v>3</v>
      </c>
      <c r="B798">
        <v>4</v>
      </c>
      <c r="C798">
        <f t="shared" si="12"/>
        <v>12</v>
      </c>
      <c r="D798">
        <v>15</v>
      </c>
    </row>
    <row r="799" spans="1:4" x14ac:dyDescent="0.3">
      <c r="A799">
        <v>4</v>
      </c>
      <c r="B799">
        <v>3</v>
      </c>
      <c r="C799">
        <f t="shared" si="12"/>
        <v>12</v>
      </c>
      <c r="D799">
        <v>20</v>
      </c>
    </row>
    <row r="800" spans="1:4" x14ac:dyDescent="0.3">
      <c r="A800">
        <v>4</v>
      </c>
      <c r="B800">
        <v>4</v>
      </c>
      <c r="C800">
        <f t="shared" si="12"/>
        <v>16</v>
      </c>
      <c r="D800">
        <v>20</v>
      </c>
    </row>
    <row r="801" spans="1:4" x14ac:dyDescent="0.3">
      <c r="A801">
        <v>3</v>
      </c>
      <c r="B801">
        <v>2</v>
      </c>
      <c r="C801">
        <f t="shared" si="12"/>
        <v>6</v>
      </c>
      <c r="D801">
        <v>17</v>
      </c>
    </row>
    <row r="802" spans="1:4" x14ac:dyDescent="0.3">
      <c r="A802">
        <v>3</v>
      </c>
      <c r="B802">
        <v>2</v>
      </c>
      <c r="C802">
        <f t="shared" si="12"/>
        <v>6</v>
      </c>
      <c r="D802">
        <v>15</v>
      </c>
    </row>
    <row r="803" spans="1:4" x14ac:dyDescent="0.3">
      <c r="A803">
        <v>3</v>
      </c>
      <c r="B803">
        <v>3</v>
      </c>
      <c r="C803">
        <f t="shared" si="12"/>
        <v>9</v>
      </c>
      <c r="D803">
        <v>14</v>
      </c>
    </row>
    <row r="804" spans="1:4" x14ac:dyDescent="0.3">
      <c r="A804">
        <v>3</v>
      </c>
      <c r="B804">
        <v>2</v>
      </c>
      <c r="C804">
        <f t="shared" si="12"/>
        <v>6</v>
      </c>
      <c r="D804">
        <v>17</v>
      </c>
    </row>
    <row r="805" spans="1:4" x14ac:dyDescent="0.3">
      <c r="A805">
        <v>3</v>
      </c>
      <c r="B805">
        <v>4</v>
      </c>
      <c r="C805">
        <f t="shared" si="12"/>
        <v>12</v>
      </c>
      <c r="D805">
        <v>17</v>
      </c>
    </row>
    <row r="806" spans="1:4" x14ac:dyDescent="0.3">
      <c r="A806">
        <v>4</v>
      </c>
      <c r="B806">
        <v>4</v>
      </c>
      <c r="C806">
        <f t="shared" si="12"/>
        <v>16</v>
      </c>
      <c r="D806">
        <v>22</v>
      </c>
    </row>
    <row r="807" spans="1:4" x14ac:dyDescent="0.3">
      <c r="A807">
        <v>3</v>
      </c>
      <c r="B807">
        <v>3</v>
      </c>
      <c r="C807">
        <f t="shared" si="12"/>
        <v>9</v>
      </c>
      <c r="D807">
        <v>13</v>
      </c>
    </row>
    <row r="808" spans="1:4" x14ac:dyDescent="0.3">
      <c r="A808">
        <v>3</v>
      </c>
      <c r="B808">
        <v>3</v>
      </c>
      <c r="C808">
        <f t="shared" si="12"/>
        <v>9</v>
      </c>
      <c r="D808">
        <v>19</v>
      </c>
    </row>
    <row r="809" spans="1:4" x14ac:dyDescent="0.3">
      <c r="A809">
        <v>3</v>
      </c>
      <c r="B809">
        <v>3</v>
      </c>
      <c r="C809">
        <f t="shared" si="12"/>
        <v>9</v>
      </c>
      <c r="D809">
        <v>14</v>
      </c>
    </row>
    <row r="810" spans="1:4" x14ac:dyDescent="0.3">
      <c r="A810">
        <v>4</v>
      </c>
      <c r="B810">
        <v>4</v>
      </c>
      <c r="C810">
        <f t="shared" si="12"/>
        <v>16</v>
      </c>
      <c r="D810">
        <v>22</v>
      </c>
    </row>
    <row r="811" spans="1:4" x14ac:dyDescent="0.3">
      <c r="A811">
        <v>3</v>
      </c>
      <c r="B811">
        <v>2</v>
      </c>
      <c r="C811">
        <f t="shared" si="12"/>
        <v>6</v>
      </c>
      <c r="D811">
        <v>17</v>
      </c>
    </row>
    <row r="812" spans="1:4" x14ac:dyDescent="0.3">
      <c r="A812">
        <v>3</v>
      </c>
      <c r="B812">
        <v>2</v>
      </c>
      <c r="C812">
        <f t="shared" si="12"/>
        <v>6</v>
      </c>
      <c r="D812">
        <v>12</v>
      </c>
    </row>
    <row r="813" spans="1:4" x14ac:dyDescent="0.3">
      <c r="A813">
        <v>3</v>
      </c>
      <c r="B813">
        <v>2</v>
      </c>
      <c r="C813">
        <f t="shared" si="12"/>
        <v>6</v>
      </c>
      <c r="D813">
        <v>16</v>
      </c>
    </row>
    <row r="814" spans="1:4" x14ac:dyDescent="0.3">
      <c r="A814">
        <v>3</v>
      </c>
      <c r="B814">
        <v>1</v>
      </c>
      <c r="C814">
        <f t="shared" si="12"/>
        <v>3</v>
      </c>
      <c r="D814">
        <v>11</v>
      </c>
    </row>
    <row r="815" spans="1:4" x14ac:dyDescent="0.3">
      <c r="A815">
        <v>3</v>
      </c>
      <c r="B815">
        <v>1</v>
      </c>
      <c r="C815">
        <f t="shared" si="12"/>
        <v>3</v>
      </c>
      <c r="D815">
        <v>11</v>
      </c>
    </row>
    <row r="816" spans="1:4" x14ac:dyDescent="0.3">
      <c r="A816">
        <v>3</v>
      </c>
      <c r="B816">
        <v>3</v>
      </c>
      <c r="C816">
        <f t="shared" si="12"/>
        <v>9</v>
      </c>
      <c r="D816">
        <v>14</v>
      </c>
    </row>
    <row r="817" spans="1:4" x14ac:dyDescent="0.3">
      <c r="A817">
        <v>3</v>
      </c>
      <c r="B817">
        <v>2</v>
      </c>
      <c r="C817">
        <f t="shared" si="12"/>
        <v>6</v>
      </c>
      <c r="D817">
        <v>11</v>
      </c>
    </row>
    <row r="818" spans="1:4" x14ac:dyDescent="0.3">
      <c r="A818">
        <v>3</v>
      </c>
      <c r="B818">
        <v>2</v>
      </c>
      <c r="C818">
        <f t="shared" si="12"/>
        <v>6</v>
      </c>
      <c r="D818">
        <v>15</v>
      </c>
    </row>
    <row r="819" spans="1:4" x14ac:dyDescent="0.3">
      <c r="A819">
        <v>4</v>
      </c>
      <c r="B819">
        <v>4</v>
      </c>
      <c r="C819">
        <f t="shared" si="12"/>
        <v>16</v>
      </c>
      <c r="D819">
        <v>20</v>
      </c>
    </row>
    <row r="820" spans="1:4" x14ac:dyDescent="0.3">
      <c r="A820">
        <v>3</v>
      </c>
      <c r="B820">
        <v>1</v>
      </c>
      <c r="C820">
        <f t="shared" si="12"/>
        <v>3</v>
      </c>
      <c r="D820">
        <v>12</v>
      </c>
    </row>
    <row r="821" spans="1:4" x14ac:dyDescent="0.3">
      <c r="A821">
        <v>3</v>
      </c>
      <c r="B821">
        <v>2</v>
      </c>
      <c r="C821">
        <f t="shared" si="12"/>
        <v>6</v>
      </c>
      <c r="D821">
        <v>17</v>
      </c>
    </row>
    <row r="822" spans="1:4" x14ac:dyDescent="0.3">
      <c r="A822">
        <v>3</v>
      </c>
      <c r="B822">
        <v>1</v>
      </c>
      <c r="C822">
        <f t="shared" si="12"/>
        <v>3</v>
      </c>
      <c r="D822">
        <v>11</v>
      </c>
    </row>
    <row r="823" spans="1:4" x14ac:dyDescent="0.3">
      <c r="A823">
        <v>3</v>
      </c>
      <c r="B823">
        <v>2</v>
      </c>
      <c r="C823">
        <f t="shared" si="12"/>
        <v>6</v>
      </c>
      <c r="D823">
        <v>17</v>
      </c>
    </row>
    <row r="824" spans="1:4" x14ac:dyDescent="0.3">
      <c r="A824">
        <v>3</v>
      </c>
      <c r="B824">
        <v>1</v>
      </c>
      <c r="C824">
        <f t="shared" si="12"/>
        <v>3</v>
      </c>
      <c r="D824">
        <v>11</v>
      </c>
    </row>
    <row r="825" spans="1:4" x14ac:dyDescent="0.3">
      <c r="A825">
        <v>3</v>
      </c>
      <c r="B825">
        <v>2</v>
      </c>
      <c r="C825">
        <f t="shared" si="12"/>
        <v>6</v>
      </c>
      <c r="D825">
        <v>14</v>
      </c>
    </row>
    <row r="826" spans="1:4" x14ac:dyDescent="0.3">
      <c r="A826">
        <v>3</v>
      </c>
      <c r="B826">
        <v>4</v>
      </c>
      <c r="C826">
        <f t="shared" si="12"/>
        <v>12</v>
      </c>
      <c r="D826">
        <v>19</v>
      </c>
    </row>
    <row r="827" spans="1:4" x14ac:dyDescent="0.3">
      <c r="A827">
        <v>3</v>
      </c>
      <c r="B827">
        <v>4</v>
      </c>
      <c r="C827">
        <f t="shared" si="12"/>
        <v>12</v>
      </c>
      <c r="D827">
        <v>15</v>
      </c>
    </row>
    <row r="828" spans="1:4" x14ac:dyDescent="0.3">
      <c r="A828">
        <v>3</v>
      </c>
      <c r="B828">
        <v>3</v>
      </c>
      <c r="C828">
        <f t="shared" si="12"/>
        <v>9</v>
      </c>
      <c r="D828">
        <v>13</v>
      </c>
    </row>
    <row r="829" spans="1:4" x14ac:dyDescent="0.3">
      <c r="A829">
        <v>3</v>
      </c>
      <c r="B829">
        <v>3</v>
      </c>
      <c r="C829">
        <f t="shared" si="12"/>
        <v>9</v>
      </c>
      <c r="D829">
        <v>14</v>
      </c>
    </row>
    <row r="830" spans="1:4" x14ac:dyDescent="0.3">
      <c r="A830">
        <v>3</v>
      </c>
      <c r="B830">
        <v>2</v>
      </c>
      <c r="C830">
        <f t="shared" si="12"/>
        <v>6</v>
      </c>
      <c r="D830">
        <v>12</v>
      </c>
    </row>
    <row r="831" spans="1:4" x14ac:dyDescent="0.3">
      <c r="A831">
        <v>3</v>
      </c>
      <c r="B831">
        <v>3</v>
      </c>
      <c r="C831">
        <f t="shared" si="12"/>
        <v>9</v>
      </c>
      <c r="D831">
        <v>17</v>
      </c>
    </row>
    <row r="832" spans="1:4" x14ac:dyDescent="0.3">
      <c r="A832">
        <v>3</v>
      </c>
      <c r="B832">
        <v>1</v>
      </c>
      <c r="C832">
        <f t="shared" si="12"/>
        <v>3</v>
      </c>
      <c r="D832">
        <v>11</v>
      </c>
    </row>
    <row r="833" spans="1:4" x14ac:dyDescent="0.3">
      <c r="A833">
        <v>3</v>
      </c>
      <c r="B833">
        <v>1</v>
      </c>
      <c r="C833">
        <f t="shared" si="12"/>
        <v>3</v>
      </c>
      <c r="D833">
        <v>12</v>
      </c>
    </row>
    <row r="834" spans="1:4" x14ac:dyDescent="0.3">
      <c r="A834">
        <v>3</v>
      </c>
      <c r="B834">
        <v>1</v>
      </c>
      <c r="C834">
        <f t="shared" si="12"/>
        <v>3</v>
      </c>
      <c r="D834">
        <v>13</v>
      </c>
    </row>
    <row r="835" spans="1:4" x14ac:dyDescent="0.3">
      <c r="A835">
        <v>3</v>
      </c>
      <c r="B835">
        <v>3</v>
      </c>
      <c r="C835">
        <f t="shared" ref="C835:C898" si="13">A835*B835</f>
        <v>9</v>
      </c>
      <c r="D835">
        <v>13</v>
      </c>
    </row>
    <row r="836" spans="1:4" x14ac:dyDescent="0.3">
      <c r="A836">
        <v>4</v>
      </c>
      <c r="B836">
        <v>3</v>
      </c>
      <c r="C836">
        <f t="shared" si="13"/>
        <v>12</v>
      </c>
      <c r="D836">
        <v>20</v>
      </c>
    </row>
    <row r="837" spans="1:4" x14ac:dyDescent="0.3">
      <c r="A837">
        <v>3</v>
      </c>
      <c r="B837">
        <v>3</v>
      </c>
      <c r="C837">
        <f t="shared" si="13"/>
        <v>9</v>
      </c>
      <c r="D837">
        <v>17</v>
      </c>
    </row>
    <row r="838" spans="1:4" x14ac:dyDescent="0.3">
      <c r="A838">
        <v>3</v>
      </c>
      <c r="B838">
        <v>1</v>
      </c>
      <c r="C838">
        <f t="shared" si="13"/>
        <v>3</v>
      </c>
      <c r="D838">
        <v>13</v>
      </c>
    </row>
    <row r="839" spans="1:4" x14ac:dyDescent="0.3">
      <c r="A839">
        <v>3</v>
      </c>
      <c r="B839">
        <v>3</v>
      </c>
      <c r="C839">
        <f t="shared" si="13"/>
        <v>9</v>
      </c>
      <c r="D839">
        <v>17</v>
      </c>
    </row>
    <row r="840" spans="1:4" x14ac:dyDescent="0.3">
      <c r="A840">
        <v>3</v>
      </c>
      <c r="B840">
        <v>1</v>
      </c>
      <c r="C840">
        <f t="shared" si="13"/>
        <v>3</v>
      </c>
      <c r="D840">
        <v>12</v>
      </c>
    </row>
    <row r="841" spans="1:4" x14ac:dyDescent="0.3">
      <c r="A841">
        <v>3</v>
      </c>
      <c r="B841">
        <v>1</v>
      </c>
      <c r="C841">
        <f t="shared" si="13"/>
        <v>3</v>
      </c>
      <c r="D841">
        <v>13</v>
      </c>
    </row>
    <row r="842" spans="1:4" x14ac:dyDescent="0.3">
      <c r="A842">
        <v>3</v>
      </c>
      <c r="B842">
        <v>1</v>
      </c>
      <c r="C842">
        <f t="shared" si="13"/>
        <v>3</v>
      </c>
      <c r="D842">
        <v>12</v>
      </c>
    </row>
    <row r="843" spans="1:4" x14ac:dyDescent="0.3">
      <c r="A843">
        <v>4</v>
      </c>
      <c r="B843">
        <v>2</v>
      </c>
      <c r="C843">
        <f t="shared" si="13"/>
        <v>8</v>
      </c>
      <c r="D843">
        <v>22</v>
      </c>
    </row>
    <row r="844" spans="1:4" x14ac:dyDescent="0.3">
      <c r="A844">
        <v>3</v>
      </c>
      <c r="B844">
        <v>1</v>
      </c>
      <c r="C844">
        <f t="shared" si="13"/>
        <v>3</v>
      </c>
      <c r="D844">
        <v>11</v>
      </c>
    </row>
    <row r="845" spans="1:4" x14ac:dyDescent="0.3">
      <c r="A845">
        <v>4</v>
      </c>
      <c r="B845">
        <v>4</v>
      </c>
      <c r="C845">
        <f t="shared" si="13"/>
        <v>16</v>
      </c>
      <c r="D845">
        <v>22</v>
      </c>
    </row>
    <row r="846" spans="1:4" x14ac:dyDescent="0.3">
      <c r="A846">
        <v>3</v>
      </c>
      <c r="B846">
        <v>3</v>
      </c>
      <c r="C846">
        <f t="shared" si="13"/>
        <v>9</v>
      </c>
      <c r="D846">
        <v>18</v>
      </c>
    </row>
    <row r="847" spans="1:4" x14ac:dyDescent="0.3">
      <c r="A847">
        <v>3</v>
      </c>
      <c r="B847">
        <v>1</v>
      </c>
      <c r="C847">
        <f t="shared" si="13"/>
        <v>3</v>
      </c>
      <c r="D847">
        <v>13</v>
      </c>
    </row>
    <row r="848" spans="1:4" x14ac:dyDescent="0.3">
      <c r="A848">
        <v>3</v>
      </c>
      <c r="B848">
        <v>3</v>
      </c>
      <c r="C848">
        <f t="shared" si="13"/>
        <v>9</v>
      </c>
      <c r="D848">
        <v>18</v>
      </c>
    </row>
    <row r="849" spans="1:4" x14ac:dyDescent="0.3">
      <c r="A849">
        <v>4</v>
      </c>
      <c r="B849">
        <v>4</v>
      </c>
      <c r="C849">
        <f t="shared" si="13"/>
        <v>16</v>
      </c>
      <c r="D849">
        <v>20</v>
      </c>
    </row>
    <row r="850" spans="1:4" x14ac:dyDescent="0.3">
      <c r="A850">
        <v>3</v>
      </c>
      <c r="B850">
        <v>1</v>
      </c>
      <c r="C850">
        <f t="shared" si="13"/>
        <v>3</v>
      </c>
      <c r="D850">
        <v>13</v>
      </c>
    </row>
    <row r="851" spans="1:4" x14ac:dyDescent="0.3">
      <c r="A851">
        <v>3</v>
      </c>
      <c r="B851">
        <v>3</v>
      </c>
      <c r="C851">
        <f t="shared" si="13"/>
        <v>9</v>
      </c>
      <c r="D851">
        <v>13</v>
      </c>
    </row>
    <row r="852" spans="1:4" x14ac:dyDescent="0.3">
      <c r="A852">
        <v>3</v>
      </c>
      <c r="B852">
        <v>1</v>
      </c>
      <c r="C852">
        <f t="shared" si="13"/>
        <v>3</v>
      </c>
      <c r="D852">
        <v>12</v>
      </c>
    </row>
    <row r="853" spans="1:4" x14ac:dyDescent="0.3">
      <c r="A853">
        <v>3</v>
      </c>
      <c r="B853">
        <v>1</v>
      </c>
      <c r="C853">
        <f t="shared" si="13"/>
        <v>3</v>
      </c>
      <c r="D853">
        <v>13</v>
      </c>
    </row>
    <row r="854" spans="1:4" x14ac:dyDescent="0.3">
      <c r="A854">
        <v>3</v>
      </c>
      <c r="B854">
        <v>1</v>
      </c>
      <c r="C854">
        <f t="shared" si="13"/>
        <v>3</v>
      </c>
      <c r="D854">
        <v>13</v>
      </c>
    </row>
    <row r="855" spans="1:4" x14ac:dyDescent="0.3">
      <c r="A855">
        <v>4</v>
      </c>
      <c r="B855">
        <v>4</v>
      </c>
      <c r="C855">
        <f t="shared" si="13"/>
        <v>16</v>
      </c>
      <c r="D855">
        <v>25</v>
      </c>
    </row>
    <row r="856" spans="1:4" x14ac:dyDescent="0.3">
      <c r="A856">
        <v>3</v>
      </c>
      <c r="B856">
        <v>3</v>
      </c>
      <c r="C856">
        <f t="shared" si="13"/>
        <v>9</v>
      </c>
      <c r="D856">
        <v>19</v>
      </c>
    </row>
    <row r="857" spans="1:4" x14ac:dyDescent="0.3">
      <c r="A857">
        <v>3</v>
      </c>
      <c r="B857">
        <v>1</v>
      </c>
      <c r="C857">
        <f t="shared" si="13"/>
        <v>3</v>
      </c>
      <c r="D857">
        <v>13</v>
      </c>
    </row>
    <row r="858" spans="1:4" x14ac:dyDescent="0.3">
      <c r="A858">
        <v>3</v>
      </c>
      <c r="B858">
        <v>3</v>
      </c>
      <c r="C858">
        <f t="shared" si="13"/>
        <v>9</v>
      </c>
      <c r="D858">
        <v>12</v>
      </c>
    </row>
    <row r="859" spans="1:4" x14ac:dyDescent="0.3">
      <c r="A859">
        <v>3</v>
      </c>
      <c r="B859">
        <v>2</v>
      </c>
      <c r="C859">
        <f t="shared" si="13"/>
        <v>6</v>
      </c>
      <c r="D859">
        <v>11</v>
      </c>
    </row>
    <row r="860" spans="1:4" x14ac:dyDescent="0.3">
      <c r="A860">
        <v>3</v>
      </c>
      <c r="B860">
        <v>3</v>
      </c>
      <c r="C860">
        <f t="shared" si="13"/>
        <v>9</v>
      </c>
      <c r="D860">
        <v>18</v>
      </c>
    </row>
    <row r="861" spans="1:4" x14ac:dyDescent="0.3">
      <c r="A861">
        <v>3</v>
      </c>
      <c r="B861">
        <v>4</v>
      </c>
      <c r="C861">
        <f t="shared" si="13"/>
        <v>12</v>
      </c>
      <c r="D861">
        <v>18</v>
      </c>
    </row>
    <row r="862" spans="1:4" x14ac:dyDescent="0.3">
      <c r="A862">
        <v>3</v>
      </c>
      <c r="B862">
        <v>1</v>
      </c>
      <c r="C862">
        <f t="shared" si="13"/>
        <v>3</v>
      </c>
      <c r="D862">
        <v>11</v>
      </c>
    </row>
    <row r="863" spans="1:4" x14ac:dyDescent="0.3">
      <c r="A863">
        <v>4</v>
      </c>
      <c r="B863">
        <v>3</v>
      </c>
      <c r="C863">
        <f t="shared" si="13"/>
        <v>12</v>
      </c>
      <c r="D863">
        <v>23</v>
      </c>
    </row>
    <row r="864" spans="1:4" x14ac:dyDescent="0.3">
      <c r="A864">
        <v>3</v>
      </c>
      <c r="B864">
        <v>3</v>
      </c>
      <c r="C864">
        <f t="shared" si="13"/>
        <v>9</v>
      </c>
      <c r="D864">
        <v>13</v>
      </c>
    </row>
    <row r="865" spans="1:4" x14ac:dyDescent="0.3">
      <c r="A865">
        <v>3</v>
      </c>
      <c r="B865">
        <v>3</v>
      </c>
      <c r="C865">
        <f t="shared" si="13"/>
        <v>9</v>
      </c>
      <c r="D865">
        <v>13</v>
      </c>
    </row>
    <row r="866" spans="1:4" x14ac:dyDescent="0.3">
      <c r="A866">
        <v>3</v>
      </c>
      <c r="B866">
        <v>3</v>
      </c>
      <c r="C866">
        <f t="shared" si="13"/>
        <v>9</v>
      </c>
      <c r="D866">
        <v>17</v>
      </c>
    </row>
    <row r="867" spans="1:4" x14ac:dyDescent="0.3">
      <c r="A867">
        <v>3</v>
      </c>
      <c r="B867">
        <v>3</v>
      </c>
      <c r="C867">
        <f t="shared" si="13"/>
        <v>9</v>
      </c>
      <c r="D867">
        <v>19</v>
      </c>
    </row>
    <row r="868" spans="1:4" x14ac:dyDescent="0.3">
      <c r="A868">
        <v>3</v>
      </c>
      <c r="B868">
        <v>2</v>
      </c>
      <c r="C868">
        <f t="shared" si="13"/>
        <v>6</v>
      </c>
      <c r="D868">
        <v>12</v>
      </c>
    </row>
    <row r="869" spans="1:4" x14ac:dyDescent="0.3">
      <c r="A869">
        <v>4</v>
      </c>
      <c r="B869">
        <v>4</v>
      </c>
      <c r="C869">
        <f t="shared" si="13"/>
        <v>16</v>
      </c>
      <c r="D869">
        <v>22</v>
      </c>
    </row>
    <row r="870" spans="1:4" x14ac:dyDescent="0.3">
      <c r="A870">
        <v>3</v>
      </c>
      <c r="B870">
        <v>1</v>
      </c>
      <c r="C870">
        <f t="shared" si="13"/>
        <v>3</v>
      </c>
      <c r="D870">
        <v>12</v>
      </c>
    </row>
    <row r="871" spans="1:4" x14ac:dyDescent="0.3">
      <c r="A871">
        <v>3</v>
      </c>
      <c r="B871">
        <v>2</v>
      </c>
      <c r="C871">
        <f t="shared" si="13"/>
        <v>6</v>
      </c>
      <c r="D871">
        <v>11</v>
      </c>
    </row>
    <row r="872" spans="1:4" x14ac:dyDescent="0.3">
      <c r="A872">
        <v>3</v>
      </c>
      <c r="B872">
        <v>2</v>
      </c>
      <c r="C872">
        <f t="shared" si="13"/>
        <v>6</v>
      </c>
      <c r="D872">
        <v>15</v>
      </c>
    </row>
    <row r="873" spans="1:4" x14ac:dyDescent="0.3">
      <c r="A873">
        <v>3</v>
      </c>
      <c r="B873">
        <v>2</v>
      </c>
      <c r="C873">
        <f t="shared" si="13"/>
        <v>6</v>
      </c>
      <c r="D873">
        <v>13</v>
      </c>
    </row>
    <row r="874" spans="1:4" x14ac:dyDescent="0.3">
      <c r="A874">
        <v>3</v>
      </c>
      <c r="B874">
        <v>1</v>
      </c>
      <c r="C874">
        <f t="shared" si="13"/>
        <v>3</v>
      </c>
      <c r="D874">
        <v>12</v>
      </c>
    </row>
    <row r="875" spans="1:4" x14ac:dyDescent="0.3">
      <c r="A875">
        <v>3</v>
      </c>
      <c r="B875">
        <v>3</v>
      </c>
      <c r="C875">
        <f t="shared" si="13"/>
        <v>9</v>
      </c>
      <c r="D875">
        <v>14</v>
      </c>
    </row>
    <row r="876" spans="1:4" x14ac:dyDescent="0.3">
      <c r="A876">
        <v>3</v>
      </c>
      <c r="B876">
        <v>3</v>
      </c>
      <c r="C876">
        <f t="shared" si="13"/>
        <v>9</v>
      </c>
      <c r="D876">
        <v>13</v>
      </c>
    </row>
    <row r="877" spans="1:4" x14ac:dyDescent="0.3">
      <c r="A877">
        <v>4</v>
      </c>
      <c r="B877">
        <v>4</v>
      </c>
      <c r="C877">
        <f t="shared" si="13"/>
        <v>16</v>
      </c>
      <c r="D877">
        <v>25</v>
      </c>
    </row>
    <row r="878" spans="1:4" x14ac:dyDescent="0.3">
      <c r="A878">
        <v>3</v>
      </c>
      <c r="B878">
        <v>4</v>
      </c>
      <c r="C878">
        <f t="shared" si="13"/>
        <v>12</v>
      </c>
      <c r="D878">
        <v>17</v>
      </c>
    </row>
    <row r="879" spans="1:4" x14ac:dyDescent="0.3">
      <c r="A879">
        <v>3</v>
      </c>
      <c r="B879">
        <v>1</v>
      </c>
      <c r="C879">
        <f t="shared" si="13"/>
        <v>3</v>
      </c>
      <c r="D879">
        <v>11</v>
      </c>
    </row>
    <row r="880" spans="1:4" x14ac:dyDescent="0.3">
      <c r="A880">
        <v>3</v>
      </c>
      <c r="B880">
        <v>2</v>
      </c>
      <c r="C880">
        <f t="shared" si="13"/>
        <v>6</v>
      </c>
      <c r="D880">
        <v>16</v>
      </c>
    </row>
    <row r="881" spans="1:4" x14ac:dyDescent="0.3">
      <c r="A881">
        <v>3</v>
      </c>
      <c r="B881">
        <v>4</v>
      </c>
      <c r="C881">
        <f t="shared" si="13"/>
        <v>12</v>
      </c>
      <c r="D881">
        <v>18</v>
      </c>
    </row>
    <row r="882" spans="1:4" x14ac:dyDescent="0.3">
      <c r="A882">
        <v>4</v>
      </c>
      <c r="B882">
        <v>3</v>
      </c>
      <c r="C882">
        <f t="shared" si="13"/>
        <v>12</v>
      </c>
      <c r="D882">
        <v>20</v>
      </c>
    </row>
    <row r="883" spans="1:4" x14ac:dyDescent="0.3">
      <c r="A883">
        <v>3</v>
      </c>
      <c r="B883">
        <v>3</v>
      </c>
      <c r="C883">
        <f t="shared" si="13"/>
        <v>9</v>
      </c>
      <c r="D883">
        <v>14</v>
      </c>
    </row>
    <row r="884" spans="1:4" x14ac:dyDescent="0.3">
      <c r="A884">
        <v>4</v>
      </c>
      <c r="B884">
        <v>4</v>
      </c>
      <c r="C884">
        <f t="shared" si="13"/>
        <v>16</v>
      </c>
      <c r="D884">
        <v>21</v>
      </c>
    </row>
    <row r="885" spans="1:4" x14ac:dyDescent="0.3">
      <c r="A885">
        <v>3</v>
      </c>
      <c r="B885">
        <v>1</v>
      </c>
      <c r="C885">
        <f t="shared" si="13"/>
        <v>3</v>
      </c>
      <c r="D885">
        <v>13</v>
      </c>
    </row>
    <row r="886" spans="1:4" x14ac:dyDescent="0.3">
      <c r="A886">
        <v>3</v>
      </c>
      <c r="B886">
        <v>2</v>
      </c>
      <c r="C886">
        <f t="shared" si="13"/>
        <v>6</v>
      </c>
      <c r="D886">
        <v>12</v>
      </c>
    </row>
    <row r="887" spans="1:4" x14ac:dyDescent="0.3">
      <c r="A887">
        <v>3</v>
      </c>
      <c r="B887">
        <v>4</v>
      </c>
      <c r="C887">
        <f t="shared" si="13"/>
        <v>12</v>
      </c>
      <c r="D887">
        <v>14</v>
      </c>
    </row>
    <row r="888" spans="1:4" x14ac:dyDescent="0.3">
      <c r="A888">
        <v>4</v>
      </c>
      <c r="B888">
        <v>3</v>
      </c>
      <c r="C888">
        <f t="shared" si="13"/>
        <v>12</v>
      </c>
      <c r="D888">
        <v>21</v>
      </c>
    </row>
    <row r="889" spans="1:4" x14ac:dyDescent="0.3">
      <c r="A889">
        <v>3</v>
      </c>
      <c r="B889">
        <v>4</v>
      </c>
      <c r="C889">
        <f t="shared" si="13"/>
        <v>12</v>
      </c>
      <c r="D889">
        <v>17</v>
      </c>
    </row>
    <row r="890" spans="1:4" x14ac:dyDescent="0.3">
      <c r="A890">
        <v>3</v>
      </c>
      <c r="B890">
        <v>1</v>
      </c>
      <c r="C890">
        <f t="shared" si="13"/>
        <v>3</v>
      </c>
      <c r="D890">
        <v>11</v>
      </c>
    </row>
    <row r="891" spans="1:4" x14ac:dyDescent="0.3">
      <c r="A891">
        <v>3</v>
      </c>
      <c r="B891">
        <v>1</v>
      </c>
      <c r="C891">
        <f t="shared" si="13"/>
        <v>3</v>
      </c>
      <c r="D891">
        <v>14</v>
      </c>
    </row>
    <row r="892" spans="1:4" x14ac:dyDescent="0.3">
      <c r="A892">
        <v>3</v>
      </c>
      <c r="B892">
        <v>3</v>
      </c>
      <c r="C892">
        <f t="shared" si="13"/>
        <v>9</v>
      </c>
      <c r="D892">
        <v>17</v>
      </c>
    </row>
    <row r="893" spans="1:4" x14ac:dyDescent="0.3">
      <c r="A893">
        <v>3</v>
      </c>
      <c r="B893">
        <v>1</v>
      </c>
      <c r="C893">
        <f t="shared" si="13"/>
        <v>3</v>
      </c>
      <c r="D893">
        <v>13</v>
      </c>
    </row>
    <row r="894" spans="1:4" x14ac:dyDescent="0.3">
      <c r="A894">
        <v>4</v>
      </c>
      <c r="B894">
        <v>3</v>
      </c>
      <c r="C894">
        <f t="shared" si="13"/>
        <v>12</v>
      </c>
      <c r="D894">
        <v>25</v>
      </c>
    </row>
    <row r="895" spans="1:4" x14ac:dyDescent="0.3">
      <c r="A895">
        <v>3</v>
      </c>
      <c r="B895">
        <v>4</v>
      </c>
      <c r="C895">
        <f t="shared" si="13"/>
        <v>12</v>
      </c>
      <c r="D895">
        <v>15</v>
      </c>
    </row>
    <row r="896" spans="1:4" x14ac:dyDescent="0.3">
      <c r="A896">
        <v>3</v>
      </c>
      <c r="B896">
        <v>4</v>
      </c>
      <c r="C896">
        <f t="shared" si="13"/>
        <v>12</v>
      </c>
      <c r="D896">
        <v>14</v>
      </c>
    </row>
    <row r="897" spans="1:4" x14ac:dyDescent="0.3">
      <c r="A897">
        <v>3</v>
      </c>
      <c r="B897">
        <v>1</v>
      </c>
      <c r="C897">
        <f t="shared" si="13"/>
        <v>3</v>
      </c>
      <c r="D897">
        <v>12</v>
      </c>
    </row>
    <row r="898" spans="1:4" x14ac:dyDescent="0.3">
      <c r="A898">
        <v>3</v>
      </c>
      <c r="B898">
        <v>4</v>
      </c>
      <c r="C898">
        <f t="shared" si="13"/>
        <v>12</v>
      </c>
      <c r="D898">
        <v>19</v>
      </c>
    </row>
    <row r="899" spans="1:4" x14ac:dyDescent="0.3">
      <c r="A899">
        <v>3</v>
      </c>
      <c r="B899">
        <v>4</v>
      </c>
      <c r="C899">
        <f t="shared" ref="C899:C962" si="14">A899*B899</f>
        <v>12</v>
      </c>
      <c r="D899">
        <v>17</v>
      </c>
    </row>
    <row r="900" spans="1:4" x14ac:dyDescent="0.3">
      <c r="A900">
        <v>3</v>
      </c>
      <c r="B900">
        <v>4</v>
      </c>
      <c r="C900">
        <f t="shared" si="14"/>
        <v>12</v>
      </c>
      <c r="D900">
        <v>14</v>
      </c>
    </row>
    <row r="901" spans="1:4" x14ac:dyDescent="0.3">
      <c r="A901">
        <v>3</v>
      </c>
      <c r="B901">
        <v>3</v>
      </c>
      <c r="C901">
        <f t="shared" si="14"/>
        <v>9</v>
      </c>
      <c r="D901">
        <v>13</v>
      </c>
    </row>
    <row r="902" spans="1:4" x14ac:dyDescent="0.3">
      <c r="A902">
        <v>3</v>
      </c>
      <c r="B902">
        <v>2</v>
      </c>
      <c r="C902">
        <f t="shared" si="14"/>
        <v>6</v>
      </c>
      <c r="D902">
        <v>12</v>
      </c>
    </row>
    <row r="903" spans="1:4" x14ac:dyDescent="0.3">
      <c r="A903">
        <v>3</v>
      </c>
      <c r="B903">
        <v>2</v>
      </c>
      <c r="C903">
        <f t="shared" si="14"/>
        <v>6</v>
      </c>
      <c r="D903">
        <v>11</v>
      </c>
    </row>
    <row r="904" spans="1:4" x14ac:dyDescent="0.3">
      <c r="A904">
        <v>3</v>
      </c>
      <c r="B904">
        <v>1</v>
      </c>
      <c r="C904">
        <f t="shared" si="14"/>
        <v>3</v>
      </c>
      <c r="D904">
        <v>11</v>
      </c>
    </row>
    <row r="905" spans="1:4" x14ac:dyDescent="0.3">
      <c r="A905">
        <v>3</v>
      </c>
      <c r="B905">
        <v>1</v>
      </c>
      <c r="C905">
        <f t="shared" si="14"/>
        <v>3</v>
      </c>
      <c r="D905">
        <v>11</v>
      </c>
    </row>
    <row r="906" spans="1:4" x14ac:dyDescent="0.3">
      <c r="A906">
        <v>3</v>
      </c>
      <c r="B906">
        <v>1</v>
      </c>
      <c r="C906">
        <f t="shared" si="14"/>
        <v>3</v>
      </c>
      <c r="D906">
        <v>12</v>
      </c>
    </row>
    <row r="907" spans="1:4" x14ac:dyDescent="0.3">
      <c r="A907">
        <v>3</v>
      </c>
      <c r="B907">
        <v>4</v>
      </c>
      <c r="C907">
        <f t="shared" si="14"/>
        <v>12</v>
      </c>
      <c r="D907">
        <v>14</v>
      </c>
    </row>
    <row r="908" spans="1:4" x14ac:dyDescent="0.3">
      <c r="A908">
        <v>3</v>
      </c>
      <c r="B908">
        <v>3</v>
      </c>
      <c r="C908">
        <f t="shared" si="14"/>
        <v>9</v>
      </c>
      <c r="D908">
        <v>17</v>
      </c>
    </row>
    <row r="909" spans="1:4" x14ac:dyDescent="0.3">
      <c r="A909">
        <v>3</v>
      </c>
      <c r="B909">
        <v>2</v>
      </c>
      <c r="C909">
        <f t="shared" si="14"/>
        <v>6</v>
      </c>
      <c r="D909">
        <v>11</v>
      </c>
    </row>
    <row r="910" spans="1:4" x14ac:dyDescent="0.3">
      <c r="A910">
        <v>3</v>
      </c>
      <c r="B910">
        <v>3</v>
      </c>
      <c r="C910">
        <f t="shared" si="14"/>
        <v>9</v>
      </c>
      <c r="D910">
        <v>14</v>
      </c>
    </row>
    <row r="911" spans="1:4" x14ac:dyDescent="0.3">
      <c r="A911">
        <v>3</v>
      </c>
      <c r="B911">
        <v>1</v>
      </c>
      <c r="C911">
        <f t="shared" si="14"/>
        <v>3</v>
      </c>
      <c r="D911">
        <v>12</v>
      </c>
    </row>
    <row r="912" spans="1:4" x14ac:dyDescent="0.3">
      <c r="A912">
        <v>4</v>
      </c>
      <c r="B912">
        <v>3</v>
      </c>
      <c r="C912">
        <f t="shared" si="14"/>
        <v>12</v>
      </c>
      <c r="D912">
        <v>22</v>
      </c>
    </row>
    <row r="913" spans="1:4" x14ac:dyDescent="0.3">
      <c r="A913">
        <v>3</v>
      </c>
      <c r="B913">
        <v>4</v>
      </c>
      <c r="C913">
        <f t="shared" si="14"/>
        <v>12</v>
      </c>
      <c r="D913">
        <v>14</v>
      </c>
    </row>
    <row r="914" spans="1:4" x14ac:dyDescent="0.3">
      <c r="A914">
        <v>4</v>
      </c>
      <c r="B914">
        <v>4</v>
      </c>
      <c r="C914">
        <f t="shared" si="14"/>
        <v>16</v>
      </c>
      <c r="D914">
        <v>20</v>
      </c>
    </row>
    <row r="915" spans="1:4" x14ac:dyDescent="0.3">
      <c r="A915">
        <v>3</v>
      </c>
      <c r="B915">
        <v>2</v>
      </c>
      <c r="C915">
        <f t="shared" si="14"/>
        <v>6</v>
      </c>
      <c r="D915">
        <v>16</v>
      </c>
    </row>
    <row r="916" spans="1:4" x14ac:dyDescent="0.3">
      <c r="A916">
        <v>3</v>
      </c>
      <c r="B916">
        <v>2</v>
      </c>
      <c r="C916">
        <f t="shared" si="14"/>
        <v>6</v>
      </c>
      <c r="D916">
        <v>15</v>
      </c>
    </row>
    <row r="917" spans="1:4" x14ac:dyDescent="0.3">
      <c r="A917">
        <v>4</v>
      </c>
      <c r="B917">
        <v>3</v>
      </c>
      <c r="C917">
        <f t="shared" si="14"/>
        <v>12</v>
      </c>
      <c r="D917">
        <v>20</v>
      </c>
    </row>
    <row r="918" spans="1:4" x14ac:dyDescent="0.3">
      <c r="A918">
        <v>3</v>
      </c>
      <c r="B918">
        <v>2</v>
      </c>
      <c r="C918">
        <f t="shared" si="14"/>
        <v>6</v>
      </c>
      <c r="D918">
        <v>14</v>
      </c>
    </row>
    <row r="919" spans="1:4" x14ac:dyDescent="0.3">
      <c r="A919">
        <v>3</v>
      </c>
      <c r="B919">
        <v>1</v>
      </c>
      <c r="C919">
        <f t="shared" si="14"/>
        <v>3</v>
      </c>
      <c r="D919">
        <v>12</v>
      </c>
    </row>
    <row r="920" spans="1:4" x14ac:dyDescent="0.3">
      <c r="A920">
        <v>4</v>
      </c>
      <c r="B920">
        <v>4</v>
      </c>
      <c r="C920">
        <f t="shared" si="14"/>
        <v>16</v>
      </c>
      <c r="D920">
        <v>24</v>
      </c>
    </row>
    <row r="921" spans="1:4" x14ac:dyDescent="0.3">
      <c r="A921">
        <v>3</v>
      </c>
      <c r="B921">
        <v>1</v>
      </c>
      <c r="C921">
        <f t="shared" si="14"/>
        <v>3</v>
      </c>
      <c r="D921">
        <v>12</v>
      </c>
    </row>
    <row r="922" spans="1:4" x14ac:dyDescent="0.3">
      <c r="A922">
        <v>3</v>
      </c>
      <c r="B922">
        <v>2</v>
      </c>
      <c r="C922">
        <f t="shared" si="14"/>
        <v>6</v>
      </c>
      <c r="D922">
        <v>13</v>
      </c>
    </row>
    <row r="923" spans="1:4" x14ac:dyDescent="0.3">
      <c r="A923">
        <v>3</v>
      </c>
      <c r="B923">
        <v>1</v>
      </c>
      <c r="C923">
        <f t="shared" si="14"/>
        <v>3</v>
      </c>
      <c r="D923">
        <v>11</v>
      </c>
    </row>
    <row r="924" spans="1:4" x14ac:dyDescent="0.3">
      <c r="A924">
        <v>3</v>
      </c>
      <c r="B924">
        <v>1</v>
      </c>
      <c r="C924">
        <f t="shared" si="14"/>
        <v>3</v>
      </c>
      <c r="D924">
        <v>14</v>
      </c>
    </row>
    <row r="925" spans="1:4" x14ac:dyDescent="0.3">
      <c r="A925">
        <v>3</v>
      </c>
      <c r="B925">
        <v>2</v>
      </c>
      <c r="C925">
        <f t="shared" si="14"/>
        <v>6</v>
      </c>
      <c r="D925">
        <v>11</v>
      </c>
    </row>
    <row r="926" spans="1:4" x14ac:dyDescent="0.3">
      <c r="A926">
        <v>3</v>
      </c>
      <c r="B926">
        <v>3</v>
      </c>
      <c r="C926">
        <f t="shared" si="14"/>
        <v>9</v>
      </c>
      <c r="D926">
        <v>14</v>
      </c>
    </row>
    <row r="927" spans="1:4" x14ac:dyDescent="0.3">
      <c r="A927">
        <v>3</v>
      </c>
      <c r="B927">
        <v>2</v>
      </c>
      <c r="C927">
        <f t="shared" si="14"/>
        <v>6</v>
      </c>
      <c r="D927">
        <v>16</v>
      </c>
    </row>
    <row r="928" spans="1:4" x14ac:dyDescent="0.3">
      <c r="A928">
        <v>3</v>
      </c>
      <c r="B928">
        <v>4</v>
      </c>
      <c r="C928">
        <f t="shared" si="14"/>
        <v>12</v>
      </c>
      <c r="D928">
        <v>14</v>
      </c>
    </row>
    <row r="929" spans="1:4" x14ac:dyDescent="0.3">
      <c r="A929">
        <v>3</v>
      </c>
      <c r="B929">
        <v>2</v>
      </c>
      <c r="C929">
        <f t="shared" si="14"/>
        <v>6</v>
      </c>
      <c r="D929">
        <v>11</v>
      </c>
    </row>
    <row r="930" spans="1:4" x14ac:dyDescent="0.3">
      <c r="A930">
        <v>3</v>
      </c>
      <c r="B930">
        <v>1</v>
      </c>
      <c r="C930">
        <f t="shared" si="14"/>
        <v>3</v>
      </c>
      <c r="D930">
        <v>11</v>
      </c>
    </row>
    <row r="931" spans="1:4" x14ac:dyDescent="0.3">
      <c r="A931">
        <v>3</v>
      </c>
      <c r="B931">
        <v>1</v>
      </c>
      <c r="C931">
        <f t="shared" si="14"/>
        <v>3</v>
      </c>
      <c r="D931">
        <v>12</v>
      </c>
    </row>
    <row r="932" spans="1:4" x14ac:dyDescent="0.3">
      <c r="A932">
        <v>3</v>
      </c>
      <c r="B932">
        <v>3</v>
      </c>
      <c r="C932">
        <f t="shared" si="14"/>
        <v>9</v>
      </c>
      <c r="D932">
        <v>14</v>
      </c>
    </row>
    <row r="933" spans="1:4" x14ac:dyDescent="0.3">
      <c r="A933">
        <v>3</v>
      </c>
      <c r="B933">
        <v>3</v>
      </c>
      <c r="C933">
        <f t="shared" si="14"/>
        <v>9</v>
      </c>
      <c r="D933">
        <v>18</v>
      </c>
    </row>
    <row r="934" spans="1:4" x14ac:dyDescent="0.3">
      <c r="A934">
        <v>3</v>
      </c>
      <c r="B934">
        <v>3</v>
      </c>
      <c r="C934">
        <f t="shared" si="14"/>
        <v>9</v>
      </c>
      <c r="D934">
        <v>13</v>
      </c>
    </row>
    <row r="935" spans="1:4" x14ac:dyDescent="0.3">
      <c r="A935">
        <v>3</v>
      </c>
      <c r="B935">
        <v>1</v>
      </c>
      <c r="C935">
        <f t="shared" si="14"/>
        <v>3</v>
      </c>
      <c r="D935">
        <v>11</v>
      </c>
    </row>
    <row r="936" spans="1:4" x14ac:dyDescent="0.3">
      <c r="A936">
        <v>3</v>
      </c>
      <c r="B936">
        <v>3</v>
      </c>
      <c r="C936">
        <f t="shared" si="14"/>
        <v>9</v>
      </c>
      <c r="D936">
        <v>18</v>
      </c>
    </row>
    <row r="937" spans="1:4" x14ac:dyDescent="0.3">
      <c r="A937">
        <v>3</v>
      </c>
      <c r="B937">
        <v>4</v>
      </c>
      <c r="C937">
        <f t="shared" si="14"/>
        <v>12</v>
      </c>
      <c r="D937">
        <v>15</v>
      </c>
    </row>
    <row r="938" spans="1:4" x14ac:dyDescent="0.3">
      <c r="A938">
        <v>4</v>
      </c>
      <c r="B938">
        <v>3</v>
      </c>
      <c r="C938">
        <f t="shared" si="14"/>
        <v>12</v>
      </c>
      <c r="D938">
        <v>22</v>
      </c>
    </row>
    <row r="939" spans="1:4" x14ac:dyDescent="0.3">
      <c r="A939">
        <v>3</v>
      </c>
      <c r="B939">
        <v>2</v>
      </c>
      <c r="C939">
        <f t="shared" si="14"/>
        <v>6</v>
      </c>
      <c r="D939">
        <v>13</v>
      </c>
    </row>
    <row r="940" spans="1:4" x14ac:dyDescent="0.3">
      <c r="A940">
        <v>3</v>
      </c>
      <c r="B940">
        <v>1</v>
      </c>
      <c r="C940">
        <f t="shared" si="14"/>
        <v>3</v>
      </c>
      <c r="D940">
        <v>12</v>
      </c>
    </row>
    <row r="941" spans="1:4" x14ac:dyDescent="0.3">
      <c r="A941">
        <v>3</v>
      </c>
      <c r="B941">
        <v>3</v>
      </c>
      <c r="C941">
        <f t="shared" si="14"/>
        <v>9</v>
      </c>
      <c r="D941">
        <v>18</v>
      </c>
    </row>
    <row r="942" spans="1:4" x14ac:dyDescent="0.3">
      <c r="A942">
        <v>3</v>
      </c>
      <c r="B942">
        <v>1</v>
      </c>
      <c r="C942">
        <f t="shared" si="14"/>
        <v>3</v>
      </c>
      <c r="D942">
        <v>13</v>
      </c>
    </row>
    <row r="943" spans="1:4" x14ac:dyDescent="0.3">
      <c r="A943">
        <v>3</v>
      </c>
      <c r="B943">
        <v>1</v>
      </c>
      <c r="C943">
        <f t="shared" si="14"/>
        <v>3</v>
      </c>
      <c r="D943">
        <v>12</v>
      </c>
    </row>
    <row r="944" spans="1:4" x14ac:dyDescent="0.3">
      <c r="A944">
        <v>3</v>
      </c>
      <c r="B944">
        <v>2</v>
      </c>
      <c r="C944">
        <f t="shared" si="14"/>
        <v>6</v>
      </c>
      <c r="D944">
        <v>12</v>
      </c>
    </row>
    <row r="945" spans="1:4" x14ac:dyDescent="0.3">
      <c r="A945">
        <v>3</v>
      </c>
      <c r="B945">
        <v>1</v>
      </c>
      <c r="C945">
        <f t="shared" si="14"/>
        <v>3</v>
      </c>
      <c r="D945">
        <v>12</v>
      </c>
    </row>
    <row r="946" spans="1:4" x14ac:dyDescent="0.3">
      <c r="A946">
        <v>3</v>
      </c>
      <c r="B946">
        <v>1</v>
      </c>
      <c r="C946">
        <f t="shared" si="14"/>
        <v>3</v>
      </c>
      <c r="D946">
        <v>11</v>
      </c>
    </row>
    <row r="947" spans="1:4" x14ac:dyDescent="0.3">
      <c r="A947">
        <v>3</v>
      </c>
      <c r="B947">
        <v>1</v>
      </c>
      <c r="C947">
        <f t="shared" si="14"/>
        <v>3</v>
      </c>
      <c r="D947">
        <v>11</v>
      </c>
    </row>
    <row r="948" spans="1:4" x14ac:dyDescent="0.3">
      <c r="A948">
        <v>3</v>
      </c>
      <c r="B948">
        <v>2</v>
      </c>
      <c r="C948">
        <f t="shared" si="14"/>
        <v>6</v>
      </c>
      <c r="D948">
        <v>12</v>
      </c>
    </row>
    <row r="949" spans="1:4" x14ac:dyDescent="0.3">
      <c r="A949">
        <v>3</v>
      </c>
      <c r="B949">
        <v>2</v>
      </c>
      <c r="C949">
        <f t="shared" si="14"/>
        <v>6</v>
      </c>
      <c r="D949">
        <v>19</v>
      </c>
    </row>
    <row r="950" spans="1:4" x14ac:dyDescent="0.3">
      <c r="A950">
        <v>4</v>
      </c>
      <c r="B950">
        <v>4</v>
      </c>
      <c r="C950">
        <f t="shared" si="14"/>
        <v>16</v>
      </c>
      <c r="D950">
        <v>23</v>
      </c>
    </row>
    <row r="951" spans="1:4" x14ac:dyDescent="0.3">
      <c r="A951">
        <v>3</v>
      </c>
      <c r="B951">
        <v>1</v>
      </c>
      <c r="C951">
        <f t="shared" si="14"/>
        <v>3</v>
      </c>
      <c r="D951">
        <v>11</v>
      </c>
    </row>
    <row r="952" spans="1:4" x14ac:dyDescent="0.3">
      <c r="A952">
        <v>3</v>
      </c>
      <c r="B952">
        <v>3</v>
      </c>
      <c r="C952">
        <f t="shared" si="14"/>
        <v>9</v>
      </c>
      <c r="D952">
        <v>19</v>
      </c>
    </row>
    <row r="953" spans="1:4" x14ac:dyDescent="0.3">
      <c r="A953">
        <v>3</v>
      </c>
      <c r="B953">
        <v>2</v>
      </c>
      <c r="C953">
        <f t="shared" si="14"/>
        <v>6</v>
      </c>
      <c r="D953">
        <v>13</v>
      </c>
    </row>
    <row r="954" spans="1:4" x14ac:dyDescent="0.3">
      <c r="A954">
        <v>3</v>
      </c>
      <c r="B954">
        <v>2</v>
      </c>
      <c r="C954">
        <f t="shared" si="14"/>
        <v>6</v>
      </c>
      <c r="D954">
        <v>11</v>
      </c>
    </row>
    <row r="955" spans="1:4" x14ac:dyDescent="0.3">
      <c r="A955">
        <v>3</v>
      </c>
      <c r="B955">
        <v>1</v>
      </c>
      <c r="C955">
        <f t="shared" si="14"/>
        <v>3</v>
      </c>
      <c r="D955">
        <v>12</v>
      </c>
    </row>
    <row r="956" spans="1:4" x14ac:dyDescent="0.3">
      <c r="A956">
        <v>3</v>
      </c>
      <c r="B956">
        <v>3</v>
      </c>
      <c r="C956">
        <f t="shared" si="14"/>
        <v>9</v>
      </c>
      <c r="D956">
        <v>13</v>
      </c>
    </row>
    <row r="957" spans="1:4" x14ac:dyDescent="0.3">
      <c r="A957">
        <v>3</v>
      </c>
      <c r="B957">
        <v>3</v>
      </c>
      <c r="C957">
        <f t="shared" si="14"/>
        <v>9</v>
      </c>
      <c r="D957">
        <v>14</v>
      </c>
    </row>
    <row r="958" spans="1:4" x14ac:dyDescent="0.3">
      <c r="A958">
        <v>3</v>
      </c>
      <c r="B958">
        <v>2</v>
      </c>
      <c r="C958">
        <f t="shared" si="14"/>
        <v>6</v>
      </c>
      <c r="D958">
        <v>14</v>
      </c>
    </row>
    <row r="959" spans="1:4" x14ac:dyDescent="0.3">
      <c r="A959">
        <v>3</v>
      </c>
      <c r="B959">
        <v>3</v>
      </c>
      <c r="C959">
        <f t="shared" si="14"/>
        <v>9</v>
      </c>
      <c r="D959">
        <v>16</v>
      </c>
    </row>
    <row r="960" spans="1:4" x14ac:dyDescent="0.3">
      <c r="A960">
        <v>3</v>
      </c>
      <c r="B960">
        <v>1</v>
      </c>
      <c r="C960">
        <f t="shared" si="14"/>
        <v>3</v>
      </c>
      <c r="D960">
        <v>11</v>
      </c>
    </row>
    <row r="961" spans="1:4" x14ac:dyDescent="0.3">
      <c r="A961">
        <v>3</v>
      </c>
      <c r="B961">
        <v>1</v>
      </c>
      <c r="C961">
        <f t="shared" si="14"/>
        <v>3</v>
      </c>
      <c r="D961">
        <v>13</v>
      </c>
    </row>
    <row r="962" spans="1:4" x14ac:dyDescent="0.3">
      <c r="A962">
        <v>3</v>
      </c>
      <c r="B962">
        <v>4</v>
      </c>
      <c r="C962">
        <f t="shared" si="14"/>
        <v>12</v>
      </c>
      <c r="D962">
        <v>17</v>
      </c>
    </row>
    <row r="963" spans="1:4" x14ac:dyDescent="0.3">
      <c r="A963">
        <v>3</v>
      </c>
      <c r="B963">
        <v>1</v>
      </c>
      <c r="C963">
        <f t="shared" ref="C963:C1026" si="15">A963*B963</f>
        <v>3</v>
      </c>
      <c r="D963">
        <v>11</v>
      </c>
    </row>
    <row r="964" spans="1:4" x14ac:dyDescent="0.3">
      <c r="A964">
        <v>3</v>
      </c>
      <c r="B964">
        <v>2</v>
      </c>
      <c r="C964">
        <f t="shared" si="15"/>
        <v>6</v>
      </c>
      <c r="D964">
        <v>11</v>
      </c>
    </row>
    <row r="965" spans="1:4" x14ac:dyDescent="0.3">
      <c r="A965">
        <v>3</v>
      </c>
      <c r="B965">
        <v>2</v>
      </c>
      <c r="C965">
        <f t="shared" si="15"/>
        <v>6</v>
      </c>
      <c r="D965">
        <v>15</v>
      </c>
    </row>
    <row r="966" spans="1:4" x14ac:dyDescent="0.3">
      <c r="A966">
        <v>3</v>
      </c>
      <c r="B966">
        <v>1</v>
      </c>
      <c r="C966">
        <f t="shared" si="15"/>
        <v>3</v>
      </c>
      <c r="D966">
        <v>12</v>
      </c>
    </row>
    <row r="967" spans="1:4" x14ac:dyDescent="0.3">
      <c r="A967">
        <v>3</v>
      </c>
      <c r="B967">
        <v>1</v>
      </c>
      <c r="C967">
        <f t="shared" si="15"/>
        <v>3</v>
      </c>
      <c r="D967">
        <v>11</v>
      </c>
    </row>
    <row r="968" spans="1:4" x14ac:dyDescent="0.3">
      <c r="A968">
        <v>3</v>
      </c>
      <c r="B968">
        <v>1</v>
      </c>
      <c r="C968">
        <f t="shared" si="15"/>
        <v>3</v>
      </c>
      <c r="D968">
        <v>14</v>
      </c>
    </row>
    <row r="969" spans="1:4" x14ac:dyDescent="0.3">
      <c r="A969">
        <v>4</v>
      </c>
      <c r="B969">
        <v>3</v>
      </c>
      <c r="C969">
        <f t="shared" si="15"/>
        <v>12</v>
      </c>
      <c r="D969">
        <v>22</v>
      </c>
    </row>
    <row r="970" spans="1:4" x14ac:dyDescent="0.3">
      <c r="A970">
        <v>3</v>
      </c>
      <c r="B970">
        <v>3</v>
      </c>
      <c r="C970">
        <f t="shared" si="15"/>
        <v>9</v>
      </c>
      <c r="D970">
        <v>16</v>
      </c>
    </row>
    <row r="971" spans="1:4" x14ac:dyDescent="0.3">
      <c r="A971">
        <v>3</v>
      </c>
      <c r="B971">
        <v>1</v>
      </c>
      <c r="C971">
        <f t="shared" si="15"/>
        <v>3</v>
      </c>
      <c r="D971">
        <v>11</v>
      </c>
    </row>
    <row r="972" spans="1:4" x14ac:dyDescent="0.3">
      <c r="A972">
        <v>3</v>
      </c>
      <c r="B972">
        <v>4</v>
      </c>
      <c r="C972">
        <f t="shared" si="15"/>
        <v>12</v>
      </c>
      <c r="D972">
        <v>14</v>
      </c>
    </row>
    <row r="973" spans="1:4" x14ac:dyDescent="0.3">
      <c r="A973">
        <v>3</v>
      </c>
      <c r="B973">
        <v>2</v>
      </c>
      <c r="C973">
        <f t="shared" si="15"/>
        <v>6</v>
      </c>
      <c r="D973">
        <v>16</v>
      </c>
    </row>
    <row r="974" spans="1:4" x14ac:dyDescent="0.3">
      <c r="A974">
        <v>3</v>
      </c>
      <c r="B974">
        <v>4</v>
      </c>
      <c r="C974">
        <f t="shared" si="15"/>
        <v>12</v>
      </c>
      <c r="D974">
        <v>15</v>
      </c>
    </row>
    <row r="975" spans="1:4" x14ac:dyDescent="0.3">
      <c r="A975">
        <v>3</v>
      </c>
      <c r="B975">
        <v>1</v>
      </c>
      <c r="C975">
        <f t="shared" si="15"/>
        <v>3</v>
      </c>
      <c r="D975">
        <v>12</v>
      </c>
    </row>
    <row r="976" spans="1:4" x14ac:dyDescent="0.3">
      <c r="A976">
        <v>4</v>
      </c>
      <c r="B976">
        <v>4</v>
      </c>
      <c r="C976">
        <f t="shared" si="15"/>
        <v>16</v>
      </c>
      <c r="D976">
        <v>20</v>
      </c>
    </row>
    <row r="977" spans="1:4" x14ac:dyDescent="0.3">
      <c r="A977">
        <v>3</v>
      </c>
      <c r="B977">
        <v>3</v>
      </c>
      <c r="C977">
        <f t="shared" si="15"/>
        <v>9</v>
      </c>
      <c r="D977">
        <v>17</v>
      </c>
    </row>
    <row r="978" spans="1:4" x14ac:dyDescent="0.3">
      <c r="A978">
        <v>3</v>
      </c>
      <c r="B978">
        <v>2</v>
      </c>
      <c r="C978">
        <f t="shared" si="15"/>
        <v>6</v>
      </c>
      <c r="D978">
        <v>12</v>
      </c>
    </row>
    <row r="979" spans="1:4" x14ac:dyDescent="0.3">
      <c r="A979">
        <v>4</v>
      </c>
      <c r="B979">
        <v>3</v>
      </c>
      <c r="C979">
        <f t="shared" si="15"/>
        <v>12</v>
      </c>
      <c r="D979">
        <v>20</v>
      </c>
    </row>
    <row r="980" spans="1:4" x14ac:dyDescent="0.3">
      <c r="A980">
        <v>4</v>
      </c>
      <c r="B980">
        <v>3</v>
      </c>
      <c r="C980">
        <f t="shared" si="15"/>
        <v>12</v>
      </c>
      <c r="D980">
        <v>20</v>
      </c>
    </row>
    <row r="981" spans="1:4" x14ac:dyDescent="0.3">
      <c r="A981">
        <v>3</v>
      </c>
      <c r="B981">
        <v>3</v>
      </c>
      <c r="C981">
        <f t="shared" si="15"/>
        <v>9</v>
      </c>
      <c r="D981">
        <v>13</v>
      </c>
    </row>
    <row r="982" spans="1:4" x14ac:dyDescent="0.3">
      <c r="A982">
        <v>3</v>
      </c>
      <c r="B982">
        <v>4</v>
      </c>
      <c r="C982">
        <f t="shared" si="15"/>
        <v>12</v>
      </c>
      <c r="D982">
        <v>14</v>
      </c>
    </row>
    <row r="983" spans="1:4" x14ac:dyDescent="0.3">
      <c r="A983">
        <v>3</v>
      </c>
      <c r="B983">
        <v>3</v>
      </c>
      <c r="C983">
        <f t="shared" si="15"/>
        <v>9</v>
      </c>
      <c r="D983">
        <v>18</v>
      </c>
    </row>
    <row r="984" spans="1:4" x14ac:dyDescent="0.3">
      <c r="A984">
        <v>3</v>
      </c>
      <c r="B984">
        <v>2</v>
      </c>
      <c r="C984">
        <f t="shared" si="15"/>
        <v>6</v>
      </c>
      <c r="D984">
        <v>11</v>
      </c>
    </row>
    <row r="985" spans="1:4" x14ac:dyDescent="0.3">
      <c r="A985">
        <v>3</v>
      </c>
      <c r="B985">
        <v>1</v>
      </c>
      <c r="C985">
        <f t="shared" si="15"/>
        <v>3</v>
      </c>
      <c r="D985">
        <v>11</v>
      </c>
    </row>
    <row r="986" spans="1:4" x14ac:dyDescent="0.3">
      <c r="A986">
        <v>3</v>
      </c>
      <c r="B986">
        <v>1</v>
      </c>
      <c r="C986">
        <f t="shared" si="15"/>
        <v>3</v>
      </c>
      <c r="D986">
        <v>11</v>
      </c>
    </row>
    <row r="987" spans="1:4" x14ac:dyDescent="0.3">
      <c r="A987">
        <v>3</v>
      </c>
      <c r="B987">
        <v>3</v>
      </c>
      <c r="C987">
        <f t="shared" si="15"/>
        <v>9</v>
      </c>
      <c r="D987">
        <v>15</v>
      </c>
    </row>
    <row r="988" spans="1:4" x14ac:dyDescent="0.3">
      <c r="A988">
        <v>3</v>
      </c>
      <c r="B988">
        <v>1</v>
      </c>
      <c r="C988">
        <f t="shared" si="15"/>
        <v>3</v>
      </c>
      <c r="D988">
        <v>12</v>
      </c>
    </row>
    <row r="989" spans="1:4" x14ac:dyDescent="0.3">
      <c r="A989">
        <v>3</v>
      </c>
      <c r="B989">
        <v>2</v>
      </c>
      <c r="C989">
        <f t="shared" si="15"/>
        <v>6</v>
      </c>
      <c r="D989">
        <v>11</v>
      </c>
    </row>
    <row r="990" spans="1:4" x14ac:dyDescent="0.3">
      <c r="A990">
        <v>3</v>
      </c>
      <c r="B990">
        <v>4</v>
      </c>
      <c r="C990">
        <f t="shared" si="15"/>
        <v>12</v>
      </c>
      <c r="D990">
        <v>14</v>
      </c>
    </row>
    <row r="991" spans="1:4" x14ac:dyDescent="0.3">
      <c r="A991">
        <v>3</v>
      </c>
      <c r="B991">
        <v>3</v>
      </c>
      <c r="C991">
        <f t="shared" si="15"/>
        <v>9</v>
      </c>
      <c r="D991">
        <v>15</v>
      </c>
    </row>
    <row r="992" spans="1:4" x14ac:dyDescent="0.3">
      <c r="A992">
        <v>3</v>
      </c>
      <c r="B992">
        <v>1</v>
      </c>
      <c r="C992">
        <f t="shared" si="15"/>
        <v>3</v>
      </c>
      <c r="D992">
        <v>13</v>
      </c>
    </row>
    <row r="993" spans="1:4" x14ac:dyDescent="0.3">
      <c r="A993">
        <v>3</v>
      </c>
      <c r="B993">
        <v>2</v>
      </c>
      <c r="C993">
        <f t="shared" si="15"/>
        <v>6</v>
      </c>
      <c r="D993">
        <v>13</v>
      </c>
    </row>
    <row r="994" spans="1:4" x14ac:dyDescent="0.3">
      <c r="A994">
        <v>4</v>
      </c>
      <c r="B994">
        <v>3</v>
      </c>
      <c r="C994">
        <f t="shared" si="15"/>
        <v>12</v>
      </c>
      <c r="D994">
        <v>21</v>
      </c>
    </row>
    <row r="995" spans="1:4" x14ac:dyDescent="0.3">
      <c r="A995">
        <v>3</v>
      </c>
      <c r="B995">
        <v>2</v>
      </c>
      <c r="C995">
        <f t="shared" si="15"/>
        <v>6</v>
      </c>
      <c r="D995">
        <v>11</v>
      </c>
    </row>
    <row r="996" spans="1:4" x14ac:dyDescent="0.3">
      <c r="A996">
        <v>3</v>
      </c>
      <c r="B996">
        <v>2</v>
      </c>
      <c r="C996">
        <f t="shared" si="15"/>
        <v>6</v>
      </c>
      <c r="D996">
        <v>11</v>
      </c>
    </row>
    <row r="997" spans="1:4" x14ac:dyDescent="0.3">
      <c r="A997">
        <v>3</v>
      </c>
      <c r="B997">
        <v>3</v>
      </c>
      <c r="C997">
        <f t="shared" si="15"/>
        <v>9</v>
      </c>
      <c r="D997">
        <v>14</v>
      </c>
    </row>
    <row r="998" spans="1:4" x14ac:dyDescent="0.3">
      <c r="A998">
        <v>3</v>
      </c>
      <c r="B998">
        <v>1</v>
      </c>
      <c r="C998">
        <f t="shared" si="15"/>
        <v>3</v>
      </c>
      <c r="D998">
        <v>11</v>
      </c>
    </row>
    <row r="999" spans="1:4" x14ac:dyDescent="0.3">
      <c r="A999">
        <v>3</v>
      </c>
      <c r="B999">
        <v>3</v>
      </c>
      <c r="C999">
        <f t="shared" si="15"/>
        <v>9</v>
      </c>
      <c r="D999">
        <v>13</v>
      </c>
    </row>
    <row r="1000" spans="1:4" x14ac:dyDescent="0.3">
      <c r="A1000">
        <v>3</v>
      </c>
      <c r="B1000">
        <v>1</v>
      </c>
      <c r="C1000">
        <f t="shared" si="15"/>
        <v>3</v>
      </c>
      <c r="D1000">
        <v>12</v>
      </c>
    </row>
    <row r="1001" spans="1:4" x14ac:dyDescent="0.3">
      <c r="A1001">
        <v>3</v>
      </c>
      <c r="B1001">
        <v>1</v>
      </c>
      <c r="C1001">
        <f t="shared" si="15"/>
        <v>3</v>
      </c>
      <c r="D1001">
        <v>14</v>
      </c>
    </row>
    <row r="1002" spans="1:4" x14ac:dyDescent="0.3">
      <c r="A1002">
        <v>3</v>
      </c>
      <c r="B1002">
        <v>1</v>
      </c>
      <c r="C1002">
        <f t="shared" si="15"/>
        <v>3</v>
      </c>
      <c r="D1002">
        <v>13</v>
      </c>
    </row>
    <row r="1003" spans="1:4" x14ac:dyDescent="0.3">
      <c r="A1003">
        <v>3</v>
      </c>
      <c r="B1003">
        <v>3</v>
      </c>
      <c r="C1003">
        <f t="shared" si="15"/>
        <v>9</v>
      </c>
      <c r="D1003">
        <v>18</v>
      </c>
    </row>
    <row r="1004" spans="1:4" x14ac:dyDescent="0.3">
      <c r="A1004">
        <v>3</v>
      </c>
      <c r="B1004">
        <v>1</v>
      </c>
      <c r="C1004">
        <f t="shared" si="15"/>
        <v>3</v>
      </c>
      <c r="D1004">
        <v>11</v>
      </c>
    </row>
    <row r="1005" spans="1:4" x14ac:dyDescent="0.3">
      <c r="A1005">
        <v>3</v>
      </c>
      <c r="B1005">
        <v>1</v>
      </c>
      <c r="C1005">
        <f t="shared" si="15"/>
        <v>3</v>
      </c>
      <c r="D1005">
        <v>11</v>
      </c>
    </row>
    <row r="1006" spans="1:4" x14ac:dyDescent="0.3">
      <c r="A1006">
        <v>3</v>
      </c>
      <c r="B1006">
        <v>1</v>
      </c>
      <c r="C1006">
        <f t="shared" si="15"/>
        <v>3</v>
      </c>
      <c r="D1006">
        <v>12</v>
      </c>
    </row>
    <row r="1007" spans="1:4" x14ac:dyDescent="0.3">
      <c r="A1007">
        <v>3</v>
      </c>
      <c r="B1007">
        <v>1</v>
      </c>
      <c r="C1007">
        <f t="shared" si="15"/>
        <v>3</v>
      </c>
      <c r="D1007">
        <v>13</v>
      </c>
    </row>
    <row r="1008" spans="1:4" x14ac:dyDescent="0.3">
      <c r="A1008">
        <v>4</v>
      </c>
      <c r="B1008">
        <v>4</v>
      </c>
      <c r="C1008">
        <f t="shared" si="15"/>
        <v>16</v>
      </c>
      <c r="D1008">
        <v>20</v>
      </c>
    </row>
    <row r="1009" spans="1:4" x14ac:dyDescent="0.3">
      <c r="A1009">
        <v>3</v>
      </c>
      <c r="B1009">
        <v>1</v>
      </c>
      <c r="C1009">
        <f t="shared" si="15"/>
        <v>3</v>
      </c>
      <c r="D1009">
        <v>12</v>
      </c>
    </row>
    <row r="1010" spans="1:4" x14ac:dyDescent="0.3">
      <c r="A1010">
        <v>3</v>
      </c>
      <c r="B1010">
        <v>4</v>
      </c>
      <c r="C1010">
        <f t="shared" si="15"/>
        <v>12</v>
      </c>
      <c r="D1010">
        <v>19</v>
      </c>
    </row>
    <row r="1011" spans="1:4" x14ac:dyDescent="0.3">
      <c r="A1011">
        <v>4</v>
      </c>
      <c r="B1011">
        <v>4</v>
      </c>
      <c r="C1011">
        <f t="shared" si="15"/>
        <v>16</v>
      </c>
      <c r="D1011">
        <v>21</v>
      </c>
    </row>
    <row r="1012" spans="1:4" x14ac:dyDescent="0.3">
      <c r="A1012">
        <v>3</v>
      </c>
      <c r="B1012">
        <v>1</v>
      </c>
      <c r="C1012">
        <f t="shared" si="15"/>
        <v>3</v>
      </c>
      <c r="D1012">
        <v>13</v>
      </c>
    </row>
    <row r="1013" spans="1:4" x14ac:dyDescent="0.3">
      <c r="A1013">
        <v>3</v>
      </c>
      <c r="B1013">
        <v>2</v>
      </c>
      <c r="C1013">
        <f t="shared" si="15"/>
        <v>6</v>
      </c>
      <c r="D1013">
        <v>16</v>
      </c>
    </row>
    <row r="1014" spans="1:4" x14ac:dyDescent="0.3">
      <c r="A1014">
        <v>3</v>
      </c>
      <c r="B1014">
        <v>1</v>
      </c>
      <c r="C1014">
        <f t="shared" si="15"/>
        <v>3</v>
      </c>
      <c r="D1014">
        <v>12</v>
      </c>
    </row>
    <row r="1015" spans="1:4" x14ac:dyDescent="0.3">
      <c r="A1015">
        <v>3</v>
      </c>
      <c r="B1015">
        <v>1</v>
      </c>
      <c r="C1015">
        <f t="shared" si="15"/>
        <v>3</v>
      </c>
      <c r="D1015">
        <v>14</v>
      </c>
    </row>
    <row r="1016" spans="1:4" x14ac:dyDescent="0.3">
      <c r="A1016">
        <v>3</v>
      </c>
      <c r="B1016">
        <v>2</v>
      </c>
      <c r="C1016">
        <f t="shared" si="15"/>
        <v>6</v>
      </c>
      <c r="D1016">
        <v>11</v>
      </c>
    </row>
    <row r="1017" spans="1:4" x14ac:dyDescent="0.3">
      <c r="A1017">
        <v>3</v>
      </c>
      <c r="B1017">
        <v>1</v>
      </c>
      <c r="C1017">
        <f t="shared" si="15"/>
        <v>3</v>
      </c>
      <c r="D1017">
        <v>14</v>
      </c>
    </row>
    <row r="1018" spans="1:4" x14ac:dyDescent="0.3">
      <c r="A1018">
        <v>3</v>
      </c>
      <c r="B1018">
        <v>2</v>
      </c>
      <c r="C1018">
        <f t="shared" si="15"/>
        <v>6</v>
      </c>
      <c r="D1018">
        <v>12</v>
      </c>
    </row>
    <row r="1019" spans="1:4" x14ac:dyDescent="0.3">
      <c r="A1019">
        <v>3</v>
      </c>
      <c r="B1019">
        <v>1</v>
      </c>
      <c r="C1019">
        <f t="shared" si="15"/>
        <v>3</v>
      </c>
      <c r="D1019">
        <v>14</v>
      </c>
    </row>
    <row r="1020" spans="1:4" x14ac:dyDescent="0.3">
      <c r="A1020">
        <v>3</v>
      </c>
      <c r="B1020">
        <v>4</v>
      </c>
      <c r="C1020">
        <f t="shared" si="15"/>
        <v>12</v>
      </c>
      <c r="D1020">
        <v>16</v>
      </c>
    </row>
    <row r="1021" spans="1:4" x14ac:dyDescent="0.3">
      <c r="A1021">
        <v>3</v>
      </c>
      <c r="B1021">
        <v>1</v>
      </c>
      <c r="C1021">
        <f t="shared" si="15"/>
        <v>3</v>
      </c>
      <c r="D1021">
        <v>13</v>
      </c>
    </row>
    <row r="1022" spans="1:4" x14ac:dyDescent="0.3">
      <c r="A1022">
        <v>3</v>
      </c>
      <c r="B1022">
        <v>1</v>
      </c>
      <c r="C1022">
        <f t="shared" si="15"/>
        <v>3</v>
      </c>
      <c r="D1022">
        <v>12</v>
      </c>
    </row>
    <row r="1023" spans="1:4" x14ac:dyDescent="0.3">
      <c r="A1023">
        <v>3</v>
      </c>
      <c r="B1023">
        <v>1</v>
      </c>
      <c r="C1023">
        <f t="shared" si="15"/>
        <v>3</v>
      </c>
      <c r="D1023">
        <v>12</v>
      </c>
    </row>
    <row r="1024" spans="1:4" x14ac:dyDescent="0.3">
      <c r="A1024">
        <v>3</v>
      </c>
      <c r="B1024">
        <v>3</v>
      </c>
      <c r="C1024">
        <f t="shared" si="15"/>
        <v>9</v>
      </c>
      <c r="D1024">
        <v>14</v>
      </c>
    </row>
    <row r="1025" spans="1:4" x14ac:dyDescent="0.3">
      <c r="A1025">
        <v>4</v>
      </c>
      <c r="B1025">
        <v>4</v>
      </c>
      <c r="C1025">
        <f t="shared" si="15"/>
        <v>16</v>
      </c>
      <c r="D1025">
        <v>22</v>
      </c>
    </row>
    <row r="1026" spans="1:4" x14ac:dyDescent="0.3">
      <c r="A1026">
        <v>3</v>
      </c>
      <c r="B1026">
        <v>3</v>
      </c>
      <c r="C1026">
        <f t="shared" si="15"/>
        <v>9</v>
      </c>
      <c r="D1026">
        <v>19</v>
      </c>
    </row>
    <row r="1027" spans="1:4" x14ac:dyDescent="0.3">
      <c r="A1027">
        <v>3</v>
      </c>
      <c r="B1027">
        <v>1</v>
      </c>
      <c r="C1027">
        <f t="shared" ref="C1027:C1090" si="16">A1027*B1027</f>
        <v>3</v>
      </c>
      <c r="D1027">
        <v>12</v>
      </c>
    </row>
    <row r="1028" spans="1:4" x14ac:dyDescent="0.3">
      <c r="A1028">
        <v>3</v>
      </c>
      <c r="B1028">
        <v>1</v>
      </c>
      <c r="C1028">
        <f t="shared" si="16"/>
        <v>3</v>
      </c>
      <c r="D1028">
        <v>12</v>
      </c>
    </row>
    <row r="1029" spans="1:4" x14ac:dyDescent="0.3">
      <c r="A1029">
        <v>3</v>
      </c>
      <c r="B1029">
        <v>2</v>
      </c>
      <c r="C1029">
        <f t="shared" si="16"/>
        <v>6</v>
      </c>
      <c r="D1029">
        <v>17</v>
      </c>
    </row>
    <row r="1030" spans="1:4" x14ac:dyDescent="0.3">
      <c r="A1030">
        <v>3</v>
      </c>
      <c r="B1030">
        <v>1</v>
      </c>
      <c r="C1030">
        <f t="shared" si="16"/>
        <v>3</v>
      </c>
      <c r="D1030">
        <v>12</v>
      </c>
    </row>
    <row r="1031" spans="1:4" x14ac:dyDescent="0.3">
      <c r="A1031">
        <v>3</v>
      </c>
      <c r="B1031">
        <v>1</v>
      </c>
      <c r="C1031">
        <f t="shared" si="16"/>
        <v>3</v>
      </c>
      <c r="D1031">
        <v>11</v>
      </c>
    </row>
    <row r="1032" spans="1:4" x14ac:dyDescent="0.3">
      <c r="A1032">
        <v>3</v>
      </c>
      <c r="B1032">
        <v>4</v>
      </c>
      <c r="C1032">
        <f t="shared" si="16"/>
        <v>12</v>
      </c>
      <c r="D1032">
        <v>18</v>
      </c>
    </row>
    <row r="1033" spans="1:4" x14ac:dyDescent="0.3">
      <c r="A1033">
        <v>3</v>
      </c>
      <c r="B1033">
        <v>1</v>
      </c>
      <c r="C1033">
        <f t="shared" si="16"/>
        <v>3</v>
      </c>
      <c r="D1033">
        <v>11</v>
      </c>
    </row>
    <row r="1034" spans="1:4" x14ac:dyDescent="0.3">
      <c r="A1034">
        <v>4</v>
      </c>
      <c r="B1034">
        <v>3</v>
      </c>
      <c r="C1034">
        <f t="shared" si="16"/>
        <v>12</v>
      </c>
      <c r="D1034">
        <v>23</v>
      </c>
    </row>
    <row r="1035" spans="1:4" x14ac:dyDescent="0.3">
      <c r="A1035">
        <v>3</v>
      </c>
      <c r="B1035">
        <v>2</v>
      </c>
      <c r="C1035">
        <f t="shared" si="16"/>
        <v>6</v>
      </c>
      <c r="D1035">
        <v>11</v>
      </c>
    </row>
    <row r="1036" spans="1:4" x14ac:dyDescent="0.3">
      <c r="A1036">
        <v>3</v>
      </c>
      <c r="B1036">
        <v>3</v>
      </c>
      <c r="C1036">
        <f t="shared" si="16"/>
        <v>9</v>
      </c>
      <c r="D1036">
        <v>18</v>
      </c>
    </row>
    <row r="1037" spans="1:4" x14ac:dyDescent="0.3">
      <c r="A1037">
        <v>3</v>
      </c>
      <c r="B1037">
        <v>3</v>
      </c>
      <c r="C1037">
        <f t="shared" si="16"/>
        <v>9</v>
      </c>
      <c r="D1037">
        <v>18</v>
      </c>
    </row>
    <row r="1038" spans="1:4" x14ac:dyDescent="0.3">
      <c r="A1038">
        <v>3</v>
      </c>
      <c r="B1038">
        <v>1</v>
      </c>
      <c r="C1038">
        <f t="shared" si="16"/>
        <v>3</v>
      </c>
      <c r="D1038">
        <v>13</v>
      </c>
    </row>
    <row r="1039" spans="1:4" x14ac:dyDescent="0.3">
      <c r="A1039">
        <v>3</v>
      </c>
      <c r="B1039">
        <v>4</v>
      </c>
      <c r="C1039">
        <f t="shared" si="16"/>
        <v>12</v>
      </c>
      <c r="D1039">
        <v>18</v>
      </c>
    </row>
    <row r="1040" spans="1:4" x14ac:dyDescent="0.3">
      <c r="A1040">
        <v>3</v>
      </c>
      <c r="B1040">
        <v>1</v>
      </c>
      <c r="C1040">
        <f t="shared" si="16"/>
        <v>3</v>
      </c>
      <c r="D1040">
        <v>11</v>
      </c>
    </row>
    <row r="1041" spans="1:4" x14ac:dyDescent="0.3">
      <c r="A1041">
        <v>3</v>
      </c>
      <c r="B1041">
        <v>3</v>
      </c>
      <c r="C1041">
        <f t="shared" si="16"/>
        <v>9</v>
      </c>
      <c r="D1041">
        <v>15</v>
      </c>
    </row>
    <row r="1042" spans="1:4" x14ac:dyDescent="0.3">
      <c r="A1042">
        <v>3</v>
      </c>
      <c r="B1042">
        <v>2</v>
      </c>
      <c r="C1042">
        <f t="shared" si="16"/>
        <v>6</v>
      </c>
      <c r="D1042">
        <v>11</v>
      </c>
    </row>
    <row r="1043" spans="1:4" x14ac:dyDescent="0.3">
      <c r="A1043">
        <v>3</v>
      </c>
      <c r="B1043">
        <v>3</v>
      </c>
      <c r="C1043">
        <f t="shared" si="16"/>
        <v>9</v>
      </c>
      <c r="D1043">
        <v>18</v>
      </c>
    </row>
    <row r="1044" spans="1:4" x14ac:dyDescent="0.3">
      <c r="A1044">
        <v>3</v>
      </c>
      <c r="B1044">
        <v>3</v>
      </c>
      <c r="C1044">
        <f t="shared" si="16"/>
        <v>9</v>
      </c>
      <c r="D1044">
        <v>14</v>
      </c>
    </row>
    <row r="1045" spans="1:4" x14ac:dyDescent="0.3">
      <c r="A1045">
        <v>3</v>
      </c>
      <c r="B1045">
        <v>2</v>
      </c>
      <c r="C1045">
        <f t="shared" si="16"/>
        <v>6</v>
      </c>
      <c r="D1045">
        <v>12</v>
      </c>
    </row>
    <row r="1046" spans="1:4" x14ac:dyDescent="0.3">
      <c r="A1046">
        <v>3</v>
      </c>
      <c r="B1046">
        <v>3</v>
      </c>
      <c r="C1046">
        <f t="shared" si="16"/>
        <v>9</v>
      </c>
      <c r="D1046">
        <v>14</v>
      </c>
    </row>
    <row r="1047" spans="1:4" x14ac:dyDescent="0.3">
      <c r="A1047">
        <v>3</v>
      </c>
      <c r="B1047">
        <v>3</v>
      </c>
      <c r="C1047">
        <f t="shared" si="16"/>
        <v>9</v>
      </c>
      <c r="D1047">
        <v>14</v>
      </c>
    </row>
    <row r="1048" spans="1:4" x14ac:dyDescent="0.3">
      <c r="A1048">
        <v>3</v>
      </c>
      <c r="B1048">
        <v>2</v>
      </c>
      <c r="C1048">
        <f t="shared" si="16"/>
        <v>6</v>
      </c>
      <c r="D1048">
        <v>13</v>
      </c>
    </row>
    <row r="1049" spans="1:4" x14ac:dyDescent="0.3">
      <c r="A1049">
        <v>3</v>
      </c>
      <c r="B1049">
        <v>1</v>
      </c>
      <c r="C1049">
        <f t="shared" si="16"/>
        <v>3</v>
      </c>
      <c r="D1049">
        <v>14</v>
      </c>
    </row>
    <row r="1050" spans="1:4" x14ac:dyDescent="0.3">
      <c r="A1050">
        <v>3</v>
      </c>
      <c r="B1050">
        <v>4</v>
      </c>
      <c r="C1050">
        <f t="shared" si="16"/>
        <v>12</v>
      </c>
      <c r="D1050">
        <v>18</v>
      </c>
    </row>
    <row r="1051" spans="1:4" x14ac:dyDescent="0.3">
      <c r="A1051">
        <v>3</v>
      </c>
      <c r="B1051">
        <v>3</v>
      </c>
      <c r="C1051">
        <f t="shared" si="16"/>
        <v>9</v>
      </c>
      <c r="D1051">
        <v>15</v>
      </c>
    </row>
    <row r="1052" spans="1:4" x14ac:dyDescent="0.3">
      <c r="A1052">
        <v>3</v>
      </c>
      <c r="B1052">
        <v>1</v>
      </c>
      <c r="C1052">
        <f t="shared" si="16"/>
        <v>3</v>
      </c>
      <c r="D1052">
        <v>13</v>
      </c>
    </row>
    <row r="1053" spans="1:4" x14ac:dyDescent="0.3">
      <c r="A1053">
        <v>3</v>
      </c>
      <c r="B1053">
        <v>1</v>
      </c>
      <c r="C1053">
        <f t="shared" si="16"/>
        <v>3</v>
      </c>
      <c r="D1053">
        <v>12</v>
      </c>
    </row>
    <row r="1054" spans="1:4" x14ac:dyDescent="0.3">
      <c r="A1054">
        <v>3</v>
      </c>
      <c r="B1054">
        <v>3</v>
      </c>
      <c r="C1054">
        <f t="shared" si="16"/>
        <v>9</v>
      </c>
      <c r="D1054">
        <v>13</v>
      </c>
    </row>
    <row r="1055" spans="1:4" x14ac:dyDescent="0.3">
      <c r="A1055">
        <v>4</v>
      </c>
      <c r="B1055">
        <v>4</v>
      </c>
      <c r="C1055">
        <f t="shared" si="16"/>
        <v>16</v>
      </c>
      <c r="D1055">
        <v>24</v>
      </c>
    </row>
    <row r="1056" spans="1:4" x14ac:dyDescent="0.3">
      <c r="A1056">
        <v>3</v>
      </c>
      <c r="B1056">
        <v>2</v>
      </c>
      <c r="C1056">
        <f t="shared" si="16"/>
        <v>6</v>
      </c>
      <c r="D1056">
        <v>14</v>
      </c>
    </row>
    <row r="1057" spans="1:4" x14ac:dyDescent="0.3">
      <c r="A1057">
        <v>3</v>
      </c>
      <c r="B1057">
        <v>1</v>
      </c>
      <c r="C1057">
        <f t="shared" si="16"/>
        <v>3</v>
      </c>
      <c r="D1057">
        <v>14</v>
      </c>
    </row>
    <row r="1058" spans="1:4" x14ac:dyDescent="0.3">
      <c r="A1058">
        <v>3</v>
      </c>
      <c r="B1058">
        <v>3</v>
      </c>
      <c r="C1058">
        <f t="shared" si="16"/>
        <v>9</v>
      </c>
      <c r="D1058">
        <v>15</v>
      </c>
    </row>
    <row r="1059" spans="1:4" x14ac:dyDescent="0.3">
      <c r="A1059">
        <v>3</v>
      </c>
      <c r="B1059">
        <v>2</v>
      </c>
      <c r="C1059">
        <f t="shared" si="16"/>
        <v>6</v>
      </c>
      <c r="D1059">
        <v>11</v>
      </c>
    </row>
    <row r="1060" spans="1:4" x14ac:dyDescent="0.3">
      <c r="A1060">
        <v>4</v>
      </c>
      <c r="B1060">
        <v>4</v>
      </c>
      <c r="C1060">
        <f t="shared" si="16"/>
        <v>16</v>
      </c>
      <c r="D1060">
        <v>23</v>
      </c>
    </row>
    <row r="1061" spans="1:4" x14ac:dyDescent="0.3">
      <c r="A1061">
        <v>3</v>
      </c>
      <c r="B1061">
        <v>3</v>
      </c>
      <c r="C1061">
        <f t="shared" si="16"/>
        <v>9</v>
      </c>
      <c r="D1061">
        <v>13</v>
      </c>
    </row>
    <row r="1062" spans="1:4" x14ac:dyDescent="0.3">
      <c r="A1062">
        <v>3</v>
      </c>
      <c r="B1062">
        <v>1</v>
      </c>
      <c r="C1062">
        <f t="shared" si="16"/>
        <v>3</v>
      </c>
      <c r="D1062">
        <v>11</v>
      </c>
    </row>
    <row r="1063" spans="1:4" x14ac:dyDescent="0.3">
      <c r="A1063">
        <v>3</v>
      </c>
      <c r="B1063">
        <v>2</v>
      </c>
      <c r="C1063">
        <f t="shared" si="16"/>
        <v>6</v>
      </c>
      <c r="D1063">
        <v>13</v>
      </c>
    </row>
    <row r="1064" spans="1:4" x14ac:dyDescent="0.3">
      <c r="A1064">
        <v>3</v>
      </c>
      <c r="B1064">
        <v>3</v>
      </c>
      <c r="C1064">
        <f t="shared" si="16"/>
        <v>9</v>
      </c>
      <c r="D1064">
        <v>18</v>
      </c>
    </row>
    <row r="1065" spans="1:4" x14ac:dyDescent="0.3">
      <c r="A1065">
        <v>3</v>
      </c>
      <c r="B1065">
        <v>3</v>
      </c>
      <c r="C1065">
        <f t="shared" si="16"/>
        <v>9</v>
      </c>
      <c r="D1065">
        <v>14</v>
      </c>
    </row>
    <row r="1066" spans="1:4" x14ac:dyDescent="0.3">
      <c r="A1066">
        <v>4</v>
      </c>
      <c r="B1066">
        <v>3</v>
      </c>
      <c r="C1066">
        <f t="shared" si="16"/>
        <v>12</v>
      </c>
      <c r="D1066">
        <v>21</v>
      </c>
    </row>
    <row r="1067" spans="1:4" x14ac:dyDescent="0.3">
      <c r="A1067">
        <v>3</v>
      </c>
      <c r="B1067">
        <v>3</v>
      </c>
      <c r="C1067">
        <f t="shared" si="16"/>
        <v>9</v>
      </c>
      <c r="D1067">
        <v>16</v>
      </c>
    </row>
    <row r="1068" spans="1:4" x14ac:dyDescent="0.3">
      <c r="A1068">
        <v>3</v>
      </c>
      <c r="B1068">
        <v>2</v>
      </c>
      <c r="C1068">
        <f t="shared" si="16"/>
        <v>6</v>
      </c>
      <c r="D1068">
        <v>11</v>
      </c>
    </row>
    <row r="1069" spans="1:4" x14ac:dyDescent="0.3">
      <c r="A1069">
        <v>3</v>
      </c>
      <c r="B1069">
        <v>3</v>
      </c>
      <c r="C1069">
        <f t="shared" si="16"/>
        <v>9</v>
      </c>
      <c r="D1069">
        <v>17</v>
      </c>
    </row>
    <row r="1070" spans="1:4" x14ac:dyDescent="0.3">
      <c r="A1070">
        <v>3</v>
      </c>
      <c r="B1070">
        <v>1</v>
      </c>
      <c r="C1070">
        <f t="shared" si="16"/>
        <v>3</v>
      </c>
      <c r="D1070">
        <v>11</v>
      </c>
    </row>
    <row r="1071" spans="1:4" x14ac:dyDescent="0.3">
      <c r="A1071">
        <v>3</v>
      </c>
      <c r="B1071">
        <v>3</v>
      </c>
      <c r="C1071">
        <f t="shared" si="16"/>
        <v>9</v>
      </c>
      <c r="D1071">
        <v>14</v>
      </c>
    </row>
    <row r="1072" spans="1:4" x14ac:dyDescent="0.3">
      <c r="A1072">
        <v>3</v>
      </c>
      <c r="B1072">
        <v>1</v>
      </c>
      <c r="C1072">
        <f t="shared" si="16"/>
        <v>3</v>
      </c>
      <c r="D1072">
        <v>14</v>
      </c>
    </row>
    <row r="1073" spans="1:4" x14ac:dyDescent="0.3">
      <c r="A1073">
        <v>4</v>
      </c>
      <c r="B1073">
        <v>4</v>
      </c>
      <c r="C1073">
        <f t="shared" si="16"/>
        <v>16</v>
      </c>
      <c r="D1073">
        <v>25</v>
      </c>
    </row>
    <row r="1074" spans="1:4" x14ac:dyDescent="0.3">
      <c r="A1074">
        <v>3</v>
      </c>
      <c r="B1074">
        <v>2</v>
      </c>
      <c r="C1074">
        <f t="shared" si="16"/>
        <v>6</v>
      </c>
      <c r="D1074">
        <v>13</v>
      </c>
    </row>
    <row r="1075" spans="1:4" x14ac:dyDescent="0.3">
      <c r="A1075">
        <v>3</v>
      </c>
      <c r="B1075">
        <v>2</v>
      </c>
      <c r="C1075">
        <f t="shared" si="16"/>
        <v>6</v>
      </c>
      <c r="D1075">
        <v>14</v>
      </c>
    </row>
    <row r="1076" spans="1:4" x14ac:dyDescent="0.3">
      <c r="A1076">
        <v>3</v>
      </c>
      <c r="B1076">
        <v>3</v>
      </c>
      <c r="C1076">
        <f t="shared" si="16"/>
        <v>9</v>
      </c>
      <c r="D1076">
        <v>17</v>
      </c>
    </row>
    <row r="1077" spans="1:4" x14ac:dyDescent="0.3">
      <c r="A1077">
        <v>4</v>
      </c>
      <c r="B1077">
        <v>4</v>
      </c>
      <c r="C1077">
        <f t="shared" si="16"/>
        <v>16</v>
      </c>
      <c r="D1077">
        <v>25</v>
      </c>
    </row>
    <row r="1078" spans="1:4" x14ac:dyDescent="0.3">
      <c r="A1078">
        <v>4</v>
      </c>
      <c r="B1078">
        <v>4</v>
      </c>
      <c r="C1078">
        <f t="shared" si="16"/>
        <v>16</v>
      </c>
      <c r="D1078">
        <v>20</v>
      </c>
    </row>
    <row r="1079" spans="1:4" x14ac:dyDescent="0.3">
      <c r="A1079">
        <v>3</v>
      </c>
      <c r="B1079">
        <v>1</v>
      </c>
      <c r="C1079">
        <f t="shared" si="16"/>
        <v>3</v>
      </c>
      <c r="D1079">
        <v>13</v>
      </c>
    </row>
    <row r="1080" spans="1:4" x14ac:dyDescent="0.3">
      <c r="A1080">
        <v>3</v>
      </c>
      <c r="B1080">
        <v>1</v>
      </c>
      <c r="C1080">
        <f t="shared" si="16"/>
        <v>3</v>
      </c>
      <c r="D1080">
        <v>13</v>
      </c>
    </row>
    <row r="1081" spans="1:4" x14ac:dyDescent="0.3">
      <c r="A1081">
        <v>3</v>
      </c>
      <c r="B1081">
        <v>2</v>
      </c>
      <c r="C1081">
        <f t="shared" si="16"/>
        <v>6</v>
      </c>
      <c r="D1081">
        <v>18</v>
      </c>
    </row>
    <row r="1082" spans="1:4" x14ac:dyDescent="0.3">
      <c r="A1082">
        <v>3</v>
      </c>
      <c r="B1082">
        <v>2</v>
      </c>
      <c r="C1082">
        <f t="shared" si="16"/>
        <v>6</v>
      </c>
      <c r="D1082">
        <v>12</v>
      </c>
    </row>
    <row r="1083" spans="1:4" x14ac:dyDescent="0.3">
      <c r="A1083">
        <v>3</v>
      </c>
      <c r="B1083">
        <v>3</v>
      </c>
      <c r="C1083">
        <f t="shared" si="16"/>
        <v>9</v>
      </c>
      <c r="D1083">
        <v>19</v>
      </c>
    </row>
    <row r="1084" spans="1:4" x14ac:dyDescent="0.3">
      <c r="A1084">
        <v>3</v>
      </c>
      <c r="B1084">
        <v>3</v>
      </c>
      <c r="C1084">
        <f t="shared" si="16"/>
        <v>9</v>
      </c>
      <c r="D1084">
        <v>14</v>
      </c>
    </row>
    <row r="1085" spans="1:4" x14ac:dyDescent="0.3">
      <c r="A1085">
        <v>3</v>
      </c>
      <c r="B1085">
        <v>1</v>
      </c>
      <c r="C1085">
        <f t="shared" si="16"/>
        <v>3</v>
      </c>
      <c r="D1085">
        <v>14</v>
      </c>
    </row>
    <row r="1086" spans="1:4" x14ac:dyDescent="0.3">
      <c r="A1086">
        <v>3</v>
      </c>
      <c r="B1086">
        <v>3</v>
      </c>
      <c r="C1086">
        <f t="shared" si="16"/>
        <v>9</v>
      </c>
      <c r="D1086">
        <v>14</v>
      </c>
    </row>
    <row r="1087" spans="1:4" x14ac:dyDescent="0.3">
      <c r="A1087">
        <v>3</v>
      </c>
      <c r="B1087">
        <v>2</v>
      </c>
      <c r="C1087">
        <f t="shared" si="16"/>
        <v>6</v>
      </c>
      <c r="D1087">
        <v>12</v>
      </c>
    </row>
    <row r="1088" spans="1:4" x14ac:dyDescent="0.3">
      <c r="A1088">
        <v>3</v>
      </c>
      <c r="B1088">
        <v>1</v>
      </c>
      <c r="C1088">
        <f t="shared" si="16"/>
        <v>3</v>
      </c>
      <c r="D1088">
        <v>13</v>
      </c>
    </row>
    <row r="1089" spans="1:4" x14ac:dyDescent="0.3">
      <c r="A1089">
        <v>4</v>
      </c>
      <c r="B1089">
        <v>4</v>
      </c>
      <c r="C1089">
        <f t="shared" si="16"/>
        <v>16</v>
      </c>
      <c r="D1089">
        <v>25</v>
      </c>
    </row>
    <row r="1090" spans="1:4" x14ac:dyDescent="0.3">
      <c r="A1090">
        <v>3</v>
      </c>
      <c r="B1090">
        <v>2</v>
      </c>
      <c r="C1090">
        <f t="shared" si="16"/>
        <v>6</v>
      </c>
      <c r="D1090">
        <v>14</v>
      </c>
    </row>
    <row r="1091" spans="1:4" x14ac:dyDescent="0.3">
      <c r="A1091">
        <v>3</v>
      </c>
      <c r="B1091">
        <v>4</v>
      </c>
      <c r="C1091">
        <f t="shared" ref="C1091:C1154" si="17">A1091*B1091</f>
        <v>12</v>
      </c>
      <c r="D1091">
        <v>17</v>
      </c>
    </row>
    <row r="1092" spans="1:4" x14ac:dyDescent="0.3">
      <c r="A1092">
        <v>3</v>
      </c>
      <c r="B1092">
        <v>1</v>
      </c>
      <c r="C1092">
        <f t="shared" si="17"/>
        <v>3</v>
      </c>
      <c r="D1092">
        <v>13</v>
      </c>
    </row>
    <row r="1093" spans="1:4" x14ac:dyDescent="0.3">
      <c r="A1093">
        <v>3</v>
      </c>
      <c r="B1093">
        <v>2</v>
      </c>
      <c r="C1093">
        <f t="shared" si="17"/>
        <v>6</v>
      </c>
      <c r="D1093">
        <v>13</v>
      </c>
    </row>
    <row r="1094" spans="1:4" x14ac:dyDescent="0.3">
      <c r="A1094">
        <v>4</v>
      </c>
      <c r="B1094">
        <v>4</v>
      </c>
      <c r="C1094">
        <f t="shared" si="17"/>
        <v>16</v>
      </c>
      <c r="D1094">
        <v>20</v>
      </c>
    </row>
    <row r="1095" spans="1:4" x14ac:dyDescent="0.3">
      <c r="A1095">
        <v>3</v>
      </c>
      <c r="B1095">
        <v>4</v>
      </c>
      <c r="C1095">
        <f t="shared" si="17"/>
        <v>12</v>
      </c>
      <c r="D1095">
        <v>14</v>
      </c>
    </row>
    <row r="1096" spans="1:4" x14ac:dyDescent="0.3">
      <c r="A1096">
        <v>3</v>
      </c>
      <c r="B1096">
        <v>1</v>
      </c>
      <c r="C1096">
        <f t="shared" si="17"/>
        <v>3</v>
      </c>
      <c r="D1096">
        <v>12</v>
      </c>
    </row>
    <row r="1097" spans="1:4" x14ac:dyDescent="0.3">
      <c r="A1097">
        <v>3</v>
      </c>
      <c r="B1097">
        <v>2</v>
      </c>
      <c r="C1097">
        <f t="shared" si="17"/>
        <v>6</v>
      </c>
      <c r="D1097">
        <v>12</v>
      </c>
    </row>
    <row r="1098" spans="1:4" x14ac:dyDescent="0.3">
      <c r="A1098">
        <v>4</v>
      </c>
      <c r="B1098">
        <v>4</v>
      </c>
      <c r="C1098">
        <f t="shared" si="17"/>
        <v>16</v>
      </c>
      <c r="D1098">
        <v>21</v>
      </c>
    </row>
    <row r="1099" spans="1:4" x14ac:dyDescent="0.3">
      <c r="A1099">
        <v>3</v>
      </c>
      <c r="B1099">
        <v>1</v>
      </c>
      <c r="C1099">
        <f t="shared" si="17"/>
        <v>3</v>
      </c>
      <c r="D1099">
        <v>14</v>
      </c>
    </row>
    <row r="1100" spans="1:4" x14ac:dyDescent="0.3">
      <c r="A1100">
        <v>3</v>
      </c>
      <c r="B1100">
        <v>4</v>
      </c>
      <c r="C1100">
        <f t="shared" si="17"/>
        <v>12</v>
      </c>
      <c r="D1100">
        <v>18</v>
      </c>
    </row>
    <row r="1101" spans="1:4" x14ac:dyDescent="0.3">
      <c r="A1101">
        <v>3</v>
      </c>
      <c r="B1101">
        <v>2</v>
      </c>
      <c r="C1101">
        <f t="shared" si="17"/>
        <v>6</v>
      </c>
      <c r="D1101">
        <v>12</v>
      </c>
    </row>
    <row r="1102" spans="1:4" x14ac:dyDescent="0.3">
      <c r="A1102">
        <v>4</v>
      </c>
      <c r="B1102">
        <v>3</v>
      </c>
      <c r="C1102">
        <f t="shared" si="17"/>
        <v>12</v>
      </c>
      <c r="D1102">
        <v>23</v>
      </c>
    </row>
    <row r="1103" spans="1:4" x14ac:dyDescent="0.3">
      <c r="A1103">
        <v>3</v>
      </c>
      <c r="B1103">
        <v>2</v>
      </c>
      <c r="C1103">
        <f t="shared" si="17"/>
        <v>6</v>
      </c>
      <c r="D1103">
        <v>12</v>
      </c>
    </row>
    <row r="1104" spans="1:4" x14ac:dyDescent="0.3">
      <c r="A1104">
        <v>4</v>
      </c>
      <c r="B1104">
        <v>4</v>
      </c>
      <c r="C1104">
        <f t="shared" si="17"/>
        <v>16</v>
      </c>
      <c r="D1104">
        <v>21</v>
      </c>
    </row>
    <row r="1105" spans="1:4" x14ac:dyDescent="0.3">
      <c r="A1105">
        <v>3</v>
      </c>
      <c r="B1105">
        <v>3</v>
      </c>
      <c r="C1105">
        <f t="shared" si="17"/>
        <v>9</v>
      </c>
      <c r="D1105">
        <v>14</v>
      </c>
    </row>
    <row r="1106" spans="1:4" x14ac:dyDescent="0.3">
      <c r="A1106">
        <v>3</v>
      </c>
      <c r="B1106">
        <v>3</v>
      </c>
      <c r="C1106">
        <f t="shared" si="17"/>
        <v>9</v>
      </c>
      <c r="D1106">
        <v>18</v>
      </c>
    </row>
    <row r="1107" spans="1:4" x14ac:dyDescent="0.3">
      <c r="A1107">
        <v>3</v>
      </c>
      <c r="B1107">
        <v>1</v>
      </c>
      <c r="C1107">
        <f t="shared" si="17"/>
        <v>3</v>
      </c>
      <c r="D1107">
        <v>13</v>
      </c>
    </row>
    <row r="1108" spans="1:4" x14ac:dyDescent="0.3">
      <c r="A1108">
        <v>3</v>
      </c>
      <c r="B1108">
        <v>1</v>
      </c>
      <c r="C1108">
        <f t="shared" si="17"/>
        <v>3</v>
      </c>
      <c r="D1108">
        <v>11</v>
      </c>
    </row>
    <row r="1109" spans="1:4" x14ac:dyDescent="0.3">
      <c r="A1109">
        <v>3</v>
      </c>
      <c r="B1109">
        <v>2</v>
      </c>
      <c r="C1109">
        <f t="shared" si="17"/>
        <v>6</v>
      </c>
      <c r="D1109">
        <v>11</v>
      </c>
    </row>
    <row r="1110" spans="1:4" x14ac:dyDescent="0.3">
      <c r="A1110">
        <v>3</v>
      </c>
      <c r="B1110">
        <v>2</v>
      </c>
      <c r="C1110">
        <f t="shared" si="17"/>
        <v>6</v>
      </c>
      <c r="D1110">
        <v>19</v>
      </c>
    </row>
    <row r="1111" spans="1:4" x14ac:dyDescent="0.3">
      <c r="A1111">
        <v>3</v>
      </c>
      <c r="B1111">
        <v>2</v>
      </c>
      <c r="C1111">
        <f t="shared" si="17"/>
        <v>6</v>
      </c>
      <c r="D1111">
        <v>12</v>
      </c>
    </row>
    <row r="1112" spans="1:4" x14ac:dyDescent="0.3">
      <c r="A1112">
        <v>3</v>
      </c>
      <c r="B1112">
        <v>1</v>
      </c>
      <c r="C1112">
        <f t="shared" si="17"/>
        <v>3</v>
      </c>
      <c r="D1112">
        <v>12</v>
      </c>
    </row>
    <row r="1113" spans="1:4" x14ac:dyDescent="0.3">
      <c r="A1113">
        <v>3</v>
      </c>
      <c r="B1113">
        <v>4</v>
      </c>
      <c r="C1113">
        <f t="shared" si="17"/>
        <v>12</v>
      </c>
      <c r="D1113">
        <v>16</v>
      </c>
    </row>
    <row r="1114" spans="1:4" x14ac:dyDescent="0.3">
      <c r="A1114">
        <v>3</v>
      </c>
      <c r="B1114">
        <v>2</v>
      </c>
      <c r="C1114">
        <f t="shared" si="17"/>
        <v>6</v>
      </c>
      <c r="D1114">
        <v>11</v>
      </c>
    </row>
    <row r="1115" spans="1:4" x14ac:dyDescent="0.3">
      <c r="A1115">
        <v>3</v>
      </c>
      <c r="B1115">
        <v>1</v>
      </c>
      <c r="C1115">
        <f t="shared" si="17"/>
        <v>3</v>
      </c>
      <c r="D1115">
        <v>14</v>
      </c>
    </row>
    <row r="1116" spans="1:4" x14ac:dyDescent="0.3">
      <c r="A1116">
        <v>3</v>
      </c>
      <c r="B1116">
        <v>1</v>
      </c>
      <c r="C1116">
        <f t="shared" si="17"/>
        <v>3</v>
      </c>
      <c r="D1116">
        <v>12</v>
      </c>
    </row>
    <row r="1117" spans="1:4" x14ac:dyDescent="0.3">
      <c r="A1117">
        <v>3</v>
      </c>
      <c r="B1117">
        <v>1</v>
      </c>
      <c r="C1117">
        <f t="shared" si="17"/>
        <v>3</v>
      </c>
      <c r="D1117">
        <v>13</v>
      </c>
    </row>
    <row r="1118" spans="1:4" x14ac:dyDescent="0.3">
      <c r="A1118">
        <v>4</v>
      </c>
      <c r="B1118">
        <v>4</v>
      </c>
      <c r="C1118">
        <f t="shared" si="17"/>
        <v>16</v>
      </c>
      <c r="D1118">
        <v>21</v>
      </c>
    </row>
    <row r="1119" spans="1:4" x14ac:dyDescent="0.3">
      <c r="A1119">
        <v>3</v>
      </c>
      <c r="B1119">
        <v>4</v>
      </c>
      <c r="C1119">
        <f t="shared" si="17"/>
        <v>12</v>
      </c>
      <c r="D1119">
        <v>17</v>
      </c>
    </row>
    <row r="1120" spans="1:4" x14ac:dyDescent="0.3">
      <c r="A1120">
        <v>4</v>
      </c>
      <c r="B1120">
        <v>4</v>
      </c>
      <c r="C1120">
        <f t="shared" si="17"/>
        <v>16</v>
      </c>
      <c r="D1120">
        <v>21</v>
      </c>
    </row>
    <row r="1121" spans="1:4" x14ac:dyDescent="0.3">
      <c r="A1121">
        <v>3</v>
      </c>
      <c r="B1121">
        <v>2</v>
      </c>
      <c r="C1121">
        <f t="shared" si="17"/>
        <v>6</v>
      </c>
      <c r="D1121">
        <v>11</v>
      </c>
    </row>
    <row r="1122" spans="1:4" x14ac:dyDescent="0.3">
      <c r="A1122">
        <v>3</v>
      </c>
      <c r="B1122">
        <v>2</v>
      </c>
      <c r="C1122">
        <f t="shared" si="17"/>
        <v>6</v>
      </c>
      <c r="D1122">
        <v>12</v>
      </c>
    </row>
    <row r="1123" spans="1:4" x14ac:dyDescent="0.3">
      <c r="A1123">
        <v>3</v>
      </c>
      <c r="B1123">
        <v>3</v>
      </c>
      <c r="C1123">
        <f t="shared" si="17"/>
        <v>9</v>
      </c>
      <c r="D1123">
        <v>13</v>
      </c>
    </row>
    <row r="1124" spans="1:4" x14ac:dyDescent="0.3">
      <c r="A1124">
        <v>3</v>
      </c>
      <c r="B1124">
        <v>4</v>
      </c>
      <c r="C1124">
        <f t="shared" si="17"/>
        <v>12</v>
      </c>
      <c r="D1124">
        <v>18</v>
      </c>
    </row>
    <row r="1125" spans="1:4" x14ac:dyDescent="0.3">
      <c r="A1125">
        <v>3</v>
      </c>
      <c r="B1125">
        <v>3</v>
      </c>
      <c r="C1125">
        <f t="shared" si="17"/>
        <v>9</v>
      </c>
      <c r="D1125">
        <v>16</v>
      </c>
    </row>
    <row r="1126" spans="1:4" x14ac:dyDescent="0.3">
      <c r="A1126">
        <v>3</v>
      </c>
      <c r="B1126">
        <v>2</v>
      </c>
      <c r="C1126">
        <f t="shared" si="17"/>
        <v>6</v>
      </c>
      <c r="D1126">
        <v>11</v>
      </c>
    </row>
    <row r="1127" spans="1:4" x14ac:dyDescent="0.3">
      <c r="A1127">
        <v>3</v>
      </c>
      <c r="B1127">
        <v>4</v>
      </c>
      <c r="C1127">
        <f t="shared" si="17"/>
        <v>12</v>
      </c>
      <c r="D1127">
        <v>19</v>
      </c>
    </row>
    <row r="1128" spans="1:4" x14ac:dyDescent="0.3">
      <c r="A1128">
        <v>3</v>
      </c>
      <c r="B1128">
        <v>3</v>
      </c>
      <c r="C1128">
        <f t="shared" si="17"/>
        <v>9</v>
      </c>
      <c r="D1128">
        <v>16</v>
      </c>
    </row>
    <row r="1129" spans="1:4" x14ac:dyDescent="0.3">
      <c r="A1129">
        <v>3</v>
      </c>
      <c r="B1129">
        <v>3</v>
      </c>
      <c r="C1129">
        <f t="shared" si="17"/>
        <v>9</v>
      </c>
      <c r="D1129">
        <v>16</v>
      </c>
    </row>
    <row r="1130" spans="1:4" x14ac:dyDescent="0.3">
      <c r="A1130">
        <v>3</v>
      </c>
      <c r="B1130">
        <v>1</v>
      </c>
      <c r="C1130">
        <f t="shared" si="17"/>
        <v>3</v>
      </c>
      <c r="D1130">
        <v>13</v>
      </c>
    </row>
    <row r="1131" spans="1:4" x14ac:dyDescent="0.3">
      <c r="A1131">
        <v>4</v>
      </c>
      <c r="B1131">
        <v>4</v>
      </c>
      <c r="C1131">
        <f t="shared" si="17"/>
        <v>16</v>
      </c>
      <c r="D1131">
        <v>22</v>
      </c>
    </row>
    <row r="1132" spans="1:4" x14ac:dyDescent="0.3">
      <c r="A1132">
        <v>3</v>
      </c>
      <c r="B1132">
        <v>3</v>
      </c>
      <c r="C1132">
        <f t="shared" si="17"/>
        <v>9</v>
      </c>
      <c r="D1132">
        <v>17</v>
      </c>
    </row>
    <row r="1133" spans="1:4" x14ac:dyDescent="0.3">
      <c r="A1133">
        <v>3</v>
      </c>
      <c r="B1133">
        <v>3</v>
      </c>
      <c r="C1133">
        <f t="shared" si="17"/>
        <v>9</v>
      </c>
      <c r="D1133">
        <v>14</v>
      </c>
    </row>
    <row r="1134" spans="1:4" x14ac:dyDescent="0.3">
      <c r="A1134">
        <v>3</v>
      </c>
      <c r="B1134">
        <v>2</v>
      </c>
      <c r="C1134">
        <f t="shared" si="17"/>
        <v>6</v>
      </c>
      <c r="D1134">
        <v>15</v>
      </c>
    </row>
    <row r="1135" spans="1:4" x14ac:dyDescent="0.3">
      <c r="A1135">
        <v>3</v>
      </c>
      <c r="B1135">
        <v>2</v>
      </c>
      <c r="C1135">
        <f t="shared" si="17"/>
        <v>6</v>
      </c>
      <c r="D1135">
        <v>12</v>
      </c>
    </row>
    <row r="1136" spans="1:4" x14ac:dyDescent="0.3">
      <c r="A1136">
        <v>3</v>
      </c>
      <c r="B1136">
        <v>4</v>
      </c>
      <c r="C1136">
        <f t="shared" si="17"/>
        <v>12</v>
      </c>
      <c r="D1136">
        <v>18</v>
      </c>
    </row>
    <row r="1137" spans="1:4" x14ac:dyDescent="0.3">
      <c r="A1137">
        <v>3</v>
      </c>
      <c r="B1137">
        <v>1</v>
      </c>
      <c r="C1137">
        <f t="shared" si="17"/>
        <v>3</v>
      </c>
      <c r="D1137">
        <v>15</v>
      </c>
    </row>
    <row r="1138" spans="1:4" x14ac:dyDescent="0.3">
      <c r="A1138">
        <v>3</v>
      </c>
      <c r="B1138">
        <v>2</v>
      </c>
      <c r="C1138">
        <f t="shared" si="17"/>
        <v>6</v>
      </c>
      <c r="D1138">
        <v>17</v>
      </c>
    </row>
    <row r="1139" spans="1:4" x14ac:dyDescent="0.3">
      <c r="A1139">
        <v>3</v>
      </c>
      <c r="B1139">
        <v>3</v>
      </c>
      <c r="C1139">
        <f t="shared" si="17"/>
        <v>9</v>
      </c>
      <c r="D1139">
        <v>14</v>
      </c>
    </row>
    <row r="1140" spans="1:4" x14ac:dyDescent="0.3">
      <c r="A1140">
        <v>3</v>
      </c>
      <c r="B1140">
        <v>3</v>
      </c>
      <c r="C1140">
        <f t="shared" si="17"/>
        <v>9</v>
      </c>
      <c r="D1140">
        <v>15</v>
      </c>
    </row>
    <row r="1141" spans="1:4" x14ac:dyDescent="0.3">
      <c r="A1141">
        <v>3</v>
      </c>
      <c r="B1141">
        <v>4</v>
      </c>
      <c r="C1141">
        <f t="shared" si="17"/>
        <v>12</v>
      </c>
      <c r="D1141">
        <v>17</v>
      </c>
    </row>
    <row r="1142" spans="1:4" x14ac:dyDescent="0.3">
      <c r="A1142">
        <v>3</v>
      </c>
      <c r="B1142">
        <v>4</v>
      </c>
      <c r="C1142">
        <f t="shared" si="17"/>
        <v>12</v>
      </c>
      <c r="D1142">
        <v>14</v>
      </c>
    </row>
    <row r="1143" spans="1:4" x14ac:dyDescent="0.3">
      <c r="A1143">
        <v>3</v>
      </c>
      <c r="B1143">
        <v>2</v>
      </c>
      <c r="C1143">
        <f t="shared" si="17"/>
        <v>6</v>
      </c>
      <c r="D1143">
        <v>12</v>
      </c>
    </row>
    <row r="1144" spans="1:4" x14ac:dyDescent="0.3">
      <c r="A1144">
        <v>3</v>
      </c>
      <c r="B1144">
        <v>1</v>
      </c>
      <c r="C1144">
        <f t="shared" si="17"/>
        <v>3</v>
      </c>
      <c r="D1144">
        <v>14</v>
      </c>
    </row>
    <row r="1145" spans="1:4" x14ac:dyDescent="0.3">
      <c r="A1145">
        <v>3</v>
      </c>
      <c r="B1145">
        <v>2</v>
      </c>
      <c r="C1145">
        <f t="shared" si="17"/>
        <v>6</v>
      </c>
      <c r="D1145">
        <v>15</v>
      </c>
    </row>
    <row r="1146" spans="1:4" x14ac:dyDescent="0.3">
      <c r="A1146">
        <v>3</v>
      </c>
      <c r="B1146">
        <v>1</v>
      </c>
      <c r="C1146">
        <f t="shared" si="17"/>
        <v>3</v>
      </c>
      <c r="D1146">
        <v>13</v>
      </c>
    </row>
    <row r="1147" spans="1:4" x14ac:dyDescent="0.3">
      <c r="A1147">
        <v>3</v>
      </c>
      <c r="B1147">
        <v>2</v>
      </c>
      <c r="C1147">
        <f t="shared" si="17"/>
        <v>6</v>
      </c>
      <c r="D1147">
        <v>12</v>
      </c>
    </row>
    <row r="1148" spans="1:4" x14ac:dyDescent="0.3">
      <c r="A1148">
        <v>3</v>
      </c>
      <c r="B1148">
        <v>4</v>
      </c>
      <c r="C1148">
        <f t="shared" si="17"/>
        <v>12</v>
      </c>
      <c r="D1148">
        <v>13</v>
      </c>
    </row>
    <row r="1149" spans="1:4" x14ac:dyDescent="0.3">
      <c r="A1149">
        <v>3</v>
      </c>
      <c r="B1149">
        <v>1</v>
      </c>
      <c r="C1149">
        <f t="shared" si="17"/>
        <v>3</v>
      </c>
      <c r="D1149">
        <v>14</v>
      </c>
    </row>
    <row r="1150" spans="1:4" x14ac:dyDescent="0.3">
      <c r="A1150">
        <v>3</v>
      </c>
      <c r="B1150">
        <v>1</v>
      </c>
      <c r="C1150">
        <f t="shared" si="17"/>
        <v>3</v>
      </c>
      <c r="D1150">
        <v>13</v>
      </c>
    </row>
    <row r="1151" spans="1:4" x14ac:dyDescent="0.3">
      <c r="A1151">
        <v>3</v>
      </c>
      <c r="B1151">
        <v>1</v>
      </c>
      <c r="C1151">
        <f t="shared" si="17"/>
        <v>3</v>
      </c>
      <c r="D1151">
        <v>11</v>
      </c>
    </row>
    <row r="1152" spans="1:4" x14ac:dyDescent="0.3">
      <c r="A1152">
        <v>3</v>
      </c>
      <c r="B1152">
        <v>1</v>
      </c>
      <c r="C1152">
        <f t="shared" si="17"/>
        <v>3</v>
      </c>
      <c r="D1152">
        <v>11</v>
      </c>
    </row>
    <row r="1153" spans="1:4" x14ac:dyDescent="0.3">
      <c r="A1153">
        <v>4</v>
      </c>
      <c r="B1153">
        <v>4</v>
      </c>
      <c r="C1153">
        <f t="shared" si="17"/>
        <v>16</v>
      </c>
      <c r="D1153">
        <v>21</v>
      </c>
    </row>
    <row r="1154" spans="1:4" x14ac:dyDescent="0.3">
      <c r="A1154">
        <v>3</v>
      </c>
      <c r="B1154">
        <v>4</v>
      </c>
      <c r="C1154">
        <f t="shared" si="17"/>
        <v>12</v>
      </c>
      <c r="D1154">
        <v>18</v>
      </c>
    </row>
    <row r="1155" spans="1:4" x14ac:dyDescent="0.3">
      <c r="A1155">
        <v>3</v>
      </c>
      <c r="B1155">
        <v>1</v>
      </c>
      <c r="C1155">
        <f t="shared" ref="C1155:C1218" si="18">A1155*B1155</f>
        <v>3</v>
      </c>
      <c r="D1155">
        <v>12</v>
      </c>
    </row>
    <row r="1156" spans="1:4" x14ac:dyDescent="0.3">
      <c r="A1156">
        <v>3</v>
      </c>
      <c r="B1156">
        <v>1</v>
      </c>
      <c r="C1156">
        <f t="shared" si="18"/>
        <v>3</v>
      </c>
      <c r="D1156">
        <v>11</v>
      </c>
    </row>
    <row r="1157" spans="1:4" x14ac:dyDescent="0.3">
      <c r="A1157">
        <v>3</v>
      </c>
      <c r="B1157">
        <v>3</v>
      </c>
      <c r="C1157">
        <f t="shared" si="18"/>
        <v>9</v>
      </c>
      <c r="D1157">
        <v>15</v>
      </c>
    </row>
    <row r="1158" spans="1:4" x14ac:dyDescent="0.3">
      <c r="A1158">
        <v>3</v>
      </c>
      <c r="B1158">
        <v>3</v>
      </c>
      <c r="C1158">
        <f t="shared" si="18"/>
        <v>9</v>
      </c>
      <c r="D1158">
        <v>13</v>
      </c>
    </row>
    <row r="1159" spans="1:4" x14ac:dyDescent="0.3">
      <c r="A1159">
        <v>3</v>
      </c>
      <c r="B1159">
        <v>2</v>
      </c>
      <c r="C1159">
        <f t="shared" si="18"/>
        <v>6</v>
      </c>
      <c r="D1159">
        <v>12</v>
      </c>
    </row>
    <row r="1160" spans="1:4" x14ac:dyDescent="0.3">
      <c r="A1160">
        <v>3</v>
      </c>
      <c r="B1160">
        <v>3</v>
      </c>
      <c r="C1160">
        <f t="shared" si="18"/>
        <v>9</v>
      </c>
      <c r="D1160">
        <v>17</v>
      </c>
    </row>
    <row r="1161" spans="1:4" x14ac:dyDescent="0.3">
      <c r="A1161">
        <v>3</v>
      </c>
      <c r="B1161">
        <v>3</v>
      </c>
      <c r="C1161">
        <f t="shared" si="18"/>
        <v>9</v>
      </c>
      <c r="D1161">
        <v>13</v>
      </c>
    </row>
    <row r="1162" spans="1:4" x14ac:dyDescent="0.3">
      <c r="A1162">
        <v>3</v>
      </c>
      <c r="B1162">
        <v>4</v>
      </c>
      <c r="C1162">
        <f t="shared" si="18"/>
        <v>12</v>
      </c>
      <c r="D1162">
        <v>19</v>
      </c>
    </row>
    <row r="1163" spans="1:4" x14ac:dyDescent="0.3">
      <c r="A1163">
        <v>3</v>
      </c>
      <c r="B1163">
        <v>3</v>
      </c>
      <c r="C1163">
        <f t="shared" si="18"/>
        <v>9</v>
      </c>
      <c r="D1163">
        <v>19</v>
      </c>
    </row>
    <row r="1164" spans="1:4" x14ac:dyDescent="0.3">
      <c r="A1164">
        <v>3</v>
      </c>
      <c r="B1164">
        <v>2</v>
      </c>
      <c r="C1164">
        <f t="shared" si="18"/>
        <v>6</v>
      </c>
      <c r="D1164">
        <v>17</v>
      </c>
    </row>
    <row r="1165" spans="1:4" x14ac:dyDescent="0.3">
      <c r="A1165">
        <v>3</v>
      </c>
      <c r="B1165">
        <v>2</v>
      </c>
      <c r="C1165">
        <f t="shared" si="18"/>
        <v>6</v>
      </c>
      <c r="D1165">
        <v>11</v>
      </c>
    </row>
    <row r="1166" spans="1:4" x14ac:dyDescent="0.3">
      <c r="A1166">
        <v>3</v>
      </c>
      <c r="B1166">
        <v>4</v>
      </c>
      <c r="C1166">
        <f t="shared" si="18"/>
        <v>12</v>
      </c>
      <c r="D1166">
        <v>15</v>
      </c>
    </row>
    <row r="1167" spans="1:4" x14ac:dyDescent="0.3">
      <c r="A1167">
        <v>3</v>
      </c>
      <c r="B1167">
        <v>1</v>
      </c>
      <c r="C1167">
        <f t="shared" si="18"/>
        <v>3</v>
      </c>
      <c r="D1167">
        <v>11</v>
      </c>
    </row>
    <row r="1168" spans="1:4" x14ac:dyDescent="0.3">
      <c r="A1168">
        <v>4</v>
      </c>
      <c r="B1168">
        <v>4</v>
      </c>
      <c r="C1168">
        <f t="shared" si="18"/>
        <v>16</v>
      </c>
      <c r="D1168">
        <v>25</v>
      </c>
    </row>
    <row r="1169" spans="1:4" x14ac:dyDescent="0.3">
      <c r="A1169">
        <v>3</v>
      </c>
      <c r="B1169">
        <v>4</v>
      </c>
      <c r="C1169">
        <f t="shared" si="18"/>
        <v>12</v>
      </c>
      <c r="D1169">
        <v>14</v>
      </c>
    </row>
    <row r="1170" spans="1:4" x14ac:dyDescent="0.3">
      <c r="A1170">
        <v>3</v>
      </c>
      <c r="B1170">
        <v>4</v>
      </c>
      <c r="C1170">
        <f t="shared" si="18"/>
        <v>12</v>
      </c>
      <c r="D1170">
        <v>13</v>
      </c>
    </row>
    <row r="1171" spans="1:4" x14ac:dyDescent="0.3">
      <c r="A1171">
        <v>3</v>
      </c>
      <c r="B1171">
        <v>3</v>
      </c>
      <c r="C1171">
        <f t="shared" si="18"/>
        <v>9</v>
      </c>
      <c r="D1171">
        <v>17</v>
      </c>
    </row>
    <row r="1172" spans="1:4" x14ac:dyDescent="0.3">
      <c r="A1172">
        <v>3</v>
      </c>
      <c r="B1172">
        <v>1</v>
      </c>
      <c r="C1172">
        <f t="shared" si="18"/>
        <v>3</v>
      </c>
      <c r="D1172">
        <v>13</v>
      </c>
    </row>
    <row r="1173" spans="1:4" x14ac:dyDescent="0.3">
      <c r="A1173">
        <v>3</v>
      </c>
      <c r="B1173">
        <v>1</v>
      </c>
      <c r="C1173">
        <f t="shared" si="18"/>
        <v>3</v>
      </c>
      <c r="D1173">
        <v>14</v>
      </c>
    </row>
    <row r="1174" spans="1:4" x14ac:dyDescent="0.3">
      <c r="A1174">
        <v>3</v>
      </c>
      <c r="B1174">
        <v>2</v>
      </c>
      <c r="C1174">
        <f t="shared" si="18"/>
        <v>6</v>
      </c>
      <c r="D1174">
        <v>11</v>
      </c>
    </row>
    <row r="1175" spans="1:4" x14ac:dyDescent="0.3">
      <c r="A1175">
        <v>3</v>
      </c>
      <c r="B1175">
        <v>1</v>
      </c>
      <c r="C1175">
        <f t="shared" si="18"/>
        <v>3</v>
      </c>
      <c r="D1175">
        <v>12</v>
      </c>
    </row>
    <row r="1176" spans="1:4" x14ac:dyDescent="0.3">
      <c r="A1176">
        <v>3</v>
      </c>
      <c r="B1176">
        <v>3</v>
      </c>
      <c r="C1176">
        <f t="shared" si="18"/>
        <v>9</v>
      </c>
      <c r="D1176">
        <v>17</v>
      </c>
    </row>
    <row r="1177" spans="1:4" x14ac:dyDescent="0.3">
      <c r="A1177">
        <v>4</v>
      </c>
      <c r="B1177">
        <v>3</v>
      </c>
      <c r="C1177">
        <f t="shared" si="18"/>
        <v>12</v>
      </c>
      <c r="D1177">
        <v>21</v>
      </c>
    </row>
    <row r="1178" spans="1:4" x14ac:dyDescent="0.3">
      <c r="A1178">
        <v>3</v>
      </c>
      <c r="B1178">
        <v>2</v>
      </c>
      <c r="C1178">
        <f t="shared" si="18"/>
        <v>6</v>
      </c>
      <c r="D1178">
        <v>16</v>
      </c>
    </row>
    <row r="1179" spans="1:4" x14ac:dyDescent="0.3">
      <c r="A1179">
        <v>3</v>
      </c>
      <c r="B1179">
        <v>2</v>
      </c>
      <c r="C1179">
        <f t="shared" si="18"/>
        <v>6</v>
      </c>
      <c r="D1179">
        <v>15</v>
      </c>
    </row>
    <row r="1180" spans="1:4" x14ac:dyDescent="0.3">
      <c r="A1180">
        <v>3</v>
      </c>
      <c r="B1180">
        <v>3</v>
      </c>
      <c r="C1180">
        <f t="shared" si="18"/>
        <v>9</v>
      </c>
      <c r="D1180">
        <v>19</v>
      </c>
    </row>
    <row r="1181" spans="1:4" x14ac:dyDescent="0.3">
      <c r="A1181">
        <v>3</v>
      </c>
      <c r="B1181">
        <v>2</v>
      </c>
      <c r="C1181">
        <f t="shared" si="18"/>
        <v>6</v>
      </c>
      <c r="D1181">
        <v>12</v>
      </c>
    </row>
    <row r="1182" spans="1:4" x14ac:dyDescent="0.3">
      <c r="A1182">
        <v>3</v>
      </c>
      <c r="B1182">
        <v>2</v>
      </c>
      <c r="C1182">
        <f t="shared" si="18"/>
        <v>6</v>
      </c>
      <c r="D1182">
        <v>11</v>
      </c>
    </row>
    <row r="1183" spans="1:4" x14ac:dyDescent="0.3">
      <c r="A1183">
        <v>3</v>
      </c>
      <c r="B1183">
        <v>3</v>
      </c>
      <c r="C1183">
        <f t="shared" si="18"/>
        <v>9</v>
      </c>
      <c r="D1183">
        <v>19</v>
      </c>
    </row>
    <row r="1184" spans="1:4" x14ac:dyDescent="0.3">
      <c r="A1184">
        <v>3</v>
      </c>
      <c r="B1184">
        <v>3</v>
      </c>
      <c r="C1184">
        <f t="shared" si="18"/>
        <v>9</v>
      </c>
      <c r="D1184">
        <v>15</v>
      </c>
    </row>
    <row r="1185" spans="1:4" x14ac:dyDescent="0.3">
      <c r="A1185">
        <v>4</v>
      </c>
      <c r="B1185">
        <v>4</v>
      </c>
      <c r="C1185">
        <f t="shared" si="18"/>
        <v>16</v>
      </c>
      <c r="D1185">
        <v>20</v>
      </c>
    </row>
    <row r="1186" spans="1:4" x14ac:dyDescent="0.3">
      <c r="A1186">
        <v>4</v>
      </c>
      <c r="B1186">
        <v>4</v>
      </c>
      <c r="C1186">
        <f t="shared" si="18"/>
        <v>16</v>
      </c>
      <c r="D1186">
        <v>25</v>
      </c>
    </row>
    <row r="1187" spans="1:4" x14ac:dyDescent="0.3">
      <c r="A1187">
        <v>4</v>
      </c>
      <c r="B1187">
        <v>3</v>
      </c>
      <c r="C1187">
        <f t="shared" si="18"/>
        <v>12</v>
      </c>
      <c r="D1187">
        <v>24</v>
      </c>
    </row>
    <row r="1188" spans="1:4" x14ac:dyDescent="0.3">
      <c r="A1188">
        <v>4</v>
      </c>
      <c r="B1188">
        <v>4</v>
      </c>
      <c r="C1188">
        <f t="shared" si="18"/>
        <v>16</v>
      </c>
      <c r="D1188">
        <v>24</v>
      </c>
    </row>
    <row r="1189" spans="1:4" x14ac:dyDescent="0.3">
      <c r="A1189">
        <v>3</v>
      </c>
      <c r="B1189">
        <v>4</v>
      </c>
      <c r="C1189">
        <f t="shared" si="18"/>
        <v>12</v>
      </c>
      <c r="D1189">
        <v>15</v>
      </c>
    </row>
    <row r="1190" spans="1:4" x14ac:dyDescent="0.3">
      <c r="A1190">
        <v>3</v>
      </c>
      <c r="B1190">
        <v>2</v>
      </c>
      <c r="C1190">
        <f t="shared" si="18"/>
        <v>6</v>
      </c>
      <c r="D1190">
        <v>13</v>
      </c>
    </row>
    <row r="1191" spans="1:4" x14ac:dyDescent="0.3">
      <c r="A1191">
        <v>3</v>
      </c>
      <c r="B1191">
        <v>4</v>
      </c>
      <c r="C1191">
        <f t="shared" si="18"/>
        <v>12</v>
      </c>
      <c r="D1191">
        <v>14</v>
      </c>
    </row>
    <row r="1192" spans="1:4" x14ac:dyDescent="0.3">
      <c r="A1192">
        <v>3</v>
      </c>
      <c r="B1192">
        <v>2</v>
      </c>
      <c r="C1192">
        <f t="shared" si="18"/>
        <v>6</v>
      </c>
      <c r="D1192">
        <v>13</v>
      </c>
    </row>
    <row r="1193" spans="1:4" x14ac:dyDescent="0.3">
      <c r="A1193">
        <v>3</v>
      </c>
      <c r="B1193">
        <v>1</v>
      </c>
      <c r="C1193">
        <f t="shared" si="18"/>
        <v>3</v>
      </c>
      <c r="D1193">
        <v>11</v>
      </c>
    </row>
    <row r="1194" spans="1:4" x14ac:dyDescent="0.3">
      <c r="A1194">
        <v>3</v>
      </c>
      <c r="B1194">
        <v>2</v>
      </c>
      <c r="C1194">
        <f t="shared" si="18"/>
        <v>6</v>
      </c>
      <c r="D1194">
        <v>16</v>
      </c>
    </row>
    <row r="1195" spans="1:4" x14ac:dyDescent="0.3">
      <c r="A1195">
        <v>4</v>
      </c>
      <c r="B1195">
        <v>3</v>
      </c>
      <c r="C1195">
        <f t="shared" si="18"/>
        <v>12</v>
      </c>
      <c r="D1195">
        <v>22</v>
      </c>
    </row>
    <row r="1196" spans="1:4" x14ac:dyDescent="0.3">
      <c r="A1196">
        <v>3</v>
      </c>
      <c r="B1196">
        <v>2</v>
      </c>
      <c r="C1196">
        <f t="shared" si="18"/>
        <v>6</v>
      </c>
      <c r="D1196">
        <v>14</v>
      </c>
    </row>
    <row r="1197" spans="1:4" x14ac:dyDescent="0.3">
      <c r="A1197">
        <v>3</v>
      </c>
      <c r="B1197">
        <v>3</v>
      </c>
      <c r="C1197">
        <f t="shared" si="18"/>
        <v>9</v>
      </c>
      <c r="D1197">
        <v>14</v>
      </c>
    </row>
    <row r="1198" spans="1:4" x14ac:dyDescent="0.3">
      <c r="A1198">
        <v>3</v>
      </c>
      <c r="B1198">
        <v>3</v>
      </c>
      <c r="C1198">
        <f t="shared" si="18"/>
        <v>9</v>
      </c>
      <c r="D1198">
        <v>16</v>
      </c>
    </row>
    <row r="1199" spans="1:4" x14ac:dyDescent="0.3">
      <c r="A1199">
        <v>3</v>
      </c>
      <c r="B1199">
        <v>1</v>
      </c>
      <c r="C1199">
        <f t="shared" si="18"/>
        <v>3</v>
      </c>
      <c r="D1199">
        <v>11</v>
      </c>
    </row>
    <row r="1200" spans="1:4" x14ac:dyDescent="0.3">
      <c r="A1200">
        <v>4</v>
      </c>
      <c r="B1200">
        <v>4</v>
      </c>
      <c r="C1200">
        <f t="shared" si="18"/>
        <v>16</v>
      </c>
      <c r="D1200">
        <v>25</v>
      </c>
    </row>
    <row r="1201" spans="1:4" x14ac:dyDescent="0.3">
      <c r="A1201">
        <v>3</v>
      </c>
      <c r="B1201">
        <v>3</v>
      </c>
      <c r="C1201">
        <f t="shared" si="18"/>
        <v>9</v>
      </c>
      <c r="D1201">
        <v>14</v>
      </c>
    </row>
    <row r="1202" spans="1:4" x14ac:dyDescent="0.3">
      <c r="A1202">
        <v>3</v>
      </c>
      <c r="B1202">
        <v>4</v>
      </c>
      <c r="C1202">
        <f t="shared" si="18"/>
        <v>12</v>
      </c>
      <c r="D1202">
        <v>18</v>
      </c>
    </row>
    <row r="1203" spans="1:4" x14ac:dyDescent="0.3">
      <c r="A1203">
        <v>3</v>
      </c>
      <c r="B1203">
        <v>1</v>
      </c>
      <c r="C1203">
        <f t="shared" si="18"/>
        <v>3</v>
      </c>
      <c r="D1203">
        <v>11</v>
      </c>
    </row>
    <row r="1204" spans="1:4" x14ac:dyDescent="0.3">
      <c r="A1204">
        <v>3</v>
      </c>
      <c r="B1204">
        <v>3</v>
      </c>
      <c r="C1204">
        <f t="shared" si="18"/>
        <v>9</v>
      </c>
      <c r="D1204">
        <v>19</v>
      </c>
    </row>
    <row r="1205" spans="1:4" x14ac:dyDescent="0.3">
      <c r="A1205">
        <v>3</v>
      </c>
      <c r="B1205">
        <v>4</v>
      </c>
      <c r="C1205">
        <f t="shared" si="18"/>
        <v>12</v>
      </c>
      <c r="D1205">
        <v>15</v>
      </c>
    </row>
    <row r="1206" spans="1:4" x14ac:dyDescent="0.3">
      <c r="A1206">
        <v>3</v>
      </c>
      <c r="B1206">
        <v>1</v>
      </c>
      <c r="C1206">
        <f t="shared" si="18"/>
        <v>3</v>
      </c>
      <c r="D1206">
        <v>11</v>
      </c>
    </row>
    <row r="1207" spans="1:4" x14ac:dyDescent="0.3">
      <c r="A1207">
        <v>3</v>
      </c>
      <c r="B1207">
        <v>2</v>
      </c>
      <c r="C1207">
        <f t="shared" si="18"/>
        <v>6</v>
      </c>
      <c r="D1207">
        <v>12</v>
      </c>
    </row>
    <row r="1208" spans="1:4" x14ac:dyDescent="0.3">
      <c r="A1208">
        <v>4</v>
      </c>
      <c r="B1208">
        <v>4</v>
      </c>
      <c r="C1208">
        <f t="shared" si="18"/>
        <v>16</v>
      </c>
      <c r="D1208">
        <v>20</v>
      </c>
    </row>
    <row r="1209" spans="1:4" x14ac:dyDescent="0.3">
      <c r="A1209">
        <v>3</v>
      </c>
      <c r="B1209">
        <v>2</v>
      </c>
      <c r="C1209">
        <f t="shared" si="18"/>
        <v>6</v>
      </c>
      <c r="D1209">
        <v>12</v>
      </c>
    </row>
    <row r="1210" spans="1:4" x14ac:dyDescent="0.3">
      <c r="A1210">
        <v>3</v>
      </c>
      <c r="B1210">
        <v>4</v>
      </c>
      <c r="C1210">
        <f t="shared" si="18"/>
        <v>12</v>
      </c>
      <c r="D1210">
        <v>14</v>
      </c>
    </row>
    <row r="1211" spans="1:4" x14ac:dyDescent="0.3">
      <c r="A1211">
        <v>4</v>
      </c>
      <c r="B1211">
        <v>4</v>
      </c>
      <c r="C1211">
        <f t="shared" si="18"/>
        <v>16</v>
      </c>
      <c r="D1211">
        <v>20</v>
      </c>
    </row>
    <row r="1212" spans="1:4" x14ac:dyDescent="0.3">
      <c r="A1212">
        <v>3</v>
      </c>
      <c r="B1212">
        <v>3</v>
      </c>
      <c r="C1212">
        <f t="shared" si="18"/>
        <v>9</v>
      </c>
      <c r="D1212">
        <v>18</v>
      </c>
    </row>
    <row r="1213" spans="1:4" x14ac:dyDescent="0.3">
      <c r="A1213">
        <v>3</v>
      </c>
      <c r="B1213">
        <v>4</v>
      </c>
      <c r="C1213">
        <f t="shared" si="18"/>
        <v>12</v>
      </c>
      <c r="D1213">
        <v>14</v>
      </c>
    </row>
    <row r="1214" spans="1:4" x14ac:dyDescent="0.3">
      <c r="A1214">
        <v>3</v>
      </c>
      <c r="B1214">
        <v>1</v>
      </c>
      <c r="C1214">
        <f t="shared" si="18"/>
        <v>3</v>
      </c>
      <c r="D1214">
        <v>12</v>
      </c>
    </row>
    <row r="1215" spans="1:4" x14ac:dyDescent="0.3">
      <c r="A1215">
        <v>4</v>
      </c>
      <c r="B1215">
        <v>4</v>
      </c>
      <c r="C1215">
        <f t="shared" si="18"/>
        <v>16</v>
      </c>
      <c r="D1215">
        <v>21</v>
      </c>
    </row>
    <row r="1216" spans="1:4" x14ac:dyDescent="0.3">
      <c r="A1216">
        <v>3</v>
      </c>
      <c r="B1216">
        <v>4</v>
      </c>
      <c r="C1216">
        <f t="shared" si="18"/>
        <v>12</v>
      </c>
      <c r="D1216">
        <v>19</v>
      </c>
    </row>
    <row r="1217" spans="1:4" x14ac:dyDescent="0.3">
      <c r="A1217">
        <v>3</v>
      </c>
      <c r="B1217">
        <v>4</v>
      </c>
      <c r="C1217">
        <f t="shared" si="18"/>
        <v>12</v>
      </c>
      <c r="D1217">
        <v>14</v>
      </c>
    </row>
    <row r="1218" spans="1:4" x14ac:dyDescent="0.3">
      <c r="A1218">
        <v>3</v>
      </c>
      <c r="B1218">
        <v>4</v>
      </c>
      <c r="C1218">
        <f t="shared" si="18"/>
        <v>12</v>
      </c>
      <c r="D1218">
        <v>17</v>
      </c>
    </row>
    <row r="1219" spans="1:4" x14ac:dyDescent="0.3">
      <c r="A1219">
        <v>3</v>
      </c>
      <c r="B1219">
        <v>3</v>
      </c>
      <c r="C1219">
        <f t="shared" ref="C1219:C1282" si="19">A1219*B1219</f>
        <v>9</v>
      </c>
      <c r="D1219">
        <v>16</v>
      </c>
    </row>
    <row r="1220" spans="1:4" x14ac:dyDescent="0.3">
      <c r="A1220">
        <v>3</v>
      </c>
      <c r="B1220">
        <v>3</v>
      </c>
      <c r="C1220">
        <f t="shared" si="19"/>
        <v>9</v>
      </c>
      <c r="D1220">
        <v>12</v>
      </c>
    </row>
    <row r="1221" spans="1:4" x14ac:dyDescent="0.3">
      <c r="A1221">
        <v>3</v>
      </c>
      <c r="B1221">
        <v>3</v>
      </c>
      <c r="C1221">
        <f t="shared" si="19"/>
        <v>9</v>
      </c>
      <c r="D1221">
        <v>17</v>
      </c>
    </row>
    <row r="1222" spans="1:4" x14ac:dyDescent="0.3">
      <c r="A1222">
        <v>3</v>
      </c>
      <c r="B1222">
        <v>4</v>
      </c>
      <c r="C1222">
        <f t="shared" si="19"/>
        <v>12</v>
      </c>
      <c r="D1222">
        <v>15</v>
      </c>
    </row>
    <row r="1223" spans="1:4" x14ac:dyDescent="0.3">
      <c r="A1223">
        <v>4</v>
      </c>
      <c r="B1223">
        <v>3</v>
      </c>
      <c r="C1223">
        <f t="shared" si="19"/>
        <v>12</v>
      </c>
      <c r="D1223">
        <v>23</v>
      </c>
    </row>
    <row r="1224" spans="1:4" x14ac:dyDescent="0.3">
      <c r="A1224">
        <v>3</v>
      </c>
      <c r="B1224">
        <v>2</v>
      </c>
      <c r="C1224">
        <f t="shared" si="19"/>
        <v>6</v>
      </c>
      <c r="D1224">
        <v>11</v>
      </c>
    </row>
    <row r="1225" spans="1:4" x14ac:dyDescent="0.3">
      <c r="A1225">
        <v>3</v>
      </c>
      <c r="B1225">
        <v>1</v>
      </c>
      <c r="C1225">
        <f t="shared" si="19"/>
        <v>3</v>
      </c>
      <c r="D1225">
        <v>11</v>
      </c>
    </row>
    <row r="1226" spans="1:4" x14ac:dyDescent="0.3">
      <c r="A1226">
        <v>3</v>
      </c>
      <c r="B1226">
        <v>3</v>
      </c>
      <c r="C1226">
        <f t="shared" si="19"/>
        <v>9</v>
      </c>
      <c r="D1226">
        <v>15</v>
      </c>
    </row>
    <row r="1227" spans="1:4" x14ac:dyDescent="0.3">
      <c r="A1227">
        <v>3</v>
      </c>
      <c r="B1227">
        <v>2</v>
      </c>
      <c r="C1227">
        <f t="shared" si="19"/>
        <v>6</v>
      </c>
      <c r="D1227">
        <v>11</v>
      </c>
    </row>
    <row r="1228" spans="1:4" x14ac:dyDescent="0.3">
      <c r="A1228">
        <v>3</v>
      </c>
      <c r="B1228">
        <v>3</v>
      </c>
      <c r="C1228">
        <f t="shared" si="19"/>
        <v>9</v>
      </c>
      <c r="D1228">
        <v>13</v>
      </c>
    </row>
    <row r="1229" spans="1:4" x14ac:dyDescent="0.3">
      <c r="A1229">
        <v>3</v>
      </c>
      <c r="B1229">
        <v>3</v>
      </c>
      <c r="C1229">
        <f t="shared" si="19"/>
        <v>9</v>
      </c>
      <c r="D1229">
        <v>14</v>
      </c>
    </row>
    <row r="1230" spans="1:4" x14ac:dyDescent="0.3">
      <c r="A1230">
        <v>3</v>
      </c>
      <c r="B1230">
        <v>3</v>
      </c>
      <c r="C1230">
        <f t="shared" si="19"/>
        <v>9</v>
      </c>
      <c r="D1230">
        <v>19</v>
      </c>
    </row>
    <row r="1231" spans="1:4" x14ac:dyDescent="0.3">
      <c r="A1231">
        <v>3</v>
      </c>
      <c r="B1231">
        <v>4</v>
      </c>
      <c r="C1231">
        <f t="shared" si="19"/>
        <v>12</v>
      </c>
      <c r="D1231">
        <v>16</v>
      </c>
    </row>
    <row r="1232" spans="1:4" x14ac:dyDescent="0.3">
      <c r="A1232">
        <v>3</v>
      </c>
      <c r="B1232">
        <v>1</v>
      </c>
      <c r="C1232">
        <f t="shared" si="19"/>
        <v>3</v>
      </c>
      <c r="D1232">
        <v>13</v>
      </c>
    </row>
    <row r="1233" spans="1:4" x14ac:dyDescent="0.3">
      <c r="A1233">
        <v>3</v>
      </c>
      <c r="B1233">
        <v>2</v>
      </c>
      <c r="C1233">
        <f t="shared" si="19"/>
        <v>6</v>
      </c>
      <c r="D1233">
        <v>14</v>
      </c>
    </row>
    <row r="1234" spans="1:4" x14ac:dyDescent="0.3">
      <c r="A1234">
        <v>3</v>
      </c>
      <c r="B1234">
        <v>3</v>
      </c>
      <c r="C1234">
        <f t="shared" si="19"/>
        <v>9</v>
      </c>
      <c r="D1234">
        <v>16</v>
      </c>
    </row>
    <row r="1235" spans="1:4" x14ac:dyDescent="0.3">
      <c r="A1235">
        <v>3</v>
      </c>
      <c r="B1235">
        <v>1</v>
      </c>
      <c r="C1235">
        <f t="shared" si="19"/>
        <v>3</v>
      </c>
      <c r="D1235">
        <v>12</v>
      </c>
    </row>
    <row r="1236" spans="1:4" x14ac:dyDescent="0.3">
      <c r="A1236">
        <v>3</v>
      </c>
      <c r="B1236">
        <v>2</v>
      </c>
      <c r="C1236">
        <f t="shared" si="19"/>
        <v>6</v>
      </c>
      <c r="D1236">
        <v>11</v>
      </c>
    </row>
    <row r="1237" spans="1:4" x14ac:dyDescent="0.3">
      <c r="A1237">
        <v>3</v>
      </c>
      <c r="B1237">
        <v>1</v>
      </c>
      <c r="C1237">
        <f t="shared" si="19"/>
        <v>3</v>
      </c>
      <c r="D1237">
        <v>12</v>
      </c>
    </row>
    <row r="1238" spans="1:4" x14ac:dyDescent="0.3">
      <c r="A1238">
        <v>3</v>
      </c>
      <c r="B1238">
        <v>1</v>
      </c>
      <c r="C1238">
        <f t="shared" si="19"/>
        <v>3</v>
      </c>
      <c r="D1238">
        <v>13</v>
      </c>
    </row>
    <row r="1239" spans="1:4" x14ac:dyDescent="0.3">
      <c r="A1239">
        <v>3</v>
      </c>
      <c r="B1239">
        <v>2</v>
      </c>
      <c r="C1239">
        <f t="shared" si="19"/>
        <v>6</v>
      </c>
      <c r="D1239">
        <v>15</v>
      </c>
    </row>
    <row r="1240" spans="1:4" x14ac:dyDescent="0.3">
      <c r="A1240">
        <v>3</v>
      </c>
      <c r="B1240">
        <v>2</v>
      </c>
      <c r="C1240">
        <f t="shared" si="19"/>
        <v>6</v>
      </c>
      <c r="D1240">
        <v>13</v>
      </c>
    </row>
    <row r="1241" spans="1:4" x14ac:dyDescent="0.3">
      <c r="A1241">
        <v>4</v>
      </c>
      <c r="B1241">
        <v>4</v>
      </c>
      <c r="C1241">
        <f t="shared" si="19"/>
        <v>16</v>
      </c>
      <c r="D1241">
        <v>20</v>
      </c>
    </row>
    <row r="1242" spans="1:4" x14ac:dyDescent="0.3">
      <c r="A1242">
        <v>3</v>
      </c>
      <c r="B1242">
        <v>4</v>
      </c>
      <c r="C1242">
        <f t="shared" si="19"/>
        <v>12</v>
      </c>
      <c r="D1242">
        <v>15</v>
      </c>
    </row>
    <row r="1243" spans="1:4" x14ac:dyDescent="0.3">
      <c r="A1243">
        <v>3</v>
      </c>
      <c r="B1243">
        <v>3</v>
      </c>
      <c r="C1243">
        <f t="shared" si="19"/>
        <v>9</v>
      </c>
      <c r="D1243">
        <v>13</v>
      </c>
    </row>
    <row r="1244" spans="1:4" x14ac:dyDescent="0.3">
      <c r="A1244">
        <v>3</v>
      </c>
      <c r="B1244">
        <v>2</v>
      </c>
      <c r="C1244">
        <f t="shared" si="19"/>
        <v>6</v>
      </c>
      <c r="D1244">
        <v>14</v>
      </c>
    </row>
    <row r="1245" spans="1:4" x14ac:dyDescent="0.3">
      <c r="A1245">
        <v>4</v>
      </c>
      <c r="B1245">
        <v>3</v>
      </c>
      <c r="C1245">
        <f t="shared" si="19"/>
        <v>12</v>
      </c>
      <c r="D1245">
        <v>21</v>
      </c>
    </row>
    <row r="1246" spans="1:4" x14ac:dyDescent="0.3">
      <c r="A1246">
        <v>3</v>
      </c>
      <c r="B1246">
        <v>2</v>
      </c>
      <c r="C1246">
        <f t="shared" si="19"/>
        <v>6</v>
      </c>
      <c r="D1246">
        <v>16</v>
      </c>
    </row>
    <row r="1247" spans="1:4" x14ac:dyDescent="0.3">
      <c r="A1247">
        <v>3</v>
      </c>
      <c r="B1247">
        <v>4</v>
      </c>
      <c r="C1247">
        <f t="shared" si="19"/>
        <v>12</v>
      </c>
      <c r="D1247">
        <v>14</v>
      </c>
    </row>
    <row r="1248" spans="1:4" x14ac:dyDescent="0.3">
      <c r="A1248">
        <v>3</v>
      </c>
      <c r="B1248">
        <v>1</v>
      </c>
      <c r="C1248">
        <f t="shared" si="19"/>
        <v>3</v>
      </c>
      <c r="D1248">
        <v>11</v>
      </c>
    </row>
    <row r="1249" spans="1:4" x14ac:dyDescent="0.3">
      <c r="A1249">
        <v>3</v>
      </c>
      <c r="B1249">
        <v>3</v>
      </c>
      <c r="C1249">
        <f t="shared" si="19"/>
        <v>9</v>
      </c>
      <c r="D1249">
        <v>19</v>
      </c>
    </row>
    <row r="1250" spans="1:4" x14ac:dyDescent="0.3">
      <c r="A1250">
        <v>3</v>
      </c>
      <c r="B1250">
        <v>1</v>
      </c>
      <c r="C1250">
        <f t="shared" si="19"/>
        <v>3</v>
      </c>
      <c r="D1250">
        <v>11</v>
      </c>
    </row>
    <row r="1251" spans="1:4" x14ac:dyDescent="0.3">
      <c r="A1251">
        <v>3</v>
      </c>
      <c r="B1251">
        <v>2</v>
      </c>
      <c r="C1251">
        <f t="shared" si="19"/>
        <v>6</v>
      </c>
      <c r="D1251">
        <v>13</v>
      </c>
    </row>
    <row r="1252" spans="1:4" x14ac:dyDescent="0.3">
      <c r="A1252">
        <v>3</v>
      </c>
      <c r="B1252">
        <v>1</v>
      </c>
      <c r="C1252">
        <f t="shared" si="19"/>
        <v>3</v>
      </c>
      <c r="D1252">
        <v>12</v>
      </c>
    </row>
    <row r="1253" spans="1:4" x14ac:dyDescent="0.3">
      <c r="A1253">
        <v>3</v>
      </c>
      <c r="B1253">
        <v>1</v>
      </c>
      <c r="C1253">
        <f t="shared" si="19"/>
        <v>3</v>
      </c>
      <c r="D1253">
        <v>11</v>
      </c>
    </row>
    <row r="1254" spans="1:4" x14ac:dyDescent="0.3">
      <c r="A1254">
        <v>3</v>
      </c>
      <c r="B1254">
        <v>4</v>
      </c>
      <c r="C1254">
        <f t="shared" si="19"/>
        <v>12</v>
      </c>
      <c r="D1254">
        <v>14</v>
      </c>
    </row>
    <row r="1255" spans="1:4" x14ac:dyDescent="0.3">
      <c r="A1255">
        <v>3</v>
      </c>
      <c r="B1255">
        <v>2</v>
      </c>
      <c r="C1255">
        <f t="shared" si="19"/>
        <v>6</v>
      </c>
      <c r="D1255">
        <v>15</v>
      </c>
    </row>
    <row r="1256" spans="1:4" x14ac:dyDescent="0.3">
      <c r="A1256">
        <v>3</v>
      </c>
      <c r="B1256">
        <v>1</v>
      </c>
      <c r="C1256">
        <f t="shared" si="19"/>
        <v>3</v>
      </c>
      <c r="D1256">
        <v>12</v>
      </c>
    </row>
    <row r="1257" spans="1:4" x14ac:dyDescent="0.3">
      <c r="A1257">
        <v>4</v>
      </c>
      <c r="B1257">
        <v>4</v>
      </c>
      <c r="C1257">
        <f t="shared" si="19"/>
        <v>16</v>
      </c>
      <c r="D1257">
        <v>20</v>
      </c>
    </row>
    <row r="1258" spans="1:4" x14ac:dyDescent="0.3">
      <c r="A1258">
        <v>3</v>
      </c>
      <c r="B1258">
        <v>2</v>
      </c>
      <c r="C1258">
        <f t="shared" si="19"/>
        <v>6</v>
      </c>
      <c r="D1258">
        <v>14</v>
      </c>
    </row>
    <row r="1259" spans="1:4" x14ac:dyDescent="0.3">
      <c r="A1259">
        <v>3</v>
      </c>
      <c r="B1259">
        <v>1</v>
      </c>
      <c r="C1259">
        <f t="shared" si="19"/>
        <v>3</v>
      </c>
      <c r="D1259">
        <v>13</v>
      </c>
    </row>
    <row r="1260" spans="1:4" x14ac:dyDescent="0.3">
      <c r="A1260">
        <v>3</v>
      </c>
      <c r="B1260">
        <v>1</v>
      </c>
      <c r="C1260">
        <f t="shared" si="19"/>
        <v>3</v>
      </c>
      <c r="D1260">
        <v>13</v>
      </c>
    </row>
    <row r="1261" spans="1:4" x14ac:dyDescent="0.3">
      <c r="A1261">
        <v>3</v>
      </c>
      <c r="B1261">
        <v>3</v>
      </c>
      <c r="C1261">
        <f t="shared" si="19"/>
        <v>9</v>
      </c>
      <c r="D1261">
        <v>16</v>
      </c>
    </row>
    <row r="1262" spans="1:4" x14ac:dyDescent="0.3">
      <c r="A1262">
        <v>3</v>
      </c>
      <c r="B1262">
        <v>2</v>
      </c>
      <c r="C1262">
        <f t="shared" si="19"/>
        <v>6</v>
      </c>
      <c r="D1262">
        <v>14</v>
      </c>
    </row>
    <row r="1263" spans="1:4" x14ac:dyDescent="0.3">
      <c r="A1263">
        <v>3</v>
      </c>
      <c r="B1263">
        <v>4</v>
      </c>
      <c r="C1263">
        <f t="shared" si="19"/>
        <v>12</v>
      </c>
      <c r="D1263">
        <v>16</v>
      </c>
    </row>
    <row r="1264" spans="1:4" x14ac:dyDescent="0.3">
      <c r="A1264">
        <v>3</v>
      </c>
      <c r="B1264">
        <v>3</v>
      </c>
      <c r="C1264">
        <f t="shared" si="19"/>
        <v>9</v>
      </c>
      <c r="D1264">
        <v>16</v>
      </c>
    </row>
    <row r="1265" spans="1:4" x14ac:dyDescent="0.3">
      <c r="A1265">
        <v>4</v>
      </c>
      <c r="B1265">
        <v>3</v>
      </c>
      <c r="C1265">
        <f t="shared" si="19"/>
        <v>12</v>
      </c>
      <c r="D1265">
        <v>22</v>
      </c>
    </row>
    <row r="1266" spans="1:4" x14ac:dyDescent="0.3">
      <c r="A1266">
        <v>3</v>
      </c>
      <c r="B1266">
        <v>1</v>
      </c>
      <c r="C1266">
        <f t="shared" si="19"/>
        <v>3</v>
      </c>
      <c r="D1266">
        <v>12</v>
      </c>
    </row>
    <row r="1267" spans="1:4" x14ac:dyDescent="0.3">
      <c r="A1267">
        <v>3</v>
      </c>
      <c r="B1267">
        <v>2</v>
      </c>
      <c r="C1267">
        <f t="shared" si="19"/>
        <v>6</v>
      </c>
      <c r="D1267">
        <v>15</v>
      </c>
    </row>
    <row r="1268" spans="1:4" x14ac:dyDescent="0.3">
      <c r="A1268">
        <v>4</v>
      </c>
      <c r="B1268">
        <v>4</v>
      </c>
      <c r="C1268">
        <f t="shared" si="19"/>
        <v>16</v>
      </c>
      <c r="D1268">
        <v>20</v>
      </c>
    </row>
    <row r="1269" spans="1:4" x14ac:dyDescent="0.3">
      <c r="A1269">
        <v>3</v>
      </c>
      <c r="B1269">
        <v>3</v>
      </c>
      <c r="C1269">
        <f t="shared" si="19"/>
        <v>9</v>
      </c>
      <c r="D1269">
        <v>14</v>
      </c>
    </row>
    <row r="1270" spans="1:4" x14ac:dyDescent="0.3">
      <c r="A1270">
        <v>4</v>
      </c>
      <c r="B1270">
        <v>3</v>
      </c>
      <c r="C1270">
        <f t="shared" si="19"/>
        <v>12</v>
      </c>
      <c r="D1270">
        <v>20</v>
      </c>
    </row>
    <row r="1271" spans="1:4" x14ac:dyDescent="0.3">
      <c r="A1271">
        <v>3</v>
      </c>
      <c r="B1271">
        <v>1</v>
      </c>
      <c r="C1271">
        <f t="shared" si="19"/>
        <v>3</v>
      </c>
      <c r="D1271">
        <v>13</v>
      </c>
    </row>
    <row r="1272" spans="1:4" x14ac:dyDescent="0.3">
      <c r="A1272">
        <v>3</v>
      </c>
      <c r="B1272">
        <v>1</v>
      </c>
      <c r="C1272">
        <f t="shared" si="19"/>
        <v>3</v>
      </c>
      <c r="D1272">
        <v>12</v>
      </c>
    </row>
    <row r="1273" spans="1:4" x14ac:dyDescent="0.3">
      <c r="A1273">
        <v>3</v>
      </c>
      <c r="B1273">
        <v>2</v>
      </c>
      <c r="C1273">
        <f t="shared" si="19"/>
        <v>6</v>
      </c>
      <c r="D1273">
        <v>13</v>
      </c>
    </row>
    <row r="1274" spans="1:4" x14ac:dyDescent="0.3">
      <c r="A1274">
        <v>3</v>
      </c>
      <c r="B1274">
        <v>1</v>
      </c>
      <c r="C1274">
        <f t="shared" si="19"/>
        <v>3</v>
      </c>
      <c r="D1274">
        <v>11</v>
      </c>
    </row>
    <row r="1275" spans="1:4" x14ac:dyDescent="0.3">
      <c r="A1275">
        <v>3</v>
      </c>
      <c r="B1275">
        <v>2</v>
      </c>
      <c r="C1275">
        <f t="shared" si="19"/>
        <v>6</v>
      </c>
      <c r="D1275">
        <v>17</v>
      </c>
    </row>
    <row r="1276" spans="1:4" x14ac:dyDescent="0.3">
      <c r="A1276">
        <v>3</v>
      </c>
      <c r="B1276">
        <v>4</v>
      </c>
      <c r="C1276">
        <f t="shared" si="19"/>
        <v>12</v>
      </c>
      <c r="D1276">
        <v>14</v>
      </c>
    </row>
    <row r="1277" spans="1:4" x14ac:dyDescent="0.3">
      <c r="A1277">
        <v>3</v>
      </c>
      <c r="B1277">
        <v>1</v>
      </c>
      <c r="C1277">
        <f t="shared" si="19"/>
        <v>3</v>
      </c>
      <c r="D1277">
        <v>11</v>
      </c>
    </row>
    <row r="1278" spans="1:4" x14ac:dyDescent="0.3">
      <c r="A1278">
        <v>3</v>
      </c>
      <c r="B1278">
        <v>2</v>
      </c>
      <c r="C1278">
        <f t="shared" si="19"/>
        <v>6</v>
      </c>
      <c r="D1278">
        <v>14</v>
      </c>
    </row>
    <row r="1279" spans="1:4" x14ac:dyDescent="0.3">
      <c r="A1279">
        <v>3</v>
      </c>
      <c r="B1279">
        <v>4</v>
      </c>
      <c r="C1279">
        <f t="shared" si="19"/>
        <v>12</v>
      </c>
      <c r="D1279">
        <v>17</v>
      </c>
    </row>
    <row r="1280" spans="1:4" x14ac:dyDescent="0.3">
      <c r="A1280">
        <v>3</v>
      </c>
      <c r="B1280">
        <v>1</v>
      </c>
      <c r="C1280">
        <f t="shared" si="19"/>
        <v>3</v>
      </c>
      <c r="D1280">
        <v>13</v>
      </c>
    </row>
    <row r="1281" spans="1:4" x14ac:dyDescent="0.3">
      <c r="A1281">
        <v>3</v>
      </c>
      <c r="B1281">
        <v>2</v>
      </c>
      <c r="C1281">
        <f t="shared" si="19"/>
        <v>6</v>
      </c>
      <c r="D1281">
        <v>12</v>
      </c>
    </row>
    <row r="1282" spans="1:4" x14ac:dyDescent="0.3">
      <c r="A1282">
        <v>3</v>
      </c>
      <c r="B1282">
        <v>2</v>
      </c>
      <c r="C1282">
        <f t="shared" si="19"/>
        <v>6</v>
      </c>
      <c r="D1282">
        <v>13</v>
      </c>
    </row>
    <row r="1283" spans="1:4" x14ac:dyDescent="0.3">
      <c r="A1283">
        <v>3</v>
      </c>
      <c r="B1283">
        <v>4</v>
      </c>
      <c r="C1283">
        <f t="shared" ref="C1283:C1346" si="20">A1283*B1283</f>
        <v>12</v>
      </c>
      <c r="D1283">
        <v>18</v>
      </c>
    </row>
    <row r="1284" spans="1:4" x14ac:dyDescent="0.3">
      <c r="A1284">
        <v>3</v>
      </c>
      <c r="B1284">
        <v>4</v>
      </c>
      <c r="C1284">
        <f t="shared" si="20"/>
        <v>12</v>
      </c>
      <c r="D1284">
        <v>19</v>
      </c>
    </row>
    <row r="1285" spans="1:4" x14ac:dyDescent="0.3">
      <c r="A1285">
        <v>3</v>
      </c>
      <c r="B1285">
        <v>1</v>
      </c>
      <c r="C1285">
        <f t="shared" si="20"/>
        <v>3</v>
      </c>
      <c r="D1285">
        <v>11</v>
      </c>
    </row>
    <row r="1286" spans="1:4" x14ac:dyDescent="0.3">
      <c r="A1286">
        <v>4</v>
      </c>
      <c r="B1286">
        <v>3</v>
      </c>
      <c r="C1286">
        <f t="shared" si="20"/>
        <v>12</v>
      </c>
      <c r="D1286">
        <v>21</v>
      </c>
    </row>
    <row r="1287" spans="1:4" x14ac:dyDescent="0.3">
      <c r="A1287">
        <v>3</v>
      </c>
      <c r="B1287">
        <v>2</v>
      </c>
      <c r="C1287">
        <f t="shared" si="20"/>
        <v>6</v>
      </c>
      <c r="D1287">
        <v>15</v>
      </c>
    </row>
    <row r="1288" spans="1:4" x14ac:dyDescent="0.3">
      <c r="A1288">
        <v>3</v>
      </c>
      <c r="B1288">
        <v>4</v>
      </c>
      <c r="C1288">
        <f t="shared" si="20"/>
        <v>12</v>
      </c>
      <c r="D1288">
        <v>17</v>
      </c>
    </row>
    <row r="1289" spans="1:4" x14ac:dyDescent="0.3">
      <c r="A1289">
        <v>3</v>
      </c>
      <c r="B1289">
        <v>4</v>
      </c>
      <c r="C1289">
        <f t="shared" si="20"/>
        <v>12</v>
      </c>
      <c r="D1289">
        <v>18</v>
      </c>
    </row>
    <row r="1290" spans="1:4" x14ac:dyDescent="0.3">
      <c r="A1290">
        <v>3</v>
      </c>
      <c r="B1290">
        <v>4</v>
      </c>
      <c r="C1290">
        <f t="shared" si="20"/>
        <v>12</v>
      </c>
      <c r="D1290">
        <v>14</v>
      </c>
    </row>
    <row r="1291" spans="1:4" x14ac:dyDescent="0.3">
      <c r="A1291">
        <v>3</v>
      </c>
      <c r="B1291">
        <v>2</v>
      </c>
      <c r="C1291">
        <f t="shared" si="20"/>
        <v>6</v>
      </c>
      <c r="D1291">
        <v>13</v>
      </c>
    </row>
    <row r="1292" spans="1:4" x14ac:dyDescent="0.3">
      <c r="A1292">
        <v>3</v>
      </c>
      <c r="B1292">
        <v>4</v>
      </c>
      <c r="C1292">
        <f t="shared" si="20"/>
        <v>12</v>
      </c>
      <c r="D1292">
        <v>17</v>
      </c>
    </row>
    <row r="1293" spans="1:4" x14ac:dyDescent="0.3">
      <c r="A1293">
        <v>3</v>
      </c>
      <c r="B1293">
        <v>2</v>
      </c>
      <c r="C1293">
        <f t="shared" si="20"/>
        <v>6</v>
      </c>
      <c r="D1293">
        <v>15</v>
      </c>
    </row>
    <row r="1294" spans="1:4" x14ac:dyDescent="0.3">
      <c r="A1294">
        <v>3</v>
      </c>
      <c r="B1294">
        <v>4</v>
      </c>
      <c r="C1294">
        <f t="shared" si="20"/>
        <v>12</v>
      </c>
      <c r="D1294">
        <v>18</v>
      </c>
    </row>
    <row r="1295" spans="1:4" x14ac:dyDescent="0.3">
      <c r="A1295">
        <v>3</v>
      </c>
      <c r="B1295">
        <v>1</v>
      </c>
      <c r="C1295">
        <f t="shared" si="20"/>
        <v>3</v>
      </c>
      <c r="D1295">
        <v>13</v>
      </c>
    </row>
    <row r="1296" spans="1:4" x14ac:dyDescent="0.3">
      <c r="A1296">
        <v>3</v>
      </c>
      <c r="B1296">
        <v>2</v>
      </c>
      <c r="C1296">
        <f t="shared" si="20"/>
        <v>6</v>
      </c>
      <c r="D1296">
        <v>12</v>
      </c>
    </row>
    <row r="1297" spans="1:4" x14ac:dyDescent="0.3">
      <c r="A1297">
        <v>3</v>
      </c>
      <c r="B1297">
        <v>1</v>
      </c>
      <c r="C1297">
        <f t="shared" si="20"/>
        <v>3</v>
      </c>
      <c r="D1297">
        <v>13</v>
      </c>
    </row>
    <row r="1298" spans="1:4" x14ac:dyDescent="0.3">
      <c r="A1298">
        <v>3</v>
      </c>
      <c r="B1298">
        <v>3</v>
      </c>
      <c r="C1298">
        <f t="shared" si="20"/>
        <v>9</v>
      </c>
      <c r="D1298">
        <v>14</v>
      </c>
    </row>
    <row r="1299" spans="1:4" x14ac:dyDescent="0.3">
      <c r="A1299">
        <v>3</v>
      </c>
      <c r="B1299">
        <v>2</v>
      </c>
      <c r="C1299">
        <f t="shared" si="20"/>
        <v>6</v>
      </c>
      <c r="D1299">
        <v>11</v>
      </c>
    </row>
    <row r="1300" spans="1:4" x14ac:dyDescent="0.3">
      <c r="A1300">
        <v>4</v>
      </c>
      <c r="B1300">
        <v>3</v>
      </c>
      <c r="C1300">
        <f t="shared" si="20"/>
        <v>12</v>
      </c>
      <c r="D1300">
        <v>22</v>
      </c>
    </row>
    <row r="1301" spans="1:4" x14ac:dyDescent="0.3">
      <c r="A1301">
        <v>3</v>
      </c>
      <c r="B1301">
        <v>4</v>
      </c>
      <c r="C1301">
        <f t="shared" si="20"/>
        <v>12</v>
      </c>
      <c r="D1301">
        <v>17</v>
      </c>
    </row>
    <row r="1302" spans="1:4" x14ac:dyDescent="0.3">
      <c r="A1302">
        <v>4</v>
      </c>
      <c r="B1302">
        <v>3</v>
      </c>
      <c r="C1302">
        <f t="shared" si="20"/>
        <v>12</v>
      </c>
      <c r="D1302">
        <v>21</v>
      </c>
    </row>
    <row r="1303" spans="1:4" x14ac:dyDescent="0.3">
      <c r="A1303">
        <v>4</v>
      </c>
      <c r="B1303">
        <v>3</v>
      </c>
      <c r="C1303">
        <f t="shared" si="20"/>
        <v>12</v>
      </c>
      <c r="D1303">
        <v>22</v>
      </c>
    </row>
    <row r="1304" spans="1:4" x14ac:dyDescent="0.3">
      <c r="A1304">
        <v>3</v>
      </c>
      <c r="B1304">
        <v>3</v>
      </c>
      <c r="C1304">
        <f t="shared" si="20"/>
        <v>9</v>
      </c>
      <c r="D1304">
        <v>16</v>
      </c>
    </row>
    <row r="1305" spans="1:4" x14ac:dyDescent="0.3">
      <c r="A1305">
        <v>3</v>
      </c>
      <c r="B1305">
        <v>2</v>
      </c>
      <c r="C1305">
        <f t="shared" si="20"/>
        <v>6</v>
      </c>
      <c r="D1305">
        <v>12</v>
      </c>
    </row>
    <row r="1306" spans="1:4" x14ac:dyDescent="0.3">
      <c r="A1306">
        <v>3</v>
      </c>
      <c r="B1306">
        <v>1</v>
      </c>
      <c r="C1306">
        <f t="shared" si="20"/>
        <v>3</v>
      </c>
      <c r="D1306">
        <v>12</v>
      </c>
    </row>
    <row r="1307" spans="1:4" x14ac:dyDescent="0.3">
      <c r="A1307">
        <v>3</v>
      </c>
      <c r="B1307">
        <v>4</v>
      </c>
      <c r="C1307">
        <f t="shared" si="20"/>
        <v>12</v>
      </c>
      <c r="D1307">
        <v>15</v>
      </c>
    </row>
    <row r="1308" spans="1:4" x14ac:dyDescent="0.3">
      <c r="A1308">
        <v>3</v>
      </c>
      <c r="B1308">
        <v>1</v>
      </c>
      <c r="C1308">
        <f t="shared" si="20"/>
        <v>3</v>
      </c>
      <c r="D1308">
        <v>14</v>
      </c>
    </row>
    <row r="1309" spans="1:4" x14ac:dyDescent="0.3">
      <c r="A1309">
        <v>4</v>
      </c>
      <c r="B1309">
        <v>4</v>
      </c>
      <c r="C1309">
        <f t="shared" si="20"/>
        <v>16</v>
      </c>
      <c r="D1309">
        <v>25</v>
      </c>
    </row>
    <row r="1310" spans="1:4" x14ac:dyDescent="0.3">
      <c r="A1310">
        <v>4</v>
      </c>
      <c r="B1310">
        <v>4</v>
      </c>
      <c r="C1310">
        <f t="shared" si="20"/>
        <v>16</v>
      </c>
      <c r="D1310">
        <v>20</v>
      </c>
    </row>
    <row r="1311" spans="1:4" x14ac:dyDescent="0.3">
      <c r="A1311">
        <v>3</v>
      </c>
      <c r="B1311">
        <v>1</v>
      </c>
      <c r="C1311">
        <f t="shared" si="20"/>
        <v>3</v>
      </c>
      <c r="D1311">
        <v>13</v>
      </c>
    </row>
    <row r="1312" spans="1:4" x14ac:dyDescent="0.3">
      <c r="A1312">
        <v>3</v>
      </c>
      <c r="B1312">
        <v>3</v>
      </c>
      <c r="C1312">
        <f t="shared" si="20"/>
        <v>9</v>
      </c>
      <c r="D1312">
        <v>14</v>
      </c>
    </row>
    <row r="1313" spans="1:4" x14ac:dyDescent="0.3">
      <c r="A1313">
        <v>3</v>
      </c>
      <c r="B1313">
        <v>3</v>
      </c>
      <c r="C1313">
        <f t="shared" si="20"/>
        <v>9</v>
      </c>
      <c r="D1313">
        <v>16</v>
      </c>
    </row>
    <row r="1314" spans="1:4" x14ac:dyDescent="0.3">
      <c r="A1314">
        <v>3</v>
      </c>
      <c r="B1314">
        <v>2</v>
      </c>
      <c r="C1314">
        <f t="shared" si="20"/>
        <v>6</v>
      </c>
      <c r="D1314">
        <v>17</v>
      </c>
    </row>
    <row r="1315" spans="1:4" x14ac:dyDescent="0.3">
      <c r="A1315">
        <v>3</v>
      </c>
      <c r="B1315">
        <v>2</v>
      </c>
      <c r="C1315">
        <f t="shared" si="20"/>
        <v>6</v>
      </c>
      <c r="D1315">
        <v>15</v>
      </c>
    </row>
    <row r="1316" spans="1:4" x14ac:dyDescent="0.3">
      <c r="A1316">
        <v>4</v>
      </c>
      <c r="B1316">
        <v>3</v>
      </c>
      <c r="C1316">
        <f t="shared" si="20"/>
        <v>12</v>
      </c>
      <c r="D1316">
        <v>22</v>
      </c>
    </row>
    <row r="1317" spans="1:4" x14ac:dyDescent="0.3">
      <c r="A1317">
        <v>4</v>
      </c>
      <c r="B1317">
        <v>3</v>
      </c>
      <c r="C1317">
        <f t="shared" si="20"/>
        <v>12</v>
      </c>
      <c r="D1317">
        <v>22</v>
      </c>
    </row>
    <row r="1318" spans="1:4" x14ac:dyDescent="0.3">
      <c r="A1318">
        <v>4</v>
      </c>
      <c r="B1318">
        <v>4</v>
      </c>
      <c r="C1318">
        <f t="shared" si="20"/>
        <v>16</v>
      </c>
      <c r="D1318">
        <v>20</v>
      </c>
    </row>
    <row r="1319" spans="1:4" x14ac:dyDescent="0.3">
      <c r="A1319">
        <v>3</v>
      </c>
      <c r="B1319">
        <v>4</v>
      </c>
      <c r="C1319">
        <f t="shared" si="20"/>
        <v>12</v>
      </c>
      <c r="D1319">
        <v>14</v>
      </c>
    </row>
    <row r="1320" spans="1:4" x14ac:dyDescent="0.3">
      <c r="A1320">
        <v>3</v>
      </c>
      <c r="B1320">
        <v>1</v>
      </c>
      <c r="C1320">
        <f t="shared" si="20"/>
        <v>3</v>
      </c>
      <c r="D1320">
        <v>13</v>
      </c>
    </row>
    <row r="1321" spans="1:4" x14ac:dyDescent="0.3">
      <c r="A1321">
        <v>3</v>
      </c>
      <c r="B1321">
        <v>1</v>
      </c>
      <c r="C1321">
        <f t="shared" si="20"/>
        <v>3</v>
      </c>
      <c r="D1321">
        <v>13</v>
      </c>
    </row>
    <row r="1322" spans="1:4" x14ac:dyDescent="0.3">
      <c r="A1322">
        <v>4</v>
      </c>
      <c r="B1322">
        <v>3</v>
      </c>
      <c r="C1322">
        <f t="shared" si="20"/>
        <v>12</v>
      </c>
      <c r="D1322">
        <v>22</v>
      </c>
    </row>
    <row r="1323" spans="1:4" x14ac:dyDescent="0.3">
      <c r="A1323">
        <v>3</v>
      </c>
      <c r="B1323">
        <v>1</v>
      </c>
      <c r="C1323">
        <f t="shared" si="20"/>
        <v>3</v>
      </c>
      <c r="D1323">
        <v>12</v>
      </c>
    </row>
    <row r="1324" spans="1:4" x14ac:dyDescent="0.3">
      <c r="A1324">
        <v>3</v>
      </c>
      <c r="B1324">
        <v>4</v>
      </c>
      <c r="C1324">
        <f t="shared" si="20"/>
        <v>12</v>
      </c>
      <c r="D1324">
        <v>14</v>
      </c>
    </row>
    <row r="1325" spans="1:4" x14ac:dyDescent="0.3">
      <c r="A1325">
        <v>3</v>
      </c>
      <c r="B1325">
        <v>4</v>
      </c>
      <c r="C1325">
        <f t="shared" si="20"/>
        <v>12</v>
      </c>
      <c r="D1325">
        <v>15</v>
      </c>
    </row>
    <row r="1326" spans="1:4" x14ac:dyDescent="0.3">
      <c r="A1326">
        <v>3</v>
      </c>
      <c r="B1326">
        <v>3</v>
      </c>
      <c r="C1326">
        <f t="shared" si="20"/>
        <v>9</v>
      </c>
      <c r="D1326">
        <v>17</v>
      </c>
    </row>
    <row r="1327" spans="1:4" x14ac:dyDescent="0.3">
      <c r="A1327">
        <v>3</v>
      </c>
      <c r="B1327">
        <v>3</v>
      </c>
      <c r="C1327">
        <f t="shared" si="20"/>
        <v>9</v>
      </c>
      <c r="D1327">
        <v>13</v>
      </c>
    </row>
    <row r="1328" spans="1:4" x14ac:dyDescent="0.3">
      <c r="A1328">
        <v>3</v>
      </c>
      <c r="B1328">
        <v>2</v>
      </c>
      <c r="C1328">
        <f t="shared" si="20"/>
        <v>6</v>
      </c>
      <c r="D1328">
        <v>12</v>
      </c>
    </row>
    <row r="1329" spans="1:4" x14ac:dyDescent="0.3">
      <c r="A1329">
        <v>3</v>
      </c>
      <c r="B1329">
        <v>1</v>
      </c>
      <c r="C1329">
        <f t="shared" si="20"/>
        <v>3</v>
      </c>
      <c r="D1329">
        <v>12</v>
      </c>
    </row>
    <row r="1330" spans="1:4" x14ac:dyDescent="0.3">
      <c r="A1330">
        <v>4</v>
      </c>
      <c r="B1330">
        <v>3</v>
      </c>
      <c r="C1330">
        <f t="shared" si="20"/>
        <v>12</v>
      </c>
      <c r="D1330">
        <v>21</v>
      </c>
    </row>
    <row r="1331" spans="1:4" x14ac:dyDescent="0.3">
      <c r="A1331">
        <v>3</v>
      </c>
      <c r="B1331">
        <v>2</v>
      </c>
      <c r="C1331">
        <f t="shared" si="20"/>
        <v>6</v>
      </c>
      <c r="D1331">
        <v>11</v>
      </c>
    </row>
    <row r="1332" spans="1:4" x14ac:dyDescent="0.3">
      <c r="A1332">
        <v>3</v>
      </c>
      <c r="B1332">
        <v>3</v>
      </c>
      <c r="C1332">
        <f t="shared" si="20"/>
        <v>9</v>
      </c>
      <c r="D1332">
        <v>13</v>
      </c>
    </row>
    <row r="1333" spans="1:4" x14ac:dyDescent="0.3">
      <c r="A1333">
        <v>3</v>
      </c>
      <c r="B1333">
        <v>2</v>
      </c>
      <c r="C1333">
        <f t="shared" si="20"/>
        <v>6</v>
      </c>
      <c r="D1333">
        <v>12</v>
      </c>
    </row>
    <row r="1334" spans="1:4" x14ac:dyDescent="0.3">
      <c r="A1334">
        <v>4</v>
      </c>
      <c r="B1334">
        <v>4</v>
      </c>
      <c r="C1334">
        <f t="shared" si="20"/>
        <v>16</v>
      </c>
      <c r="D1334">
        <v>24</v>
      </c>
    </row>
    <row r="1335" spans="1:4" x14ac:dyDescent="0.3">
      <c r="A1335">
        <v>4</v>
      </c>
      <c r="B1335">
        <v>2</v>
      </c>
      <c r="C1335">
        <f t="shared" si="20"/>
        <v>8</v>
      </c>
      <c r="D1335">
        <v>21</v>
      </c>
    </row>
    <row r="1336" spans="1:4" x14ac:dyDescent="0.3">
      <c r="A1336">
        <v>3</v>
      </c>
      <c r="B1336">
        <v>4</v>
      </c>
      <c r="C1336">
        <f t="shared" si="20"/>
        <v>12</v>
      </c>
      <c r="D1336">
        <v>19</v>
      </c>
    </row>
    <row r="1337" spans="1:4" x14ac:dyDescent="0.3">
      <c r="A1337">
        <v>3</v>
      </c>
      <c r="B1337">
        <v>4</v>
      </c>
      <c r="C1337">
        <f t="shared" si="20"/>
        <v>12</v>
      </c>
      <c r="D1337">
        <v>14</v>
      </c>
    </row>
    <row r="1338" spans="1:4" x14ac:dyDescent="0.3">
      <c r="A1338">
        <v>4</v>
      </c>
      <c r="B1338">
        <v>4</v>
      </c>
      <c r="C1338">
        <f t="shared" si="20"/>
        <v>16</v>
      </c>
      <c r="D1338">
        <v>20</v>
      </c>
    </row>
    <row r="1339" spans="1:4" x14ac:dyDescent="0.3">
      <c r="A1339">
        <v>3</v>
      </c>
      <c r="B1339">
        <v>3</v>
      </c>
      <c r="C1339">
        <f t="shared" si="20"/>
        <v>9</v>
      </c>
      <c r="D1339">
        <v>19</v>
      </c>
    </row>
    <row r="1340" spans="1:4" x14ac:dyDescent="0.3">
      <c r="A1340">
        <v>3</v>
      </c>
      <c r="B1340">
        <v>1</v>
      </c>
      <c r="C1340">
        <f t="shared" si="20"/>
        <v>3</v>
      </c>
      <c r="D1340">
        <v>13</v>
      </c>
    </row>
    <row r="1341" spans="1:4" x14ac:dyDescent="0.3">
      <c r="A1341">
        <v>4</v>
      </c>
      <c r="B1341">
        <v>3</v>
      </c>
      <c r="C1341">
        <f t="shared" si="20"/>
        <v>12</v>
      </c>
      <c r="D1341">
        <v>23</v>
      </c>
    </row>
    <row r="1342" spans="1:4" x14ac:dyDescent="0.3">
      <c r="A1342">
        <v>3</v>
      </c>
      <c r="B1342">
        <v>3</v>
      </c>
      <c r="C1342">
        <f t="shared" si="20"/>
        <v>9</v>
      </c>
      <c r="D1342">
        <v>13</v>
      </c>
    </row>
    <row r="1343" spans="1:4" x14ac:dyDescent="0.3">
      <c r="A1343">
        <v>3</v>
      </c>
      <c r="B1343">
        <v>2</v>
      </c>
      <c r="C1343">
        <f t="shared" si="20"/>
        <v>6</v>
      </c>
      <c r="D1343">
        <v>11</v>
      </c>
    </row>
    <row r="1344" spans="1:4" x14ac:dyDescent="0.3">
      <c r="A1344">
        <v>3</v>
      </c>
      <c r="B1344">
        <v>1</v>
      </c>
      <c r="C1344">
        <f t="shared" si="20"/>
        <v>3</v>
      </c>
      <c r="D1344">
        <v>13</v>
      </c>
    </row>
    <row r="1345" spans="1:4" x14ac:dyDescent="0.3">
      <c r="A1345">
        <v>3</v>
      </c>
      <c r="B1345">
        <v>1</v>
      </c>
      <c r="C1345">
        <f t="shared" si="20"/>
        <v>3</v>
      </c>
      <c r="D1345">
        <v>14</v>
      </c>
    </row>
    <row r="1346" spans="1:4" x14ac:dyDescent="0.3">
      <c r="A1346">
        <v>4</v>
      </c>
      <c r="B1346">
        <v>4</v>
      </c>
      <c r="C1346">
        <f t="shared" si="20"/>
        <v>16</v>
      </c>
      <c r="D1346">
        <v>22</v>
      </c>
    </row>
    <row r="1347" spans="1:4" x14ac:dyDescent="0.3">
      <c r="A1347">
        <v>3</v>
      </c>
      <c r="B1347">
        <v>2</v>
      </c>
      <c r="C1347">
        <f t="shared" ref="C1347:C1410" si="21">A1347*B1347</f>
        <v>6</v>
      </c>
      <c r="D1347">
        <v>11</v>
      </c>
    </row>
    <row r="1348" spans="1:4" x14ac:dyDescent="0.3">
      <c r="A1348">
        <v>3</v>
      </c>
      <c r="B1348">
        <v>1</v>
      </c>
      <c r="C1348">
        <f t="shared" si="21"/>
        <v>3</v>
      </c>
      <c r="D1348">
        <v>13</v>
      </c>
    </row>
    <row r="1349" spans="1:4" x14ac:dyDescent="0.3">
      <c r="A1349">
        <v>4</v>
      </c>
      <c r="B1349">
        <v>4</v>
      </c>
      <c r="C1349">
        <f t="shared" si="21"/>
        <v>16</v>
      </c>
      <c r="D1349">
        <v>21</v>
      </c>
    </row>
    <row r="1350" spans="1:4" x14ac:dyDescent="0.3">
      <c r="A1350">
        <v>3</v>
      </c>
      <c r="B1350">
        <v>1</v>
      </c>
      <c r="C1350">
        <f t="shared" si="21"/>
        <v>3</v>
      </c>
      <c r="D1350">
        <v>11</v>
      </c>
    </row>
    <row r="1351" spans="1:4" x14ac:dyDescent="0.3">
      <c r="A1351">
        <v>3</v>
      </c>
      <c r="B1351">
        <v>3</v>
      </c>
      <c r="C1351">
        <f t="shared" si="21"/>
        <v>9</v>
      </c>
      <c r="D1351">
        <v>13</v>
      </c>
    </row>
    <row r="1352" spans="1:4" x14ac:dyDescent="0.3">
      <c r="A1352">
        <v>3</v>
      </c>
      <c r="B1352">
        <v>3</v>
      </c>
      <c r="C1352">
        <f t="shared" si="21"/>
        <v>9</v>
      </c>
      <c r="D1352">
        <v>14</v>
      </c>
    </row>
    <row r="1353" spans="1:4" x14ac:dyDescent="0.3">
      <c r="A1353">
        <v>3</v>
      </c>
      <c r="B1353">
        <v>1</v>
      </c>
      <c r="C1353">
        <f t="shared" si="21"/>
        <v>3</v>
      </c>
      <c r="D1353">
        <v>11</v>
      </c>
    </row>
    <row r="1354" spans="1:4" x14ac:dyDescent="0.3">
      <c r="A1354">
        <v>3</v>
      </c>
      <c r="B1354">
        <v>2</v>
      </c>
      <c r="C1354">
        <f t="shared" si="21"/>
        <v>6</v>
      </c>
      <c r="D1354">
        <v>15</v>
      </c>
    </row>
    <row r="1355" spans="1:4" x14ac:dyDescent="0.3">
      <c r="A1355">
        <v>4</v>
      </c>
      <c r="B1355">
        <v>4</v>
      </c>
      <c r="C1355">
        <f t="shared" si="21"/>
        <v>16</v>
      </c>
      <c r="D1355">
        <v>23</v>
      </c>
    </row>
    <row r="1356" spans="1:4" x14ac:dyDescent="0.3">
      <c r="A1356">
        <v>3</v>
      </c>
      <c r="B1356">
        <v>4</v>
      </c>
      <c r="C1356">
        <f t="shared" si="21"/>
        <v>12</v>
      </c>
      <c r="D1356">
        <v>16</v>
      </c>
    </row>
    <row r="1357" spans="1:4" x14ac:dyDescent="0.3">
      <c r="A1357">
        <v>3</v>
      </c>
      <c r="B1357">
        <v>2</v>
      </c>
      <c r="C1357">
        <f t="shared" si="21"/>
        <v>6</v>
      </c>
      <c r="D1357">
        <v>16</v>
      </c>
    </row>
    <row r="1358" spans="1:4" x14ac:dyDescent="0.3">
      <c r="A1358">
        <v>4</v>
      </c>
      <c r="B1358">
        <v>3</v>
      </c>
      <c r="C1358">
        <f t="shared" si="21"/>
        <v>12</v>
      </c>
      <c r="D1358">
        <v>21</v>
      </c>
    </row>
    <row r="1359" spans="1:4" x14ac:dyDescent="0.3">
      <c r="A1359">
        <v>3</v>
      </c>
      <c r="B1359">
        <v>1</v>
      </c>
      <c r="C1359">
        <f t="shared" si="21"/>
        <v>3</v>
      </c>
      <c r="D1359">
        <v>13</v>
      </c>
    </row>
    <row r="1360" spans="1:4" x14ac:dyDescent="0.3">
      <c r="A1360">
        <v>3</v>
      </c>
      <c r="B1360">
        <v>1</v>
      </c>
      <c r="C1360">
        <f t="shared" si="21"/>
        <v>3</v>
      </c>
      <c r="D1360">
        <v>11</v>
      </c>
    </row>
    <row r="1361" spans="1:4" x14ac:dyDescent="0.3">
      <c r="A1361">
        <v>3</v>
      </c>
      <c r="B1361">
        <v>1</v>
      </c>
      <c r="C1361">
        <f t="shared" si="21"/>
        <v>3</v>
      </c>
      <c r="D1361">
        <v>12</v>
      </c>
    </row>
    <row r="1362" spans="1:4" x14ac:dyDescent="0.3">
      <c r="A1362">
        <v>3</v>
      </c>
      <c r="B1362">
        <v>1</v>
      </c>
      <c r="C1362">
        <f t="shared" si="21"/>
        <v>3</v>
      </c>
      <c r="D1362">
        <v>12</v>
      </c>
    </row>
    <row r="1363" spans="1:4" x14ac:dyDescent="0.3">
      <c r="A1363">
        <v>3</v>
      </c>
      <c r="B1363">
        <v>4</v>
      </c>
      <c r="C1363">
        <f t="shared" si="21"/>
        <v>12</v>
      </c>
      <c r="D1363">
        <v>18</v>
      </c>
    </row>
    <row r="1364" spans="1:4" x14ac:dyDescent="0.3">
      <c r="A1364">
        <v>3</v>
      </c>
      <c r="B1364">
        <v>1</v>
      </c>
      <c r="C1364">
        <f t="shared" si="21"/>
        <v>3</v>
      </c>
      <c r="D1364">
        <v>12</v>
      </c>
    </row>
    <row r="1365" spans="1:4" x14ac:dyDescent="0.3">
      <c r="A1365">
        <v>3</v>
      </c>
      <c r="B1365">
        <v>3</v>
      </c>
      <c r="C1365">
        <f t="shared" si="21"/>
        <v>9</v>
      </c>
      <c r="D1365">
        <v>14</v>
      </c>
    </row>
    <row r="1366" spans="1:4" x14ac:dyDescent="0.3">
      <c r="A1366">
        <v>3</v>
      </c>
      <c r="B1366">
        <v>1</v>
      </c>
      <c r="C1366">
        <f t="shared" si="21"/>
        <v>3</v>
      </c>
      <c r="D1366">
        <v>12</v>
      </c>
    </row>
    <row r="1367" spans="1:4" x14ac:dyDescent="0.3">
      <c r="A1367">
        <v>3</v>
      </c>
      <c r="B1367">
        <v>2</v>
      </c>
      <c r="C1367">
        <f t="shared" si="21"/>
        <v>6</v>
      </c>
      <c r="D1367">
        <v>17</v>
      </c>
    </row>
    <row r="1368" spans="1:4" x14ac:dyDescent="0.3">
      <c r="A1368">
        <v>3</v>
      </c>
      <c r="B1368">
        <v>3</v>
      </c>
      <c r="C1368">
        <f t="shared" si="21"/>
        <v>9</v>
      </c>
      <c r="D1368">
        <v>19</v>
      </c>
    </row>
    <row r="1369" spans="1:4" x14ac:dyDescent="0.3">
      <c r="A1369">
        <v>3</v>
      </c>
      <c r="B1369">
        <v>2</v>
      </c>
      <c r="C1369">
        <f t="shared" si="21"/>
        <v>6</v>
      </c>
      <c r="D1369">
        <v>11</v>
      </c>
    </row>
    <row r="1370" spans="1:4" x14ac:dyDescent="0.3">
      <c r="A1370">
        <v>3</v>
      </c>
      <c r="B1370">
        <v>4</v>
      </c>
      <c r="C1370">
        <f t="shared" si="21"/>
        <v>12</v>
      </c>
      <c r="D1370">
        <v>15</v>
      </c>
    </row>
    <row r="1371" spans="1:4" x14ac:dyDescent="0.3">
      <c r="A1371">
        <v>3</v>
      </c>
      <c r="B1371">
        <v>1</v>
      </c>
      <c r="C1371">
        <f t="shared" si="21"/>
        <v>3</v>
      </c>
      <c r="D1371">
        <v>11</v>
      </c>
    </row>
    <row r="1372" spans="1:4" x14ac:dyDescent="0.3">
      <c r="A1372">
        <v>3</v>
      </c>
      <c r="B1372">
        <v>3</v>
      </c>
      <c r="C1372">
        <f t="shared" si="21"/>
        <v>9</v>
      </c>
      <c r="D1372">
        <v>18</v>
      </c>
    </row>
    <row r="1373" spans="1:4" x14ac:dyDescent="0.3">
      <c r="A1373">
        <v>3</v>
      </c>
      <c r="B1373">
        <v>2</v>
      </c>
      <c r="C1373">
        <f t="shared" si="21"/>
        <v>6</v>
      </c>
      <c r="D1373">
        <v>16</v>
      </c>
    </row>
    <row r="1374" spans="1:4" x14ac:dyDescent="0.3">
      <c r="A1374">
        <v>4</v>
      </c>
      <c r="B1374">
        <v>4</v>
      </c>
      <c r="C1374">
        <f t="shared" si="21"/>
        <v>16</v>
      </c>
      <c r="D1374">
        <v>25</v>
      </c>
    </row>
    <row r="1375" spans="1:4" x14ac:dyDescent="0.3">
      <c r="A1375">
        <v>3</v>
      </c>
      <c r="B1375">
        <v>2</v>
      </c>
      <c r="C1375">
        <f t="shared" si="21"/>
        <v>6</v>
      </c>
      <c r="D1375">
        <v>16</v>
      </c>
    </row>
    <row r="1376" spans="1:4" x14ac:dyDescent="0.3">
      <c r="A1376">
        <v>3</v>
      </c>
      <c r="B1376">
        <v>1</v>
      </c>
      <c r="C1376">
        <f t="shared" si="21"/>
        <v>3</v>
      </c>
      <c r="D1376">
        <v>13</v>
      </c>
    </row>
    <row r="1377" spans="1:4" x14ac:dyDescent="0.3">
      <c r="A1377">
        <v>3</v>
      </c>
      <c r="B1377">
        <v>3</v>
      </c>
      <c r="C1377">
        <f t="shared" si="21"/>
        <v>9</v>
      </c>
      <c r="D1377">
        <v>14</v>
      </c>
    </row>
    <row r="1378" spans="1:4" x14ac:dyDescent="0.3">
      <c r="A1378">
        <v>3</v>
      </c>
      <c r="B1378">
        <v>4</v>
      </c>
      <c r="C1378">
        <f t="shared" si="21"/>
        <v>12</v>
      </c>
      <c r="D1378">
        <v>19</v>
      </c>
    </row>
    <row r="1379" spans="1:4" x14ac:dyDescent="0.3">
      <c r="A1379">
        <v>3</v>
      </c>
      <c r="B1379">
        <v>4</v>
      </c>
      <c r="C1379">
        <f t="shared" si="21"/>
        <v>12</v>
      </c>
      <c r="D1379">
        <v>15</v>
      </c>
    </row>
    <row r="1380" spans="1:4" x14ac:dyDescent="0.3">
      <c r="A1380">
        <v>3</v>
      </c>
      <c r="B1380">
        <v>1</v>
      </c>
      <c r="C1380">
        <f t="shared" si="21"/>
        <v>3</v>
      </c>
      <c r="D1380">
        <v>12</v>
      </c>
    </row>
    <row r="1381" spans="1:4" x14ac:dyDescent="0.3">
      <c r="A1381">
        <v>3</v>
      </c>
      <c r="B1381">
        <v>2</v>
      </c>
      <c r="C1381">
        <f t="shared" si="21"/>
        <v>6</v>
      </c>
      <c r="D1381">
        <v>12</v>
      </c>
    </row>
    <row r="1382" spans="1:4" x14ac:dyDescent="0.3">
      <c r="A1382">
        <v>3</v>
      </c>
      <c r="B1382">
        <v>2</v>
      </c>
      <c r="C1382">
        <f t="shared" si="21"/>
        <v>6</v>
      </c>
      <c r="D1382">
        <v>16</v>
      </c>
    </row>
    <row r="1383" spans="1:4" x14ac:dyDescent="0.3">
      <c r="A1383">
        <v>3</v>
      </c>
      <c r="B1383">
        <v>3</v>
      </c>
      <c r="C1383">
        <f t="shared" si="21"/>
        <v>9</v>
      </c>
      <c r="D1383">
        <v>14</v>
      </c>
    </row>
    <row r="1384" spans="1:4" x14ac:dyDescent="0.3">
      <c r="A1384">
        <v>3</v>
      </c>
      <c r="B1384">
        <v>1</v>
      </c>
      <c r="C1384">
        <f t="shared" si="21"/>
        <v>3</v>
      </c>
      <c r="D1384">
        <v>13</v>
      </c>
    </row>
    <row r="1385" spans="1:4" x14ac:dyDescent="0.3">
      <c r="A1385">
        <v>4</v>
      </c>
      <c r="B1385">
        <v>4</v>
      </c>
      <c r="C1385">
        <f t="shared" si="21"/>
        <v>16</v>
      </c>
      <c r="D1385">
        <v>22</v>
      </c>
    </row>
    <row r="1386" spans="1:4" x14ac:dyDescent="0.3">
      <c r="A1386">
        <v>4</v>
      </c>
      <c r="B1386">
        <v>4</v>
      </c>
      <c r="C1386">
        <f t="shared" si="21"/>
        <v>16</v>
      </c>
      <c r="D1386">
        <v>21</v>
      </c>
    </row>
    <row r="1387" spans="1:4" x14ac:dyDescent="0.3">
      <c r="A1387">
        <v>3</v>
      </c>
      <c r="B1387">
        <v>3</v>
      </c>
      <c r="C1387">
        <f t="shared" si="21"/>
        <v>9</v>
      </c>
      <c r="D1387">
        <v>18</v>
      </c>
    </row>
    <row r="1388" spans="1:4" x14ac:dyDescent="0.3">
      <c r="A1388">
        <v>3</v>
      </c>
      <c r="B1388">
        <v>1</v>
      </c>
      <c r="C1388">
        <f t="shared" si="21"/>
        <v>3</v>
      </c>
      <c r="D1388">
        <v>13</v>
      </c>
    </row>
    <row r="1389" spans="1:4" x14ac:dyDescent="0.3">
      <c r="A1389">
        <v>3</v>
      </c>
      <c r="B1389">
        <v>1</v>
      </c>
      <c r="C1389">
        <f t="shared" si="21"/>
        <v>3</v>
      </c>
      <c r="D1389">
        <v>12</v>
      </c>
    </row>
    <row r="1390" spans="1:4" x14ac:dyDescent="0.3">
      <c r="A1390">
        <v>3</v>
      </c>
      <c r="B1390">
        <v>4</v>
      </c>
      <c r="C1390">
        <f t="shared" si="21"/>
        <v>12</v>
      </c>
      <c r="D1390">
        <v>18</v>
      </c>
    </row>
    <row r="1391" spans="1:4" x14ac:dyDescent="0.3">
      <c r="A1391">
        <v>4</v>
      </c>
      <c r="B1391">
        <v>4</v>
      </c>
      <c r="C1391">
        <f t="shared" si="21"/>
        <v>16</v>
      </c>
      <c r="D1391">
        <v>21</v>
      </c>
    </row>
    <row r="1392" spans="1:4" x14ac:dyDescent="0.3">
      <c r="A1392">
        <v>3</v>
      </c>
      <c r="B1392">
        <v>1</v>
      </c>
      <c r="C1392">
        <f t="shared" si="21"/>
        <v>3</v>
      </c>
      <c r="D1392">
        <v>12</v>
      </c>
    </row>
    <row r="1393" spans="1:4" x14ac:dyDescent="0.3">
      <c r="A1393">
        <v>3</v>
      </c>
      <c r="B1393">
        <v>1</v>
      </c>
      <c r="C1393">
        <f t="shared" si="21"/>
        <v>3</v>
      </c>
      <c r="D1393">
        <v>14</v>
      </c>
    </row>
    <row r="1394" spans="1:4" x14ac:dyDescent="0.3">
      <c r="A1394">
        <v>3</v>
      </c>
      <c r="B1394">
        <v>1</v>
      </c>
      <c r="C1394">
        <f t="shared" si="21"/>
        <v>3</v>
      </c>
      <c r="D1394">
        <v>11</v>
      </c>
    </row>
    <row r="1395" spans="1:4" x14ac:dyDescent="0.3">
      <c r="A1395">
        <v>3</v>
      </c>
      <c r="B1395">
        <v>4</v>
      </c>
      <c r="C1395">
        <f t="shared" si="21"/>
        <v>12</v>
      </c>
      <c r="D1395">
        <v>14</v>
      </c>
    </row>
    <row r="1396" spans="1:4" x14ac:dyDescent="0.3">
      <c r="A1396">
        <v>4</v>
      </c>
      <c r="B1396">
        <v>4</v>
      </c>
      <c r="C1396">
        <f t="shared" si="21"/>
        <v>16</v>
      </c>
      <c r="D1396">
        <v>24</v>
      </c>
    </row>
    <row r="1397" spans="1:4" x14ac:dyDescent="0.3">
      <c r="A1397">
        <v>3</v>
      </c>
      <c r="B1397">
        <v>1</v>
      </c>
      <c r="C1397">
        <f t="shared" si="21"/>
        <v>3</v>
      </c>
      <c r="D1397">
        <v>11</v>
      </c>
    </row>
    <row r="1398" spans="1:4" x14ac:dyDescent="0.3">
      <c r="A1398">
        <v>3</v>
      </c>
      <c r="B1398">
        <v>1</v>
      </c>
      <c r="C1398">
        <f t="shared" si="21"/>
        <v>3</v>
      </c>
      <c r="D1398">
        <v>13</v>
      </c>
    </row>
    <row r="1399" spans="1:4" x14ac:dyDescent="0.3">
      <c r="A1399">
        <v>3</v>
      </c>
      <c r="B1399">
        <v>2</v>
      </c>
      <c r="C1399">
        <f t="shared" si="21"/>
        <v>6</v>
      </c>
      <c r="D1399">
        <v>11</v>
      </c>
    </row>
    <row r="1400" spans="1:4" x14ac:dyDescent="0.3">
      <c r="A1400">
        <v>4</v>
      </c>
      <c r="B1400">
        <v>3</v>
      </c>
      <c r="C1400">
        <f t="shared" si="21"/>
        <v>12</v>
      </c>
      <c r="D1400">
        <v>20</v>
      </c>
    </row>
    <row r="1401" spans="1:4" x14ac:dyDescent="0.3">
      <c r="A1401">
        <v>3</v>
      </c>
      <c r="B1401">
        <v>3</v>
      </c>
      <c r="C1401">
        <f t="shared" si="21"/>
        <v>9</v>
      </c>
      <c r="D1401">
        <v>17</v>
      </c>
    </row>
    <row r="1402" spans="1:4" x14ac:dyDescent="0.3">
      <c r="A1402">
        <v>3</v>
      </c>
      <c r="B1402">
        <v>2</v>
      </c>
      <c r="C1402">
        <f t="shared" si="21"/>
        <v>6</v>
      </c>
      <c r="D1402">
        <v>11</v>
      </c>
    </row>
    <row r="1403" spans="1:4" x14ac:dyDescent="0.3">
      <c r="A1403">
        <v>3</v>
      </c>
      <c r="B1403">
        <v>3</v>
      </c>
      <c r="C1403">
        <f t="shared" si="21"/>
        <v>9</v>
      </c>
      <c r="D1403">
        <v>18</v>
      </c>
    </row>
    <row r="1404" spans="1:4" x14ac:dyDescent="0.3">
      <c r="A1404">
        <v>3</v>
      </c>
      <c r="B1404">
        <v>1</v>
      </c>
      <c r="C1404">
        <f t="shared" si="21"/>
        <v>3</v>
      </c>
      <c r="D1404">
        <v>11</v>
      </c>
    </row>
    <row r="1405" spans="1:4" x14ac:dyDescent="0.3">
      <c r="A1405">
        <v>3</v>
      </c>
      <c r="B1405">
        <v>1</v>
      </c>
      <c r="C1405">
        <f t="shared" si="21"/>
        <v>3</v>
      </c>
      <c r="D1405">
        <v>12</v>
      </c>
    </row>
    <row r="1406" spans="1:4" x14ac:dyDescent="0.3">
      <c r="A1406">
        <v>3</v>
      </c>
      <c r="B1406">
        <v>1</v>
      </c>
      <c r="C1406">
        <f t="shared" si="21"/>
        <v>3</v>
      </c>
      <c r="D1406">
        <v>12</v>
      </c>
    </row>
    <row r="1407" spans="1:4" x14ac:dyDescent="0.3">
      <c r="A1407">
        <v>4</v>
      </c>
      <c r="B1407">
        <v>3</v>
      </c>
      <c r="C1407">
        <f t="shared" si="21"/>
        <v>12</v>
      </c>
      <c r="D1407">
        <v>20</v>
      </c>
    </row>
    <row r="1408" spans="1:4" x14ac:dyDescent="0.3">
      <c r="A1408">
        <v>3</v>
      </c>
      <c r="B1408">
        <v>3</v>
      </c>
      <c r="C1408">
        <f t="shared" si="21"/>
        <v>9</v>
      </c>
      <c r="D1408">
        <v>19</v>
      </c>
    </row>
    <row r="1409" spans="1:4" x14ac:dyDescent="0.3">
      <c r="A1409">
        <v>3</v>
      </c>
      <c r="B1409">
        <v>1</v>
      </c>
      <c r="C1409">
        <f t="shared" si="21"/>
        <v>3</v>
      </c>
      <c r="D1409">
        <v>12</v>
      </c>
    </row>
    <row r="1410" spans="1:4" x14ac:dyDescent="0.3">
      <c r="A1410">
        <v>3</v>
      </c>
      <c r="B1410">
        <v>1</v>
      </c>
      <c r="C1410">
        <f t="shared" si="21"/>
        <v>3</v>
      </c>
      <c r="D1410">
        <v>13</v>
      </c>
    </row>
    <row r="1411" spans="1:4" x14ac:dyDescent="0.3">
      <c r="A1411">
        <v>3</v>
      </c>
      <c r="B1411">
        <v>2</v>
      </c>
      <c r="C1411">
        <f t="shared" ref="C1411:C1471" si="22">A1411*B1411</f>
        <v>6</v>
      </c>
      <c r="D1411">
        <v>11</v>
      </c>
    </row>
    <row r="1412" spans="1:4" x14ac:dyDescent="0.3">
      <c r="A1412">
        <v>3</v>
      </c>
      <c r="B1412">
        <v>2</v>
      </c>
      <c r="C1412">
        <f t="shared" si="22"/>
        <v>6</v>
      </c>
      <c r="D1412">
        <v>14</v>
      </c>
    </row>
    <row r="1413" spans="1:4" x14ac:dyDescent="0.3">
      <c r="A1413">
        <v>3</v>
      </c>
      <c r="B1413">
        <v>2</v>
      </c>
      <c r="C1413">
        <f t="shared" si="22"/>
        <v>6</v>
      </c>
      <c r="D1413">
        <v>14</v>
      </c>
    </row>
    <row r="1414" spans="1:4" x14ac:dyDescent="0.3">
      <c r="A1414">
        <v>3</v>
      </c>
      <c r="B1414">
        <v>2</v>
      </c>
      <c r="C1414">
        <f t="shared" si="22"/>
        <v>6</v>
      </c>
      <c r="D1414">
        <v>13</v>
      </c>
    </row>
    <row r="1415" spans="1:4" x14ac:dyDescent="0.3">
      <c r="A1415">
        <v>3</v>
      </c>
      <c r="B1415">
        <v>3</v>
      </c>
      <c r="C1415">
        <f t="shared" si="22"/>
        <v>9</v>
      </c>
      <c r="D1415">
        <v>19</v>
      </c>
    </row>
    <row r="1416" spans="1:4" x14ac:dyDescent="0.3">
      <c r="A1416">
        <v>4</v>
      </c>
      <c r="B1416">
        <v>4</v>
      </c>
      <c r="C1416">
        <f t="shared" si="22"/>
        <v>16</v>
      </c>
      <c r="D1416">
        <v>23</v>
      </c>
    </row>
    <row r="1417" spans="1:4" x14ac:dyDescent="0.3">
      <c r="A1417">
        <v>3</v>
      </c>
      <c r="B1417">
        <v>1</v>
      </c>
      <c r="C1417">
        <f t="shared" si="22"/>
        <v>3</v>
      </c>
      <c r="D1417">
        <v>12</v>
      </c>
    </row>
    <row r="1418" spans="1:4" x14ac:dyDescent="0.3">
      <c r="A1418">
        <v>3</v>
      </c>
      <c r="B1418">
        <v>2</v>
      </c>
      <c r="C1418">
        <f t="shared" si="22"/>
        <v>6</v>
      </c>
      <c r="D1418">
        <v>15</v>
      </c>
    </row>
    <row r="1419" spans="1:4" x14ac:dyDescent="0.3">
      <c r="A1419">
        <v>3</v>
      </c>
      <c r="B1419">
        <v>3</v>
      </c>
      <c r="C1419">
        <f t="shared" si="22"/>
        <v>9</v>
      </c>
      <c r="D1419">
        <v>19</v>
      </c>
    </row>
    <row r="1420" spans="1:4" x14ac:dyDescent="0.3">
      <c r="A1420">
        <v>3</v>
      </c>
      <c r="B1420">
        <v>1</v>
      </c>
      <c r="C1420">
        <f t="shared" si="22"/>
        <v>3</v>
      </c>
      <c r="D1420">
        <v>11</v>
      </c>
    </row>
    <row r="1421" spans="1:4" x14ac:dyDescent="0.3">
      <c r="A1421">
        <v>3</v>
      </c>
      <c r="B1421">
        <v>4</v>
      </c>
      <c r="C1421">
        <f t="shared" si="22"/>
        <v>12</v>
      </c>
      <c r="D1421">
        <v>17</v>
      </c>
    </row>
    <row r="1422" spans="1:4" x14ac:dyDescent="0.3">
      <c r="A1422">
        <v>4</v>
      </c>
      <c r="B1422">
        <v>4</v>
      </c>
      <c r="C1422">
        <f t="shared" si="22"/>
        <v>16</v>
      </c>
      <c r="D1422">
        <v>22</v>
      </c>
    </row>
    <row r="1423" spans="1:4" x14ac:dyDescent="0.3">
      <c r="A1423">
        <v>3</v>
      </c>
      <c r="B1423">
        <v>2</v>
      </c>
      <c r="C1423">
        <f t="shared" si="22"/>
        <v>6</v>
      </c>
      <c r="D1423">
        <v>18</v>
      </c>
    </row>
    <row r="1424" spans="1:4" x14ac:dyDescent="0.3">
      <c r="A1424">
        <v>3</v>
      </c>
      <c r="B1424">
        <v>1</v>
      </c>
      <c r="C1424">
        <f t="shared" si="22"/>
        <v>3</v>
      </c>
      <c r="D1424">
        <v>11</v>
      </c>
    </row>
    <row r="1425" spans="1:4" x14ac:dyDescent="0.3">
      <c r="A1425">
        <v>3</v>
      </c>
      <c r="B1425">
        <v>3</v>
      </c>
      <c r="C1425">
        <f t="shared" si="22"/>
        <v>9</v>
      </c>
      <c r="D1425">
        <v>12</v>
      </c>
    </row>
    <row r="1426" spans="1:4" x14ac:dyDescent="0.3">
      <c r="A1426">
        <v>3</v>
      </c>
      <c r="B1426">
        <v>3</v>
      </c>
      <c r="C1426">
        <f t="shared" si="22"/>
        <v>9</v>
      </c>
      <c r="D1426">
        <v>19</v>
      </c>
    </row>
    <row r="1427" spans="1:4" x14ac:dyDescent="0.3">
      <c r="A1427">
        <v>3</v>
      </c>
      <c r="B1427">
        <v>1</v>
      </c>
      <c r="C1427">
        <f t="shared" si="22"/>
        <v>3</v>
      </c>
      <c r="D1427">
        <v>13</v>
      </c>
    </row>
    <row r="1428" spans="1:4" x14ac:dyDescent="0.3">
      <c r="A1428">
        <v>3</v>
      </c>
      <c r="B1428">
        <v>2</v>
      </c>
      <c r="C1428">
        <f t="shared" si="22"/>
        <v>6</v>
      </c>
      <c r="D1428">
        <v>13</v>
      </c>
    </row>
    <row r="1429" spans="1:4" x14ac:dyDescent="0.3">
      <c r="A1429">
        <v>3</v>
      </c>
      <c r="B1429">
        <v>4</v>
      </c>
      <c r="C1429">
        <f t="shared" si="22"/>
        <v>12</v>
      </c>
      <c r="D1429">
        <v>19</v>
      </c>
    </row>
    <row r="1430" spans="1:4" x14ac:dyDescent="0.3">
      <c r="A1430">
        <v>3</v>
      </c>
      <c r="B1430">
        <v>2</v>
      </c>
      <c r="C1430">
        <f t="shared" si="22"/>
        <v>6</v>
      </c>
      <c r="D1430">
        <v>14</v>
      </c>
    </row>
    <row r="1431" spans="1:4" x14ac:dyDescent="0.3">
      <c r="A1431">
        <v>3</v>
      </c>
      <c r="B1431">
        <v>1</v>
      </c>
      <c r="C1431">
        <f t="shared" si="22"/>
        <v>3</v>
      </c>
      <c r="D1431">
        <v>13</v>
      </c>
    </row>
    <row r="1432" spans="1:4" x14ac:dyDescent="0.3">
      <c r="A1432">
        <v>3</v>
      </c>
      <c r="B1432">
        <v>1</v>
      </c>
      <c r="C1432">
        <f t="shared" si="22"/>
        <v>3</v>
      </c>
      <c r="D1432">
        <v>12</v>
      </c>
    </row>
    <row r="1433" spans="1:4" x14ac:dyDescent="0.3">
      <c r="A1433">
        <v>3</v>
      </c>
      <c r="B1433">
        <v>4</v>
      </c>
      <c r="C1433">
        <f t="shared" si="22"/>
        <v>12</v>
      </c>
      <c r="D1433">
        <v>19</v>
      </c>
    </row>
    <row r="1434" spans="1:4" x14ac:dyDescent="0.3">
      <c r="A1434">
        <v>4</v>
      </c>
      <c r="B1434">
        <v>4</v>
      </c>
      <c r="C1434">
        <f t="shared" si="22"/>
        <v>16</v>
      </c>
      <c r="D1434">
        <v>25</v>
      </c>
    </row>
    <row r="1435" spans="1:4" x14ac:dyDescent="0.3">
      <c r="A1435">
        <v>4</v>
      </c>
      <c r="B1435">
        <v>3</v>
      </c>
      <c r="C1435">
        <f t="shared" si="22"/>
        <v>12</v>
      </c>
      <c r="D1435">
        <v>22</v>
      </c>
    </row>
    <row r="1436" spans="1:4" x14ac:dyDescent="0.3">
      <c r="A1436">
        <v>3</v>
      </c>
      <c r="B1436">
        <v>4</v>
      </c>
      <c r="C1436">
        <f t="shared" si="22"/>
        <v>12</v>
      </c>
      <c r="D1436">
        <v>15</v>
      </c>
    </row>
    <row r="1437" spans="1:4" x14ac:dyDescent="0.3">
      <c r="A1437">
        <v>3</v>
      </c>
      <c r="B1437">
        <v>1</v>
      </c>
      <c r="C1437">
        <f t="shared" si="22"/>
        <v>3</v>
      </c>
      <c r="D1437">
        <v>12</v>
      </c>
    </row>
    <row r="1438" spans="1:4" x14ac:dyDescent="0.3">
      <c r="A1438">
        <v>3</v>
      </c>
      <c r="B1438">
        <v>1</v>
      </c>
      <c r="C1438">
        <f t="shared" si="22"/>
        <v>3</v>
      </c>
      <c r="D1438">
        <v>11</v>
      </c>
    </row>
    <row r="1439" spans="1:4" x14ac:dyDescent="0.3">
      <c r="A1439">
        <v>3</v>
      </c>
      <c r="B1439">
        <v>1</v>
      </c>
      <c r="C1439">
        <f t="shared" si="22"/>
        <v>3</v>
      </c>
      <c r="D1439">
        <v>13</v>
      </c>
    </row>
    <row r="1440" spans="1:4" x14ac:dyDescent="0.3">
      <c r="A1440">
        <v>3</v>
      </c>
      <c r="B1440">
        <v>4</v>
      </c>
      <c r="C1440">
        <f t="shared" si="22"/>
        <v>12</v>
      </c>
      <c r="D1440">
        <v>19</v>
      </c>
    </row>
    <row r="1441" spans="1:4" x14ac:dyDescent="0.3">
      <c r="A1441">
        <v>3</v>
      </c>
      <c r="B1441">
        <v>4</v>
      </c>
      <c r="C1441">
        <f t="shared" si="22"/>
        <v>12</v>
      </c>
      <c r="D1441">
        <v>19</v>
      </c>
    </row>
    <row r="1442" spans="1:4" x14ac:dyDescent="0.3">
      <c r="A1442">
        <v>3</v>
      </c>
      <c r="B1442">
        <v>2</v>
      </c>
      <c r="C1442">
        <f t="shared" si="22"/>
        <v>6</v>
      </c>
      <c r="D1442">
        <v>13</v>
      </c>
    </row>
    <row r="1443" spans="1:4" x14ac:dyDescent="0.3">
      <c r="A1443">
        <v>4</v>
      </c>
      <c r="B1443">
        <v>3</v>
      </c>
      <c r="C1443">
        <f t="shared" si="22"/>
        <v>12</v>
      </c>
      <c r="D1443">
        <v>21</v>
      </c>
    </row>
    <row r="1444" spans="1:4" x14ac:dyDescent="0.3">
      <c r="A1444">
        <v>3</v>
      </c>
      <c r="B1444">
        <v>4</v>
      </c>
      <c r="C1444">
        <f t="shared" si="22"/>
        <v>12</v>
      </c>
      <c r="D1444">
        <v>14</v>
      </c>
    </row>
    <row r="1445" spans="1:4" x14ac:dyDescent="0.3">
      <c r="A1445">
        <v>3</v>
      </c>
      <c r="B1445">
        <v>1</v>
      </c>
      <c r="C1445">
        <f t="shared" si="22"/>
        <v>3</v>
      </c>
      <c r="D1445">
        <v>11</v>
      </c>
    </row>
    <row r="1446" spans="1:4" x14ac:dyDescent="0.3">
      <c r="A1446">
        <v>3</v>
      </c>
      <c r="B1446">
        <v>1</v>
      </c>
      <c r="C1446">
        <f t="shared" si="22"/>
        <v>3</v>
      </c>
      <c r="D1446">
        <v>11</v>
      </c>
    </row>
    <row r="1447" spans="1:4" x14ac:dyDescent="0.3">
      <c r="A1447">
        <v>4</v>
      </c>
      <c r="B1447">
        <v>4</v>
      </c>
      <c r="C1447">
        <f t="shared" si="22"/>
        <v>16</v>
      </c>
      <c r="D1447">
        <v>23</v>
      </c>
    </row>
    <row r="1448" spans="1:4" x14ac:dyDescent="0.3">
      <c r="A1448">
        <v>4</v>
      </c>
      <c r="B1448">
        <v>3</v>
      </c>
      <c r="C1448">
        <f t="shared" si="22"/>
        <v>12</v>
      </c>
      <c r="D1448">
        <v>21</v>
      </c>
    </row>
    <row r="1449" spans="1:4" x14ac:dyDescent="0.3">
      <c r="A1449">
        <v>4</v>
      </c>
      <c r="B1449">
        <v>4</v>
      </c>
      <c r="C1449">
        <f t="shared" si="22"/>
        <v>16</v>
      </c>
      <c r="D1449">
        <v>24</v>
      </c>
    </row>
    <row r="1450" spans="1:4" x14ac:dyDescent="0.3">
      <c r="A1450">
        <v>3</v>
      </c>
      <c r="B1450">
        <v>2</v>
      </c>
      <c r="C1450">
        <f t="shared" si="22"/>
        <v>6</v>
      </c>
      <c r="D1450">
        <v>11</v>
      </c>
    </row>
    <row r="1451" spans="1:4" x14ac:dyDescent="0.3">
      <c r="A1451">
        <v>3</v>
      </c>
      <c r="B1451">
        <v>1</v>
      </c>
      <c r="C1451">
        <f t="shared" si="22"/>
        <v>3</v>
      </c>
      <c r="D1451">
        <v>14</v>
      </c>
    </row>
    <row r="1452" spans="1:4" x14ac:dyDescent="0.3">
      <c r="A1452">
        <v>3</v>
      </c>
      <c r="B1452">
        <v>4</v>
      </c>
      <c r="C1452">
        <f t="shared" si="22"/>
        <v>12</v>
      </c>
      <c r="D1452">
        <v>16</v>
      </c>
    </row>
    <row r="1453" spans="1:4" x14ac:dyDescent="0.3">
      <c r="A1453">
        <v>3</v>
      </c>
      <c r="B1453">
        <v>1</v>
      </c>
      <c r="C1453">
        <f t="shared" si="22"/>
        <v>3</v>
      </c>
      <c r="D1453">
        <v>11</v>
      </c>
    </row>
    <row r="1454" spans="1:4" x14ac:dyDescent="0.3">
      <c r="A1454">
        <v>3</v>
      </c>
      <c r="B1454">
        <v>1</v>
      </c>
      <c r="C1454">
        <f t="shared" si="22"/>
        <v>3</v>
      </c>
      <c r="D1454">
        <v>12</v>
      </c>
    </row>
    <row r="1455" spans="1:4" x14ac:dyDescent="0.3">
      <c r="A1455">
        <v>3</v>
      </c>
      <c r="B1455">
        <v>1</v>
      </c>
      <c r="C1455">
        <f t="shared" si="22"/>
        <v>3</v>
      </c>
      <c r="D1455">
        <v>13</v>
      </c>
    </row>
    <row r="1456" spans="1:4" x14ac:dyDescent="0.3">
      <c r="A1456">
        <v>3</v>
      </c>
      <c r="B1456">
        <v>3</v>
      </c>
      <c r="C1456">
        <f t="shared" si="22"/>
        <v>9</v>
      </c>
      <c r="D1456">
        <v>15</v>
      </c>
    </row>
    <row r="1457" spans="1:4" x14ac:dyDescent="0.3">
      <c r="A1457">
        <v>3</v>
      </c>
      <c r="B1457">
        <v>3</v>
      </c>
      <c r="C1457">
        <f t="shared" si="22"/>
        <v>9</v>
      </c>
      <c r="D1457">
        <v>14</v>
      </c>
    </row>
    <row r="1458" spans="1:4" x14ac:dyDescent="0.3">
      <c r="A1458">
        <v>3</v>
      </c>
      <c r="B1458">
        <v>3</v>
      </c>
      <c r="C1458">
        <f t="shared" si="22"/>
        <v>9</v>
      </c>
      <c r="D1458">
        <v>14</v>
      </c>
    </row>
    <row r="1459" spans="1:4" x14ac:dyDescent="0.3">
      <c r="A1459">
        <v>3</v>
      </c>
      <c r="B1459">
        <v>3</v>
      </c>
      <c r="C1459">
        <f t="shared" si="22"/>
        <v>9</v>
      </c>
      <c r="D1459">
        <v>14</v>
      </c>
    </row>
    <row r="1460" spans="1:4" x14ac:dyDescent="0.3">
      <c r="A1460">
        <v>3</v>
      </c>
      <c r="B1460">
        <v>1</v>
      </c>
      <c r="C1460">
        <f t="shared" si="22"/>
        <v>3</v>
      </c>
      <c r="D1460">
        <v>12</v>
      </c>
    </row>
    <row r="1461" spans="1:4" x14ac:dyDescent="0.3">
      <c r="A1461">
        <v>3</v>
      </c>
      <c r="B1461">
        <v>2</v>
      </c>
      <c r="C1461">
        <f t="shared" si="22"/>
        <v>6</v>
      </c>
      <c r="D1461">
        <v>13</v>
      </c>
    </row>
    <row r="1462" spans="1:4" x14ac:dyDescent="0.3">
      <c r="A1462">
        <v>3</v>
      </c>
      <c r="B1462">
        <v>1</v>
      </c>
      <c r="C1462">
        <f t="shared" si="22"/>
        <v>3</v>
      </c>
      <c r="D1462">
        <v>14</v>
      </c>
    </row>
    <row r="1463" spans="1:4" x14ac:dyDescent="0.3">
      <c r="A1463">
        <v>3</v>
      </c>
      <c r="B1463">
        <v>1</v>
      </c>
      <c r="C1463">
        <f t="shared" si="22"/>
        <v>3</v>
      </c>
      <c r="D1463">
        <v>13</v>
      </c>
    </row>
    <row r="1464" spans="1:4" x14ac:dyDescent="0.3">
      <c r="A1464">
        <v>3</v>
      </c>
      <c r="B1464">
        <v>1</v>
      </c>
      <c r="C1464">
        <f t="shared" si="22"/>
        <v>3</v>
      </c>
      <c r="D1464">
        <v>11</v>
      </c>
    </row>
    <row r="1465" spans="1:4" x14ac:dyDescent="0.3">
      <c r="A1465">
        <v>3</v>
      </c>
      <c r="B1465">
        <v>3</v>
      </c>
      <c r="C1465">
        <f t="shared" si="22"/>
        <v>9</v>
      </c>
      <c r="D1465">
        <v>19</v>
      </c>
    </row>
    <row r="1466" spans="1:4" x14ac:dyDescent="0.3">
      <c r="A1466">
        <v>3</v>
      </c>
      <c r="B1466">
        <v>3</v>
      </c>
      <c r="C1466">
        <f t="shared" si="22"/>
        <v>9</v>
      </c>
      <c r="D1466">
        <v>18</v>
      </c>
    </row>
    <row r="1467" spans="1:4" x14ac:dyDescent="0.3">
      <c r="A1467">
        <v>3</v>
      </c>
      <c r="B1467">
        <v>4</v>
      </c>
      <c r="C1467">
        <f t="shared" si="22"/>
        <v>12</v>
      </c>
      <c r="D1467">
        <v>17</v>
      </c>
    </row>
    <row r="1468" spans="1:4" x14ac:dyDescent="0.3">
      <c r="A1468">
        <v>3</v>
      </c>
      <c r="B1468">
        <v>1</v>
      </c>
      <c r="C1468">
        <f t="shared" si="22"/>
        <v>3</v>
      </c>
      <c r="D1468">
        <v>15</v>
      </c>
    </row>
    <row r="1469" spans="1:4" x14ac:dyDescent="0.3">
      <c r="A1469">
        <v>4</v>
      </c>
      <c r="B1469">
        <v>4</v>
      </c>
      <c r="C1469">
        <f t="shared" si="22"/>
        <v>16</v>
      </c>
      <c r="D1469">
        <v>20</v>
      </c>
    </row>
    <row r="1470" spans="1:4" x14ac:dyDescent="0.3">
      <c r="A1470">
        <v>3</v>
      </c>
      <c r="B1470">
        <v>2</v>
      </c>
      <c r="C1470">
        <f t="shared" si="22"/>
        <v>6</v>
      </c>
      <c r="D1470">
        <v>14</v>
      </c>
    </row>
    <row r="1471" spans="1:4" x14ac:dyDescent="0.3">
      <c r="A1471">
        <v>3</v>
      </c>
      <c r="B1471">
        <v>1</v>
      </c>
      <c r="C1471">
        <f t="shared" si="22"/>
        <v>3</v>
      </c>
      <c r="D1471">
        <v>12</v>
      </c>
    </row>
    <row r="1473" spans="1:4" x14ac:dyDescent="0.3">
      <c r="A1473">
        <f>AVERAGE(A2:A1471)</f>
        <v>3.1428571428571428</v>
      </c>
      <c r="B1473">
        <f>AVERAGE(B2:B1471)</f>
        <v>2.4693877551020407</v>
      </c>
      <c r="D1473">
        <f>MIN(D2:D1471)</f>
        <v>11</v>
      </c>
    </row>
    <row r="1474" spans="1:4" x14ac:dyDescent="0.3">
      <c r="A1474">
        <f>_xlfn.STDEV.S(A2:A1471)</f>
        <v>0.37988927482889068</v>
      </c>
      <c r="B1474">
        <f>_xlfn.STDEV.S(B2:B1471)</f>
        <v>1.17904394383642</v>
      </c>
      <c r="D1474">
        <f>MAX(D2:D1471)</f>
        <v>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topLeftCell="B1" workbookViewId="0"/>
  </sheetViews>
  <sheetFormatPr defaultRowHeight="14.4" x14ac:dyDescent="0.3"/>
  <cols>
    <col min="1" max="1" width="59.88671875" bestFit="1" customWidth="1"/>
    <col min="2" max="2" width="21.109375" bestFit="1" customWidth="1"/>
  </cols>
  <sheetData>
    <row r="1" spans="1:2" x14ac:dyDescent="0.3">
      <c r="A1" s="29"/>
    </row>
    <row r="3" spans="1:2" x14ac:dyDescent="0.3">
      <c r="A3" s="30" t="s">
        <v>102</v>
      </c>
    </row>
    <row r="5" spans="1:2" x14ac:dyDescent="0.3">
      <c r="A5" s="31" t="s">
        <v>103</v>
      </c>
    </row>
    <row r="6" spans="1:2" x14ac:dyDescent="0.3">
      <c r="A6" s="32" t="s">
        <v>104</v>
      </c>
      <c r="B6" s="33" t="s">
        <v>119</v>
      </c>
    </row>
    <row r="7" spans="1:2" x14ac:dyDescent="0.3">
      <c r="A7" s="32" t="s">
        <v>105</v>
      </c>
      <c r="B7" s="33" t="s">
        <v>120</v>
      </c>
    </row>
    <row r="8" spans="1:2" x14ac:dyDescent="0.3">
      <c r="A8" s="34"/>
      <c r="B8" s="35"/>
    </row>
    <row r="9" spans="1:2" x14ac:dyDescent="0.3">
      <c r="A9" s="31" t="s">
        <v>106</v>
      </c>
      <c r="B9" s="35"/>
    </row>
    <row r="10" spans="1:2" x14ac:dyDescent="0.3">
      <c r="A10" s="32" t="s">
        <v>107</v>
      </c>
      <c r="B10" s="36">
        <v>3.20951867318007</v>
      </c>
    </row>
    <row r="11" spans="1:2" x14ac:dyDescent="0.3">
      <c r="A11" s="32" t="s">
        <v>108</v>
      </c>
      <c r="B11" s="36">
        <v>-0.88730956533539895</v>
      </c>
    </row>
    <row r="12" spans="1:2" x14ac:dyDescent="0.3">
      <c r="A12" s="32" t="s">
        <v>109</v>
      </c>
      <c r="B12" s="36">
        <v>0.72637370858318895</v>
      </c>
    </row>
    <row r="13" spans="1:2" x14ac:dyDescent="0.3">
      <c r="A13" s="34"/>
      <c r="B13" s="35"/>
    </row>
    <row r="14" spans="1:2" x14ac:dyDescent="0.3">
      <c r="A14" s="32" t="s">
        <v>110</v>
      </c>
      <c r="B14" s="36">
        <v>1.5391525806615101</v>
      </c>
    </row>
    <row r="16" spans="1:2" x14ac:dyDescent="0.3">
      <c r="A16" s="31" t="s">
        <v>111</v>
      </c>
    </row>
    <row r="17" spans="1:11" x14ac:dyDescent="0.3">
      <c r="A17" s="32" t="s">
        <v>112</v>
      </c>
      <c r="B17" s="36">
        <v>3.1428571428571401</v>
      </c>
    </row>
    <row r="18" spans="1:11" x14ac:dyDescent="0.3">
      <c r="A18" s="32" t="s">
        <v>113</v>
      </c>
      <c r="B18" s="36">
        <v>0.37988927482889068</v>
      </c>
    </row>
    <row r="19" spans="1:11" x14ac:dyDescent="0.3">
      <c r="A19" s="32" t="s">
        <v>114</v>
      </c>
      <c r="B19" s="36">
        <v>2.4693877551020407</v>
      </c>
    </row>
    <row r="20" spans="1:11" x14ac:dyDescent="0.3">
      <c r="A20" s="32" t="s">
        <v>115</v>
      </c>
      <c r="B20" s="36">
        <v>1.17904394383642</v>
      </c>
    </row>
    <row r="23" spans="1:11" x14ac:dyDescent="0.3">
      <c r="A23" s="23" t="s">
        <v>81</v>
      </c>
      <c r="B23" s="23">
        <v>1.5391525806615101</v>
      </c>
    </row>
    <row r="24" spans="1:11" x14ac:dyDescent="0.3">
      <c r="A24" s="23" t="s">
        <v>118</v>
      </c>
      <c r="B24" s="23">
        <v>3.20951867318007</v>
      </c>
    </row>
    <row r="25" spans="1:11" x14ac:dyDescent="0.3">
      <c r="A25" s="23" t="s">
        <v>117</v>
      </c>
      <c r="B25" s="23">
        <f>B10</f>
        <v>3.20951867318007</v>
      </c>
    </row>
    <row r="26" spans="1:11" ht="15" thickBot="1" x14ac:dyDescent="0.35">
      <c r="A26" s="24" t="s">
        <v>101</v>
      </c>
      <c r="B26" s="24">
        <v>0.72637370858318895</v>
      </c>
    </row>
    <row r="29" spans="1:11" x14ac:dyDescent="0.3">
      <c r="A29" s="37" t="s">
        <v>116</v>
      </c>
      <c r="B29" s="38"/>
      <c r="C29" s="38"/>
      <c r="D29" s="38"/>
      <c r="E29" s="38"/>
      <c r="F29" s="38"/>
      <c r="G29" s="38"/>
      <c r="H29" s="38"/>
      <c r="I29" s="38"/>
      <c r="J29" s="38"/>
      <c r="K29" s="38"/>
    </row>
    <row r="30" spans="1:11" x14ac:dyDescent="0.3">
      <c r="B30" s="39"/>
      <c r="C30" s="39" t="str">
        <f>CONCATENATE("Low ", B6)</f>
        <v>Low Performance Rating</v>
      </c>
      <c r="D30" s="39" t="str">
        <f>CONCATENATE("High ", B6)</f>
        <v>High Performance Rating</v>
      </c>
    </row>
    <row r="31" spans="1:11" x14ac:dyDescent="0.3">
      <c r="B31" s="40" t="str">
        <f>CONCATENATE("Low ", B7)</f>
        <v>Low Job Satisfaction</v>
      </c>
      <c r="C31" s="39">
        <f>((B17-B18)*B10)+((B19-B20)*B11)+((B17-B18)*(B19-B20))*B12+B14</f>
        <v>11.85166706117476</v>
      </c>
      <c r="D31" s="39">
        <f>(B17+B18)*B10+((B19-B20)*B11)+((B17+B18)*(B19-B20)*B12)+B14</f>
        <v>15.00230952746554</v>
      </c>
    </row>
    <row r="32" spans="1:11" x14ac:dyDescent="0.3">
      <c r="B32" s="40" t="str">
        <f xml:space="preserve"> CONCATENATE("High ", B7)</f>
        <v>High Job Satisfaction</v>
      </c>
      <c r="C32" s="39">
        <f>((B17-B18)*B10)+(B19+B20)*B11+((B17-B18)*(B19+B20)*B12)+B14</f>
        <v>14.491871046137769</v>
      </c>
      <c r="D32" s="39">
        <f>(B17+B18)*B10+(B19+B20)*B11+((B17+B18)*(B19+B20))*B12+B14</f>
        <v>18.94390251407761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471"/>
  <sheetViews>
    <sheetView topLeftCell="AF1" workbookViewId="0">
      <selection activeCell="AH19" sqref="AH19:AK24"/>
    </sheetView>
  </sheetViews>
  <sheetFormatPr defaultRowHeight="14.4" x14ac:dyDescent="0.3"/>
  <cols>
    <col min="1" max="1" width="4.44140625" bestFit="1" customWidth="1"/>
    <col min="2" max="2" width="22" style="2" bestFit="1" customWidth="1"/>
    <col min="3" max="3" width="9.109375" bestFit="1" customWidth="1"/>
    <col min="4" max="4" width="16.5546875" style="2" bestFit="1" customWidth="1"/>
    <col min="5" max="5" width="8" bestFit="1" customWidth="1"/>
    <col min="7" max="7" width="15.44140625" bestFit="1" customWidth="1"/>
    <col min="8" max="8" width="11.44140625" bestFit="1" customWidth="1"/>
    <col min="11" max="11" width="21.44140625" bestFit="1" customWidth="1"/>
    <col min="30" max="30" width="21.109375" bestFit="1" customWidth="1"/>
    <col min="34" max="34" width="21.109375" bestFit="1" customWidth="1"/>
    <col min="35" max="35" width="12.6640625" bestFit="1" customWidth="1"/>
    <col min="37" max="37" width="22.88671875" bestFit="1" customWidth="1"/>
  </cols>
  <sheetData>
    <row r="1" spans="1:50" x14ac:dyDescent="0.3">
      <c r="A1" s="12" t="s">
        <v>0</v>
      </c>
      <c r="B1" s="12" t="s">
        <v>4</v>
      </c>
      <c r="C1" s="12" t="s">
        <v>10</v>
      </c>
      <c r="D1" s="12" t="s">
        <v>15</v>
      </c>
      <c r="E1" s="12" t="s">
        <v>1</v>
      </c>
      <c r="G1" s="12" t="s">
        <v>121</v>
      </c>
      <c r="H1" s="12" t="s">
        <v>122</v>
      </c>
      <c r="J1" t="s">
        <v>123</v>
      </c>
      <c r="AL1" t="s">
        <v>152</v>
      </c>
      <c r="AQ1" t="s">
        <v>157</v>
      </c>
    </row>
    <row r="2" spans="1:50" ht="15" thickBot="1" x14ac:dyDescent="0.35">
      <c r="A2">
        <v>41</v>
      </c>
      <c r="B2">
        <v>2</v>
      </c>
      <c r="C2" s="2">
        <f t="shared" ref="C2:C65" si="0">IF(G2="Yes",2,1)</f>
        <v>2</v>
      </c>
      <c r="D2">
        <v>4</v>
      </c>
      <c r="E2">
        <f t="shared" ref="E2:E65" si="1">IF(H2="Yes",1,0)</f>
        <v>1</v>
      </c>
      <c r="G2" s="2" t="s">
        <v>17</v>
      </c>
      <c r="H2" s="2" t="s">
        <v>17</v>
      </c>
    </row>
    <row r="3" spans="1:50" ht="15" thickTop="1" x14ac:dyDescent="0.3">
      <c r="A3">
        <v>49</v>
      </c>
      <c r="B3">
        <v>3</v>
      </c>
      <c r="C3" s="2">
        <f t="shared" si="0"/>
        <v>1</v>
      </c>
      <c r="D3">
        <v>7</v>
      </c>
      <c r="E3">
        <f t="shared" si="1"/>
        <v>0</v>
      </c>
      <c r="G3" s="2" t="s">
        <v>19</v>
      </c>
      <c r="H3" s="2" t="s">
        <v>19</v>
      </c>
      <c r="J3" s="51" t="str">
        <f>A1</f>
        <v>Age</v>
      </c>
      <c r="K3" s="51" t="str">
        <f t="shared" ref="K3:M3" si="2">B1</f>
        <v>EnvironmentSatisfaction</v>
      </c>
      <c r="L3" s="51" t="str">
        <f t="shared" si="2"/>
        <v>OverTime</v>
      </c>
      <c r="M3" s="51" t="str">
        <f t="shared" si="2"/>
        <v>YearsInCurrentRole</v>
      </c>
      <c r="N3" s="51" t="s">
        <v>124</v>
      </c>
      <c r="O3" s="51" t="s">
        <v>125</v>
      </c>
      <c r="P3" s="51" t="s">
        <v>80</v>
      </c>
      <c r="Q3" s="51" t="s">
        <v>126</v>
      </c>
      <c r="R3" s="51" t="s">
        <v>127</v>
      </c>
      <c r="S3" s="51" t="s">
        <v>128</v>
      </c>
      <c r="T3" s="51" t="s">
        <v>129</v>
      </c>
      <c r="U3" s="51" t="s">
        <v>130</v>
      </c>
      <c r="V3" s="51" t="s">
        <v>131</v>
      </c>
      <c r="W3" s="51" t="s">
        <v>132</v>
      </c>
      <c r="Y3" t="s">
        <v>133</v>
      </c>
      <c r="AA3" t="s">
        <v>134</v>
      </c>
      <c r="AB3" s="53">
        <f>N1000*LN(N1000/P1000)+O1000*LN(O1000/P1000)</f>
        <v>-649.29135041532697</v>
      </c>
      <c r="AD3" t="s">
        <v>144</v>
      </c>
      <c r="AJ3" t="s">
        <v>151</v>
      </c>
      <c r="AM3" s="59" t="s">
        <v>153</v>
      </c>
      <c r="AN3" s="59" t="s">
        <v>154</v>
      </c>
      <c r="AQ3" s="57" t="s">
        <v>127</v>
      </c>
      <c r="AR3" s="57" t="s">
        <v>125</v>
      </c>
      <c r="AS3" s="57" t="s">
        <v>124</v>
      </c>
      <c r="AT3" s="57" t="s">
        <v>158</v>
      </c>
      <c r="AU3" s="57" t="s">
        <v>159</v>
      </c>
      <c r="AV3" s="57" t="s">
        <v>160</v>
      </c>
      <c r="AW3" s="57" t="s">
        <v>161</v>
      </c>
      <c r="AX3" s="57" t="s">
        <v>162</v>
      </c>
    </row>
    <row r="4" spans="1:50" x14ac:dyDescent="0.3">
      <c r="A4">
        <v>37</v>
      </c>
      <c r="B4">
        <v>4</v>
      </c>
      <c r="C4" s="2">
        <f t="shared" si="0"/>
        <v>2</v>
      </c>
      <c r="D4">
        <v>0</v>
      </c>
      <c r="E4">
        <f t="shared" si="1"/>
        <v>1</v>
      </c>
      <c r="G4" s="2" t="s">
        <v>17</v>
      </c>
      <c r="H4" s="2" t="s">
        <v>17</v>
      </c>
      <c r="J4">
        <f t="array" ref="J4:O999">[2]!LogitSummary(A2:E1471)</f>
        <v>18</v>
      </c>
      <c r="K4">
        <v>2</v>
      </c>
      <c r="L4">
        <v>1</v>
      </c>
      <c r="M4">
        <v>0</v>
      </c>
      <c r="N4" s="45">
        <v>0</v>
      </c>
      <c r="O4" s="46">
        <v>2</v>
      </c>
      <c r="P4" s="47">
        <f>N4+O4</f>
        <v>2</v>
      </c>
      <c r="Q4">
        <f>IF(P4=0,"",N4/P4)</f>
        <v>0</v>
      </c>
      <c r="R4">
        <f>1/(1+EXP(-$Y$5-MMULT(J4:M4,$Y$6:$Y$9)))</f>
        <v>0.32644551601060867</v>
      </c>
      <c r="S4" s="42">
        <f>P4*R4</f>
        <v>0.65289103202121734</v>
      </c>
      <c r="T4" s="44">
        <f>P4-S4</f>
        <v>1.3471089679787827</v>
      </c>
      <c r="U4" s="42">
        <f>IFERROR(P4*(Q4*LN(R4)+(1-Q4)*LN(1-R4)),0)</f>
        <v>-0.79037277922343618</v>
      </c>
      <c r="V4" s="44">
        <f>100*IF(R4&gt;=$AM$10,N4/P4,O4/P4)</f>
        <v>100</v>
      </c>
      <c r="W4">
        <f>IFERROR((N4-S4)^2/S4+(O4-T4)^2/T4,0)</f>
        <v>0.96932178100012556</v>
      </c>
      <c r="AA4" t="s">
        <v>135</v>
      </c>
      <c r="AB4" s="55">
        <f>U1000</f>
        <v>-561.98090934687457</v>
      </c>
      <c r="AD4" s="42">
        <f t="array" ref="AD4:AH8">MINVERSE(MMULT(TRANSPOSE([2]!DESIGN(J4:M999)),R4:R999*(1-R4:R999)*P4:P999*[2]!DESIGN(J4:M999)))</f>
        <v>0.1578252515927101</v>
      </c>
      <c r="AE4" s="43">
        <v>-2.5137495581536678E-3</v>
      </c>
      <c r="AF4" s="43">
        <v>-1.0668388727809262E-2</v>
      </c>
      <c r="AG4" s="43">
        <v>-2.509505552931791E-2</v>
      </c>
      <c r="AH4" s="44">
        <v>-6.0492715552300897E-4</v>
      </c>
      <c r="AJ4" s="53">
        <f t="array" ref="AJ4:AJ8">MMULT(AD4:AH8,MMULT(TRANSPOSE([2]!DESIGN(J4:M999)),P4:P999*(Q4:Q999-R4:R999)))</f>
        <v>-5.1464082349690588E-16</v>
      </c>
      <c r="AL4" t="s">
        <v>128</v>
      </c>
      <c r="AM4" s="42">
        <f>SUMIF(R4:R999,"&gt;="&amp;AM10,N4:N999)</f>
        <v>36</v>
      </c>
      <c r="AN4" s="44">
        <f>SUMIF(R4:R999,"&gt;="&amp;AM10,O4:O999)</f>
        <v>14</v>
      </c>
      <c r="AO4">
        <f>AM4+AN4</f>
        <v>50</v>
      </c>
      <c r="AT4">
        <v>0</v>
      </c>
      <c r="AU4">
        <v>0</v>
      </c>
      <c r="AV4">
        <f>1-AT4/AT$1000</f>
        <v>1</v>
      </c>
      <c r="AW4">
        <f>1-AU4/AU$1000</f>
        <v>1</v>
      </c>
      <c r="AX4">
        <f>(AV4-AV5)*AW4</f>
        <v>8.110300081103361E-4</v>
      </c>
    </row>
    <row r="5" spans="1:50" x14ac:dyDescent="0.3">
      <c r="A5">
        <v>33</v>
      </c>
      <c r="B5">
        <v>4</v>
      </c>
      <c r="C5" s="2">
        <f t="shared" si="0"/>
        <v>2</v>
      </c>
      <c r="D5">
        <v>7</v>
      </c>
      <c r="E5">
        <f t="shared" si="1"/>
        <v>0</v>
      </c>
      <c r="G5" s="2" t="s">
        <v>17</v>
      </c>
      <c r="H5" s="2" t="s">
        <v>19</v>
      </c>
      <c r="J5">
        <v>18</v>
      </c>
      <c r="K5">
        <v>2</v>
      </c>
      <c r="L5">
        <v>2</v>
      </c>
      <c r="M5">
        <v>0</v>
      </c>
      <c r="N5" s="45">
        <v>2</v>
      </c>
      <c r="O5" s="46">
        <v>0</v>
      </c>
      <c r="P5" s="47">
        <f t="shared" ref="P5:P68" si="3">N5+O5</f>
        <v>2</v>
      </c>
      <c r="Q5">
        <f t="shared" ref="Q5:Q68" si="4">IF(P5=0,"",N5/P5)</f>
        <v>1</v>
      </c>
      <c r="R5">
        <f t="shared" ref="R5:R68" si="5">1/(1+EXP(-$Y$5-MMULT(J5:M5,$Y$6:$Y$9)))</f>
        <v>0.68054509631800619</v>
      </c>
      <c r="S5" s="45">
        <f t="shared" ref="S5:S68" si="6">P5*R5</f>
        <v>1.3610901926360124</v>
      </c>
      <c r="T5" s="47">
        <f t="shared" ref="T5:T68" si="7">P5-S5</f>
        <v>0.63890980736398761</v>
      </c>
      <c r="U5" s="45">
        <f t="shared" ref="U5:U68" si="8">IFERROR(P5*(Q5*LN(R5)+(1-Q5)*LN(1-R5)),0)</f>
        <v>-0.76972237939822152</v>
      </c>
      <c r="V5" s="47">
        <f t="shared" ref="V5:V68" si="9">100*IF(R5&gt;=$AM$10,N5/P5,O5/P5)</f>
        <v>100</v>
      </c>
      <c r="W5">
        <f t="shared" ref="W5:W68" si="10">IFERROR((N5-S5)^2/S5+(O5-T5)^2/T5,0)</f>
        <v>0.93882067598564678</v>
      </c>
      <c r="Y5" s="53">
        <f t="array" ref="Y5:Y9">[2]!LogitCoeff(J4:O999,,,,,20)</f>
        <v>-0.69571688047586011</v>
      </c>
      <c r="AD5" s="45">
        <v>-2.5137495581536648E-3</v>
      </c>
      <c r="AE5" s="46">
        <v>8.1487934485042639E-5</v>
      </c>
      <c r="AF5" s="46">
        <v>2.5328627527331255E-5</v>
      </c>
      <c r="AG5" s="46">
        <v>-1.6093530862362933E-4</v>
      </c>
      <c r="AH5" s="47">
        <v>-3.826280045579121E-5</v>
      </c>
      <c r="AJ5" s="54">
        <v>1.0773932101101869E-18</v>
      </c>
      <c r="AL5" t="s">
        <v>129</v>
      </c>
      <c r="AM5" s="48">
        <f>AM6-AM4</f>
        <v>201</v>
      </c>
      <c r="AN5" s="50">
        <f>AN6-AN4</f>
        <v>1219</v>
      </c>
      <c r="AO5">
        <f t="shared" ref="AO5:AO6" si="11">AM5+AN5</f>
        <v>1420</v>
      </c>
      <c r="AQ5">
        <f t="array" ref="AQ5:AS1000">[2]!SelectCols(N4:R999,"5,2,1",1)</f>
        <v>7.463037680197176E-3</v>
      </c>
      <c r="AR5">
        <v>1</v>
      </c>
      <c r="AS5">
        <v>0</v>
      </c>
      <c r="AT5">
        <f>AT4+AR5</f>
        <v>1</v>
      </c>
      <c r="AU5">
        <f>AU4+AS5</f>
        <v>0</v>
      </c>
      <c r="AV5">
        <f t="shared" ref="AV5:AV68" si="12">1-AT5/AT$1000</f>
        <v>0.99918896999188966</v>
      </c>
      <c r="AW5">
        <f t="shared" ref="AW5:AW68" si="13">1-AU5/AU$1000</f>
        <v>1</v>
      </c>
      <c r="AX5">
        <f t="shared" ref="AX5:AX68" si="14">(AV5-AV6)*AW5</f>
        <v>8.1103000811022508E-4</v>
      </c>
    </row>
    <row r="6" spans="1:50" x14ac:dyDescent="0.3">
      <c r="A6">
        <v>27</v>
      </c>
      <c r="B6">
        <v>1</v>
      </c>
      <c r="C6" s="2">
        <f t="shared" si="0"/>
        <v>1</v>
      </c>
      <c r="D6">
        <v>2</v>
      </c>
      <c r="E6">
        <f t="shared" si="1"/>
        <v>0</v>
      </c>
      <c r="G6" s="2" t="s">
        <v>19</v>
      </c>
      <c r="H6" s="2" t="s">
        <v>19</v>
      </c>
      <c r="J6">
        <v>18</v>
      </c>
      <c r="K6">
        <v>3</v>
      </c>
      <c r="L6">
        <v>1</v>
      </c>
      <c r="M6">
        <v>0</v>
      </c>
      <c r="N6" s="45">
        <v>2</v>
      </c>
      <c r="O6" s="46">
        <v>0</v>
      </c>
      <c r="P6" s="47">
        <f t="shared" si="3"/>
        <v>2</v>
      </c>
      <c r="Q6">
        <f t="shared" si="4"/>
        <v>1</v>
      </c>
      <c r="R6">
        <f t="shared" si="5"/>
        <v>0.25951790221469029</v>
      </c>
      <c r="S6" s="45">
        <f t="shared" si="6"/>
        <v>0.51903580442938058</v>
      </c>
      <c r="T6" s="47">
        <f t="shared" si="7"/>
        <v>1.4809641955706194</v>
      </c>
      <c r="U6" s="45">
        <f t="shared" si="8"/>
        <v>-2.6978591828317278</v>
      </c>
      <c r="V6" s="47">
        <f t="shared" si="9"/>
        <v>0</v>
      </c>
      <c r="W6">
        <f t="shared" si="10"/>
        <v>5.7065974367558985</v>
      </c>
      <c r="Y6" s="54">
        <v>-4.7824047846922312E-2</v>
      </c>
      <c r="AA6" t="s">
        <v>136</v>
      </c>
      <c r="AB6" s="53">
        <f>2*(AB4-AB3)</f>
        <v>174.62088213690481</v>
      </c>
      <c r="AD6" s="45">
        <v>-1.0668388727809258E-2</v>
      </c>
      <c r="AE6" s="46">
        <v>2.5328627527331262E-5</v>
      </c>
      <c r="AF6" s="46">
        <v>4.8527405446123174E-3</v>
      </c>
      <c r="AG6" s="46">
        <v>-1.7172984099706906E-3</v>
      </c>
      <c r="AH6" s="47">
        <v>5.3099882384753988E-6</v>
      </c>
      <c r="AJ6" s="54">
        <v>1.2321424725236092E-16</v>
      </c>
      <c r="AM6">
        <f>N1000</f>
        <v>237</v>
      </c>
      <c r="AN6">
        <f>O1000</f>
        <v>1233</v>
      </c>
      <c r="AO6">
        <f t="shared" si="11"/>
        <v>1470</v>
      </c>
      <c r="AQ6">
        <v>7.5400822310316123E-3</v>
      </c>
      <c r="AR6">
        <v>1</v>
      </c>
      <c r="AS6">
        <v>0</v>
      </c>
      <c r="AT6">
        <f t="shared" ref="AT6:AT69" si="15">AT5+AR6</f>
        <v>2</v>
      </c>
      <c r="AU6">
        <f t="shared" ref="AU6:AU69" si="16">AU5+AS6</f>
        <v>0</v>
      </c>
      <c r="AV6">
        <f t="shared" si="12"/>
        <v>0.99837793998377944</v>
      </c>
      <c r="AW6">
        <f t="shared" si="13"/>
        <v>1</v>
      </c>
      <c r="AX6">
        <f t="shared" si="14"/>
        <v>8.110300081103361E-4</v>
      </c>
    </row>
    <row r="7" spans="1:50" x14ac:dyDescent="0.3">
      <c r="A7">
        <v>32</v>
      </c>
      <c r="B7">
        <v>4</v>
      </c>
      <c r="C7" s="2">
        <f t="shared" si="0"/>
        <v>1</v>
      </c>
      <c r="D7">
        <v>7</v>
      </c>
      <c r="E7">
        <f t="shared" si="1"/>
        <v>0</v>
      </c>
      <c r="G7" s="2" t="s">
        <v>19</v>
      </c>
      <c r="H7" s="2" t="s">
        <v>19</v>
      </c>
      <c r="J7">
        <v>18</v>
      </c>
      <c r="K7">
        <v>4</v>
      </c>
      <c r="L7">
        <v>1</v>
      </c>
      <c r="M7">
        <v>0</v>
      </c>
      <c r="N7" s="45">
        <v>0</v>
      </c>
      <c r="O7" s="46">
        <v>2</v>
      </c>
      <c r="P7" s="47">
        <f t="shared" si="3"/>
        <v>2</v>
      </c>
      <c r="Q7">
        <f t="shared" si="4"/>
        <v>0</v>
      </c>
      <c r="R7">
        <f t="shared" si="5"/>
        <v>0.20219272806196531</v>
      </c>
      <c r="S7" s="45">
        <f t="shared" si="6"/>
        <v>0.40438545612393062</v>
      </c>
      <c r="T7" s="47">
        <f t="shared" si="7"/>
        <v>1.5956145438760694</v>
      </c>
      <c r="U7" s="45">
        <f t="shared" si="8"/>
        <v>-0.4517764491272192</v>
      </c>
      <c r="V7" s="47">
        <f t="shared" si="9"/>
        <v>100</v>
      </c>
      <c r="W7">
        <f t="shared" si="10"/>
        <v>0.5068711082835794</v>
      </c>
      <c r="Y7" s="54">
        <v>-0.32416994256175768</v>
      </c>
      <c r="AA7" t="s">
        <v>82</v>
      </c>
      <c r="AB7" s="54">
        <f>COUNT(J4:M4)</f>
        <v>4</v>
      </c>
      <c r="AD7" s="45">
        <v>-2.5095055529317983E-2</v>
      </c>
      <c r="AE7" s="46">
        <v>-1.6093530862362729E-4</v>
      </c>
      <c r="AF7" s="46">
        <v>-1.717298409970689E-3</v>
      </c>
      <c r="AG7" s="46">
        <v>2.4251455471440177E-2</v>
      </c>
      <c r="AH7" s="47">
        <v>-1.193843651617818E-4</v>
      </c>
      <c r="AJ7" s="54">
        <v>1.4252478651433028E-16</v>
      </c>
      <c r="AQ7">
        <v>9.4163293197185235E-3</v>
      </c>
      <c r="AR7">
        <v>1</v>
      </c>
      <c r="AS7">
        <v>0</v>
      </c>
      <c r="AT7">
        <f t="shared" si="15"/>
        <v>3</v>
      </c>
      <c r="AU7">
        <f t="shared" si="16"/>
        <v>0</v>
      </c>
      <c r="AV7">
        <f t="shared" si="12"/>
        <v>0.9975669099756691</v>
      </c>
      <c r="AW7">
        <f t="shared" si="13"/>
        <v>1</v>
      </c>
      <c r="AX7">
        <f t="shared" si="14"/>
        <v>8.110300081103361E-4</v>
      </c>
    </row>
    <row r="8" spans="1:50" x14ac:dyDescent="0.3">
      <c r="A8">
        <v>59</v>
      </c>
      <c r="B8">
        <v>3</v>
      </c>
      <c r="C8" s="2">
        <f t="shared" si="0"/>
        <v>2</v>
      </c>
      <c r="D8">
        <v>0</v>
      </c>
      <c r="E8">
        <f t="shared" si="1"/>
        <v>0</v>
      </c>
      <c r="G8" s="2" t="s">
        <v>17</v>
      </c>
      <c r="H8" s="2" t="s">
        <v>19</v>
      </c>
      <c r="J8">
        <v>19</v>
      </c>
      <c r="K8">
        <v>1</v>
      </c>
      <c r="L8">
        <v>1</v>
      </c>
      <c r="M8">
        <v>0</v>
      </c>
      <c r="N8" s="45">
        <v>1</v>
      </c>
      <c r="O8" s="46">
        <v>0</v>
      </c>
      <c r="P8" s="47">
        <f t="shared" si="3"/>
        <v>1</v>
      </c>
      <c r="Q8">
        <f t="shared" si="4"/>
        <v>1</v>
      </c>
      <c r="R8">
        <f t="shared" si="5"/>
        <v>0.38984591966052606</v>
      </c>
      <c r="S8" s="45">
        <f t="shared" si="6"/>
        <v>0.38984591966052606</v>
      </c>
      <c r="T8" s="47">
        <f t="shared" si="7"/>
        <v>0.61015408033947394</v>
      </c>
      <c r="U8" s="45">
        <f t="shared" si="8"/>
        <v>-0.94200369571576081</v>
      </c>
      <c r="V8" s="47">
        <f t="shared" si="9"/>
        <v>0</v>
      </c>
      <c r="W8">
        <f t="shared" si="10"/>
        <v>1.5651159844658373</v>
      </c>
      <c r="Y8" s="54">
        <v>1.480583799403377</v>
      </c>
      <c r="AA8" t="s">
        <v>137</v>
      </c>
      <c r="AB8" s="54">
        <f>_xlfn.CHISQ.DIST.RT(AB6,AB7)</f>
        <v>1.0655388411578306E-36</v>
      </c>
      <c r="AD8" s="48">
        <v>-6.0492715552304583E-4</v>
      </c>
      <c r="AE8" s="49">
        <v>-3.8262800455790674E-5</v>
      </c>
      <c r="AF8" s="49">
        <v>5.3099882384782118E-6</v>
      </c>
      <c r="AG8" s="49">
        <v>-1.1938436516177538E-4</v>
      </c>
      <c r="AH8" s="50">
        <v>6.5911027261068172E-4</v>
      </c>
      <c r="AJ8" s="55">
        <v>-1.6975609416234976E-17</v>
      </c>
      <c r="AL8" t="s">
        <v>155</v>
      </c>
      <c r="AM8" s="60">
        <f>AM4/AM6</f>
        <v>0.15189873417721519</v>
      </c>
      <c r="AN8" s="61">
        <f>AN5/AN6</f>
        <v>0.98864557988645585</v>
      </c>
      <c r="AO8">
        <f>(AM4+AN5)/AO6</f>
        <v>0.8537414965986394</v>
      </c>
      <c r="AQ8">
        <v>9.4718119046836823E-3</v>
      </c>
      <c r="AR8">
        <v>1</v>
      </c>
      <c r="AS8">
        <v>0</v>
      </c>
      <c r="AT8">
        <f t="shared" si="15"/>
        <v>4</v>
      </c>
      <c r="AU8">
        <f t="shared" si="16"/>
        <v>0</v>
      </c>
      <c r="AV8">
        <f t="shared" si="12"/>
        <v>0.99675587996755877</v>
      </c>
      <c r="AW8">
        <f t="shared" si="13"/>
        <v>1</v>
      </c>
      <c r="AX8">
        <f t="shared" si="14"/>
        <v>8.1103000811022508E-4</v>
      </c>
    </row>
    <row r="9" spans="1:50" x14ac:dyDescent="0.3">
      <c r="A9">
        <v>30</v>
      </c>
      <c r="B9">
        <v>4</v>
      </c>
      <c r="C9" s="2">
        <f t="shared" si="0"/>
        <v>1</v>
      </c>
      <c r="D9">
        <v>0</v>
      </c>
      <c r="E9">
        <f t="shared" si="1"/>
        <v>0</v>
      </c>
      <c r="G9" s="2" t="s">
        <v>19</v>
      </c>
      <c r="H9" s="2" t="s">
        <v>19</v>
      </c>
      <c r="J9">
        <v>19</v>
      </c>
      <c r="K9">
        <v>1</v>
      </c>
      <c r="L9">
        <v>2</v>
      </c>
      <c r="M9">
        <v>1</v>
      </c>
      <c r="N9" s="45">
        <v>1</v>
      </c>
      <c r="O9" s="46">
        <v>0</v>
      </c>
      <c r="P9" s="47">
        <f t="shared" si="3"/>
        <v>1</v>
      </c>
      <c r="Q9">
        <f t="shared" si="4"/>
        <v>1</v>
      </c>
      <c r="R9">
        <f t="shared" si="5"/>
        <v>0.71302027821434943</v>
      </c>
      <c r="S9" s="45">
        <f t="shared" si="6"/>
        <v>0.71302027821434943</v>
      </c>
      <c r="T9" s="47">
        <f t="shared" si="7"/>
        <v>0.28697972178565057</v>
      </c>
      <c r="U9" s="45">
        <f t="shared" si="8"/>
        <v>-0.33824541827893273</v>
      </c>
      <c r="V9" s="47">
        <f t="shared" si="9"/>
        <v>100</v>
      </c>
      <c r="W9">
        <f t="shared" si="10"/>
        <v>0.40248465654349624</v>
      </c>
      <c r="Y9" s="55">
        <v>-0.12252556343866355</v>
      </c>
      <c r="AA9" t="s">
        <v>138</v>
      </c>
      <c r="AB9" s="54">
        <v>0.05</v>
      </c>
      <c r="AQ9">
        <v>1.0869524853301659E-2</v>
      </c>
      <c r="AR9">
        <v>1</v>
      </c>
      <c r="AS9">
        <v>1</v>
      </c>
      <c r="AT9">
        <f t="shared" si="15"/>
        <v>5</v>
      </c>
      <c r="AU9">
        <f t="shared" si="16"/>
        <v>1</v>
      </c>
      <c r="AV9">
        <f t="shared" si="12"/>
        <v>0.99594484995944854</v>
      </c>
      <c r="AW9">
        <f t="shared" si="13"/>
        <v>0.99578059071729963</v>
      </c>
      <c r="AX9">
        <f t="shared" si="14"/>
        <v>8.0760794056556674E-4</v>
      </c>
    </row>
    <row r="10" spans="1:50" x14ac:dyDescent="0.3">
      <c r="A10">
        <v>38</v>
      </c>
      <c r="B10">
        <v>4</v>
      </c>
      <c r="C10" s="2">
        <f t="shared" si="0"/>
        <v>1</v>
      </c>
      <c r="D10">
        <v>7</v>
      </c>
      <c r="E10">
        <f t="shared" si="1"/>
        <v>0</v>
      </c>
      <c r="G10" s="2" t="s">
        <v>19</v>
      </c>
      <c r="H10" s="2" t="s">
        <v>19</v>
      </c>
      <c r="J10">
        <v>19</v>
      </c>
      <c r="K10">
        <v>2</v>
      </c>
      <c r="L10">
        <v>1</v>
      </c>
      <c r="M10">
        <v>0</v>
      </c>
      <c r="N10" s="45">
        <v>1</v>
      </c>
      <c r="O10" s="46">
        <v>1</v>
      </c>
      <c r="P10" s="47">
        <f t="shared" si="3"/>
        <v>2</v>
      </c>
      <c r="Q10">
        <f t="shared" si="4"/>
        <v>0.5</v>
      </c>
      <c r="R10">
        <f t="shared" si="5"/>
        <v>0.31601855166189835</v>
      </c>
      <c r="S10" s="45">
        <f t="shared" si="6"/>
        <v>0.6320371033237967</v>
      </c>
      <c r="T10" s="47">
        <f t="shared" si="7"/>
        <v>1.3679628966762034</v>
      </c>
      <c r="U10" s="45">
        <f t="shared" si="8"/>
        <v>-1.5317788433677622</v>
      </c>
      <c r="V10" s="47">
        <f t="shared" si="9"/>
        <v>50</v>
      </c>
      <c r="W10">
        <f t="shared" si="10"/>
        <v>0.31319957322826619</v>
      </c>
      <c r="AA10" t="s">
        <v>139</v>
      </c>
      <c r="AB10" s="56" t="str">
        <f>IF(AB8&lt;AB9,"yes","no")</f>
        <v>yes</v>
      </c>
      <c r="AL10" t="s">
        <v>156</v>
      </c>
      <c r="AM10" s="62">
        <v>0.5</v>
      </c>
      <c r="AQ10">
        <v>1.2918447303899648E-2</v>
      </c>
      <c r="AR10">
        <v>1</v>
      </c>
      <c r="AS10">
        <v>0</v>
      </c>
      <c r="AT10">
        <f t="shared" si="15"/>
        <v>6</v>
      </c>
      <c r="AU10">
        <f t="shared" si="16"/>
        <v>1</v>
      </c>
      <c r="AV10">
        <f t="shared" si="12"/>
        <v>0.99513381995133821</v>
      </c>
      <c r="AW10">
        <f t="shared" si="13"/>
        <v>0.99578059071729963</v>
      </c>
      <c r="AX10">
        <f t="shared" si="14"/>
        <v>8.0760794056556674E-4</v>
      </c>
    </row>
    <row r="11" spans="1:50" ht="15" thickBot="1" x14ac:dyDescent="0.35">
      <c r="A11">
        <v>36</v>
      </c>
      <c r="B11">
        <v>3</v>
      </c>
      <c r="C11" s="2">
        <f t="shared" si="0"/>
        <v>1</v>
      </c>
      <c r="D11">
        <v>7</v>
      </c>
      <c r="E11">
        <f t="shared" si="1"/>
        <v>0</v>
      </c>
      <c r="G11" s="2" t="s">
        <v>19</v>
      </c>
      <c r="H11" s="2" t="s">
        <v>19</v>
      </c>
      <c r="J11">
        <v>19</v>
      </c>
      <c r="K11">
        <v>2</v>
      </c>
      <c r="L11">
        <v>2</v>
      </c>
      <c r="M11">
        <v>0</v>
      </c>
      <c r="N11" s="45">
        <v>0</v>
      </c>
      <c r="O11" s="46">
        <v>1</v>
      </c>
      <c r="P11" s="47">
        <f t="shared" si="3"/>
        <v>1</v>
      </c>
      <c r="Q11">
        <f t="shared" si="4"/>
        <v>0</v>
      </c>
      <c r="R11">
        <f t="shared" si="5"/>
        <v>0.67005944359754999</v>
      </c>
      <c r="S11" s="45">
        <f t="shared" si="6"/>
        <v>0.67005944359754999</v>
      </c>
      <c r="T11" s="47">
        <f t="shared" si="7"/>
        <v>0.32994055640245001</v>
      </c>
      <c r="U11" s="45">
        <f t="shared" si="8"/>
        <v>-1.1088427728611367</v>
      </c>
      <c r="V11" s="47">
        <f t="shared" si="9"/>
        <v>0</v>
      </c>
      <c r="W11">
        <f t="shared" si="10"/>
        <v>2.0308489835370063</v>
      </c>
      <c r="AQ11">
        <v>1.3108090792842288E-2</v>
      </c>
      <c r="AR11">
        <v>1</v>
      </c>
      <c r="AS11">
        <v>0</v>
      </c>
      <c r="AT11">
        <f t="shared" si="15"/>
        <v>7</v>
      </c>
      <c r="AU11">
        <f t="shared" si="16"/>
        <v>1</v>
      </c>
      <c r="AV11">
        <f t="shared" si="12"/>
        <v>0.99432278994322787</v>
      </c>
      <c r="AW11">
        <f t="shared" si="13"/>
        <v>0.99578059071729963</v>
      </c>
      <c r="AX11">
        <f t="shared" si="14"/>
        <v>1.6152158811310231E-3</v>
      </c>
    </row>
    <row r="12" spans="1:50" ht="15" thickTop="1" x14ac:dyDescent="0.3">
      <c r="A12">
        <v>35</v>
      </c>
      <c r="B12">
        <v>1</v>
      </c>
      <c r="C12" s="2">
        <f t="shared" si="0"/>
        <v>1</v>
      </c>
      <c r="D12">
        <v>4</v>
      </c>
      <c r="E12">
        <f t="shared" si="1"/>
        <v>0</v>
      </c>
      <c r="G12" s="2" t="s">
        <v>19</v>
      </c>
      <c r="H12" s="2" t="s">
        <v>19</v>
      </c>
      <c r="J12">
        <v>19</v>
      </c>
      <c r="K12">
        <v>3</v>
      </c>
      <c r="L12">
        <v>1</v>
      </c>
      <c r="M12">
        <v>0</v>
      </c>
      <c r="N12" s="45">
        <v>1</v>
      </c>
      <c r="O12" s="46">
        <v>0</v>
      </c>
      <c r="P12" s="47">
        <f t="shared" si="3"/>
        <v>1</v>
      </c>
      <c r="Q12">
        <f t="shared" si="4"/>
        <v>1</v>
      </c>
      <c r="R12">
        <f t="shared" si="5"/>
        <v>0.25043383889514664</v>
      </c>
      <c r="S12" s="45">
        <f t="shared" si="6"/>
        <v>0.25043383889514664</v>
      </c>
      <c r="T12" s="47">
        <f t="shared" si="7"/>
        <v>0.74956616110485341</v>
      </c>
      <c r="U12" s="45">
        <f t="shared" si="8"/>
        <v>-1.3845605095290796</v>
      </c>
      <c r="V12" s="47">
        <f t="shared" si="9"/>
        <v>0</v>
      </c>
      <c r="W12">
        <f t="shared" si="10"/>
        <v>2.9930706026460223</v>
      </c>
      <c r="AA12" t="s">
        <v>140</v>
      </c>
      <c r="AB12" s="53">
        <f>1-AB4/AB3</f>
        <v>0.13447035912707483</v>
      </c>
      <c r="AD12" s="57"/>
      <c r="AE12" s="57" t="s">
        <v>145</v>
      </c>
      <c r="AF12" s="57" t="s">
        <v>146</v>
      </c>
      <c r="AG12" s="57" t="s">
        <v>147</v>
      </c>
      <c r="AH12" s="57" t="s">
        <v>137</v>
      </c>
      <c r="AI12" s="57" t="s">
        <v>148</v>
      </c>
      <c r="AJ12" s="57" t="s">
        <v>149</v>
      </c>
      <c r="AK12" s="57" t="s">
        <v>150</v>
      </c>
      <c r="AQ12">
        <v>1.3188292176285537E-2</v>
      </c>
      <c r="AR12">
        <v>2</v>
      </c>
      <c r="AS12">
        <v>0</v>
      </c>
      <c r="AT12">
        <f t="shared" si="15"/>
        <v>9</v>
      </c>
      <c r="AU12">
        <f t="shared" si="16"/>
        <v>1</v>
      </c>
      <c r="AV12">
        <f t="shared" si="12"/>
        <v>0.99270072992700731</v>
      </c>
      <c r="AW12">
        <f t="shared" si="13"/>
        <v>0.99578059071729963</v>
      </c>
      <c r="AX12">
        <f t="shared" si="14"/>
        <v>0</v>
      </c>
    </row>
    <row r="13" spans="1:50" x14ac:dyDescent="0.3">
      <c r="A13">
        <v>29</v>
      </c>
      <c r="B13">
        <v>4</v>
      </c>
      <c r="C13" s="2">
        <f t="shared" si="0"/>
        <v>2</v>
      </c>
      <c r="D13">
        <v>5</v>
      </c>
      <c r="E13">
        <f t="shared" si="1"/>
        <v>0</v>
      </c>
      <c r="G13" s="2" t="s">
        <v>17</v>
      </c>
      <c r="H13" s="2" t="s">
        <v>19</v>
      </c>
      <c r="J13">
        <v>19</v>
      </c>
      <c r="K13">
        <v>3</v>
      </c>
      <c r="L13">
        <v>1</v>
      </c>
      <c r="M13">
        <v>1</v>
      </c>
      <c r="N13" s="45">
        <v>0</v>
      </c>
      <c r="O13" s="46">
        <v>1</v>
      </c>
      <c r="P13" s="47">
        <f t="shared" si="3"/>
        <v>1</v>
      </c>
      <c r="Q13">
        <f t="shared" si="4"/>
        <v>0</v>
      </c>
      <c r="R13">
        <f t="shared" si="5"/>
        <v>0.22814322770426829</v>
      </c>
      <c r="S13" s="45">
        <f t="shared" si="6"/>
        <v>0.22814322770426829</v>
      </c>
      <c r="T13" s="47">
        <f t="shared" si="7"/>
        <v>0.77185677229573169</v>
      </c>
      <c r="U13" s="45">
        <f t="shared" si="8"/>
        <v>-0.25895627428416762</v>
      </c>
      <c r="V13" s="47">
        <f t="shared" si="9"/>
        <v>100</v>
      </c>
      <c r="W13">
        <f t="shared" si="10"/>
        <v>0.29557715355104347</v>
      </c>
      <c r="AA13" t="s">
        <v>141</v>
      </c>
      <c r="AB13" s="54">
        <f>1-EXP((-2/P1000)*(AB4-AB3))</f>
        <v>0.11200548760053253</v>
      </c>
      <c r="AD13" t="s">
        <v>81</v>
      </c>
      <c r="AE13">
        <f t="array" ref="AE13:AE17">Y5:Y9</f>
        <v>-0.69571688047586011</v>
      </c>
      <c r="AF13">
        <f t="array" ref="AF13:AF17">SQRT([2]!DIAG(AD4:AH8))</f>
        <v>0.3972722638099847</v>
      </c>
      <c r="AG13">
        <f>(AE13/AF13)^2</f>
        <v>3.0668221523140544</v>
      </c>
      <c r="AH13">
        <f>_xlfn.CHISQ.DIST.RT(AG13,1)</f>
        <v>7.9905530997624138E-2</v>
      </c>
      <c r="AI13">
        <f>EXP(AE13)</f>
        <v>0.49871679946831105</v>
      </c>
      <c r="AQ13">
        <v>1.3483815702442007E-2</v>
      </c>
      <c r="AR13">
        <v>0</v>
      </c>
      <c r="AS13">
        <v>1</v>
      </c>
      <c r="AT13">
        <f t="shared" si="15"/>
        <v>9</v>
      </c>
      <c r="AU13">
        <f t="shared" si="16"/>
        <v>2</v>
      </c>
      <c r="AV13">
        <f t="shared" si="12"/>
        <v>0.99270072992700731</v>
      </c>
      <c r="AW13">
        <f t="shared" si="13"/>
        <v>0.99156118143459915</v>
      </c>
      <c r="AX13">
        <f t="shared" si="14"/>
        <v>8.0418587302079738E-4</v>
      </c>
    </row>
    <row r="14" spans="1:50" x14ac:dyDescent="0.3">
      <c r="A14">
        <v>31</v>
      </c>
      <c r="B14">
        <v>1</v>
      </c>
      <c r="C14" s="2">
        <f t="shared" si="0"/>
        <v>1</v>
      </c>
      <c r="D14">
        <v>2</v>
      </c>
      <c r="E14">
        <f t="shared" si="1"/>
        <v>0</v>
      </c>
      <c r="G14" s="2" t="s">
        <v>19</v>
      </c>
      <c r="H14" s="2" t="s">
        <v>19</v>
      </c>
      <c r="J14">
        <v>19</v>
      </c>
      <c r="K14">
        <v>4</v>
      </c>
      <c r="L14">
        <v>2</v>
      </c>
      <c r="M14">
        <v>0</v>
      </c>
      <c r="N14" s="45">
        <v>2</v>
      </c>
      <c r="O14" s="46">
        <v>0</v>
      </c>
      <c r="P14" s="47">
        <f t="shared" si="3"/>
        <v>2</v>
      </c>
      <c r="Q14">
        <f t="shared" si="4"/>
        <v>1</v>
      </c>
      <c r="R14">
        <f t="shared" si="5"/>
        <v>0.51502398567536833</v>
      </c>
      <c r="S14" s="45">
        <f t="shared" si="6"/>
        <v>1.0300479713507367</v>
      </c>
      <c r="T14" s="47">
        <f t="shared" si="7"/>
        <v>0.96995202864926333</v>
      </c>
      <c r="U14" s="45">
        <f t="shared" si="8"/>
        <v>-1.3270836105520261</v>
      </c>
      <c r="V14" s="47">
        <f t="shared" si="9"/>
        <v>100</v>
      </c>
      <c r="W14">
        <f t="shared" si="10"/>
        <v>1.8833142836587164</v>
      </c>
      <c r="AA14" t="s">
        <v>142</v>
      </c>
      <c r="AB14" s="55">
        <f>AB13/(1-EXP(2*AB3/P1000))</f>
        <v>0.19093342006452227</v>
      </c>
      <c r="AD14" t="str">
        <f t="array" ref="AD14:AD17">TRANSPOSE(J3:M3)</f>
        <v>Age</v>
      </c>
      <c r="AE14">
        <v>-4.7824047846922312E-2</v>
      </c>
      <c r="AF14">
        <v>9.027066770831078E-3</v>
      </c>
      <c r="AG14">
        <f t="shared" ref="AG14:AG17" si="17">(AE14/AF14)^2</f>
        <v>28.067217152062266</v>
      </c>
      <c r="AH14">
        <f t="shared" ref="AH14:AH17" si="18">_xlfn.CHISQ.DIST.RT(AG14,1)</f>
        <v>1.171740059091071E-7</v>
      </c>
      <c r="AI14">
        <f t="shared" ref="AI14:AI17" si="19">EXP(AE14)</f>
        <v>0.9533015077744883</v>
      </c>
      <c r="AJ14">
        <f>EXP(AE14-AF14*_xlfn.NORM.S.INV(1-$AB$9/2))</f>
        <v>0.936583336750065</v>
      </c>
      <c r="AK14">
        <f>EXP(AE14+AF14*_xlfn.NORM.S.INV(1-$AB$9/2))</f>
        <v>0.97031810098029669</v>
      </c>
      <c r="AQ14">
        <v>1.3664605595442461E-2</v>
      </c>
      <c r="AR14">
        <v>1</v>
      </c>
      <c r="AS14">
        <v>0</v>
      </c>
      <c r="AT14">
        <f t="shared" si="15"/>
        <v>10</v>
      </c>
      <c r="AU14">
        <f t="shared" si="16"/>
        <v>2</v>
      </c>
      <c r="AV14">
        <f t="shared" si="12"/>
        <v>0.99188969991889697</v>
      </c>
      <c r="AW14">
        <f t="shared" si="13"/>
        <v>0.99156118143459915</v>
      </c>
      <c r="AX14">
        <f t="shared" si="14"/>
        <v>8.0418587302068733E-4</v>
      </c>
    </row>
    <row r="15" spans="1:50" x14ac:dyDescent="0.3">
      <c r="A15">
        <v>34</v>
      </c>
      <c r="B15">
        <v>2</v>
      </c>
      <c r="C15" s="2">
        <f t="shared" si="0"/>
        <v>1</v>
      </c>
      <c r="D15">
        <v>2</v>
      </c>
      <c r="E15">
        <f t="shared" si="1"/>
        <v>0</v>
      </c>
      <c r="G15" s="2" t="s">
        <v>19</v>
      </c>
      <c r="H15" s="2" t="s">
        <v>19</v>
      </c>
      <c r="J15">
        <v>20</v>
      </c>
      <c r="K15">
        <v>1</v>
      </c>
      <c r="L15">
        <v>1</v>
      </c>
      <c r="M15">
        <v>0</v>
      </c>
      <c r="N15" s="45">
        <v>1</v>
      </c>
      <c r="O15" s="46">
        <v>0</v>
      </c>
      <c r="P15" s="47">
        <f t="shared" si="3"/>
        <v>1</v>
      </c>
      <c r="Q15">
        <f t="shared" si="4"/>
        <v>1</v>
      </c>
      <c r="R15">
        <f t="shared" si="5"/>
        <v>0.37853195934024958</v>
      </c>
      <c r="S15" s="45">
        <f t="shared" si="6"/>
        <v>0.37853195934024958</v>
      </c>
      <c r="T15" s="47">
        <f t="shared" si="7"/>
        <v>0.62146804065975036</v>
      </c>
      <c r="U15" s="45">
        <f t="shared" si="8"/>
        <v>-0.97145477283897219</v>
      </c>
      <c r="V15" s="47">
        <f t="shared" si="9"/>
        <v>0</v>
      </c>
      <c r="W15">
        <f t="shared" si="10"/>
        <v>1.6417848620838214</v>
      </c>
      <c r="AD15" t="str">
        <v>EnvironmentSatisfaction</v>
      </c>
      <c r="AE15">
        <v>-0.32416994256175768</v>
      </c>
      <c r="AF15">
        <v>6.9661614570811645E-2</v>
      </c>
      <c r="AG15">
        <f t="shared" si="17"/>
        <v>21.655011368197631</v>
      </c>
      <c r="AH15">
        <f t="shared" si="18"/>
        <v>3.2635626049622339E-6</v>
      </c>
      <c r="AI15">
        <f t="shared" si="19"/>
        <v>0.72312734182417393</v>
      </c>
      <c r="AJ15">
        <f t="shared" ref="AJ15:AJ17" si="20">EXP(AE15-AF15*_xlfn.NORM.S.INV(1-$AB$9/2))</f>
        <v>0.63083925317250955</v>
      </c>
      <c r="AK15">
        <f t="shared" ref="AK15:AK17" si="21">EXP(AE15+AF15*_xlfn.NORM.S.INV(1-$AB$9/2))</f>
        <v>0.82891663742221133</v>
      </c>
      <c r="AQ15">
        <v>1.4052587984736634E-2</v>
      </c>
      <c r="AR15">
        <v>1</v>
      </c>
      <c r="AS15">
        <v>0</v>
      </c>
      <c r="AT15">
        <f t="shared" si="15"/>
        <v>11</v>
      </c>
      <c r="AU15">
        <f t="shared" si="16"/>
        <v>2</v>
      </c>
      <c r="AV15">
        <f t="shared" si="12"/>
        <v>0.99107866991078675</v>
      </c>
      <c r="AW15">
        <f t="shared" si="13"/>
        <v>0.99156118143459915</v>
      </c>
      <c r="AX15">
        <f t="shared" si="14"/>
        <v>8.0418587302079738E-4</v>
      </c>
    </row>
    <row r="16" spans="1:50" x14ac:dyDescent="0.3">
      <c r="A16">
        <v>28</v>
      </c>
      <c r="B16">
        <v>3</v>
      </c>
      <c r="C16" s="2">
        <f t="shared" si="0"/>
        <v>2</v>
      </c>
      <c r="D16">
        <v>2</v>
      </c>
      <c r="E16">
        <f t="shared" si="1"/>
        <v>1</v>
      </c>
      <c r="G16" s="2" t="s">
        <v>17</v>
      </c>
      <c r="H16" s="2" t="s">
        <v>17</v>
      </c>
      <c r="J16">
        <v>20</v>
      </c>
      <c r="K16">
        <v>1</v>
      </c>
      <c r="L16">
        <v>1</v>
      </c>
      <c r="M16">
        <v>2</v>
      </c>
      <c r="N16" s="45">
        <v>0</v>
      </c>
      <c r="O16" s="46">
        <v>1</v>
      </c>
      <c r="P16" s="47">
        <f t="shared" si="3"/>
        <v>1</v>
      </c>
      <c r="Q16">
        <f t="shared" si="4"/>
        <v>0</v>
      </c>
      <c r="R16">
        <f t="shared" si="5"/>
        <v>0.32282155575432392</v>
      </c>
      <c r="S16" s="45">
        <f t="shared" si="6"/>
        <v>0.32282155575432392</v>
      </c>
      <c r="T16" s="47">
        <f t="shared" si="7"/>
        <v>0.67717844424567608</v>
      </c>
      <c r="U16" s="45">
        <f t="shared" si="8"/>
        <v>-0.38982045993609044</v>
      </c>
      <c r="V16" s="47">
        <f t="shared" si="9"/>
        <v>100</v>
      </c>
      <c r="W16">
        <f t="shared" si="10"/>
        <v>0.47671564046005915</v>
      </c>
      <c r="AA16" t="s">
        <v>143</v>
      </c>
      <c r="AB16" s="53">
        <f>W1000</f>
        <v>1243.832445145568</v>
      </c>
      <c r="AD16" t="str">
        <v>OverTime</v>
      </c>
      <c r="AE16">
        <v>1.480583799403377</v>
      </c>
      <c r="AF16">
        <v>0.1557287881910091</v>
      </c>
      <c r="AG16">
        <f t="shared" si="17"/>
        <v>90.391621634310056</v>
      </c>
      <c r="AH16">
        <f t="shared" si="18"/>
        <v>1.9539178199388506E-21</v>
      </c>
      <c r="AI16">
        <f t="shared" si="19"/>
        <v>4.3955110287377472</v>
      </c>
      <c r="AJ16">
        <f t="shared" si="20"/>
        <v>3.2393120700217559</v>
      </c>
      <c r="AK16">
        <f t="shared" si="21"/>
        <v>5.9643889770785217</v>
      </c>
      <c r="AQ16">
        <v>1.413499837514446E-2</v>
      </c>
      <c r="AR16">
        <v>1</v>
      </c>
      <c r="AS16">
        <v>0</v>
      </c>
      <c r="AT16">
        <f t="shared" si="15"/>
        <v>12</v>
      </c>
      <c r="AU16">
        <f t="shared" si="16"/>
        <v>2</v>
      </c>
      <c r="AV16">
        <f t="shared" si="12"/>
        <v>0.99026763990267641</v>
      </c>
      <c r="AW16">
        <f t="shared" si="13"/>
        <v>0.99156118143459915</v>
      </c>
      <c r="AX16">
        <f t="shared" si="14"/>
        <v>8.0418587302079738E-4</v>
      </c>
    </row>
    <row r="17" spans="1:50" x14ac:dyDescent="0.3">
      <c r="A17">
        <v>29</v>
      </c>
      <c r="B17">
        <v>2</v>
      </c>
      <c r="C17" s="2">
        <f t="shared" si="0"/>
        <v>1</v>
      </c>
      <c r="D17">
        <v>9</v>
      </c>
      <c r="E17">
        <f t="shared" si="1"/>
        <v>0</v>
      </c>
      <c r="G17" s="2" t="s">
        <v>19</v>
      </c>
      <c r="H17" s="2" t="s">
        <v>19</v>
      </c>
      <c r="J17">
        <v>20</v>
      </c>
      <c r="K17">
        <v>3</v>
      </c>
      <c r="L17">
        <v>1</v>
      </c>
      <c r="M17">
        <v>1</v>
      </c>
      <c r="N17" s="45">
        <v>0</v>
      </c>
      <c r="O17" s="46">
        <v>1</v>
      </c>
      <c r="P17" s="47">
        <f t="shared" si="3"/>
        <v>1</v>
      </c>
      <c r="Q17">
        <f t="shared" si="4"/>
        <v>0</v>
      </c>
      <c r="R17">
        <f t="shared" si="5"/>
        <v>0.21983135405842957</v>
      </c>
      <c r="S17" s="45">
        <f t="shared" si="6"/>
        <v>0.21983135405842957</v>
      </c>
      <c r="T17" s="47">
        <f t="shared" si="7"/>
        <v>0.78016864594157043</v>
      </c>
      <c r="U17" s="45">
        <f t="shared" si="8"/>
        <v>-0.24824516992350357</v>
      </c>
      <c r="V17" s="47">
        <f t="shared" si="9"/>
        <v>100</v>
      </c>
      <c r="W17">
        <f t="shared" si="10"/>
        <v>0.28177414614390117</v>
      </c>
      <c r="AA17" t="s">
        <v>82</v>
      </c>
      <c r="AB17" s="54">
        <f>COUNT(P4:P999)-2</f>
        <v>994</v>
      </c>
      <c r="AD17" s="58" t="str">
        <v>YearsInCurrentRole</v>
      </c>
      <c r="AE17" s="58">
        <v>-0.12252556343866355</v>
      </c>
      <c r="AF17" s="58">
        <v>2.5673143021661404E-2</v>
      </c>
      <c r="AG17" s="58">
        <f t="shared" si="17"/>
        <v>22.776937820281017</v>
      </c>
      <c r="AH17" s="58">
        <f t="shared" si="18"/>
        <v>1.8193591849294008E-6</v>
      </c>
      <c r="AI17" s="58">
        <f t="shared" si="19"/>
        <v>0.88468328910741778</v>
      </c>
      <c r="AJ17" s="58">
        <f t="shared" si="20"/>
        <v>0.84126884327904106</v>
      </c>
      <c r="AK17" s="58">
        <f t="shared" si="21"/>
        <v>0.93033817700332488</v>
      </c>
      <c r="AQ17">
        <v>1.4408373570591991E-2</v>
      </c>
      <c r="AR17">
        <v>1</v>
      </c>
      <c r="AS17">
        <v>0</v>
      </c>
      <c r="AT17">
        <f t="shared" si="15"/>
        <v>13</v>
      </c>
      <c r="AU17">
        <f t="shared" si="16"/>
        <v>2</v>
      </c>
      <c r="AV17">
        <f t="shared" si="12"/>
        <v>0.98945660989456607</v>
      </c>
      <c r="AW17">
        <f t="shared" si="13"/>
        <v>0.99156118143459915</v>
      </c>
      <c r="AX17">
        <f t="shared" si="14"/>
        <v>8.0418587302068733E-4</v>
      </c>
    </row>
    <row r="18" spans="1:50" x14ac:dyDescent="0.3">
      <c r="A18">
        <v>32</v>
      </c>
      <c r="B18">
        <v>1</v>
      </c>
      <c r="C18" s="2">
        <f t="shared" si="0"/>
        <v>2</v>
      </c>
      <c r="D18">
        <v>2</v>
      </c>
      <c r="E18">
        <f t="shared" si="1"/>
        <v>0</v>
      </c>
      <c r="G18" s="2" t="s">
        <v>17</v>
      </c>
      <c r="H18" s="2" t="s">
        <v>19</v>
      </c>
      <c r="J18">
        <v>20</v>
      </c>
      <c r="K18">
        <v>3</v>
      </c>
      <c r="L18">
        <v>1</v>
      </c>
      <c r="M18">
        <v>2</v>
      </c>
      <c r="N18" s="45">
        <v>1</v>
      </c>
      <c r="O18" s="46">
        <v>1</v>
      </c>
      <c r="P18" s="47">
        <f t="shared" si="3"/>
        <v>2</v>
      </c>
      <c r="Q18">
        <f t="shared" si="4"/>
        <v>0.5</v>
      </c>
      <c r="R18">
        <f t="shared" si="5"/>
        <v>0.19953949724747086</v>
      </c>
      <c r="S18" s="45">
        <f t="shared" si="6"/>
        <v>0.39907899449494172</v>
      </c>
      <c r="T18" s="47">
        <f t="shared" si="7"/>
        <v>1.6009210055050582</v>
      </c>
      <c r="U18" s="45">
        <f t="shared" si="8"/>
        <v>-1.8343111695416272</v>
      </c>
      <c r="V18" s="47">
        <f t="shared" si="9"/>
        <v>50</v>
      </c>
      <c r="W18">
        <f t="shared" si="10"/>
        <v>1.1304100081164636</v>
      </c>
      <c r="AA18" t="s">
        <v>137</v>
      </c>
      <c r="AB18" s="54">
        <f>_xlfn.CHISQ.DIST.RT(AB16,AB17)</f>
        <v>9.5859891255067496E-8</v>
      </c>
      <c r="AQ18">
        <v>1.4817156697067053E-2</v>
      </c>
      <c r="AR18">
        <v>1</v>
      </c>
      <c r="AS18">
        <v>0</v>
      </c>
      <c r="AT18">
        <f t="shared" si="15"/>
        <v>14</v>
      </c>
      <c r="AU18">
        <f t="shared" si="16"/>
        <v>2</v>
      </c>
      <c r="AV18">
        <f t="shared" si="12"/>
        <v>0.98864557988645585</v>
      </c>
      <c r="AW18">
        <f t="shared" si="13"/>
        <v>0.99156118143459915</v>
      </c>
      <c r="AX18">
        <f t="shared" si="14"/>
        <v>8.0418587302079738E-4</v>
      </c>
    </row>
    <row r="19" spans="1:50" x14ac:dyDescent="0.3">
      <c r="A19">
        <v>22</v>
      </c>
      <c r="B19">
        <v>4</v>
      </c>
      <c r="C19" s="2">
        <f t="shared" si="0"/>
        <v>2</v>
      </c>
      <c r="D19">
        <v>0</v>
      </c>
      <c r="E19">
        <f t="shared" si="1"/>
        <v>0</v>
      </c>
      <c r="G19" s="2" t="s">
        <v>17</v>
      </c>
      <c r="H19" s="2" t="s">
        <v>19</v>
      </c>
      <c r="J19">
        <v>20</v>
      </c>
      <c r="K19">
        <v>4</v>
      </c>
      <c r="L19">
        <v>1</v>
      </c>
      <c r="M19">
        <v>0</v>
      </c>
      <c r="N19" s="45">
        <v>0</v>
      </c>
      <c r="O19" s="46">
        <v>1</v>
      </c>
      <c r="P19" s="47">
        <f t="shared" si="3"/>
        <v>1</v>
      </c>
      <c r="Q19">
        <f t="shared" si="4"/>
        <v>0</v>
      </c>
      <c r="R19">
        <f t="shared" si="5"/>
        <v>0.18720208523649756</v>
      </c>
      <c r="S19" s="45">
        <f t="shared" si="6"/>
        <v>0.18720208523649756</v>
      </c>
      <c r="T19" s="47">
        <f t="shared" si="7"/>
        <v>0.81279791476350249</v>
      </c>
      <c r="U19" s="45">
        <f t="shared" si="8"/>
        <v>-0.20727276765886984</v>
      </c>
      <c r="V19" s="47">
        <f t="shared" si="9"/>
        <v>100</v>
      </c>
      <c r="W19">
        <f t="shared" si="10"/>
        <v>0.23031811700817073</v>
      </c>
      <c r="AA19" t="s">
        <v>138</v>
      </c>
      <c r="AB19" s="54">
        <f>AB9</f>
        <v>0.05</v>
      </c>
      <c r="AH19" s="26"/>
      <c r="AI19" s="26" t="s">
        <v>145</v>
      </c>
      <c r="AJ19" t="s">
        <v>163</v>
      </c>
      <c r="AK19" t="s">
        <v>164</v>
      </c>
      <c r="AQ19">
        <v>1.4903983067320605E-2</v>
      </c>
      <c r="AR19">
        <v>1</v>
      </c>
      <c r="AS19">
        <v>0</v>
      </c>
      <c r="AT19">
        <f t="shared" si="15"/>
        <v>15</v>
      </c>
      <c r="AU19">
        <f t="shared" si="16"/>
        <v>2</v>
      </c>
      <c r="AV19">
        <f t="shared" si="12"/>
        <v>0.98783454987834551</v>
      </c>
      <c r="AW19">
        <f t="shared" si="13"/>
        <v>0.99156118143459915</v>
      </c>
      <c r="AX19">
        <f t="shared" si="14"/>
        <v>8.0418587302079738E-4</v>
      </c>
    </row>
    <row r="20" spans="1:50" x14ac:dyDescent="0.3">
      <c r="A20">
        <v>53</v>
      </c>
      <c r="B20">
        <v>1</v>
      </c>
      <c r="C20" s="2">
        <f t="shared" si="0"/>
        <v>1</v>
      </c>
      <c r="D20">
        <v>8</v>
      </c>
      <c r="E20">
        <f t="shared" si="1"/>
        <v>0</v>
      </c>
      <c r="G20" s="2" t="s">
        <v>19</v>
      </c>
      <c r="H20" s="2" t="s">
        <v>19</v>
      </c>
      <c r="J20">
        <v>20</v>
      </c>
      <c r="K20">
        <v>4</v>
      </c>
      <c r="L20">
        <v>1</v>
      </c>
      <c r="M20">
        <v>2</v>
      </c>
      <c r="N20" s="45">
        <v>0</v>
      </c>
      <c r="O20" s="46">
        <v>1</v>
      </c>
      <c r="P20" s="47">
        <f t="shared" si="3"/>
        <v>1</v>
      </c>
      <c r="Q20">
        <f t="shared" si="4"/>
        <v>0</v>
      </c>
      <c r="R20">
        <f t="shared" si="5"/>
        <v>0.15273036547147395</v>
      </c>
      <c r="S20" s="45">
        <f t="shared" si="6"/>
        <v>0.15273036547147395</v>
      </c>
      <c r="T20" s="47">
        <f t="shared" si="7"/>
        <v>0.84726963452852599</v>
      </c>
      <c r="U20" s="45">
        <f t="shared" si="8"/>
        <v>-0.16573629434210518</v>
      </c>
      <c r="V20" s="47">
        <f t="shared" si="9"/>
        <v>100</v>
      </c>
      <c r="W20">
        <f t="shared" si="10"/>
        <v>0.18026181896210966</v>
      </c>
      <c r="AA20" t="s">
        <v>139</v>
      </c>
      <c r="AB20" s="56" t="str">
        <f>IF(AB18&lt;AB19,"yes","no")</f>
        <v>yes</v>
      </c>
      <c r="AH20" s="26" t="s">
        <v>81</v>
      </c>
      <c r="AI20" s="26">
        <v>-0.69571688047586011</v>
      </c>
      <c r="AJ20">
        <f>EXP(AI20)</f>
        <v>0.49871679946831105</v>
      </c>
      <c r="AK20">
        <f>(AJ20-1)*100</f>
        <v>-50.128320053168892</v>
      </c>
      <c r="AQ20">
        <v>1.5011851710844629E-2</v>
      </c>
      <c r="AR20">
        <v>1</v>
      </c>
      <c r="AS20">
        <v>0</v>
      </c>
      <c r="AT20">
        <f t="shared" si="15"/>
        <v>16</v>
      </c>
      <c r="AU20">
        <f t="shared" si="16"/>
        <v>2</v>
      </c>
      <c r="AV20">
        <f t="shared" si="12"/>
        <v>0.98702351987023518</v>
      </c>
      <c r="AW20">
        <f t="shared" si="13"/>
        <v>0.99156118143459915</v>
      </c>
      <c r="AX20">
        <f t="shared" si="14"/>
        <v>8.0418587302068733E-4</v>
      </c>
    </row>
    <row r="21" spans="1:50" x14ac:dyDescent="0.3">
      <c r="A21">
        <v>38</v>
      </c>
      <c r="B21">
        <v>4</v>
      </c>
      <c r="C21" s="2">
        <f t="shared" si="0"/>
        <v>2</v>
      </c>
      <c r="D21">
        <v>2</v>
      </c>
      <c r="E21">
        <f t="shared" si="1"/>
        <v>0</v>
      </c>
      <c r="G21" s="2" t="s">
        <v>17</v>
      </c>
      <c r="H21" s="2" t="s">
        <v>19</v>
      </c>
      <c r="J21">
        <v>20</v>
      </c>
      <c r="K21">
        <v>4</v>
      </c>
      <c r="L21">
        <v>2</v>
      </c>
      <c r="M21">
        <v>0</v>
      </c>
      <c r="N21" s="45">
        <v>3</v>
      </c>
      <c r="O21" s="46">
        <v>0</v>
      </c>
      <c r="P21" s="47">
        <f t="shared" si="3"/>
        <v>3</v>
      </c>
      <c r="Q21">
        <f t="shared" si="4"/>
        <v>1</v>
      </c>
      <c r="R21">
        <f t="shared" si="5"/>
        <v>0.5030724591134389</v>
      </c>
      <c r="S21" s="45">
        <f t="shared" si="6"/>
        <v>1.5092173773403168</v>
      </c>
      <c r="T21" s="47">
        <f t="shared" si="7"/>
        <v>1.4907826226596832</v>
      </c>
      <c r="U21" s="45">
        <f t="shared" si="8"/>
        <v>-2.0610631960611241</v>
      </c>
      <c r="V21" s="47">
        <f t="shared" si="9"/>
        <v>100</v>
      </c>
      <c r="W21">
        <f t="shared" si="10"/>
        <v>2.9633556670680781</v>
      </c>
      <c r="AH21" s="26" t="s">
        <v>0</v>
      </c>
      <c r="AI21" s="26">
        <v>-4.7824047846922312E-2</v>
      </c>
      <c r="AJ21">
        <f t="shared" ref="AJ21:AJ24" si="22">EXP(AI21)</f>
        <v>0.9533015077744883</v>
      </c>
      <c r="AK21">
        <f t="shared" ref="AK21:AK24" si="23">(AJ21-1)*100</f>
        <v>-4.6698492225511696</v>
      </c>
      <c r="AQ21">
        <v>1.5103522923255302E-2</v>
      </c>
      <c r="AR21">
        <v>1</v>
      </c>
      <c r="AS21">
        <v>0</v>
      </c>
      <c r="AT21">
        <f t="shared" si="15"/>
        <v>17</v>
      </c>
      <c r="AU21">
        <f t="shared" si="16"/>
        <v>2</v>
      </c>
      <c r="AV21">
        <f t="shared" si="12"/>
        <v>0.98621248986212495</v>
      </c>
      <c r="AW21">
        <f t="shared" si="13"/>
        <v>0.99156118143459915</v>
      </c>
      <c r="AX21">
        <f t="shared" si="14"/>
        <v>8.0418587302079738E-4</v>
      </c>
    </row>
    <row r="22" spans="1:50" x14ac:dyDescent="0.3">
      <c r="A22">
        <v>24</v>
      </c>
      <c r="B22">
        <v>1</v>
      </c>
      <c r="C22" s="2">
        <f t="shared" si="0"/>
        <v>1</v>
      </c>
      <c r="D22">
        <v>2</v>
      </c>
      <c r="E22">
        <f t="shared" si="1"/>
        <v>0</v>
      </c>
      <c r="G22" s="2" t="s">
        <v>19</v>
      </c>
      <c r="H22" s="2" t="s">
        <v>19</v>
      </c>
      <c r="J22">
        <v>20</v>
      </c>
      <c r="K22">
        <v>4</v>
      </c>
      <c r="L22">
        <v>2</v>
      </c>
      <c r="M22">
        <v>2</v>
      </c>
      <c r="N22" s="45">
        <v>1</v>
      </c>
      <c r="O22" s="46">
        <v>0</v>
      </c>
      <c r="P22" s="47">
        <f t="shared" si="3"/>
        <v>1</v>
      </c>
      <c r="Q22">
        <f t="shared" si="4"/>
        <v>1</v>
      </c>
      <c r="R22">
        <f t="shared" si="5"/>
        <v>0.44207101868296356</v>
      </c>
      <c r="S22" s="45">
        <f t="shared" si="6"/>
        <v>0.44207101868296356</v>
      </c>
      <c r="T22" s="47">
        <f t="shared" si="7"/>
        <v>0.5579289813170365</v>
      </c>
      <c r="U22" s="45">
        <f t="shared" si="8"/>
        <v>-0.81628473405809399</v>
      </c>
      <c r="V22" s="47">
        <f t="shared" si="9"/>
        <v>0</v>
      </c>
      <c r="W22">
        <f t="shared" si="10"/>
        <v>1.2620799775095908</v>
      </c>
      <c r="AH22" s="26" t="s">
        <v>4</v>
      </c>
      <c r="AI22" s="26">
        <v>-0.32416994256175768</v>
      </c>
      <c r="AJ22">
        <f>EXP(AI22)</f>
        <v>0.72312734182417393</v>
      </c>
      <c r="AK22">
        <f t="shared" si="23"/>
        <v>-27.687265817582606</v>
      </c>
      <c r="AQ22">
        <v>1.5531717486192347E-2</v>
      </c>
      <c r="AR22">
        <v>1</v>
      </c>
      <c r="AS22">
        <v>0</v>
      </c>
      <c r="AT22">
        <f t="shared" si="15"/>
        <v>18</v>
      </c>
      <c r="AU22">
        <f t="shared" si="16"/>
        <v>2</v>
      </c>
      <c r="AV22">
        <f t="shared" si="12"/>
        <v>0.98540145985401462</v>
      </c>
      <c r="AW22">
        <f t="shared" si="13"/>
        <v>0.99156118143459915</v>
      </c>
      <c r="AX22">
        <f t="shared" si="14"/>
        <v>8.0418587302079738E-4</v>
      </c>
    </row>
    <row r="23" spans="1:50" x14ac:dyDescent="0.3">
      <c r="A23">
        <v>36</v>
      </c>
      <c r="B23">
        <v>3</v>
      </c>
      <c r="C23" s="2">
        <f t="shared" si="0"/>
        <v>1</v>
      </c>
      <c r="D23">
        <v>3</v>
      </c>
      <c r="E23">
        <f t="shared" si="1"/>
        <v>1</v>
      </c>
      <c r="G23" s="2" t="s">
        <v>19</v>
      </c>
      <c r="H23" s="2" t="s">
        <v>17</v>
      </c>
      <c r="J23">
        <v>21</v>
      </c>
      <c r="K23">
        <v>1</v>
      </c>
      <c r="L23">
        <v>1</v>
      </c>
      <c r="M23">
        <v>2</v>
      </c>
      <c r="N23" s="45">
        <v>1</v>
      </c>
      <c r="O23" s="46">
        <v>1</v>
      </c>
      <c r="P23" s="47">
        <f t="shared" si="3"/>
        <v>2</v>
      </c>
      <c r="Q23">
        <f t="shared" si="4"/>
        <v>0.5</v>
      </c>
      <c r="R23">
        <f t="shared" si="5"/>
        <v>0.31245664726040018</v>
      </c>
      <c r="S23" s="45">
        <f t="shared" si="6"/>
        <v>0.62491329452080036</v>
      </c>
      <c r="T23" s="47">
        <f t="shared" si="7"/>
        <v>1.3750867054791995</v>
      </c>
      <c r="U23" s="45">
        <f t="shared" si="8"/>
        <v>-1.537919941095315</v>
      </c>
      <c r="V23" s="47">
        <f t="shared" si="9"/>
        <v>50</v>
      </c>
      <c r="W23">
        <f t="shared" si="10"/>
        <v>0.32744886623922431</v>
      </c>
      <c r="AH23" s="26" t="s">
        <v>10</v>
      </c>
      <c r="AI23" s="26">
        <v>1.480583799403377</v>
      </c>
      <c r="AJ23">
        <f>EXP(AI23)</f>
        <v>4.3955110287377472</v>
      </c>
      <c r="AK23">
        <f t="shared" si="23"/>
        <v>339.55110287377471</v>
      </c>
      <c r="AQ23">
        <v>1.7418973235355503E-2</v>
      </c>
      <c r="AR23">
        <v>1</v>
      </c>
      <c r="AS23">
        <v>0</v>
      </c>
      <c r="AT23">
        <f t="shared" si="15"/>
        <v>19</v>
      </c>
      <c r="AU23">
        <f t="shared" si="16"/>
        <v>2</v>
      </c>
      <c r="AV23">
        <f t="shared" si="12"/>
        <v>0.98459042984590428</v>
      </c>
      <c r="AW23">
        <f t="shared" si="13"/>
        <v>0.99156118143459915</v>
      </c>
      <c r="AX23">
        <f t="shared" si="14"/>
        <v>8.0418587302079738E-4</v>
      </c>
    </row>
    <row r="24" spans="1:50" x14ac:dyDescent="0.3">
      <c r="A24">
        <v>34</v>
      </c>
      <c r="B24">
        <v>1</v>
      </c>
      <c r="C24" s="2">
        <f t="shared" si="0"/>
        <v>1</v>
      </c>
      <c r="D24">
        <v>6</v>
      </c>
      <c r="E24">
        <f t="shared" si="1"/>
        <v>0</v>
      </c>
      <c r="G24" s="2" t="s">
        <v>19</v>
      </c>
      <c r="H24" s="2" t="s">
        <v>19</v>
      </c>
      <c r="J24">
        <v>21</v>
      </c>
      <c r="K24">
        <v>1</v>
      </c>
      <c r="L24">
        <v>2</v>
      </c>
      <c r="M24">
        <v>2</v>
      </c>
      <c r="N24" s="45">
        <v>1</v>
      </c>
      <c r="O24" s="46">
        <v>0</v>
      </c>
      <c r="P24" s="47">
        <f t="shared" si="3"/>
        <v>1</v>
      </c>
      <c r="Q24">
        <f t="shared" si="4"/>
        <v>1</v>
      </c>
      <c r="R24">
        <f t="shared" si="5"/>
        <v>0.66639493656640614</v>
      </c>
      <c r="S24" s="45">
        <f t="shared" si="6"/>
        <v>0.66639493656640614</v>
      </c>
      <c r="T24" s="47">
        <f t="shared" si="7"/>
        <v>0.33360506343359386</v>
      </c>
      <c r="U24" s="45">
        <f t="shared" si="8"/>
        <v>-0.40587278634803714</v>
      </c>
      <c r="V24" s="47">
        <f t="shared" si="9"/>
        <v>100</v>
      </c>
      <c r="W24">
        <f t="shared" si="10"/>
        <v>0.50061164202791053</v>
      </c>
      <c r="AH24" s="26" t="s">
        <v>15</v>
      </c>
      <c r="AI24" s="26">
        <v>-0.12252556343866355</v>
      </c>
      <c r="AJ24">
        <f t="shared" si="22"/>
        <v>0.88468328910741778</v>
      </c>
      <c r="AK24">
        <f t="shared" si="23"/>
        <v>-11.531671089258221</v>
      </c>
      <c r="AQ24">
        <v>1.7520774725892096E-2</v>
      </c>
      <c r="AR24">
        <v>1</v>
      </c>
      <c r="AS24">
        <v>0</v>
      </c>
      <c r="AT24">
        <f t="shared" si="15"/>
        <v>20</v>
      </c>
      <c r="AU24">
        <f t="shared" si="16"/>
        <v>2</v>
      </c>
      <c r="AV24">
        <f t="shared" si="12"/>
        <v>0.98377939983779394</v>
      </c>
      <c r="AW24">
        <f t="shared" si="13"/>
        <v>0.99156118143459915</v>
      </c>
      <c r="AX24">
        <f t="shared" si="14"/>
        <v>8.0418587302068733E-4</v>
      </c>
    </row>
    <row r="25" spans="1:50" x14ac:dyDescent="0.3">
      <c r="A25">
        <v>21</v>
      </c>
      <c r="B25">
        <v>3</v>
      </c>
      <c r="C25" s="2">
        <f t="shared" si="0"/>
        <v>1</v>
      </c>
      <c r="D25">
        <v>0</v>
      </c>
      <c r="E25">
        <f t="shared" si="1"/>
        <v>0</v>
      </c>
      <c r="G25" s="2" t="s">
        <v>19</v>
      </c>
      <c r="H25" s="2" t="s">
        <v>19</v>
      </c>
      <c r="J25">
        <v>21</v>
      </c>
      <c r="K25">
        <v>2</v>
      </c>
      <c r="L25">
        <v>1</v>
      </c>
      <c r="M25">
        <v>0</v>
      </c>
      <c r="N25" s="45">
        <v>1</v>
      </c>
      <c r="O25" s="46">
        <v>0</v>
      </c>
      <c r="P25" s="47">
        <f t="shared" si="3"/>
        <v>1</v>
      </c>
      <c r="Q25">
        <f t="shared" si="4"/>
        <v>1</v>
      </c>
      <c r="R25">
        <f t="shared" si="5"/>
        <v>0.29571687027611732</v>
      </c>
      <c r="S25" s="45">
        <f t="shared" si="6"/>
        <v>0.29571687027611732</v>
      </c>
      <c r="T25" s="47">
        <f t="shared" si="7"/>
        <v>0.70428312972388274</v>
      </c>
      <c r="U25" s="45">
        <f t="shared" si="8"/>
        <v>-1.2183528017520648</v>
      </c>
      <c r="V25" s="47">
        <f t="shared" si="9"/>
        <v>0</v>
      </c>
      <c r="W25">
        <f t="shared" si="10"/>
        <v>2.3816129565630737</v>
      </c>
      <c r="AQ25">
        <v>1.8363287853370183E-2</v>
      </c>
      <c r="AR25">
        <v>1</v>
      </c>
      <c r="AS25">
        <v>0</v>
      </c>
      <c r="AT25">
        <f t="shared" si="15"/>
        <v>21</v>
      </c>
      <c r="AU25">
        <f t="shared" si="16"/>
        <v>2</v>
      </c>
      <c r="AV25">
        <f t="shared" si="12"/>
        <v>0.98296836982968372</v>
      </c>
      <c r="AW25">
        <f t="shared" si="13"/>
        <v>0.99156118143459915</v>
      </c>
      <c r="AX25">
        <f t="shared" si="14"/>
        <v>8.0418587302079738E-4</v>
      </c>
    </row>
    <row r="26" spans="1:50" x14ac:dyDescent="0.3">
      <c r="A26">
        <v>34</v>
      </c>
      <c r="B26">
        <v>2</v>
      </c>
      <c r="C26" s="2">
        <f t="shared" si="0"/>
        <v>1</v>
      </c>
      <c r="D26">
        <v>2</v>
      </c>
      <c r="E26">
        <f t="shared" si="1"/>
        <v>1</v>
      </c>
      <c r="G26" s="2" t="s">
        <v>19</v>
      </c>
      <c r="H26" s="2" t="s">
        <v>17</v>
      </c>
      <c r="J26">
        <v>21</v>
      </c>
      <c r="K26">
        <v>3</v>
      </c>
      <c r="L26">
        <v>1</v>
      </c>
      <c r="M26">
        <v>0</v>
      </c>
      <c r="N26" s="45">
        <v>2</v>
      </c>
      <c r="O26" s="46">
        <v>1</v>
      </c>
      <c r="P26" s="47">
        <f t="shared" si="3"/>
        <v>3</v>
      </c>
      <c r="Q26">
        <f t="shared" si="4"/>
        <v>0.66666666666666663</v>
      </c>
      <c r="R26">
        <f t="shared" si="5"/>
        <v>0.23291073401527379</v>
      </c>
      <c r="S26" s="45">
        <f t="shared" si="6"/>
        <v>0.69873220204582132</v>
      </c>
      <c r="T26" s="47">
        <f t="shared" si="7"/>
        <v>2.3012677979541785</v>
      </c>
      <c r="U26" s="45">
        <f t="shared" si="8"/>
        <v>-3.1793521303718517</v>
      </c>
      <c r="V26" s="47">
        <f t="shared" si="9"/>
        <v>33.333333333333329</v>
      </c>
      <c r="W26">
        <f t="shared" si="10"/>
        <v>3.1591969448877864</v>
      </c>
      <c r="AQ26">
        <v>1.8635928533903525E-2</v>
      </c>
      <c r="AR26">
        <v>1</v>
      </c>
      <c r="AS26">
        <v>0</v>
      </c>
      <c r="AT26">
        <f t="shared" si="15"/>
        <v>22</v>
      </c>
      <c r="AU26">
        <f t="shared" si="16"/>
        <v>2</v>
      </c>
      <c r="AV26">
        <f t="shared" si="12"/>
        <v>0.98215733982157338</v>
      </c>
      <c r="AW26">
        <f t="shared" si="13"/>
        <v>0.99156118143459915</v>
      </c>
      <c r="AX26">
        <f t="shared" si="14"/>
        <v>8.0418587302079738E-4</v>
      </c>
    </row>
    <row r="27" spans="1:50" x14ac:dyDescent="0.3">
      <c r="A27">
        <v>53</v>
      </c>
      <c r="B27">
        <v>3</v>
      </c>
      <c r="C27" s="2">
        <f t="shared" si="0"/>
        <v>1</v>
      </c>
      <c r="D27">
        <v>13</v>
      </c>
      <c r="E27">
        <f t="shared" si="1"/>
        <v>0</v>
      </c>
      <c r="G27" s="2" t="s">
        <v>19</v>
      </c>
      <c r="H27" s="2" t="s">
        <v>19</v>
      </c>
      <c r="J27">
        <v>21</v>
      </c>
      <c r="K27">
        <v>3</v>
      </c>
      <c r="L27">
        <v>1</v>
      </c>
      <c r="M27">
        <v>2</v>
      </c>
      <c r="N27" s="45">
        <v>0</v>
      </c>
      <c r="O27" s="46">
        <v>2</v>
      </c>
      <c r="P27" s="47">
        <f t="shared" si="3"/>
        <v>2</v>
      </c>
      <c r="Q27">
        <f t="shared" si="4"/>
        <v>0</v>
      </c>
      <c r="R27">
        <f t="shared" si="5"/>
        <v>0.19201049455980959</v>
      </c>
      <c r="S27" s="45">
        <f t="shared" si="6"/>
        <v>0.38402098911961918</v>
      </c>
      <c r="T27" s="47">
        <f t="shared" si="7"/>
        <v>1.6159790108803809</v>
      </c>
      <c r="U27" s="45">
        <f t="shared" si="8"/>
        <v>-0.42641241772397315</v>
      </c>
      <c r="V27" s="47">
        <f t="shared" si="9"/>
        <v>100</v>
      </c>
      <c r="W27">
        <f t="shared" si="10"/>
        <v>0.47527967446855091</v>
      </c>
      <c r="AQ27">
        <v>1.8854107367977834E-2</v>
      </c>
      <c r="AR27">
        <v>1</v>
      </c>
      <c r="AS27">
        <v>0</v>
      </c>
      <c r="AT27">
        <f t="shared" si="15"/>
        <v>23</v>
      </c>
      <c r="AU27">
        <f t="shared" si="16"/>
        <v>2</v>
      </c>
      <c r="AV27">
        <f t="shared" si="12"/>
        <v>0.98134630981346305</v>
      </c>
      <c r="AW27">
        <f t="shared" si="13"/>
        <v>0.99156118143459915</v>
      </c>
      <c r="AX27">
        <f t="shared" si="14"/>
        <v>8.0418587302068733E-4</v>
      </c>
    </row>
    <row r="28" spans="1:50" x14ac:dyDescent="0.3">
      <c r="A28">
        <v>32</v>
      </c>
      <c r="B28">
        <v>2</v>
      </c>
      <c r="C28" s="2">
        <f t="shared" si="0"/>
        <v>2</v>
      </c>
      <c r="D28">
        <v>2</v>
      </c>
      <c r="E28">
        <f t="shared" si="1"/>
        <v>1</v>
      </c>
      <c r="G28" s="2" t="s">
        <v>17</v>
      </c>
      <c r="H28" s="2" t="s">
        <v>17</v>
      </c>
      <c r="J28">
        <v>21</v>
      </c>
      <c r="K28">
        <v>3</v>
      </c>
      <c r="L28">
        <v>2</v>
      </c>
      <c r="M28">
        <v>2</v>
      </c>
      <c r="N28" s="45">
        <v>0</v>
      </c>
      <c r="O28" s="46">
        <v>1</v>
      </c>
      <c r="P28" s="47">
        <f t="shared" si="3"/>
        <v>1</v>
      </c>
      <c r="Q28">
        <f t="shared" si="4"/>
        <v>0</v>
      </c>
      <c r="R28">
        <f t="shared" si="5"/>
        <v>0.51089446517815384</v>
      </c>
      <c r="S28" s="45">
        <f t="shared" si="6"/>
        <v>0.51089446517815384</v>
      </c>
      <c r="T28" s="47">
        <f t="shared" si="7"/>
        <v>0.48910553482184616</v>
      </c>
      <c r="U28" s="45">
        <f t="shared" si="8"/>
        <v>-0.71517699516095268</v>
      </c>
      <c r="V28" s="47">
        <f t="shared" si="9"/>
        <v>0</v>
      </c>
      <c r="W28">
        <f t="shared" si="10"/>
        <v>1.044548525430701</v>
      </c>
      <c r="AQ28">
        <v>1.9105507206252516E-2</v>
      </c>
      <c r="AR28">
        <v>1</v>
      </c>
      <c r="AS28">
        <v>0</v>
      </c>
      <c r="AT28">
        <f t="shared" si="15"/>
        <v>24</v>
      </c>
      <c r="AU28">
        <f t="shared" si="16"/>
        <v>2</v>
      </c>
      <c r="AV28">
        <f t="shared" si="12"/>
        <v>0.98053527980535282</v>
      </c>
      <c r="AW28">
        <f t="shared" si="13"/>
        <v>0.99156118143459915</v>
      </c>
      <c r="AX28">
        <f t="shared" si="14"/>
        <v>8.0418587302079738E-4</v>
      </c>
    </row>
    <row r="29" spans="1:50" x14ac:dyDescent="0.3">
      <c r="A29">
        <v>42</v>
      </c>
      <c r="B29">
        <v>3</v>
      </c>
      <c r="C29" s="2">
        <f t="shared" si="0"/>
        <v>1</v>
      </c>
      <c r="D29">
        <v>7</v>
      </c>
      <c r="E29">
        <f t="shared" si="1"/>
        <v>0</v>
      </c>
      <c r="G29" s="2" t="s">
        <v>19</v>
      </c>
      <c r="H29" s="2" t="s">
        <v>19</v>
      </c>
      <c r="J29">
        <v>21</v>
      </c>
      <c r="K29">
        <v>4</v>
      </c>
      <c r="L29">
        <v>1</v>
      </c>
      <c r="M29">
        <v>0</v>
      </c>
      <c r="N29" s="45">
        <v>1</v>
      </c>
      <c r="O29" s="46">
        <v>0</v>
      </c>
      <c r="P29" s="47">
        <f t="shared" si="3"/>
        <v>1</v>
      </c>
      <c r="Q29">
        <f t="shared" si="4"/>
        <v>1</v>
      </c>
      <c r="R29">
        <f t="shared" si="5"/>
        <v>0.18003389636029443</v>
      </c>
      <c r="S29" s="45">
        <f t="shared" si="6"/>
        <v>0.18003389636029443</v>
      </c>
      <c r="T29" s="47">
        <f t="shared" si="7"/>
        <v>0.81996610363970557</v>
      </c>
      <c r="U29" s="45">
        <f t="shared" si="8"/>
        <v>-1.7146101327078684</v>
      </c>
      <c r="V29" s="47">
        <f t="shared" si="9"/>
        <v>0</v>
      </c>
      <c r="W29">
        <f t="shared" si="10"/>
        <v>4.5545095685689159</v>
      </c>
      <c r="AQ29">
        <v>1.9417748809439719E-2</v>
      </c>
      <c r="AR29">
        <v>1</v>
      </c>
      <c r="AS29">
        <v>0</v>
      </c>
      <c r="AT29">
        <f t="shared" si="15"/>
        <v>25</v>
      </c>
      <c r="AU29">
        <f t="shared" si="16"/>
        <v>2</v>
      </c>
      <c r="AV29">
        <f t="shared" si="12"/>
        <v>0.97972424979724249</v>
      </c>
      <c r="AW29">
        <f t="shared" si="13"/>
        <v>0.99156118143459915</v>
      </c>
      <c r="AX29">
        <f t="shared" si="14"/>
        <v>8.0418587302079738E-4</v>
      </c>
    </row>
    <row r="30" spans="1:50" x14ac:dyDescent="0.3">
      <c r="A30">
        <v>44</v>
      </c>
      <c r="B30">
        <v>1</v>
      </c>
      <c r="C30" s="2">
        <f t="shared" si="0"/>
        <v>1</v>
      </c>
      <c r="D30">
        <v>6</v>
      </c>
      <c r="E30">
        <f t="shared" si="1"/>
        <v>0</v>
      </c>
      <c r="G30" s="2" t="s">
        <v>19</v>
      </c>
      <c r="H30" s="2" t="s">
        <v>19</v>
      </c>
      <c r="J30">
        <v>21</v>
      </c>
      <c r="K30">
        <v>4</v>
      </c>
      <c r="L30">
        <v>1</v>
      </c>
      <c r="M30">
        <v>2</v>
      </c>
      <c r="N30" s="45">
        <v>0</v>
      </c>
      <c r="O30" s="46">
        <v>1</v>
      </c>
      <c r="P30" s="47">
        <f t="shared" si="3"/>
        <v>1</v>
      </c>
      <c r="Q30">
        <f t="shared" si="4"/>
        <v>0</v>
      </c>
      <c r="R30">
        <f t="shared" si="5"/>
        <v>0.14664399338315195</v>
      </c>
      <c r="S30" s="45">
        <f t="shared" si="6"/>
        <v>0.14664399338315195</v>
      </c>
      <c r="T30" s="47">
        <f t="shared" si="7"/>
        <v>0.85335600661684807</v>
      </c>
      <c r="U30" s="45">
        <f t="shared" si="8"/>
        <v>-0.15857846027550271</v>
      </c>
      <c r="V30" s="47">
        <f t="shared" si="9"/>
        <v>100</v>
      </c>
      <c r="W30">
        <f t="shared" si="10"/>
        <v>0.17184386381075098</v>
      </c>
      <c r="AQ30">
        <v>1.9644897523452571E-2</v>
      </c>
      <c r="AR30">
        <v>1</v>
      </c>
      <c r="AS30">
        <v>0</v>
      </c>
      <c r="AT30">
        <f t="shared" si="15"/>
        <v>26</v>
      </c>
      <c r="AU30">
        <f t="shared" si="16"/>
        <v>2</v>
      </c>
      <c r="AV30">
        <f t="shared" si="12"/>
        <v>0.97891321978913215</v>
      </c>
      <c r="AW30">
        <f t="shared" si="13"/>
        <v>0.99156118143459915</v>
      </c>
      <c r="AX30">
        <f t="shared" si="14"/>
        <v>1.6083717460414846E-3</v>
      </c>
    </row>
    <row r="31" spans="1:50" x14ac:dyDescent="0.3">
      <c r="A31">
        <v>46</v>
      </c>
      <c r="B31">
        <v>2</v>
      </c>
      <c r="C31" s="2">
        <f t="shared" si="0"/>
        <v>1</v>
      </c>
      <c r="D31">
        <v>2</v>
      </c>
      <c r="E31">
        <f t="shared" si="1"/>
        <v>0</v>
      </c>
      <c r="G31" s="2" t="s">
        <v>19</v>
      </c>
      <c r="H31" s="2" t="s">
        <v>19</v>
      </c>
      <c r="J31">
        <v>21</v>
      </c>
      <c r="K31">
        <v>4</v>
      </c>
      <c r="L31">
        <v>2</v>
      </c>
      <c r="M31">
        <v>2</v>
      </c>
      <c r="N31" s="45">
        <v>0</v>
      </c>
      <c r="O31" s="46">
        <v>1</v>
      </c>
      <c r="P31" s="47">
        <f t="shared" si="3"/>
        <v>1</v>
      </c>
      <c r="Q31">
        <f t="shared" si="4"/>
        <v>0</v>
      </c>
      <c r="R31">
        <f t="shared" si="5"/>
        <v>0.43031031635269185</v>
      </c>
      <c r="S31" s="45">
        <f t="shared" si="6"/>
        <v>0.43031031635269185</v>
      </c>
      <c r="T31" s="47">
        <f t="shared" si="7"/>
        <v>0.56968968364730821</v>
      </c>
      <c r="U31" s="45">
        <f t="shared" si="8"/>
        <v>-0.56266348105485198</v>
      </c>
      <c r="V31" s="47">
        <f t="shared" si="9"/>
        <v>100</v>
      </c>
      <c r="W31">
        <f t="shared" si="10"/>
        <v>0.75534159860106331</v>
      </c>
      <c r="AQ31">
        <v>1.9759446349460672E-2</v>
      </c>
      <c r="AR31">
        <v>2</v>
      </c>
      <c r="AS31">
        <v>0</v>
      </c>
      <c r="AT31">
        <f t="shared" si="15"/>
        <v>28</v>
      </c>
      <c r="AU31">
        <f t="shared" si="16"/>
        <v>2</v>
      </c>
      <c r="AV31">
        <f t="shared" si="12"/>
        <v>0.97729115977291159</v>
      </c>
      <c r="AW31">
        <f t="shared" si="13"/>
        <v>0.99156118143459915</v>
      </c>
      <c r="AX31">
        <f t="shared" si="14"/>
        <v>8.0418587302079738E-4</v>
      </c>
    </row>
    <row r="32" spans="1:50" x14ac:dyDescent="0.3">
      <c r="A32">
        <v>33</v>
      </c>
      <c r="B32">
        <v>3</v>
      </c>
      <c r="C32" s="2">
        <f t="shared" si="0"/>
        <v>1</v>
      </c>
      <c r="D32">
        <v>1</v>
      </c>
      <c r="E32">
        <f t="shared" si="1"/>
        <v>0</v>
      </c>
      <c r="G32" s="2" t="s">
        <v>19</v>
      </c>
      <c r="H32" s="2" t="s">
        <v>19</v>
      </c>
      <c r="J32">
        <v>22</v>
      </c>
      <c r="K32">
        <v>1</v>
      </c>
      <c r="L32">
        <v>1</v>
      </c>
      <c r="M32">
        <v>1</v>
      </c>
      <c r="N32" s="45">
        <v>0</v>
      </c>
      <c r="O32" s="46">
        <v>1</v>
      </c>
      <c r="P32" s="47">
        <f t="shared" si="3"/>
        <v>1</v>
      </c>
      <c r="Q32">
        <f t="shared" si="4"/>
        <v>0</v>
      </c>
      <c r="R32">
        <f t="shared" si="5"/>
        <v>0.32872493697794208</v>
      </c>
      <c r="S32" s="45">
        <f t="shared" si="6"/>
        <v>0.32872493697794208</v>
      </c>
      <c r="T32" s="47">
        <f t="shared" si="7"/>
        <v>0.67127506302205786</v>
      </c>
      <c r="U32" s="45">
        <f t="shared" si="8"/>
        <v>-0.39857629602063427</v>
      </c>
      <c r="V32" s="47">
        <f t="shared" si="9"/>
        <v>100</v>
      </c>
      <c r="W32">
        <f t="shared" si="10"/>
        <v>0.48970229207984195</v>
      </c>
      <c r="AQ32">
        <v>2.0256750498511375E-2</v>
      </c>
      <c r="AR32">
        <v>1</v>
      </c>
      <c r="AS32">
        <v>0</v>
      </c>
      <c r="AT32">
        <f t="shared" si="15"/>
        <v>29</v>
      </c>
      <c r="AU32">
        <f t="shared" si="16"/>
        <v>2</v>
      </c>
      <c r="AV32">
        <f t="shared" si="12"/>
        <v>0.97648012976480125</v>
      </c>
      <c r="AW32">
        <f t="shared" si="13"/>
        <v>0.99156118143459915</v>
      </c>
      <c r="AX32">
        <f t="shared" si="14"/>
        <v>8.0418587302068733E-4</v>
      </c>
    </row>
    <row r="33" spans="1:50" x14ac:dyDescent="0.3">
      <c r="A33">
        <v>44</v>
      </c>
      <c r="B33">
        <v>4</v>
      </c>
      <c r="C33" s="2">
        <f t="shared" si="0"/>
        <v>2</v>
      </c>
      <c r="D33">
        <v>2</v>
      </c>
      <c r="E33">
        <f t="shared" si="1"/>
        <v>0</v>
      </c>
      <c r="G33" s="2" t="s">
        <v>17</v>
      </c>
      <c r="H33" s="2" t="s">
        <v>19</v>
      </c>
      <c r="J33">
        <v>22</v>
      </c>
      <c r="K33">
        <v>1</v>
      </c>
      <c r="L33">
        <v>1</v>
      </c>
      <c r="M33">
        <v>2</v>
      </c>
      <c r="N33" s="45">
        <v>0</v>
      </c>
      <c r="O33" s="46">
        <v>1</v>
      </c>
      <c r="P33" s="47">
        <f t="shared" si="3"/>
        <v>1</v>
      </c>
      <c r="Q33">
        <f t="shared" si="4"/>
        <v>0</v>
      </c>
      <c r="R33">
        <f t="shared" si="5"/>
        <v>0.30227597862428845</v>
      </c>
      <c r="S33" s="45">
        <f t="shared" si="6"/>
        <v>0.30227597862428845</v>
      </c>
      <c r="T33" s="47">
        <f t="shared" si="7"/>
        <v>0.69772402137571155</v>
      </c>
      <c r="U33" s="45">
        <f t="shared" si="8"/>
        <v>-0.35993163925351412</v>
      </c>
      <c r="V33" s="47">
        <f t="shared" si="9"/>
        <v>100</v>
      </c>
      <c r="W33">
        <f t="shared" si="10"/>
        <v>0.43323143444063594</v>
      </c>
      <c r="AQ33">
        <v>2.0432830779047187E-2</v>
      </c>
      <c r="AR33">
        <v>1</v>
      </c>
      <c r="AS33">
        <v>0</v>
      </c>
      <c r="AT33">
        <f t="shared" si="15"/>
        <v>30</v>
      </c>
      <c r="AU33">
        <f t="shared" si="16"/>
        <v>2</v>
      </c>
      <c r="AV33">
        <f t="shared" si="12"/>
        <v>0.97566909975669103</v>
      </c>
      <c r="AW33">
        <f t="shared" si="13"/>
        <v>0.99156118143459915</v>
      </c>
      <c r="AX33">
        <f t="shared" si="14"/>
        <v>8.0418587302079738E-4</v>
      </c>
    </row>
    <row r="34" spans="1:50" x14ac:dyDescent="0.3">
      <c r="A34">
        <v>30</v>
      </c>
      <c r="B34">
        <v>4</v>
      </c>
      <c r="C34" s="2">
        <f t="shared" si="0"/>
        <v>1</v>
      </c>
      <c r="D34">
        <v>0</v>
      </c>
      <c r="E34">
        <f t="shared" si="1"/>
        <v>0</v>
      </c>
      <c r="G34" s="2" t="s">
        <v>19</v>
      </c>
      <c r="H34" s="2" t="s">
        <v>19</v>
      </c>
      <c r="J34">
        <v>22</v>
      </c>
      <c r="K34">
        <v>2</v>
      </c>
      <c r="L34">
        <v>1</v>
      </c>
      <c r="M34">
        <v>0</v>
      </c>
      <c r="N34" s="45">
        <v>0</v>
      </c>
      <c r="O34" s="46">
        <v>1</v>
      </c>
      <c r="P34" s="47">
        <f t="shared" si="3"/>
        <v>1</v>
      </c>
      <c r="Q34">
        <f t="shared" si="4"/>
        <v>0</v>
      </c>
      <c r="R34">
        <f t="shared" si="5"/>
        <v>0.28585486013772449</v>
      </c>
      <c r="S34" s="45">
        <f t="shared" si="6"/>
        <v>0.28585486013772449</v>
      </c>
      <c r="T34" s="47">
        <f t="shared" si="7"/>
        <v>0.71414513986227557</v>
      </c>
      <c r="U34" s="45">
        <f t="shared" si="8"/>
        <v>-0.33666906018251352</v>
      </c>
      <c r="V34" s="47">
        <f t="shared" si="9"/>
        <v>100</v>
      </c>
      <c r="W34">
        <f t="shared" si="10"/>
        <v>0.4002755801052601</v>
      </c>
      <c r="AQ34">
        <v>2.0676669414244765E-2</v>
      </c>
      <c r="AR34">
        <v>1</v>
      </c>
      <c r="AS34">
        <v>0</v>
      </c>
      <c r="AT34">
        <f t="shared" si="15"/>
        <v>31</v>
      </c>
      <c r="AU34">
        <f t="shared" si="16"/>
        <v>2</v>
      </c>
      <c r="AV34">
        <f t="shared" si="12"/>
        <v>0.97485806974858069</v>
      </c>
      <c r="AW34">
        <f t="shared" si="13"/>
        <v>0.99156118143459915</v>
      </c>
      <c r="AX34">
        <f t="shared" si="14"/>
        <v>8.0418587302079738E-4</v>
      </c>
    </row>
    <row r="35" spans="1:50" x14ac:dyDescent="0.3">
      <c r="A35">
        <v>39</v>
      </c>
      <c r="B35">
        <v>4</v>
      </c>
      <c r="C35" s="2">
        <f t="shared" si="0"/>
        <v>1</v>
      </c>
      <c r="D35">
        <v>0</v>
      </c>
      <c r="E35">
        <f t="shared" si="1"/>
        <v>1</v>
      </c>
      <c r="G35" s="2" t="s">
        <v>19</v>
      </c>
      <c r="H35" s="2" t="s">
        <v>17</v>
      </c>
      <c r="J35">
        <v>22</v>
      </c>
      <c r="K35">
        <v>2</v>
      </c>
      <c r="L35">
        <v>1</v>
      </c>
      <c r="M35">
        <v>3</v>
      </c>
      <c r="N35" s="45">
        <v>0</v>
      </c>
      <c r="O35" s="46">
        <v>1</v>
      </c>
      <c r="P35" s="47">
        <f t="shared" si="3"/>
        <v>1</v>
      </c>
      <c r="Q35">
        <f t="shared" si="4"/>
        <v>0</v>
      </c>
      <c r="R35">
        <f t="shared" si="5"/>
        <v>0.21700962277589037</v>
      </c>
      <c r="S35" s="45">
        <f t="shared" si="6"/>
        <v>0.21700962277589037</v>
      </c>
      <c r="T35" s="47">
        <f t="shared" si="7"/>
        <v>0.78299037722410958</v>
      </c>
      <c r="U35" s="45">
        <f t="shared" si="8"/>
        <v>-0.24463487269123313</v>
      </c>
      <c r="V35" s="47">
        <f t="shared" si="9"/>
        <v>100</v>
      </c>
      <c r="W35">
        <f t="shared" si="10"/>
        <v>0.27715490392773667</v>
      </c>
      <c r="AQ35">
        <v>2.1136398572318502E-2</v>
      </c>
      <c r="AR35">
        <v>1</v>
      </c>
      <c r="AS35">
        <v>0</v>
      </c>
      <c r="AT35">
        <f t="shared" si="15"/>
        <v>32</v>
      </c>
      <c r="AU35">
        <f t="shared" si="16"/>
        <v>2</v>
      </c>
      <c r="AV35">
        <f t="shared" si="12"/>
        <v>0.97404703974047036</v>
      </c>
      <c r="AW35">
        <f t="shared" si="13"/>
        <v>0.99156118143459915</v>
      </c>
      <c r="AX35">
        <f t="shared" si="14"/>
        <v>8.0418587302068733E-4</v>
      </c>
    </row>
    <row r="36" spans="1:50" x14ac:dyDescent="0.3">
      <c r="A36">
        <v>24</v>
      </c>
      <c r="B36">
        <v>2</v>
      </c>
      <c r="C36" s="2">
        <f t="shared" si="0"/>
        <v>2</v>
      </c>
      <c r="D36">
        <v>0</v>
      </c>
      <c r="E36">
        <f t="shared" si="1"/>
        <v>1</v>
      </c>
      <c r="G36" s="2" t="s">
        <v>17</v>
      </c>
      <c r="H36" s="2" t="s">
        <v>17</v>
      </c>
      <c r="J36">
        <v>22</v>
      </c>
      <c r="K36">
        <v>2</v>
      </c>
      <c r="L36">
        <v>2</v>
      </c>
      <c r="M36">
        <v>2</v>
      </c>
      <c r="N36" s="45">
        <v>1</v>
      </c>
      <c r="O36" s="46">
        <v>1</v>
      </c>
      <c r="P36" s="47">
        <f t="shared" si="3"/>
        <v>2</v>
      </c>
      <c r="Q36">
        <f t="shared" si="4"/>
        <v>0.5</v>
      </c>
      <c r="R36">
        <f t="shared" si="5"/>
        <v>0.57930735183053239</v>
      </c>
      <c r="S36" s="45">
        <f t="shared" si="6"/>
        <v>1.1586147036610648</v>
      </c>
      <c r="T36" s="47">
        <f t="shared" si="7"/>
        <v>0.84138529633893522</v>
      </c>
      <c r="U36" s="45">
        <f t="shared" si="8"/>
        <v>-1.4117748738449944</v>
      </c>
      <c r="V36" s="47">
        <f t="shared" si="9"/>
        <v>50</v>
      </c>
      <c r="W36">
        <f t="shared" si="10"/>
        <v>5.1615831749636965E-2</v>
      </c>
      <c r="AQ36">
        <v>2.1196558981802574E-2</v>
      </c>
      <c r="AR36">
        <v>1</v>
      </c>
      <c r="AS36">
        <v>0</v>
      </c>
      <c r="AT36">
        <f t="shared" si="15"/>
        <v>33</v>
      </c>
      <c r="AU36">
        <f t="shared" si="16"/>
        <v>2</v>
      </c>
      <c r="AV36">
        <f t="shared" si="12"/>
        <v>0.97323600973236013</v>
      </c>
      <c r="AW36">
        <f t="shared" si="13"/>
        <v>0.99156118143459915</v>
      </c>
      <c r="AX36">
        <f t="shared" si="14"/>
        <v>8.0418587302079738E-4</v>
      </c>
    </row>
    <row r="37" spans="1:50" x14ac:dyDescent="0.3">
      <c r="A37">
        <v>43</v>
      </c>
      <c r="B37">
        <v>4</v>
      </c>
      <c r="C37" s="2">
        <f t="shared" si="0"/>
        <v>1</v>
      </c>
      <c r="D37">
        <v>3</v>
      </c>
      <c r="E37">
        <f t="shared" si="1"/>
        <v>0</v>
      </c>
      <c r="G37" s="2" t="s">
        <v>19</v>
      </c>
      <c r="H37" s="2" t="s">
        <v>19</v>
      </c>
      <c r="J37">
        <v>22</v>
      </c>
      <c r="K37">
        <v>3</v>
      </c>
      <c r="L37">
        <v>1</v>
      </c>
      <c r="M37">
        <v>1</v>
      </c>
      <c r="N37" s="45">
        <v>0</v>
      </c>
      <c r="O37" s="46">
        <v>1</v>
      </c>
      <c r="P37" s="47">
        <f t="shared" si="3"/>
        <v>1</v>
      </c>
      <c r="Q37">
        <f t="shared" si="4"/>
        <v>0</v>
      </c>
      <c r="R37">
        <f t="shared" si="5"/>
        <v>0.20386714802965369</v>
      </c>
      <c r="S37" s="45">
        <f t="shared" si="6"/>
        <v>0.20386714802965369</v>
      </c>
      <c r="T37" s="47">
        <f t="shared" si="7"/>
        <v>0.79613285197034633</v>
      </c>
      <c r="U37" s="45">
        <f t="shared" si="8"/>
        <v>-0.22798920760368538</v>
      </c>
      <c r="V37" s="47">
        <f t="shared" si="9"/>
        <v>100</v>
      </c>
      <c r="W37">
        <f t="shared" si="10"/>
        <v>0.25607176933485865</v>
      </c>
      <c r="AQ37">
        <v>2.1227984552060229E-2</v>
      </c>
      <c r="AR37">
        <v>1</v>
      </c>
      <c r="AS37">
        <v>0</v>
      </c>
      <c r="AT37">
        <f t="shared" si="15"/>
        <v>34</v>
      </c>
      <c r="AU37">
        <f t="shared" si="16"/>
        <v>2</v>
      </c>
      <c r="AV37">
        <f t="shared" si="12"/>
        <v>0.97242497972424979</v>
      </c>
      <c r="AW37">
        <f t="shared" si="13"/>
        <v>0.99156118143459915</v>
      </c>
      <c r="AX37">
        <f t="shared" si="14"/>
        <v>8.0418587302079738E-4</v>
      </c>
    </row>
    <row r="38" spans="1:50" x14ac:dyDescent="0.3">
      <c r="A38">
        <v>50</v>
      </c>
      <c r="B38">
        <v>1</v>
      </c>
      <c r="C38" s="2">
        <f t="shared" si="0"/>
        <v>2</v>
      </c>
      <c r="D38">
        <v>2</v>
      </c>
      <c r="E38">
        <f t="shared" si="1"/>
        <v>1</v>
      </c>
      <c r="G38" s="2" t="s">
        <v>17</v>
      </c>
      <c r="H38" s="2" t="s">
        <v>17</v>
      </c>
      <c r="J38">
        <v>22</v>
      </c>
      <c r="K38">
        <v>3</v>
      </c>
      <c r="L38">
        <v>1</v>
      </c>
      <c r="M38">
        <v>2</v>
      </c>
      <c r="N38" s="45">
        <v>1</v>
      </c>
      <c r="O38" s="46">
        <v>1</v>
      </c>
      <c r="P38" s="47">
        <f t="shared" si="3"/>
        <v>2</v>
      </c>
      <c r="Q38">
        <f t="shared" si="4"/>
        <v>0.5</v>
      </c>
      <c r="R38">
        <f t="shared" si="5"/>
        <v>0.18470002532799371</v>
      </c>
      <c r="S38" s="45">
        <f t="shared" si="6"/>
        <v>0.36940005065598741</v>
      </c>
      <c r="T38" s="47">
        <f t="shared" si="7"/>
        <v>1.6305999493440126</v>
      </c>
      <c r="U38" s="45">
        <f t="shared" si="8"/>
        <v>-1.8932214210256344</v>
      </c>
      <c r="V38" s="47">
        <f t="shared" si="9"/>
        <v>50</v>
      </c>
      <c r="W38">
        <f t="shared" si="10"/>
        <v>1.3203634189129163</v>
      </c>
      <c r="AQ38">
        <v>2.1325179988388E-2</v>
      </c>
      <c r="AR38">
        <v>1</v>
      </c>
      <c r="AS38">
        <v>0</v>
      </c>
      <c r="AT38">
        <f t="shared" si="15"/>
        <v>35</v>
      </c>
      <c r="AU38">
        <f t="shared" si="16"/>
        <v>2</v>
      </c>
      <c r="AV38">
        <f t="shared" si="12"/>
        <v>0.97161394971613946</v>
      </c>
      <c r="AW38">
        <f t="shared" si="13"/>
        <v>0.99156118143459915</v>
      </c>
      <c r="AX38">
        <f t="shared" si="14"/>
        <v>8.0418587302068733E-4</v>
      </c>
    </row>
    <row r="39" spans="1:50" x14ac:dyDescent="0.3">
      <c r="A39">
        <v>35</v>
      </c>
      <c r="B39">
        <v>4</v>
      </c>
      <c r="C39" s="2">
        <f t="shared" si="0"/>
        <v>1</v>
      </c>
      <c r="D39">
        <v>2</v>
      </c>
      <c r="E39">
        <f t="shared" si="1"/>
        <v>0</v>
      </c>
      <c r="G39" s="2" t="s">
        <v>19</v>
      </c>
      <c r="H39" s="2" t="s">
        <v>19</v>
      </c>
      <c r="J39">
        <v>22</v>
      </c>
      <c r="K39">
        <v>3</v>
      </c>
      <c r="L39">
        <v>2</v>
      </c>
      <c r="M39">
        <v>0</v>
      </c>
      <c r="N39" s="45">
        <v>2</v>
      </c>
      <c r="O39" s="46">
        <v>0</v>
      </c>
      <c r="P39" s="47">
        <f t="shared" si="3"/>
        <v>2</v>
      </c>
      <c r="Q39">
        <f t="shared" si="4"/>
        <v>1</v>
      </c>
      <c r="R39">
        <f t="shared" si="5"/>
        <v>0.55991370427434217</v>
      </c>
      <c r="S39" s="45">
        <f t="shared" si="6"/>
        <v>1.1198274085486843</v>
      </c>
      <c r="T39" s="47">
        <f t="shared" si="7"/>
        <v>0.88017259145131566</v>
      </c>
      <c r="U39" s="45">
        <f t="shared" si="8"/>
        <v>-1.1599452132751897</v>
      </c>
      <c r="V39" s="47">
        <f t="shared" si="9"/>
        <v>100</v>
      </c>
      <c r="W39">
        <f t="shared" si="10"/>
        <v>1.5719790116443648</v>
      </c>
      <c r="AQ39">
        <v>2.1412322703090739E-2</v>
      </c>
      <c r="AR39">
        <v>1</v>
      </c>
      <c r="AS39">
        <v>0</v>
      </c>
      <c r="AT39">
        <f t="shared" si="15"/>
        <v>36</v>
      </c>
      <c r="AU39">
        <f t="shared" si="16"/>
        <v>2</v>
      </c>
      <c r="AV39">
        <f t="shared" si="12"/>
        <v>0.97080291970802923</v>
      </c>
      <c r="AW39">
        <f t="shared" si="13"/>
        <v>0.99156118143459915</v>
      </c>
      <c r="AX39">
        <f t="shared" si="14"/>
        <v>8.0418587302079738E-4</v>
      </c>
    </row>
    <row r="40" spans="1:50" x14ac:dyDescent="0.3">
      <c r="A40">
        <v>36</v>
      </c>
      <c r="B40">
        <v>2</v>
      </c>
      <c r="C40" s="2">
        <f t="shared" si="0"/>
        <v>2</v>
      </c>
      <c r="D40">
        <v>1</v>
      </c>
      <c r="E40">
        <f t="shared" si="1"/>
        <v>0</v>
      </c>
      <c r="G40" s="2" t="s">
        <v>17</v>
      </c>
      <c r="H40" s="2" t="s">
        <v>19</v>
      </c>
      <c r="J40">
        <v>22</v>
      </c>
      <c r="K40">
        <v>4</v>
      </c>
      <c r="L40">
        <v>1</v>
      </c>
      <c r="M40">
        <v>2</v>
      </c>
      <c r="N40" s="45">
        <v>0</v>
      </c>
      <c r="O40" s="46">
        <v>2</v>
      </c>
      <c r="P40" s="47">
        <f t="shared" si="3"/>
        <v>2</v>
      </c>
      <c r="Q40">
        <f t="shared" si="4"/>
        <v>0</v>
      </c>
      <c r="R40">
        <f t="shared" si="5"/>
        <v>0.14075987111004704</v>
      </c>
      <c r="S40" s="45">
        <f t="shared" si="6"/>
        <v>0.28151974222009407</v>
      </c>
      <c r="T40" s="47">
        <f t="shared" si="7"/>
        <v>1.7184802577799059</v>
      </c>
      <c r="U40" s="45">
        <f t="shared" si="8"/>
        <v>-0.30341370274354362</v>
      </c>
      <c r="V40" s="47">
        <f t="shared" si="9"/>
        <v>100</v>
      </c>
      <c r="W40">
        <f t="shared" si="10"/>
        <v>0.32763802894516542</v>
      </c>
      <c r="AQ40">
        <v>2.1699700147932696E-2</v>
      </c>
      <c r="AR40">
        <v>1</v>
      </c>
      <c r="AS40">
        <v>0</v>
      </c>
      <c r="AT40">
        <f t="shared" si="15"/>
        <v>37</v>
      </c>
      <c r="AU40">
        <f t="shared" si="16"/>
        <v>2</v>
      </c>
      <c r="AV40">
        <f t="shared" si="12"/>
        <v>0.9699918896999189</v>
      </c>
      <c r="AW40">
        <f t="shared" si="13"/>
        <v>0.99156118143459915</v>
      </c>
      <c r="AX40">
        <f t="shared" si="14"/>
        <v>8.0418587302079738E-4</v>
      </c>
    </row>
    <row r="41" spans="1:50" x14ac:dyDescent="0.3">
      <c r="A41">
        <v>33</v>
      </c>
      <c r="B41">
        <v>3</v>
      </c>
      <c r="C41" s="2">
        <f t="shared" si="0"/>
        <v>1</v>
      </c>
      <c r="D41">
        <v>3</v>
      </c>
      <c r="E41">
        <f t="shared" si="1"/>
        <v>0</v>
      </c>
      <c r="G41" s="2" t="s">
        <v>19</v>
      </c>
      <c r="H41" s="2" t="s">
        <v>19</v>
      </c>
      <c r="J41">
        <v>22</v>
      </c>
      <c r="K41">
        <v>4</v>
      </c>
      <c r="L41">
        <v>2</v>
      </c>
      <c r="M41">
        <v>0</v>
      </c>
      <c r="N41" s="45">
        <v>1</v>
      </c>
      <c r="O41" s="46">
        <v>1</v>
      </c>
      <c r="P41" s="47">
        <f t="shared" si="3"/>
        <v>2</v>
      </c>
      <c r="Q41">
        <f t="shared" si="4"/>
        <v>0.5</v>
      </c>
      <c r="R41">
        <f t="shared" si="5"/>
        <v>0.47917253256563624</v>
      </c>
      <c r="S41" s="45">
        <f t="shared" si="6"/>
        <v>0.95834506513127249</v>
      </c>
      <c r="T41" s="47">
        <f t="shared" si="7"/>
        <v>1.0416549348687276</v>
      </c>
      <c r="U41" s="45">
        <f t="shared" si="8"/>
        <v>-1.3880310018066964</v>
      </c>
      <c r="V41" s="47">
        <f t="shared" si="9"/>
        <v>50</v>
      </c>
      <c r="W41">
        <f t="shared" si="10"/>
        <v>3.4762990411019729E-3</v>
      </c>
      <c r="AQ41">
        <v>2.1893400208681045E-2</v>
      </c>
      <c r="AR41">
        <v>1</v>
      </c>
      <c r="AS41">
        <v>0</v>
      </c>
      <c r="AT41">
        <f t="shared" si="15"/>
        <v>38</v>
      </c>
      <c r="AU41">
        <f t="shared" si="16"/>
        <v>2</v>
      </c>
      <c r="AV41">
        <f t="shared" si="12"/>
        <v>0.96918085969180856</v>
      </c>
      <c r="AW41">
        <f t="shared" si="13"/>
        <v>0.99156118143459915</v>
      </c>
      <c r="AX41">
        <f t="shared" si="14"/>
        <v>1.6083717460414846E-3</v>
      </c>
    </row>
    <row r="42" spans="1:50" x14ac:dyDescent="0.3">
      <c r="A42">
        <v>35</v>
      </c>
      <c r="B42">
        <v>3</v>
      </c>
      <c r="C42" s="2">
        <f t="shared" si="0"/>
        <v>1</v>
      </c>
      <c r="D42">
        <v>0</v>
      </c>
      <c r="E42">
        <f t="shared" si="1"/>
        <v>0</v>
      </c>
      <c r="G42" s="2" t="s">
        <v>19</v>
      </c>
      <c r="H42" s="2" t="s">
        <v>19</v>
      </c>
      <c r="J42">
        <v>22</v>
      </c>
      <c r="K42">
        <v>4</v>
      </c>
      <c r="L42">
        <v>2</v>
      </c>
      <c r="M42">
        <v>2</v>
      </c>
      <c r="N42" s="45">
        <v>0</v>
      </c>
      <c r="O42" s="46">
        <v>1</v>
      </c>
      <c r="P42" s="47">
        <f t="shared" si="3"/>
        <v>1</v>
      </c>
      <c r="Q42">
        <f t="shared" si="4"/>
        <v>0</v>
      </c>
      <c r="R42">
        <f t="shared" si="5"/>
        <v>0.41862773192278013</v>
      </c>
      <c r="S42" s="45">
        <f t="shared" si="6"/>
        <v>0.41862773192278013</v>
      </c>
      <c r="T42" s="47">
        <f t="shared" si="7"/>
        <v>0.58137226807721987</v>
      </c>
      <c r="U42" s="45">
        <f t="shared" si="8"/>
        <v>-0.54236399052056594</v>
      </c>
      <c r="V42" s="47">
        <f t="shared" si="9"/>
        <v>100</v>
      </c>
      <c r="W42">
        <f t="shared" si="10"/>
        <v>0.7200682848311859</v>
      </c>
      <c r="AQ42">
        <v>2.2211831709564773E-2</v>
      </c>
      <c r="AR42">
        <v>2</v>
      </c>
      <c r="AS42">
        <v>0</v>
      </c>
      <c r="AT42">
        <f t="shared" si="15"/>
        <v>40</v>
      </c>
      <c r="AU42">
        <f t="shared" si="16"/>
        <v>2</v>
      </c>
      <c r="AV42">
        <f t="shared" si="12"/>
        <v>0.967558799675588</v>
      </c>
      <c r="AW42">
        <f t="shared" si="13"/>
        <v>0.99156118143459915</v>
      </c>
      <c r="AX42">
        <f t="shared" si="14"/>
        <v>8.0418587302079738E-4</v>
      </c>
    </row>
    <row r="43" spans="1:50" x14ac:dyDescent="0.3">
      <c r="A43">
        <v>27</v>
      </c>
      <c r="B43">
        <v>4</v>
      </c>
      <c r="C43" s="2">
        <f t="shared" si="0"/>
        <v>1</v>
      </c>
      <c r="D43">
        <v>0</v>
      </c>
      <c r="E43">
        <f t="shared" si="1"/>
        <v>0</v>
      </c>
      <c r="G43" s="2" t="s">
        <v>19</v>
      </c>
      <c r="H43" s="2" t="s">
        <v>19</v>
      </c>
      <c r="J43">
        <v>23</v>
      </c>
      <c r="K43">
        <v>1</v>
      </c>
      <c r="L43">
        <v>1</v>
      </c>
      <c r="M43">
        <v>2</v>
      </c>
      <c r="N43" s="45">
        <v>0</v>
      </c>
      <c r="O43" s="46">
        <v>2</v>
      </c>
      <c r="P43" s="47">
        <f t="shared" si="3"/>
        <v>2</v>
      </c>
      <c r="Q43">
        <f t="shared" si="4"/>
        <v>0</v>
      </c>
      <c r="R43">
        <f t="shared" si="5"/>
        <v>0.29228600647788272</v>
      </c>
      <c r="S43" s="45">
        <f t="shared" si="6"/>
        <v>0.58457201295576544</v>
      </c>
      <c r="T43" s="47">
        <f t="shared" si="7"/>
        <v>1.4154279870442346</v>
      </c>
      <c r="U43" s="45">
        <f t="shared" si="8"/>
        <v>-0.69143046171129352</v>
      </c>
      <c r="V43" s="47">
        <f t="shared" si="9"/>
        <v>100</v>
      </c>
      <c r="W43">
        <f t="shared" si="10"/>
        <v>0.82600035933512539</v>
      </c>
      <c r="AQ43">
        <v>2.2607091802993876E-2</v>
      </c>
      <c r="AR43">
        <v>1</v>
      </c>
      <c r="AS43">
        <v>0</v>
      </c>
      <c r="AT43">
        <f t="shared" si="15"/>
        <v>41</v>
      </c>
      <c r="AU43">
        <f t="shared" si="16"/>
        <v>2</v>
      </c>
      <c r="AV43">
        <f t="shared" si="12"/>
        <v>0.96674776966747766</v>
      </c>
      <c r="AW43">
        <f t="shared" si="13"/>
        <v>0.99156118143459915</v>
      </c>
      <c r="AX43">
        <f t="shared" si="14"/>
        <v>8.0418587302068733E-4</v>
      </c>
    </row>
    <row r="44" spans="1:50" x14ac:dyDescent="0.3">
      <c r="A44">
        <v>26</v>
      </c>
      <c r="B44">
        <v>1</v>
      </c>
      <c r="C44" s="2">
        <f t="shared" si="0"/>
        <v>1</v>
      </c>
      <c r="D44">
        <v>0</v>
      </c>
      <c r="E44">
        <f t="shared" si="1"/>
        <v>1</v>
      </c>
      <c r="G44" s="2" t="s">
        <v>19</v>
      </c>
      <c r="H44" s="2" t="s">
        <v>17</v>
      </c>
      <c r="J44">
        <v>23</v>
      </c>
      <c r="K44">
        <v>1</v>
      </c>
      <c r="L44">
        <v>1</v>
      </c>
      <c r="M44">
        <v>3</v>
      </c>
      <c r="N44" s="45">
        <v>0</v>
      </c>
      <c r="O44" s="46">
        <v>1</v>
      </c>
      <c r="P44" s="47">
        <f t="shared" si="3"/>
        <v>1</v>
      </c>
      <c r="Q44">
        <f t="shared" si="4"/>
        <v>0</v>
      </c>
      <c r="R44">
        <f t="shared" si="5"/>
        <v>0.26760013133638033</v>
      </c>
      <c r="S44" s="45">
        <f t="shared" si="6"/>
        <v>0.26760013133638033</v>
      </c>
      <c r="T44" s="47">
        <f t="shared" si="7"/>
        <v>0.73239986866361972</v>
      </c>
      <c r="U44" s="45">
        <f t="shared" si="8"/>
        <v>-0.31142864550509114</v>
      </c>
      <c r="V44" s="47">
        <f t="shared" si="9"/>
        <v>100</v>
      </c>
      <c r="W44">
        <f t="shared" si="10"/>
        <v>0.36537435735025375</v>
      </c>
      <c r="AQ44">
        <v>2.2738512477287556E-2</v>
      </c>
      <c r="AR44">
        <v>1</v>
      </c>
      <c r="AS44">
        <v>0</v>
      </c>
      <c r="AT44">
        <f t="shared" si="15"/>
        <v>42</v>
      </c>
      <c r="AU44">
        <f t="shared" si="16"/>
        <v>2</v>
      </c>
      <c r="AV44">
        <f t="shared" si="12"/>
        <v>0.96593673965936744</v>
      </c>
      <c r="AW44">
        <f t="shared" si="13"/>
        <v>0.99156118143459915</v>
      </c>
      <c r="AX44">
        <f t="shared" si="14"/>
        <v>8.0418587302079738E-4</v>
      </c>
    </row>
    <row r="45" spans="1:50" x14ac:dyDescent="0.3">
      <c r="A45">
        <v>27</v>
      </c>
      <c r="B45">
        <v>4</v>
      </c>
      <c r="C45" s="2">
        <f t="shared" si="0"/>
        <v>1</v>
      </c>
      <c r="D45">
        <v>8</v>
      </c>
      <c r="E45">
        <f t="shared" si="1"/>
        <v>0</v>
      </c>
      <c r="G45" s="2" t="s">
        <v>19</v>
      </c>
      <c r="H45" s="2" t="s">
        <v>19</v>
      </c>
      <c r="J45">
        <v>23</v>
      </c>
      <c r="K45">
        <v>2</v>
      </c>
      <c r="L45">
        <v>1</v>
      </c>
      <c r="M45">
        <v>3</v>
      </c>
      <c r="N45" s="45">
        <v>0</v>
      </c>
      <c r="O45" s="46">
        <v>1</v>
      </c>
      <c r="P45" s="47">
        <f t="shared" si="3"/>
        <v>1</v>
      </c>
      <c r="Q45">
        <f t="shared" si="4"/>
        <v>0</v>
      </c>
      <c r="R45">
        <f t="shared" si="5"/>
        <v>0.20899354582310822</v>
      </c>
      <c r="S45" s="45">
        <f t="shared" si="6"/>
        <v>0.20899354582310822</v>
      </c>
      <c r="T45" s="47">
        <f t="shared" si="7"/>
        <v>0.79100645417689175</v>
      </c>
      <c r="U45" s="45">
        <f t="shared" si="8"/>
        <v>-0.23444915173210593</v>
      </c>
      <c r="V45" s="47">
        <f t="shared" si="9"/>
        <v>100</v>
      </c>
      <c r="W45">
        <f t="shared" si="10"/>
        <v>0.26421218780140476</v>
      </c>
      <c r="AQ45">
        <v>2.2941267936115201E-2</v>
      </c>
      <c r="AR45">
        <v>1</v>
      </c>
      <c r="AS45">
        <v>0</v>
      </c>
      <c r="AT45">
        <f t="shared" si="15"/>
        <v>43</v>
      </c>
      <c r="AU45">
        <f t="shared" si="16"/>
        <v>2</v>
      </c>
      <c r="AV45">
        <f t="shared" si="12"/>
        <v>0.9651257096512571</v>
      </c>
      <c r="AW45">
        <f t="shared" si="13"/>
        <v>0.99156118143459915</v>
      </c>
      <c r="AX45">
        <f t="shared" si="14"/>
        <v>0</v>
      </c>
    </row>
    <row r="46" spans="1:50" x14ac:dyDescent="0.3">
      <c r="A46">
        <v>30</v>
      </c>
      <c r="B46">
        <v>3</v>
      </c>
      <c r="C46" s="2">
        <f t="shared" si="0"/>
        <v>1</v>
      </c>
      <c r="D46">
        <v>8</v>
      </c>
      <c r="E46">
        <f t="shared" si="1"/>
        <v>0</v>
      </c>
      <c r="G46" s="2" t="s">
        <v>19</v>
      </c>
      <c r="H46" s="2" t="s">
        <v>19</v>
      </c>
      <c r="J46">
        <v>23</v>
      </c>
      <c r="K46">
        <v>3</v>
      </c>
      <c r="L46">
        <v>1</v>
      </c>
      <c r="M46">
        <v>0</v>
      </c>
      <c r="N46" s="45">
        <v>0</v>
      </c>
      <c r="O46" s="46">
        <v>1</v>
      </c>
      <c r="P46" s="47">
        <f t="shared" si="3"/>
        <v>1</v>
      </c>
      <c r="Q46">
        <f t="shared" si="4"/>
        <v>0</v>
      </c>
      <c r="R46">
        <f t="shared" si="5"/>
        <v>0.21625998914248903</v>
      </c>
      <c r="S46" s="45">
        <f t="shared" si="6"/>
        <v>0.21625998914248903</v>
      </c>
      <c r="T46" s="47">
        <f t="shared" si="7"/>
        <v>0.78374001085751099</v>
      </c>
      <c r="U46" s="45">
        <f t="shared" si="8"/>
        <v>-0.2436779324335992</v>
      </c>
      <c r="V46" s="47">
        <f t="shared" si="9"/>
        <v>100</v>
      </c>
      <c r="W46">
        <f t="shared" si="10"/>
        <v>0.27593332756595285</v>
      </c>
      <c r="AQ46">
        <v>2.3168707605215149E-2</v>
      </c>
      <c r="AR46">
        <v>0</v>
      </c>
      <c r="AS46">
        <v>1</v>
      </c>
      <c r="AT46">
        <f t="shared" si="15"/>
        <v>43</v>
      </c>
      <c r="AU46">
        <f t="shared" si="16"/>
        <v>3</v>
      </c>
      <c r="AV46">
        <f t="shared" si="12"/>
        <v>0.9651257096512571</v>
      </c>
      <c r="AW46">
        <f t="shared" si="13"/>
        <v>0.98734177215189878</v>
      </c>
      <c r="AX46">
        <f t="shared" si="14"/>
        <v>8.0076380547602812E-4</v>
      </c>
    </row>
    <row r="47" spans="1:50" x14ac:dyDescent="0.3">
      <c r="A47">
        <v>41</v>
      </c>
      <c r="B47">
        <v>2</v>
      </c>
      <c r="C47" s="2">
        <f t="shared" si="0"/>
        <v>1</v>
      </c>
      <c r="D47">
        <v>15</v>
      </c>
      <c r="E47">
        <f t="shared" si="1"/>
        <v>1</v>
      </c>
      <c r="G47" s="2" t="s">
        <v>19</v>
      </c>
      <c r="H47" s="2" t="s">
        <v>17</v>
      </c>
      <c r="J47">
        <v>23</v>
      </c>
      <c r="K47">
        <v>3</v>
      </c>
      <c r="L47">
        <v>1</v>
      </c>
      <c r="M47">
        <v>2</v>
      </c>
      <c r="N47" s="45">
        <v>0</v>
      </c>
      <c r="O47" s="46">
        <v>2</v>
      </c>
      <c r="P47" s="47">
        <f t="shared" si="3"/>
        <v>2</v>
      </c>
      <c r="Q47">
        <f t="shared" si="4"/>
        <v>0</v>
      </c>
      <c r="R47">
        <f t="shared" si="5"/>
        <v>0.17760670826634384</v>
      </c>
      <c r="S47" s="45">
        <f t="shared" si="6"/>
        <v>0.35521341653268768</v>
      </c>
      <c r="T47" s="47">
        <f t="shared" si="7"/>
        <v>1.6447865834673123</v>
      </c>
      <c r="U47" s="45">
        <f t="shared" si="8"/>
        <v>-0.39107308250630413</v>
      </c>
      <c r="V47" s="47">
        <f t="shared" si="9"/>
        <v>100</v>
      </c>
      <c r="W47">
        <f t="shared" si="10"/>
        <v>0.43192645186085565</v>
      </c>
      <c r="AQ47">
        <v>2.3202987729740398E-2</v>
      </c>
      <c r="AR47">
        <v>1</v>
      </c>
      <c r="AS47">
        <v>0</v>
      </c>
      <c r="AT47">
        <f t="shared" si="15"/>
        <v>44</v>
      </c>
      <c r="AU47">
        <f t="shared" si="16"/>
        <v>3</v>
      </c>
      <c r="AV47">
        <f t="shared" si="12"/>
        <v>0.96431467964314677</v>
      </c>
      <c r="AW47">
        <f t="shared" si="13"/>
        <v>0.98734177215189878</v>
      </c>
      <c r="AX47">
        <f t="shared" si="14"/>
        <v>8.0076380547591851E-4</v>
      </c>
    </row>
    <row r="48" spans="1:50" x14ac:dyDescent="0.3">
      <c r="A48">
        <v>34</v>
      </c>
      <c r="B48">
        <v>2</v>
      </c>
      <c r="C48" s="2">
        <f t="shared" si="0"/>
        <v>1</v>
      </c>
      <c r="D48">
        <v>5</v>
      </c>
      <c r="E48">
        <f t="shared" si="1"/>
        <v>0</v>
      </c>
      <c r="G48" s="2" t="s">
        <v>19</v>
      </c>
      <c r="H48" s="2" t="s">
        <v>19</v>
      </c>
      <c r="J48">
        <v>23</v>
      </c>
      <c r="K48">
        <v>3</v>
      </c>
      <c r="L48">
        <v>2</v>
      </c>
      <c r="M48">
        <v>0</v>
      </c>
      <c r="N48" s="45">
        <v>1</v>
      </c>
      <c r="O48" s="46">
        <v>0</v>
      </c>
      <c r="P48" s="47">
        <f t="shared" si="3"/>
        <v>1</v>
      </c>
      <c r="Q48">
        <f t="shared" si="4"/>
        <v>1</v>
      </c>
      <c r="R48">
        <f t="shared" si="5"/>
        <v>0.54809775955960416</v>
      </c>
      <c r="S48" s="45">
        <f t="shared" si="6"/>
        <v>0.54809775955960416</v>
      </c>
      <c r="T48" s="47">
        <f t="shared" si="7"/>
        <v>0.45190224044039584</v>
      </c>
      <c r="U48" s="45">
        <f t="shared" si="8"/>
        <v>-0.6013016145873824</v>
      </c>
      <c r="V48" s="47">
        <f t="shared" si="9"/>
        <v>100</v>
      </c>
      <c r="W48">
        <f t="shared" si="10"/>
        <v>0.82449204098826945</v>
      </c>
      <c r="AQ48">
        <v>2.3551513376667131E-2</v>
      </c>
      <c r="AR48">
        <v>1</v>
      </c>
      <c r="AS48">
        <v>0</v>
      </c>
      <c r="AT48">
        <f t="shared" si="15"/>
        <v>45</v>
      </c>
      <c r="AU48">
        <f t="shared" si="16"/>
        <v>3</v>
      </c>
      <c r="AV48">
        <f t="shared" si="12"/>
        <v>0.96350364963503654</v>
      </c>
      <c r="AW48">
        <f t="shared" si="13"/>
        <v>0.98734177215189878</v>
      </c>
      <c r="AX48">
        <f t="shared" si="14"/>
        <v>1.6015276109520562E-3</v>
      </c>
    </row>
    <row r="49" spans="1:50" x14ac:dyDescent="0.3">
      <c r="A49">
        <v>37</v>
      </c>
      <c r="B49">
        <v>2</v>
      </c>
      <c r="C49" s="2">
        <f t="shared" si="0"/>
        <v>1</v>
      </c>
      <c r="D49">
        <v>0</v>
      </c>
      <c r="E49">
        <f t="shared" si="1"/>
        <v>0</v>
      </c>
      <c r="G49" s="2" t="s">
        <v>19</v>
      </c>
      <c r="H49" s="2" t="s">
        <v>19</v>
      </c>
      <c r="J49">
        <v>23</v>
      </c>
      <c r="K49">
        <v>3</v>
      </c>
      <c r="L49">
        <v>2</v>
      </c>
      <c r="M49">
        <v>2</v>
      </c>
      <c r="N49" s="45">
        <v>1</v>
      </c>
      <c r="O49" s="46">
        <v>0</v>
      </c>
      <c r="P49" s="47">
        <f t="shared" si="3"/>
        <v>1</v>
      </c>
      <c r="Q49">
        <f t="shared" si="4"/>
        <v>1</v>
      </c>
      <c r="R49">
        <f t="shared" si="5"/>
        <v>0.48698710507584153</v>
      </c>
      <c r="S49" s="45">
        <f t="shared" si="6"/>
        <v>0.48698710507584153</v>
      </c>
      <c r="T49" s="47">
        <f t="shared" si="7"/>
        <v>0.51301289492415847</v>
      </c>
      <c r="U49" s="45">
        <f t="shared" si="8"/>
        <v>-0.71951763453379614</v>
      </c>
      <c r="V49" s="47">
        <f t="shared" si="9"/>
        <v>0</v>
      </c>
      <c r="W49">
        <f t="shared" si="10"/>
        <v>1.0534424619811316</v>
      </c>
      <c r="AQ49">
        <v>2.3580584686221984E-2</v>
      </c>
      <c r="AR49">
        <v>2</v>
      </c>
      <c r="AS49">
        <v>0</v>
      </c>
      <c r="AT49">
        <f t="shared" si="15"/>
        <v>47</v>
      </c>
      <c r="AU49">
        <f t="shared" si="16"/>
        <v>3</v>
      </c>
      <c r="AV49">
        <f t="shared" si="12"/>
        <v>0.96188158961881587</v>
      </c>
      <c r="AW49">
        <f t="shared" si="13"/>
        <v>0.98734177215189878</v>
      </c>
      <c r="AX49">
        <f t="shared" si="14"/>
        <v>8.0076380547591851E-4</v>
      </c>
    </row>
    <row r="50" spans="1:50" x14ac:dyDescent="0.3">
      <c r="A50">
        <v>46</v>
      </c>
      <c r="B50">
        <v>1</v>
      </c>
      <c r="C50" s="2">
        <f t="shared" si="0"/>
        <v>2</v>
      </c>
      <c r="D50">
        <v>6</v>
      </c>
      <c r="E50">
        <f t="shared" si="1"/>
        <v>0</v>
      </c>
      <c r="G50" s="2" t="s">
        <v>17</v>
      </c>
      <c r="H50" s="2" t="s">
        <v>19</v>
      </c>
      <c r="J50">
        <v>23</v>
      </c>
      <c r="K50">
        <v>4</v>
      </c>
      <c r="L50">
        <v>1</v>
      </c>
      <c r="M50">
        <v>0</v>
      </c>
      <c r="N50" s="45">
        <v>1</v>
      </c>
      <c r="O50" s="46">
        <v>1</v>
      </c>
      <c r="P50" s="47">
        <f t="shared" si="3"/>
        <v>2</v>
      </c>
      <c r="Q50">
        <f t="shared" si="4"/>
        <v>0.5</v>
      </c>
      <c r="R50">
        <f t="shared" si="5"/>
        <v>0.16634357873242225</v>
      </c>
      <c r="S50" s="45">
        <f t="shared" si="6"/>
        <v>0.33268715746484451</v>
      </c>
      <c r="T50" s="47">
        <f t="shared" si="7"/>
        <v>1.6673128425351555</v>
      </c>
      <c r="U50" s="45">
        <f t="shared" si="8"/>
        <v>-1.9756338046211799</v>
      </c>
      <c r="V50" s="47">
        <f t="shared" si="9"/>
        <v>50</v>
      </c>
      <c r="W50">
        <f t="shared" si="10"/>
        <v>1.6055943452227281</v>
      </c>
      <c r="AQ50">
        <v>2.4038056413001392E-2</v>
      </c>
      <c r="AR50">
        <v>1</v>
      </c>
      <c r="AS50">
        <v>0</v>
      </c>
      <c r="AT50">
        <f t="shared" si="15"/>
        <v>48</v>
      </c>
      <c r="AU50">
        <f t="shared" si="16"/>
        <v>3</v>
      </c>
      <c r="AV50">
        <f t="shared" si="12"/>
        <v>0.96107055961070564</v>
      </c>
      <c r="AW50">
        <f t="shared" si="13"/>
        <v>0.98734177215189878</v>
      </c>
      <c r="AX50">
        <f t="shared" si="14"/>
        <v>8.0076380547602812E-4</v>
      </c>
    </row>
    <row r="51" spans="1:50" x14ac:dyDescent="0.3">
      <c r="A51">
        <v>35</v>
      </c>
      <c r="B51">
        <v>4</v>
      </c>
      <c r="C51" s="2">
        <f t="shared" si="0"/>
        <v>1</v>
      </c>
      <c r="D51">
        <v>0</v>
      </c>
      <c r="E51">
        <f t="shared" si="1"/>
        <v>0</v>
      </c>
      <c r="G51" s="2" t="s">
        <v>19</v>
      </c>
      <c r="H51" s="2" t="s">
        <v>19</v>
      </c>
      <c r="J51">
        <v>23</v>
      </c>
      <c r="K51">
        <v>4</v>
      </c>
      <c r="L51">
        <v>1</v>
      </c>
      <c r="M51">
        <v>2</v>
      </c>
      <c r="N51" s="45">
        <v>0</v>
      </c>
      <c r="O51" s="46">
        <v>2</v>
      </c>
      <c r="P51" s="47">
        <f t="shared" si="3"/>
        <v>2</v>
      </c>
      <c r="Q51">
        <f t="shared" si="4"/>
        <v>0</v>
      </c>
      <c r="R51">
        <f t="shared" si="5"/>
        <v>0.13507447888928212</v>
      </c>
      <c r="S51" s="45">
        <f t="shared" si="6"/>
        <v>0.27014895777856424</v>
      </c>
      <c r="T51" s="47">
        <f t="shared" si="7"/>
        <v>1.7298510422214357</v>
      </c>
      <c r="U51" s="45">
        <f t="shared" si="8"/>
        <v>-0.29022375703897846</v>
      </c>
      <c r="V51" s="47">
        <f t="shared" si="9"/>
        <v>100</v>
      </c>
      <c r="W51">
        <f t="shared" si="10"/>
        <v>0.31233782699768764</v>
      </c>
      <c r="AQ51">
        <v>2.4177589867606441E-2</v>
      </c>
      <c r="AR51">
        <v>1</v>
      </c>
      <c r="AS51">
        <v>0</v>
      </c>
      <c r="AT51">
        <f t="shared" si="15"/>
        <v>49</v>
      </c>
      <c r="AU51">
        <f t="shared" si="16"/>
        <v>3</v>
      </c>
      <c r="AV51">
        <f t="shared" si="12"/>
        <v>0.96025952960259531</v>
      </c>
      <c r="AW51">
        <f t="shared" si="13"/>
        <v>0.98734177215189878</v>
      </c>
      <c r="AX51">
        <f t="shared" si="14"/>
        <v>8.0076380547602812E-4</v>
      </c>
    </row>
    <row r="52" spans="1:50" x14ac:dyDescent="0.3">
      <c r="A52">
        <v>48</v>
      </c>
      <c r="B52">
        <v>1</v>
      </c>
      <c r="C52" s="2">
        <f t="shared" si="0"/>
        <v>2</v>
      </c>
      <c r="D52">
        <v>0</v>
      </c>
      <c r="E52">
        <f t="shared" si="1"/>
        <v>1</v>
      </c>
      <c r="G52" s="2" t="s">
        <v>17</v>
      </c>
      <c r="H52" s="2" t="s">
        <v>17</v>
      </c>
      <c r="J52">
        <v>23</v>
      </c>
      <c r="K52">
        <v>4</v>
      </c>
      <c r="L52">
        <v>2</v>
      </c>
      <c r="M52">
        <v>4</v>
      </c>
      <c r="N52" s="45">
        <v>1</v>
      </c>
      <c r="O52" s="46">
        <v>0</v>
      </c>
      <c r="P52" s="47">
        <f t="shared" si="3"/>
        <v>1</v>
      </c>
      <c r="Q52">
        <f t="shared" si="4"/>
        <v>1</v>
      </c>
      <c r="R52">
        <f t="shared" si="5"/>
        <v>0.34948938969095211</v>
      </c>
      <c r="S52" s="45">
        <f t="shared" si="6"/>
        <v>0.34948938969095211</v>
      </c>
      <c r="T52" s="47">
        <f t="shared" si="7"/>
        <v>0.65051061030904789</v>
      </c>
      <c r="U52" s="45">
        <f t="shared" si="8"/>
        <v>-1.0512820763071502</v>
      </c>
      <c r="V52" s="47">
        <f t="shared" si="9"/>
        <v>0</v>
      </c>
      <c r="W52">
        <f t="shared" si="10"/>
        <v>1.8613171944484039</v>
      </c>
      <c r="AQ52">
        <v>2.4311977302472847E-2</v>
      </c>
      <c r="AR52">
        <v>1</v>
      </c>
      <c r="AS52">
        <v>0</v>
      </c>
      <c r="AT52">
        <f t="shared" si="15"/>
        <v>50</v>
      </c>
      <c r="AU52">
        <f t="shared" si="16"/>
        <v>3</v>
      </c>
      <c r="AV52">
        <f t="shared" si="12"/>
        <v>0.95944849959448497</v>
      </c>
      <c r="AW52">
        <f t="shared" si="13"/>
        <v>0.98734177215189878</v>
      </c>
      <c r="AX52">
        <f t="shared" si="14"/>
        <v>8.0076380547591851E-4</v>
      </c>
    </row>
    <row r="53" spans="1:50" x14ac:dyDescent="0.3">
      <c r="A53">
        <v>28</v>
      </c>
      <c r="B53">
        <v>3</v>
      </c>
      <c r="C53" s="2">
        <f t="shared" si="0"/>
        <v>2</v>
      </c>
      <c r="D53">
        <v>2</v>
      </c>
      <c r="E53">
        <f t="shared" si="1"/>
        <v>1</v>
      </c>
      <c r="G53" s="2" t="s">
        <v>17</v>
      </c>
      <c r="H53" s="2" t="s">
        <v>17</v>
      </c>
      <c r="J53">
        <v>24</v>
      </c>
      <c r="K53">
        <v>1</v>
      </c>
      <c r="L53">
        <v>1</v>
      </c>
      <c r="M53">
        <v>2</v>
      </c>
      <c r="N53" s="45">
        <v>1</v>
      </c>
      <c r="O53" s="46">
        <v>4</v>
      </c>
      <c r="P53" s="47">
        <f t="shared" si="3"/>
        <v>5</v>
      </c>
      <c r="Q53">
        <f t="shared" si="4"/>
        <v>0.2</v>
      </c>
      <c r="R53">
        <f t="shared" si="5"/>
        <v>0.28249252029775146</v>
      </c>
      <c r="S53" s="45">
        <f t="shared" si="6"/>
        <v>1.4124626014887574</v>
      </c>
      <c r="T53" s="47">
        <f t="shared" si="7"/>
        <v>3.5875373985112429</v>
      </c>
      <c r="U53" s="45">
        <f t="shared" si="8"/>
        <v>-2.5919908324905738</v>
      </c>
      <c r="V53" s="47">
        <f t="shared" si="9"/>
        <v>80</v>
      </c>
      <c r="W53">
        <f t="shared" si="10"/>
        <v>0.16786716768136117</v>
      </c>
      <c r="AQ53">
        <v>2.4317913089220357E-2</v>
      </c>
      <c r="AR53">
        <v>1</v>
      </c>
      <c r="AS53">
        <v>0</v>
      </c>
      <c r="AT53">
        <f t="shared" si="15"/>
        <v>51</v>
      </c>
      <c r="AU53">
        <f t="shared" si="16"/>
        <v>3</v>
      </c>
      <c r="AV53">
        <f t="shared" si="12"/>
        <v>0.95863746958637475</v>
      </c>
      <c r="AW53">
        <f t="shared" si="13"/>
        <v>0.98734177215189878</v>
      </c>
      <c r="AX53">
        <f t="shared" si="14"/>
        <v>8.0076380547602812E-4</v>
      </c>
    </row>
    <row r="54" spans="1:50" x14ac:dyDescent="0.3">
      <c r="A54">
        <v>44</v>
      </c>
      <c r="B54">
        <v>2</v>
      </c>
      <c r="C54" s="2">
        <f t="shared" si="0"/>
        <v>2</v>
      </c>
      <c r="D54">
        <v>3</v>
      </c>
      <c r="E54">
        <f t="shared" si="1"/>
        <v>0</v>
      </c>
      <c r="G54" s="2" t="s">
        <v>17</v>
      </c>
      <c r="H54" s="2" t="s">
        <v>19</v>
      </c>
      <c r="J54">
        <v>24</v>
      </c>
      <c r="K54">
        <v>1</v>
      </c>
      <c r="L54">
        <v>2</v>
      </c>
      <c r="M54">
        <v>3</v>
      </c>
      <c r="N54" s="45">
        <v>2</v>
      </c>
      <c r="O54" s="46">
        <v>1</v>
      </c>
      <c r="P54" s="47">
        <f t="shared" si="3"/>
        <v>3</v>
      </c>
      <c r="Q54">
        <f t="shared" si="4"/>
        <v>0.66666666666666663</v>
      </c>
      <c r="R54">
        <f t="shared" si="5"/>
        <v>0.60490064037320079</v>
      </c>
      <c r="S54" s="45">
        <f t="shared" si="6"/>
        <v>1.8147019211196023</v>
      </c>
      <c r="T54" s="47">
        <f t="shared" si="7"/>
        <v>1.1852980788803977</v>
      </c>
      <c r="U54" s="45">
        <f t="shared" si="8"/>
        <v>-1.934000132807248</v>
      </c>
      <c r="V54" s="47">
        <f t="shared" si="9"/>
        <v>66.666666666666657</v>
      </c>
      <c r="W54">
        <f t="shared" si="10"/>
        <v>4.7888386939437921E-2</v>
      </c>
      <c r="AQ54">
        <v>2.4600945794396353E-2</v>
      </c>
      <c r="AR54">
        <v>1</v>
      </c>
      <c r="AS54">
        <v>0</v>
      </c>
      <c r="AT54">
        <f t="shared" si="15"/>
        <v>52</v>
      </c>
      <c r="AU54">
        <f t="shared" si="16"/>
        <v>3</v>
      </c>
      <c r="AV54">
        <f t="shared" si="12"/>
        <v>0.95782643957826441</v>
      </c>
      <c r="AW54">
        <f t="shared" si="13"/>
        <v>0.98734177215189878</v>
      </c>
      <c r="AX54">
        <f t="shared" si="14"/>
        <v>8.0076380547602812E-4</v>
      </c>
    </row>
    <row r="55" spans="1:50" x14ac:dyDescent="0.3">
      <c r="A55">
        <v>35</v>
      </c>
      <c r="B55">
        <v>3</v>
      </c>
      <c r="C55" s="2">
        <f t="shared" si="0"/>
        <v>2</v>
      </c>
      <c r="D55">
        <v>0</v>
      </c>
      <c r="E55">
        <f t="shared" si="1"/>
        <v>0</v>
      </c>
      <c r="G55" s="2" t="s">
        <v>17</v>
      </c>
      <c r="H55" s="2" t="s">
        <v>19</v>
      </c>
      <c r="J55">
        <v>24</v>
      </c>
      <c r="K55">
        <v>2</v>
      </c>
      <c r="L55">
        <v>1</v>
      </c>
      <c r="M55">
        <v>2</v>
      </c>
      <c r="N55" s="45">
        <v>0</v>
      </c>
      <c r="O55" s="46">
        <v>1</v>
      </c>
      <c r="P55" s="47">
        <f t="shared" si="3"/>
        <v>1</v>
      </c>
      <c r="Q55">
        <f t="shared" si="4"/>
        <v>0</v>
      </c>
      <c r="R55">
        <f t="shared" si="5"/>
        <v>0.22161126999475564</v>
      </c>
      <c r="S55" s="45">
        <f t="shared" si="6"/>
        <v>0.22161126999475564</v>
      </c>
      <c r="T55" s="47">
        <f t="shared" si="7"/>
        <v>0.77838873000524433</v>
      </c>
      <c r="U55" s="45">
        <f t="shared" si="8"/>
        <v>-0.25052922662568383</v>
      </c>
      <c r="V55" s="47">
        <f t="shared" si="9"/>
        <v>100</v>
      </c>
      <c r="W55">
        <f t="shared" si="10"/>
        <v>0.28470513697347927</v>
      </c>
      <c r="AQ55">
        <v>2.4676739949147642E-2</v>
      </c>
      <c r="AR55">
        <v>1</v>
      </c>
      <c r="AS55">
        <v>0</v>
      </c>
      <c r="AT55">
        <f t="shared" si="15"/>
        <v>53</v>
      </c>
      <c r="AU55">
        <f t="shared" si="16"/>
        <v>3</v>
      </c>
      <c r="AV55">
        <f t="shared" si="12"/>
        <v>0.95701540957015407</v>
      </c>
      <c r="AW55">
        <f t="shared" si="13"/>
        <v>0.98734177215189878</v>
      </c>
      <c r="AX55">
        <f t="shared" si="14"/>
        <v>8.0076380547591851E-4</v>
      </c>
    </row>
    <row r="56" spans="1:50" x14ac:dyDescent="0.3">
      <c r="A56">
        <v>26</v>
      </c>
      <c r="B56">
        <v>3</v>
      </c>
      <c r="C56" s="2">
        <f t="shared" si="0"/>
        <v>2</v>
      </c>
      <c r="D56">
        <v>2</v>
      </c>
      <c r="E56">
        <f t="shared" si="1"/>
        <v>0</v>
      </c>
      <c r="G56" s="2" t="s">
        <v>17</v>
      </c>
      <c r="H56" s="2" t="s">
        <v>19</v>
      </c>
      <c r="J56">
        <v>24</v>
      </c>
      <c r="K56">
        <v>2</v>
      </c>
      <c r="L56">
        <v>1</v>
      </c>
      <c r="M56">
        <v>3</v>
      </c>
      <c r="N56" s="45">
        <v>0</v>
      </c>
      <c r="O56" s="46">
        <v>2</v>
      </c>
      <c r="P56" s="47">
        <f t="shared" si="3"/>
        <v>2</v>
      </c>
      <c r="Q56">
        <f t="shared" si="4"/>
        <v>0</v>
      </c>
      <c r="R56">
        <f t="shared" si="5"/>
        <v>0.20119748612884922</v>
      </c>
      <c r="S56" s="45">
        <f t="shared" si="6"/>
        <v>0.40239497225769844</v>
      </c>
      <c r="T56" s="47">
        <f t="shared" si="7"/>
        <v>1.5976050277423015</v>
      </c>
      <c r="U56" s="45">
        <f t="shared" si="8"/>
        <v>-0.4492830607718023</v>
      </c>
      <c r="V56" s="47">
        <f t="shared" si="9"/>
        <v>100</v>
      </c>
      <c r="W56">
        <f t="shared" si="10"/>
        <v>0.50374775400695093</v>
      </c>
      <c r="AQ56">
        <v>2.4707165061304801E-2</v>
      </c>
      <c r="AR56">
        <v>1</v>
      </c>
      <c r="AS56">
        <v>1</v>
      </c>
      <c r="AT56">
        <f t="shared" si="15"/>
        <v>54</v>
      </c>
      <c r="AU56">
        <f t="shared" si="16"/>
        <v>4</v>
      </c>
      <c r="AV56">
        <f t="shared" si="12"/>
        <v>0.95620437956204385</v>
      </c>
      <c r="AW56">
        <f t="shared" si="13"/>
        <v>0.9831223628691983</v>
      </c>
      <c r="AX56">
        <f t="shared" si="14"/>
        <v>7.9734173793125866E-4</v>
      </c>
    </row>
    <row r="57" spans="1:50" x14ac:dyDescent="0.3">
      <c r="A57">
        <v>33</v>
      </c>
      <c r="B57">
        <v>1</v>
      </c>
      <c r="C57" s="2">
        <f t="shared" si="0"/>
        <v>2</v>
      </c>
      <c r="D57">
        <v>14</v>
      </c>
      <c r="E57">
        <f t="shared" si="1"/>
        <v>0</v>
      </c>
      <c r="G57" s="2" t="s">
        <v>17</v>
      </c>
      <c r="H57" s="2" t="s">
        <v>19</v>
      </c>
      <c r="J57">
        <v>24</v>
      </c>
      <c r="K57">
        <v>2</v>
      </c>
      <c r="L57">
        <v>2</v>
      </c>
      <c r="M57">
        <v>0</v>
      </c>
      <c r="N57" s="45">
        <v>2</v>
      </c>
      <c r="O57" s="46">
        <v>0</v>
      </c>
      <c r="P57" s="47">
        <f t="shared" si="3"/>
        <v>2</v>
      </c>
      <c r="Q57">
        <f t="shared" si="4"/>
        <v>1</v>
      </c>
      <c r="R57">
        <f t="shared" si="5"/>
        <v>0.61522603641870133</v>
      </c>
      <c r="S57" s="45">
        <f t="shared" si="6"/>
        <v>1.2304520728374027</v>
      </c>
      <c r="T57" s="47">
        <f t="shared" si="7"/>
        <v>0.76954792716259734</v>
      </c>
      <c r="U57" s="45">
        <f t="shared" si="8"/>
        <v>-0.97153107961859086</v>
      </c>
      <c r="V57" s="47">
        <f t="shared" si="9"/>
        <v>100</v>
      </c>
      <c r="W57">
        <f t="shared" si="10"/>
        <v>1.2508377110341766</v>
      </c>
      <c r="AQ57">
        <v>2.4848759482743517E-2</v>
      </c>
      <c r="AR57">
        <v>1</v>
      </c>
      <c r="AS57">
        <v>0</v>
      </c>
      <c r="AT57">
        <f t="shared" si="15"/>
        <v>55</v>
      </c>
      <c r="AU57">
        <f t="shared" si="16"/>
        <v>4</v>
      </c>
      <c r="AV57">
        <f t="shared" si="12"/>
        <v>0.95539334955393351</v>
      </c>
      <c r="AW57">
        <f t="shared" si="13"/>
        <v>0.9831223628691983</v>
      </c>
      <c r="AX57">
        <f t="shared" si="14"/>
        <v>0</v>
      </c>
    </row>
    <row r="58" spans="1:50" x14ac:dyDescent="0.3">
      <c r="A58">
        <v>35</v>
      </c>
      <c r="B58">
        <v>2</v>
      </c>
      <c r="C58" s="2">
        <f t="shared" si="0"/>
        <v>1</v>
      </c>
      <c r="D58">
        <v>8</v>
      </c>
      <c r="E58">
        <f t="shared" si="1"/>
        <v>0</v>
      </c>
      <c r="G58" s="2" t="s">
        <v>19</v>
      </c>
      <c r="H58" s="2" t="s">
        <v>19</v>
      </c>
      <c r="J58">
        <v>24</v>
      </c>
      <c r="K58">
        <v>2</v>
      </c>
      <c r="L58">
        <v>2</v>
      </c>
      <c r="M58">
        <v>5</v>
      </c>
      <c r="N58" s="45">
        <v>0</v>
      </c>
      <c r="O58" s="46">
        <v>1</v>
      </c>
      <c r="P58" s="47">
        <f t="shared" si="3"/>
        <v>1</v>
      </c>
      <c r="Q58">
        <f t="shared" si="4"/>
        <v>0</v>
      </c>
      <c r="R58">
        <f t="shared" si="5"/>
        <v>0.46423763899155812</v>
      </c>
      <c r="S58" s="45">
        <f t="shared" si="6"/>
        <v>0.46423763899155812</v>
      </c>
      <c r="T58" s="47">
        <f t="shared" si="7"/>
        <v>0.53576236100844188</v>
      </c>
      <c r="U58" s="45">
        <f t="shared" si="8"/>
        <v>-0.62406457255034453</v>
      </c>
      <c r="V58" s="47">
        <f t="shared" si="9"/>
        <v>100</v>
      </c>
      <c r="W58">
        <f t="shared" si="10"/>
        <v>0.86649916600663035</v>
      </c>
      <c r="AQ58">
        <v>2.503461795604451E-2</v>
      </c>
      <c r="AR58">
        <v>0</v>
      </c>
      <c r="AS58">
        <v>1</v>
      </c>
      <c r="AT58">
        <f t="shared" si="15"/>
        <v>55</v>
      </c>
      <c r="AU58">
        <f t="shared" si="16"/>
        <v>5</v>
      </c>
      <c r="AV58">
        <f t="shared" si="12"/>
        <v>0.95539334955393351</v>
      </c>
      <c r="AW58">
        <f t="shared" si="13"/>
        <v>0.97890295358649793</v>
      </c>
      <c r="AX58">
        <f t="shared" si="14"/>
        <v>7.939196703864894E-4</v>
      </c>
    </row>
    <row r="59" spans="1:50" x14ac:dyDescent="0.3">
      <c r="A59">
        <v>35</v>
      </c>
      <c r="B59">
        <v>3</v>
      </c>
      <c r="C59" s="2">
        <f t="shared" si="0"/>
        <v>2</v>
      </c>
      <c r="D59">
        <v>2</v>
      </c>
      <c r="E59">
        <f t="shared" si="1"/>
        <v>0</v>
      </c>
      <c r="G59" s="2" t="s">
        <v>17</v>
      </c>
      <c r="H59" s="2" t="s">
        <v>19</v>
      </c>
      <c r="J59">
        <v>24</v>
      </c>
      <c r="K59">
        <v>3</v>
      </c>
      <c r="L59">
        <v>1</v>
      </c>
      <c r="M59">
        <v>0</v>
      </c>
      <c r="N59" s="45">
        <v>0</v>
      </c>
      <c r="O59" s="46">
        <v>1</v>
      </c>
      <c r="P59" s="47">
        <f t="shared" si="3"/>
        <v>1</v>
      </c>
      <c r="Q59">
        <f t="shared" si="4"/>
        <v>0</v>
      </c>
      <c r="R59">
        <f t="shared" si="5"/>
        <v>0.20826423746678657</v>
      </c>
      <c r="S59" s="45">
        <f t="shared" si="6"/>
        <v>0.20826423746678657</v>
      </c>
      <c r="T59" s="47">
        <f t="shared" si="7"/>
        <v>0.79173576253321343</v>
      </c>
      <c r="U59" s="45">
        <f t="shared" si="8"/>
        <v>-0.23352757600077231</v>
      </c>
      <c r="V59" s="47">
        <f t="shared" si="9"/>
        <v>100</v>
      </c>
      <c r="W59">
        <f t="shared" si="10"/>
        <v>0.2630476572138547</v>
      </c>
      <c r="AQ59">
        <v>2.5179786895155543E-2</v>
      </c>
      <c r="AR59">
        <v>1</v>
      </c>
      <c r="AS59">
        <v>0</v>
      </c>
      <c r="AT59">
        <f t="shared" si="15"/>
        <v>56</v>
      </c>
      <c r="AU59">
        <f t="shared" si="16"/>
        <v>5</v>
      </c>
      <c r="AV59">
        <f t="shared" si="12"/>
        <v>0.95458231954582318</v>
      </c>
      <c r="AW59">
        <f t="shared" si="13"/>
        <v>0.97890295358649793</v>
      </c>
      <c r="AX59">
        <f t="shared" si="14"/>
        <v>0</v>
      </c>
    </row>
    <row r="60" spans="1:50" x14ac:dyDescent="0.3">
      <c r="A60">
        <v>31</v>
      </c>
      <c r="B60">
        <v>4</v>
      </c>
      <c r="C60" s="2">
        <f t="shared" si="0"/>
        <v>1</v>
      </c>
      <c r="D60">
        <v>7</v>
      </c>
      <c r="E60">
        <f t="shared" si="1"/>
        <v>0</v>
      </c>
      <c r="G60" s="2" t="s">
        <v>19</v>
      </c>
      <c r="H60" s="2" t="s">
        <v>19</v>
      </c>
      <c r="J60">
        <v>24</v>
      </c>
      <c r="K60">
        <v>3</v>
      </c>
      <c r="L60">
        <v>1</v>
      </c>
      <c r="M60">
        <v>1</v>
      </c>
      <c r="N60" s="45">
        <v>0</v>
      </c>
      <c r="O60" s="46">
        <v>1</v>
      </c>
      <c r="P60" s="47">
        <f t="shared" si="3"/>
        <v>1</v>
      </c>
      <c r="Q60">
        <f t="shared" si="4"/>
        <v>0</v>
      </c>
      <c r="R60">
        <f t="shared" si="5"/>
        <v>0.1887817383139779</v>
      </c>
      <c r="S60" s="45">
        <f t="shared" si="6"/>
        <v>0.1887817383139779</v>
      </c>
      <c r="T60" s="47">
        <f t="shared" si="7"/>
        <v>0.81121826168602207</v>
      </c>
      <c r="U60" s="45">
        <f t="shared" si="8"/>
        <v>-0.20921813445824575</v>
      </c>
      <c r="V60" s="47">
        <f t="shared" si="9"/>
        <v>100</v>
      </c>
      <c r="W60">
        <f t="shared" si="10"/>
        <v>0.23271386657595355</v>
      </c>
      <c r="AQ60">
        <v>2.5185929088968193E-2</v>
      </c>
      <c r="AR60">
        <v>0</v>
      </c>
      <c r="AS60">
        <v>1</v>
      </c>
      <c r="AT60">
        <f t="shared" si="15"/>
        <v>56</v>
      </c>
      <c r="AU60">
        <f t="shared" si="16"/>
        <v>6</v>
      </c>
      <c r="AV60">
        <f t="shared" si="12"/>
        <v>0.95458231954582318</v>
      </c>
      <c r="AW60">
        <f t="shared" si="13"/>
        <v>0.97468354430379744</v>
      </c>
      <c r="AX60">
        <f t="shared" si="14"/>
        <v>7.9049760284171993E-4</v>
      </c>
    </row>
    <row r="61" spans="1:50" x14ac:dyDescent="0.3">
      <c r="A61">
        <v>37</v>
      </c>
      <c r="B61">
        <v>1</v>
      </c>
      <c r="C61" s="2">
        <f t="shared" si="0"/>
        <v>1</v>
      </c>
      <c r="D61">
        <v>5</v>
      </c>
      <c r="E61">
        <f t="shared" si="1"/>
        <v>0</v>
      </c>
      <c r="G61" s="2" t="s">
        <v>19</v>
      </c>
      <c r="H61" s="2" t="s">
        <v>19</v>
      </c>
      <c r="J61">
        <v>24</v>
      </c>
      <c r="K61">
        <v>3</v>
      </c>
      <c r="L61">
        <v>1</v>
      </c>
      <c r="M61">
        <v>3</v>
      </c>
      <c r="N61" s="45">
        <v>0</v>
      </c>
      <c r="O61" s="46">
        <v>1</v>
      </c>
      <c r="P61" s="47">
        <f t="shared" si="3"/>
        <v>1</v>
      </c>
      <c r="Q61">
        <f t="shared" si="4"/>
        <v>0</v>
      </c>
      <c r="R61">
        <f t="shared" si="5"/>
        <v>0.15407427780314248</v>
      </c>
      <c r="S61" s="45">
        <f t="shared" si="6"/>
        <v>0.15407427780314248</v>
      </c>
      <c r="T61" s="47">
        <f t="shared" si="7"/>
        <v>0.84592572219685747</v>
      </c>
      <c r="U61" s="45">
        <f t="shared" si="8"/>
        <v>-0.16732372205213741</v>
      </c>
      <c r="V61" s="47">
        <f t="shared" si="9"/>
        <v>100</v>
      </c>
      <c r="W61">
        <f t="shared" si="10"/>
        <v>0.18213688715247209</v>
      </c>
      <c r="AQ61">
        <v>2.5216965772499756E-2</v>
      </c>
      <c r="AR61">
        <v>1</v>
      </c>
      <c r="AS61">
        <v>0</v>
      </c>
      <c r="AT61">
        <f t="shared" si="15"/>
        <v>57</v>
      </c>
      <c r="AU61">
        <f t="shared" si="16"/>
        <v>6</v>
      </c>
      <c r="AV61">
        <f t="shared" si="12"/>
        <v>0.95377128953771284</v>
      </c>
      <c r="AW61">
        <f t="shared" si="13"/>
        <v>0.97468354430379744</v>
      </c>
      <c r="AX61">
        <f t="shared" si="14"/>
        <v>0</v>
      </c>
    </row>
    <row r="62" spans="1:50" x14ac:dyDescent="0.3">
      <c r="A62">
        <v>32</v>
      </c>
      <c r="B62">
        <v>1</v>
      </c>
      <c r="C62" s="2">
        <f t="shared" si="0"/>
        <v>2</v>
      </c>
      <c r="D62">
        <v>8</v>
      </c>
      <c r="E62">
        <f t="shared" si="1"/>
        <v>0</v>
      </c>
      <c r="G62" s="2" t="s">
        <v>17</v>
      </c>
      <c r="H62" s="2" t="s">
        <v>19</v>
      </c>
      <c r="J62">
        <v>24</v>
      </c>
      <c r="K62">
        <v>4</v>
      </c>
      <c r="L62">
        <v>1</v>
      </c>
      <c r="M62">
        <v>0</v>
      </c>
      <c r="N62" s="45">
        <v>2</v>
      </c>
      <c r="O62" s="46">
        <v>2</v>
      </c>
      <c r="P62" s="47">
        <f t="shared" si="3"/>
        <v>4</v>
      </c>
      <c r="Q62">
        <f t="shared" si="4"/>
        <v>0.5</v>
      </c>
      <c r="R62">
        <f t="shared" si="5"/>
        <v>0.15981704229068797</v>
      </c>
      <c r="S62" s="45">
        <f t="shared" si="6"/>
        <v>0.63926816916275186</v>
      </c>
      <c r="T62" s="47">
        <f t="shared" si="7"/>
        <v>3.3607318308372482</v>
      </c>
      <c r="U62" s="45">
        <f t="shared" si="8"/>
        <v>-4.0157224155490363</v>
      </c>
      <c r="V62" s="47">
        <f t="shared" si="9"/>
        <v>50</v>
      </c>
      <c r="W62">
        <f t="shared" si="10"/>
        <v>3.4473719202566011</v>
      </c>
      <c r="AQ62">
        <v>2.5508420154720688E-2</v>
      </c>
      <c r="AR62">
        <v>0</v>
      </c>
      <c r="AS62">
        <v>1</v>
      </c>
      <c r="AT62">
        <f t="shared" si="15"/>
        <v>57</v>
      </c>
      <c r="AU62">
        <f t="shared" si="16"/>
        <v>7</v>
      </c>
      <c r="AV62">
        <f t="shared" si="12"/>
        <v>0.95377128953771284</v>
      </c>
      <c r="AW62">
        <f t="shared" si="13"/>
        <v>0.97046413502109707</v>
      </c>
      <c r="AX62">
        <f t="shared" si="14"/>
        <v>7.8707553529684291E-4</v>
      </c>
    </row>
    <row r="63" spans="1:50" x14ac:dyDescent="0.3">
      <c r="A63">
        <v>38</v>
      </c>
      <c r="B63">
        <v>4</v>
      </c>
      <c r="C63" s="2">
        <f t="shared" si="0"/>
        <v>1</v>
      </c>
      <c r="D63">
        <v>3</v>
      </c>
      <c r="E63">
        <f t="shared" si="1"/>
        <v>0</v>
      </c>
      <c r="G63" s="2" t="s">
        <v>19</v>
      </c>
      <c r="H63" s="2" t="s">
        <v>19</v>
      </c>
      <c r="J63">
        <v>24</v>
      </c>
      <c r="K63">
        <v>4</v>
      </c>
      <c r="L63">
        <v>1</v>
      </c>
      <c r="M63">
        <v>2</v>
      </c>
      <c r="N63" s="45">
        <v>0</v>
      </c>
      <c r="O63" s="46">
        <v>2</v>
      </c>
      <c r="P63" s="47">
        <f t="shared" si="3"/>
        <v>2</v>
      </c>
      <c r="Q63">
        <f t="shared" si="4"/>
        <v>0</v>
      </c>
      <c r="R63">
        <f t="shared" si="5"/>
        <v>0.12958409161600198</v>
      </c>
      <c r="S63" s="45">
        <f t="shared" si="6"/>
        <v>0.25916818323200397</v>
      </c>
      <c r="T63" s="47">
        <f t="shared" si="7"/>
        <v>1.7408318167679959</v>
      </c>
      <c r="U63" s="45">
        <f t="shared" si="8"/>
        <v>-0.27756825190379408</v>
      </c>
      <c r="V63" s="47">
        <f t="shared" si="9"/>
        <v>100</v>
      </c>
      <c r="W63">
        <f t="shared" si="10"/>
        <v>0.29775212141190299</v>
      </c>
      <c r="AQ63">
        <v>2.5550998227821479E-2</v>
      </c>
      <c r="AR63">
        <v>1</v>
      </c>
      <c r="AS63">
        <v>0</v>
      </c>
      <c r="AT63">
        <f t="shared" si="15"/>
        <v>58</v>
      </c>
      <c r="AU63">
        <f t="shared" si="16"/>
        <v>7</v>
      </c>
      <c r="AV63">
        <f t="shared" si="12"/>
        <v>0.95296025952960262</v>
      </c>
      <c r="AW63">
        <f t="shared" si="13"/>
        <v>0.97046413502109707</v>
      </c>
      <c r="AX63">
        <f t="shared" si="14"/>
        <v>1.5741510705939014E-3</v>
      </c>
    </row>
    <row r="64" spans="1:50" x14ac:dyDescent="0.3">
      <c r="A64">
        <v>50</v>
      </c>
      <c r="B64">
        <v>2</v>
      </c>
      <c r="C64" s="2">
        <f t="shared" si="0"/>
        <v>2</v>
      </c>
      <c r="D64">
        <v>3</v>
      </c>
      <c r="E64">
        <f t="shared" si="1"/>
        <v>0</v>
      </c>
      <c r="G64" s="2" t="s">
        <v>17</v>
      </c>
      <c r="H64" s="2" t="s">
        <v>19</v>
      </c>
      <c r="J64">
        <v>24</v>
      </c>
      <c r="K64">
        <v>4</v>
      </c>
      <c r="L64">
        <v>1</v>
      </c>
      <c r="M64">
        <v>3</v>
      </c>
      <c r="N64" s="45">
        <v>0</v>
      </c>
      <c r="O64" s="46">
        <v>1</v>
      </c>
      <c r="P64" s="47">
        <f t="shared" si="3"/>
        <v>1</v>
      </c>
      <c r="Q64">
        <f t="shared" si="4"/>
        <v>0</v>
      </c>
      <c r="R64">
        <f t="shared" si="5"/>
        <v>0.1163799708744622</v>
      </c>
      <c r="S64" s="45">
        <f t="shared" si="6"/>
        <v>0.1163799708744622</v>
      </c>
      <c r="T64" s="47">
        <f t="shared" si="7"/>
        <v>0.88362002912553783</v>
      </c>
      <c r="U64" s="45">
        <f t="shared" si="8"/>
        <v>-0.12372814005440178</v>
      </c>
      <c r="V64" s="47">
        <f t="shared" si="9"/>
        <v>100</v>
      </c>
      <c r="W64">
        <f t="shared" si="10"/>
        <v>0.13170816305469671</v>
      </c>
      <c r="AQ64">
        <v>2.5886141747413254E-2</v>
      </c>
      <c r="AR64">
        <v>2</v>
      </c>
      <c r="AS64">
        <v>0</v>
      </c>
      <c r="AT64">
        <f t="shared" si="15"/>
        <v>60</v>
      </c>
      <c r="AU64">
        <f t="shared" si="16"/>
        <v>7</v>
      </c>
      <c r="AV64">
        <f t="shared" si="12"/>
        <v>0.95133819951338194</v>
      </c>
      <c r="AW64">
        <f t="shared" si="13"/>
        <v>0.97046413502109707</v>
      </c>
      <c r="AX64">
        <f t="shared" si="14"/>
        <v>7.8707553529684291E-4</v>
      </c>
    </row>
    <row r="65" spans="1:50" x14ac:dyDescent="0.3">
      <c r="A65">
        <v>59</v>
      </c>
      <c r="B65">
        <v>1</v>
      </c>
      <c r="C65" s="2">
        <f t="shared" si="0"/>
        <v>1</v>
      </c>
      <c r="D65">
        <v>16</v>
      </c>
      <c r="E65">
        <f t="shared" si="1"/>
        <v>0</v>
      </c>
      <c r="G65" s="2" t="s">
        <v>19</v>
      </c>
      <c r="H65" s="2" t="s">
        <v>19</v>
      </c>
      <c r="J65">
        <v>24</v>
      </c>
      <c r="K65">
        <v>4</v>
      </c>
      <c r="L65">
        <v>2</v>
      </c>
      <c r="M65">
        <v>2</v>
      </c>
      <c r="N65" s="45">
        <v>0</v>
      </c>
      <c r="O65" s="46">
        <v>1</v>
      </c>
      <c r="P65" s="47">
        <f t="shared" si="3"/>
        <v>1</v>
      </c>
      <c r="Q65">
        <f t="shared" si="4"/>
        <v>0</v>
      </c>
      <c r="R65">
        <f t="shared" si="5"/>
        <v>0.3955462761908155</v>
      </c>
      <c r="S65" s="45">
        <f t="shared" si="6"/>
        <v>0.3955462761908155</v>
      </c>
      <c r="T65" s="47">
        <f t="shared" si="7"/>
        <v>0.6044537238091845</v>
      </c>
      <c r="U65" s="45">
        <f t="shared" si="8"/>
        <v>-0.50343016469601221</v>
      </c>
      <c r="V65" s="47">
        <f t="shared" si="9"/>
        <v>100</v>
      </c>
      <c r="W65">
        <f t="shared" si="10"/>
        <v>0.65438636674804007</v>
      </c>
      <c r="AQ65">
        <v>2.596579011215408E-2</v>
      </c>
      <c r="AR65">
        <v>1</v>
      </c>
      <c r="AS65">
        <v>0</v>
      </c>
      <c r="AT65">
        <f t="shared" si="15"/>
        <v>61</v>
      </c>
      <c r="AU65">
        <f t="shared" si="16"/>
        <v>7</v>
      </c>
      <c r="AV65">
        <f t="shared" si="12"/>
        <v>0.95052716950527172</v>
      </c>
      <c r="AW65">
        <f t="shared" si="13"/>
        <v>0.97046413502109707</v>
      </c>
      <c r="AX65">
        <f t="shared" si="14"/>
        <v>7.8707553529695068E-4</v>
      </c>
    </row>
    <row r="66" spans="1:50" x14ac:dyDescent="0.3">
      <c r="A66">
        <v>36</v>
      </c>
      <c r="B66">
        <v>3</v>
      </c>
      <c r="C66" s="2">
        <f t="shared" ref="C66:C129" si="24">IF(G66="Yes",2,1)</f>
        <v>1</v>
      </c>
      <c r="D66">
        <v>14</v>
      </c>
      <c r="E66">
        <f t="shared" ref="E66:E129" si="25">IF(H66="Yes",1,0)</f>
        <v>0</v>
      </c>
      <c r="G66" s="2" t="s">
        <v>19</v>
      </c>
      <c r="H66" s="2" t="s">
        <v>19</v>
      </c>
      <c r="J66">
        <v>24</v>
      </c>
      <c r="K66">
        <v>4</v>
      </c>
      <c r="L66">
        <v>2</v>
      </c>
      <c r="M66">
        <v>4</v>
      </c>
      <c r="N66" s="45">
        <v>0</v>
      </c>
      <c r="O66" s="46">
        <v>1</v>
      </c>
      <c r="P66" s="47">
        <f t="shared" si="3"/>
        <v>1</v>
      </c>
      <c r="Q66">
        <f t="shared" si="4"/>
        <v>0</v>
      </c>
      <c r="R66">
        <f t="shared" si="5"/>
        <v>0.33869650159774839</v>
      </c>
      <c r="S66" s="45">
        <f t="shared" si="6"/>
        <v>0.33869650159774839</v>
      </c>
      <c r="T66" s="47">
        <f t="shared" si="7"/>
        <v>0.66130349840225167</v>
      </c>
      <c r="U66" s="45">
        <f t="shared" si="8"/>
        <v>-0.41354239412611116</v>
      </c>
      <c r="V66" s="47">
        <f t="shared" si="9"/>
        <v>100</v>
      </c>
      <c r="W66">
        <f t="shared" si="10"/>
        <v>0.51216499295113227</v>
      </c>
      <c r="AQ66">
        <v>2.6004098593107299E-2</v>
      </c>
      <c r="AR66">
        <v>1</v>
      </c>
      <c r="AS66">
        <v>0</v>
      </c>
      <c r="AT66">
        <f t="shared" si="15"/>
        <v>62</v>
      </c>
      <c r="AU66">
        <f t="shared" si="16"/>
        <v>7</v>
      </c>
      <c r="AV66">
        <f t="shared" si="12"/>
        <v>0.94971613949716138</v>
      </c>
      <c r="AW66">
        <f t="shared" si="13"/>
        <v>0.97046413502109707</v>
      </c>
      <c r="AX66">
        <f t="shared" si="14"/>
        <v>7.8707553529695068E-4</v>
      </c>
    </row>
    <row r="67" spans="1:50" x14ac:dyDescent="0.3">
      <c r="A67">
        <v>55</v>
      </c>
      <c r="B67">
        <v>4</v>
      </c>
      <c r="C67" s="2">
        <f t="shared" si="24"/>
        <v>2</v>
      </c>
      <c r="D67">
        <v>0</v>
      </c>
      <c r="E67">
        <f t="shared" si="25"/>
        <v>0</v>
      </c>
      <c r="G67" s="2" t="s">
        <v>17</v>
      </c>
      <c r="H67" s="2" t="s">
        <v>19</v>
      </c>
      <c r="J67">
        <v>25</v>
      </c>
      <c r="K67">
        <v>1</v>
      </c>
      <c r="L67">
        <v>1</v>
      </c>
      <c r="M67">
        <v>2</v>
      </c>
      <c r="N67" s="45">
        <v>2</v>
      </c>
      <c r="O67" s="46">
        <v>4</v>
      </c>
      <c r="P67" s="47">
        <f t="shared" si="3"/>
        <v>6</v>
      </c>
      <c r="Q67">
        <f t="shared" si="4"/>
        <v>0.33333333333333331</v>
      </c>
      <c r="R67">
        <f t="shared" si="5"/>
        <v>0.27290064394252789</v>
      </c>
      <c r="S67" s="45">
        <f t="shared" si="6"/>
        <v>1.6374038636551673</v>
      </c>
      <c r="T67" s="47">
        <f t="shared" si="7"/>
        <v>4.3625961363448322</v>
      </c>
      <c r="U67" s="45">
        <f t="shared" si="8"/>
        <v>-3.8720635631162397</v>
      </c>
      <c r="V67" s="47">
        <f t="shared" si="9"/>
        <v>66.666666666666657</v>
      </c>
      <c r="W67">
        <f t="shared" si="10"/>
        <v>0.11043246681506799</v>
      </c>
      <c r="AQ67">
        <v>2.6154738475680936E-2</v>
      </c>
      <c r="AR67">
        <v>1</v>
      </c>
      <c r="AS67">
        <v>0</v>
      </c>
      <c r="AT67">
        <f t="shared" si="15"/>
        <v>63</v>
      </c>
      <c r="AU67">
        <f t="shared" si="16"/>
        <v>7</v>
      </c>
      <c r="AV67">
        <f t="shared" si="12"/>
        <v>0.94890510948905105</v>
      </c>
      <c r="AW67">
        <f t="shared" si="13"/>
        <v>0.97046413502109707</v>
      </c>
      <c r="AX67">
        <f t="shared" si="14"/>
        <v>7.8707553529684291E-4</v>
      </c>
    </row>
    <row r="68" spans="1:50" x14ac:dyDescent="0.3">
      <c r="A68">
        <v>36</v>
      </c>
      <c r="B68">
        <v>2</v>
      </c>
      <c r="C68" s="2">
        <f t="shared" si="24"/>
        <v>1</v>
      </c>
      <c r="D68">
        <v>5</v>
      </c>
      <c r="E68">
        <f t="shared" si="25"/>
        <v>0</v>
      </c>
      <c r="G68" s="2" t="s">
        <v>19</v>
      </c>
      <c r="H68" s="2" t="s">
        <v>19</v>
      </c>
      <c r="J68">
        <v>25</v>
      </c>
      <c r="K68">
        <v>1</v>
      </c>
      <c r="L68">
        <v>1</v>
      </c>
      <c r="M68">
        <v>3</v>
      </c>
      <c r="N68" s="45">
        <v>0</v>
      </c>
      <c r="O68" s="46">
        <v>1</v>
      </c>
      <c r="P68" s="47">
        <f t="shared" si="3"/>
        <v>1</v>
      </c>
      <c r="Q68">
        <f t="shared" si="4"/>
        <v>0</v>
      </c>
      <c r="R68">
        <f t="shared" si="5"/>
        <v>0.24927533524435078</v>
      </c>
      <c r="S68" s="45">
        <f t="shared" si="6"/>
        <v>0.24927533524435078</v>
      </c>
      <c r="T68" s="47">
        <f t="shared" si="7"/>
        <v>0.75072466475564925</v>
      </c>
      <c r="U68" s="45">
        <f t="shared" si="8"/>
        <v>-0.28671631926734781</v>
      </c>
      <c r="V68" s="47">
        <f t="shared" si="9"/>
        <v>100</v>
      </c>
      <c r="W68">
        <f t="shared" si="10"/>
        <v>0.33204628400678232</v>
      </c>
      <c r="AQ68">
        <v>2.6848114466899161E-2</v>
      </c>
      <c r="AR68">
        <v>1</v>
      </c>
      <c r="AS68">
        <v>0</v>
      </c>
      <c r="AT68">
        <f t="shared" si="15"/>
        <v>64</v>
      </c>
      <c r="AU68">
        <f t="shared" si="16"/>
        <v>7</v>
      </c>
      <c r="AV68">
        <f t="shared" si="12"/>
        <v>0.94809407948094082</v>
      </c>
      <c r="AW68">
        <f t="shared" si="13"/>
        <v>0.97046413502109707</v>
      </c>
      <c r="AX68">
        <f t="shared" si="14"/>
        <v>7.8707553529695068E-4</v>
      </c>
    </row>
    <row r="69" spans="1:50" x14ac:dyDescent="0.3">
      <c r="A69">
        <v>45</v>
      </c>
      <c r="B69">
        <v>2</v>
      </c>
      <c r="C69" s="2">
        <f t="shared" si="24"/>
        <v>1</v>
      </c>
      <c r="D69">
        <v>0</v>
      </c>
      <c r="E69">
        <f t="shared" si="25"/>
        <v>0</v>
      </c>
      <c r="G69" s="2" t="s">
        <v>19</v>
      </c>
      <c r="H69" s="2" t="s">
        <v>19</v>
      </c>
      <c r="J69">
        <v>25</v>
      </c>
      <c r="K69">
        <v>1</v>
      </c>
      <c r="L69">
        <v>2</v>
      </c>
      <c r="M69">
        <v>3</v>
      </c>
      <c r="N69" s="45">
        <v>0</v>
      </c>
      <c r="O69" s="46">
        <v>1</v>
      </c>
      <c r="P69" s="47">
        <f t="shared" ref="P69:P132" si="26">N69+O69</f>
        <v>1</v>
      </c>
      <c r="Q69">
        <f t="shared" ref="Q69:Q132" si="27">IF(P69=0,"",N69/P69)</f>
        <v>0</v>
      </c>
      <c r="R69">
        <f t="shared" ref="R69:R132" si="28">1/(1+EXP(-$Y$5-MMULT(J69:M69,$Y$6:$Y$9)))</f>
        <v>0.59341546153329594</v>
      </c>
      <c r="S69" s="45">
        <f t="shared" ref="S69:S132" si="29">P69*R69</f>
        <v>0.59341546153329594</v>
      </c>
      <c r="T69" s="47">
        <f t="shared" ref="T69:T132" si="30">P69-S69</f>
        <v>0.40658453846670406</v>
      </c>
      <c r="U69" s="45">
        <f t="shared" ref="U69:U132" si="31">IFERROR(P69*(Q69*LN(R69)+(1-Q69)*LN(1-R69)),0)</f>
        <v>-0.89996340490859073</v>
      </c>
      <c r="V69" s="47">
        <f t="shared" ref="V69:V132" si="32">100*IF(R69&gt;=$AM$10,N69/P69,O69/P69)</f>
        <v>0</v>
      </c>
      <c r="W69">
        <f t="shared" ref="W69:W132" si="33">IFERROR((N69-S69)^2/S69+(O69-T69)^2/T69,0)</f>
        <v>1.4595131034031974</v>
      </c>
      <c r="AQ69">
        <v>2.7003508119196704E-2</v>
      </c>
      <c r="AR69">
        <v>1</v>
      </c>
      <c r="AS69">
        <v>0</v>
      </c>
      <c r="AT69">
        <f t="shared" si="15"/>
        <v>65</v>
      </c>
      <c r="AU69">
        <f t="shared" si="16"/>
        <v>7</v>
      </c>
      <c r="AV69">
        <f t="shared" ref="AV69:AV132" si="34">1-AT69/AT$1000</f>
        <v>0.94728304947283049</v>
      </c>
      <c r="AW69">
        <f t="shared" ref="AW69:AW132" si="35">1-AU69/AU$1000</f>
        <v>0.97046413502109707</v>
      </c>
      <c r="AX69">
        <f t="shared" ref="AX69:AX132" si="36">(AV69-AV70)*AW69</f>
        <v>7.8707553529695068E-4</v>
      </c>
    </row>
    <row r="70" spans="1:50" x14ac:dyDescent="0.3">
      <c r="A70">
        <v>35</v>
      </c>
      <c r="B70">
        <v>2</v>
      </c>
      <c r="C70" s="2">
        <f t="shared" si="24"/>
        <v>1</v>
      </c>
      <c r="D70">
        <v>2</v>
      </c>
      <c r="E70">
        <f t="shared" si="25"/>
        <v>0</v>
      </c>
      <c r="G70" s="2" t="s">
        <v>19</v>
      </c>
      <c r="H70" s="2" t="s">
        <v>19</v>
      </c>
      <c r="J70">
        <v>25</v>
      </c>
      <c r="K70">
        <v>2</v>
      </c>
      <c r="L70">
        <v>1</v>
      </c>
      <c r="M70">
        <v>3</v>
      </c>
      <c r="N70" s="45">
        <v>0</v>
      </c>
      <c r="O70" s="46">
        <v>1</v>
      </c>
      <c r="P70" s="47">
        <f t="shared" si="26"/>
        <v>1</v>
      </c>
      <c r="Q70">
        <f t="shared" si="27"/>
        <v>0</v>
      </c>
      <c r="R70">
        <f t="shared" si="28"/>
        <v>0.19362105661218801</v>
      </c>
      <c r="S70" s="45">
        <f t="shared" si="29"/>
        <v>0.19362105661218801</v>
      </c>
      <c r="T70" s="47">
        <f t="shared" si="30"/>
        <v>0.80637894338781202</v>
      </c>
      <c r="U70" s="45">
        <f t="shared" si="31"/>
        <v>-0.2152014938762265</v>
      </c>
      <c r="V70" s="47">
        <f t="shared" si="32"/>
        <v>100</v>
      </c>
      <c r="W70">
        <f t="shared" si="33"/>
        <v>0.24011174671641913</v>
      </c>
      <c r="AQ70">
        <v>2.7086498880218753E-2</v>
      </c>
      <c r="AR70">
        <v>1</v>
      </c>
      <c r="AS70">
        <v>0</v>
      </c>
      <c r="AT70">
        <f t="shared" ref="AT70:AT133" si="37">AT69+AR70</f>
        <v>66</v>
      </c>
      <c r="AU70">
        <f t="shared" ref="AU70:AU133" si="38">AU69+AS70</f>
        <v>7</v>
      </c>
      <c r="AV70">
        <f t="shared" si="34"/>
        <v>0.94647201946472015</v>
      </c>
      <c r="AW70">
        <f t="shared" si="35"/>
        <v>0.97046413502109707</v>
      </c>
      <c r="AX70">
        <f t="shared" si="36"/>
        <v>7.8707553529684291E-4</v>
      </c>
    </row>
    <row r="71" spans="1:50" x14ac:dyDescent="0.3">
      <c r="A71">
        <v>36</v>
      </c>
      <c r="B71">
        <v>4</v>
      </c>
      <c r="C71" s="2">
        <f t="shared" si="24"/>
        <v>2</v>
      </c>
      <c r="D71">
        <v>0</v>
      </c>
      <c r="E71">
        <f t="shared" si="25"/>
        <v>1</v>
      </c>
      <c r="G71" s="2" t="s">
        <v>17</v>
      </c>
      <c r="H71" s="2" t="s">
        <v>17</v>
      </c>
      <c r="J71">
        <v>25</v>
      </c>
      <c r="K71">
        <v>2</v>
      </c>
      <c r="L71">
        <v>1</v>
      </c>
      <c r="M71">
        <v>4</v>
      </c>
      <c r="N71" s="45">
        <v>0</v>
      </c>
      <c r="O71" s="46">
        <v>1</v>
      </c>
      <c r="P71" s="47">
        <f t="shared" si="26"/>
        <v>1</v>
      </c>
      <c r="Q71">
        <f t="shared" si="27"/>
        <v>0</v>
      </c>
      <c r="R71">
        <f t="shared" si="28"/>
        <v>0.1752052510943031</v>
      </c>
      <c r="S71" s="45">
        <f t="shared" si="29"/>
        <v>0.1752052510943031</v>
      </c>
      <c r="T71" s="47">
        <f t="shared" si="30"/>
        <v>0.82479474890569693</v>
      </c>
      <c r="U71" s="45">
        <f t="shared" si="31"/>
        <v>-0.1926207128058402</v>
      </c>
      <c r="V71" s="47">
        <f t="shared" si="32"/>
        <v>100</v>
      </c>
      <c r="W71">
        <f t="shared" si="33"/>
        <v>0.21242284983840898</v>
      </c>
      <c r="AQ71">
        <v>2.7119812482921706E-2</v>
      </c>
      <c r="AR71">
        <v>1</v>
      </c>
      <c r="AS71">
        <v>1</v>
      </c>
      <c r="AT71">
        <f t="shared" si="37"/>
        <v>67</v>
      </c>
      <c r="AU71">
        <f t="shared" si="38"/>
        <v>8</v>
      </c>
      <c r="AV71">
        <f t="shared" si="34"/>
        <v>0.94566098945660992</v>
      </c>
      <c r="AW71">
        <f t="shared" si="35"/>
        <v>0.96624472573839659</v>
      </c>
      <c r="AX71">
        <f t="shared" si="36"/>
        <v>7.8365346775218132E-4</v>
      </c>
    </row>
    <row r="72" spans="1:50" x14ac:dyDescent="0.3">
      <c r="A72">
        <v>59</v>
      </c>
      <c r="B72">
        <v>1</v>
      </c>
      <c r="C72" s="2">
        <f t="shared" si="24"/>
        <v>1</v>
      </c>
      <c r="D72">
        <v>3</v>
      </c>
      <c r="E72">
        <f t="shared" si="25"/>
        <v>0</v>
      </c>
      <c r="G72" s="2" t="s">
        <v>19</v>
      </c>
      <c r="H72" s="2" t="s">
        <v>19</v>
      </c>
      <c r="J72">
        <v>25</v>
      </c>
      <c r="K72">
        <v>2</v>
      </c>
      <c r="L72">
        <v>2</v>
      </c>
      <c r="M72">
        <v>4</v>
      </c>
      <c r="N72" s="45">
        <v>0</v>
      </c>
      <c r="O72" s="46">
        <v>1</v>
      </c>
      <c r="P72" s="47">
        <f t="shared" si="26"/>
        <v>1</v>
      </c>
      <c r="Q72">
        <f t="shared" si="27"/>
        <v>0</v>
      </c>
      <c r="R72">
        <f t="shared" si="28"/>
        <v>0.48285856608789557</v>
      </c>
      <c r="S72" s="45">
        <f t="shared" si="29"/>
        <v>0.48285856608789557</v>
      </c>
      <c r="T72" s="47">
        <f t="shared" si="30"/>
        <v>0.51714143391210443</v>
      </c>
      <c r="U72" s="45">
        <f t="shared" si="31"/>
        <v>-0.65943887532508616</v>
      </c>
      <c r="V72" s="47">
        <f t="shared" si="32"/>
        <v>100</v>
      </c>
      <c r="W72">
        <f t="shared" si="33"/>
        <v>0.93370697922062895</v>
      </c>
      <c r="AQ72">
        <v>2.7400849809823394E-2</v>
      </c>
      <c r="AR72">
        <v>1</v>
      </c>
      <c r="AS72">
        <v>1</v>
      </c>
      <c r="AT72">
        <f t="shared" si="37"/>
        <v>68</v>
      </c>
      <c r="AU72">
        <f t="shared" si="38"/>
        <v>9</v>
      </c>
      <c r="AV72">
        <f t="shared" si="34"/>
        <v>0.94484995944849959</v>
      </c>
      <c r="AW72">
        <f t="shared" si="35"/>
        <v>0.96202531645569622</v>
      </c>
      <c r="AX72">
        <f t="shared" si="36"/>
        <v>7.8023140020741196E-4</v>
      </c>
    </row>
    <row r="73" spans="1:50" x14ac:dyDescent="0.3">
      <c r="A73">
        <v>29</v>
      </c>
      <c r="B73">
        <v>3</v>
      </c>
      <c r="C73" s="2">
        <f t="shared" si="24"/>
        <v>1</v>
      </c>
      <c r="D73">
        <v>4</v>
      </c>
      <c r="E73">
        <f t="shared" si="25"/>
        <v>0</v>
      </c>
      <c r="G73" s="2" t="s">
        <v>19</v>
      </c>
      <c r="H73" s="2" t="s">
        <v>19</v>
      </c>
      <c r="J73">
        <v>25</v>
      </c>
      <c r="K73">
        <v>3</v>
      </c>
      <c r="L73">
        <v>1</v>
      </c>
      <c r="M73">
        <v>0</v>
      </c>
      <c r="N73" s="45">
        <v>0</v>
      </c>
      <c r="O73" s="46">
        <v>1</v>
      </c>
      <c r="P73" s="47">
        <f t="shared" si="26"/>
        <v>1</v>
      </c>
      <c r="Q73">
        <f t="shared" si="27"/>
        <v>0</v>
      </c>
      <c r="R73">
        <f t="shared" si="28"/>
        <v>0.20048848761522048</v>
      </c>
      <c r="S73" s="45">
        <f t="shared" si="29"/>
        <v>0.20048848761522048</v>
      </c>
      <c r="T73" s="47">
        <f t="shared" si="30"/>
        <v>0.79951151238477958</v>
      </c>
      <c r="U73" s="45">
        <f t="shared" si="31"/>
        <v>-0.22375434733114977</v>
      </c>
      <c r="V73" s="47">
        <f t="shared" si="32"/>
        <v>100</v>
      </c>
      <c r="W73">
        <f t="shared" si="33"/>
        <v>0.25076372823851434</v>
      </c>
      <c r="AQ73">
        <v>2.7718744984125823E-2</v>
      </c>
      <c r="AR73">
        <v>1</v>
      </c>
      <c r="AS73">
        <v>0</v>
      </c>
      <c r="AT73">
        <f t="shared" si="37"/>
        <v>69</v>
      </c>
      <c r="AU73">
        <f t="shared" si="38"/>
        <v>9</v>
      </c>
      <c r="AV73">
        <f t="shared" si="34"/>
        <v>0.94403892944038925</v>
      </c>
      <c r="AW73">
        <f t="shared" si="35"/>
        <v>0.96202531645569622</v>
      </c>
      <c r="AX73">
        <f t="shared" si="36"/>
        <v>7.8023140020730517E-4</v>
      </c>
    </row>
    <row r="74" spans="1:50" x14ac:dyDescent="0.3">
      <c r="A74">
        <v>31</v>
      </c>
      <c r="B74">
        <v>3</v>
      </c>
      <c r="C74" s="2">
        <f t="shared" si="24"/>
        <v>1</v>
      </c>
      <c r="D74">
        <v>1</v>
      </c>
      <c r="E74">
        <f t="shared" si="25"/>
        <v>0</v>
      </c>
      <c r="G74" s="2" t="s">
        <v>19</v>
      </c>
      <c r="H74" s="2" t="s">
        <v>19</v>
      </c>
      <c r="J74">
        <v>25</v>
      </c>
      <c r="K74">
        <v>3</v>
      </c>
      <c r="L74">
        <v>1</v>
      </c>
      <c r="M74">
        <v>2</v>
      </c>
      <c r="N74" s="45">
        <v>0</v>
      </c>
      <c r="O74" s="46">
        <v>1</v>
      </c>
      <c r="P74" s="47">
        <f t="shared" si="26"/>
        <v>1</v>
      </c>
      <c r="Q74">
        <f t="shared" si="27"/>
        <v>0</v>
      </c>
      <c r="R74">
        <f t="shared" si="28"/>
        <v>0.16406403123123628</v>
      </c>
      <c r="S74" s="45">
        <f t="shared" si="29"/>
        <v>0.16406403123123628</v>
      </c>
      <c r="T74" s="47">
        <f t="shared" si="30"/>
        <v>0.83593596876876375</v>
      </c>
      <c r="U74" s="45">
        <f t="shared" si="31"/>
        <v>-0.17920326121264324</v>
      </c>
      <c r="V74" s="47">
        <f t="shared" si="32"/>
        <v>100</v>
      </c>
      <c r="W74">
        <f t="shared" si="33"/>
        <v>0.19626387350323432</v>
      </c>
      <c r="AQ74">
        <v>2.7838041743806535E-2</v>
      </c>
      <c r="AR74">
        <v>1</v>
      </c>
      <c r="AS74">
        <v>0</v>
      </c>
      <c r="AT74">
        <f t="shared" si="37"/>
        <v>70</v>
      </c>
      <c r="AU74">
        <f t="shared" si="38"/>
        <v>9</v>
      </c>
      <c r="AV74">
        <f t="shared" si="34"/>
        <v>0.94322789943227903</v>
      </c>
      <c r="AW74">
        <f t="shared" si="35"/>
        <v>0.96202531645569622</v>
      </c>
      <c r="AX74">
        <f t="shared" si="36"/>
        <v>7.8023140020741196E-4</v>
      </c>
    </row>
    <row r="75" spans="1:50" x14ac:dyDescent="0.3">
      <c r="A75">
        <v>32</v>
      </c>
      <c r="B75">
        <v>2</v>
      </c>
      <c r="C75" s="2">
        <f t="shared" si="24"/>
        <v>1</v>
      </c>
      <c r="D75">
        <v>4</v>
      </c>
      <c r="E75">
        <f t="shared" si="25"/>
        <v>0</v>
      </c>
      <c r="G75" s="2" t="s">
        <v>19</v>
      </c>
      <c r="H75" s="2" t="s">
        <v>19</v>
      </c>
      <c r="J75">
        <v>25</v>
      </c>
      <c r="K75">
        <v>3</v>
      </c>
      <c r="L75">
        <v>1</v>
      </c>
      <c r="M75">
        <v>3</v>
      </c>
      <c r="N75" s="45">
        <v>0</v>
      </c>
      <c r="O75" s="46">
        <v>1</v>
      </c>
      <c r="P75" s="47">
        <f t="shared" si="26"/>
        <v>1</v>
      </c>
      <c r="Q75">
        <f t="shared" si="27"/>
        <v>0</v>
      </c>
      <c r="R75">
        <f t="shared" si="28"/>
        <v>0.14794370166713622</v>
      </c>
      <c r="S75" s="45">
        <f t="shared" si="29"/>
        <v>0.14794370166713622</v>
      </c>
      <c r="T75" s="47">
        <f t="shared" si="30"/>
        <v>0.85205629833286378</v>
      </c>
      <c r="U75" s="45">
        <f t="shared" si="31"/>
        <v>-0.16010267648039272</v>
      </c>
      <c r="V75" s="47">
        <f t="shared" si="32"/>
        <v>100</v>
      </c>
      <c r="W75">
        <f t="shared" si="33"/>
        <v>0.17363136914380348</v>
      </c>
      <c r="AQ75">
        <v>2.7957837172726239E-2</v>
      </c>
      <c r="AR75">
        <v>1</v>
      </c>
      <c r="AS75">
        <v>0</v>
      </c>
      <c r="AT75">
        <f t="shared" si="37"/>
        <v>71</v>
      </c>
      <c r="AU75">
        <f t="shared" si="38"/>
        <v>9</v>
      </c>
      <c r="AV75">
        <f t="shared" si="34"/>
        <v>0.94241686942416869</v>
      </c>
      <c r="AW75">
        <f t="shared" si="35"/>
        <v>0.96202531645569622</v>
      </c>
      <c r="AX75">
        <f t="shared" si="36"/>
        <v>7.8023140020741196E-4</v>
      </c>
    </row>
    <row r="76" spans="1:50" x14ac:dyDescent="0.3">
      <c r="A76">
        <v>36</v>
      </c>
      <c r="B76">
        <v>2</v>
      </c>
      <c r="C76" s="2">
        <f t="shared" si="24"/>
        <v>1</v>
      </c>
      <c r="D76">
        <v>0</v>
      </c>
      <c r="E76">
        <f t="shared" si="25"/>
        <v>0</v>
      </c>
      <c r="G76" s="2" t="s">
        <v>19</v>
      </c>
      <c r="H76" s="2" t="s">
        <v>19</v>
      </c>
      <c r="J76">
        <v>25</v>
      </c>
      <c r="K76">
        <v>3</v>
      </c>
      <c r="L76">
        <v>1</v>
      </c>
      <c r="M76">
        <v>5</v>
      </c>
      <c r="N76" s="45">
        <v>0</v>
      </c>
      <c r="O76" s="46">
        <v>1</v>
      </c>
      <c r="P76" s="47">
        <f t="shared" si="26"/>
        <v>1</v>
      </c>
      <c r="Q76">
        <f t="shared" si="27"/>
        <v>0</v>
      </c>
      <c r="R76">
        <f t="shared" si="28"/>
        <v>0.11963702549595955</v>
      </c>
      <c r="S76" s="45">
        <f t="shared" si="29"/>
        <v>0.11963702549595955</v>
      </c>
      <c r="T76" s="47">
        <f t="shared" si="30"/>
        <v>0.88036297450404044</v>
      </c>
      <c r="U76" s="45">
        <f t="shared" si="31"/>
        <v>-0.12742098552535608</v>
      </c>
      <c r="V76" s="47">
        <f t="shared" si="32"/>
        <v>100</v>
      </c>
      <c r="W76">
        <f t="shared" si="33"/>
        <v>0.13589511253964084</v>
      </c>
      <c r="AQ76">
        <v>2.8539685215967302E-2</v>
      </c>
      <c r="AR76">
        <v>1</v>
      </c>
      <c r="AS76">
        <v>0</v>
      </c>
      <c r="AT76">
        <f t="shared" si="37"/>
        <v>72</v>
      </c>
      <c r="AU76">
        <f t="shared" si="38"/>
        <v>9</v>
      </c>
      <c r="AV76">
        <f t="shared" si="34"/>
        <v>0.94160583941605835</v>
      </c>
      <c r="AW76">
        <f t="shared" si="35"/>
        <v>0.96202531645569622</v>
      </c>
      <c r="AX76">
        <f t="shared" si="36"/>
        <v>2.3406942006221291E-3</v>
      </c>
    </row>
    <row r="77" spans="1:50" x14ac:dyDescent="0.3">
      <c r="A77">
        <v>31</v>
      </c>
      <c r="B77">
        <v>3</v>
      </c>
      <c r="C77" s="2">
        <f t="shared" si="24"/>
        <v>1</v>
      </c>
      <c r="D77">
        <v>7</v>
      </c>
      <c r="E77">
        <f t="shared" si="25"/>
        <v>0</v>
      </c>
      <c r="G77" s="2" t="s">
        <v>19</v>
      </c>
      <c r="H77" s="2" t="s">
        <v>19</v>
      </c>
      <c r="J77">
        <v>25</v>
      </c>
      <c r="K77">
        <v>3</v>
      </c>
      <c r="L77">
        <v>2</v>
      </c>
      <c r="M77">
        <v>0</v>
      </c>
      <c r="N77" s="45">
        <v>2</v>
      </c>
      <c r="O77" s="46">
        <v>0</v>
      </c>
      <c r="P77" s="47">
        <f t="shared" si="26"/>
        <v>2</v>
      </c>
      <c r="Q77">
        <f t="shared" si="27"/>
        <v>1</v>
      </c>
      <c r="R77">
        <f t="shared" si="28"/>
        <v>0.52431572732365883</v>
      </c>
      <c r="S77" s="45">
        <f t="shared" si="29"/>
        <v>1.0486314546473177</v>
      </c>
      <c r="T77" s="47">
        <f t="shared" si="30"/>
        <v>0.95136854535268234</v>
      </c>
      <c r="U77" s="45">
        <f t="shared" si="31"/>
        <v>-1.2913224861016779</v>
      </c>
      <c r="V77" s="47">
        <f t="shared" si="32"/>
        <v>100</v>
      </c>
      <c r="W77">
        <f t="shared" si="33"/>
        <v>1.8144955334620447</v>
      </c>
      <c r="AQ77">
        <v>2.8704580687264711E-2</v>
      </c>
      <c r="AR77">
        <v>3</v>
      </c>
      <c r="AS77">
        <v>0</v>
      </c>
      <c r="AT77">
        <f t="shared" si="37"/>
        <v>75</v>
      </c>
      <c r="AU77">
        <f t="shared" si="38"/>
        <v>9</v>
      </c>
      <c r="AV77">
        <f t="shared" si="34"/>
        <v>0.93917274939172746</v>
      </c>
      <c r="AW77">
        <f t="shared" si="35"/>
        <v>0.96202531645569622</v>
      </c>
      <c r="AX77">
        <f t="shared" si="36"/>
        <v>0</v>
      </c>
    </row>
    <row r="78" spans="1:50" x14ac:dyDescent="0.3">
      <c r="A78">
        <v>35</v>
      </c>
      <c r="B78">
        <v>3</v>
      </c>
      <c r="C78" s="2">
        <f t="shared" si="24"/>
        <v>1</v>
      </c>
      <c r="D78">
        <v>13</v>
      </c>
      <c r="E78">
        <f t="shared" si="25"/>
        <v>0</v>
      </c>
      <c r="G78" s="2" t="s">
        <v>19</v>
      </c>
      <c r="H78" s="2" t="s">
        <v>19</v>
      </c>
      <c r="J78">
        <v>25</v>
      </c>
      <c r="K78">
        <v>3</v>
      </c>
      <c r="L78">
        <v>2</v>
      </c>
      <c r="M78">
        <v>3</v>
      </c>
      <c r="N78" s="45">
        <v>0</v>
      </c>
      <c r="O78" s="46">
        <v>1</v>
      </c>
      <c r="P78" s="47">
        <f t="shared" si="26"/>
        <v>1</v>
      </c>
      <c r="Q78">
        <f t="shared" si="27"/>
        <v>0</v>
      </c>
      <c r="R78">
        <f t="shared" si="28"/>
        <v>0.43284891382589619</v>
      </c>
      <c r="S78" s="45">
        <f t="shared" si="29"/>
        <v>0.43284891382589619</v>
      </c>
      <c r="T78" s="47">
        <f t="shared" si="30"/>
        <v>0.56715108617410381</v>
      </c>
      <c r="U78" s="45">
        <f t="shared" si="31"/>
        <v>-0.56712954483459455</v>
      </c>
      <c r="V78" s="47">
        <f t="shared" si="32"/>
        <v>100</v>
      </c>
      <c r="W78">
        <f t="shared" si="33"/>
        <v>0.76319859800642331</v>
      </c>
      <c r="AQ78">
        <v>2.8994506051535265E-2</v>
      </c>
      <c r="AR78">
        <v>0</v>
      </c>
      <c r="AS78">
        <v>1</v>
      </c>
      <c r="AT78">
        <f t="shared" si="37"/>
        <v>75</v>
      </c>
      <c r="AU78">
        <f t="shared" si="38"/>
        <v>10</v>
      </c>
      <c r="AV78">
        <f t="shared" si="34"/>
        <v>0.93917274939172746</v>
      </c>
      <c r="AW78">
        <f t="shared" si="35"/>
        <v>0.95780590717299574</v>
      </c>
      <c r="AX78">
        <f t="shared" si="36"/>
        <v>7.7680933266253624E-4</v>
      </c>
    </row>
    <row r="79" spans="1:50" x14ac:dyDescent="0.3">
      <c r="A79">
        <v>45</v>
      </c>
      <c r="B79">
        <v>4</v>
      </c>
      <c r="C79" s="2">
        <f t="shared" si="24"/>
        <v>2</v>
      </c>
      <c r="D79">
        <v>0</v>
      </c>
      <c r="E79">
        <f t="shared" si="25"/>
        <v>0</v>
      </c>
      <c r="G79" s="2" t="s">
        <v>17</v>
      </c>
      <c r="H79" s="2" t="s">
        <v>19</v>
      </c>
      <c r="J79">
        <v>25</v>
      </c>
      <c r="K79">
        <v>3</v>
      </c>
      <c r="L79">
        <v>2</v>
      </c>
      <c r="M79">
        <v>4</v>
      </c>
      <c r="N79" s="45">
        <v>1</v>
      </c>
      <c r="O79" s="46">
        <v>0</v>
      </c>
      <c r="P79" s="47">
        <f t="shared" si="26"/>
        <v>1</v>
      </c>
      <c r="Q79">
        <f t="shared" si="27"/>
        <v>1</v>
      </c>
      <c r="R79">
        <f t="shared" si="28"/>
        <v>0.40305244806150664</v>
      </c>
      <c r="S79" s="45">
        <f t="shared" si="29"/>
        <v>0.40305244806150664</v>
      </c>
      <c r="T79" s="47">
        <f t="shared" si="30"/>
        <v>0.59694755193849336</v>
      </c>
      <c r="U79" s="45">
        <f t="shared" si="31"/>
        <v>-0.90868858143024178</v>
      </c>
      <c r="V79" s="47">
        <f t="shared" si="32"/>
        <v>0</v>
      </c>
      <c r="W79">
        <f t="shared" si="33"/>
        <v>1.4810666820398468</v>
      </c>
      <c r="AQ79">
        <v>2.9244271522064526E-2</v>
      </c>
      <c r="AR79">
        <v>1</v>
      </c>
      <c r="AS79">
        <v>0</v>
      </c>
      <c r="AT79">
        <f t="shared" si="37"/>
        <v>76</v>
      </c>
      <c r="AU79">
        <f t="shared" si="38"/>
        <v>10</v>
      </c>
      <c r="AV79">
        <f t="shared" si="34"/>
        <v>0.93836171938361723</v>
      </c>
      <c r="AW79">
        <f t="shared" si="35"/>
        <v>0.95780590717299574</v>
      </c>
      <c r="AX79">
        <f t="shared" si="36"/>
        <v>0</v>
      </c>
    </row>
    <row r="80" spans="1:50" x14ac:dyDescent="0.3">
      <c r="A80">
        <v>37</v>
      </c>
      <c r="B80">
        <v>1</v>
      </c>
      <c r="C80" s="2">
        <f t="shared" si="24"/>
        <v>1</v>
      </c>
      <c r="D80">
        <v>2</v>
      </c>
      <c r="E80">
        <f t="shared" si="25"/>
        <v>0</v>
      </c>
      <c r="G80" s="2" t="s">
        <v>19</v>
      </c>
      <c r="H80" s="2" t="s">
        <v>19</v>
      </c>
      <c r="J80">
        <v>25</v>
      </c>
      <c r="K80">
        <v>4</v>
      </c>
      <c r="L80">
        <v>1</v>
      </c>
      <c r="M80">
        <v>2</v>
      </c>
      <c r="N80" s="45">
        <v>0</v>
      </c>
      <c r="O80" s="46">
        <v>4</v>
      </c>
      <c r="P80" s="47">
        <f t="shared" si="26"/>
        <v>4</v>
      </c>
      <c r="Q80">
        <f t="shared" si="27"/>
        <v>0</v>
      </c>
      <c r="R80">
        <f t="shared" si="28"/>
        <v>0.124284804713316</v>
      </c>
      <c r="S80" s="45">
        <f t="shared" si="29"/>
        <v>0.49713921885326401</v>
      </c>
      <c r="T80" s="47">
        <f t="shared" si="30"/>
        <v>3.5028607811467358</v>
      </c>
      <c r="U80" s="45">
        <f t="shared" si="31"/>
        <v>-0.53085744177723571</v>
      </c>
      <c r="V80" s="47">
        <f t="shared" si="32"/>
        <v>100</v>
      </c>
      <c r="W80">
        <f t="shared" si="33"/>
        <v>0.56769509257003925</v>
      </c>
      <c r="AQ80">
        <v>2.925137542907616E-2</v>
      </c>
      <c r="AR80">
        <v>0</v>
      </c>
      <c r="AS80">
        <v>1</v>
      </c>
      <c r="AT80">
        <f t="shared" si="37"/>
        <v>76</v>
      </c>
      <c r="AU80">
        <f t="shared" si="38"/>
        <v>11</v>
      </c>
      <c r="AV80">
        <f t="shared" si="34"/>
        <v>0.93836171938361723</v>
      </c>
      <c r="AW80">
        <f t="shared" si="35"/>
        <v>0.95358649789029537</v>
      </c>
      <c r="AX80">
        <f t="shared" si="36"/>
        <v>7.7338726511787324E-4</v>
      </c>
    </row>
    <row r="81" spans="1:50" x14ac:dyDescent="0.3">
      <c r="A81">
        <v>46</v>
      </c>
      <c r="B81">
        <v>2</v>
      </c>
      <c r="C81" s="2">
        <f t="shared" si="24"/>
        <v>2</v>
      </c>
      <c r="D81">
        <v>2</v>
      </c>
      <c r="E81">
        <f t="shared" si="25"/>
        <v>0</v>
      </c>
      <c r="G81" s="2" t="s">
        <v>17</v>
      </c>
      <c r="H81" s="2" t="s">
        <v>19</v>
      </c>
      <c r="J81">
        <v>25</v>
      </c>
      <c r="K81">
        <v>4</v>
      </c>
      <c r="L81">
        <v>1</v>
      </c>
      <c r="M81">
        <v>7</v>
      </c>
      <c r="N81" s="45">
        <v>0</v>
      </c>
      <c r="O81" s="46">
        <v>1</v>
      </c>
      <c r="P81" s="47">
        <f t="shared" si="26"/>
        <v>1</v>
      </c>
      <c r="Q81">
        <f t="shared" si="27"/>
        <v>0</v>
      </c>
      <c r="R81">
        <f t="shared" si="28"/>
        <v>7.1419045263352438E-2</v>
      </c>
      <c r="S81" s="45">
        <f t="shared" si="29"/>
        <v>7.1419045263352438E-2</v>
      </c>
      <c r="T81" s="47">
        <f t="shared" si="30"/>
        <v>0.92858095473664759</v>
      </c>
      <c r="U81" s="45">
        <f t="shared" si="31"/>
        <v>-7.4097713259185571E-2</v>
      </c>
      <c r="V81" s="47">
        <f t="shared" si="32"/>
        <v>100</v>
      </c>
      <c r="W81">
        <f t="shared" si="33"/>
        <v>7.6912028939477226E-2</v>
      </c>
      <c r="AQ81">
        <v>2.9760865104452031E-2</v>
      </c>
      <c r="AR81">
        <v>1</v>
      </c>
      <c r="AS81">
        <v>0</v>
      </c>
      <c r="AT81">
        <f t="shared" si="37"/>
        <v>77</v>
      </c>
      <c r="AU81">
        <f t="shared" si="38"/>
        <v>11</v>
      </c>
      <c r="AV81">
        <f t="shared" si="34"/>
        <v>0.9375506893755069</v>
      </c>
      <c r="AW81">
        <f t="shared" si="35"/>
        <v>0.95358649789029537</v>
      </c>
      <c r="AX81">
        <f t="shared" si="36"/>
        <v>7.7338726511787324E-4</v>
      </c>
    </row>
    <row r="82" spans="1:50" x14ac:dyDescent="0.3">
      <c r="A82">
        <v>30</v>
      </c>
      <c r="B82">
        <v>4</v>
      </c>
      <c r="C82" s="2">
        <f t="shared" si="24"/>
        <v>2</v>
      </c>
      <c r="D82">
        <v>8</v>
      </c>
      <c r="E82">
        <f t="shared" si="25"/>
        <v>0</v>
      </c>
      <c r="G82" s="2" t="s">
        <v>17</v>
      </c>
      <c r="H82" s="2" t="s">
        <v>19</v>
      </c>
      <c r="J82">
        <v>25</v>
      </c>
      <c r="K82">
        <v>4</v>
      </c>
      <c r="L82">
        <v>2</v>
      </c>
      <c r="M82">
        <v>2</v>
      </c>
      <c r="N82" s="45">
        <v>0</v>
      </c>
      <c r="O82" s="46">
        <v>1</v>
      </c>
      <c r="P82" s="47">
        <f t="shared" si="26"/>
        <v>1</v>
      </c>
      <c r="Q82">
        <f t="shared" si="27"/>
        <v>0</v>
      </c>
      <c r="R82">
        <f t="shared" si="28"/>
        <v>0.38417104416107478</v>
      </c>
      <c r="S82" s="45">
        <f t="shared" si="29"/>
        <v>0.38417104416107478</v>
      </c>
      <c r="T82" s="47">
        <f t="shared" si="30"/>
        <v>0.61582895583892516</v>
      </c>
      <c r="U82" s="45">
        <f t="shared" si="31"/>
        <v>-0.48478602309847135</v>
      </c>
      <c r="V82" s="47">
        <f t="shared" si="32"/>
        <v>100</v>
      </c>
      <c r="W82">
        <f t="shared" si="33"/>
        <v>0.62382751008797599</v>
      </c>
      <c r="AQ82">
        <v>2.9804601301903547E-2</v>
      </c>
      <c r="AR82">
        <v>1</v>
      </c>
      <c r="AS82">
        <v>0</v>
      </c>
      <c r="AT82">
        <f t="shared" si="37"/>
        <v>78</v>
      </c>
      <c r="AU82">
        <f t="shared" si="38"/>
        <v>11</v>
      </c>
      <c r="AV82">
        <f t="shared" si="34"/>
        <v>0.93673965936739656</v>
      </c>
      <c r="AW82">
        <f t="shared" si="35"/>
        <v>0.95358649789029537</v>
      </c>
      <c r="AX82">
        <f t="shared" si="36"/>
        <v>7.7338726511776742E-4</v>
      </c>
    </row>
    <row r="83" spans="1:50" x14ac:dyDescent="0.3">
      <c r="A83">
        <v>35</v>
      </c>
      <c r="B83">
        <v>2</v>
      </c>
      <c r="C83" s="2">
        <f t="shared" si="24"/>
        <v>1</v>
      </c>
      <c r="D83">
        <v>4</v>
      </c>
      <c r="E83">
        <f t="shared" si="25"/>
        <v>0</v>
      </c>
      <c r="G83" s="2" t="s">
        <v>19</v>
      </c>
      <c r="H83" s="2" t="s">
        <v>19</v>
      </c>
      <c r="J83">
        <v>25</v>
      </c>
      <c r="K83">
        <v>4</v>
      </c>
      <c r="L83">
        <v>2</v>
      </c>
      <c r="M83">
        <v>7</v>
      </c>
      <c r="N83" s="45">
        <v>1</v>
      </c>
      <c r="O83" s="46">
        <v>0</v>
      </c>
      <c r="P83" s="47">
        <f t="shared" si="26"/>
        <v>1</v>
      </c>
      <c r="Q83">
        <f t="shared" si="27"/>
        <v>1</v>
      </c>
      <c r="R83">
        <f t="shared" si="28"/>
        <v>0.25265364275688268</v>
      </c>
      <c r="S83" s="45">
        <f t="shared" si="29"/>
        <v>0.25265364275688268</v>
      </c>
      <c r="T83" s="47">
        <f t="shared" si="30"/>
        <v>0.74734635724311738</v>
      </c>
      <c r="U83" s="45">
        <f t="shared" si="31"/>
        <v>-1.3757357291534933</v>
      </c>
      <c r="V83" s="47">
        <f t="shared" si="32"/>
        <v>0</v>
      </c>
      <c r="W83">
        <f t="shared" si="33"/>
        <v>2.9579876588688476</v>
      </c>
      <c r="AQ83">
        <v>2.9888680622730368E-2</v>
      </c>
      <c r="AR83">
        <v>1</v>
      </c>
      <c r="AS83">
        <v>0</v>
      </c>
      <c r="AT83">
        <f t="shared" si="37"/>
        <v>79</v>
      </c>
      <c r="AU83">
        <f t="shared" si="38"/>
        <v>11</v>
      </c>
      <c r="AV83">
        <f t="shared" si="34"/>
        <v>0.93592862935928633</v>
      </c>
      <c r="AW83">
        <f t="shared" si="35"/>
        <v>0.95358649789029537</v>
      </c>
      <c r="AX83">
        <f t="shared" si="36"/>
        <v>7.7338726511787324E-4</v>
      </c>
    </row>
    <row r="84" spans="1:50" x14ac:dyDescent="0.3">
      <c r="A84">
        <v>55</v>
      </c>
      <c r="B84">
        <v>1</v>
      </c>
      <c r="C84" s="2">
        <f t="shared" si="24"/>
        <v>1</v>
      </c>
      <c r="D84">
        <v>0</v>
      </c>
      <c r="E84">
        <f t="shared" si="25"/>
        <v>0</v>
      </c>
      <c r="G84" s="2" t="s">
        <v>19</v>
      </c>
      <c r="H84" s="2" t="s">
        <v>19</v>
      </c>
      <c r="J84">
        <v>26</v>
      </c>
      <c r="K84">
        <v>1</v>
      </c>
      <c r="L84">
        <v>1</v>
      </c>
      <c r="M84">
        <v>0</v>
      </c>
      <c r="N84" s="45">
        <v>1</v>
      </c>
      <c r="O84" s="46">
        <v>2</v>
      </c>
      <c r="P84" s="47">
        <f t="shared" si="26"/>
        <v>3</v>
      </c>
      <c r="Q84">
        <f t="shared" si="27"/>
        <v>0.33333333333333331</v>
      </c>
      <c r="R84">
        <f t="shared" si="28"/>
        <v>0.3137321800054359</v>
      </c>
      <c r="S84" s="45">
        <f t="shared" si="29"/>
        <v>0.9411965400163077</v>
      </c>
      <c r="T84" s="47">
        <f t="shared" si="30"/>
        <v>2.0588034599836922</v>
      </c>
      <c r="U84" s="45">
        <f t="shared" si="31"/>
        <v>-1.9121902255252563</v>
      </c>
      <c r="V84" s="47">
        <f t="shared" si="32"/>
        <v>66.666666666666657</v>
      </c>
      <c r="W84">
        <f t="shared" si="33"/>
        <v>5.3534260089065869E-3</v>
      </c>
      <c r="AQ84">
        <v>3.0197520571967871E-2</v>
      </c>
      <c r="AR84">
        <v>1</v>
      </c>
      <c r="AS84">
        <v>0</v>
      </c>
      <c r="AT84">
        <f t="shared" si="37"/>
        <v>80</v>
      </c>
      <c r="AU84">
        <f t="shared" si="38"/>
        <v>11</v>
      </c>
      <c r="AV84">
        <f t="shared" si="34"/>
        <v>0.935117599351176</v>
      </c>
      <c r="AW84">
        <f t="shared" si="35"/>
        <v>0.95358649789029537</v>
      </c>
      <c r="AX84">
        <f t="shared" si="36"/>
        <v>7.7338726511787324E-4</v>
      </c>
    </row>
    <row r="85" spans="1:50" x14ac:dyDescent="0.3">
      <c r="A85">
        <v>38</v>
      </c>
      <c r="B85">
        <v>2</v>
      </c>
      <c r="C85" s="2">
        <f t="shared" si="24"/>
        <v>2</v>
      </c>
      <c r="D85">
        <v>11</v>
      </c>
      <c r="E85">
        <f t="shared" si="25"/>
        <v>0</v>
      </c>
      <c r="G85" s="2" t="s">
        <v>17</v>
      </c>
      <c r="H85" s="2" t="s">
        <v>19</v>
      </c>
      <c r="J85">
        <v>26</v>
      </c>
      <c r="K85">
        <v>1</v>
      </c>
      <c r="L85">
        <v>1</v>
      </c>
      <c r="M85">
        <v>1</v>
      </c>
      <c r="N85" s="45">
        <v>1</v>
      </c>
      <c r="O85" s="46">
        <v>0</v>
      </c>
      <c r="P85" s="47">
        <f t="shared" si="26"/>
        <v>1</v>
      </c>
      <c r="Q85">
        <f t="shared" si="27"/>
        <v>1</v>
      </c>
      <c r="R85">
        <f t="shared" si="28"/>
        <v>0.28797203120796533</v>
      </c>
      <c r="S85" s="45">
        <f t="shared" si="29"/>
        <v>0.28797203120796533</v>
      </c>
      <c r="T85" s="47">
        <f t="shared" si="30"/>
        <v>0.71202796879203467</v>
      </c>
      <c r="U85" s="45">
        <f t="shared" si="31"/>
        <v>-1.2448919174232789</v>
      </c>
      <c r="V85" s="47">
        <f t="shared" si="32"/>
        <v>0</v>
      </c>
      <c r="W85">
        <f t="shared" si="33"/>
        <v>2.4725594558793391</v>
      </c>
      <c r="AQ85">
        <v>3.0416300879456043E-2</v>
      </c>
      <c r="AR85">
        <v>1</v>
      </c>
      <c r="AS85">
        <v>0</v>
      </c>
      <c r="AT85">
        <f t="shared" si="37"/>
        <v>81</v>
      </c>
      <c r="AU85">
        <f t="shared" si="38"/>
        <v>11</v>
      </c>
      <c r="AV85">
        <f t="shared" si="34"/>
        <v>0.93430656934306566</v>
      </c>
      <c r="AW85">
        <f t="shared" si="35"/>
        <v>0.95358649789029537</v>
      </c>
      <c r="AX85">
        <f t="shared" si="36"/>
        <v>7.7338726511776742E-4</v>
      </c>
    </row>
    <row r="86" spans="1:50" x14ac:dyDescent="0.3">
      <c r="A86">
        <v>34</v>
      </c>
      <c r="B86">
        <v>1</v>
      </c>
      <c r="C86" s="2">
        <f t="shared" si="24"/>
        <v>1</v>
      </c>
      <c r="D86">
        <v>2</v>
      </c>
      <c r="E86">
        <f t="shared" si="25"/>
        <v>0</v>
      </c>
      <c r="G86" s="2" t="s">
        <v>19</v>
      </c>
      <c r="H86" s="2" t="s">
        <v>19</v>
      </c>
      <c r="J86">
        <v>26</v>
      </c>
      <c r="K86">
        <v>1</v>
      </c>
      <c r="L86">
        <v>1</v>
      </c>
      <c r="M86">
        <v>2</v>
      </c>
      <c r="N86" s="45">
        <v>0</v>
      </c>
      <c r="O86" s="46">
        <v>2</v>
      </c>
      <c r="P86" s="47">
        <f t="shared" si="26"/>
        <v>2</v>
      </c>
      <c r="Q86">
        <f t="shared" si="27"/>
        <v>0</v>
      </c>
      <c r="R86">
        <f t="shared" si="28"/>
        <v>0.26351484128708952</v>
      </c>
      <c r="S86" s="45">
        <f t="shared" si="29"/>
        <v>0.52702968257417904</v>
      </c>
      <c r="T86" s="47">
        <f t="shared" si="30"/>
        <v>1.4729703174258209</v>
      </c>
      <c r="U86" s="45">
        <f t="shared" si="31"/>
        <v>-0.61173238877024361</v>
      </c>
      <c r="V86" s="47">
        <f t="shared" si="32"/>
        <v>100</v>
      </c>
      <c r="W86">
        <f t="shared" si="33"/>
        <v>0.715601226092895</v>
      </c>
      <c r="AQ86">
        <v>3.0457324035957085E-2</v>
      </c>
      <c r="AR86">
        <v>1</v>
      </c>
      <c r="AS86">
        <v>0</v>
      </c>
      <c r="AT86">
        <f t="shared" si="37"/>
        <v>82</v>
      </c>
      <c r="AU86">
        <f t="shared" si="38"/>
        <v>11</v>
      </c>
      <c r="AV86">
        <f t="shared" si="34"/>
        <v>0.93349553933495544</v>
      </c>
      <c r="AW86">
        <f t="shared" si="35"/>
        <v>0.95358649789029537</v>
      </c>
      <c r="AX86">
        <f t="shared" si="36"/>
        <v>7.7338726511787324E-4</v>
      </c>
    </row>
    <row r="87" spans="1:50" x14ac:dyDescent="0.3">
      <c r="A87">
        <v>56</v>
      </c>
      <c r="B87">
        <v>4</v>
      </c>
      <c r="C87" s="2">
        <f t="shared" si="24"/>
        <v>1</v>
      </c>
      <c r="D87">
        <v>4</v>
      </c>
      <c r="E87">
        <f t="shared" si="25"/>
        <v>0</v>
      </c>
      <c r="G87" s="2" t="s">
        <v>19</v>
      </c>
      <c r="H87" s="2" t="s">
        <v>19</v>
      </c>
      <c r="J87">
        <v>26</v>
      </c>
      <c r="K87">
        <v>1</v>
      </c>
      <c r="L87">
        <v>1</v>
      </c>
      <c r="M87">
        <v>3</v>
      </c>
      <c r="N87" s="45">
        <v>0</v>
      </c>
      <c r="O87" s="46">
        <v>4</v>
      </c>
      <c r="P87" s="47">
        <f t="shared" si="26"/>
        <v>4</v>
      </c>
      <c r="Q87">
        <f t="shared" si="27"/>
        <v>0</v>
      </c>
      <c r="R87">
        <f t="shared" si="28"/>
        <v>0.24043338564050667</v>
      </c>
      <c r="S87" s="45">
        <f t="shared" si="29"/>
        <v>0.9617335425620267</v>
      </c>
      <c r="T87" s="47">
        <f t="shared" si="30"/>
        <v>3.0382664574379734</v>
      </c>
      <c r="U87" s="45">
        <f t="shared" si="31"/>
        <v>-1.1000290104667276</v>
      </c>
      <c r="V87" s="47">
        <f t="shared" si="32"/>
        <v>100</v>
      </c>
      <c r="W87">
        <f t="shared" si="33"/>
        <v>1.2661608927783261</v>
      </c>
      <c r="AQ87">
        <v>3.0640380383893839E-2</v>
      </c>
      <c r="AR87">
        <v>1</v>
      </c>
      <c r="AS87">
        <v>0</v>
      </c>
      <c r="AT87">
        <f t="shared" si="37"/>
        <v>83</v>
      </c>
      <c r="AU87">
        <f t="shared" si="38"/>
        <v>11</v>
      </c>
      <c r="AV87">
        <f t="shared" si="34"/>
        <v>0.9326845093268451</v>
      </c>
      <c r="AW87">
        <f t="shared" si="35"/>
        <v>0.95358649789029537</v>
      </c>
      <c r="AX87">
        <f t="shared" si="36"/>
        <v>7.7338726511787324E-4</v>
      </c>
    </row>
    <row r="88" spans="1:50" x14ac:dyDescent="0.3">
      <c r="A88">
        <v>23</v>
      </c>
      <c r="B88">
        <v>3</v>
      </c>
      <c r="C88" s="2">
        <f t="shared" si="24"/>
        <v>1</v>
      </c>
      <c r="D88">
        <v>0</v>
      </c>
      <c r="E88">
        <f t="shared" si="25"/>
        <v>0</v>
      </c>
      <c r="G88" s="2" t="s">
        <v>19</v>
      </c>
      <c r="H88" s="2" t="s">
        <v>19</v>
      </c>
      <c r="J88">
        <v>26</v>
      </c>
      <c r="K88">
        <v>1</v>
      </c>
      <c r="L88">
        <v>1</v>
      </c>
      <c r="M88">
        <v>7</v>
      </c>
      <c r="N88" s="45">
        <v>0</v>
      </c>
      <c r="O88" s="46">
        <v>1</v>
      </c>
      <c r="P88" s="47">
        <f t="shared" si="26"/>
        <v>1</v>
      </c>
      <c r="Q88">
        <f t="shared" si="27"/>
        <v>0</v>
      </c>
      <c r="R88">
        <f t="shared" si="28"/>
        <v>0.16240966082932345</v>
      </c>
      <c r="S88" s="45">
        <f t="shared" si="29"/>
        <v>0.16240966082932345</v>
      </c>
      <c r="T88" s="47">
        <f t="shared" si="30"/>
        <v>0.83759033917067649</v>
      </c>
      <c r="U88" s="45">
        <f t="shared" si="31"/>
        <v>-0.17722615343373457</v>
      </c>
      <c r="V88" s="47">
        <f t="shared" si="32"/>
        <v>100</v>
      </c>
      <c r="W88">
        <f t="shared" si="33"/>
        <v>0.19390106742411831</v>
      </c>
      <c r="AQ88">
        <v>3.0685368227901622E-2</v>
      </c>
      <c r="AR88">
        <v>1</v>
      </c>
      <c r="AS88">
        <v>0</v>
      </c>
      <c r="AT88">
        <f t="shared" si="37"/>
        <v>84</v>
      </c>
      <c r="AU88">
        <f t="shared" si="38"/>
        <v>11</v>
      </c>
      <c r="AV88">
        <f t="shared" si="34"/>
        <v>0.93187347931873477</v>
      </c>
      <c r="AW88">
        <f t="shared" si="35"/>
        <v>0.95358649789029537</v>
      </c>
      <c r="AX88">
        <f t="shared" si="36"/>
        <v>7.7338726511776742E-4</v>
      </c>
    </row>
    <row r="89" spans="1:50" x14ac:dyDescent="0.3">
      <c r="A89">
        <v>51</v>
      </c>
      <c r="B89">
        <v>4</v>
      </c>
      <c r="C89" s="2">
        <f t="shared" si="24"/>
        <v>1</v>
      </c>
      <c r="D89">
        <v>2</v>
      </c>
      <c r="E89">
        <f t="shared" si="25"/>
        <v>0</v>
      </c>
      <c r="G89" s="2" t="s">
        <v>19</v>
      </c>
      <c r="H89" s="2" t="s">
        <v>19</v>
      </c>
      <c r="J89">
        <v>26</v>
      </c>
      <c r="K89">
        <v>1</v>
      </c>
      <c r="L89">
        <v>2</v>
      </c>
      <c r="M89">
        <v>2</v>
      </c>
      <c r="N89" s="45">
        <v>2</v>
      </c>
      <c r="O89" s="46">
        <v>0</v>
      </c>
      <c r="P89" s="47">
        <f t="shared" si="26"/>
        <v>2</v>
      </c>
      <c r="Q89">
        <f t="shared" si="27"/>
        <v>1</v>
      </c>
      <c r="R89">
        <f t="shared" si="28"/>
        <v>0.61130579907789118</v>
      </c>
      <c r="S89" s="45">
        <f t="shared" si="29"/>
        <v>1.2226115981557824</v>
      </c>
      <c r="T89" s="47">
        <f t="shared" si="30"/>
        <v>0.77738840184421765</v>
      </c>
      <c r="U89" s="45">
        <f t="shared" si="31"/>
        <v>-0.98431591104889804</v>
      </c>
      <c r="V89" s="47">
        <f t="shared" si="32"/>
        <v>100</v>
      </c>
      <c r="W89">
        <f t="shared" si="33"/>
        <v>1.2716849783150259</v>
      </c>
      <c r="AQ89">
        <v>3.0809556075404768E-2</v>
      </c>
      <c r="AR89">
        <v>1</v>
      </c>
      <c r="AS89">
        <v>0</v>
      </c>
      <c r="AT89">
        <f t="shared" si="37"/>
        <v>85</v>
      </c>
      <c r="AU89">
        <f t="shared" si="38"/>
        <v>11</v>
      </c>
      <c r="AV89">
        <f t="shared" si="34"/>
        <v>0.93106244931062454</v>
      </c>
      <c r="AW89">
        <f t="shared" si="35"/>
        <v>0.95358649789029537</v>
      </c>
      <c r="AX89">
        <f t="shared" si="36"/>
        <v>7.7338726511787324E-4</v>
      </c>
    </row>
    <row r="90" spans="1:50" x14ac:dyDescent="0.3">
      <c r="A90">
        <v>30</v>
      </c>
      <c r="B90">
        <v>3</v>
      </c>
      <c r="C90" s="2">
        <f t="shared" si="24"/>
        <v>1</v>
      </c>
      <c r="D90">
        <v>10</v>
      </c>
      <c r="E90">
        <f t="shared" si="25"/>
        <v>0</v>
      </c>
      <c r="G90" s="2" t="s">
        <v>19</v>
      </c>
      <c r="H90" s="2" t="s">
        <v>19</v>
      </c>
      <c r="J90">
        <v>26</v>
      </c>
      <c r="K90">
        <v>1</v>
      </c>
      <c r="L90">
        <v>2</v>
      </c>
      <c r="M90">
        <v>3</v>
      </c>
      <c r="N90" s="45">
        <v>0</v>
      </c>
      <c r="O90" s="46">
        <v>1</v>
      </c>
      <c r="P90" s="47">
        <f t="shared" si="26"/>
        <v>1</v>
      </c>
      <c r="Q90">
        <f t="shared" si="27"/>
        <v>0</v>
      </c>
      <c r="R90">
        <f t="shared" si="28"/>
        <v>0.58182722171072188</v>
      </c>
      <c r="S90" s="45">
        <f t="shared" si="29"/>
        <v>0.58182722171072188</v>
      </c>
      <c r="T90" s="47">
        <f t="shared" si="30"/>
        <v>0.41817277828927812</v>
      </c>
      <c r="U90" s="45">
        <f t="shared" si="31"/>
        <v>-0.87186058667130972</v>
      </c>
      <c r="V90" s="47">
        <f t="shared" si="32"/>
        <v>0</v>
      </c>
      <c r="W90">
        <f t="shared" si="33"/>
        <v>1.3913560420908915</v>
      </c>
      <c r="AQ90">
        <v>3.081702814472893E-2</v>
      </c>
      <c r="AR90">
        <v>1</v>
      </c>
      <c r="AS90">
        <v>0</v>
      </c>
      <c r="AT90">
        <f t="shared" si="37"/>
        <v>86</v>
      </c>
      <c r="AU90">
        <f t="shared" si="38"/>
        <v>11</v>
      </c>
      <c r="AV90">
        <f t="shared" si="34"/>
        <v>0.9302514193025142</v>
      </c>
      <c r="AW90">
        <f t="shared" si="35"/>
        <v>0.95358649789029537</v>
      </c>
      <c r="AX90">
        <f t="shared" si="36"/>
        <v>7.7338726511787324E-4</v>
      </c>
    </row>
    <row r="91" spans="1:50" x14ac:dyDescent="0.3">
      <c r="A91">
        <v>46</v>
      </c>
      <c r="B91">
        <v>3</v>
      </c>
      <c r="C91" s="2">
        <f t="shared" si="24"/>
        <v>1</v>
      </c>
      <c r="D91">
        <v>8</v>
      </c>
      <c r="E91">
        <f t="shared" si="25"/>
        <v>1</v>
      </c>
      <c r="G91" s="2" t="s">
        <v>19</v>
      </c>
      <c r="H91" s="2" t="s">
        <v>17</v>
      </c>
      <c r="J91">
        <v>26</v>
      </c>
      <c r="K91">
        <v>2</v>
      </c>
      <c r="L91">
        <v>1</v>
      </c>
      <c r="M91">
        <v>2</v>
      </c>
      <c r="N91" s="45">
        <v>1</v>
      </c>
      <c r="O91" s="46">
        <v>0</v>
      </c>
      <c r="P91" s="47">
        <f t="shared" si="26"/>
        <v>1</v>
      </c>
      <c r="Q91">
        <f t="shared" si="27"/>
        <v>1</v>
      </c>
      <c r="R91">
        <f t="shared" si="28"/>
        <v>0.2055518617636107</v>
      </c>
      <c r="S91" s="45">
        <f t="shared" si="29"/>
        <v>0.2055518617636107</v>
      </c>
      <c r="T91" s="47">
        <f t="shared" si="30"/>
        <v>0.79444813823638927</v>
      </c>
      <c r="U91" s="45">
        <f t="shared" si="31"/>
        <v>-1.5820569082060953</v>
      </c>
      <c r="V91" s="47">
        <f t="shared" si="32"/>
        <v>0</v>
      </c>
      <c r="W91">
        <f t="shared" si="33"/>
        <v>3.8649522870779087</v>
      </c>
      <c r="AQ91">
        <v>3.0862267094853617E-2</v>
      </c>
      <c r="AR91">
        <v>1</v>
      </c>
      <c r="AS91">
        <v>0</v>
      </c>
      <c r="AT91">
        <f t="shared" si="37"/>
        <v>87</v>
      </c>
      <c r="AU91">
        <f t="shared" si="38"/>
        <v>11</v>
      </c>
      <c r="AV91">
        <f t="shared" si="34"/>
        <v>0.92944038929440387</v>
      </c>
      <c r="AW91">
        <f t="shared" si="35"/>
        <v>0.95358649789029537</v>
      </c>
      <c r="AX91">
        <f t="shared" si="36"/>
        <v>7.7338726511787324E-4</v>
      </c>
    </row>
    <row r="92" spans="1:50" x14ac:dyDescent="0.3">
      <c r="A92">
        <v>40</v>
      </c>
      <c r="B92">
        <v>3</v>
      </c>
      <c r="C92" s="2">
        <f t="shared" si="24"/>
        <v>1</v>
      </c>
      <c r="D92">
        <v>3</v>
      </c>
      <c r="E92">
        <f t="shared" si="25"/>
        <v>0</v>
      </c>
      <c r="G92" s="2" t="s">
        <v>19</v>
      </c>
      <c r="H92" s="2" t="s">
        <v>19</v>
      </c>
      <c r="J92">
        <v>26</v>
      </c>
      <c r="K92">
        <v>2</v>
      </c>
      <c r="L92">
        <v>2</v>
      </c>
      <c r="M92">
        <v>0</v>
      </c>
      <c r="N92" s="45">
        <v>0</v>
      </c>
      <c r="O92" s="46">
        <v>1</v>
      </c>
      <c r="P92" s="47">
        <f t="shared" si="26"/>
        <v>1</v>
      </c>
      <c r="Q92">
        <f t="shared" si="27"/>
        <v>0</v>
      </c>
      <c r="R92">
        <f t="shared" si="28"/>
        <v>0.592349245617665</v>
      </c>
      <c r="S92" s="45">
        <f t="shared" si="29"/>
        <v>0.592349245617665</v>
      </c>
      <c r="T92" s="47">
        <f t="shared" si="30"/>
        <v>0.407650754382335</v>
      </c>
      <c r="U92" s="45">
        <f t="shared" si="31"/>
        <v>-0.89734446531112477</v>
      </c>
      <c r="V92" s="47">
        <f t="shared" si="32"/>
        <v>0</v>
      </c>
      <c r="W92">
        <f t="shared" si="33"/>
        <v>1.4530802144967985</v>
      </c>
      <c r="AQ92">
        <v>3.1219031415037336E-2</v>
      </c>
      <c r="AR92">
        <v>1</v>
      </c>
      <c r="AS92">
        <v>0</v>
      </c>
      <c r="AT92">
        <f t="shared" si="37"/>
        <v>88</v>
      </c>
      <c r="AU92">
        <f t="shared" si="38"/>
        <v>11</v>
      </c>
      <c r="AV92">
        <f t="shared" si="34"/>
        <v>0.92862935928629353</v>
      </c>
      <c r="AW92">
        <f t="shared" si="35"/>
        <v>0.95358649789029537</v>
      </c>
      <c r="AX92">
        <f t="shared" si="36"/>
        <v>7.7338726511776742E-4</v>
      </c>
    </row>
    <row r="93" spans="1:50" x14ac:dyDescent="0.3">
      <c r="A93">
        <v>51</v>
      </c>
      <c r="B93">
        <v>3</v>
      </c>
      <c r="C93" s="2">
        <f t="shared" si="24"/>
        <v>2</v>
      </c>
      <c r="D93">
        <v>7</v>
      </c>
      <c r="E93">
        <f t="shared" si="25"/>
        <v>0</v>
      </c>
      <c r="G93" s="2" t="s">
        <v>17</v>
      </c>
      <c r="H93" s="2" t="s">
        <v>19</v>
      </c>
      <c r="J93">
        <v>26</v>
      </c>
      <c r="K93">
        <v>2</v>
      </c>
      <c r="L93">
        <v>2</v>
      </c>
      <c r="M93">
        <v>7</v>
      </c>
      <c r="N93" s="45">
        <v>1</v>
      </c>
      <c r="O93" s="46">
        <v>0</v>
      </c>
      <c r="P93" s="47">
        <f t="shared" si="26"/>
        <v>1</v>
      </c>
      <c r="Q93">
        <f t="shared" si="27"/>
        <v>1</v>
      </c>
      <c r="R93">
        <f t="shared" si="28"/>
        <v>0.38130959706416317</v>
      </c>
      <c r="S93" s="45">
        <f t="shared" si="29"/>
        <v>0.38130959706416317</v>
      </c>
      <c r="T93" s="47">
        <f t="shared" si="30"/>
        <v>0.61869040293583688</v>
      </c>
      <c r="U93" s="45">
        <f t="shared" si="31"/>
        <v>-0.96414364310894318</v>
      </c>
      <c r="V93" s="47">
        <f t="shared" si="32"/>
        <v>0</v>
      </c>
      <c r="W93">
        <f t="shared" si="33"/>
        <v>1.6225408636429612</v>
      </c>
      <c r="AQ93">
        <v>3.1487338072618512E-2</v>
      </c>
      <c r="AR93">
        <v>1</v>
      </c>
      <c r="AS93">
        <v>0</v>
      </c>
      <c r="AT93">
        <f t="shared" si="37"/>
        <v>89</v>
      </c>
      <c r="AU93">
        <f t="shared" si="38"/>
        <v>11</v>
      </c>
      <c r="AV93">
        <f t="shared" si="34"/>
        <v>0.92781832927818331</v>
      </c>
      <c r="AW93">
        <f t="shared" si="35"/>
        <v>0.95358649789029537</v>
      </c>
      <c r="AX93">
        <f t="shared" si="36"/>
        <v>7.7338726511787324E-4</v>
      </c>
    </row>
    <row r="94" spans="1:50" x14ac:dyDescent="0.3">
      <c r="A94">
        <v>30</v>
      </c>
      <c r="B94">
        <v>3</v>
      </c>
      <c r="C94" s="2">
        <f t="shared" si="24"/>
        <v>2</v>
      </c>
      <c r="D94">
        <v>8</v>
      </c>
      <c r="E94">
        <f t="shared" si="25"/>
        <v>0</v>
      </c>
      <c r="G94" s="2" t="s">
        <v>17</v>
      </c>
      <c r="H94" s="2" t="s">
        <v>19</v>
      </c>
      <c r="J94">
        <v>26</v>
      </c>
      <c r="K94">
        <v>3</v>
      </c>
      <c r="L94">
        <v>1</v>
      </c>
      <c r="M94">
        <v>3</v>
      </c>
      <c r="N94" s="45">
        <v>0</v>
      </c>
      <c r="O94" s="46">
        <v>1</v>
      </c>
      <c r="P94" s="47">
        <f t="shared" si="26"/>
        <v>1</v>
      </c>
      <c r="Q94">
        <f t="shared" si="27"/>
        <v>0</v>
      </c>
      <c r="R94">
        <f t="shared" si="28"/>
        <v>0.14201610733443187</v>
      </c>
      <c r="S94" s="45">
        <f t="shared" si="29"/>
        <v>0.14201610733443187</v>
      </c>
      <c r="T94" s="47">
        <f t="shared" si="30"/>
        <v>0.85798389266556807</v>
      </c>
      <c r="U94" s="45">
        <f t="shared" si="31"/>
        <v>-0.15316995278744547</v>
      </c>
      <c r="V94" s="47">
        <f t="shared" si="32"/>
        <v>100</v>
      </c>
      <c r="W94">
        <f t="shared" si="33"/>
        <v>0.16552304600173662</v>
      </c>
      <c r="AQ94">
        <v>3.1494969178943746E-2</v>
      </c>
      <c r="AR94">
        <v>1</v>
      </c>
      <c r="AS94">
        <v>0</v>
      </c>
      <c r="AT94">
        <f t="shared" si="37"/>
        <v>90</v>
      </c>
      <c r="AU94">
        <f t="shared" si="38"/>
        <v>11</v>
      </c>
      <c r="AV94">
        <f t="shared" si="34"/>
        <v>0.92700729927007297</v>
      </c>
      <c r="AW94">
        <f t="shared" si="35"/>
        <v>0.95358649789029537</v>
      </c>
      <c r="AX94">
        <f t="shared" si="36"/>
        <v>7.7338726511776742E-4</v>
      </c>
    </row>
    <row r="95" spans="1:50" x14ac:dyDescent="0.3">
      <c r="A95">
        <v>46</v>
      </c>
      <c r="B95">
        <v>3</v>
      </c>
      <c r="C95" s="2">
        <f t="shared" si="24"/>
        <v>2</v>
      </c>
      <c r="D95">
        <v>9</v>
      </c>
      <c r="E95">
        <f t="shared" si="25"/>
        <v>0</v>
      </c>
      <c r="G95" s="2" t="s">
        <v>17</v>
      </c>
      <c r="H95" s="2" t="s">
        <v>19</v>
      </c>
      <c r="J95">
        <v>26</v>
      </c>
      <c r="K95">
        <v>3</v>
      </c>
      <c r="L95">
        <v>1</v>
      </c>
      <c r="M95">
        <v>4</v>
      </c>
      <c r="N95" s="45">
        <v>1</v>
      </c>
      <c r="O95" s="46">
        <v>1</v>
      </c>
      <c r="P95" s="47">
        <f t="shared" si="26"/>
        <v>2</v>
      </c>
      <c r="Q95">
        <f t="shared" si="27"/>
        <v>0.5</v>
      </c>
      <c r="R95">
        <f t="shared" si="28"/>
        <v>0.12773110762821252</v>
      </c>
      <c r="S95" s="45">
        <f t="shared" si="29"/>
        <v>0.25546221525642504</v>
      </c>
      <c r="T95" s="47">
        <f t="shared" si="30"/>
        <v>1.744537784743575</v>
      </c>
      <c r="U95" s="45">
        <f t="shared" si="31"/>
        <v>-2.19448548612342</v>
      </c>
      <c r="V95" s="47">
        <f t="shared" si="32"/>
        <v>50</v>
      </c>
      <c r="W95">
        <f t="shared" si="33"/>
        <v>2.4876909550366917</v>
      </c>
      <c r="AQ95">
        <v>3.1812155267093259E-2</v>
      </c>
      <c r="AR95">
        <v>1</v>
      </c>
      <c r="AS95">
        <v>0</v>
      </c>
      <c r="AT95">
        <f t="shared" si="37"/>
        <v>91</v>
      </c>
      <c r="AU95">
        <f t="shared" si="38"/>
        <v>11</v>
      </c>
      <c r="AV95">
        <f t="shared" si="34"/>
        <v>0.92619626926196275</v>
      </c>
      <c r="AW95">
        <f t="shared" si="35"/>
        <v>0.95358649789029537</v>
      </c>
      <c r="AX95">
        <f t="shared" si="36"/>
        <v>7.7338726511787324E-4</v>
      </c>
    </row>
    <row r="96" spans="1:50" x14ac:dyDescent="0.3">
      <c r="A96">
        <v>32</v>
      </c>
      <c r="B96">
        <v>2</v>
      </c>
      <c r="C96" s="2">
        <f t="shared" si="24"/>
        <v>1</v>
      </c>
      <c r="D96">
        <v>8</v>
      </c>
      <c r="E96">
        <f t="shared" si="25"/>
        <v>0</v>
      </c>
      <c r="G96" s="2" t="s">
        <v>19</v>
      </c>
      <c r="H96" s="2" t="s">
        <v>19</v>
      </c>
      <c r="J96">
        <v>26</v>
      </c>
      <c r="K96">
        <v>3</v>
      </c>
      <c r="L96">
        <v>1</v>
      </c>
      <c r="M96">
        <v>5</v>
      </c>
      <c r="N96" s="45">
        <v>0</v>
      </c>
      <c r="O96" s="46">
        <v>1</v>
      </c>
      <c r="P96" s="47">
        <f t="shared" si="26"/>
        <v>1</v>
      </c>
      <c r="Q96">
        <f t="shared" si="27"/>
        <v>0</v>
      </c>
      <c r="R96">
        <f t="shared" si="28"/>
        <v>0.11469091990210258</v>
      </c>
      <c r="S96" s="45">
        <f t="shared" si="29"/>
        <v>0.11469091990210258</v>
      </c>
      <c r="T96" s="47">
        <f t="shared" si="30"/>
        <v>0.88530908009789744</v>
      </c>
      <c r="U96" s="45">
        <f t="shared" si="31"/>
        <v>-0.12181845189689389</v>
      </c>
      <c r="V96" s="47">
        <f t="shared" si="32"/>
        <v>100</v>
      </c>
      <c r="W96">
        <f t="shared" si="33"/>
        <v>0.12954901568322338</v>
      </c>
      <c r="AQ96">
        <v>3.1956229655313424E-2</v>
      </c>
      <c r="AR96">
        <v>1</v>
      </c>
      <c r="AS96">
        <v>0</v>
      </c>
      <c r="AT96">
        <f t="shared" si="37"/>
        <v>92</v>
      </c>
      <c r="AU96">
        <f t="shared" si="38"/>
        <v>11</v>
      </c>
      <c r="AV96">
        <f t="shared" si="34"/>
        <v>0.92538523925385241</v>
      </c>
      <c r="AW96">
        <f t="shared" si="35"/>
        <v>0.95358649789029537</v>
      </c>
      <c r="AX96">
        <f t="shared" si="36"/>
        <v>7.7338726511787324E-4</v>
      </c>
    </row>
    <row r="97" spans="1:50" x14ac:dyDescent="0.3">
      <c r="A97">
        <v>54</v>
      </c>
      <c r="B97">
        <v>1</v>
      </c>
      <c r="C97" s="2">
        <f t="shared" si="24"/>
        <v>1</v>
      </c>
      <c r="D97">
        <v>3</v>
      </c>
      <c r="E97">
        <f t="shared" si="25"/>
        <v>0</v>
      </c>
      <c r="G97" s="2" t="s">
        <v>19</v>
      </c>
      <c r="H97" s="2" t="s">
        <v>19</v>
      </c>
      <c r="J97">
        <v>26</v>
      </c>
      <c r="K97">
        <v>3</v>
      </c>
      <c r="L97">
        <v>1</v>
      </c>
      <c r="M97">
        <v>7</v>
      </c>
      <c r="N97" s="45">
        <v>0</v>
      </c>
      <c r="O97" s="46">
        <v>6</v>
      </c>
      <c r="P97" s="47">
        <f t="shared" si="26"/>
        <v>6</v>
      </c>
      <c r="Q97">
        <f t="shared" si="27"/>
        <v>0</v>
      </c>
      <c r="R97">
        <f t="shared" si="28"/>
        <v>9.2059219477065746E-2</v>
      </c>
      <c r="S97" s="45">
        <f t="shared" si="29"/>
        <v>0.55235531686239447</v>
      </c>
      <c r="T97" s="47">
        <f t="shared" si="30"/>
        <v>5.4476446831376055</v>
      </c>
      <c r="U97" s="45">
        <f t="shared" si="31"/>
        <v>-0.579456733176831</v>
      </c>
      <c r="V97" s="47">
        <f t="shared" si="32"/>
        <v>100</v>
      </c>
      <c r="W97">
        <f t="shared" si="33"/>
        <v>0.60836051063182994</v>
      </c>
      <c r="AQ97">
        <v>3.1995335561439409E-2</v>
      </c>
      <c r="AR97">
        <v>1</v>
      </c>
      <c r="AS97">
        <v>0</v>
      </c>
      <c r="AT97">
        <f t="shared" si="37"/>
        <v>93</v>
      </c>
      <c r="AU97">
        <f t="shared" si="38"/>
        <v>11</v>
      </c>
      <c r="AV97">
        <f t="shared" si="34"/>
        <v>0.92457420924574207</v>
      </c>
      <c r="AW97">
        <f t="shared" si="35"/>
        <v>0.95358649789029537</v>
      </c>
      <c r="AX97">
        <f t="shared" si="36"/>
        <v>7.7338726511787324E-4</v>
      </c>
    </row>
    <row r="98" spans="1:50" x14ac:dyDescent="0.3">
      <c r="A98">
        <v>24</v>
      </c>
      <c r="B98">
        <v>1</v>
      </c>
      <c r="C98" s="2">
        <f t="shared" si="24"/>
        <v>1</v>
      </c>
      <c r="D98">
        <v>2</v>
      </c>
      <c r="E98">
        <f t="shared" si="25"/>
        <v>0</v>
      </c>
      <c r="G98" s="2" t="s">
        <v>19</v>
      </c>
      <c r="H98" s="2" t="s">
        <v>19</v>
      </c>
      <c r="J98">
        <v>26</v>
      </c>
      <c r="K98">
        <v>3</v>
      </c>
      <c r="L98">
        <v>2</v>
      </c>
      <c r="M98">
        <v>0</v>
      </c>
      <c r="N98" s="45">
        <v>1</v>
      </c>
      <c r="O98" s="46">
        <v>0</v>
      </c>
      <c r="P98" s="47">
        <f t="shared" si="26"/>
        <v>1</v>
      </c>
      <c r="Q98">
        <f t="shared" si="27"/>
        <v>1</v>
      </c>
      <c r="R98">
        <f t="shared" si="28"/>
        <v>0.51237638305916566</v>
      </c>
      <c r="S98" s="45">
        <f t="shared" si="29"/>
        <v>0.51237638305916566</v>
      </c>
      <c r="T98" s="47">
        <f t="shared" si="30"/>
        <v>0.48762361694083434</v>
      </c>
      <c r="U98" s="45">
        <f t="shared" si="31"/>
        <v>-0.66869580085087965</v>
      </c>
      <c r="V98" s="47">
        <f t="shared" si="32"/>
        <v>100</v>
      </c>
      <c r="W98">
        <f t="shared" si="33"/>
        <v>0.95169026727862849</v>
      </c>
      <c r="AQ98">
        <v>3.2132429757707748E-2</v>
      </c>
      <c r="AR98">
        <v>1</v>
      </c>
      <c r="AS98">
        <v>0</v>
      </c>
      <c r="AT98">
        <f t="shared" si="37"/>
        <v>94</v>
      </c>
      <c r="AU98">
        <f t="shared" si="38"/>
        <v>11</v>
      </c>
      <c r="AV98">
        <f t="shared" si="34"/>
        <v>0.92376317923763174</v>
      </c>
      <c r="AW98">
        <f t="shared" si="35"/>
        <v>0.95358649789029537</v>
      </c>
      <c r="AX98">
        <f t="shared" si="36"/>
        <v>1.5467745302356407E-3</v>
      </c>
    </row>
    <row r="99" spans="1:50" x14ac:dyDescent="0.3">
      <c r="A99">
        <v>28</v>
      </c>
      <c r="B99">
        <v>2</v>
      </c>
      <c r="C99" s="2">
        <f t="shared" si="24"/>
        <v>1</v>
      </c>
      <c r="D99">
        <v>4</v>
      </c>
      <c r="E99">
        <f t="shared" si="25"/>
        <v>0</v>
      </c>
      <c r="G99" s="2" t="s">
        <v>19</v>
      </c>
      <c r="H99" s="2" t="s">
        <v>19</v>
      </c>
      <c r="J99">
        <v>26</v>
      </c>
      <c r="K99">
        <v>3</v>
      </c>
      <c r="L99">
        <v>2</v>
      </c>
      <c r="M99">
        <v>2</v>
      </c>
      <c r="N99" s="45">
        <v>0</v>
      </c>
      <c r="O99" s="46">
        <v>2</v>
      </c>
      <c r="P99" s="47">
        <f t="shared" si="26"/>
        <v>2</v>
      </c>
      <c r="Q99">
        <f t="shared" si="27"/>
        <v>0</v>
      </c>
      <c r="R99">
        <f t="shared" si="28"/>
        <v>0.45127128938811678</v>
      </c>
      <c r="S99" s="45">
        <f t="shared" si="29"/>
        <v>0.90254257877623356</v>
      </c>
      <c r="T99" s="47">
        <f t="shared" si="30"/>
        <v>1.0974574212237664</v>
      </c>
      <c r="U99" s="45">
        <f t="shared" si="31"/>
        <v>-1.2003022229936235</v>
      </c>
      <c r="V99" s="47">
        <f t="shared" si="32"/>
        <v>100</v>
      </c>
      <c r="W99">
        <f t="shared" si="33"/>
        <v>1.6447883285892133</v>
      </c>
      <c r="AQ99">
        <v>3.2140212016878077E-2</v>
      </c>
      <c r="AR99">
        <v>2</v>
      </c>
      <c r="AS99">
        <v>0</v>
      </c>
      <c r="AT99">
        <f t="shared" si="37"/>
        <v>96</v>
      </c>
      <c r="AU99">
        <f t="shared" si="38"/>
        <v>11</v>
      </c>
      <c r="AV99">
        <f t="shared" si="34"/>
        <v>0.92214111922141118</v>
      </c>
      <c r="AW99">
        <f t="shared" si="35"/>
        <v>0.95358649789029537</v>
      </c>
      <c r="AX99">
        <f t="shared" si="36"/>
        <v>7.7338726511776742E-4</v>
      </c>
    </row>
    <row r="100" spans="1:50" x14ac:dyDescent="0.3">
      <c r="A100">
        <v>58</v>
      </c>
      <c r="B100">
        <v>4</v>
      </c>
      <c r="C100" s="2">
        <f t="shared" si="24"/>
        <v>1</v>
      </c>
      <c r="D100">
        <v>10</v>
      </c>
      <c r="E100">
        <f t="shared" si="25"/>
        <v>0</v>
      </c>
      <c r="G100" s="2" t="s">
        <v>19</v>
      </c>
      <c r="H100" s="2" t="s">
        <v>19</v>
      </c>
      <c r="J100">
        <v>26</v>
      </c>
      <c r="K100">
        <v>3</v>
      </c>
      <c r="L100">
        <v>2</v>
      </c>
      <c r="M100">
        <v>5</v>
      </c>
      <c r="N100" s="45">
        <v>0</v>
      </c>
      <c r="O100" s="46">
        <v>1</v>
      </c>
      <c r="P100" s="47">
        <f t="shared" si="26"/>
        <v>1</v>
      </c>
      <c r="Q100">
        <f t="shared" si="27"/>
        <v>0</v>
      </c>
      <c r="R100">
        <f t="shared" si="28"/>
        <v>0.36282766975028746</v>
      </c>
      <c r="S100" s="45">
        <f t="shared" si="29"/>
        <v>0.36282766975028746</v>
      </c>
      <c r="T100" s="47">
        <f t="shared" si="30"/>
        <v>0.63717233024971254</v>
      </c>
      <c r="U100" s="45">
        <f t="shared" si="31"/>
        <v>-0.45071512585376083</v>
      </c>
      <c r="V100" s="47">
        <f t="shared" si="32"/>
        <v>100</v>
      </c>
      <c r="W100">
        <f t="shared" si="33"/>
        <v>0.5694341271977279</v>
      </c>
      <c r="AQ100">
        <v>3.2325218253799408E-2</v>
      </c>
      <c r="AR100">
        <v>1</v>
      </c>
      <c r="AS100">
        <v>0</v>
      </c>
      <c r="AT100">
        <f t="shared" si="37"/>
        <v>97</v>
      </c>
      <c r="AU100">
        <f t="shared" si="38"/>
        <v>11</v>
      </c>
      <c r="AV100">
        <f t="shared" si="34"/>
        <v>0.92133008921330095</v>
      </c>
      <c r="AW100">
        <f t="shared" si="35"/>
        <v>0.95358649789029537</v>
      </c>
      <c r="AX100">
        <f t="shared" si="36"/>
        <v>7.7338726511787324E-4</v>
      </c>
    </row>
    <row r="101" spans="1:50" x14ac:dyDescent="0.3">
      <c r="A101">
        <v>44</v>
      </c>
      <c r="B101">
        <v>2</v>
      </c>
      <c r="C101" s="2">
        <f t="shared" si="24"/>
        <v>1</v>
      </c>
      <c r="D101">
        <v>2</v>
      </c>
      <c r="E101">
        <f t="shared" si="25"/>
        <v>0</v>
      </c>
      <c r="G101" s="2" t="s">
        <v>19</v>
      </c>
      <c r="H101" s="2" t="s">
        <v>19</v>
      </c>
      <c r="J101">
        <v>26</v>
      </c>
      <c r="K101">
        <v>3</v>
      </c>
      <c r="L101">
        <v>2</v>
      </c>
      <c r="M101">
        <v>7</v>
      </c>
      <c r="N101" s="45">
        <v>1</v>
      </c>
      <c r="O101" s="46">
        <v>0</v>
      </c>
      <c r="P101" s="47">
        <f t="shared" si="26"/>
        <v>1</v>
      </c>
      <c r="Q101">
        <f t="shared" si="27"/>
        <v>1</v>
      </c>
      <c r="R101">
        <f t="shared" si="28"/>
        <v>0.30828202391913506</v>
      </c>
      <c r="S101" s="45">
        <f t="shared" si="29"/>
        <v>0.30828202391913506</v>
      </c>
      <c r="T101" s="47">
        <f t="shared" si="30"/>
        <v>0.69171797608086494</v>
      </c>
      <c r="U101" s="45">
        <f t="shared" si="31"/>
        <v>-1.1767402528962339</v>
      </c>
      <c r="V101" s="47">
        <f t="shared" si="32"/>
        <v>0</v>
      </c>
      <c r="W101">
        <f t="shared" si="33"/>
        <v>2.2437830376457768</v>
      </c>
      <c r="AQ101">
        <v>3.2463678533736683E-2</v>
      </c>
      <c r="AR101">
        <v>1</v>
      </c>
      <c r="AS101">
        <v>0</v>
      </c>
      <c r="AT101">
        <f t="shared" si="37"/>
        <v>98</v>
      </c>
      <c r="AU101">
        <f t="shared" si="38"/>
        <v>11</v>
      </c>
      <c r="AV101">
        <f t="shared" si="34"/>
        <v>0.92051905920519062</v>
      </c>
      <c r="AW101">
        <f t="shared" si="35"/>
        <v>0.95358649789029537</v>
      </c>
      <c r="AX101">
        <f t="shared" si="36"/>
        <v>7.7338726511787324E-4</v>
      </c>
    </row>
    <row r="102" spans="1:50" x14ac:dyDescent="0.3">
      <c r="A102">
        <v>37</v>
      </c>
      <c r="B102">
        <v>3</v>
      </c>
      <c r="C102" s="2">
        <f t="shared" si="24"/>
        <v>2</v>
      </c>
      <c r="D102">
        <v>2</v>
      </c>
      <c r="E102">
        <f t="shared" si="25"/>
        <v>1</v>
      </c>
      <c r="G102" s="2" t="s">
        <v>17</v>
      </c>
      <c r="H102" s="2" t="s">
        <v>17</v>
      </c>
      <c r="J102">
        <v>26</v>
      </c>
      <c r="K102">
        <v>4</v>
      </c>
      <c r="L102">
        <v>1</v>
      </c>
      <c r="M102">
        <v>2</v>
      </c>
      <c r="N102" s="45">
        <v>0</v>
      </c>
      <c r="O102" s="46">
        <v>2</v>
      </c>
      <c r="P102" s="47">
        <f t="shared" si="26"/>
        <v>2</v>
      </c>
      <c r="Q102">
        <f t="shared" si="27"/>
        <v>0</v>
      </c>
      <c r="R102">
        <f t="shared" si="28"/>
        <v>0.11917255888884977</v>
      </c>
      <c r="S102" s="45">
        <f t="shared" si="29"/>
        <v>0.23834511777769954</v>
      </c>
      <c r="T102" s="47">
        <f t="shared" si="30"/>
        <v>1.7616548822223004</v>
      </c>
      <c r="U102" s="45">
        <f t="shared" si="31"/>
        <v>-0.25378707860124272</v>
      </c>
      <c r="V102" s="47">
        <f t="shared" si="32"/>
        <v>100</v>
      </c>
      <c r="W102">
        <f t="shared" si="33"/>
        <v>0.27059229385159805</v>
      </c>
      <c r="AQ102">
        <v>3.2511253655761449E-2</v>
      </c>
      <c r="AR102">
        <v>1</v>
      </c>
      <c r="AS102">
        <v>0</v>
      </c>
      <c r="AT102">
        <f t="shared" si="37"/>
        <v>99</v>
      </c>
      <c r="AU102">
        <f t="shared" si="38"/>
        <v>11</v>
      </c>
      <c r="AV102">
        <f t="shared" si="34"/>
        <v>0.91970802919708028</v>
      </c>
      <c r="AW102">
        <f t="shared" si="35"/>
        <v>0.95358649789029537</v>
      </c>
      <c r="AX102">
        <f t="shared" si="36"/>
        <v>7.7338726511787324E-4</v>
      </c>
    </row>
    <row r="103" spans="1:50" x14ac:dyDescent="0.3">
      <c r="A103">
        <v>32</v>
      </c>
      <c r="B103">
        <v>4</v>
      </c>
      <c r="C103" s="2">
        <f t="shared" si="24"/>
        <v>1</v>
      </c>
      <c r="D103">
        <v>0</v>
      </c>
      <c r="E103">
        <f t="shared" si="25"/>
        <v>0</v>
      </c>
      <c r="G103" s="2" t="s">
        <v>19</v>
      </c>
      <c r="H103" s="2" t="s">
        <v>19</v>
      </c>
      <c r="J103">
        <v>26</v>
      </c>
      <c r="K103">
        <v>4</v>
      </c>
      <c r="L103">
        <v>1</v>
      </c>
      <c r="M103">
        <v>3</v>
      </c>
      <c r="N103" s="45">
        <v>1</v>
      </c>
      <c r="O103" s="46">
        <v>0</v>
      </c>
      <c r="P103" s="47">
        <f t="shared" si="26"/>
        <v>1</v>
      </c>
      <c r="Q103">
        <f t="shared" si="27"/>
        <v>1</v>
      </c>
      <c r="R103">
        <f t="shared" si="28"/>
        <v>0.10689904079300647</v>
      </c>
      <c r="S103" s="45">
        <f t="shared" si="29"/>
        <v>0.10689904079300647</v>
      </c>
      <c r="T103" s="47">
        <f t="shared" si="30"/>
        <v>0.89310095920699351</v>
      </c>
      <c r="U103" s="45">
        <f t="shared" si="31"/>
        <v>-2.2358704339286586</v>
      </c>
      <c r="V103" s="47">
        <f t="shared" si="32"/>
        <v>0</v>
      </c>
      <c r="W103">
        <f t="shared" si="33"/>
        <v>8.3546208888473199</v>
      </c>
      <c r="AQ103">
        <v>3.2642582257326615E-2</v>
      </c>
      <c r="AR103">
        <v>1</v>
      </c>
      <c r="AS103">
        <v>0</v>
      </c>
      <c r="AT103">
        <f t="shared" si="37"/>
        <v>100</v>
      </c>
      <c r="AU103">
        <f t="shared" si="38"/>
        <v>11</v>
      </c>
      <c r="AV103">
        <f t="shared" si="34"/>
        <v>0.91889699918896994</v>
      </c>
      <c r="AW103">
        <f t="shared" si="35"/>
        <v>0.95358649789029537</v>
      </c>
      <c r="AX103">
        <f t="shared" si="36"/>
        <v>2.3201617953535138E-3</v>
      </c>
    </row>
    <row r="104" spans="1:50" x14ac:dyDescent="0.3">
      <c r="A104">
        <v>20</v>
      </c>
      <c r="B104">
        <v>4</v>
      </c>
      <c r="C104" s="2">
        <f t="shared" si="24"/>
        <v>2</v>
      </c>
      <c r="D104">
        <v>0</v>
      </c>
      <c r="E104">
        <f t="shared" si="25"/>
        <v>1</v>
      </c>
      <c r="G104" s="2" t="s">
        <v>17</v>
      </c>
      <c r="H104" s="2" t="s">
        <v>17</v>
      </c>
      <c r="J104">
        <v>26</v>
      </c>
      <c r="K104">
        <v>4</v>
      </c>
      <c r="L104">
        <v>1</v>
      </c>
      <c r="M104">
        <v>7</v>
      </c>
      <c r="N104" s="45">
        <v>0</v>
      </c>
      <c r="O104" s="46">
        <v>2</v>
      </c>
      <c r="P104" s="47">
        <f t="shared" si="26"/>
        <v>2</v>
      </c>
      <c r="Q104">
        <f t="shared" si="27"/>
        <v>0</v>
      </c>
      <c r="R104">
        <f t="shared" si="28"/>
        <v>6.8311714148104691E-2</v>
      </c>
      <c r="S104" s="45">
        <f t="shared" si="29"/>
        <v>0.13662342829620938</v>
      </c>
      <c r="T104" s="47">
        <f t="shared" si="30"/>
        <v>1.8633765717037907</v>
      </c>
      <c r="U104" s="45">
        <f t="shared" si="31"/>
        <v>-0.14151395496059693</v>
      </c>
      <c r="V104" s="47">
        <f t="shared" si="32"/>
        <v>100</v>
      </c>
      <c r="W104">
        <f t="shared" si="33"/>
        <v>0.14664070630799747</v>
      </c>
      <c r="AQ104">
        <v>3.2650483903935969E-2</v>
      </c>
      <c r="AR104">
        <v>3</v>
      </c>
      <c r="AS104">
        <v>0</v>
      </c>
      <c r="AT104">
        <f t="shared" si="37"/>
        <v>103</v>
      </c>
      <c r="AU104">
        <f t="shared" si="38"/>
        <v>11</v>
      </c>
      <c r="AV104">
        <f t="shared" si="34"/>
        <v>0.91646390916463905</v>
      </c>
      <c r="AW104">
        <f t="shared" si="35"/>
        <v>0.95358649789029537</v>
      </c>
      <c r="AX104">
        <f t="shared" si="36"/>
        <v>7.7338726511776742E-4</v>
      </c>
    </row>
    <row r="105" spans="1:50" x14ac:dyDescent="0.3">
      <c r="A105">
        <v>34</v>
      </c>
      <c r="B105">
        <v>1</v>
      </c>
      <c r="C105" s="2">
        <f t="shared" si="24"/>
        <v>1</v>
      </c>
      <c r="D105">
        <v>13</v>
      </c>
      <c r="E105">
        <f t="shared" si="25"/>
        <v>0</v>
      </c>
      <c r="G105" s="2" t="s">
        <v>19</v>
      </c>
      <c r="H105" s="2" t="s">
        <v>19</v>
      </c>
      <c r="J105">
        <v>26</v>
      </c>
      <c r="K105">
        <v>4</v>
      </c>
      <c r="L105">
        <v>2</v>
      </c>
      <c r="M105">
        <v>1</v>
      </c>
      <c r="N105" s="45">
        <v>1</v>
      </c>
      <c r="O105" s="46">
        <v>0</v>
      </c>
      <c r="P105" s="47">
        <f t="shared" si="26"/>
        <v>1</v>
      </c>
      <c r="Q105">
        <f t="shared" si="27"/>
        <v>1</v>
      </c>
      <c r="R105">
        <f t="shared" si="28"/>
        <v>0.40199009715677753</v>
      </c>
      <c r="S105" s="45">
        <f t="shared" si="29"/>
        <v>0.40199009715677753</v>
      </c>
      <c r="T105" s="47">
        <f t="shared" si="30"/>
        <v>0.59800990284322242</v>
      </c>
      <c r="U105" s="45">
        <f t="shared" si="31"/>
        <v>-0.9113278246049008</v>
      </c>
      <c r="V105" s="47">
        <f t="shared" si="32"/>
        <v>0</v>
      </c>
      <c r="W105">
        <f t="shared" si="33"/>
        <v>1.4876234690179357</v>
      </c>
      <c r="AQ105">
        <v>3.2698323535060768E-2</v>
      </c>
      <c r="AR105">
        <v>1</v>
      </c>
      <c r="AS105">
        <v>0</v>
      </c>
      <c r="AT105">
        <f t="shared" si="37"/>
        <v>104</v>
      </c>
      <c r="AU105">
        <f t="shared" si="38"/>
        <v>11</v>
      </c>
      <c r="AV105">
        <f t="shared" si="34"/>
        <v>0.91565287915652882</v>
      </c>
      <c r="AW105">
        <f t="shared" si="35"/>
        <v>0.95358649789029537</v>
      </c>
      <c r="AX105">
        <f t="shared" si="36"/>
        <v>7.7338726511787324E-4</v>
      </c>
    </row>
    <row r="106" spans="1:50" x14ac:dyDescent="0.3">
      <c r="A106">
        <v>37</v>
      </c>
      <c r="B106">
        <v>3</v>
      </c>
      <c r="C106" s="2">
        <f t="shared" si="24"/>
        <v>1</v>
      </c>
      <c r="D106">
        <v>0</v>
      </c>
      <c r="E106">
        <f t="shared" si="25"/>
        <v>0</v>
      </c>
      <c r="G106" s="2" t="s">
        <v>19</v>
      </c>
      <c r="H106" s="2" t="s">
        <v>19</v>
      </c>
      <c r="J106">
        <v>26</v>
      </c>
      <c r="K106">
        <v>4</v>
      </c>
      <c r="L106">
        <v>2</v>
      </c>
      <c r="M106">
        <v>7</v>
      </c>
      <c r="N106" s="45">
        <v>1</v>
      </c>
      <c r="O106" s="46">
        <v>0</v>
      </c>
      <c r="P106" s="47">
        <f t="shared" si="26"/>
        <v>1</v>
      </c>
      <c r="Q106">
        <f t="shared" si="27"/>
        <v>1</v>
      </c>
      <c r="R106">
        <f t="shared" si="28"/>
        <v>0.24373076680306174</v>
      </c>
      <c r="S106" s="45">
        <f t="shared" si="29"/>
        <v>0.24373076680306174</v>
      </c>
      <c r="T106" s="47">
        <f t="shared" si="30"/>
        <v>0.75626923319693828</v>
      </c>
      <c r="U106" s="45">
        <f t="shared" si="31"/>
        <v>-1.4116910776407137</v>
      </c>
      <c r="V106" s="47">
        <f t="shared" si="32"/>
        <v>0</v>
      </c>
      <c r="W106">
        <f t="shared" si="33"/>
        <v>3.1028878426662301</v>
      </c>
      <c r="AQ106">
        <v>3.3079641741544055E-2</v>
      </c>
      <c r="AR106">
        <v>1</v>
      </c>
      <c r="AS106">
        <v>0</v>
      </c>
      <c r="AT106">
        <f t="shared" si="37"/>
        <v>105</v>
      </c>
      <c r="AU106">
        <f t="shared" si="38"/>
        <v>11</v>
      </c>
      <c r="AV106">
        <f t="shared" si="34"/>
        <v>0.91484184914841848</v>
      </c>
      <c r="AW106">
        <f t="shared" si="35"/>
        <v>0.95358649789029537</v>
      </c>
      <c r="AX106">
        <f t="shared" si="36"/>
        <v>0</v>
      </c>
    </row>
    <row r="107" spans="1:50" x14ac:dyDescent="0.3">
      <c r="A107">
        <v>59</v>
      </c>
      <c r="B107">
        <v>3</v>
      </c>
      <c r="C107" s="2">
        <f t="shared" si="24"/>
        <v>1</v>
      </c>
      <c r="D107">
        <v>2</v>
      </c>
      <c r="E107">
        <f t="shared" si="25"/>
        <v>0</v>
      </c>
      <c r="G107" s="2" t="s">
        <v>19</v>
      </c>
      <c r="H107" s="2" t="s">
        <v>19</v>
      </c>
      <c r="J107">
        <v>27</v>
      </c>
      <c r="K107">
        <v>1</v>
      </c>
      <c r="L107">
        <v>1</v>
      </c>
      <c r="M107">
        <v>0</v>
      </c>
      <c r="N107" s="45">
        <v>1</v>
      </c>
      <c r="O107" s="46">
        <v>0</v>
      </c>
      <c r="P107" s="47">
        <f t="shared" si="26"/>
        <v>1</v>
      </c>
      <c r="Q107">
        <f t="shared" si="27"/>
        <v>1</v>
      </c>
      <c r="R107">
        <f t="shared" si="28"/>
        <v>0.30352829863460862</v>
      </c>
      <c r="S107" s="45">
        <f t="shared" si="29"/>
        <v>0.30352829863460862</v>
      </c>
      <c r="T107" s="47">
        <f t="shared" si="30"/>
        <v>0.69647170136539138</v>
      </c>
      <c r="U107" s="45">
        <f t="shared" si="31"/>
        <v>-1.1922804318585494</v>
      </c>
      <c r="V107" s="47">
        <f t="shared" si="32"/>
        <v>0</v>
      </c>
      <c r="W107">
        <f t="shared" si="33"/>
        <v>2.2945857256091076</v>
      </c>
      <c r="AQ107">
        <v>3.3318585562070825E-2</v>
      </c>
      <c r="AR107">
        <v>0</v>
      </c>
      <c r="AS107">
        <v>1</v>
      </c>
      <c r="AT107">
        <f t="shared" si="37"/>
        <v>105</v>
      </c>
      <c r="AU107">
        <f t="shared" si="38"/>
        <v>12</v>
      </c>
      <c r="AV107">
        <f t="shared" si="34"/>
        <v>0.91484184914841848</v>
      </c>
      <c r="AW107">
        <f t="shared" si="35"/>
        <v>0.94936708860759489</v>
      </c>
      <c r="AX107">
        <f t="shared" si="36"/>
        <v>7.6996519757310388E-4</v>
      </c>
    </row>
    <row r="108" spans="1:50" x14ac:dyDescent="0.3">
      <c r="A108">
        <v>50</v>
      </c>
      <c r="B108">
        <v>1</v>
      </c>
      <c r="C108" s="2">
        <f t="shared" si="24"/>
        <v>2</v>
      </c>
      <c r="D108">
        <v>3</v>
      </c>
      <c r="E108">
        <f t="shared" si="25"/>
        <v>0</v>
      </c>
      <c r="G108" s="2" t="s">
        <v>17</v>
      </c>
      <c r="H108" s="2" t="s">
        <v>19</v>
      </c>
      <c r="J108">
        <v>27</v>
      </c>
      <c r="K108">
        <v>1</v>
      </c>
      <c r="L108">
        <v>1</v>
      </c>
      <c r="M108">
        <v>2</v>
      </c>
      <c r="N108" s="45">
        <v>0</v>
      </c>
      <c r="O108" s="46">
        <v>4</v>
      </c>
      <c r="P108" s="47">
        <f t="shared" si="26"/>
        <v>4</v>
      </c>
      <c r="Q108">
        <f t="shared" si="27"/>
        <v>0</v>
      </c>
      <c r="R108">
        <f t="shared" si="28"/>
        <v>0.25433892567802169</v>
      </c>
      <c r="S108" s="45">
        <f t="shared" si="29"/>
        <v>1.0173557027120868</v>
      </c>
      <c r="T108" s="47">
        <f t="shared" si="30"/>
        <v>2.982644297287913</v>
      </c>
      <c r="U108" s="45">
        <f t="shared" si="31"/>
        <v>-1.1739364239198207</v>
      </c>
      <c r="V108" s="47">
        <f t="shared" si="32"/>
        <v>100</v>
      </c>
      <c r="W108">
        <f t="shared" si="33"/>
        <v>1.3643674555992582</v>
      </c>
      <c r="AQ108">
        <v>3.3367370332676602E-2</v>
      </c>
      <c r="AR108">
        <v>1</v>
      </c>
      <c r="AS108">
        <v>0</v>
      </c>
      <c r="AT108">
        <f t="shared" si="37"/>
        <v>106</v>
      </c>
      <c r="AU108">
        <f t="shared" si="38"/>
        <v>12</v>
      </c>
      <c r="AV108">
        <f t="shared" si="34"/>
        <v>0.91403081914030815</v>
      </c>
      <c r="AW108">
        <f t="shared" si="35"/>
        <v>0.94936708860759489</v>
      </c>
      <c r="AX108">
        <f t="shared" si="36"/>
        <v>7.6996519757299849E-4</v>
      </c>
    </row>
    <row r="109" spans="1:50" x14ac:dyDescent="0.3">
      <c r="A109">
        <v>25</v>
      </c>
      <c r="B109">
        <v>3</v>
      </c>
      <c r="C109" s="2">
        <f t="shared" si="24"/>
        <v>2</v>
      </c>
      <c r="D109">
        <v>4</v>
      </c>
      <c r="E109">
        <f t="shared" si="25"/>
        <v>1</v>
      </c>
      <c r="G109" s="2" t="s">
        <v>17</v>
      </c>
      <c r="H109" s="2" t="s">
        <v>17</v>
      </c>
      <c r="J109">
        <v>27</v>
      </c>
      <c r="K109">
        <v>1</v>
      </c>
      <c r="L109">
        <v>1</v>
      </c>
      <c r="M109">
        <v>3</v>
      </c>
      <c r="N109" s="45">
        <v>0</v>
      </c>
      <c r="O109" s="46">
        <v>2</v>
      </c>
      <c r="P109" s="47">
        <f t="shared" si="26"/>
        <v>2</v>
      </c>
      <c r="Q109">
        <f t="shared" si="27"/>
        <v>0</v>
      </c>
      <c r="R109">
        <f t="shared" si="28"/>
        <v>0.23180822317277108</v>
      </c>
      <c r="S109" s="45">
        <f t="shared" si="29"/>
        <v>0.46361644634554217</v>
      </c>
      <c r="T109" s="47">
        <f t="shared" si="30"/>
        <v>1.5363835536544579</v>
      </c>
      <c r="U109" s="45">
        <f t="shared" si="31"/>
        <v>-0.52743173519243225</v>
      </c>
      <c r="V109" s="47">
        <f t="shared" si="32"/>
        <v>100</v>
      </c>
      <c r="W109">
        <f t="shared" si="33"/>
        <v>0.60351654408533495</v>
      </c>
      <c r="AQ109">
        <v>3.3846911568333193E-2</v>
      </c>
      <c r="AR109">
        <v>1</v>
      </c>
      <c r="AS109">
        <v>0</v>
      </c>
      <c r="AT109">
        <f t="shared" si="37"/>
        <v>107</v>
      </c>
      <c r="AU109">
        <f t="shared" si="38"/>
        <v>12</v>
      </c>
      <c r="AV109">
        <f t="shared" si="34"/>
        <v>0.91321978913219792</v>
      </c>
      <c r="AW109">
        <f t="shared" si="35"/>
        <v>0.94936708860759489</v>
      </c>
      <c r="AX109">
        <f t="shared" si="36"/>
        <v>7.6996519757310388E-4</v>
      </c>
    </row>
    <row r="110" spans="1:50" x14ac:dyDescent="0.3">
      <c r="A110">
        <v>25</v>
      </c>
      <c r="B110">
        <v>4</v>
      </c>
      <c r="C110" s="2">
        <f t="shared" si="24"/>
        <v>1</v>
      </c>
      <c r="D110">
        <v>2</v>
      </c>
      <c r="E110">
        <f t="shared" si="25"/>
        <v>0</v>
      </c>
      <c r="G110" s="2" t="s">
        <v>19</v>
      </c>
      <c r="H110" s="2" t="s">
        <v>19</v>
      </c>
      <c r="J110">
        <v>27</v>
      </c>
      <c r="K110">
        <v>1</v>
      </c>
      <c r="L110">
        <v>1</v>
      </c>
      <c r="M110">
        <v>7</v>
      </c>
      <c r="N110" s="45">
        <v>0</v>
      </c>
      <c r="O110" s="46">
        <v>1</v>
      </c>
      <c r="P110" s="47">
        <f t="shared" si="26"/>
        <v>1</v>
      </c>
      <c r="Q110">
        <f t="shared" si="27"/>
        <v>0</v>
      </c>
      <c r="R110">
        <f t="shared" si="28"/>
        <v>0.15600858834242437</v>
      </c>
      <c r="S110" s="45">
        <f t="shared" si="29"/>
        <v>0.15600858834242437</v>
      </c>
      <c r="T110" s="47">
        <f t="shared" si="30"/>
        <v>0.84399141165757563</v>
      </c>
      <c r="U110" s="45">
        <f t="shared" si="31"/>
        <v>-0.16961296019911967</v>
      </c>
      <c r="V110" s="47">
        <f t="shared" si="32"/>
        <v>100</v>
      </c>
      <c r="W110">
        <f t="shared" si="33"/>
        <v>0.18484617993449465</v>
      </c>
      <c r="AQ110">
        <v>3.3855094538945689E-2</v>
      </c>
      <c r="AR110">
        <v>1</v>
      </c>
      <c r="AS110">
        <v>0</v>
      </c>
      <c r="AT110">
        <f t="shared" si="37"/>
        <v>108</v>
      </c>
      <c r="AU110">
        <f t="shared" si="38"/>
        <v>12</v>
      </c>
      <c r="AV110">
        <f t="shared" si="34"/>
        <v>0.91240875912408759</v>
      </c>
      <c r="AW110">
        <f t="shared" si="35"/>
        <v>0.94936708860759489</v>
      </c>
      <c r="AX110">
        <f t="shared" si="36"/>
        <v>7.6996519757310388E-4</v>
      </c>
    </row>
    <row r="111" spans="1:50" x14ac:dyDescent="0.3">
      <c r="A111">
        <v>22</v>
      </c>
      <c r="B111">
        <v>2</v>
      </c>
      <c r="C111" s="2">
        <f t="shared" si="24"/>
        <v>1</v>
      </c>
      <c r="D111">
        <v>0</v>
      </c>
      <c r="E111">
        <f t="shared" si="25"/>
        <v>0</v>
      </c>
      <c r="G111" s="2" t="s">
        <v>19</v>
      </c>
      <c r="H111" s="2" t="s">
        <v>19</v>
      </c>
      <c r="J111">
        <v>27</v>
      </c>
      <c r="K111">
        <v>1</v>
      </c>
      <c r="L111">
        <v>2</v>
      </c>
      <c r="M111">
        <v>7</v>
      </c>
      <c r="N111" s="45">
        <v>0</v>
      </c>
      <c r="O111" s="46">
        <v>1</v>
      </c>
      <c r="P111" s="47">
        <f t="shared" si="26"/>
        <v>1</v>
      </c>
      <c r="Q111">
        <f t="shared" si="27"/>
        <v>0</v>
      </c>
      <c r="R111">
        <f t="shared" si="28"/>
        <v>0.44827385988055934</v>
      </c>
      <c r="S111" s="45">
        <f t="shared" si="29"/>
        <v>0.44827385988055934</v>
      </c>
      <c r="T111" s="47">
        <f t="shared" si="30"/>
        <v>0.55172614011944066</v>
      </c>
      <c r="U111" s="45">
        <f t="shared" si="31"/>
        <v>-0.59470347878679131</v>
      </c>
      <c r="V111" s="47">
        <f t="shared" si="32"/>
        <v>100</v>
      </c>
      <c r="W111">
        <f t="shared" si="33"/>
        <v>0.81249342252211321</v>
      </c>
      <c r="AQ111">
        <v>3.4195210257123687E-2</v>
      </c>
      <c r="AR111">
        <v>1</v>
      </c>
      <c r="AS111">
        <v>0</v>
      </c>
      <c r="AT111">
        <f t="shared" si="37"/>
        <v>109</v>
      </c>
      <c r="AU111">
        <f t="shared" si="38"/>
        <v>12</v>
      </c>
      <c r="AV111">
        <f t="shared" si="34"/>
        <v>0.91159772911597725</v>
      </c>
      <c r="AW111">
        <f t="shared" si="35"/>
        <v>0.94936708860759489</v>
      </c>
      <c r="AX111">
        <f t="shared" si="36"/>
        <v>7.6996519757299849E-4</v>
      </c>
    </row>
    <row r="112" spans="1:50" x14ac:dyDescent="0.3">
      <c r="A112">
        <v>51</v>
      </c>
      <c r="B112">
        <v>1</v>
      </c>
      <c r="C112" s="2">
        <f t="shared" si="24"/>
        <v>1</v>
      </c>
      <c r="D112">
        <v>12</v>
      </c>
      <c r="E112">
        <f t="shared" si="25"/>
        <v>0</v>
      </c>
      <c r="G112" s="2" t="s">
        <v>19</v>
      </c>
      <c r="H112" s="2" t="s">
        <v>19</v>
      </c>
      <c r="J112">
        <v>27</v>
      </c>
      <c r="K112">
        <v>2</v>
      </c>
      <c r="L112">
        <v>1</v>
      </c>
      <c r="M112">
        <v>0</v>
      </c>
      <c r="N112" s="45">
        <v>0</v>
      </c>
      <c r="O112" s="46">
        <v>1</v>
      </c>
      <c r="P112" s="47">
        <f t="shared" si="26"/>
        <v>1</v>
      </c>
      <c r="Q112">
        <f t="shared" si="27"/>
        <v>0</v>
      </c>
      <c r="R112">
        <f t="shared" si="28"/>
        <v>0.23962760065827943</v>
      </c>
      <c r="S112" s="45">
        <f t="shared" si="29"/>
        <v>0.23962760065827943</v>
      </c>
      <c r="T112" s="47">
        <f t="shared" si="30"/>
        <v>0.76037239934172063</v>
      </c>
      <c r="U112" s="45">
        <f t="shared" si="31"/>
        <v>-0.27394696657829121</v>
      </c>
      <c r="V112" s="47">
        <f t="shared" si="32"/>
        <v>100</v>
      </c>
      <c r="W112">
        <f t="shared" si="33"/>
        <v>0.31514505374699675</v>
      </c>
      <c r="AQ112">
        <v>3.4245233103315745E-2</v>
      </c>
      <c r="AR112">
        <v>1</v>
      </c>
      <c r="AS112">
        <v>0</v>
      </c>
      <c r="AT112">
        <f t="shared" si="37"/>
        <v>110</v>
      </c>
      <c r="AU112">
        <f t="shared" si="38"/>
        <v>12</v>
      </c>
      <c r="AV112">
        <f t="shared" si="34"/>
        <v>0.91078669910786703</v>
      </c>
      <c r="AW112">
        <f t="shared" si="35"/>
        <v>0.94936708860759489</v>
      </c>
      <c r="AX112">
        <f t="shared" si="36"/>
        <v>7.6996519757310388E-4</v>
      </c>
    </row>
    <row r="113" spans="1:50" x14ac:dyDescent="0.3">
      <c r="A113">
        <v>34</v>
      </c>
      <c r="B113">
        <v>1</v>
      </c>
      <c r="C113" s="2">
        <f t="shared" si="24"/>
        <v>2</v>
      </c>
      <c r="D113">
        <v>7</v>
      </c>
      <c r="E113">
        <f t="shared" si="25"/>
        <v>1</v>
      </c>
      <c r="G113" s="2" t="s">
        <v>17</v>
      </c>
      <c r="H113" s="2" t="s">
        <v>17</v>
      </c>
      <c r="J113">
        <v>27</v>
      </c>
      <c r="K113">
        <v>2</v>
      </c>
      <c r="L113">
        <v>1</v>
      </c>
      <c r="M113">
        <v>1</v>
      </c>
      <c r="N113" s="45">
        <v>0</v>
      </c>
      <c r="O113" s="46">
        <v>1</v>
      </c>
      <c r="P113" s="47">
        <f t="shared" si="26"/>
        <v>1</v>
      </c>
      <c r="Q113">
        <f t="shared" si="27"/>
        <v>0</v>
      </c>
      <c r="R113">
        <f t="shared" si="28"/>
        <v>0.21801906940836432</v>
      </c>
      <c r="S113" s="45">
        <f t="shared" si="29"/>
        <v>0.21801906940836432</v>
      </c>
      <c r="T113" s="47">
        <f t="shared" si="30"/>
        <v>0.78198093059163565</v>
      </c>
      <c r="U113" s="45">
        <f t="shared" si="31"/>
        <v>-0.24592492416684644</v>
      </c>
      <c r="V113" s="47">
        <f t="shared" si="32"/>
        <v>100</v>
      </c>
      <c r="W113">
        <f t="shared" si="33"/>
        <v>0.27880356269482709</v>
      </c>
      <c r="AQ113">
        <v>3.4546964924321001E-2</v>
      </c>
      <c r="AR113">
        <v>1</v>
      </c>
      <c r="AS113">
        <v>0</v>
      </c>
      <c r="AT113">
        <f t="shared" si="37"/>
        <v>111</v>
      </c>
      <c r="AU113">
        <f t="shared" si="38"/>
        <v>12</v>
      </c>
      <c r="AV113">
        <f t="shared" si="34"/>
        <v>0.90997566909975669</v>
      </c>
      <c r="AW113">
        <f t="shared" si="35"/>
        <v>0.94936708860759489</v>
      </c>
      <c r="AX113">
        <f t="shared" si="36"/>
        <v>7.6996519757310388E-4</v>
      </c>
    </row>
    <row r="114" spans="1:50" x14ac:dyDescent="0.3">
      <c r="A114">
        <v>54</v>
      </c>
      <c r="B114">
        <v>4</v>
      </c>
      <c r="C114" s="2">
        <f t="shared" si="24"/>
        <v>2</v>
      </c>
      <c r="D114">
        <v>3</v>
      </c>
      <c r="E114">
        <f t="shared" si="25"/>
        <v>0</v>
      </c>
      <c r="G114" s="2" t="s">
        <v>17</v>
      </c>
      <c r="H114" s="2" t="s">
        <v>19</v>
      </c>
      <c r="J114">
        <v>27</v>
      </c>
      <c r="K114">
        <v>2</v>
      </c>
      <c r="L114">
        <v>1</v>
      </c>
      <c r="M114">
        <v>2</v>
      </c>
      <c r="N114" s="45">
        <v>0</v>
      </c>
      <c r="O114" s="46">
        <v>1</v>
      </c>
      <c r="P114" s="47">
        <f t="shared" si="26"/>
        <v>1</v>
      </c>
      <c r="Q114">
        <f t="shared" si="27"/>
        <v>0</v>
      </c>
      <c r="R114">
        <f t="shared" si="28"/>
        <v>0.19785207429151033</v>
      </c>
      <c r="S114" s="45">
        <f t="shared" si="29"/>
        <v>0.19785207429151033</v>
      </c>
      <c r="T114" s="47">
        <f t="shared" si="30"/>
        <v>0.8021479257084897</v>
      </c>
      <c r="U114" s="45">
        <f t="shared" si="31"/>
        <v>-0.22046224210313775</v>
      </c>
      <c r="V114" s="47">
        <f t="shared" si="32"/>
        <v>100</v>
      </c>
      <c r="W114">
        <f t="shared" si="33"/>
        <v>0.24665285285972574</v>
      </c>
      <c r="AQ114">
        <v>3.520101812325107E-2</v>
      </c>
      <c r="AR114">
        <v>1</v>
      </c>
      <c r="AS114">
        <v>0</v>
      </c>
      <c r="AT114">
        <f t="shared" si="37"/>
        <v>112</v>
      </c>
      <c r="AU114">
        <f t="shared" si="38"/>
        <v>12</v>
      </c>
      <c r="AV114">
        <f t="shared" si="34"/>
        <v>0.90916463909164635</v>
      </c>
      <c r="AW114">
        <f t="shared" si="35"/>
        <v>0.94936708860759489</v>
      </c>
      <c r="AX114">
        <f t="shared" si="36"/>
        <v>7.6996519757299849E-4</v>
      </c>
    </row>
    <row r="115" spans="1:50" x14ac:dyDescent="0.3">
      <c r="A115">
        <v>24</v>
      </c>
      <c r="B115">
        <v>2</v>
      </c>
      <c r="C115" s="2">
        <f t="shared" si="24"/>
        <v>1</v>
      </c>
      <c r="D115">
        <v>3</v>
      </c>
      <c r="E115">
        <f t="shared" si="25"/>
        <v>0</v>
      </c>
      <c r="G115" s="2" t="s">
        <v>19</v>
      </c>
      <c r="H115" s="2" t="s">
        <v>19</v>
      </c>
      <c r="J115">
        <v>27</v>
      </c>
      <c r="K115">
        <v>2</v>
      </c>
      <c r="L115">
        <v>1</v>
      </c>
      <c r="M115">
        <v>3</v>
      </c>
      <c r="N115" s="45">
        <v>0</v>
      </c>
      <c r="O115" s="46">
        <v>1</v>
      </c>
      <c r="P115" s="47">
        <f t="shared" si="26"/>
        <v>1</v>
      </c>
      <c r="Q115">
        <f t="shared" si="27"/>
        <v>0</v>
      </c>
      <c r="R115">
        <f t="shared" si="28"/>
        <v>0.17912323700399665</v>
      </c>
      <c r="S115" s="45">
        <f t="shared" si="29"/>
        <v>0.17912323700399665</v>
      </c>
      <c r="T115" s="47">
        <f t="shared" si="30"/>
        <v>0.82087676299600332</v>
      </c>
      <c r="U115" s="45">
        <f t="shared" si="31"/>
        <v>-0.1973822867699373</v>
      </c>
      <c r="V115" s="47">
        <f t="shared" si="32"/>
        <v>100</v>
      </c>
      <c r="W115">
        <f t="shared" si="33"/>
        <v>0.21820965713567014</v>
      </c>
      <c r="AQ115">
        <v>3.5810313684324975E-2</v>
      </c>
      <c r="AR115">
        <v>1</v>
      </c>
      <c r="AS115">
        <v>0</v>
      </c>
      <c r="AT115">
        <f t="shared" si="37"/>
        <v>113</v>
      </c>
      <c r="AU115">
        <f t="shared" si="38"/>
        <v>12</v>
      </c>
      <c r="AV115">
        <f t="shared" si="34"/>
        <v>0.90835360908353613</v>
      </c>
      <c r="AW115">
        <f t="shared" si="35"/>
        <v>0.94936708860759489</v>
      </c>
      <c r="AX115">
        <f t="shared" si="36"/>
        <v>1.5399303951462078E-3</v>
      </c>
    </row>
    <row r="116" spans="1:50" x14ac:dyDescent="0.3">
      <c r="A116">
        <v>34</v>
      </c>
      <c r="B116">
        <v>3</v>
      </c>
      <c r="C116" s="2">
        <f t="shared" si="24"/>
        <v>1</v>
      </c>
      <c r="D116">
        <v>0</v>
      </c>
      <c r="E116">
        <f t="shared" si="25"/>
        <v>0</v>
      </c>
      <c r="G116" s="2" t="s">
        <v>19</v>
      </c>
      <c r="H116" s="2" t="s">
        <v>19</v>
      </c>
      <c r="J116">
        <v>27</v>
      </c>
      <c r="K116">
        <v>2</v>
      </c>
      <c r="L116">
        <v>1</v>
      </c>
      <c r="M116">
        <v>7</v>
      </c>
      <c r="N116" s="45">
        <v>0</v>
      </c>
      <c r="O116" s="46">
        <v>1</v>
      </c>
      <c r="P116" s="47">
        <f t="shared" si="26"/>
        <v>1</v>
      </c>
      <c r="Q116">
        <f t="shared" si="27"/>
        <v>0</v>
      </c>
      <c r="R116">
        <f t="shared" si="28"/>
        <v>0.11790701168611765</v>
      </c>
      <c r="S116" s="45">
        <f t="shared" si="29"/>
        <v>0.11790701168611765</v>
      </c>
      <c r="T116" s="47">
        <f t="shared" si="30"/>
        <v>0.88209298831388239</v>
      </c>
      <c r="U116" s="45">
        <f t="shared" si="31"/>
        <v>-0.12545779960528022</v>
      </c>
      <c r="V116" s="47">
        <f t="shared" si="32"/>
        <v>100</v>
      </c>
      <c r="W116">
        <f t="shared" si="33"/>
        <v>0.13366732674238402</v>
      </c>
      <c r="AQ116">
        <v>3.5862611471056106E-2</v>
      </c>
      <c r="AR116">
        <v>2</v>
      </c>
      <c r="AS116">
        <v>0</v>
      </c>
      <c r="AT116">
        <f t="shared" si="37"/>
        <v>115</v>
      </c>
      <c r="AU116">
        <f t="shared" si="38"/>
        <v>12</v>
      </c>
      <c r="AV116">
        <f t="shared" si="34"/>
        <v>0.90673154906731546</v>
      </c>
      <c r="AW116">
        <f t="shared" si="35"/>
        <v>0.94936708860759489</v>
      </c>
      <c r="AX116">
        <f t="shared" si="36"/>
        <v>7.6996519757299849E-4</v>
      </c>
    </row>
    <row r="117" spans="1:50" x14ac:dyDescent="0.3">
      <c r="A117">
        <v>37</v>
      </c>
      <c r="B117">
        <v>3</v>
      </c>
      <c r="C117" s="2">
        <f t="shared" si="24"/>
        <v>1</v>
      </c>
      <c r="D117">
        <v>3</v>
      </c>
      <c r="E117">
        <f t="shared" si="25"/>
        <v>0</v>
      </c>
      <c r="G117" s="2" t="s">
        <v>19</v>
      </c>
      <c r="H117" s="2" t="s">
        <v>19</v>
      </c>
      <c r="J117">
        <v>27</v>
      </c>
      <c r="K117">
        <v>2</v>
      </c>
      <c r="L117">
        <v>1</v>
      </c>
      <c r="M117">
        <v>8</v>
      </c>
      <c r="N117" s="45">
        <v>0</v>
      </c>
      <c r="O117" s="46">
        <v>1</v>
      </c>
      <c r="P117" s="47">
        <f t="shared" si="26"/>
        <v>1</v>
      </c>
      <c r="Q117">
        <f t="shared" si="27"/>
        <v>0</v>
      </c>
      <c r="R117">
        <f t="shared" si="28"/>
        <v>0.105748183821723</v>
      </c>
      <c r="S117" s="45">
        <f t="shared" si="29"/>
        <v>0.105748183821723</v>
      </c>
      <c r="T117" s="47">
        <f t="shared" si="30"/>
        <v>0.89425181617827698</v>
      </c>
      <c r="U117" s="45">
        <f t="shared" si="31"/>
        <v>-0.11176786989368626</v>
      </c>
      <c r="V117" s="47">
        <f t="shared" si="32"/>
        <v>100</v>
      </c>
      <c r="W117">
        <f t="shared" si="33"/>
        <v>0.11825325026864823</v>
      </c>
      <c r="AQ117">
        <v>3.5910708131065498E-2</v>
      </c>
      <c r="AR117">
        <v>1</v>
      </c>
      <c r="AS117">
        <v>0</v>
      </c>
      <c r="AT117">
        <f t="shared" si="37"/>
        <v>116</v>
      </c>
      <c r="AU117">
        <f t="shared" si="38"/>
        <v>12</v>
      </c>
      <c r="AV117">
        <f t="shared" si="34"/>
        <v>0.90592051905920523</v>
      </c>
      <c r="AW117">
        <f t="shared" si="35"/>
        <v>0.94936708860759489</v>
      </c>
      <c r="AX117">
        <f t="shared" si="36"/>
        <v>7.6996519757310388E-4</v>
      </c>
    </row>
    <row r="118" spans="1:50" x14ac:dyDescent="0.3">
      <c r="A118">
        <v>34</v>
      </c>
      <c r="B118">
        <v>3</v>
      </c>
      <c r="C118" s="2">
        <f t="shared" si="24"/>
        <v>1</v>
      </c>
      <c r="D118">
        <v>10</v>
      </c>
      <c r="E118">
        <f t="shared" si="25"/>
        <v>0</v>
      </c>
      <c r="G118" s="2" t="s">
        <v>19</v>
      </c>
      <c r="H118" s="2" t="s">
        <v>19</v>
      </c>
      <c r="J118">
        <v>27</v>
      </c>
      <c r="K118">
        <v>2</v>
      </c>
      <c r="L118">
        <v>2</v>
      </c>
      <c r="M118">
        <v>2</v>
      </c>
      <c r="N118" s="45">
        <v>0</v>
      </c>
      <c r="O118" s="46">
        <v>1</v>
      </c>
      <c r="P118" s="47">
        <f t="shared" si="26"/>
        <v>1</v>
      </c>
      <c r="Q118">
        <f t="shared" si="27"/>
        <v>0</v>
      </c>
      <c r="R118">
        <f t="shared" si="28"/>
        <v>0.52019161666316793</v>
      </c>
      <c r="S118" s="45">
        <f t="shared" si="29"/>
        <v>0.52019161666316793</v>
      </c>
      <c r="T118" s="47">
        <f t="shared" si="30"/>
        <v>0.47980838333683207</v>
      </c>
      <c r="U118" s="45">
        <f t="shared" si="31"/>
        <v>-0.73436845616388402</v>
      </c>
      <c r="V118" s="47">
        <f t="shared" si="32"/>
        <v>0</v>
      </c>
      <c r="W118">
        <f t="shared" si="33"/>
        <v>1.0841653350145537</v>
      </c>
      <c r="AQ118">
        <v>3.597182261785975E-2</v>
      </c>
      <c r="AR118">
        <v>1</v>
      </c>
      <c r="AS118">
        <v>0</v>
      </c>
      <c r="AT118">
        <f t="shared" si="37"/>
        <v>117</v>
      </c>
      <c r="AU118">
        <f t="shared" si="38"/>
        <v>12</v>
      </c>
      <c r="AV118">
        <f t="shared" si="34"/>
        <v>0.9051094890510949</v>
      </c>
      <c r="AW118">
        <f t="shared" si="35"/>
        <v>0.94936708860759489</v>
      </c>
      <c r="AX118">
        <f t="shared" si="36"/>
        <v>0</v>
      </c>
    </row>
    <row r="119" spans="1:50" x14ac:dyDescent="0.3">
      <c r="A119">
        <v>36</v>
      </c>
      <c r="B119">
        <v>2</v>
      </c>
      <c r="C119" s="2">
        <f t="shared" si="24"/>
        <v>1</v>
      </c>
      <c r="D119">
        <v>7</v>
      </c>
      <c r="E119">
        <f t="shared" si="25"/>
        <v>0</v>
      </c>
      <c r="G119" s="2" t="s">
        <v>19</v>
      </c>
      <c r="H119" s="2" t="s">
        <v>19</v>
      </c>
      <c r="J119">
        <v>27</v>
      </c>
      <c r="K119">
        <v>3</v>
      </c>
      <c r="L119">
        <v>1</v>
      </c>
      <c r="M119">
        <v>0</v>
      </c>
      <c r="N119" s="45">
        <v>0</v>
      </c>
      <c r="O119" s="46">
        <v>1</v>
      </c>
      <c r="P119" s="47">
        <f t="shared" si="26"/>
        <v>1</v>
      </c>
      <c r="Q119">
        <f t="shared" si="27"/>
        <v>0</v>
      </c>
      <c r="R119">
        <f t="shared" si="28"/>
        <v>0.18559480415687171</v>
      </c>
      <c r="S119" s="45">
        <f t="shared" si="29"/>
        <v>0.18559480415687171</v>
      </c>
      <c r="T119" s="47">
        <f t="shared" si="30"/>
        <v>0.81440519584312832</v>
      </c>
      <c r="U119" s="45">
        <f t="shared" si="31"/>
        <v>-0.20529725324168213</v>
      </c>
      <c r="V119" s="47">
        <f t="shared" si="32"/>
        <v>100</v>
      </c>
      <c r="W119">
        <f t="shared" si="33"/>
        <v>0.22789000500510215</v>
      </c>
      <c r="AQ119">
        <v>3.6068246173593638E-2</v>
      </c>
      <c r="AR119">
        <v>0</v>
      </c>
      <c r="AS119">
        <v>1</v>
      </c>
      <c r="AT119">
        <f t="shared" si="37"/>
        <v>117</v>
      </c>
      <c r="AU119">
        <f t="shared" si="38"/>
        <v>13</v>
      </c>
      <c r="AV119">
        <f t="shared" si="34"/>
        <v>0.9051094890510949</v>
      </c>
      <c r="AW119">
        <f t="shared" si="35"/>
        <v>0.94514767932489452</v>
      </c>
      <c r="AX119">
        <f t="shared" si="36"/>
        <v>7.6654313002833452E-4</v>
      </c>
    </row>
    <row r="120" spans="1:50" x14ac:dyDescent="0.3">
      <c r="A120">
        <v>36</v>
      </c>
      <c r="B120">
        <v>1</v>
      </c>
      <c r="C120" s="2">
        <f t="shared" si="24"/>
        <v>1</v>
      </c>
      <c r="D120">
        <v>0</v>
      </c>
      <c r="E120">
        <f t="shared" si="25"/>
        <v>0</v>
      </c>
      <c r="G120" s="2" t="s">
        <v>19</v>
      </c>
      <c r="H120" s="2" t="s">
        <v>19</v>
      </c>
      <c r="J120">
        <v>27</v>
      </c>
      <c r="K120">
        <v>3</v>
      </c>
      <c r="L120">
        <v>1</v>
      </c>
      <c r="M120">
        <v>2</v>
      </c>
      <c r="N120" s="45">
        <v>0</v>
      </c>
      <c r="O120" s="46">
        <v>4</v>
      </c>
      <c r="P120" s="47">
        <f t="shared" si="26"/>
        <v>4</v>
      </c>
      <c r="Q120">
        <f t="shared" si="27"/>
        <v>0</v>
      </c>
      <c r="R120">
        <f t="shared" si="28"/>
        <v>0.15136393515244254</v>
      </c>
      <c r="S120" s="45">
        <f t="shared" si="29"/>
        <v>0.60545574060977014</v>
      </c>
      <c r="T120" s="47">
        <f t="shared" si="30"/>
        <v>3.39454425939023</v>
      </c>
      <c r="U120" s="45">
        <f t="shared" si="31"/>
        <v>-0.65649939154330028</v>
      </c>
      <c r="V120" s="47">
        <f t="shared" si="32"/>
        <v>100</v>
      </c>
      <c r="W120">
        <f t="shared" si="33"/>
        <v>0.71344568736721037</v>
      </c>
      <c r="AQ120">
        <v>3.6332403765183964E-2</v>
      </c>
      <c r="AR120">
        <v>1</v>
      </c>
      <c r="AS120">
        <v>0</v>
      </c>
      <c r="AT120">
        <f t="shared" si="37"/>
        <v>118</v>
      </c>
      <c r="AU120">
        <f t="shared" si="38"/>
        <v>13</v>
      </c>
      <c r="AV120">
        <f t="shared" si="34"/>
        <v>0.90429845904298456</v>
      </c>
      <c r="AW120">
        <f t="shared" si="35"/>
        <v>0.94514767932489452</v>
      </c>
      <c r="AX120">
        <f t="shared" si="36"/>
        <v>7.6654313002822957E-4</v>
      </c>
    </row>
    <row r="121" spans="1:50" x14ac:dyDescent="0.3">
      <c r="A121">
        <v>43</v>
      </c>
      <c r="B121">
        <v>3</v>
      </c>
      <c r="C121" s="2">
        <f t="shared" si="24"/>
        <v>2</v>
      </c>
      <c r="D121">
        <v>12</v>
      </c>
      <c r="E121">
        <f t="shared" si="25"/>
        <v>0</v>
      </c>
      <c r="G121" s="2" t="s">
        <v>17</v>
      </c>
      <c r="H121" s="2" t="s">
        <v>19</v>
      </c>
      <c r="J121">
        <v>27</v>
      </c>
      <c r="K121">
        <v>3</v>
      </c>
      <c r="L121">
        <v>1</v>
      </c>
      <c r="M121">
        <v>3</v>
      </c>
      <c r="N121" s="45">
        <v>1</v>
      </c>
      <c r="O121" s="46">
        <v>0</v>
      </c>
      <c r="P121" s="47">
        <f t="shared" si="26"/>
        <v>1</v>
      </c>
      <c r="Q121">
        <f t="shared" si="27"/>
        <v>1</v>
      </c>
      <c r="R121">
        <f t="shared" si="28"/>
        <v>0.13628802298020767</v>
      </c>
      <c r="S121" s="45">
        <f t="shared" si="29"/>
        <v>0.13628802298020767</v>
      </c>
      <c r="T121" s="47">
        <f t="shared" si="30"/>
        <v>0.8637119770197923</v>
      </c>
      <c r="U121" s="45">
        <f t="shared" si="31"/>
        <v>-1.9929848166263002</v>
      </c>
      <c r="V121" s="47">
        <f t="shared" si="32"/>
        <v>0</v>
      </c>
      <c r="W121">
        <f t="shared" si="33"/>
        <v>6.337401909082093</v>
      </c>
      <c r="AQ121">
        <v>3.6531822607687787E-2</v>
      </c>
      <c r="AR121">
        <v>1</v>
      </c>
      <c r="AS121">
        <v>0</v>
      </c>
      <c r="AT121">
        <f t="shared" si="37"/>
        <v>119</v>
      </c>
      <c r="AU121">
        <f t="shared" si="38"/>
        <v>13</v>
      </c>
      <c r="AV121">
        <f t="shared" si="34"/>
        <v>0.90348742903487433</v>
      </c>
      <c r="AW121">
        <f t="shared" si="35"/>
        <v>0.94514767932489452</v>
      </c>
      <c r="AX121">
        <f t="shared" si="36"/>
        <v>7.6654313002833452E-4</v>
      </c>
    </row>
    <row r="122" spans="1:50" x14ac:dyDescent="0.3">
      <c r="A122">
        <v>30</v>
      </c>
      <c r="B122">
        <v>1</v>
      </c>
      <c r="C122" s="2">
        <f t="shared" si="24"/>
        <v>1</v>
      </c>
      <c r="D122">
        <v>7</v>
      </c>
      <c r="E122">
        <f t="shared" si="25"/>
        <v>0</v>
      </c>
      <c r="G122" s="2" t="s">
        <v>19</v>
      </c>
      <c r="H122" s="2" t="s">
        <v>19</v>
      </c>
      <c r="J122">
        <v>27</v>
      </c>
      <c r="K122">
        <v>3</v>
      </c>
      <c r="L122">
        <v>1</v>
      </c>
      <c r="M122">
        <v>7</v>
      </c>
      <c r="N122" s="45">
        <v>0</v>
      </c>
      <c r="O122" s="46">
        <v>1</v>
      </c>
      <c r="P122" s="47">
        <f t="shared" si="26"/>
        <v>1</v>
      </c>
      <c r="Q122">
        <f t="shared" si="27"/>
        <v>0</v>
      </c>
      <c r="R122">
        <f t="shared" si="28"/>
        <v>8.8139105102147036E-2</v>
      </c>
      <c r="S122" s="45">
        <f t="shared" si="29"/>
        <v>8.8139105102147036E-2</v>
      </c>
      <c r="T122" s="47">
        <f t="shared" si="30"/>
        <v>0.91186089489785294</v>
      </c>
      <c r="U122" s="45">
        <f t="shared" si="31"/>
        <v>-9.2267828065595525E-2</v>
      </c>
      <c r="V122" s="47">
        <f t="shared" si="32"/>
        <v>100</v>
      </c>
      <c r="W122">
        <f t="shared" si="33"/>
        <v>9.6658498675963531E-2</v>
      </c>
      <c r="AQ122">
        <v>3.6593954013402492E-2</v>
      </c>
      <c r="AR122">
        <v>1</v>
      </c>
      <c r="AS122">
        <v>0</v>
      </c>
      <c r="AT122">
        <f t="shared" si="37"/>
        <v>120</v>
      </c>
      <c r="AU122">
        <f t="shared" si="38"/>
        <v>13</v>
      </c>
      <c r="AV122">
        <f t="shared" si="34"/>
        <v>0.902676399026764</v>
      </c>
      <c r="AW122">
        <f t="shared" si="35"/>
        <v>0.94514767932489452</v>
      </c>
      <c r="AX122">
        <f t="shared" si="36"/>
        <v>7.6654313002833452E-4</v>
      </c>
    </row>
    <row r="123" spans="1:50" x14ac:dyDescent="0.3">
      <c r="A123">
        <v>33</v>
      </c>
      <c r="B123">
        <v>3</v>
      </c>
      <c r="C123" s="2">
        <f t="shared" si="24"/>
        <v>1</v>
      </c>
      <c r="D123">
        <v>7</v>
      </c>
      <c r="E123">
        <f t="shared" si="25"/>
        <v>0</v>
      </c>
      <c r="G123" s="2" t="s">
        <v>19</v>
      </c>
      <c r="H123" s="2" t="s">
        <v>19</v>
      </c>
      <c r="J123">
        <v>27</v>
      </c>
      <c r="K123">
        <v>3</v>
      </c>
      <c r="L123">
        <v>2</v>
      </c>
      <c r="M123">
        <v>1</v>
      </c>
      <c r="N123" s="45">
        <v>0</v>
      </c>
      <c r="O123" s="46">
        <v>1</v>
      </c>
      <c r="P123" s="47">
        <f t="shared" si="26"/>
        <v>1</v>
      </c>
      <c r="Q123">
        <f t="shared" si="27"/>
        <v>0</v>
      </c>
      <c r="R123">
        <f t="shared" si="28"/>
        <v>0.46982821104411659</v>
      </c>
      <c r="S123" s="45">
        <f t="shared" si="29"/>
        <v>0.46982821104411659</v>
      </c>
      <c r="T123" s="47">
        <f t="shared" si="30"/>
        <v>0.53017178895588346</v>
      </c>
      <c r="U123" s="45">
        <f t="shared" si="31"/>
        <v>-0.63455419484934339</v>
      </c>
      <c r="V123" s="47">
        <f t="shared" si="32"/>
        <v>100</v>
      </c>
      <c r="W123">
        <f t="shared" si="33"/>
        <v>0.88618108475630675</v>
      </c>
      <c r="AQ123">
        <v>3.6750004388061093E-2</v>
      </c>
      <c r="AR123">
        <v>1</v>
      </c>
      <c r="AS123">
        <v>0</v>
      </c>
      <c r="AT123">
        <f t="shared" si="37"/>
        <v>121</v>
      </c>
      <c r="AU123">
        <f t="shared" si="38"/>
        <v>13</v>
      </c>
      <c r="AV123">
        <f t="shared" si="34"/>
        <v>0.90186536901865366</v>
      </c>
      <c r="AW123">
        <f t="shared" si="35"/>
        <v>0.94514767932489452</v>
      </c>
      <c r="AX123">
        <f t="shared" si="36"/>
        <v>7.6654313002822957E-4</v>
      </c>
    </row>
    <row r="124" spans="1:50" x14ac:dyDescent="0.3">
      <c r="A124">
        <v>56</v>
      </c>
      <c r="B124">
        <v>2</v>
      </c>
      <c r="C124" s="2">
        <f t="shared" si="24"/>
        <v>2</v>
      </c>
      <c r="D124">
        <v>4</v>
      </c>
      <c r="E124">
        <f t="shared" si="25"/>
        <v>1</v>
      </c>
      <c r="G124" s="2" t="s">
        <v>17</v>
      </c>
      <c r="H124" s="2" t="s">
        <v>17</v>
      </c>
      <c r="J124">
        <v>27</v>
      </c>
      <c r="K124">
        <v>3</v>
      </c>
      <c r="L124">
        <v>2</v>
      </c>
      <c r="M124">
        <v>2</v>
      </c>
      <c r="N124" s="45">
        <v>0</v>
      </c>
      <c r="O124" s="46">
        <v>1</v>
      </c>
      <c r="P124" s="47">
        <f t="shared" si="26"/>
        <v>1</v>
      </c>
      <c r="Q124">
        <f t="shared" si="27"/>
        <v>0</v>
      </c>
      <c r="R124">
        <f t="shared" si="28"/>
        <v>0.43945861467476338</v>
      </c>
      <c r="S124" s="45">
        <f t="shared" si="29"/>
        <v>0.43945861467476338</v>
      </c>
      <c r="T124" s="47">
        <f t="shared" si="30"/>
        <v>0.56054138532523656</v>
      </c>
      <c r="U124" s="45">
        <f t="shared" si="31"/>
        <v>-0.57885220275459826</v>
      </c>
      <c r="V124" s="47">
        <f t="shared" si="32"/>
        <v>100</v>
      </c>
      <c r="W124">
        <f t="shared" si="33"/>
        <v>0.78398959680698921</v>
      </c>
      <c r="AQ124">
        <v>3.6915589179183569E-2</v>
      </c>
      <c r="AR124">
        <v>1</v>
      </c>
      <c r="AS124">
        <v>0</v>
      </c>
      <c r="AT124">
        <f t="shared" si="37"/>
        <v>122</v>
      </c>
      <c r="AU124">
        <f t="shared" si="38"/>
        <v>13</v>
      </c>
      <c r="AV124">
        <f t="shared" si="34"/>
        <v>0.90105433901054344</v>
      </c>
      <c r="AW124">
        <f t="shared" si="35"/>
        <v>0.94514767932489452</v>
      </c>
      <c r="AX124">
        <f t="shared" si="36"/>
        <v>7.6654313002833452E-4</v>
      </c>
    </row>
    <row r="125" spans="1:50" x14ac:dyDescent="0.3">
      <c r="A125">
        <v>51</v>
      </c>
      <c r="B125">
        <v>1</v>
      </c>
      <c r="C125" s="2">
        <f t="shared" si="24"/>
        <v>1</v>
      </c>
      <c r="D125">
        <v>18</v>
      </c>
      <c r="E125">
        <f t="shared" si="25"/>
        <v>0</v>
      </c>
      <c r="G125" s="2" t="s">
        <v>19</v>
      </c>
      <c r="H125" s="2" t="s">
        <v>19</v>
      </c>
      <c r="J125">
        <v>27</v>
      </c>
      <c r="K125">
        <v>3</v>
      </c>
      <c r="L125">
        <v>2</v>
      </c>
      <c r="M125">
        <v>3</v>
      </c>
      <c r="N125" s="45">
        <v>0</v>
      </c>
      <c r="O125" s="46">
        <v>1</v>
      </c>
      <c r="P125" s="47">
        <f t="shared" si="26"/>
        <v>1</v>
      </c>
      <c r="Q125">
        <f t="shared" si="27"/>
        <v>0</v>
      </c>
      <c r="R125">
        <f t="shared" si="28"/>
        <v>0.40953570146359547</v>
      </c>
      <c r="S125" s="45">
        <f t="shared" si="29"/>
        <v>0.40953570146359547</v>
      </c>
      <c r="T125" s="47">
        <f t="shared" si="30"/>
        <v>0.59046429853640459</v>
      </c>
      <c r="U125" s="45">
        <f t="shared" si="31"/>
        <v>-0.52684610489067962</v>
      </c>
      <c r="V125" s="47">
        <f t="shared" si="32"/>
        <v>100</v>
      </c>
      <c r="W125">
        <f t="shared" si="33"/>
        <v>0.69358249512920533</v>
      </c>
      <c r="AQ125">
        <v>3.696053230349472E-2</v>
      </c>
      <c r="AR125">
        <v>1</v>
      </c>
      <c r="AS125">
        <v>0</v>
      </c>
      <c r="AT125">
        <f t="shared" si="37"/>
        <v>123</v>
      </c>
      <c r="AU125">
        <f t="shared" si="38"/>
        <v>13</v>
      </c>
      <c r="AV125">
        <f t="shared" si="34"/>
        <v>0.9002433090024331</v>
      </c>
      <c r="AW125">
        <f t="shared" si="35"/>
        <v>0.94514767932489452</v>
      </c>
      <c r="AX125">
        <f t="shared" si="36"/>
        <v>7.6654313002833452E-4</v>
      </c>
    </row>
    <row r="126" spans="1:50" x14ac:dyDescent="0.3">
      <c r="A126">
        <v>31</v>
      </c>
      <c r="B126">
        <v>2</v>
      </c>
      <c r="C126" s="2">
        <f t="shared" si="24"/>
        <v>2</v>
      </c>
      <c r="D126">
        <v>7</v>
      </c>
      <c r="E126">
        <f t="shared" si="25"/>
        <v>1</v>
      </c>
      <c r="G126" s="2" t="s">
        <v>17</v>
      </c>
      <c r="H126" s="2" t="s">
        <v>17</v>
      </c>
      <c r="J126">
        <v>27</v>
      </c>
      <c r="K126">
        <v>3</v>
      </c>
      <c r="L126">
        <v>2</v>
      </c>
      <c r="M126">
        <v>4</v>
      </c>
      <c r="N126" s="45">
        <v>0</v>
      </c>
      <c r="O126" s="46">
        <v>1</v>
      </c>
      <c r="P126" s="47">
        <f t="shared" si="26"/>
        <v>1</v>
      </c>
      <c r="Q126">
        <f t="shared" si="27"/>
        <v>0</v>
      </c>
      <c r="R126">
        <f t="shared" si="28"/>
        <v>0.38026804813468362</v>
      </c>
      <c r="S126" s="45">
        <f t="shared" si="29"/>
        <v>0.38026804813468362</v>
      </c>
      <c r="T126" s="47">
        <f t="shared" si="30"/>
        <v>0.61973195186531638</v>
      </c>
      <c r="U126" s="45">
        <f t="shared" si="31"/>
        <v>-0.47846823012812695</v>
      </c>
      <c r="V126" s="47">
        <f t="shared" si="32"/>
        <v>100</v>
      </c>
      <c r="W126">
        <f t="shared" si="33"/>
        <v>0.61360084305823492</v>
      </c>
      <c r="AQ126">
        <v>3.7127029110450453E-2</v>
      </c>
      <c r="AR126">
        <v>1</v>
      </c>
      <c r="AS126">
        <v>0</v>
      </c>
      <c r="AT126">
        <f t="shared" si="37"/>
        <v>124</v>
      </c>
      <c r="AU126">
        <f t="shared" si="38"/>
        <v>13</v>
      </c>
      <c r="AV126">
        <f t="shared" si="34"/>
        <v>0.89943227899432276</v>
      </c>
      <c r="AW126">
        <f t="shared" si="35"/>
        <v>0.94514767932489452</v>
      </c>
      <c r="AX126">
        <f t="shared" si="36"/>
        <v>7.6654313002833452E-4</v>
      </c>
    </row>
    <row r="127" spans="1:50" x14ac:dyDescent="0.3">
      <c r="A127">
        <v>26</v>
      </c>
      <c r="B127">
        <v>3</v>
      </c>
      <c r="C127" s="2">
        <f t="shared" si="24"/>
        <v>1</v>
      </c>
      <c r="D127">
        <v>4</v>
      </c>
      <c r="E127">
        <f t="shared" si="25"/>
        <v>0</v>
      </c>
      <c r="G127" s="2" t="s">
        <v>19</v>
      </c>
      <c r="H127" s="2" t="s">
        <v>19</v>
      </c>
      <c r="J127">
        <v>27</v>
      </c>
      <c r="K127">
        <v>3</v>
      </c>
      <c r="L127">
        <v>2</v>
      </c>
      <c r="M127">
        <v>8</v>
      </c>
      <c r="N127" s="45">
        <v>0</v>
      </c>
      <c r="O127" s="46">
        <v>1</v>
      </c>
      <c r="P127" s="47">
        <f t="shared" si="26"/>
        <v>1</v>
      </c>
      <c r="Q127">
        <f t="shared" si="27"/>
        <v>0</v>
      </c>
      <c r="R127">
        <f t="shared" si="28"/>
        <v>0.27318695470557908</v>
      </c>
      <c r="S127" s="45">
        <f t="shared" si="29"/>
        <v>0.27318695470557908</v>
      </c>
      <c r="T127" s="47">
        <f t="shared" si="30"/>
        <v>0.72681304529442092</v>
      </c>
      <c r="U127" s="45">
        <f t="shared" si="31"/>
        <v>-0.31908599367455726</v>
      </c>
      <c r="V127" s="47">
        <f t="shared" si="32"/>
        <v>100</v>
      </c>
      <c r="W127">
        <f t="shared" si="33"/>
        <v>0.37586963590467093</v>
      </c>
      <c r="AQ127">
        <v>3.7172219718070464E-2</v>
      </c>
      <c r="AR127">
        <v>1</v>
      </c>
      <c r="AS127">
        <v>0</v>
      </c>
      <c r="AT127">
        <f t="shared" si="37"/>
        <v>125</v>
      </c>
      <c r="AU127">
        <f t="shared" si="38"/>
        <v>13</v>
      </c>
      <c r="AV127">
        <f t="shared" si="34"/>
        <v>0.89862124898621243</v>
      </c>
      <c r="AW127">
        <f t="shared" si="35"/>
        <v>0.94514767932489452</v>
      </c>
      <c r="AX127">
        <f t="shared" si="36"/>
        <v>1.5330862600565641E-3</v>
      </c>
    </row>
    <row r="128" spans="1:50" x14ac:dyDescent="0.3">
      <c r="A128">
        <v>58</v>
      </c>
      <c r="B128">
        <v>4</v>
      </c>
      <c r="C128" s="2">
        <f t="shared" si="24"/>
        <v>1</v>
      </c>
      <c r="D128">
        <v>10</v>
      </c>
      <c r="E128">
        <f t="shared" si="25"/>
        <v>1</v>
      </c>
      <c r="G128" s="2" t="s">
        <v>19</v>
      </c>
      <c r="H128" s="2" t="s">
        <v>17</v>
      </c>
      <c r="J128">
        <v>27</v>
      </c>
      <c r="K128">
        <v>4</v>
      </c>
      <c r="L128">
        <v>1</v>
      </c>
      <c r="M128">
        <v>0</v>
      </c>
      <c r="N128" s="45">
        <v>0</v>
      </c>
      <c r="O128" s="46">
        <v>2</v>
      </c>
      <c r="P128" s="47">
        <f t="shared" si="26"/>
        <v>2</v>
      </c>
      <c r="Q128">
        <f t="shared" si="27"/>
        <v>0</v>
      </c>
      <c r="R128">
        <f t="shared" si="28"/>
        <v>0.14147872087242008</v>
      </c>
      <c r="S128" s="45">
        <f t="shared" si="29"/>
        <v>0.28295744174484017</v>
      </c>
      <c r="T128" s="47">
        <f t="shared" si="30"/>
        <v>1.7170425582551598</v>
      </c>
      <c r="U128" s="45">
        <f t="shared" si="31"/>
        <v>-0.30508762509616122</v>
      </c>
      <c r="V128" s="47">
        <f t="shared" si="32"/>
        <v>100</v>
      </c>
      <c r="W128">
        <f t="shared" si="33"/>
        <v>0.3295869870952744</v>
      </c>
      <c r="AQ128">
        <v>3.7498739604905004E-2</v>
      </c>
      <c r="AR128">
        <v>2</v>
      </c>
      <c r="AS128">
        <v>1</v>
      </c>
      <c r="AT128">
        <f t="shared" si="37"/>
        <v>127</v>
      </c>
      <c r="AU128">
        <f t="shared" si="38"/>
        <v>14</v>
      </c>
      <c r="AV128">
        <f t="shared" si="34"/>
        <v>0.89699918896999187</v>
      </c>
      <c r="AW128">
        <f t="shared" si="35"/>
        <v>0.94092827004219415</v>
      </c>
      <c r="AX128">
        <f t="shared" si="36"/>
        <v>1.526242124967026E-3</v>
      </c>
    </row>
    <row r="129" spans="1:50" x14ac:dyDescent="0.3">
      <c r="A129">
        <v>19</v>
      </c>
      <c r="B129">
        <v>4</v>
      </c>
      <c r="C129" s="2">
        <f t="shared" si="24"/>
        <v>2</v>
      </c>
      <c r="D129">
        <v>0</v>
      </c>
      <c r="E129">
        <f t="shared" si="25"/>
        <v>1</v>
      </c>
      <c r="G129" s="2" t="s">
        <v>17</v>
      </c>
      <c r="H129" s="2" t="s">
        <v>17</v>
      </c>
      <c r="J129">
        <v>27</v>
      </c>
      <c r="K129">
        <v>4</v>
      </c>
      <c r="L129">
        <v>1</v>
      </c>
      <c r="M129">
        <v>2</v>
      </c>
      <c r="N129" s="45">
        <v>0</v>
      </c>
      <c r="O129" s="46">
        <v>5</v>
      </c>
      <c r="P129" s="47">
        <f t="shared" si="26"/>
        <v>5</v>
      </c>
      <c r="Q129">
        <f t="shared" si="27"/>
        <v>0</v>
      </c>
      <c r="R129">
        <f t="shared" si="28"/>
        <v>0.11424316370848667</v>
      </c>
      <c r="S129" s="45">
        <f t="shared" si="29"/>
        <v>0.57121581854243331</v>
      </c>
      <c r="T129" s="47">
        <f t="shared" si="30"/>
        <v>4.4287841814575666</v>
      </c>
      <c r="U129" s="45">
        <f t="shared" si="31"/>
        <v>-0.60656408591954403</v>
      </c>
      <c r="V129" s="47">
        <f t="shared" si="32"/>
        <v>100</v>
      </c>
      <c r="W129">
        <f t="shared" si="33"/>
        <v>0.64489010430221427</v>
      </c>
      <c r="AQ129">
        <v>3.7553407149717798E-2</v>
      </c>
      <c r="AR129">
        <v>2</v>
      </c>
      <c r="AS129">
        <v>0</v>
      </c>
      <c r="AT129">
        <f t="shared" si="37"/>
        <v>129</v>
      </c>
      <c r="AU129">
        <f t="shared" si="38"/>
        <v>14</v>
      </c>
      <c r="AV129">
        <f t="shared" si="34"/>
        <v>0.89537712895377131</v>
      </c>
      <c r="AW129">
        <f t="shared" si="35"/>
        <v>0.94092827004219415</v>
      </c>
      <c r="AX129">
        <f t="shared" si="36"/>
        <v>7.6312106248356527E-4</v>
      </c>
    </row>
    <row r="130" spans="1:50" x14ac:dyDescent="0.3">
      <c r="A130">
        <v>22</v>
      </c>
      <c r="B130">
        <v>3</v>
      </c>
      <c r="C130" s="2">
        <f t="shared" ref="C130:C193" si="39">IF(G130="Yes",2,1)</f>
        <v>1</v>
      </c>
      <c r="D130">
        <v>1</v>
      </c>
      <c r="E130">
        <f t="shared" ref="E130:E193" si="40">IF(H130="Yes",1,0)</f>
        <v>0</v>
      </c>
      <c r="G130" s="2" t="s">
        <v>19</v>
      </c>
      <c r="H130" s="2" t="s">
        <v>19</v>
      </c>
      <c r="J130">
        <v>27</v>
      </c>
      <c r="K130">
        <v>4</v>
      </c>
      <c r="L130">
        <v>1</v>
      </c>
      <c r="M130">
        <v>6</v>
      </c>
      <c r="N130" s="45">
        <v>0</v>
      </c>
      <c r="O130" s="46">
        <v>2</v>
      </c>
      <c r="P130" s="47">
        <f t="shared" si="26"/>
        <v>2</v>
      </c>
      <c r="Q130">
        <f t="shared" si="27"/>
        <v>0</v>
      </c>
      <c r="R130">
        <f t="shared" si="28"/>
        <v>7.3222177021609047E-2</v>
      </c>
      <c r="S130" s="45">
        <f t="shared" si="29"/>
        <v>0.14644435404321809</v>
      </c>
      <c r="T130" s="47">
        <f t="shared" si="30"/>
        <v>1.8535556459567819</v>
      </c>
      <c r="U130" s="45">
        <f t="shared" si="31"/>
        <v>-0.15208283060990727</v>
      </c>
      <c r="V130" s="47">
        <f t="shared" si="32"/>
        <v>100</v>
      </c>
      <c r="W130">
        <f t="shared" si="33"/>
        <v>0.15801452129334415</v>
      </c>
      <c r="AQ130">
        <v>3.7658497506857118E-2</v>
      </c>
      <c r="AR130">
        <v>1</v>
      </c>
      <c r="AS130">
        <v>0</v>
      </c>
      <c r="AT130">
        <f t="shared" si="37"/>
        <v>130</v>
      </c>
      <c r="AU130">
        <f t="shared" si="38"/>
        <v>14</v>
      </c>
      <c r="AV130">
        <f t="shared" si="34"/>
        <v>0.89456609894566097</v>
      </c>
      <c r="AW130">
        <f t="shared" si="35"/>
        <v>0.94092827004219415</v>
      </c>
      <c r="AX130">
        <f t="shared" si="36"/>
        <v>3.052484249934052E-3</v>
      </c>
    </row>
    <row r="131" spans="1:50" x14ac:dyDescent="0.3">
      <c r="A131">
        <v>49</v>
      </c>
      <c r="B131">
        <v>3</v>
      </c>
      <c r="C131" s="2">
        <f t="shared" si="39"/>
        <v>1</v>
      </c>
      <c r="D131">
        <v>11</v>
      </c>
      <c r="E131">
        <f t="shared" si="40"/>
        <v>0</v>
      </c>
      <c r="G131" s="2" t="s">
        <v>19</v>
      </c>
      <c r="H131" s="2" t="s">
        <v>19</v>
      </c>
      <c r="J131">
        <v>27</v>
      </c>
      <c r="K131">
        <v>4</v>
      </c>
      <c r="L131">
        <v>1</v>
      </c>
      <c r="M131">
        <v>7</v>
      </c>
      <c r="N131" s="45">
        <v>0</v>
      </c>
      <c r="O131" s="46">
        <v>5</v>
      </c>
      <c r="P131" s="47">
        <f t="shared" si="26"/>
        <v>5</v>
      </c>
      <c r="Q131">
        <f t="shared" si="27"/>
        <v>0</v>
      </c>
      <c r="R131">
        <f t="shared" si="28"/>
        <v>6.5330066539533591E-2</v>
      </c>
      <c r="S131" s="45">
        <f t="shared" si="29"/>
        <v>0.32665033269766797</v>
      </c>
      <c r="T131" s="47">
        <f t="shared" si="30"/>
        <v>4.6733496673023325</v>
      </c>
      <c r="U131" s="45">
        <f t="shared" si="31"/>
        <v>-0.33780912179360811</v>
      </c>
      <c r="V131" s="47">
        <f t="shared" si="32"/>
        <v>100</v>
      </c>
      <c r="W131">
        <f t="shared" si="33"/>
        <v>0.34948201606132456</v>
      </c>
      <c r="AQ131">
        <v>3.7667566055534125E-2</v>
      </c>
      <c r="AR131">
        <v>4</v>
      </c>
      <c r="AS131">
        <v>0</v>
      </c>
      <c r="AT131">
        <f t="shared" si="37"/>
        <v>134</v>
      </c>
      <c r="AU131">
        <f t="shared" si="38"/>
        <v>14</v>
      </c>
      <c r="AV131">
        <f t="shared" si="34"/>
        <v>0.89132197891321985</v>
      </c>
      <c r="AW131">
        <f t="shared" si="35"/>
        <v>0.94092827004219415</v>
      </c>
      <c r="AX131">
        <f t="shared" si="36"/>
        <v>1.5262421249671305E-3</v>
      </c>
    </row>
    <row r="132" spans="1:50" x14ac:dyDescent="0.3">
      <c r="A132">
        <v>43</v>
      </c>
      <c r="B132">
        <v>2</v>
      </c>
      <c r="C132" s="2">
        <f t="shared" si="39"/>
        <v>1</v>
      </c>
      <c r="D132">
        <v>2</v>
      </c>
      <c r="E132">
        <f t="shared" si="40"/>
        <v>0</v>
      </c>
      <c r="G132" s="2" t="s">
        <v>19</v>
      </c>
      <c r="H132" s="2" t="s">
        <v>19</v>
      </c>
      <c r="J132">
        <v>27</v>
      </c>
      <c r="K132">
        <v>4</v>
      </c>
      <c r="L132">
        <v>1</v>
      </c>
      <c r="M132">
        <v>8</v>
      </c>
      <c r="N132" s="45">
        <v>0</v>
      </c>
      <c r="O132" s="46">
        <v>1</v>
      </c>
      <c r="P132" s="47">
        <f t="shared" si="26"/>
        <v>1</v>
      </c>
      <c r="Q132">
        <f t="shared" si="27"/>
        <v>0</v>
      </c>
      <c r="R132">
        <f t="shared" si="28"/>
        <v>5.8235141222043721E-2</v>
      </c>
      <c r="S132" s="45">
        <f t="shared" si="29"/>
        <v>5.8235141222043721E-2</v>
      </c>
      <c r="T132" s="47">
        <f t="shared" si="30"/>
        <v>0.94176485877795624</v>
      </c>
      <c r="U132" s="45">
        <f t="shared" si="31"/>
        <v>-5.9999654697496255E-2</v>
      </c>
      <c r="V132" s="47">
        <f t="shared" si="32"/>
        <v>100</v>
      </c>
      <c r="W132">
        <f t="shared" si="33"/>
        <v>6.1836179890604796E-2</v>
      </c>
      <c r="AQ132">
        <v>3.7883143634945528E-2</v>
      </c>
      <c r="AR132">
        <v>2</v>
      </c>
      <c r="AS132">
        <v>0</v>
      </c>
      <c r="AT132">
        <f t="shared" si="37"/>
        <v>136</v>
      </c>
      <c r="AU132">
        <f t="shared" si="38"/>
        <v>14</v>
      </c>
      <c r="AV132">
        <f t="shared" si="34"/>
        <v>0.88969991889699918</v>
      </c>
      <c r="AW132">
        <f t="shared" si="35"/>
        <v>0.94092827004219415</v>
      </c>
      <c r="AX132">
        <f t="shared" si="36"/>
        <v>7.6312106248356527E-4</v>
      </c>
    </row>
    <row r="133" spans="1:50" x14ac:dyDescent="0.3">
      <c r="A133">
        <v>50</v>
      </c>
      <c r="B133">
        <v>3</v>
      </c>
      <c r="C133" s="2">
        <f t="shared" si="39"/>
        <v>1</v>
      </c>
      <c r="D133">
        <v>2</v>
      </c>
      <c r="E133">
        <f t="shared" si="40"/>
        <v>0</v>
      </c>
      <c r="G133" s="2" t="s">
        <v>19</v>
      </c>
      <c r="H133" s="2" t="s">
        <v>19</v>
      </c>
      <c r="J133">
        <v>27</v>
      </c>
      <c r="K133">
        <v>4</v>
      </c>
      <c r="L133">
        <v>2</v>
      </c>
      <c r="M133">
        <v>2</v>
      </c>
      <c r="N133" s="45">
        <v>1</v>
      </c>
      <c r="O133" s="46">
        <v>1</v>
      </c>
      <c r="P133" s="47">
        <f t="shared" ref="P133:P196" si="41">N133+O133</f>
        <v>2</v>
      </c>
      <c r="Q133">
        <f t="shared" ref="Q133:Q196" si="42">IF(P133=0,"",N133/P133)</f>
        <v>0.5</v>
      </c>
      <c r="R133">
        <f t="shared" ref="R133:R196" si="43">1/(1+EXP(-$Y$5-MMULT(J133:M133,$Y$6:$Y$9)))</f>
        <v>0.36180708180772003</v>
      </c>
      <c r="S133" s="45">
        <f t="shared" ref="S133:S196" si="44">P133*R133</f>
        <v>0.72361416361544006</v>
      </c>
      <c r="T133" s="47">
        <f t="shared" ref="T133:T196" si="45">P133-S133</f>
        <v>1.2763858363845599</v>
      </c>
      <c r="U133" s="45">
        <f t="shared" ref="U133:U196" si="46">IFERROR(P133*(Q133*LN(R133)+(1-Q133)*LN(1-R133)),0)</f>
        <v>-1.465758794126615</v>
      </c>
      <c r="V133" s="47">
        <f t="shared" ref="V133:V196" si="47">100*IF(R133&gt;=$AM$10,N133/P133,O133/P133)</f>
        <v>50</v>
      </c>
      <c r="W133">
        <f t="shared" ref="W133:W196" si="48">IFERROR((N133-S133)^2/S133+(O133-T133)^2/T133,0)</f>
        <v>0.16541410042047652</v>
      </c>
      <c r="AQ133">
        <v>3.8537009837453375E-2</v>
      </c>
      <c r="AR133">
        <v>1</v>
      </c>
      <c r="AS133">
        <v>0</v>
      </c>
      <c r="AT133">
        <f t="shared" si="37"/>
        <v>137</v>
      </c>
      <c r="AU133">
        <f t="shared" si="38"/>
        <v>14</v>
      </c>
      <c r="AV133">
        <f t="shared" ref="AV133:AV196" si="49">1-AT133/AT$1000</f>
        <v>0.88888888888888884</v>
      </c>
      <c r="AW133">
        <f t="shared" ref="AW133:AW196" si="50">1-AU133/AU$1000</f>
        <v>0.94092827004219415</v>
      </c>
      <c r="AX133">
        <f t="shared" ref="AX133:AX196" si="51">(AV133-AV134)*AW133</f>
        <v>7.6312106248346075E-4</v>
      </c>
    </row>
    <row r="134" spans="1:50" x14ac:dyDescent="0.3">
      <c r="A134">
        <v>31</v>
      </c>
      <c r="B134">
        <v>2</v>
      </c>
      <c r="C134" s="2">
        <f t="shared" si="39"/>
        <v>2</v>
      </c>
      <c r="D134">
        <v>2</v>
      </c>
      <c r="E134">
        <f t="shared" si="40"/>
        <v>1</v>
      </c>
      <c r="G134" s="2" t="s">
        <v>17</v>
      </c>
      <c r="H134" s="2" t="s">
        <v>17</v>
      </c>
      <c r="J134">
        <v>27</v>
      </c>
      <c r="K134">
        <v>4</v>
      </c>
      <c r="L134">
        <v>2</v>
      </c>
      <c r="M134">
        <v>4</v>
      </c>
      <c r="N134" s="45">
        <v>0</v>
      </c>
      <c r="O134" s="46">
        <v>2</v>
      </c>
      <c r="P134" s="47">
        <f t="shared" si="41"/>
        <v>2</v>
      </c>
      <c r="Q134">
        <f t="shared" si="42"/>
        <v>0</v>
      </c>
      <c r="R134">
        <f t="shared" si="43"/>
        <v>0.30734085879712891</v>
      </c>
      <c r="S134" s="45">
        <f t="shared" si="44"/>
        <v>0.61468171759425783</v>
      </c>
      <c r="T134" s="47">
        <f t="shared" si="45"/>
        <v>1.3853182824057422</v>
      </c>
      <c r="U134" s="45">
        <f t="shared" si="46"/>
        <v>-0.73443452106205953</v>
      </c>
      <c r="V134" s="47">
        <f t="shared" si="47"/>
        <v>100</v>
      </c>
      <c r="W134">
        <f t="shared" si="48"/>
        <v>0.88742309316354695</v>
      </c>
      <c r="AQ134">
        <v>3.8654038717363545E-2</v>
      </c>
      <c r="AR134">
        <v>1</v>
      </c>
      <c r="AS134">
        <v>0</v>
      </c>
      <c r="AT134">
        <f t="shared" ref="AT134:AT197" si="52">AT133+AR134</f>
        <v>138</v>
      </c>
      <c r="AU134">
        <f t="shared" ref="AU134:AU197" si="53">AU133+AS134</f>
        <v>14</v>
      </c>
      <c r="AV134">
        <f t="shared" si="49"/>
        <v>0.88807785888077861</v>
      </c>
      <c r="AW134">
        <f t="shared" si="50"/>
        <v>0.94092827004219415</v>
      </c>
      <c r="AX134">
        <f t="shared" si="51"/>
        <v>7.6312106248356527E-4</v>
      </c>
    </row>
    <row r="135" spans="1:50" x14ac:dyDescent="0.3">
      <c r="A135">
        <v>41</v>
      </c>
      <c r="B135">
        <v>3</v>
      </c>
      <c r="C135" s="2">
        <f t="shared" si="39"/>
        <v>2</v>
      </c>
      <c r="D135">
        <v>7</v>
      </c>
      <c r="E135">
        <f t="shared" si="40"/>
        <v>0</v>
      </c>
      <c r="G135" s="2" t="s">
        <v>17</v>
      </c>
      <c r="H135" s="2" t="s">
        <v>19</v>
      </c>
      <c r="J135">
        <v>27</v>
      </c>
      <c r="K135">
        <v>4</v>
      </c>
      <c r="L135">
        <v>2</v>
      </c>
      <c r="M135">
        <v>5</v>
      </c>
      <c r="N135" s="45">
        <v>0</v>
      </c>
      <c r="O135" s="46">
        <v>1</v>
      </c>
      <c r="P135" s="47">
        <f t="shared" si="41"/>
        <v>1</v>
      </c>
      <c r="Q135">
        <f t="shared" si="42"/>
        <v>0</v>
      </c>
      <c r="R135">
        <f t="shared" si="43"/>
        <v>0.2818899343650193</v>
      </c>
      <c r="S135" s="45">
        <f t="shared" si="44"/>
        <v>0.2818899343650193</v>
      </c>
      <c r="T135" s="47">
        <f t="shared" si="45"/>
        <v>0.7181100656349807</v>
      </c>
      <c r="U135" s="45">
        <f t="shared" si="46"/>
        <v>-0.33113242692611283</v>
      </c>
      <c r="V135" s="47">
        <f t="shared" si="47"/>
        <v>100</v>
      </c>
      <c r="W135">
        <f t="shared" si="48"/>
        <v>0.39254419044490252</v>
      </c>
      <c r="AQ135">
        <v>3.88185200945129E-2</v>
      </c>
      <c r="AR135">
        <v>1</v>
      </c>
      <c r="AS135">
        <v>0</v>
      </c>
      <c r="AT135">
        <f t="shared" si="52"/>
        <v>139</v>
      </c>
      <c r="AU135">
        <f t="shared" si="53"/>
        <v>14</v>
      </c>
      <c r="AV135">
        <f t="shared" si="49"/>
        <v>0.88726682887266828</v>
      </c>
      <c r="AW135">
        <f t="shared" si="50"/>
        <v>0.94092827004219415</v>
      </c>
      <c r="AX135">
        <f t="shared" si="51"/>
        <v>7.6312106248356527E-4</v>
      </c>
    </row>
    <row r="136" spans="1:50" x14ac:dyDescent="0.3">
      <c r="A136">
        <v>26</v>
      </c>
      <c r="B136">
        <v>3</v>
      </c>
      <c r="C136" s="2">
        <f t="shared" si="39"/>
        <v>1</v>
      </c>
      <c r="D136">
        <v>7</v>
      </c>
      <c r="E136">
        <f t="shared" si="40"/>
        <v>0</v>
      </c>
      <c r="G136" s="2" t="s">
        <v>19</v>
      </c>
      <c r="H136" s="2" t="s">
        <v>19</v>
      </c>
      <c r="J136">
        <v>28</v>
      </c>
      <c r="K136">
        <v>1</v>
      </c>
      <c r="L136">
        <v>1</v>
      </c>
      <c r="M136">
        <v>0</v>
      </c>
      <c r="N136" s="45">
        <v>2</v>
      </c>
      <c r="O136" s="46">
        <v>1</v>
      </c>
      <c r="P136" s="47">
        <f t="shared" si="41"/>
        <v>3</v>
      </c>
      <c r="Q136">
        <f t="shared" si="42"/>
        <v>0.66666666666666663</v>
      </c>
      <c r="R136">
        <f t="shared" si="43"/>
        <v>0.29351434925939662</v>
      </c>
      <c r="S136" s="45">
        <f t="shared" si="44"/>
        <v>0.88054304777818992</v>
      </c>
      <c r="T136" s="47">
        <f t="shared" si="45"/>
        <v>2.1194569522218103</v>
      </c>
      <c r="U136" s="45">
        <f t="shared" si="46"/>
        <v>-2.7991098889253472</v>
      </c>
      <c r="V136" s="47">
        <f t="shared" si="47"/>
        <v>33.333333333333329</v>
      </c>
      <c r="W136">
        <f t="shared" si="48"/>
        <v>2.0144702483101993</v>
      </c>
      <c r="AQ136">
        <v>3.8875033970285952E-2</v>
      </c>
      <c r="AR136">
        <v>1</v>
      </c>
      <c r="AS136">
        <v>0</v>
      </c>
      <c r="AT136">
        <f t="shared" si="52"/>
        <v>140</v>
      </c>
      <c r="AU136">
        <f t="shared" si="53"/>
        <v>14</v>
      </c>
      <c r="AV136">
        <f t="shared" si="49"/>
        <v>0.88645579886455794</v>
      </c>
      <c r="AW136">
        <f t="shared" si="50"/>
        <v>0.94092827004219415</v>
      </c>
      <c r="AX136">
        <f t="shared" si="51"/>
        <v>7.6312106248346075E-4</v>
      </c>
    </row>
    <row r="137" spans="1:50" x14ac:dyDescent="0.3">
      <c r="A137">
        <v>36</v>
      </c>
      <c r="B137">
        <v>2</v>
      </c>
      <c r="C137" s="2">
        <f t="shared" si="39"/>
        <v>1</v>
      </c>
      <c r="D137">
        <v>2</v>
      </c>
      <c r="E137">
        <f t="shared" si="40"/>
        <v>0</v>
      </c>
      <c r="G137" s="2" t="s">
        <v>19</v>
      </c>
      <c r="H137" s="2" t="s">
        <v>19</v>
      </c>
      <c r="J137">
        <v>28</v>
      </c>
      <c r="K137">
        <v>1</v>
      </c>
      <c r="L137">
        <v>1</v>
      </c>
      <c r="M137">
        <v>2</v>
      </c>
      <c r="N137" s="45">
        <v>1</v>
      </c>
      <c r="O137" s="46">
        <v>2</v>
      </c>
      <c r="P137" s="47">
        <f t="shared" si="41"/>
        <v>3</v>
      </c>
      <c r="Q137">
        <f t="shared" si="42"/>
        <v>0.33333333333333331</v>
      </c>
      <c r="R137">
        <f t="shared" si="43"/>
        <v>0.24537607290856547</v>
      </c>
      <c r="S137" s="45">
        <f t="shared" si="44"/>
        <v>0.73612821872569645</v>
      </c>
      <c r="T137" s="47">
        <f t="shared" si="45"/>
        <v>2.2638717812743034</v>
      </c>
      <c r="U137" s="45">
        <f t="shared" si="46"/>
        <v>-1.9680347811564505</v>
      </c>
      <c r="V137" s="47">
        <f t="shared" si="47"/>
        <v>66.666666666666657</v>
      </c>
      <c r="W137">
        <f t="shared" si="48"/>
        <v>0.12534351225368201</v>
      </c>
      <c r="AQ137">
        <v>3.9097241325765794E-2</v>
      </c>
      <c r="AR137">
        <v>1</v>
      </c>
      <c r="AS137">
        <v>0</v>
      </c>
      <c r="AT137">
        <f t="shared" si="52"/>
        <v>141</v>
      </c>
      <c r="AU137">
        <f t="shared" si="53"/>
        <v>14</v>
      </c>
      <c r="AV137">
        <f t="shared" si="49"/>
        <v>0.88564476885644772</v>
      </c>
      <c r="AW137">
        <f t="shared" si="50"/>
        <v>0.94092827004219415</v>
      </c>
      <c r="AX137">
        <f t="shared" si="51"/>
        <v>1.5262421249671305E-3</v>
      </c>
    </row>
    <row r="138" spans="1:50" x14ac:dyDescent="0.3">
      <c r="A138">
        <v>51</v>
      </c>
      <c r="B138">
        <v>1</v>
      </c>
      <c r="C138" s="2">
        <f t="shared" si="39"/>
        <v>1</v>
      </c>
      <c r="D138">
        <v>2</v>
      </c>
      <c r="E138">
        <f t="shared" si="40"/>
        <v>1</v>
      </c>
      <c r="G138" s="2" t="s">
        <v>19</v>
      </c>
      <c r="H138" s="2" t="s">
        <v>17</v>
      </c>
      <c r="J138">
        <v>28</v>
      </c>
      <c r="K138">
        <v>1</v>
      </c>
      <c r="L138">
        <v>1</v>
      </c>
      <c r="M138">
        <v>3</v>
      </c>
      <c r="N138" s="45">
        <v>0</v>
      </c>
      <c r="O138" s="46">
        <v>1</v>
      </c>
      <c r="P138" s="47">
        <f t="shared" si="41"/>
        <v>1</v>
      </c>
      <c r="Q138">
        <f t="shared" si="42"/>
        <v>0</v>
      </c>
      <c r="R138">
        <f t="shared" si="43"/>
        <v>0.22340147069858646</v>
      </c>
      <c r="S138" s="45">
        <f t="shared" si="44"/>
        <v>0.22340147069858646</v>
      </c>
      <c r="T138" s="47">
        <f t="shared" si="45"/>
        <v>0.77659852930141349</v>
      </c>
      <c r="U138" s="45">
        <f t="shared" si="46"/>
        <v>-0.25283175545224856</v>
      </c>
      <c r="V138" s="47">
        <f t="shared" si="47"/>
        <v>100</v>
      </c>
      <c r="W138">
        <f t="shared" si="48"/>
        <v>0.28766661572169921</v>
      </c>
      <c r="AQ138">
        <v>3.9263531601439153E-2</v>
      </c>
      <c r="AR138">
        <v>2</v>
      </c>
      <c r="AS138">
        <v>0</v>
      </c>
      <c r="AT138">
        <f t="shared" si="52"/>
        <v>143</v>
      </c>
      <c r="AU138">
        <f t="shared" si="53"/>
        <v>14</v>
      </c>
      <c r="AV138">
        <f t="shared" si="49"/>
        <v>0.88402270884022705</v>
      </c>
      <c r="AW138">
        <f t="shared" si="50"/>
        <v>0.94092827004219415</v>
      </c>
      <c r="AX138">
        <f t="shared" si="51"/>
        <v>1.526242124967026E-3</v>
      </c>
    </row>
    <row r="139" spans="1:50" x14ac:dyDescent="0.3">
      <c r="A139">
        <v>39</v>
      </c>
      <c r="B139">
        <v>4</v>
      </c>
      <c r="C139" s="2">
        <f t="shared" si="39"/>
        <v>1</v>
      </c>
      <c r="D139">
        <v>11</v>
      </c>
      <c r="E139">
        <f t="shared" si="40"/>
        <v>0</v>
      </c>
      <c r="G139" s="2" t="s">
        <v>19</v>
      </c>
      <c r="H139" s="2" t="s">
        <v>19</v>
      </c>
      <c r="J139">
        <v>28</v>
      </c>
      <c r="K139">
        <v>1</v>
      </c>
      <c r="L139">
        <v>2</v>
      </c>
      <c r="M139">
        <v>2</v>
      </c>
      <c r="N139" s="45">
        <v>1</v>
      </c>
      <c r="O139" s="46">
        <v>0</v>
      </c>
      <c r="P139" s="47">
        <f t="shared" si="41"/>
        <v>1</v>
      </c>
      <c r="Q139">
        <f t="shared" si="42"/>
        <v>1</v>
      </c>
      <c r="R139">
        <f t="shared" si="43"/>
        <v>0.58835188282004303</v>
      </c>
      <c r="S139" s="45">
        <f t="shared" si="44"/>
        <v>0.58835188282004303</v>
      </c>
      <c r="T139" s="47">
        <f t="shared" si="45"/>
        <v>0.41164811717995697</v>
      </c>
      <c r="U139" s="45">
        <f t="shared" si="46"/>
        <v>-0.5304300699072797</v>
      </c>
      <c r="V139" s="47">
        <f t="shared" si="47"/>
        <v>100</v>
      </c>
      <c r="W139">
        <f t="shared" si="48"/>
        <v>0.6996631254188852</v>
      </c>
      <c r="AQ139">
        <v>3.9320666842973688E-2</v>
      </c>
      <c r="AR139">
        <v>2</v>
      </c>
      <c r="AS139">
        <v>0</v>
      </c>
      <c r="AT139">
        <f t="shared" si="52"/>
        <v>145</v>
      </c>
      <c r="AU139">
        <f t="shared" si="53"/>
        <v>14</v>
      </c>
      <c r="AV139">
        <f t="shared" si="49"/>
        <v>0.88240064882400648</v>
      </c>
      <c r="AW139">
        <f t="shared" si="50"/>
        <v>0.94092827004219415</v>
      </c>
      <c r="AX139">
        <f t="shared" si="51"/>
        <v>7.6312106248356527E-4</v>
      </c>
    </row>
    <row r="140" spans="1:50" x14ac:dyDescent="0.3">
      <c r="A140">
        <v>25</v>
      </c>
      <c r="B140">
        <v>1</v>
      </c>
      <c r="C140" s="2">
        <f t="shared" si="39"/>
        <v>1</v>
      </c>
      <c r="D140">
        <v>2</v>
      </c>
      <c r="E140">
        <f t="shared" si="40"/>
        <v>0</v>
      </c>
      <c r="G140" s="2" t="s">
        <v>19</v>
      </c>
      <c r="H140" s="2" t="s">
        <v>19</v>
      </c>
      <c r="J140">
        <v>28</v>
      </c>
      <c r="K140">
        <v>1</v>
      </c>
      <c r="L140">
        <v>2</v>
      </c>
      <c r="M140">
        <v>7</v>
      </c>
      <c r="N140" s="45">
        <v>1</v>
      </c>
      <c r="O140" s="46">
        <v>0</v>
      </c>
      <c r="P140" s="47">
        <f t="shared" si="41"/>
        <v>1</v>
      </c>
      <c r="Q140">
        <f t="shared" si="42"/>
        <v>1</v>
      </c>
      <c r="R140">
        <f t="shared" si="43"/>
        <v>0.43647723586400144</v>
      </c>
      <c r="S140" s="45">
        <f t="shared" si="44"/>
        <v>0.43647723586400144</v>
      </c>
      <c r="T140" s="47">
        <f t="shared" si="45"/>
        <v>0.56352276413599856</v>
      </c>
      <c r="U140" s="45">
        <f t="shared" si="46"/>
        <v>-0.8290190565767328</v>
      </c>
      <c r="V140" s="47">
        <f t="shared" si="47"/>
        <v>0</v>
      </c>
      <c r="W140">
        <f t="shared" si="48"/>
        <v>1.2910702273407502</v>
      </c>
      <c r="AQ140">
        <v>3.9545316604611816E-2</v>
      </c>
      <c r="AR140">
        <v>1</v>
      </c>
      <c r="AS140">
        <v>0</v>
      </c>
      <c r="AT140">
        <f t="shared" si="52"/>
        <v>146</v>
      </c>
      <c r="AU140">
        <f t="shared" si="53"/>
        <v>14</v>
      </c>
      <c r="AV140">
        <f t="shared" si="49"/>
        <v>0.88158961881589615</v>
      </c>
      <c r="AW140">
        <f t="shared" si="50"/>
        <v>0.94092827004219415</v>
      </c>
      <c r="AX140">
        <f t="shared" si="51"/>
        <v>3.052484249934052E-3</v>
      </c>
    </row>
    <row r="141" spans="1:50" x14ac:dyDescent="0.3">
      <c r="A141">
        <v>30</v>
      </c>
      <c r="B141">
        <v>3</v>
      </c>
      <c r="C141" s="2">
        <f t="shared" si="39"/>
        <v>2</v>
      </c>
      <c r="D141">
        <v>9</v>
      </c>
      <c r="E141">
        <f t="shared" si="40"/>
        <v>0</v>
      </c>
      <c r="G141" s="2" t="s">
        <v>17</v>
      </c>
      <c r="H141" s="2" t="s">
        <v>19</v>
      </c>
      <c r="J141">
        <v>28</v>
      </c>
      <c r="K141">
        <v>2</v>
      </c>
      <c r="L141">
        <v>1</v>
      </c>
      <c r="M141">
        <v>0</v>
      </c>
      <c r="N141" s="45">
        <v>0</v>
      </c>
      <c r="O141" s="46">
        <v>1</v>
      </c>
      <c r="P141" s="47">
        <f t="shared" si="41"/>
        <v>1</v>
      </c>
      <c r="Q141">
        <f t="shared" si="42"/>
        <v>0</v>
      </c>
      <c r="R141">
        <f t="shared" si="43"/>
        <v>0.2310225525872662</v>
      </c>
      <c r="S141" s="45">
        <f t="shared" si="44"/>
        <v>0.2310225525872662</v>
      </c>
      <c r="T141" s="47">
        <f t="shared" si="45"/>
        <v>0.76897744741273377</v>
      </c>
      <c r="U141" s="45">
        <f t="shared" si="46"/>
        <v>-0.26269363706813725</v>
      </c>
      <c r="V141" s="47">
        <f t="shared" si="47"/>
        <v>100</v>
      </c>
      <c r="W141">
        <f t="shared" si="48"/>
        <v>0.30042825490468428</v>
      </c>
      <c r="AQ141">
        <v>3.9665281178414835E-2</v>
      </c>
      <c r="AR141">
        <v>4</v>
      </c>
      <c r="AS141">
        <v>0</v>
      </c>
      <c r="AT141">
        <f t="shared" si="52"/>
        <v>150</v>
      </c>
      <c r="AU141">
        <f t="shared" si="53"/>
        <v>14</v>
      </c>
      <c r="AV141">
        <f t="shared" si="49"/>
        <v>0.87834549878345503</v>
      </c>
      <c r="AW141">
        <f t="shared" si="50"/>
        <v>0.94092827004219415</v>
      </c>
      <c r="AX141">
        <f t="shared" si="51"/>
        <v>7.6312106248356527E-4</v>
      </c>
    </row>
    <row r="142" spans="1:50" x14ac:dyDescent="0.3">
      <c r="A142">
        <v>32</v>
      </c>
      <c r="B142">
        <v>1</v>
      </c>
      <c r="C142" s="2">
        <f t="shared" si="39"/>
        <v>1</v>
      </c>
      <c r="D142">
        <v>4</v>
      </c>
      <c r="E142">
        <f t="shared" si="40"/>
        <v>1</v>
      </c>
      <c r="G142" s="2" t="s">
        <v>19</v>
      </c>
      <c r="H142" s="2" t="s">
        <v>17</v>
      </c>
      <c r="J142">
        <v>28</v>
      </c>
      <c r="K142">
        <v>2</v>
      </c>
      <c r="L142">
        <v>1</v>
      </c>
      <c r="M142">
        <v>1</v>
      </c>
      <c r="N142" s="45">
        <v>0</v>
      </c>
      <c r="O142" s="46">
        <v>1</v>
      </c>
      <c r="P142" s="47">
        <f t="shared" si="41"/>
        <v>1</v>
      </c>
      <c r="Q142">
        <f t="shared" si="42"/>
        <v>0</v>
      </c>
      <c r="R142">
        <f t="shared" si="43"/>
        <v>0.20997570421297912</v>
      </c>
      <c r="S142" s="45">
        <f t="shared" si="44"/>
        <v>0.20997570421297912</v>
      </c>
      <c r="T142" s="47">
        <f t="shared" si="45"/>
        <v>0.79002429578702094</v>
      </c>
      <c r="U142" s="45">
        <f t="shared" si="46"/>
        <v>-0.2356915798331834</v>
      </c>
      <c r="V142" s="47">
        <f t="shared" si="47"/>
        <v>100</v>
      </c>
      <c r="W142">
        <f t="shared" si="48"/>
        <v>0.2657838566898777</v>
      </c>
      <c r="AQ142">
        <v>4.0470916017721743E-2</v>
      </c>
      <c r="AR142">
        <v>1</v>
      </c>
      <c r="AS142">
        <v>0</v>
      </c>
      <c r="AT142">
        <f t="shared" si="52"/>
        <v>151</v>
      </c>
      <c r="AU142">
        <f t="shared" si="53"/>
        <v>14</v>
      </c>
      <c r="AV142">
        <f t="shared" si="49"/>
        <v>0.87753446877534469</v>
      </c>
      <c r="AW142">
        <f t="shared" si="50"/>
        <v>0.94092827004219415</v>
      </c>
      <c r="AX142">
        <f t="shared" si="51"/>
        <v>7.6312106248356527E-4</v>
      </c>
    </row>
    <row r="143" spans="1:50" x14ac:dyDescent="0.3">
      <c r="A143">
        <v>45</v>
      </c>
      <c r="B143">
        <v>3</v>
      </c>
      <c r="C143" s="2">
        <f t="shared" si="39"/>
        <v>1</v>
      </c>
      <c r="D143">
        <v>5</v>
      </c>
      <c r="E143">
        <f t="shared" si="40"/>
        <v>0</v>
      </c>
      <c r="G143" s="2" t="s">
        <v>19</v>
      </c>
      <c r="H143" s="2" t="s">
        <v>19</v>
      </c>
      <c r="J143">
        <v>28</v>
      </c>
      <c r="K143">
        <v>2</v>
      </c>
      <c r="L143">
        <v>1</v>
      </c>
      <c r="M143">
        <v>3</v>
      </c>
      <c r="N143" s="45">
        <v>0</v>
      </c>
      <c r="O143" s="46">
        <v>2</v>
      </c>
      <c r="P143" s="47">
        <f t="shared" si="41"/>
        <v>2</v>
      </c>
      <c r="Q143">
        <f t="shared" si="42"/>
        <v>0</v>
      </c>
      <c r="R143">
        <f t="shared" si="43"/>
        <v>0.17219885835636148</v>
      </c>
      <c r="S143" s="45">
        <f t="shared" si="44"/>
        <v>0.34439771671272296</v>
      </c>
      <c r="T143" s="47">
        <f t="shared" si="45"/>
        <v>1.655602283287277</v>
      </c>
      <c r="U143" s="45">
        <f t="shared" si="46"/>
        <v>-0.37796464107733607</v>
      </c>
      <c r="V143" s="47">
        <f t="shared" si="47"/>
        <v>100</v>
      </c>
      <c r="W143">
        <f t="shared" si="48"/>
        <v>0.41603919031677694</v>
      </c>
      <c r="AQ143">
        <v>4.0520005486014539E-2</v>
      </c>
      <c r="AR143">
        <v>1</v>
      </c>
      <c r="AS143">
        <v>0</v>
      </c>
      <c r="AT143">
        <f t="shared" si="52"/>
        <v>152</v>
      </c>
      <c r="AU143">
        <f t="shared" si="53"/>
        <v>14</v>
      </c>
      <c r="AV143">
        <f t="shared" si="49"/>
        <v>0.87672343876723435</v>
      </c>
      <c r="AW143">
        <f t="shared" si="50"/>
        <v>0.94092827004219415</v>
      </c>
      <c r="AX143">
        <f t="shared" si="51"/>
        <v>7.6312106248346075E-4</v>
      </c>
    </row>
    <row r="144" spans="1:50" x14ac:dyDescent="0.3">
      <c r="A144">
        <v>38</v>
      </c>
      <c r="B144">
        <v>4</v>
      </c>
      <c r="C144" s="2">
        <f t="shared" si="39"/>
        <v>2</v>
      </c>
      <c r="D144">
        <v>2</v>
      </c>
      <c r="E144">
        <f t="shared" si="40"/>
        <v>0</v>
      </c>
      <c r="G144" s="2" t="s">
        <v>17</v>
      </c>
      <c r="H144" s="2" t="s">
        <v>19</v>
      </c>
      <c r="J144">
        <v>28</v>
      </c>
      <c r="K144">
        <v>2</v>
      </c>
      <c r="L144">
        <v>1</v>
      </c>
      <c r="M144">
        <v>4</v>
      </c>
      <c r="N144" s="45">
        <v>0</v>
      </c>
      <c r="O144" s="46">
        <v>1</v>
      </c>
      <c r="P144" s="47">
        <f t="shared" si="41"/>
        <v>1</v>
      </c>
      <c r="Q144">
        <f t="shared" si="42"/>
        <v>0</v>
      </c>
      <c r="R144">
        <f t="shared" si="43"/>
        <v>0.15542784623216349</v>
      </c>
      <c r="S144" s="45">
        <f t="shared" si="44"/>
        <v>0.15542784623216349</v>
      </c>
      <c r="T144" s="47">
        <f t="shared" si="45"/>
        <v>0.84457215376783656</v>
      </c>
      <c r="U144" s="45">
        <f t="shared" si="46"/>
        <v>-0.16892510675368252</v>
      </c>
      <c r="V144" s="47">
        <f t="shared" si="47"/>
        <v>100</v>
      </c>
      <c r="W144">
        <f t="shared" si="48"/>
        <v>0.18403145964351658</v>
      </c>
      <c r="AQ144">
        <v>4.0642801752425788E-2</v>
      </c>
      <c r="AR144">
        <v>1</v>
      </c>
      <c r="AS144">
        <v>0</v>
      </c>
      <c r="AT144">
        <f t="shared" si="52"/>
        <v>153</v>
      </c>
      <c r="AU144">
        <f t="shared" si="53"/>
        <v>14</v>
      </c>
      <c r="AV144">
        <f t="shared" si="49"/>
        <v>0.87591240875912413</v>
      </c>
      <c r="AW144">
        <f t="shared" si="50"/>
        <v>0.94092827004219415</v>
      </c>
      <c r="AX144">
        <f t="shared" si="51"/>
        <v>7.6312106248356527E-4</v>
      </c>
    </row>
    <row r="145" spans="1:50" x14ac:dyDescent="0.3">
      <c r="A145">
        <v>30</v>
      </c>
      <c r="B145">
        <v>1</v>
      </c>
      <c r="C145" s="2">
        <f t="shared" si="39"/>
        <v>1</v>
      </c>
      <c r="D145">
        <v>4</v>
      </c>
      <c r="E145">
        <f t="shared" si="40"/>
        <v>0</v>
      </c>
      <c r="G145" s="2" t="s">
        <v>19</v>
      </c>
      <c r="H145" s="2" t="s">
        <v>19</v>
      </c>
      <c r="J145">
        <v>28</v>
      </c>
      <c r="K145">
        <v>2</v>
      </c>
      <c r="L145">
        <v>1</v>
      </c>
      <c r="M145">
        <v>5</v>
      </c>
      <c r="N145" s="45">
        <v>0</v>
      </c>
      <c r="O145" s="46">
        <v>1</v>
      </c>
      <c r="P145" s="47">
        <f t="shared" si="41"/>
        <v>1</v>
      </c>
      <c r="Q145">
        <f t="shared" si="42"/>
        <v>0</v>
      </c>
      <c r="R145">
        <f t="shared" si="43"/>
        <v>0.14001394814330023</v>
      </c>
      <c r="S145" s="45">
        <f t="shared" si="44"/>
        <v>0.14001394814330023</v>
      </c>
      <c r="T145" s="47">
        <f t="shared" si="45"/>
        <v>0.85998605185669974</v>
      </c>
      <c r="U145" s="45">
        <f t="shared" si="46"/>
        <v>-0.1508391086373887</v>
      </c>
      <c r="V145" s="47">
        <f t="shared" si="47"/>
        <v>100</v>
      </c>
      <c r="W145">
        <f t="shared" si="48"/>
        <v>0.1628095570166653</v>
      </c>
      <c r="AQ145">
        <v>4.0874683840375473E-2</v>
      </c>
      <c r="AR145">
        <v>1</v>
      </c>
      <c r="AS145">
        <v>0</v>
      </c>
      <c r="AT145">
        <f t="shared" si="52"/>
        <v>154</v>
      </c>
      <c r="AU145">
        <f t="shared" si="53"/>
        <v>14</v>
      </c>
      <c r="AV145">
        <f t="shared" si="49"/>
        <v>0.87510137875101379</v>
      </c>
      <c r="AW145">
        <f t="shared" si="50"/>
        <v>0.94092827004219415</v>
      </c>
      <c r="AX145">
        <f t="shared" si="51"/>
        <v>7.6312106248356527E-4</v>
      </c>
    </row>
    <row r="146" spans="1:50" x14ac:dyDescent="0.3">
      <c r="A146">
        <v>32</v>
      </c>
      <c r="B146">
        <v>4</v>
      </c>
      <c r="C146" s="2">
        <f t="shared" si="39"/>
        <v>1</v>
      </c>
      <c r="D146">
        <v>7</v>
      </c>
      <c r="E146">
        <f t="shared" si="40"/>
        <v>0</v>
      </c>
      <c r="G146" s="2" t="s">
        <v>19</v>
      </c>
      <c r="H146" s="2" t="s">
        <v>19</v>
      </c>
      <c r="J146">
        <v>28</v>
      </c>
      <c r="K146">
        <v>2</v>
      </c>
      <c r="L146">
        <v>1</v>
      </c>
      <c r="M146">
        <v>7</v>
      </c>
      <c r="N146" s="45">
        <v>1</v>
      </c>
      <c r="O146" s="46">
        <v>0</v>
      </c>
      <c r="P146" s="47">
        <f t="shared" si="41"/>
        <v>1</v>
      </c>
      <c r="Q146">
        <f t="shared" si="42"/>
        <v>1</v>
      </c>
      <c r="R146">
        <f t="shared" si="43"/>
        <v>0.11302324702005163</v>
      </c>
      <c r="S146" s="45">
        <f t="shared" si="44"/>
        <v>0.11302324702005163</v>
      </c>
      <c r="T146" s="47">
        <f t="shared" si="45"/>
        <v>0.88697675297994838</v>
      </c>
      <c r="U146" s="45">
        <f t="shared" si="46"/>
        <v>-2.1801617555872905</v>
      </c>
      <c r="V146" s="47">
        <f t="shared" si="47"/>
        <v>0</v>
      </c>
      <c r="W146">
        <f t="shared" si="48"/>
        <v>7.8477373139225808</v>
      </c>
      <c r="AQ146">
        <v>4.0934063695308845E-2</v>
      </c>
      <c r="AR146">
        <v>1</v>
      </c>
      <c r="AS146">
        <v>0</v>
      </c>
      <c r="AT146">
        <f t="shared" si="52"/>
        <v>155</v>
      </c>
      <c r="AU146">
        <f t="shared" si="53"/>
        <v>14</v>
      </c>
      <c r="AV146">
        <f t="shared" si="49"/>
        <v>0.87429034874290346</v>
      </c>
      <c r="AW146">
        <f t="shared" si="50"/>
        <v>0.94092827004219415</v>
      </c>
      <c r="AX146">
        <f t="shared" si="51"/>
        <v>1.526242124967026E-3</v>
      </c>
    </row>
    <row r="147" spans="1:50" x14ac:dyDescent="0.3">
      <c r="A147">
        <v>30</v>
      </c>
      <c r="B147">
        <v>4</v>
      </c>
      <c r="C147" s="2">
        <f t="shared" si="39"/>
        <v>1</v>
      </c>
      <c r="D147">
        <v>2</v>
      </c>
      <c r="E147">
        <f t="shared" si="40"/>
        <v>0</v>
      </c>
      <c r="G147" s="2" t="s">
        <v>19</v>
      </c>
      <c r="H147" s="2" t="s">
        <v>19</v>
      </c>
      <c r="J147">
        <v>28</v>
      </c>
      <c r="K147">
        <v>2</v>
      </c>
      <c r="L147">
        <v>2</v>
      </c>
      <c r="M147">
        <v>7</v>
      </c>
      <c r="N147" s="45">
        <v>0</v>
      </c>
      <c r="O147" s="46">
        <v>1</v>
      </c>
      <c r="P147" s="47">
        <f t="shared" si="41"/>
        <v>1</v>
      </c>
      <c r="Q147">
        <f t="shared" si="42"/>
        <v>0</v>
      </c>
      <c r="R147">
        <f t="shared" si="43"/>
        <v>0.35901510005494586</v>
      </c>
      <c r="S147" s="45">
        <f t="shared" si="44"/>
        <v>0.35901510005494586</v>
      </c>
      <c r="T147" s="47">
        <f t="shared" si="45"/>
        <v>0.64098489994505414</v>
      </c>
      <c r="U147" s="45">
        <f t="shared" si="46"/>
        <v>-0.44474937936693482</v>
      </c>
      <c r="V147" s="47">
        <f t="shared" si="47"/>
        <v>100</v>
      </c>
      <c r="W147">
        <f t="shared" si="48"/>
        <v>0.56009915379554331</v>
      </c>
      <c r="AQ147">
        <v>4.1167536230861043E-2</v>
      </c>
      <c r="AR147">
        <v>2</v>
      </c>
      <c r="AS147">
        <v>0</v>
      </c>
      <c r="AT147">
        <f t="shared" si="52"/>
        <v>157</v>
      </c>
      <c r="AU147">
        <f t="shared" si="53"/>
        <v>14</v>
      </c>
      <c r="AV147">
        <f t="shared" si="49"/>
        <v>0.87266828872668289</v>
      </c>
      <c r="AW147">
        <f t="shared" si="50"/>
        <v>0.94092827004219415</v>
      </c>
      <c r="AX147">
        <f t="shared" si="51"/>
        <v>7.6312106248356527E-4</v>
      </c>
    </row>
    <row r="148" spans="1:50" x14ac:dyDescent="0.3">
      <c r="A148">
        <v>30</v>
      </c>
      <c r="B148">
        <v>2</v>
      </c>
      <c r="C148" s="2">
        <f t="shared" si="39"/>
        <v>1</v>
      </c>
      <c r="D148">
        <v>3</v>
      </c>
      <c r="E148">
        <f t="shared" si="40"/>
        <v>0</v>
      </c>
      <c r="G148" s="2" t="s">
        <v>19</v>
      </c>
      <c r="H148" s="2" t="s">
        <v>19</v>
      </c>
      <c r="J148">
        <v>28</v>
      </c>
      <c r="K148">
        <v>3</v>
      </c>
      <c r="L148">
        <v>1</v>
      </c>
      <c r="M148">
        <v>0</v>
      </c>
      <c r="N148" s="45">
        <v>1</v>
      </c>
      <c r="O148" s="46">
        <v>1</v>
      </c>
      <c r="P148" s="47">
        <f t="shared" si="41"/>
        <v>2</v>
      </c>
      <c r="Q148">
        <f t="shared" si="42"/>
        <v>0.5</v>
      </c>
      <c r="R148">
        <f t="shared" si="43"/>
        <v>0.17847464595152565</v>
      </c>
      <c r="S148" s="45">
        <f t="shared" si="44"/>
        <v>0.3569492919030513</v>
      </c>
      <c r="T148" s="47">
        <f t="shared" si="45"/>
        <v>1.6430507080969488</v>
      </c>
      <c r="U148" s="45">
        <f t="shared" si="46"/>
        <v>-1.9199012062049348</v>
      </c>
      <c r="V148" s="47">
        <f t="shared" si="47"/>
        <v>50</v>
      </c>
      <c r="W148">
        <f t="shared" si="48"/>
        <v>1.4101423171017484</v>
      </c>
      <c r="AQ148">
        <v>4.1527637213073322E-2</v>
      </c>
      <c r="AR148">
        <v>1</v>
      </c>
      <c r="AS148">
        <v>0</v>
      </c>
      <c r="AT148">
        <f t="shared" si="52"/>
        <v>158</v>
      </c>
      <c r="AU148">
        <f t="shared" si="53"/>
        <v>14</v>
      </c>
      <c r="AV148">
        <f t="shared" si="49"/>
        <v>0.87185725871857256</v>
      </c>
      <c r="AW148">
        <f t="shared" si="50"/>
        <v>0.94092827004219415</v>
      </c>
      <c r="AX148">
        <f t="shared" si="51"/>
        <v>7.6312106248346075E-4</v>
      </c>
    </row>
    <row r="149" spans="1:50" x14ac:dyDescent="0.3">
      <c r="A149">
        <v>41</v>
      </c>
      <c r="B149">
        <v>4</v>
      </c>
      <c r="C149" s="2">
        <f t="shared" si="39"/>
        <v>1</v>
      </c>
      <c r="D149">
        <v>6</v>
      </c>
      <c r="E149">
        <f t="shared" si="40"/>
        <v>0</v>
      </c>
      <c r="G149" s="2" t="s">
        <v>19</v>
      </c>
      <c r="H149" s="2" t="s">
        <v>19</v>
      </c>
      <c r="J149">
        <v>28</v>
      </c>
      <c r="K149">
        <v>3</v>
      </c>
      <c r="L149">
        <v>1</v>
      </c>
      <c r="M149">
        <v>1</v>
      </c>
      <c r="N149" s="45">
        <v>1</v>
      </c>
      <c r="O149" s="46">
        <v>0</v>
      </c>
      <c r="P149" s="47">
        <f t="shared" si="41"/>
        <v>1</v>
      </c>
      <c r="Q149">
        <f t="shared" si="42"/>
        <v>1</v>
      </c>
      <c r="R149">
        <f t="shared" si="43"/>
        <v>0.16121144719340894</v>
      </c>
      <c r="S149" s="45">
        <f t="shared" si="44"/>
        <v>0.16121144719340894</v>
      </c>
      <c r="T149" s="47">
        <f t="shared" si="45"/>
        <v>0.83878855280659104</v>
      </c>
      <c r="U149" s="45">
        <f t="shared" si="46"/>
        <v>-1.8250384390648073</v>
      </c>
      <c r="V149" s="47">
        <f t="shared" si="47"/>
        <v>0</v>
      </c>
      <c r="W149">
        <f t="shared" si="48"/>
        <v>5.2030334533271558</v>
      </c>
      <c r="AQ149">
        <v>4.1703815929957151E-2</v>
      </c>
      <c r="AR149">
        <v>1</v>
      </c>
      <c r="AS149">
        <v>0</v>
      </c>
      <c r="AT149">
        <f t="shared" si="52"/>
        <v>159</v>
      </c>
      <c r="AU149">
        <f t="shared" si="53"/>
        <v>14</v>
      </c>
      <c r="AV149">
        <f t="shared" si="49"/>
        <v>0.87104622871046233</v>
      </c>
      <c r="AW149">
        <f t="shared" si="50"/>
        <v>0.94092827004219415</v>
      </c>
      <c r="AX149">
        <f t="shared" si="51"/>
        <v>7.6312106248356527E-4</v>
      </c>
    </row>
    <row r="150" spans="1:50" x14ac:dyDescent="0.3">
      <c r="A150">
        <v>41</v>
      </c>
      <c r="B150">
        <v>3</v>
      </c>
      <c r="C150" s="2">
        <f t="shared" si="39"/>
        <v>1</v>
      </c>
      <c r="D150">
        <v>0</v>
      </c>
      <c r="E150">
        <f t="shared" si="40"/>
        <v>0</v>
      </c>
      <c r="G150" s="2" t="s">
        <v>19</v>
      </c>
      <c r="H150" s="2" t="s">
        <v>19</v>
      </c>
      <c r="J150">
        <v>28</v>
      </c>
      <c r="K150">
        <v>3</v>
      </c>
      <c r="L150">
        <v>1</v>
      </c>
      <c r="M150">
        <v>2</v>
      </c>
      <c r="N150" s="45">
        <v>1</v>
      </c>
      <c r="O150" s="46">
        <v>5</v>
      </c>
      <c r="P150" s="47">
        <f t="shared" si="41"/>
        <v>6</v>
      </c>
      <c r="Q150">
        <f t="shared" si="42"/>
        <v>0.16666666666666666</v>
      </c>
      <c r="R150">
        <f t="shared" si="43"/>
        <v>0.14532267622452136</v>
      </c>
      <c r="S150" s="45">
        <f t="shared" si="44"/>
        <v>0.8719360573471282</v>
      </c>
      <c r="T150" s="47">
        <f t="shared" si="45"/>
        <v>5.1280639426528722</v>
      </c>
      <c r="U150" s="45">
        <f t="shared" si="46"/>
        <v>-2.7139550575769755</v>
      </c>
      <c r="V150" s="47">
        <f t="shared" si="47"/>
        <v>83.333333333333343</v>
      </c>
      <c r="W150">
        <f t="shared" si="48"/>
        <v>2.200730778402759E-2</v>
      </c>
      <c r="AQ150">
        <v>4.1764347840261944E-2</v>
      </c>
      <c r="AR150">
        <v>1</v>
      </c>
      <c r="AS150">
        <v>0</v>
      </c>
      <c r="AT150">
        <f t="shared" si="52"/>
        <v>160</v>
      </c>
      <c r="AU150">
        <f t="shared" si="53"/>
        <v>14</v>
      </c>
      <c r="AV150">
        <f t="shared" si="49"/>
        <v>0.870235198702352</v>
      </c>
      <c r="AW150">
        <f t="shared" si="50"/>
        <v>0.94092827004219415</v>
      </c>
      <c r="AX150">
        <f t="shared" si="51"/>
        <v>7.6312106248356527E-4</v>
      </c>
    </row>
    <row r="151" spans="1:50" x14ac:dyDescent="0.3">
      <c r="A151">
        <v>19</v>
      </c>
      <c r="B151">
        <v>2</v>
      </c>
      <c r="C151" s="2">
        <f t="shared" si="39"/>
        <v>1</v>
      </c>
      <c r="D151">
        <v>0</v>
      </c>
      <c r="E151">
        <f t="shared" si="40"/>
        <v>0</v>
      </c>
      <c r="G151" s="2" t="s">
        <v>19</v>
      </c>
      <c r="H151" s="2" t="s">
        <v>19</v>
      </c>
      <c r="J151">
        <v>28</v>
      </c>
      <c r="K151">
        <v>3</v>
      </c>
      <c r="L151">
        <v>1</v>
      </c>
      <c r="M151">
        <v>3</v>
      </c>
      <c r="N151" s="45">
        <v>0</v>
      </c>
      <c r="O151" s="46">
        <v>3</v>
      </c>
      <c r="P151" s="47">
        <f t="shared" si="41"/>
        <v>3</v>
      </c>
      <c r="Q151">
        <f t="shared" si="42"/>
        <v>0</v>
      </c>
      <c r="R151">
        <f t="shared" si="43"/>
        <v>0.13075576570161845</v>
      </c>
      <c r="S151" s="45">
        <f t="shared" si="44"/>
        <v>0.39226729710485536</v>
      </c>
      <c r="T151" s="47">
        <f t="shared" si="45"/>
        <v>2.6077327028951447</v>
      </c>
      <c r="U151" s="45">
        <f t="shared" si="46"/>
        <v>-0.42039342323242263</v>
      </c>
      <c r="V151" s="47">
        <f t="shared" si="47"/>
        <v>100</v>
      </c>
      <c r="W151">
        <f t="shared" si="48"/>
        <v>0.45127397068267872</v>
      </c>
      <c r="AQ151">
        <v>4.1814937815875898E-2</v>
      </c>
      <c r="AR151">
        <v>1</v>
      </c>
      <c r="AS151">
        <v>0</v>
      </c>
      <c r="AT151">
        <f t="shared" si="52"/>
        <v>161</v>
      </c>
      <c r="AU151">
        <f t="shared" si="53"/>
        <v>14</v>
      </c>
      <c r="AV151">
        <f t="shared" si="49"/>
        <v>0.86942416869424166</v>
      </c>
      <c r="AW151">
        <f t="shared" si="50"/>
        <v>0.94092827004219415</v>
      </c>
      <c r="AX151">
        <f t="shared" si="51"/>
        <v>7.6312106248356527E-4</v>
      </c>
    </row>
    <row r="152" spans="1:50" x14ac:dyDescent="0.3">
      <c r="A152">
        <v>40</v>
      </c>
      <c r="B152">
        <v>2</v>
      </c>
      <c r="C152" s="2">
        <f t="shared" si="39"/>
        <v>1</v>
      </c>
      <c r="D152">
        <v>7</v>
      </c>
      <c r="E152">
        <f t="shared" si="40"/>
        <v>0</v>
      </c>
      <c r="G152" s="2" t="s">
        <v>19</v>
      </c>
      <c r="H152" s="2" t="s">
        <v>19</v>
      </c>
      <c r="J152">
        <v>28</v>
      </c>
      <c r="K152">
        <v>3</v>
      </c>
      <c r="L152">
        <v>1</v>
      </c>
      <c r="M152">
        <v>6</v>
      </c>
      <c r="N152" s="45">
        <v>0</v>
      </c>
      <c r="O152" s="46">
        <v>1</v>
      </c>
      <c r="P152" s="47">
        <f t="shared" si="41"/>
        <v>1</v>
      </c>
      <c r="Q152">
        <f t="shared" si="42"/>
        <v>0</v>
      </c>
      <c r="R152">
        <f t="shared" si="43"/>
        <v>9.433052109424378E-2</v>
      </c>
      <c r="S152" s="45">
        <f t="shared" si="44"/>
        <v>9.433052109424378E-2</v>
      </c>
      <c r="T152" s="47">
        <f t="shared" si="45"/>
        <v>0.90566947890575622</v>
      </c>
      <c r="U152" s="45">
        <f t="shared" si="46"/>
        <v>-9.9080853069622221E-2</v>
      </c>
      <c r="V152" s="47">
        <f t="shared" si="47"/>
        <v>100</v>
      </c>
      <c r="W152">
        <f t="shared" si="48"/>
        <v>0.10415557031712647</v>
      </c>
      <c r="AQ152">
        <v>4.2119344141870678E-2</v>
      </c>
      <c r="AR152">
        <v>1</v>
      </c>
      <c r="AS152">
        <v>0</v>
      </c>
      <c r="AT152">
        <f t="shared" si="52"/>
        <v>162</v>
      </c>
      <c r="AU152">
        <f t="shared" si="53"/>
        <v>14</v>
      </c>
      <c r="AV152">
        <f t="shared" si="49"/>
        <v>0.86861313868613133</v>
      </c>
      <c r="AW152">
        <f t="shared" si="50"/>
        <v>0.94092827004219415</v>
      </c>
      <c r="AX152">
        <f t="shared" si="51"/>
        <v>7.6312106248346075E-4</v>
      </c>
    </row>
    <row r="153" spans="1:50" x14ac:dyDescent="0.3">
      <c r="A153">
        <v>35</v>
      </c>
      <c r="B153">
        <v>3</v>
      </c>
      <c r="C153" s="2">
        <f t="shared" si="39"/>
        <v>1</v>
      </c>
      <c r="D153">
        <v>8</v>
      </c>
      <c r="E153">
        <f t="shared" si="40"/>
        <v>0</v>
      </c>
      <c r="G153" s="2" t="s">
        <v>19</v>
      </c>
      <c r="H153" s="2" t="s">
        <v>19</v>
      </c>
      <c r="J153">
        <v>28</v>
      </c>
      <c r="K153">
        <v>3</v>
      </c>
      <c r="L153">
        <v>1</v>
      </c>
      <c r="M153">
        <v>7</v>
      </c>
      <c r="N153" s="45">
        <v>0</v>
      </c>
      <c r="O153" s="46">
        <v>1</v>
      </c>
      <c r="P153" s="47">
        <f t="shared" si="41"/>
        <v>1</v>
      </c>
      <c r="Q153">
        <f t="shared" si="42"/>
        <v>0</v>
      </c>
      <c r="R153">
        <f t="shared" si="43"/>
        <v>8.4370407288991325E-2</v>
      </c>
      <c r="S153" s="45">
        <f t="shared" si="44"/>
        <v>8.4370407288991325E-2</v>
      </c>
      <c r="T153" s="47">
        <f t="shared" si="45"/>
        <v>0.91562959271100863</v>
      </c>
      <c r="U153" s="45">
        <f t="shared" si="46"/>
        <v>-8.8143370859172843E-2</v>
      </c>
      <c r="V153" s="47">
        <f t="shared" si="47"/>
        <v>100</v>
      </c>
      <c r="W153">
        <f t="shared" si="48"/>
        <v>9.2144692527014418E-2</v>
      </c>
      <c r="AQ153">
        <v>4.235927848435888E-2</v>
      </c>
      <c r="AR153">
        <v>1</v>
      </c>
      <c r="AS153">
        <v>0</v>
      </c>
      <c r="AT153">
        <f t="shared" si="52"/>
        <v>163</v>
      </c>
      <c r="AU153">
        <f t="shared" si="53"/>
        <v>14</v>
      </c>
      <c r="AV153">
        <f t="shared" si="49"/>
        <v>0.8678021086780211</v>
      </c>
      <c r="AW153">
        <f t="shared" si="50"/>
        <v>0.94092827004219415</v>
      </c>
      <c r="AX153">
        <f t="shared" si="51"/>
        <v>7.6312106248356527E-4</v>
      </c>
    </row>
    <row r="154" spans="1:50" x14ac:dyDescent="0.3">
      <c r="A154">
        <v>53</v>
      </c>
      <c r="B154">
        <v>2</v>
      </c>
      <c r="C154" s="2">
        <f t="shared" si="39"/>
        <v>2</v>
      </c>
      <c r="D154">
        <v>7</v>
      </c>
      <c r="E154">
        <f t="shared" si="40"/>
        <v>0</v>
      </c>
      <c r="G154" s="2" t="s">
        <v>17</v>
      </c>
      <c r="H154" s="2" t="s">
        <v>19</v>
      </c>
      <c r="J154">
        <v>28</v>
      </c>
      <c r="K154">
        <v>3</v>
      </c>
      <c r="L154">
        <v>1</v>
      </c>
      <c r="M154">
        <v>8</v>
      </c>
      <c r="N154" s="45">
        <v>0</v>
      </c>
      <c r="O154" s="46">
        <v>1</v>
      </c>
      <c r="P154" s="47">
        <f t="shared" si="41"/>
        <v>1</v>
      </c>
      <c r="Q154">
        <f t="shared" si="42"/>
        <v>0</v>
      </c>
      <c r="R154">
        <f t="shared" si="43"/>
        <v>7.5374431224047259E-2</v>
      </c>
      <c r="S154" s="45">
        <f t="shared" si="44"/>
        <v>7.5374431224047259E-2</v>
      </c>
      <c r="T154" s="47">
        <f t="shared" si="45"/>
        <v>0.9246255687759527</v>
      </c>
      <c r="U154" s="45">
        <f t="shared" si="46"/>
        <v>-7.8366413931990675E-2</v>
      </c>
      <c r="V154" s="47">
        <f t="shared" si="47"/>
        <v>100</v>
      </c>
      <c r="W154">
        <f t="shared" si="48"/>
        <v>8.1518869658590787E-2</v>
      </c>
      <c r="AQ154">
        <v>4.2369429189965523E-2</v>
      </c>
      <c r="AR154">
        <v>1</v>
      </c>
      <c r="AS154">
        <v>0</v>
      </c>
      <c r="AT154">
        <f t="shared" si="52"/>
        <v>164</v>
      </c>
      <c r="AU154">
        <f t="shared" si="53"/>
        <v>14</v>
      </c>
      <c r="AV154">
        <f t="shared" si="49"/>
        <v>0.86699107866991076</v>
      </c>
      <c r="AW154">
        <f t="shared" si="50"/>
        <v>0.94092827004219415</v>
      </c>
      <c r="AX154">
        <f t="shared" si="51"/>
        <v>7.6312106248346075E-4</v>
      </c>
    </row>
    <row r="155" spans="1:50" x14ac:dyDescent="0.3">
      <c r="A155">
        <v>45</v>
      </c>
      <c r="B155">
        <v>2</v>
      </c>
      <c r="C155" s="2">
        <f t="shared" si="39"/>
        <v>1</v>
      </c>
      <c r="D155">
        <v>9</v>
      </c>
      <c r="E155">
        <f t="shared" si="40"/>
        <v>0</v>
      </c>
      <c r="G155" s="2" t="s">
        <v>19</v>
      </c>
      <c r="H155" s="2" t="s">
        <v>19</v>
      </c>
      <c r="J155">
        <v>28</v>
      </c>
      <c r="K155">
        <v>3</v>
      </c>
      <c r="L155">
        <v>2</v>
      </c>
      <c r="M155">
        <v>1</v>
      </c>
      <c r="N155" s="45">
        <v>2</v>
      </c>
      <c r="O155" s="46">
        <v>1</v>
      </c>
      <c r="P155" s="47">
        <f t="shared" si="41"/>
        <v>3</v>
      </c>
      <c r="Q155">
        <f t="shared" si="42"/>
        <v>0.66666666666666663</v>
      </c>
      <c r="R155">
        <f t="shared" si="43"/>
        <v>0.45793516266459539</v>
      </c>
      <c r="S155" s="45">
        <f t="shared" si="44"/>
        <v>1.3738054879937862</v>
      </c>
      <c r="T155" s="47">
        <f t="shared" si="45"/>
        <v>1.6261945120062138</v>
      </c>
      <c r="U155" s="45">
        <f t="shared" si="46"/>
        <v>-2.1744250008648476</v>
      </c>
      <c r="V155" s="47">
        <f t="shared" si="47"/>
        <v>33.333333333333329</v>
      </c>
      <c r="W155">
        <f t="shared" si="48"/>
        <v>0.52655292659693631</v>
      </c>
      <c r="AQ155">
        <v>4.2549020625888924E-2</v>
      </c>
      <c r="AR155">
        <v>1</v>
      </c>
      <c r="AS155">
        <v>0</v>
      </c>
      <c r="AT155">
        <f t="shared" si="52"/>
        <v>165</v>
      </c>
      <c r="AU155">
        <f t="shared" si="53"/>
        <v>14</v>
      </c>
      <c r="AV155">
        <f t="shared" si="49"/>
        <v>0.86618004866180054</v>
      </c>
      <c r="AW155">
        <f t="shared" si="50"/>
        <v>0.94092827004219415</v>
      </c>
      <c r="AX155">
        <f t="shared" si="51"/>
        <v>1.5262421249671305E-3</v>
      </c>
    </row>
    <row r="156" spans="1:50" x14ac:dyDescent="0.3">
      <c r="A156">
        <v>32</v>
      </c>
      <c r="B156">
        <v>2</v>
      </c>
      <c r="C156" s="2">
        <f t="shared" si="39"/>
        <v>1</v>
      </c>
      <c r="D156">
        <v>8</v>
      </c>
      <c r="E156">
        <f t="shared" si="40"/>
        <v>0</v>
      </c>
      <c r="G156" s="2" t="s">
        <v>19</v>
      </c>
      <c r="H156" s="2" t="s">
        <v>19</v>
      </c>
      <c r="J156">
        <v>28</v>
      </c>
      <c r="K156">
        <v>3</v>
      </c>
      <c r="L156">
        <v>2</v>
      </c>
      <c r="M156">
        <v>2</v>
      </c>
      <c r="N156" s="45">
        <v>2</v>
      </c>
      <c r="O156" s="46">
        <v>0</v>
      </c>
      <c r="P156" s="47">
        <f t="shared" si="41"/>
        <v>2</v>
      </c>
      <c r="Q156">
        <f t="shared" si="42"/>
        <v>1</v>
      </c>
      <c r="R156">
        <f t="shared" si="43"/>
        <v>0.42771413280365161</v>
      </c>
      <c r="S156" s="45">
        <f t="shared" si="44"/>
        <v>0.85542826560730323</v>
      </c>
      <c r="T156" s="47">
        <f t="shared" si="45"/>
        <v>1.1445717343926969</v>
      </c>
      <c r="U156" s="45">
        <f t="shared" si="46"/>
        <v>-1.6986004411288662</v>
      </c>
      <c r="V156" s="47">
        <f t="shared" si="47"/>
        <v>0</v>
      </c>
      <c r="W156">
        <f t="shared" si="48"/>
        <v>2.6760203757824605</v>
      </c>
      <c r="AQ156">
        <v>4.2610724777566403E-2</v>
      </c>
      <c r="AR156">
        <v>2</v>
      </c>
      <c r="AS156">
        <v>0</v>
      </c>
      <c r="AT156">
        <f t="shared" si="52"/>
        <v>167</v>
      </c>
      <c r="AU156">
        <f t="shared" si="53"/>
        <v>14</v>
      </c>
      <c r="AV156">
        <f t="shared" si="49"/>
        <v>0.86455798864557987</v>
      </c>
      <c r="AW156">
        <f t="shared" si="50"/>
        <v>0.94092827004219415</v>
      </c>
      <c r="AX156">
        <f t="shared" si="51"/>
        <v>7.6312106248356527E-4</v>
      </c>
    </row>
    <row r="157" spans="1:50" x14ac:dyDescent="0.3">
      <c r="A157">
        <v>29</v>
      </c>
      <c r="B157">
        <v>4</v>
      </c>
      <c r="C157" s="2">
        <f t="shared" si="39"/>
        <v>1</v>
      </c>
      <c r="D157">
        <v>7</v>
      </c>
      <c r="E157">
        <f t="shared" si="40"/>
        <v>0</v>
      </c>
      <c r="G157" s="2" t="s">
        <v>19</v>
      </c>
      <c r="H157" s="2" t="s">
        <v>19</v>
      </c>
      <c r="J157">
        <v>28</v>
      </c>
      <c r="K157">
        <v>3</v>
      </c>
      <c r="L157">
        <v>2</v>
      </c>
      <c r="M157">
        <v>7</v>
      </c>
      <c r="N157" s="45">
        <v>0</v>
      </c>
      <c r="O157" s="46">
        <v>1</v>
      </c>
      <c r="P157" s="47">
        <f t="shared" si="41"/>
        <v>1</v>
      </c>
      <c r="Q157">
        <f t="shared" si="42"/>
        <v>0</v>
      </c>
      <c r="R157">
        <f t="shared" si="43"/>
        <v>0.28826788509022594</v>
      </c>
      <c r="S157" s="45">
        <f t="shared" si="44"/>
        <v>0.28826788509022594</v>
      </c>
      <c r="T157" s="47">
        <f t="shared" si="45"/>
        <v>0.71173211490977406</v>
      </c>
      <c r="U157" s="45">
        <f t="shared" si="46"/>
        <v>-0.34005368147160647</v>
      </c>
      <c r="V157" s="47">
        <f t="shared" si="47"/>
        <v>100</v>
      </c>
      <c r="W157">
        <f t="shared" si="48"/>
        <v>0.40502301224214043</v>
      </c>
      <c r="AQ157">
        <v>4.2791293291390357E-2</v>
      </c>
      <c r="AR157">
        <v>1</v>
      </c>
      <c r="AS157">
        <v>0</v>
      </c>
      <c r="AT157">
        <f t="shared" si="52"/>
        <v>168</v>
      </c>
      <c r="AU157">
        <f t="shared" si="53"/>
        <v>14</v>
      </c>
      <c r="AV157">
        <f t="shared" si="49"/>
        <v>0.86374695863746953</v>
      </c>
      <c r="AW157">
        <f t="shared" si="50"/>
        <v>0.94092827004219415</v>
      </c>
      <c r="AX157">
        <f t="shared" si="51"/>
        <v>3.052484249934052E-3</v>
      </c>
    </row>
    <row r="158" spans="1:50" x14ac:dyDescent="0.3">
      <c r="A158">
        <v>51</v>
      </c>
      <c r="B158">
        <v>2</v>
      </c>
      <c r="C158" s="2">
        <f t="shared" si="39"/>
        <v>1</v>
      </c>
      <c r="D158">
        <v>0</v>
      </c>
      <c r="E158">
        <f t="shared" si="40"/>
        <v>0</v>
      </c>
      <c r="G158" s="2" t="s">
        <v>19</v>
      </c>
      <c r="H158" s="2" t="s">
        <v>19</v>
      </c>
      <c r="J158">
        <v>28</v>
      </c>
      <c r="K158">
        <v>4</v>
      </c>
      <c r="L158">
        <v>1</v>
      </c>
      <c r="M158">
        <v>0</v>
      </c>
      <c r="N158" s="45">
        <v>0</v>
      </c>
      <c r="O158" s="46">
        <v>1</v>
      </c>
      <c r="P158" s="47">
        <f t="shared" si="41"/>
        <v>1</v>
      </c>
      <c r="Q158">
        <f t="shared" si="42"/>
        <v>0</v>
      </c>
      <c r="R158">
        <f t="shared" si="43"/>
        <v>0.13576888160349229</v>
      </c>
      <c r="S158" s="45">
        <f t="shared" si="44"/>
        <v>0.13576888160349229</v>
      </c>
      <c r="T158" s="47">
        <f t="shared" si="45"/>
        <v>0.86423111839650768</v>
      </c>
      <c r="U158" s="45">
        <f t="shared" si="46"/>
        <v>-0.14591504780522485</v>
      </c>
      <c r="V158" s="47">
        <f t="shared" si="47"/>
        <v>100</v>
      </c>
      <c r="W158">
        <f t="shared" si="48"/>
        <v>0.15709788587038795</v>
      </c>
      <c r="AQ158">
        <v>4.3034883444627602E-2</v>
      </c>
      <c r="AR158">
        <v>4</v>
      </c>
      <c r="AS158">
        <v>0</v>
      </c>
      <c r="AT158">
        <f t="shared" si="52"/>
        <v>172</v>
      </c>
      <c r="AU158">
        <f t="shared" si="53"/>
        <v>14</v>
      </c>
      <c r="AV158">
        <f t="shared" si="49"/>
        <v>0.86050283860502841</v>
      </c>
      <c r="AW158">
        <f t="shared" si="50"/>
        <v>0.94092827004219415</v>
      </c>
      <c r="AX158">
        <f t="shared" si="51"/>
        <v>1.5262421249671305E-3</v>
      </c>
    </row>
    <row r="159" spans="1:50" x14ac:dyDescent="0.3">
      <c r="A159">
        <v>58</v>
      </c>
      <c r="B159">
        <v>2</v>
      </c>
      <c r="C159" s="2">
        <f t="shared" si="39"/>
        <v>2</v>
      </c>
      <c r="D159">
        <v>0</v>
      </c>
      <c r="E159">
        <f t="shared" si="40"/>
        <v>0</v>
      </c>
      <c r="G159" s="2" t="s">
        <v>17</v>
      </c>
      <c r="H159" s="2" t="s">
        <v>19</v>
      </c>
      <c r="J159">
        <v>28</v>
      </c>
      <c r="K159">
        <v>4</v>
      </c>
      <c r="L159">
        <v>1</v>
      </c>
      <c r="M159">
        <v>2</v>
      </c>
      <c r="N159" s="45">
        <v>0</v>
      </c>
      <c r="O159" s="46">
        <v>2</v>
      </c>
      <c r="P159" s="47">
        <f t="shared" si="41"/>
        <v>2</v>
      </c>
      <c r="Q159">
        <f t="shared" si="42"/>
        <v>0</v>
      </c>
      <c r="R159">
        <f t="shared" si="43"/>
        <v>0.10949231993561363</v>
      </c>
      <c r="S159" s="45">
        <f t="shared" si="44"/>
        <v>0.21898463987122727</v>
      </c>
      <c r="T159" s="47">
        <f t="shared" si="45"/>
        <v>1.7810153601287728</v>
      </c>
      <c r="U159" s="45">
        <f t="shared" si="46"/>
        <v>-0.23192710369794986</v>
      </c>
      <c r="V159" s="47">
        <f t="shared" si="47"/>
        <v>100</v>
      </c>
      <c r="W159">
        <f t="shared" si="48"/>
        <v>0.24590988351205911</v>
      </c>
      <c r="AQ159">
        <v>4.347347582893548E-2</v>
      </c>
      <c r="AR159">
        <v>2</v>
      </c>
      <c r="AS159">
        <v>0</v>
      </c>
      <c r="AT159">
        <f t="shared" si="52"/>
        <v>174</v>
      </c>
      <c r="AU159">
        <f t="shared" si="53"/>
        <v>14</v>
      </c>
      <c r="AV159">
        <f t="shared" si="49"/>
        <v>0.85888077858880774</v>
      </c>
      <c r="AW159">
        <f t="shared" si="50"/>
        <v>0.94092827004219415</v>
      </c>
      <c r="AX159">
        <f t="shared" si="51"/>
        <v>7.6312106248346075E-4</v>
      </c>
    </row>
    <row r="160" spans="1:50" x14ac:dyDescent="0.3">
      <c r="A160">
        <v>40</v>
      </c>
      <c r="B160">
        <v>3</v>
      </c>
      <c r="C160" s="2">
        <f t="shared" si="39"/>
        <v>1</v>
      </c>
      <c r="D160">
        <v>11</v>
      </c>
      <c r="E160">
        <f t="shared" si="40"/>
        <v>0</v>
      </c>
      <c r="G160" s="2" t="s">
        <v>19</v>
      </c>
      <c r="H160" s="2" t="s">
        <v>19</v>
      </c>
      <c r="J160">
        <v>28</v>
      </c>
      <c r="K160">
        <v>4</v>
      </c>
      <c r="L160">
        <v>1</v>
      </c>
      <c r="M160">
        <v>3</v>
      </c>
      <c r="N160" s="45">
        <v>0</v>
      </c>
      <c r="O160" s="46">
        <v>1</v>
      </c>
      <c r="P160" s="47">
        <f t="shared" si="41"/>
        <v>1</v>
      </c>
      <c r="Q160">
        <f t="shared" si="42"/>
        <v>0</v>
      </c>
      <c r="R160">
        <f t="shared" si="43"/>
        <v>9.8104724851314787E-2</v>
      </c>
      <c r="S160" s="45">
        <f t="shared" si="44"/>
        <v>9.8104724851314787E-2</v>
      </c>
      <c r="T160" s="47">
        <f t="shared" si="45"/>
        <v>0.90189527514868517</v>
      </c>
      <c r="U160" s="45">
        <f t="shared" si="46"/>
        <v>-0.10325686859935482</v>
      </c>
      <c r="V160" s="47">
        <f t="shared" si="47"/>
        <v>100</v>
      </c>
      <c r="W160">
        <f t="shared" si="48"/>
        <v>0.10877618228473521</v>
      </c>
      <c r="AQ160">
        <v>4.3710312267432404E-2</v>
      </c>
      <c r="AR160">
        <v>1</v>
      </c>
      <c r="AS160">
        <v>0</v>
      </c>
      <c r="AT160">
        <f t="shared" si="52"/>
        <v>175</v>
      </c>
      <c r="AU160">
        <f t="shared" si="53"/>
        <v>14</v>
      </c>
      <c r="AV160">
        <f t="shared" si="49"/>
        <v>0.85806974858069751</v>
      </c>
      <c r="AW160">
        <f t="shared" si="50"/>
        <v>0.94092827004219415</v>
      </c>
      <c r="AX160">
        <f t="shared" si="51"/>
        <v>7.6312106248356527E-4</v>
      </c>
    </row>
    <row r="161" spans="1:50" x14ac:dyDescent="0.3">
      <c r="A161">
        <v>34</v>
      </c>
      <c r="B161">
        <v>3</v>
      </c>
      <c r="C161" s="2">
        <f t="shared" si="39"/>
        <v>1</v>
      </c>
      <c r="D161">
        <v>3</v>
      </c>
      <c r="E161">
        <f t="shared" si="40"/>
        <v>0</v>
      </c>
      <c r="G161" s="2" t="s">
        <v>19</v>
      </c>
      <c r="H161" s="2" t="s">
        <v>19</v>
      </c>
      <c r="J161">
        <v>28</v>
      </c>
      <c r="K161">
        <v>4</v>
      </c>
      <c r="L161">
        <v>1</v>
      </c>
      <c r="M161">
        <v>4</v>
      </c>
      <c r="N161" s="45">
        <v>0</v>
      </c>
      <c r="O161" s="46">
        <v>1</v>
      </c>
      <c r="P161" s="47">
        <f t="shared" si="41"/>
        <v>1</v>
      </c>
      <c r="Q161">
        <f t="shared" si="42"/>
        <v>0</v>
      </c>
      <c r="R161">
        <f t="shared" si="43"/>
        <v>8.7784729325691618E-2</v>
      </c>
      <c r="S161" s="45">
        <f t="shared" si="44"/>
        <v>8.7784729325691618E-2</v>
      </c>
      <c r="T161" s="47">
        <f t="shared" si="45"/>
        <v>0.91221527067430841</v>
      </c>
      <c r="U161" s="45">
        <f t="shared" si="46"/>
        <v>-9.1879274355391463E-2</v>
      </c>
      <c r="V161" s="47">
        <f t="shared" si="47"/>
        <v>100</v>
      </c>
      <c r="W161">
        <f t="shared" si="48"/>
        <v>9.6232470720207575E-2</v>
      </c>
      <c r="AQ161">
        <v>4.3905828705154137E-2</v>
      </c>
      <c r="AR161">
        <v>1</v>
      </c>
      <c r="AS161">
        <v>0</v>
      </c>
      <c r="AT161">
        <f t="shared" si="52"/>
        <v>176</v>
      </c>
      <c r="AU161">
        <f t="shared" si="53"/>
        <v>14</v>
      </c>
      <c r="AV161">
        <f t="shared" si="49"/>
        <v>0.85725871857258718</v>
      </c>
      <c r="AW161">
        <f t="shared" si="50"/>
        <v>0.94092827004219415</v>
      </c>
      <c r="AX161">
        <f t="shared" si="51"/>
        <v>7.6312106248346075E-4</v>
      </c>
    </row>
    <row r="162" spans="1:50" x14ac:dyDescent="0.3">
      <c r="A162">
        <v>22</v>
      </c>
      <c r="B162">
        <v>3</v>
      </c>
      <c r="C162" s="2">
        <f t="shared" si="39"/>
        <v>1</v>
      </c>
      <c r="D162">
        <v>2</v>
      </c>
      <c r="E162">
        <f t="shared" si="40"/>
        <v>0</v>
      </c>
      <c r="G162" s="2" t="s">
        <v>19</v>
      </c>
      <c r="H162" s="2" t="s">
        <v>19</v>
      </c>
      <c r="J162">
        <v>28</v>
      </c>
      <c r="K162">
        <v>4</v>
      </c>
      <c r="L162">
        <v>1</v>
      </c>
      <c r="M162">
        <v>5</v>
      </c>
      <c r="N162" s="45">
        <v>0</v>
      </c>
      <c r="O162" s="46">
        <v>1</v>
      </c>
      <c r="P162" s="47">
        <f t="shared" si="41"/>
        <v>1</v>
      </c>
      <c r="Q162">
        <f t="shared" si="42"/>
        <v>0</v>
      </c>
      <c r="R162">
        <f t="shared" si="43"/>
        <v>7.8455895734554304E-2</v>
      </c>
      <c r="S162" s="45">
        <f t="shared" si="44"/>
        <v>7.8455895734554304E-2</v>
      </c>
      <c r="T162" s="47">
        <f t="shared" si="45"/>
        <v>0.92154410426544575</v>
      </c>
      <c r="U162" s="45">
        <f t="shared" si="46"/>
        <v>-8.1704641633481179E-2</v>
      </c>
      <c r="V162" s="47">
        <f t="shared" si="47"/>
        <v>100</v>
      </c>
      <c r="W162">
        <f t="shared" si="48"/>
        <v>8.5135258715686501E-2</v>
      </c>
      <c r="AQ162">
        <v>4.3969410125709527E-2</v>
      </c>
      <c r="AR162">
        <v>1</v>
      </c>
      <c r="AS162">
        <v>0</v>
      </c>
      <c r="AT162">
        <f t="shared" si="52"/>
        <v>177</v>
      </c>
      <c r="AU162">
        <f t="shared" si="53"/>
        <v>14</v>
      </c>
      <c r="AV162">
        <f t="shared" si="49"/>
        <v>0.85644768856447695</v>
      </c>
      <c r="AW162">
        <f t="shared" si="50"/>
        <v>0.94092827004219415</v>
      </c>
      <c r="AX162">
        <f t="shared" si="51"/>
        <v>7.6312106248356527E-4</v>
      </c>
    </row>
    <row r="163" spans="1:50" x14ac:dyDescent="0.3">
      <c r="A163">
        <v>27</v>
      </c>
      <c r="B163">
        <v>4</v>
      </c>
      <c r="C163" s="2">
        <f t="shared" si="39"/>
        <v>1</v>
      </c>
      <c r="D163">
        <v>2</v>
      </c>
      <c r="E163">
        <f t="shared" si="40"/>
        <v>0</v>
      </c>
      <c r="G163" s="2" t="s">
        <v>19</v>
      </c>
      <c r="H163" s="2" t="s">
        <v>19</v>
      </c>
      <c r="J163">
        <v>28</v>
      </c>
      <c r="K163">
        <v>4</v>
      </c>
      <c r="L163">
        <v>1</v>
      </c>
      <c r="M163">
        <v>7</v>
      </c>
      <c r="N163" s="45">
        <v>0</v>
      </c>
      <c r="O163" s="46">
        <v>1</v>
      </c>
      <c r="P163" s="47">
        <f t="shared" si="41"/>
        <v>1</v>
      </c>
      <c r="Q163">
        <f t="shared" si="42"/>
        <v>0</v>
      </c>
      <c r="R163">
        <f t="shared" si="43"/>
        <v>6.2469834882207205E-2</v>
      </c>
      <c r="S163" s="45">
        <f t="shared" si="44"/>
        <v>6.2469834882207205E-2</v>
      </c>
      <c r="T163" s="47">
        <f t="shared" si="45"/>
        <v>0.93753016511779275</v>
      </c>
      <c r="U163" s="45">
        <f t="shared" si="46"/>
        <v>-6.4506345529566009E-2</v>
      </c>
      <c r="V163" s="47">
        <f t="shared" si="47"/>
        <v>100</v>
      </c>
      <c r="W163">
        <f t="shared" si="48"/>
        <v>6.6632346570265719E-2</v>
      </c>
      <c r="AQ163">
        <v>4.4219396916303215E-2</v>
      </c>
      <c r="AR163">
        <v>1</v>
      </c>
      <c r="AS163">
        <v>0</v>
      </c>
      <c r="AT163">
        <f t="shared" si="52"/>
        <v>178</v>
      </c>
      <c r="AU163">
        <f t="shared" si="53"/>
        <v>14</v>
      </c>
      <c r="AV163">
        <f t="shared" si="49"/>
        <v>0.85563665855636661</v>
      </c>
      <c r="AW163">
        <f t="shared" si="50"/>
        <v>0.94092827004219415</v>
      </c>
      <c r="AX163">
        <f t="shared" si="51"/>
        <v>7.6312106248356527E-4</v>
      </c>
    </row>
    <row r="164" spans="1:50" x14ac:dyDescent="0.3">
      <c r="A164">
        <v>28</v>
      </c>
      <c r="B164">
        <v>3</v>
      </c>
      <c r="C164" s="2">
        <f t="shared" si="39"/>
        <v>1</v>
      </c>
      <c r="D164">
        <v>2</v>
      </c>
      <c r="E164">
        <f t="shared" si="40"/>
        <v>0</v>
      </c>
      <c r="G164" s="2" t="s">
        <v>19</v>
      </c>
      <c r="H164" s="2" t="s">
        <v>19</v>
      </c>
      <c r="J164">
        <v>28</v>
      </c>
      <c r="K164">
        <v>4</v>
      </c>
      <c r="L164">
        <v>2</v>
      </c>
      <c r="M164">
        <v>0</v>
      </c>
      <c r="N164" s="45">
        <v>1</v>
      </c>
      <c r="O164" s="46">
        <v>0</v>
      </c>
      <c r="P164" s="47">
        <f t="shared" si="41"/>
        <v>1</v>
      </c>
      <c r="Q164">
        <f t="shared" si="42"/>
        <v>1</v>
      </c>
      <c r="R164">
        <f t="shared" si="43"/>
        <v>0.40846795510983847</v>
      </c>
      <c r="S164" s="45">
        <f t="shared" si="44"/>
        <v>0.40846795510983847</v>
      </c>
      <c r="T164" s="47">
        <f t="shared" si="45"/>
        <v>0.59153204489016153</v>
      </c>
      <c r="U164" s="45">
        <f t="shared" si="46"/>
        <v>-0.89534181302262339</v>
      </c>
      <c r="V164" s="47">
        <f t="shared" si="47"/>
        <v>0</v>
      </c>
      <c r="W164">
        <f t="shared" si="48"/>
        <v>1.4481724636908089</v>
      </c>
      <c r="AQ164">
        <v>4.4342282091496224E-2</v>
      </c>
      <c r="AR164">
        <v>1</v>
      </c>
      <c r="AS164">
        <v>0</v>
      </c>
      <c r="AT164">
        <f t="shared" si="52"/>
        <v>179</v>
      </c>
      <c r="AU164">
        <f t="shared" si="53"/>
        <v>14</v>
      </c>
      <c r="AV164">
        <f t="shared" si="49"/>
        <v>0.85482562854825628</v>
      </c>
      <c r="AW164">
        <f t="shared" si="50"/>
        <v>0.94092827004219415</v>
      </c>
      <c r="AX164">
        <f t="shared" si="51"/>
        <v>2.2893631874505911E-3</v>
      </c>
    </row>
    <row r="165" spans="1:50" x14ac:dyDescent="0.3">
      <c r="A165">
        <v>57</v>
      </c>
      <c r="B165">
        <v>3</v>
      </c>
      <c r="C165" s="2">
        <f t="shared" si="39"/>
        <v>2</v>
      </c>
      <c r="D165">
        <v>3</v>
      </c>
      <c r="E165">
        <f t="shared" si="40"/>
        <v>0</v>
      </c>
      <c r="G165" s="2" t="s">
        <v>17</v>
      </c>
      <c r="H165" s="2" t="s">
        <v>19</v>
      </c>
      <c r="J165">
        <v>28</v>
      </c>
      <c r="K165">
        <v>4</v>
      </c>
      <c r="L165">
        <v>2</v>
      </c>
      <c r="M165">
        <v>2</v>
      </c>
      <c r="N165" s="45">
        <v>0</v>
      </c>
      <c r="O165" s="46">
        <v>2</v>
      </c>
      <c r="P165" s="47">
        <f t="shared" si="41"/>
        <v>2</v>
      </c>
      <c r="Q165">
        <f t="shared" si="42"/>
        <v>0</v>
      </c>
      <c r="R165">
        <f t="shared" si="43"/>
        <v>0.35083895732276599</v>
      </c>
      <c r="S165" s="45">
        <f t="shared" si="44"/>
        <v>0.70167791464553197</v>
      </c>
      <c r="T165" s="47">
        <f t="shared" si="45"/>
        <v>1.2983220853544681</v>
      </c>
      <c r="U165" s="45">
        <f t="shared" si="46"/>
        <v>-0.86414890668245326</v>
      </c>
      <c r="V165" s="47">
        <f t="shared" si="47"/>
        <v>100</v>
      </c>
      <c r="W165">
        <f t="shared" si="48"/>
        <v>1.0808996050528705</v>
      </c>
      <c r="AQ165">
        <v>4.4352885982858192E-2</v>
      </c>
      <c r="AR165">
        <v>3</v>
      </c>
      <c r="AS165">
        <v>0</v>
      </c>
      <c r="AT165">
        <f t="shared" si="52"/>
        <v>182</v>
      </c>
      <c r="AU165">
        <f t="shared" si="53"/>
        <v>14</v>
      </c>
      <c r="AV165">
        <f t="shared" si="49"/>
        <v>0.85239253852392538</v>
      </c>
      <c r="AW165">
        <f t="shared" si="50"/>
        <v>0.94092827004219415</v>
      </c>
      <c r="AX165">
        <f t="shared" si="51"/>
        <v>7.6312106248356527E-4</v>
      </c>
    </row>
    <row r="166" spans="1:50" x14ac:dyDescent="0.3">
      <c r="A166">
        <v>27</v>
      </c>
      <c r="B166">
        <v>3</v>
      </c>
      <c r="C166" s="2">
        <f t="shared" si="39"/>
        <v>2</v>
      </c>
      <c r="D166">
        <v>1</v>
      </c>
      <c r="E166">
        <f t="shared" si="40"/>
        <v>0</v>
      </c>
      <c r="G166" s="2" t="s">
        <v>17</v>
      </c>
      <c r="H166" s="2" t="s">
        <v>19</v>
      </c>
      <c r="J166">
        <v>29</v>
      </c>
      <c r="K166">
        <v>1</v>
      </c>
      <c r="L166">
        <v>1</v>
      </c>
      <c r="M166">
        <v>0</v>
      </c>
      <c r="N166" s="45">
        <v>0</v>
      </c>
      <c r="O166" s="46">
        <v>1</v>
      </c>
      <c r="P166" s="47">
        <f t="shared" si="41"/>
        <v>1</v>
      </c>
      <c r="Q166">
        <f t="shared" si="42"/>
        <v>0</v>
      </c>
      <c r="R166">
        <f t="shared" si="43"/>
        <v>0.28369620409611118</v>
      </c>
      <c r="S166" s="45">
        <f t="shared" si="44"/>
        <v>0.28369620409611118</v>
      </c>
      <c r="T166" s="47">
        <f t="shared" si="45"/>
        <v>0.71630379590388882</v>
      </c>
      <c r="U166" s="45">
        <f t="shared" si="46"/>
        <v>-0.33365090605441478</v>
      </c>
      <c r="V166" s="47">
        <f t="shared" si="47"/>
        <v>100</v>
      </c>
      <c r="W166">
        <f t="shared" si="48"/>
        <v>0.39605570390440392</v>
      </c>
      <c r="AQ166">
        <v>4.4406466198384363E-2</v>
      </c>
      <c r="AR166">
        <v>1</v>
      </c>
      <c r="AS166">
        <v>0</v>
      </c>
      <c r="AT166">
        <f t="shared" si="52"/>
        <v>183</v>
      </c>
      <c r="AU166">
        <f t="shared" si="53"/>
        <v>14</v>
      </c>
      <c r="AV166">
        <f t="shared" si="49"/>
        <v>0.85158150851581504</v>
      </c>
      <c r="AW166">
        <f t="shared" si="50"/>
        <v>0.94092827004219415</v>
      </c>
      <c r="AX166">
        <f t="shared" si="51"/>
        <v>7.6312106248346075E-4</v>
      </c>
    </row>
    <row r="167" spans="1:50" x14ac:dyDescent="0.3">
      <c r="A167">
        <v>50</v>
      </c>
      <c r="B167">
        <v>3</v>
      </c>
      <c r="C167" s="2">
        <f t="shared" si="39"/>
        <v>1</v>
      </c>
      <c r="D167">
        <v>4</v>
      </c>
      <c r="E167">
        <f t="shared" si="40"/>
        <v>0</v>
      </c>
      <c r="G167" s="2" t="s">
        <v>19</v>
      </c>
      <c r="H167" s="2" t="s">
        <v>19</v>
      </c>
      <c r="J167">
        <v>29</v>
      </c>
      <c r="K167">
        <v>1</v>
      </c>
      <c r="L167">
        <v>1</v>
      </c>
      <c r="M167">
        <v>2</v>
      </c>
      <c r="N167" s="45">
        <v>0</v>
      </c>
      <c r="O167" s="46">
        <v>1</v>
      </c>
      <c r="P167" s="47">
        <f t="shared" si="41"/>
        <v>1</v>
      </c>
      <c r="Q167">
        <f t="shared" si="42"/>
        <v>0</v>
      </c>
      <c r="R167">
        <f t="shared" si="43"/>
        <v>0.23662883739130047</v>
      </c>
      <c r="S167" s="45">
        <f t="shared" si="44"/>
        <v>0.23662883739130047</v>
      </c>
      <c r="T167" s="47">
        <f t="shared" si="45"/>
        <v>0.76337116260869953</v>
      </c>
      <c r="U167" s="45">
        <f t="shared" si="46"/>
        <v>-0.27001091432725549</v>
      </c>
      <c r="V167" s="47">
        <f t="shared" si="47"/>
        <v>100</v>
      </c>
      <c r="W167">
        <f t="shared" si="48"/>
        <v>0.30997874819197918</v>
      </c>
      <c r="AQ167">
        <v>4.4529847016428384E-2</v>
      </c>
      <c r="AR167">
        <v>1</v>
      </c>
      <c r="AS167">
        <v>0</v>
      </c>
      <c r="AT167">
        <f t="shared" si="52"/>
        <v>184</v>
      </c>
      <c r="AU167">
        <f t="shared" si="53"/>
        <v>14</v>
      </c>
      <c r="AV167">
        <f t="shared" si="49"/>
        <v>0.85077047850770482</v>
      </c>
      <c r="AW167">
        <f t="shared" si="50"/>
        <v>0.94092827004219415</v>
      </c>
      <c r="AX167">
        <f t="shared" si="51"/>
        <v>1.5262421249671305E-3</v>
      </c>
    </row>
    <row r="168" spans="1:50" x14ac:dyDescent="0.3">
      <c r="A168">
        <v>41</v>
      </c>
      <c r="B168">
        <v>1</v>
      </c>
      <c r="C168" s="2">
        <f t="shared" si="39"/>
        <v>1</v>
      </c>
      <c r="D168">
        <v>8</v>
      </c>
      <c r="E168">
        <f t="shared" si="40"/>
        <v>0</v>
      </c>
      <c r="G168" s="2" t="s">
        <v>19</v>
      </c>
      <c r="H168" s="2" t="s">
        <v>19</v>
      </c>
      <c r="J168">
        <v>29</v>
      </c>
      <c r="K168">
        <v>1</v>
      </c>
      <c r="L168">
        <v>1</v>
      </c>
      <c r="M168">
        <v>3</v>
      </c>
      <c r="N168" s="45">
        <v>1</v>
      </c>
      <c r="O168" s="46">
        <v>2</v>
      </c>
      <c r="P168" s="47">
        <f t="shared" si="41"/>
        <v>3</v>
      </c>
      <c r="Q168">
        <f t="shared" si="42"/>
        <v>0.33333333333333331</v>
      </c>
      <c r="R168">
        <f t="shared" si="43"/>
        <v>0.21521418337272905</v>
      </c>
      <c r="S168" s="45">
        <f t="shared" si="44"/>
        <v>0.64564255011818716</v>
      </c>
      <c r="T168" s="47">
        <f t="shared" si="45"/>
        <v>2.3543574498818129</v>
      </c>
      <c r="U168" s="45">
        <f t="shared" si="46"/>
        <v>-2.0208104319795255</v>
      </c>
      <c r="V168" s="47">
        <f t="shared" si="47"/>
        <v>66.666666666666657</v>
      </c>
      <c r="W168">
        <f t="shared" si="48"/>
        <v>0.24782199319371001</v>
      </c>
      <c r="AQ168">
        <v>4.4858381889419353E-2</v>
      </c>
      <c r="AR168">
        <v>2</v>
      </c>
      <c r="AS168">
        <v>0</v>
      </c>
      <c r="AT168">
        <f t="shared" si="52"/>
        <v>186</v>
      </c>
      <c r="AU168">
        <f t="shared" si="53"/>
        <v>14</v>
      </c>
      <c r="AV168">
        <f t="shared" si="49"/>
        <v>0.84914841849148415</v>
      </c>
      <c r="AW168">
        <f t="shared" si="50"/>
        <v>0.94092827004219415</v>
      </c>
      <c r="AX168">
        <f t="shared" si="51"/>
        <v>7.6312106248346075E-4</v>
      </c>
    </row>
    <row r="169" spans="1:50" x14ac:dyDescent="0.3">
      <c r="A169">
        <v>30</v>
      </c>
      <c r="B169">
        <v>2</v>
      </c>
      <c r="C169" s="2">
        <f t="shared" si="39"/>
        <v>1</v>
      </c>
      <c r="D169">
        <v>9</v>
      </c>
      <c r="E169">
        <f t="shared" si="40"/>
        <v>0</v>
      </c>
      <c r="G169" s="2" t="s">
        <v>19</v>
      </c>
      <c r="H169" s="2" t="s">
        <v>19</v>
      </c>
      <c r="J169">
        <v>29</v>
      </c>
      <c r="K169">
        <v>1</v>
      </c>
      <c r="L169">
        <v>1</v>
      </c>
      <c r="M169">
        <v>4</v>
      </c>
      <c r="N169" s="45">
        <v>0</v>
      </c>
      <c r="O169" s="46">
        <v>1</v>
      </c>
      <c r="P169" s="47">
        <f t="shared" si="41"/>
        <v>1</v>
      </c>
      <c r="Q169">
        <f t="shared" si="42"/>
        <v>0</v>
      </c>
      <c r="R169">
        <f t="shared" si="43"/>
        <v>0.19524186352123357</v>
      </c>
      <c r="S169" s="45">
        <f t="shared" si="44"/>
        <v>0.19524186352123357</v>
      </c>
      <c r="T169" s="47">
        <f t="shared" si="45"/>
        <v>0.80475813647876637</v>
      </c>
      <c r="U169" s="45">
        <f t="shared" si="46"/>
        <v>-0.21721349828736433</v>
      </c>
      <c r="V169" s="47">
        <f t="shared" si="47"/>
        <v>100</v>
      </c>
      <c r="W169">
        <f t="shared" si="48"/>
        <v>0.24260936879186815</v>
      </c>
      <c r="AQ169">
        <v>4.4912544066753747E-2</v>
      </c>
      <c r="AR169">
        <v>1</v>
      </c>
      <c r="AS169">
        <v>0</v>
      </c>
      <c r="AT169">
        <f t="shared" si="52"/>
        <v>187</v>
      </c>
      <c r="AU169">
        <f t="shared" si="53"/>
        <v>14</v>
      </c>
      <c r="AV169">
        <f t="shared" si="49"/>
        <v>0.84833738848337392</v>
      </c>
      <c r="AW169">
        <f t="shared" si="50"/>
        <v>0.94092827004219415</v>
      </c>
      <c r="AX169">
        <f t="shared" si="51"/>
        <v>7.6312106248356527E-4</v>
      </c>
    </row>
    <row r="170" spans="1:50" x14ac:dyDescent="0.3">
      <c r="A170">
        <v>38</v>
      </c>
      <c r="B170">
        <v>1</v>
      </c>
      <c r="C170" s="2">
        <f t="shared" si="39"/>
        <v>1</v>
      </c>
      <c r="D170">
        <v>3</v>
      </c>
      <c r="E170">
        <f t="shared" si="40"/>
        <v>0</v>
      </c>
      <c r="G170" s="2" t="s">
        <v>19</v>
      </c>
      <c r="H170" s="2" t="s">
        <v>19</v>
      </c>
      <c r="J170">
        <v>29</v>
      </c>
      <c r="K170">
        <v>1</v>
      </c>
      <c r="L170">
        <v>1</v>
      </c>
      <c r="M170">
        <v>7</v>
      </c>
      <c r="N170" s="45">
        <v>1</v>
      </c>
      <c r="O170" s="46">
        <v>0</v>
      </c>
      <c r="P170" s="47">
        <f t="shared" si="41"/>
        <v>1</v>
      </c>
      <c r="Q170">
        <f t="shared" si="42"/>
        <v>1</v>
      </c>
      <c r="R170">
        <f t="shared" si="43"/>
        <v>0.14382477299078003</v>
      </c>
      <c r="S170" s="45">
        <f t="shared" si="44"/>
        <v>0.14382477299078003</v>
      </c>
      <c r="T170" s="47">
        <f t="shared" si="45"/>
        <v>0.85617522700922</v>
      </c>
      <c r="U170" s="45">
        <f t="shared" si="46"/>
        <v>-1.9391595746051014</v>
      </c>
      <c r="V170" s="47">
        <f t="shared" si="47"/>
        <v>0</v>
      </c>
      <c r="W170">
        <f t="shared" si="48"/>
        <v>5.9529051164510136</v>
      </c>
      <c r="AQ170">
        <v>4.5037264723020415E-2</v>
      </c>
      <c r="AR170">
        <v>1</v>
      </c>
      <c r="AS170">
        <v>0</v>
      </c>
      <c r="AT170">
        <f t="shared" si="52"/>
        <v>188</v>
      </c>
      <c r="AU170">
        <f t="shared" si="53"/>
        <v>14</v>
      </c>
      <c r="AV170">
        <f t="shared" si="49"/>
        <v>0.84752635847526359</v>
      </c>
      <c r="AW170">
        <f t="shared" si="50"/>
        <v>0.94092827004219415</v>
      </c>
      <c r="AX170">
        <f t="shared" si="51"/>
        <v>2.2893631874505911E-3</v>
      </c>
    </row>
    <row r="171" spans="1:50" x14ac:dyDescent="0.3">
      <c r="A171">
        <v>32</v>
      </c>
      <c r="B171">
        <v>3</v>
      </c>
      <c r="C171" s="2">
        <f t="shared" si="39"/>
        <v>1</v>
      </c>
      <c r="D171">
        <v>4</v>
      </c>
      <c r="E171">
        <f t="shared" si="40"/>
        <v>0</v>
      </c>
      <c r="G171" s="2" t="s">
        <v>19</v>
      </c>
      <c r="H171" s="2" t="s">
        <v>19</v>
      </c>
      <c r="J171">
        <v>29</v>
      </c>
      <c r="K171">
        <v>1</v>
      </c>
      <c r="L171">
        <v>2</v>
      </c>
      <c r="M171">
        <v>0</v>
      </c>
      <c r="N171" s="45">
        <v>0</v>
      </c>
      <c r="O171" s="46">
        <v>1</v>
      </c>
      <c r="P171" s="47">
        <f t="shared" si="41"/>
        <v>1</v>
      </c>
      <c r="Q171">
        <f t="shared" si="42"/>
        <v>0</v>
      </c>
      <c r="R171">
        <f t="shared" si="43"/>
        <v>0.63515197135147405</v>
      </c>
      <c r="S171" s="45">
        <f t="shared" si="44"/>
        <v>0.63515197135147405</v>
      </c>
      <c r="T171" s="47">
        <f t="shared" si="45"/>
        <v>0.36484802864852595</v>
      </c>
      <c r="U171" s="45">
        <f t="shared" si="46"/>
        <v>-1.0082743719685341</v>
      </c>
      <c r="V171" s="47">
        <f t="shared" si="47"/>
        <v>0</v>
      </c>
      <c r="W171">
        <f t="shared" si="48"/>
        <v>1.7408672145063</v>
      </c>
      <c r="AQ171">
        <v>4.5048026976418402E-2</v>
      </c>
      <c r="AR171">
        <v>3</v>
      </c>
      <c r="AS171">
        <v>0</v>
      </c>
      <c r="AT171">
        <f t="shared" si="52"/>
        <v>191</v>
      </c>
      <c r="AU171">
        <f t="shared" si="53"/>
        <v>14</v>
      </c>
      <c r="AV171">
        <f t="shared" si="49"/>
        <v>0.84509326845093269</v>
      </c>
      <c r="AW171">
        <f t="shared" si="50"/>
        <v>0.94092827004219415</v>
      </c>
      <c r="AX171">
        <f t="shared" si="51"/>
        <v>7.6312106248356527E-4</v>
      </c>
    </row>
    <row r="172" spans="1:50" x14ac:dyDescent="0.3">
      <c r="A172">
        <v>27</v>
      </c>
      <c r="B172">
        <v>3</v>
      </c>
      <c r="C172" s="2">
        <f t="shared" si="39"/>
        <v>2</v>
      </c>
      <c r="D172">
        <v>2</v>
      </c>
      <c r="E172">
        <f t="shared" si="40"/>
        <v>0</v>
      </c>
      <c r="G172" s="2" t="s">
        <v>17</v>
      </c>
      <c r="H172" s="2" t="s">
        <v>19</v>
      </c>
      <c r="J172">
        <v>29</v>
      </c>
      <c r="K172">
        <v>1</v>
      </c>
      <c r="L172">
        <v>2</v>
      </c>
      <c r="M172">
        <v>2</v>
      </c>
      <c r="N172" s="45">
        <v>2</v>
      </c>
      <c r="O172" s="46">
        <v>0</v>
      </c>
      <c r="P172" s="47">
        <f t="shared" si="41"/>
        <v>2</v>
      </c>
      <c r="Q172">
        <f t="shared" si="42"/>
        <v>1</v>
      </c>
      <c r="R172">
        <f t="shared" si="43"/>
        <v>0.57672226533534399</v>
      </c>
      <c r="S172" s="45">
        <f t="shared" si="44"/>
        <v>1.153444530670688</v>
      </c>
      <c r="T172" s="47">
        <f t="shared" si="45"/>
        <v>0.84655546932931203</v>
      </c>
      <c r="U172" s="45">
        <f t="shared" si="46"/>
        <v>-1.1007889418592443</v>
      </c>
      <c r="V172" s="47">
        <f t="shared" si="47"/>
        <v>100</v>
      </c>
      <c r="W172">
        <f t="shared" si="48"/>
        <v>1.4678737413355618</v>
      </c>
      <c r="AQ172">
        <v>4.5113184404143761E-2</v>
      </c>
      <c r="AR172">
        <v>1</v>
      </c>
      <c r="AS172">
        <v>0</v>
      </c>
      <c r="AT172">
        <f t="shared" si="52"/>
        <v>192</v>
      </c>
      <c r="AU172">
        <f t="shared" si="53"/>
        <v>14</v>
      </c>
      <c r="AV172">
        <f t="shared" si="49"/>
        <v>0.84428223844282235</v>
      </c>
      <c r="AW172">
        <f t="shared" si="50"/>
        <v>0.94092827004219415</v>
      </c>
      <c r="AX172">
        <f t="shared" si="51"/>
        <v>7.6312106248356527E-4</v>
      </c>
    </row>
    <row r="173" spans="1:50" x14ac:dyDescent="0.3">
      <c r="A173">
        <v>19</v>
      </c>
      <c r="B173">
        <v>3</v>
      </c>
      <c r="C173" s="2">
        <f t="shared" si="39"/>
        <v>1</v>
      </c>
      <c r="D173">
        <v>0</v>
      </c>
      <c r="E173">
        <f t="shared" si="40"/>
        <v>1</v>
      </c>
      <c r="G173" s="2" t="s">
        <v>19</v>
      </c>
      <c r="H173" s="2" t="s">
        <v>17</v>
      </c>
      <c r="J173">
        <v>29</v>
      </c>
      <c r="K173">
        <v>2</v>
      </c>
      <c r="L173">
        <v>1</v>
      </c>
      <c r="M173">
        <v>0</v>
      </c>
      <c r="N173" s="45">
        <v>0</v>
      </c>
      <c r="O173" s="46">
        <v>1</v>
      </c>
      <c r="P173" s="47">
        <f t="shared" si="41"/>
        <v>1</v>
      </c>
      <c r="Q173">
        <f t="shared" si="42"/>
        <v>0</v>
      </c>
      <c r="R173">
        <f t="shared" si="43"/>
        <v>0.22263603540122875</v>
      </c>
      <c r="S173" s="45">
        <f t="shared" si="44"/>
        <v>0.22263603540122875</v>
      </c>
      <c r="T173" s="47">
        <f t="shared" si="45"/>
        <v>0.77736396459877122</v>
      </c>
      <c r="U173" s="45">
        <f t="shared" si="46"/>
        <v>-0.25184661538320963</v>
      </c>
      <c r="V173" s="47">
        <f t="shared" si="47"/>
        <v>100</v>
      </c>
      <c r="W173">
        <f t="shared" si="48"/>
        <v>0.28639870837869386</v>
      </c>
      <c r="AQ173">
        <v>4.5249243889249322E-2</v>
      </c>
      <c r="AR173">
        <v>1</v>
      </c>
      <c r="AS173">
        <v>0</v>
      </c>
      <c r="AT173">
        <f t="shared" si="52"/>
        <v>193</v>
      </c>
      <c r="AU173">
        <f t="shared" si="53"/>
        <v>14</v>
      </c>
      <c r="AV173">
        <f t="shared" si="49"/>
        <v>0.84347120843471202</v>
      </c>
      <c r="AW173">
        <f t="shared" si="50"/>
        <v>0.94092827004219415</v>
      </c>
      <c r="AX173">
        <f t="shared" si="51"/>
        <v>0</v>
      </c>
    </row>
    <row r="174" spans="1:50" x14ac:dyDescent="0.3">
      <c r="A174">
        <v>36</v>
      </c>
      <c r="B174">
        <v>4</v>
      </c>
      <c r="C174" s="2">
        <f t="shared" si="39"/>
        <v>1</v>
      </c>
      <c r="D174">
        <v>7</v>
      </c>
      <c r="E174">
        <f t="shared" si="40"/>
        <v>0</v>
      </c>
      <c r="G174" s="2" t="s">
        <v>19</v>
      </c>
      <c r="H174" s="2" t="s">
        <v>19</v>
      </c>
      <c r="J174">
        <v>29</v>
      </c>
      <c r="K174">
        <v>2</v>
      </c>
      <c r="L174">
        <v>1</v>
      </c>
      <c r="M174">
        <v>2</v>
      </c>
      <c r="N174" s="45">
        <v>1</v>
      </c>
      <c r="O174" s="46">
        <v>2</v>
      </c>
      <c r="P174" s="47">
        <f t="shared" si="41"/>
        <v>3</v>
      </c>
      <c r="Q174">
        <f t="shared" si="42"/>
        <v>0.33333333333333331</v>
      </c>
      <c r="R174">
        <f t="shared" si="43"/>
        <v>0.18310938688207506</v>
      </c>
      <c r="S174" s="45">
        <f t="shared" si="44"/>
        <v>0.54932816064622525</v>
      </c>
      <c r="T174" s="47">
        <f t="shared" si="45"/>
        <v>2.4506718393537748</v>
      </c>
      <c r="U174" s="45">
        <f t="shared" si="46"/>
        <v>-2.1021717253097156</v>
      </c>
      <c r="V174" s="47">
        <f t="shared" si="47"/>
        <v>66.666666666666657</v>
      </c>
      <c r="W174">
        <f t="shared" si="48"/>
        <v>0.45261096860033428</v>
      </c>
      <c r="AQ174">
        <v>4.5303855610526134E-2</v>
      </c>
      <c r="AR174">
        <v>0</v>
      </c>
      <c r="AS174">
        <v>1</v>
      </c>
      <c r="AT174">
        <f t="shared" si="52"/>
        <v>193</v>
      </c>
      <c r="AU174">
        <f t="shared" si="53"/>
        <v>15</v>
      </c>
      <c r="AV174">
        <f t="shared" si="49"/>
        <v>0.84347120843471202</v>
      </c>
      <c r="AW174">
        <f t="shared" si="50"/>
        <v>0.93670886075949367</v>
      </c>
      <c r="AX174">
        <f t="shared" si="51"/>
        <v>1.5193979898774877E-3</v>
      </c>
    </row>
    <row r="175" spans="1:50" x14ac:dyDescent="0.3">
      <c r="A175">
        <v>30</v>
      </c>
      <c r="B175">
        <v>3</v>
      </c>
      <c r="C175" s="2">
        <f t="shared" si="39"/>
        <v>1</v>
      </c>
      <c r="D175">
        <v>9</v>
      </c>
      <c r="E175">
        <f t="shared" si="40"/>
        <v>0</v>
      </c>
      <c r="G175" s="2" t="s">
        <v>19</v>
      </c>
      <c r="H175" s="2" t="s">
        <v>19</v>
      </c>
      <c r="J175">
        <v>29</v>
      </c>
      <c r="K175">
        <v>2</v>
      </c>
      <c r="L175">
        <v>1</v>
      </c>
      <c r="M175">
        <v>4</v>
      </c>
      <c r="N175" s="45">
        <v>1</v>
      </c>
      <c r="O175" s="46">
        <v>0</v>
      </c>
      <c r="P175" s="47">
        <f t="shared" si="41"/>
        <v>1</v>
      </c>
      <c r="Q175">
        <f t="shared" si="42"/>
        <v>1</v>
      </c>
      <c r="R175">
        <f t="shared" si="43"/>
        <v>0.1492529145435203</v>
      </c>
      <c r="S175" s="45">
        <f t="shared" si="44"/>
        <v>0.1492529145435203</v>
      </c>
      <c r="T175" s="47">
        <f t="shared" si="45"/>
        <v>0.8507470854564797</v>
      </c>
      <c r="U175" s="45">
        <f t="shared" si="46"/>
        <v>-1.9021129989703089</v>
      </c>
      <c r="V175" s="47">
        <f t="shared" si="47"/>
        <v>0</v>
      </c>
      <c r="W175">
        <f t="shared" si="48"/>
        <v>5.7000366663420321</v>
      </c>
      <c r="AQ175">
        <v>4.550616078458438E-2</v>
      </c>
      <c r="AR175">
        <v>2</v>
      </c>
      <c r="AS175">
        <v>0</v>
      </c>
      <c r="AT175">
        <f t="shared" si="52"/>
        <v>195</v>
      </c>
      <c r="AU175">
        <f t="shared" si="53"/>
        <v>15</v>
      </c>
      <c r="AV175">
        <f t="shared" si="49"/>
        <v>0.84184914841849146</v>
      </c>
      <c r="AW175">
        <f t="shared" si="50"/>
        <v>0.93670886075949367</v>
      </c>
      <c r="AX175">
        <f t="shared" si="51"/>
        <v>7.5969899493869182E-4</v>
      </c>
    </row>
    <row r="176" spans="1:50" x14ac:dyDescent="0.3">
      <c r="A176">
        <v>45</v>
      </c>
      <c r="B176">
        <v>3</v>
      </c>
      <c r="C176" s="2">
        <f t="shared" si="39"/>
        <v>2</v>
      </c>
      <c r="D176">
        <v>4</v>
      </c>
      <c r="E176">
        <f t="shared" si="40"/>
        <v>0</v>
      </c>
      <c r="G176" s="2" t="s">
        <v>17</v>
      </c>
      <c r="H176" s="2" t="s">
        <v>19</v>
      </c>
      <c r="J176">
        <v>29</v>
      </c>
      <c r="K176">
        <v>2</v>
      </c>
      <c r="L176">
        <v>1</v>
      </c>
      <c r="M176">
        <v>7</v>
      </c>
      <c r="N176" s="45">
        <v>0</v>
      </c>
      <c r="O176" s="46">
        <v>3</v>
      </c>
      <c r="P176" s="47">
        <f t="shared" si="41"/>
        <v>3</v>
      </c>
      <c r="Q176">
        <f t="shared" si="42"/>
        <v>0</v>
      </c>
      <c r="R176">
        <f t="shared" si="43"/>
        <v>0.10831693020423099</v>
      </c>
      <c r="S176" s="45">
        <f t="shared" si="44"/>
        <v>0.32495079061269294</v>
      </c>
      <c r="T176" s="47">
        <f t="shared" si="45"/>
        <v>2.6750492093873071</v>
      </c>
      <c r="U176" s="45">
        <f t="shared" si="46"/>
        <v>-0.34393353737011967</v>
      </c>
      <c r="V176" s="47">
        <f t="shared" si="47"/>
        <v>100</v>
      </c>
      <c r="W176">
        <f t="shared" si="48"/>
        <v>0.36442408925305675</v>
      </c>
      <c r="AQ176">
        <v>4.5698413421315781E-2</v>
      </c>
      <c r="AR176">
        <v>1</v>
      </c>
      <c r="AS176">
        <v>0</v>
      </c>
      <c r="AT176">
        <f t="shared" si="52"/>
        <v>196</v>
      </c>
      <c r="AU176">
        <f t="shared" si="53"/>
        <v>15</v>
      </c>
      <c r="AV176">
        <f t="shared" si="49"/>
        <v>0.84103811841038123</v>
      </c>
      <c r="AW176">
        <f t="shared" si="50"/>
        <v>0.93670886075949367</v>
      </c>
      <c r="AX176">
        <f t="shared" si="51"/>
        <v>7.596989949387958E-4</v>
      </c>
    </row>
    <row r="177" spans="1:50" x14ac:dyDescent="0.3">
      <c r="A177">
        <v>56</v>
      </c>
      <c r="B177">
        <v>3</v>
      </c>
      <c r="C177" s="2">
        <f t="shared" si="39"/>
        <v>2</v>
      </c>
      <c r="D177">
        <v>2</v>
      </c>
      <c r="E177">
        <f t="shared" si="40"/>
        <v>0</v>
      </c>
      <c r="G177" s="2" t="s">
        <v>17</v>
      </c>
      <c r="H177" s="2" t="s">
        <v>19</v>
      </c>
      <c r="J177">
        <v>29</v>
      </c>
      <c r="K177">
        <v>2</v>
      </c>
      <c r="L177">
        <v>1</v>
      </c>
      <c r="M177">
        <v>8</v>
      </c>
      <c r="N177" s="45">
        <v>0</v>
      </c>
      <c r="O177" s="46">
        <v>1</v>
      </c>
      <c r="P177" s="47">
        <f t="shared" si="41"/>
        <v>1</v>
      </c>
      <c r="Q177">
        <f t="shared" si="42"/>
        <v>0</v>
      </c>
      <c r="R177">
        <f t="shared" si="43"/>
        <v>9.7038258917895581E-2</v>
      </c>
      <c r="S177" s="45">
        <f t="shared" si="44"/>
        <v>9.7038258917895581E-2</v>
      </c>
      <c r="T177" s="47">
        <f t="shared" si="45"/>
        <v>0.90296174108210447</v>
      </c>
      <c r="U177" s="45">
        <f t="shared" si="46"/>
        <v>-0.1020750951425695</v>
      </c>
      <c r="V177" s="47">
        <f t="shared" si="47"/>
        <v>100</v>
      </c>
      <c r="W177">
        <f t="shared" si="48"/>
        <v>0.10746663397012308</v>
      </c>
      <c r="AQ177">
        <v>4.595775785774045E-2</v>
      </c>
      <c r="AR177">
        <v>1</v>
      </c>
      <c r="AS177">
        <v>0</v>
      </c>
      <c r="AT177">
        <f t="shared" si="52"/>
        <v>197</v>
      </c>
      <c r="AU177">
        <f t="shared" si="53"/>
        <v>15</v>
      </c>
      <c r="AV177">
        <f t="shared" si="49"/>
        <v>0.84022708840227089</v>
      </c>
      <c r="AW177">
        <f t="shared" si="50"/>
        <v>0.93670886075949367</v>
      </c>
      <c r="AX177">
        <f t="shared" si="51"/>
        <v>2.2790969848162836E-3</v>
      </c>
    </row>
    <row r="178" spans="1:50" x14ac:dyDescent="0.3">
      <c r="A178">
        <v>33</v>
      </c>
      <c r="B178">
        <v>3</v>
      </c>
      <c r="C178" s="2">
        <f t="shared" si="39"/>
        <v>1</v>
      </c>
      <c r="D178">
        <v>1</v>
      </c>
      <c r="E178">
        <f t="shared" si="40"/>
        <v>0</v>
      </c>
      <c r="G178" s="2" t="s">
        <v>19</v>
      </c>
      <c r="H178" s="2" t="s">
        <v>19</v>
      </c>
      <c r="J178">
        <v>29</v>
      </c>
      <c r="K178">
        <v>2</v>
      </c>
      <c r="L178">
        <v>1</v>
      </c>
      <c r="M178">
        <v>9</v>
      </c>
      <c r="N178" s="45">
        <v>0</v>
      </c>
      <c r="O178" s="46">
        <v>2</v>
      </c>
      <c r="P178" s="47">
        <f t="shared" si="41"/>
        <v>2</v>
      </c>
      <c r="Q178">
        <f t="shared" si="42"/>
        <v>0</v>
      </c>
      <c r="R178">
        <f t="shared" si="43"/>
        <v>8.6819649480343181E-2</v>
      </c>
      <c r="S178" s="45">
        <f t="shared" si="44"/>
        <v>0.17363929896068636</v>
      </c>
      <c r="T178" s="47">
        <f t="shared" si="45"/>
        <v>1.8263607010393137</v>
      </c>
      <c r="U178" s="45">
        <f t="shared" si="46"/>
        <v>-0.18164376345751967</v>
      </c>
      <c r="V178" s="47">
        <f t="shared" si="47"/>
        <v>100</v>
      </c>
      <c r="W178">
        <f t="shared" si="48"/>
        <v>0.19014787041998299</v>
      </c>
      <c r="AQ178">
        <v>4.6024167702462392E-2</v>
      </c>
      <c r="AR178">
        <v>3</v>
      </c>
      <c r="AS178">
        <v>0</v>
      </c>
      <c r="AT178">
        <f t="shared" si="52"/>
        <v>200</v>
      </c>
      <c r="AU178">
        <f t="shared" si="53"/>
        <v>15</v>
      </c>
      <c r="AV178">
        <f t="shared" si="49"/>
        <v>0.83779399837794</v>
      </c>
      <c r="AW178">
        <f t="shared" si="50"/>
        <v>0.93670886075949367</v>
      </c>
      <c r="AX178">
        <f t="shared" si="51"/>
        <v>7.596989949387958E-4</v>
      </c>
    </row>
    <row r="179" spans="1:50" x14ac:dyDescent="0.3">
      <c r="A179">
        <v>19</v>
      </c>
      <c r="B179">
        <v>2</v>
      </c>
      <c r="C179" s="2">
        <f t="shared" si="39"/>
        <v>1</v>
      </c>
      <c r="D179">
        <v>0</v>
      </c>
      <c r="E179">
        <f t="shared" si="40"/>
        <v>1</v>
      </c>
      <c r="G179" s="2" t="s">
        <v>19</v>
      </c>
      <c r="H179" s="2" t="s">
        <v>17</v>
      </c>
      <c r="J179">
        <v>29</v>
      </c>
      <c r="K179">
        <v>2</v>
      </c>
      <c r="L179">
        <v>1</v>
      </c>
      <c r="M179">
        <v>10</v>
      </c>
      <c r="N179" s="45">
        <v>0</v>
      </c>
      <c r="O179" s="46">
        <v>1</v>
      </c>
      <c r="P179" s="47">
        <f t="shared" si="41"/>
        <v>1</v>
      </c>
      <c r="Q179">
        <f t="shared" si="42"/>
        <v>0</v>
      </c>
      <c r="R179">
        <f t="shared" si="43"/>
        <v>7.7584651696050708E-2</v>
      </c>
      <c r="S179" s="45">
        <f t="shared" si="44"/>
        <v>7.7584651696050708E-2</v>
      </c>
      <c r="T179" s="47">
        <f t="shared" si="45"/>
        <v>0.92241534830394933</v>
      </c>
      <c r="U179" s="45">
        <f t="shared" si="46"/>
        <v>-8.0759670634121636E-2</v>
      </c>
      <c r="V179" s="47">
        <f t="shared" si="47"/>
        <v>100</v>
      </c>
      <c r="W179">
        <f t="shared" si="48"/>
        <v>8.4110321709960786E-2</v>
      </c>
      <c r="AQ179">
        <v>4.6424693758774352E-2</v>
      </c>
      <c r="AR179">
        <v>1</v>
      </c>
      <c r="AS179">
        <v>1</v>
      </c>
      <c r="AT179">
        <f t="shared" si="52"/>
        <v>201</v>
      </c>
      <c r="AU179">
        <f t="shared" si="53"/>
        <v>16</v>
      </c>
      <c r="AV179">
        <f t="shared" si="49"/>
        <v>0.83698296836982966</v>
      </c>
      <c r="AW179">
        <f t="shared" si="50"/>
        <v>0.9324894514767933</v>
      </c>
      <c r="AX179">
        <f t="shared" si="51"/>
        <v>7.56276927393923E-4</v>
      </c>
    </row>
    <row r="180" spans="1:50" x14ac:dyDescent="0.3">
      <c r="A180">
        <v>46</v>
      </c>
      <c r="B180">
        <v>2</v>
      </c>
      <c r="C180" s="2">
        <f t="shared" si="39"/>
        <v>1</v>
      </c>
      <c r="D180">
        <v>13</v>
      </c>
      <c r="E180">
        <f t="shared" si="40"/>
        <v>0</v>
      </c>
      <c r="G180" s="2" t="s">
        <v>19</v>
      </c>
      <c r="H180" s="2" t="s">
        <v>19</v>
      </c>
      <c r="J180">
        <v>29</v>
      </c>
      <c r="K180">
        <v>2</v>
      </c>
      <c r="L180">
        <v>2</v>
      </c>
      <c r="M180">
        <v>0</v>
      </c>
      <c r="N180" s="45">
        <v>1</v>
      </c>
      <c r="O180" s="46">
        <v>0</v>
      </c>
      <c r="P180" s="47">
        <f t="shared" si="41"/>
        <v>1</v>
      </c>
      <c r="Q180">
        <f t="shared" si="42"/>
        <v>1</v>
      </c>
      <c r="R180">
        <f t="shared" si="43"/>
        <v>0.55730051583751417</v>
      </c>
      <c r="S180" s="45">
        <f t="shared" si="44"/>
        <v>0.55730051583751417</v>
      </c>
      <c r="T180" s="47">
        <f t="shared" si="45"/>
        <v>0.44269948416248583</v>
      </c>
      <c r="U180" s="45">
        <f t="shared" si="46"/>
        <v>-0.58465065880593681</v>
      </c>
      <c r="V180" s="47">
        <f t="shared" si="47"/>
        <v>100</v>
      </c>
      <c r="W180">
        <f t="shared" si="48"/>
        <v>0.79436403086258534</v>
      </c>
      <c r="AQ180">
        <v>4.6676823387015891E-2</v>
      </c>
      <c r="AR180">
        <v>1</v>
      </c>
      <c r="AS180">
        <v>0</v>
      </c>
      <c r="AT180">
        <f t="shared" si="52"/>
        <v>202</v>
      </c>
      <c r="AU180">
        <f t="shared" si="53"/>
        <v>16</v>
      </c>
      <c r="AV180">
        <f t="shared" si="49"/>
        <v>0.83617193836171944</v>
      </c>
      <c r="AW180">
        <f t="shared" si="50"/>
        <v>0.9324894514767933</v>
      </c>
      <c r="AX180">
        <f t="shared" si="51"/>
        <v>7.5627692739402654E-4</v>
      </c>
    </row>
    <row r="181" spans="1:50" x14ac:dyDescent="0.3">
      <c r="A181">
        <v>38</v>
      </c>
      <c r="B181">
        <v>3</v>
      </c>
      <c r="C181" s="2">
        <f t="shared" si="39"/>
        <v>1</v>
      </c>
      <c r="D181">
        <v>2</v>
      </c>
      <c r="E181">
        <f t="shared" si="40"/>
        <v>0</v>
      </c>
      <c r="G181" s="2" t="s">
        <v>19</v>
      </c>
      <c r="H181" s="2" t="s">
        <v>19</v>
      </c>
      <c r="J181">
        <v>29</v>
      </c>
      <c r="K181">
        <v>2</v>
      </c>
      <c r="L181">
        <v>2</v>
      </c>
      <c r="M181">
        <v>2</v>
      </c>
      <c r="N181" s="45">
        <v>1</v>
      </c>
      <c r="O181" s="46">
        <v>0</v>
      </c>
      <c r="P181" s="47">
        <f t="shared" si="41"/>
        <v>1</v>
      </c>
      <c r="Q181">
        <f t="shared" si="42"/>
        <v>1</v>
      </c>
      <c r="R181">
        <f t="shared" si="43"/>
        <v>0.49629064774533177</v>
      </c>
      <c r="S181" s="45">
        <f t="shared" si="44"/>
        <v>0.49629064774533177</v>
      </c>
      <c r="T181" s="47">
        <f t="shared" si="45"/>
        <v>0.50370935225466829</v>
      </c>
      <c r="U181" s="45">
        <f t="shared" si="46"/>
        <v>-0.70059354052089196</v>
      </c>
      <c r="V181" s="47">
        <f t="shared" si="47"/>
        <v>0</v>
      </c>
      <c r="W181">
        <f t="shared" si="48"/>
        <v>1.0149483060844284</v>
      </c>
      <c r="AQ181">
        <v>4.7009208553131628E-2</v>
      </c>
      <c r="AR181">
        <v>1</v>
      </c>
      <c r="AS181">
        <v>0</v>
      </c>
      <c r="AT181">
        <f t="shared" si="52"/>
        <v>203</v>
      </c>
      <c r="AU181">
        <f t="shared" si="53"/>
        <v>16</v>
      </c>
      <c r="AV181">
        <f t="shared" si="49"/>
        <v>0.8353609083536091</v>
      </c>
      <c r="AW181">
        <f t="shared" si="50"/>
        <v>0.9324894514767933</v>
      </c>
      <c r="AX181">
        <f t="shared" si="51"/>
        <v>7.5627692739402654E-4</v>
      </c>
    </row>
    <row r="182" spans="1:50" x14ac:dyDescent="0.3">
      <c r="A182">
        <v>31</v>
      </c>
      <c r="B182">
        <v>3</v>
      </c>
      <c r="C182" s="2">
        <f t="shared" si="39"/>
        <v>2</v>
      </c>
      <c r="D182">
        <v>2</v>
      </c>
      <c r="E182">
        <f t="shared" si="40"/>
        <v>0</v>
      </c>
      <c r="G182" s="2" t="s">
        <v>17</v>
      </c>
      <c r="H182" s="2" t="s">
        <v>19</v>
      </c>
      <c r="J182">
        <v>29</v>
      </c>
      <c r="K182">
        <v>2</v>
      </c>
      <c r="L182">
        <v>2</v>
      </c>
      <c r="M182">
        <v>4</v>
      </c>
      <c r="N182" s="45">
        <v>0</v>
      </c>
      <c r="O182" s="46">
        <v>1</v>
      </c>
      <c r="P182" s="47">
        <f t="shared" si="41"/>
        <v>1</v>
      </c>
      <c r="Q182">
        <f t="shared" si="42"/>
        <v>0</v>
      </c>
      <c r="R182">
        <f t="shared" si="43"/>
        <v>0.43539104182331462</v>
      </c>
      <c r="S182" s="45">
        <f t="shared" si="44"/>
        <v>0.43539104182331462</v>
      </c>
      <c r="T182" s="47">
        <f t="shared" si="45"/>
        <v>0.56460895817668533</v>
      </c>
      <c r="U182" s="45">
        <f t="shared" si="46"/>
        <v>-0.57162189687578557</v>
      </c>
      <c r="V182" s="47">
        <f t="shared" si="47"/>
        <v>100</v>
      </c>
      <c r="W182">
        <f t="shared" si="48"/>
        <v>0.77113732525488199</v>
      </c>
      <c r="AQ182">
        <v>4.7139464207820773E-2</v>
      </c>
      <c r="AR182">
        <v>1</v>
      </c>
      <c r="AS182">
        <v>0</v>
      </c>
      <c r="AT182">
        <f t="shared" si="52"/>
        <v>204</v>
      </c>
      <c r="AU182">
        <f t="shared" si="53"/>
        <v>16</v>
      </c>
      <c r="AV182">
        <f t="shared" si="49"/>
        <v>0.83454987834549876</v>
      </c>
      <c r="AW182">
        <f t="shared" si="50"/>
        <v>0.9324894514767933</v>
      </c>
      <c r="AX182">
        <f t="shared" si="51"/>
        <v>1.5125538547879494E-3</v>
      </c>
    </row>
    <row r="183" spans="1:50" x14ac:dyDescent="0.3">
      <c r="A183">
        <v>34</v>
      </c>
      <c r="B183">
        <v>4</v>
      </c>
      <c r="C183" s="2">
        <f t="shared" si="39"/>
        <v>1</v>
      </c>
      <c r="D183">
        <v>2</v>
      </c>
      <c r="E183">
        <f t="shared" si="40"/>
        <v>0</v>
      </c>
      <c r="G183" s="2" t="s">
        <v>19</v>
      </c>
      <c r="H183" s="2" t="s">
        <v>19</v>
      </c>
      <c r="J183">
        <v>29</v>
      </c>
      <c r="K183">
        <v>2</v>
      </c>
      <c r="L183">
        <v>2</v>
      </c>
      <c r="M183">
        <v>7</v>
      </c>
      <c r="N183" s="45">
        <v>2</v>
      </c>
      <c r="O183" s="46">
        <v>1</v>
      </c>
      <c r="P183" s="47">
        <f t="shared" si="41"/>
        <v>3</v>
      </c>
      <c r="Q183">
        <f t="shared" si="42"/>
        <v>0.66666666666666663</v>
      </c>
      <c r="R183">
        <f t="shared" si="43"/>
        <v>0.34808545023180937</v>
      </c>
      <c r="S183" s="45">
        <f t="shared" si="44"/>
        <v>1.0442563506954281</v>
      </c>
      <c r="T183" s="47">
        <f t="shared" si="45"/>
        <v>1.9557436493045719</v>
      </c>
      <c r="U183" s="45">
        <f t="shared" si="46"/>
        <v>-2.5384563496945125</v>
      </c>
      <c r="V183" s="47">
        <f t="shared" si="47"/>
        <v>33.333333333333329</v>
      </c>
      <c r="W183">
        <f t="shared" si="48"/>
        <v>1.3417915196753201</v>
      </c>
      <c r="AQ183">
        <v>4.7218752363322174E-2</v>
      </c>
      <c r="AR183">
        <v>2</v>
      </c>
      <c r="AS183">
        <v>0</v>
      </c>
      <c r="AT183">
        <f t="shared" si="52"/>
        <v>206</v>
      </c>
      <c r="AU183">
        <f t="shared" si="53"/>
        <v>16</v>
      </c>
      <c r="AV183">
        <f t="shared" si="49"/>
        <v>0.8329278183292782</v>
      </c>
      <c r="AW183">
        <f t="shared" si="50"/>
        <v>0.9324894514767933</v>
      </c>
      <c r="AX183">
        <f t="shared" si="51"/>
        <v>7.5627692739402654E-4</v>
      </c>
    </row>
    <row r="184" spans="1:50" x14ac:dyDescent="0.3">
      <c r="A184">
        <v>41</v>
      </c>
      <c r="B184">
        <v>2</v>
      </c>
      <c r="C184" s="2">
        <f t="shared" si="39"/>
        <v>2</v>
      </c>
      <c r="D184">
        <v>3</v>
      </c>
      <c r="E184">
        <f t="shared" si="40"/>
        <v>1</v>
      </c>
      <c r="G184" s="2" t="s">
        <v>17</v>
      </c>
      <c r="H184" s="2" t="s">
        <v>17</v>
      </c>
      <c r="J184">
        <v>29</v>
      </c>
      <c r="K184">
        <v>2</v>
      </c>
      <c r="L184">
        <v>2</v>
      </c>
      <c r="M184">
        <v>9</v>
      </c>
      <c r="N184" s="45">
        <v>0</v>
      </c>
      <c r="O184" s="46">
        <v>1</v>
      </c>
      <c r="P184" s="47">
        <f t="shared" si="41"/>
        <v>1</v>
      </c>
      <c r="Q184">
        <f t="shared" si="42"/>
        <v>0</v>
      </c>
      <c r="R184">
        <f t="shared" si="43"/>
        <v>0.29473091458577139</v>
      </c>
      <c r="S184" s="45">
        <f t="shared" si="44"/>
        <v>0.29473091458577139</v>
      </c>
      <c r="T184" s="47">
        <f t="shared" si="45"/>
        <v>0.70526908541422861</v>
      </c>
      <c r="U184" s="45">
        <f t="shared" si="46"/>
        <v>-0.34917586755307733</v>
      </c>
      <c r="V184" s="47">
        <f t="shared" si="47"/>
        <v>100</v>
      </c>
      <c r="W184">
        <f t="shared" si="48"/>
        <v>0.41789853076101563</v>
      </c>
      <c r="AQ184">
        <v>4.7617807123612216E-2</v>
      </c>
      <c r="AR184">
        <v>1</v>
      </c>
      <c r="AS184">
        <v>0</v>
      </c>
      <c r="AT184">
        <f t="shared" si="52"/>
        <v>207</v>
      </c>
      <c r="AU184">
        <f t="shared" si="53"/>
        <v>16</v>
      </c>
      <c r="AV184">
        <f t="shared" si="49"/>
        <v>0.83211678832116787</v>
      </c>
      <c r="AW184">
        <f t="shared" si="50"/>
        <v>0.9324894514767933</v>
      </c>
      <c r="AX184">
        <f t="shared" si="51"/>
        <v>3.7813846369699256E-3</v>
      </c>
    </row>
    <row r="185" spans="1:50" x14ac:dyDescent="0.3">
      <c r="A185">
        <v>50</v>
      </c>
      <c r="B185">
        <v>3</v>
      </c>
      <c r="C185" s="2">
        <f t="shared" si="39"/>
        <v>1</v>
      </c>
      <c r="D185">
        <v>2</v>
      </c>
      <c r="E185">
        <f t="shared" si="40"/>
        <v>0</v>
      </c>
      <c r="G185" s="2" t="s">
        <v>19</v>
      </c>
      <c r="H185" s="2" t="s">
        <v>19</v>
      </c>
      <c r="J185">
        <v>29</v>
      </c>
      <c r="K185">
        <v>3</v>
      </c>
      <c r="L185">
        <v>1</v>
      </c>
      <c r="M185">
        <v>0</v>
      </c>
      <c r="N185" s="45">
        <v>1</v>
      </c>
      <c r="O185" s="46">
        <v>2</v>
      </c>
      <c r="P185" s="47">
        <f t="shared" si="41"/>
        <v>3</v>
      </c>
      <c r="Q185">
        <f t="shared" si="42"/>
        <v>0.33333333333333331</v>
      </c>
      <c r="R185">
        <f t="shared" si="43"/>
        <v>0.17157009954211216</v>
      </c>
      <c r="S185" s="45">
        <f t="shared" si="44"/>
        <v>0.51471029862633655</v>
      </c>
      <c r="T185" s="47">
        <f t="shared" si="45"/>
        <v>2.4852897013736635</v>
      </c>
      <c r="U185" s="45">
        <f t="shared" si="46"/>
        <v>-2.1392094639728971</v>
      </c>
      <c r="V185" s="47">
        <f t="shared" si="47"/>
        <v>66.666666666666657</v>
      </c>
      <c r="W185">
        <f t="shared" si="48"/>
        <v>0.55231078850904236</v>
      </c>
      <c r="AQ185">
        <v>4.7629155276022218E-2</v>
      </c>
      <c r="AR185">
        <v>5</v>
      </c>
      <c r="AS185">
        <v>0</v>
      </c>
      <c r="AT185">
        <f t="shared" si="52"/>
        <v>212</v>
      </c>
      <c r="AU185">
        <f t="shared" si="53"/>
        <v>16</v>
      </c>
      <c r="AV185">
        <f t="shared" si="49"/>
        <v>0.82806163828061641</v>
      </c>
      <c r="AW185">
        <f t="shared" si="50"/>
        <v>0.9324894514767933</v>
      </c>
      <c r="AX185">
        <f t="shared" si="51"/>
        <v>7.5627692739402654E-4</v>
      </c>
    </row>
    <row r="186" spans="1:50" x14ac:dyDescent="0.3">
      <c r="A186">
        <v>53</v>
      </c>
      <c r="B186">
        <v>4</v>
      </c>
      <c r="C186" s="2">
        <f t="shared" si="39"/>
        <v>1</v>
      </c>
      <c r="D186">
        <v>2</v>
      </c>
      <c r="E186">
        <f t="shared" si="40"/>
        <v>0</v>
      </c>
      <c r="G186" s="2" t="s">
        <v>19</v>
      </c>
      <c r="H186" s="2" t="s">
        <v>19</v>
      </c>
      <c r="J186">
        <v>29</v>
      </c>
      <c r="K186">
        <v>3</v>
      </c>
      <c r="L186">
        <v>1</v>
      </c>
      <c r="M186">
        <v>1</v>
      </c>
      <c r="N186" s="45">
        <v>0</v>
      </c>
      <c r="O186" s="46">
        <v>1</v>
      </c>
      <c r="P186" s="47">
        <f t="shared" si="41"/>
        <v>1</v>
      </c>
      <c r="Q186">
        <f t="shared" si="42"/>
        <v>0</v>
      </c>
      <c r="R186">
        <f t="shared" si="43"/>
        <v>0.1548488693025728</v>
      </c>
      <c r="S186" s="45">
        <f t="shared" si="44"/>
        <v>0.1548488693025728</v>
      </c>
      <c r="T186" s="47">
        <f t="shared" si="45"/>
        <v>0.8451511306974272</v>
      </c>
      <c r="U186" s="45">
        <f t="shared" si="46"/>
        <v>-0.1682398147208721</v>
      </c>
      <c r="V186" s="47">
        <f t="shared" si="47"/>
        <v>100</v>
      </c>
      <c r="W186">
        <f t="shared" si="48"/>
        <v>0.18322033027961515</v>
      </c>
      <c r="AQ186">
        <v>4.8089304103715744E-2</v>
      </c>
      <c r="AR186">
        <v>1</v>
      </c>
      <c r="AS186">
        <v>0</v>
      </c>
      <c r="AT186">
        <f t="shared" si="52"/>
        <v>213</v>
      </c>
      <c r="AU186">
        <f t="shared" si="53"/>
        <v>16</v>
      </c>
      <c r="AV186">
        <f t="shared" si="49"/>
        <v>0.82725060827250607</v>
      </c>
      <c r="AW186">
        <f t="shared" si="50"/>
        <v>0.9324894514767933</v>
      </c>
      <c r="AX186">
        <f t="shared" si="51"/>
        <v>7.56276927393923E-4</v>
      </c>
    </row>
    <row r="187" spans="1:50" x14ac:dyDescent="0.3">
      <c r="A187">
        <v>33</v>
      </c>
      <c r="B187">
        <v>4</v>
      </c>
      <c r="C187" s="2">
        <f t="shared" si="39"/>
        <v>1</v>
      </c>
      <c r="D187">
        <v>7</v>
      </c>
      <c r="E187">
        <f t="shared" si="40"/>
        <v>0</v>
      </c>
      <c r="G187" s="2" t="s">
        <v>19</v>
      </c>
      <c r="H187" s="2" t="s">
        <v>19</v>
      </c>
      <c r="J187">
        <v>29</v>
      </c>
      <c r="K187">
        <v>3</v>
      </c>
      <c r="L187">
        <v>1</v>
      </c>
      <c r="M187">
        <v>2</v>
      </c>
      <c r="N187" s="45">
        <v>2</v>
      </c>
      <c r="O187" s="46">
        <v>1</v>
      </c>
      <c r="P187" s="47">
        <f t="shared" si="41"/>
        <v>3</v>
      </c>
      <c r="Q187">
        <f t="shared" si="42"/>
        <v>0.66666666666666663</v>
      </c>
      <c r="R187">
        <f t="shared" si="43"/>
        <v>0.13948290616017003</v>
      </c>
      <c r="S187" s="45">
        <f t="shared" si="44"/>
        <v>0.41844871848051013</v>
      </c>
      <c r="T187" s="47">
        <f t="shared" si="45"/>
        <v>2.5815512815194896</v>
      </c>
      <c r="U187" s="45">
        <f t="shared" si="46"/>
        <v>-4.089848241949654</v>
      </c>
      <c r="V187" s="47">
        <f t="shared" si="47"/>
        <v>33.333333333333329</v>
      </c>
      <c r="W187">
        <f t="shared" si="48"/>
        <v>6.9464803704900646</v>
      </c>
      <c r="AQ187">
        <v>4.8100758946940478E-2</v>
      </c>
      <c r="AR187">
        <v>1</v>
      </c>
      <c r="AS187">
        <v>0</v>
      </c>
      <c r="AT187">
        <f t="shared" si="52"/>
        <v>214</v>
      </c>
      <c r="AU187">
        <f t="shared" si="53"/>
        <v>16</v>
      </c>
      <c r="AV187">
        <f t="shared" si="49"/>
        <v>0.82643957826439585</v>
      </c>
      <c r="AW187">
        <f t="shared" si="50"/>
        <v>0.9324894514767933</v>
      </c>
      <c r="AX187">
        <f t="shared" si="51"/>
        <v>7.5627692739402654E-4</v>
      </c>
    </row>
    <row r="188" spans="1:50" x14ac:dyDescent="0.3">
      <c r="A188">
        <v>40</v>
      </c>
      <c r="B188">
        <v>4</v>
      </c>
      <c r="C188" s="2">
        <f t="shared" si="39"/>
        <v>1</v>
      </c>
      <c r="D188">
        <v>8</v>
      </c>
      <c r="E188">
        <f t="shared" si="40"/>
        <v>0</v>
      </c>
      <c r="G188" s="2" t="s">
        <v>19</v>
      </c>
      <c r="H188" s="2" t="s">
        <v>19</v>
      </c>
      <c r="J188">
        <v>29</v>
      </c>
      <c r="K188">
        <v>3</v>
      </c>
      <c r="L188">
        <v>1</v>
      </c>
      <c r="M188">
        <v>4</v>
      </c>
      <c r="N188" s="45">
        <v>0</v>
      </c>
      <c r="O188" s="46">
        <v>1</v>
      </c>
      <c r="P188" s="47">
        <f t="shared" si="41"/>
        <v>1</v>
      </c>
      <c r="Q188">
        <f t="shared" si="42"/>
        <v>0</v>
      </c>
      <c r="R188">
        <f t="shared" si="43"/>
        <v>0.1125811735314267</v>
      </c>
      <c r="S188" s="45">
        <f t="shared" si="44"/>
        <v>0.1125811735314267</v>
      </c>
      <c r="T188" s="47">
        <f t="shared" si="45"/>
        <v>0.88741882646857329</v>
      </c>
      <c r="U188" s="45">
        <f t="shared" si="46"/>
        <v>-0.11943822494957562</v>
      </c>
      <c r="V188" s="47">
        <f t="shared" si="47"/>
        <v>100</v>
      </c>
      <c r="W188">
        <f t="shared" si="48"/>
        <v>0.12686362985946142</v>
      </c>
      <c r="AQ188">
        <v>4.8442768691373803E-2</v>
      </c>
      <c r="AR188">
        <v>1</v>
      </c>
      <c r="AS188">
        <v>0</v>
      </c>
      <c r="AT188">
        <f t="shared" si="52"/>
        <v>215</v>
      </c>
      <c r="AU188">
        <f t="shared" si="53"/>
        <v>16</v>
      </c>
      <c r="AV188">
        <f t="shared" si="49"/>
        <v>0.82562854825628551</v>
      </c>
      <c r="AW188">
        <f t="shared" si="50"/>
        <v>0.9324894514767933</v>
      </c>
      <c r="AX188">
        <f t="shared" si="51"/>
        <v>1.5125538547880531E-3</v>
      </c>
    </row>
    <row r="189" spans="1:50" x14ac:dyDescent="0.3">
      <c r="A189">
        <v>55</v>
      </c>
      <c r="B189">
        <v>3</v>
      </c>
      <c r="C189" s="2">
        <f t="shared" si="39"/>
        <v>1</v>
      </c>
      <c r="D189">
        <v>15</v>
      </c>
      <c r="E189">
        <f t="shared" si="40"/>
        <v>0</v>
      </c>
      <c r="G189" s="2" t="s">
        <v>19</v>
      </c>
      <c r="H189" s="2" t="s">
        <v>19</v>
      </c>
      <c r="J189">
        <v>29</v>
      </c>
      <c r="K189">
        <v>3</v>
      </c>
      <c r="L189">
        <v>1</v>
      </c>
      <c r="M189">
        <v>5</v>
      </c>
      <c r="N189" s="45">
        <v>0</v>
      </c>
      <c r="O189" s="46">
        <v>2</v>
      </c>
      <c r="P189" s="47">
        <f t="shared" si="41"/>
        <v>2</v>
      </c>
      <c r="Q189">
        <f t="shared" si="42"/>
        <v>0</v>
      </c>
      <c r="R189">
        <f t="shared" si="43"/>
        <v>0.10090872952795363</v>
      </c>
      <c r="S189" s="45">
        <f t="shared" si="44"/>
        <v>0.20181745905590726</v>
      </c>
      <c r="T189" s="47">
        <f t="shared" si="45"/>
        <v>1.7981825409440928</v>
      </c>
      <c r="U189" s="45">
        <f t="shared" si="46"/>
        <v>-0.21274145044646592</v>
      </c>
      <c r="V189" s="47">
        <f t="shared" si="47"/>
        <v>100</v>
      </c>
      <c r="W189">
        <f t="shared" si="48"/>
        <v>0.22446826666434855</v>
      </c>
      <c r="AQ189">
        <v>4.8588359093669486E-2</v>
      </c>
      <c r="AR189">
        <v>2</v>
      </c>
      <c r="AS189">
        <v>0</v>
      </c>
      <c r="AT189">
        <f t="shared" si="52"/>
        <v>217</v>
      </c>
      <c r="AU189">
        <f t="shared" si="53"/>
        <v>16</v>
      </c>
      <c r="AV189">
        <f t="shared" si="49"/>
        <v>0.82400648824006484</v>
      </c>
      <c r="AW189">
        <f t="shared" si="50"/>
        <v>0.9324894514767933</v>
      </c>
      <c r="AX189">
        <f t="shared" si="51"/>
        <v>7.56276927393923E-4</v>
      </c>
    </row>
    <row r="190" spans="1:50" x14ac:dyDescent="0.3">
      <c r="A190">
        <v>34</v>
      </c>
      <c r="B190">
        <v>4</v>
      </c>
      <c r="C190" s="2">
        <f t="shared" si="39"/>
        <v>1</v>
      </c>
      <c r="D190">
        <v>9</v>
      </c>
      <c r="E190">
        <f t="shared" si="40"/>
        <v>0</v>
      </c>
      <c r="G190" s="2" t="s">
        <v>19</v>
      </c>
      <c r="H190" s="2" t="s">
        <v>19</v>
      </c>
      <c r="J190">
        <v>29</v>
      </c>
      <c r="K190">
        <v>3</v>
      </c>
      <c r="L190">
        <v>1</v>
      </c>
      <c r="M190">
        <v>7</v>
      </c>
      <c r="N190" s="45">
        <v>0</v>
      </c>
      <c r="O190" s="46">
        <v>3</v>
      </c>
      <c r="P190" s="47">
        <f t="shared" si="41"/>
        <v>3</v>
      </c>
      <c r="Q190">
        <f t="shared" si="42"/>
        <v>0</v>
      </c>
      <c r="R190">
        <f t="shared" si="43"/>
        <v>8.0748583542155042E-2</v>
      </c>
      <c r="S190" s="45">
        <f t="shared" si="44"/>
        <v>0.24224575062646514</v>
      </c>
      <c r="T190" s="47">
        <f t="shared" si="45"/>
        <v>2.757754249373535</v>
      </c>
      <c r="U190" s="45">
        <f t="shared" si="46"/>
        <v>-0.25258685375308465</v>
      </c>
      <c r="V190" s="47">
        <f t="shared" si="47"/>
        <v>100</v>
      </c>
      <c r="W190">
        <f t="shared" si="48"/>
        <v>0.26352502295825836</v>
      </c>
      <c r="AQ190">
        <v>4.9068971047471495E-2</v>
      </c>
      <c r="AR190">
        <v>1</v>
      </c>
      <c r="AS190">
        <v>0</v>
      </c>
      <c r="AT190">
        <f t="shared" si="52"/>
        <v>218</v>
      </c>
      <c r="AU190">
        <f t="shared" si="53"/>
        <v>16</v>
      </c>
      <c r="AV190">
        <f t="shared" si="49"/>
        <v>0.82319545823195461</v>
      </c>
      <c r="AW190">
        <f t="shared" si="50"/>
        <v>0.9324894514767933</v>
      </c>
      <c r="AX190">
        <f t="shared" si="51"/>
        <v>3.0251077095760025E-3</v>
      </c>
    </row>
    <row r="191" spans="1:50" x14ac:dyDescent="0.3">
      <c r="A191">
        <v>51</v>
      </c>
      <c r="B191">
        <v>4</v>
      </c>
      <c r="C191" s="2">
        <f t="shared" si="39"/>
        <v>1</v>
      </c>
      <c r="D191">
        <v>7</v>
      </c>
      <c r="E191">
        <f t="shared" si="40"/>
        <v>0</v>
      </c>
      <c r="G191" s="2" t="s">
        <v>19</v>
      </c>
      <c r="H191" s="2" t="s">
        <v>19</v>
      </c>
      <c r="J191">
        <v>29</v>
      </c>
      <c r="K191">
        <v>3</v>
      </c>
      <c r="L191">
        <v>2</v>
      </c>
      <c r="M191">
        <v>0</v>
      </c>
      <c r="N191" s="45">
        <v>0</v>
      </c>
      <c r="O191" s="46">
        <v>1</v>
      </c>
      <c r="P191" s="47">
        <f t="shared" si="41"/>
        <v>1</v>
      </c>
      <c r="Q191">
        <f t="shared" si="42"/>
        <v>0</v>
      </c>
      <c r="R191">
        <f t="shared" si="43"/>
        <v>0.47652814035038465</v>
      </c>
      <c r="S191" s="45">
        <f t="shared" si="44"/>
        <v>0.47652814035038465</v>
      </c>
      <c r="T191" s="47">
        <f t="shared" si="45"/>
        <v>0.52347185964961529</v>
      </c>
      <c r="U191" s="45">
        <f t="shared" si="46"/>
        <v>-0.64727200436733068</v>
      </c>
      <c r="V191" s="47">
        <f t="shared" si="47"/>
        <v>100</v>
      </c>
      <c r="W191">
        <f t="shared" si="48"/>
        <v>0.91032236321040783</v>
      </c>
      <c r="AQ191">
        <v>4.9346454719069233E-2</v>
      </c>
      <c r="AR191">
        <v>4</v>
      </c>
      <c r="AS191">
        <v>0</v>
      </c>
      <c r="AT191">
        <f t="shared" si="52"/>
        <v>222</v>
      </c>
      <c r="AU191">
        <f t="shared" si="53"/>
        <v>16</v>
      </c>
      <c r="AV191">
        <f t="shared" si="49"/>
        <v>0.81995133819951338</v>
      </c>
      <c r="AW191">
        <f t="shared" si="50"/>
        <v>0.9324894514767933</v>
      </c>
      <c r="AX191">
        <f t="shared" si="51"/>
        <v>2.2688307821819762E-3</v>
      </c>
    </row>
    <row r="192" spans="1:50" x14ac:dyDescent="0.3">
      <c r="A192">
        <v>52</v>
      </c>
      <c r="B192">
        <v>3</v>
      </c>
      <c r="C192" s="2">
        <f t="shared" si="39"/>
        <v>1</v>
      </c>
      <c r="D192">
        <v>18</v>
      </c>
      <c r="E192">
        <f t="shared" si="40"/>
        <v>0</v>
      </c>
      <c r="G192" s="2" t="s">
        <v>19</v>
      </c>
      <c r="H192" s="2" t="s">
        <v>19</v>
      </c>
      <c r="J192">
        <v>29</v>
      </c>
      <c r="K192">
        <v>3</v>
      </c>
      <c r="L192">
        <v>2</v>
      </c>
      <c r="M192">
        <v>3</v>
      </c>
      <c r="N192" s="45">
        <v>1</v>
      </c>
      <c r="O192" s="46">
        <v>0</v>
      </c>
      <c r="P192" s="47">
        <f t="shared" si="41"/>
        <v>1</v>
      </c>
      <c r="Q192">
        <f t="shared" si="42"/>
        <v>1</v>
      </c>
      <c r="R192">
        <f t="shared" si="43"/>
        <v>0.38662217231481083</v>
      </c>
      <c r="S192" s="45">
        <f t="shared" si="44"/>
        <v>0.38662217231481083</v>
      </c>
      <c r="T192" s="47">
        <f t="shared" si="45"/>
        <v>0.61337782768518911</v>
      </c>
      <c r="U192" s="45">
        <f t="shared" si="46"/>
        <v>-0.95030736177070807</v>
      </c>
      <c r="V192" s="47">
        <f t="shared" si="47"/>
        <v>0</v>
      </c>
      <c r="W192">
        <f t="shared" si="48"/>
        <v>1.5865045297654068</v>
      </c>
      <c r="AQ192">
        <v>4.9417507654907392E-2</v>
      </c>
      <c r="AR192">
        <v>3</v>
      </c>
      <c r="AS192">
        <v>0</v>
      </c>
      <c r="AT192">
        <f t="shared" si="52"/>
        <v>225</v>
      </c>
      <c r="AU192">
        <f t="shared" si="53"/>
        <v>16</v>
      </c>
      <c r="AV192">
        <f t="shared" si="49"/>
        <v>0.81751824817518248</v>
      </c>
      <c r="AW192">
        <f t="shared" si="50"/>
        <v>0.9324894514767933</v>
      </c>
      <c r="AX192">
        <f t="shared" si="51"/>
        <v>7.5627692739402654E-4</v>
      </c>
    </row>
    <row r="193" spans="1:50" x14ac:dyDescent="0.3">
      <c r="A193">
        <v>27</v>
      </c>
      <c r="B193">
        <v>4</v>
      </c>
      <c r="C193" s="2">
        <f t="shared" si="39"/>
        <v>1</v>
      </c>
      <c r="D193">
        <v>7</v>
      </c>
      <c r="E193">
        <f t="shared" si="40"/>
        <v>0</v>
      </c>
      <c r="G193" s="2" t="s">
        <v>19</v>
      </c>
      <c r="H193" s="2" t="s">
        <v>19</v>
      </c>
      <c r="J193">
        <v>29</v>
      </c>
      <c r="K193">
        <v>3</v>
      </c>
      <c r="L193">
        <v>2</v>
      </c>
      <c r="M193">
        <v>7</v>
      </c>
      <c r="N193" s="45">
        <v>1</v>
      </c>
      <c r="O193" s="46">
        <v>0</v>
      </c>
      <c r="P193" s="47">
        <f t="shared" si="41"/>
        <v>1</v>
      </c>
      <c r="Q193">
        <f t="shared" si="42"/>
        <v>1</v>
      </c>
      <c r="R193">
        <f t="shared" si="43"/>
        <v>0.27855604055121985</v>
      </c>
      <c r="S193" s="45">
        <f t="shared" si="44"/>
        <v>0.27855604055121985</v>
      </c>
      <c r="T193" s="47">
        <f t="shared" si="45"/>
        <v>0.72144395944878015</v>
      </c>
      <c r="U193" s="45">
        <f t="shared" si="46"/>
        <v>-1.2781360170522933</v>
      </c>
      <c r="V193" s="47">
        <f t="shared" si="47"/>
        <v>0</v>
      </c>
      <c r="W193">
        <f t="shared" si="48"/>
        <v>2.589941894712291</v>
      </c>
      <c r="AQ193">
        <v>4.9625425664598759E-2</v>
      </c>
      <c r="AR193">
        <v>1</v>
      </c>
      <c r="AS193">
        <v>0</v>
      </c>
      <c r="AT193">
        <f t="shared" si="52"/>
        <v>226</v>
      </c>
      <c r="AU193">
        <f t="shared" si="53"/>
        <v>16</v>
      </c>
      <c r="AV193">
        <f t="shared" si="49"/>
        <v>0.81670721816707215</v>
      </c>
      <c r="AW193">
        <f t="shared" si="50"/>
        <v>0.9324894514767933</v>
      </c>
      <c r="AX193">
        <f t="shared" si="51"/>
        <v>2.2688307821819762E-3</v>
      </c>
    </row>
    <row r="194" spans="1:50" x14ac:dyDescent="0.3">
      <c r="A194">
        <v>35</v>
      </c>
      <c r="B194">
        <v>2</v>
      </c>
      <c r="C194" s="2">
        <f t="shared" ref="C194:C257" si="54">IF(G194="Yes",2,1)</f>
        <v>2</v>
      </c>
      <c r="D194">
        <v>0</v>
      </c>
      <c r="E194">
        <f t="shared" ref="E194:E257" si="55">IF(H194="Yes",1,0)</f>
        <v>1</v>
      </c>
      <c r="G194" s="2" t="s">
        <v>17</v>
      </c>
      <c r="H194" s="2" t="s">
        <v>17</v>
      </c>
      <c r="J194">
        <v>29</v>
      </c>
      <c r="K194">
        <v>4</v>
      </c>
      <c r="L194">
        <v>1</v>
      </c>
      <c r="M194">
        <v>0</v>
      </c>
      <c r="N194" s="45">
        <v>0</v>
      </c>
      <c r="O194" s="46">
        <v>3</v>
      </c>
      <c r="P194" s="47">
        <f t="shared" si="41"/>
        <v>3</v>
      </c>
      <c r="Q194">
        <f t="shared" si="42"/>
        <v>0</v>
      </c>
      <c r="R194">
        <f t="shared" si="43"/>
        <v>0.13025451951468053</v>
      </c>
      <c r="S194" s="45">
        <f t="shared" si="44"/>
        <v>0.3907635585440416</v>
      </c>
      <c r="T194" s="47">
        <f t="shared" si="45"/>
        <v>2.6092364414559586</v>
      </c>
      <c r="U194" s="45">
        <f t="shared" si="46"/>
        <v>-0.41866398390374232</v>
      </c>
      <c r="V194" s="47">
        <f t="shared" si="47"/>
        <v>100</v>
      </c>
      <c r="W194">
        <f t="shared" si="48"/>
        <v>0.44928495440527588</v>
      </c>
      <c r="AQ194">
        <v>4.9846021308611592E-2</v>
      </c>
      <c r="AR194">
        <v>3</v>
      </c>
      <c r="AS194">
        <v>0</v>
      </c>
      <c r="AT194">
        <f t="shared" si="52"/>
        <v>229</v>
      </c>
      <c r="AU194">
        <f t="shared" si="53"/>
        <v>16</v>
      </c>
      <c r="AV194">
        <f t="shared" si="49"/>
        <v>0.81427412814274125</v>
      </c>
      <c r="AW194">
        <f t="shared" si="50"/>
        <v>0.9324894514767933</v>
      </c>
      <c r="AX194">
        <f t="shared" si="51"/>
        <v>7.5627692739402654E-4</v>
      </c>
    </row>
    <row r="195" spans="1:50" x14ac:dyDescent="0.3">
      <c r="A195">
        <v>43</v>
      </c>
      <c r="B195">
        <v>4</v>
      </c>
      <c r="C195" s="2">
        <f t="shared" si="54"/>
        <v>1</v>
      </c>
      <c r="D195">
        <v>4</v>
      </c>
      <c r="E195">
        <f t="shared" si="55"/>
        <v>0</v>
      </c>
      <c r="G195" s="2" t="s">
        <v>19</v>
      </c>
      <c r="H195" s="2" t="s">
        <v>19</v>
      </c>
      <c r="J195">
        <v>29</v>
      </c>
      <c r="K195">
        <v>4</v>
      </c>
      <c r="L195">
        <v>1</v>
      </c>
      <c r="M195">
        <v>2</v>
      </c>
      <c r="N195" s="45">
        <v>0</v>
      </c>
      <c r="O195" s="46">
        <v>6</v>
      </c>
      <c r="P195" s="47">
        <f t="shared" si="41"/>
        <v>6</v>
      </c>
      <c r="Q195">
        <f t="shared" si="42"/>
        <v>0</v>
      </c>
      <c r="R195">
        <f t="shared" si="43"/>
        <v>0.10491564060046984</v>
      </c>
      <c r="S195" s="45">
        <f t="shared" si="44"/>
        <v>0.62949384360281901</v>
      </c>
      <c r="T195" s="47">
        <f t="shared" si="45"/>
        <v>5.3705061563971812</v>
      </c>
      <c r="U195" s="45">
        <f t="shared" si="46"/>
        <v>-0.66502385302082767</v>
      </c>
      <c r="V195" s="47">
        <f t="shared" si="47"/>
        <v>100</v>
      </c>
      <c r="W195">
        <f t="shared" si="48"/>
        <v>0.70327878818608414</v>
      </c>
      <c r="AQ195">
        <v>4.9905890927551246E-2</v>
      </c>
      <c r="AR195">
        <v>1</v>
      </c>
      <c r="AS195">
        <v>0</v>
      </c>
      <c r="AT195">
        <f t="shared" si="52"/>
        <v>230</v>
      </c>
      <c r="AU195">
        <f t="shared" si="53"/>
        <v>16</v>
      </c>
      <c r="AV195">
        <f t="shared" si="49"/>
        <v>0.81346309813463091</v>
      </c>
      <c r="AW195">
        <f t="shared" si="50"/>
        <v>0.9324894514767933</v>
      </c>
      <c r="AX195">
        <f t="shared" si="51"/>
        <v>7.56276927393923E-4</v>
      </c>
    </row>
    <row r="196" spans="1:50" x14ac:dyDescent="0.3">
      <c r="A196">
        <v>45</v>
      </c>
      <c r="B196">
        <v>1</v>
      </c>
      <c r="C196" s="2">
        <f t="shared" si="54"/>
        <v>1</v>
      </c>
      <c r="D196">
        <v>8</v>
      </c>
      <c r="E196">
        <f t="shared" si="55"/>
        <v>0</v>
      </c>
      <c r="G196" s="2" t="s">
        <v>19</v>
      </c>
      <c r="H196" s="2" t="s">
        <v>19</v>
      </c>
      <c r="J196">
        <v>29</v>
      </c>
      <c r="K196">
        <v>4</v>
      </c>
      <c r="L196">
        <v>1</v>
      </c>
      <c r="M196">
        <v>3</v>
      </c>
      <c r="N196" s="45">
        <v>0</v>
      </c>
      <c r="O196" s="46">
        <v>2</v>
      </c>
      <c r="P196" s="47">
        <f t="shared" si="41"/>
        <v>2</v>
      </c>
      <c r="Q196">
        <f t="shared" si="42"/>
        <v>0</v>
      </c>
      <c r="R196">
        <f t="shared" si="43"/>
        <v>9.3953816755981412E-2</v>
      </c>
      <c r="S196" s="45">
        <f t="shared" si="44"/>
        <v>0.18790763351196282</v>
      </c>
      <c r="T196" s="47">
        <f t="shared" si="45"/>
        <v>1.8120923664880371</v>
      </c>
      <c r="U196" s="45">
        <f t="shared" si="46"/>
        <v>-0.19732999871062051</v>
      </c>
      <c r="V196" s="47">
        <f t="shared" si="47"/>
        <v>100</v>
      </c>
      <c r="W196">
        <f t="shared" si="48"/>
        <v>0.20739299716398132</v>
      </c>
      <c r="AQ196">
        <v>5.0055647298330556E-2</v>
      </c>
      <c r="AR196">
        <v>1</v>
      </c>
      <c r="AS196">
        <v>0</v>
      </c>
      <c r="AT196">
        <f t="shared" si="52"/>
        <v>231</v>
      </c>
      <c r="AU196">
        <f t="shared" si="53"/>
        <v>16</v>
      </c>
      <c r="AV196">
        <f t="shared" si="49"/>
        <v>0.81265206812652069</v>
      </c>
      <c r="AW196">
        <f t="shared" si="50"/>
        <v>0.9324894514767933</v>
      </c>
      <c r="AX196">
        <f t="shared" si="51"/>
        <v>7.5627692739402654E-4</v>
      </c>
    </row>
    <row r="197" spans="1:50" x14ac:dyDescent="0.3">
      <c r="A197">
        <v>37</v>
      </c>
      <c r="B197">
        <v>2</v>
      </c>
      <c r="C197" s="2">
        <f t="shared" si="54"/>
        <v>2</v>
      </c>
      <c r="D197">
        <v>7</v>
      </c>
      <c r="E197">
        <f t="shared" si="55"/>
        <v>0</v>
      </c>
      <c r="G197" s="2" t="s">
        <v>17</v>
      </c>
      <c r="H197" s="2" t="s">
        <v>19</v>
      </c>
      <c r="J197">
        <v>29</v>
      </c>
      <c r="K197">
        <v>4</v>
      </c>
      <c r="L197">
        <v>1</v>
      </c>
      <c r="M197">
        <v>4</v>
      </c>
      <c r="N197" s="45">
        <v>0</v>
      </c>
      <c r="O197" s="46">
        <v>1</v>
      </c>
      <c r="P197" s="47">
        <f t="shared" ref="P197:P260" si="56">N197+O197</f>
        <v>1</v>
      </c>
      <c r="Q197">
        <f t="shared" ref="Q197:Q260" si="57">IF(P197=0,"",N197/P197)</f>
        <v>0</v>
      </c>
      <c r="R197">
        <f t="shared" ref="R197:R260" si="58">1/(1+EXP(-$Y$5-MMULT(J197:M197,$Y$6:$Y$9)))</f>
        <v>8.4029787756110974E-2</v>
      </c>
      <c r="S197" s="45">
        <f t="shared" ref="S197:S260" si="59">P197*R197</f>
        <v>8.4029787756110974E-2</v>
      </c>
      <c r="T197" s="47">
        <f t="shared" ref="T197:T260" si="60">P197-S197</f>
        <v>0.91597021224388908</v>
      </c>
      <c r="U197" s="45">
        <f t="shared" ref="U197:U260" si="61">IFERROR(P197*(Q197*LN(R197)+(1-Q197)*LN(1-R197)),0)</f>
        <v>-8.7771434221173991E-2</v>
      </c>
      <c r="V197" s="47">
        <f t="shared" ref="V197:V260" si="62">100*IF(R197&gt;=$AM$10,N197/P197,O197/P197)</f>
        <v>100</v>
      </c>
      <c r="W197">
        <f t="shared" ref="W197:W260" si="63">IFERROR((N197-S197)^2/S197+(O197-T197)^2/T197,0)</f>
        <v>9.1738559434438177E-2</v>
      </c>
      <c r="AQ197">
        <v>5.0410820733845306E-2</v>
      </c>
      <c r="AR197">
        <v>1</v>
      </c>
      <c r="AS197">
        <v>0</v>
      </c>
      <c r="AT197">
        <f t="shared" si="52"/>
        <v>232</v>
      </c>
      <c r="AU197">
        <f t="shared" si="53"/>
        <v>16</v>
      </c>
      <c r="AV197">
        <f t="shared" ref="AV197:AV260" si="64">1-AT197/AT$1000</f>
        <v>0.81184103811841035</v>
      </c>
      <c r="AW197">
        <f t="shared" ref="AW197:AW260" si="65">1-AU197/AU$1000</f>
        <v>0.9324894514767933</v>
      </c>
      <c r="AX197">
        <f t="shared" ref="AX197:AX260" si="66">(AV197-AV198)*AW197</f>
        <v>7.56276927393923E-4</v>
      </c>
    </row>
    <row r="198" spans="1:50" x14ac:dyDescent="0.3">
      <c r="A198">
        <v>35</v>
      </c>
      <c r="B198">
        <v>2</v>
      </c>
      <c r="C198" s="2">
        <f t="shared" si="54"/>
        <v>1</v>
      </c>
      <c r="D198">
        <v>2</v>
      </c>
      <c r="E198">
        <f t="shared" si="55"/>
        <v>0</v>
      </c>
      <c r="G198" s="2" t="s">
        <v>19</v>
      </c>
      <c r="H198" s="2" t="s">
        <v>19</v>
      </c>
      <c r="J198">
        <v>29</v>
      </c>
      <c r="K198">
        <v>4</v>
      </c>
      <c r="L198">
        <v>1</v>
      </c>
      <c r="M198">
        <v>5</v>
      </c>
      <c r="N198" s="45">
        <v>0</v>
      </c>
      <c r="O198" s="46">
        <v>1</v>
      </c>
      <c r="P198" s="47">
        <f t="shared" si="56"/>
        <v>1</v>
      </c>
      <c r="Q198">
        <f t="shared" si="57"/>
        <v>0</v>
      </c>
      <c r="R198">
        <f t="shared" si="58"/>
        <v>7.5067152632260367E-2</v>
      </c>
      <c r="S198" s="45">
        <f t="shared" si="59"/>
        <v>7.5067152632260367E-2</v>
      </c>
      <c r="T198" s="47">
        <f t="shared" si="60"/>
        <v>0.92493284736773962</v>
      </c>
      <c r="U198" s="45">
        <f t="shared" si="61"/>
        <v>-7.8034141545315058E-2</v>
      </c>
      <c r="V198" s="47">
        <f t="shared" si="62"/>
        <v>100</v>
      </c>
      <c r="W198">
        <f t="shared" si="63"/>
        <v>8.1159570498435085E-2</v>
      </c>
      <c r="AQ198">
        <v>5.0683448136313515E-2</v>
      </c>
      <c r="AR198">
        <v>1</v>
      </c>
      <c r="AS198">
        <v>0</v>
      </c>
      <c r="AT198">
        <f t="shared" ref="AT198:AT261" si="67">AT197+AR198</f>
        <v>233</v>
      </c>
      <c r="AU198">
        <f t="shared" ref="AU198:AU261" si="68">AU197+AS198</f>
        <v>16</v>
      </c>
      <c r="AV198">
        <f t="shared" si="64"/>
        <v>0.81103000811030013</v>
      </c>
      <c r="AW198">
        <f t="shared" si="65"/>
        <v>0.9324894514767933</v>
      </c>
      <c r="AX198">
        <f t="shared" si="66"/>
        <v>1.5125538547880531E-3</v>
      </c>
    </row>
    <row r="199" spans="1:50" x14ac:dyDescent="0.3">
      <c r="A199">
        <v>42</v>
      </c>
      <c r="B199">
        <v>3</v>
      </c>
      <c r="C199" s="2">
        <f t="shared" si="54"/>
        <v>1</v>
      </c>
      <c r="D199">
        <v>3</v>
      </c>
      <c r="E199">
        <f t="shared" si="55"/>
        <v>0</v>
      </c>
      <c r="G199" s="2" t="s">
        <v>19</v>
      </c>
      <c r="H199" s="2" t="s">
        <v>19</v>
      </c>
      <c r="J199">
        <v>29</v>
      </c>
      <c r="K199">
        <v>4</v>
      </c>
      <c r="L199">
        <v>1</v>
      </c>
      <c r="M199">
        <v>7</v>
      </c>
      <c r="N199" s="45">
        <v>0</v>
      </c>
      <c r="O199" s="46">
        <v>2</v>
      </c>
      <c r="P199" s="47">
        <f t="shared" si="56"/>
        <v>2</v>
      </c>
      <c r="Q199">
        <f t="shared" si="57"/>
        <v>0</v>
      </c>
      <c r="R199">
        <f t="shared" si="58"/>
        <v>5.9726825692590309E-2</v>
      </c>
      <c r="S199" s="45">
        <f t="shared" si="59"/>
        <v>0.11945365138518062</v>
      </c>
      <c r="T199" s="47">
        <f t="shared" si="60"/>
        <v>1.8805463486148193</v>
      </c>
      <c r="U199" s="45">
        <f t="shared" si="61"/>
        <v>-0.12316966994389054</v>
      </c>
      <c r="V199" s="47">
        <f t="shared" si="62"/>
        <v>100</v>
      </c>
      <c r="W199">
        <f t="shared" si="63"/>
        <v>0.12704143290397313</v>
      </c>
      <c r="AQ199">
        <v>5.0847486962240701E-2</v>
      </c>
      <c r="AR199">
        <v>2</v>
      </c>
      <c r="AS199">
        <v>0</v>
      </c>
      <c r="AT199">
        <f t="shared" si="67"/>
        <v>235</v>
      </c>
      <c r="AU199">
        <f t="shared" si="68"/>
        <v>16</v>
      </c>
      <c r="AV199">
        <f t="shared" si="64"/>
        <v>0.80940794809407945</v>
      </c>
      <c r="AW199">
        <f t="shared" si="65"/>
        <v>0.9324894514767933</v>
      </c>
      <c r="AX199">
        <f t="shared" si="66"/>
        <v>7.5627692739402654E-4</v>
      </c>
    </row>
    <row r="200" spans="1:50" x14ac:dyDescent="0.3">
      <c r="A200">
        <v>38</v>
      </c>
      <c r="B200">
        <v>4</v>
      </c>
      <c r="C200" s="2">
        <f t="shared" si="54"/>
        <v>1</v>
      </c>
      <c r="D200">
        <v>0</v>
      </c>
      <c r="E200">
        <f t="shared" si="55"/>
        <v>0</v>
      </c>
      <c r="G200" s="2" t="s">
        <v>19</v>
      </c>
      <c r="H200" s="2" t="s">
        <v>19</v>
      </c>
      <c r="J200">
        <v>29</v>
      </c>
      <c r="K200">
        <v>4</v>
      </c>
      <c r="L200">
        <v>1</v>
      </c>
      <c r="M200">
        <v>8</v>
      </c>
      <c r="N200" s="45">
        <v>1</v>
      </c>
      <c r="O200" s="46">
        <v>1</v>
      </c>
      <c r="P200" s="47">
        <f t="shared" si="56"/>
        <v>2</v>
      </c>
      <c r="Q200">
        <f t="shared" si="57"/>
        <v>0.5</v>
      </c>
      <c r="R200">
        <f t="shared" si="58"/>
        <v>5.3205779465780256E-2</v>
      </c>
      <c r="S200" s="45">
        <f t="shared" si="59"/>
        <v>0.10641155893156051</v>
      </c>
      <c r="T200" s="47">
        <f t="shared" si="60"/>
        <v>1.8935884410684394</v>
      </c>
      <c r="U200" s="45">
        <f t="shared" si="61"/>
        <v>-2.9882617575309243</v>
      </c>
      <c r="V200" s="47">
        <f t="shared" si="62"/>
        <v>50</v>
      </c>
      <c r="W200">
        <f t="shared" si="63"/>
        <v>7.9255731892482117</v>
      </c>
      <c r="AQ200">
        <v>5.1195821070392188E-2</v>
      </c>
      <c r="AR200">
        <v>1</v>
      </c>
      <c r="AS200">
        <v>1</v>
      </c>
      <c r="AT200">
        <f t="shared" si="67"/>
        <v>236</v>
      </c>
      <c r="AU200">
        <f t="shared" si="68"/>
        <v>17</v>
      </c>
      <c r="AV200">
        <f t="shared" si="64"/>
        <v>0.80859691808596912</v>
      </c>
      <c r="AW200">
        <f t="shared" si="65"/>
        <v>0.92827004219409281</v>
      </c>
      <c r="AX200">
        <f t="shared" si="66"/>
        <v>7.5285485984915408E-4</v>
      </c>
    </row>
    <row r="201" spans="1:50" x14ac:dyDescent="0.3">
      <c r="A201">
        <v>38</v>
      </c>
      <c r="B201">
        <v>4</v>
      </c>
      <c r="C201" s="2">
        <f t="shared" si="54"/>
        <v>1</v>
      </c>
      <c r="D201">
        <v>7</v>
      </c>
      <c r="E201">
        <f t="shared" si="55"/>
        <v>0</v>
      </c>
      <c r="G201" s="2" t="s">
        <v>19</v>
      </c>
      <c r="H201" s="2" t="s">
        <v>19</v>
      </c>
      <c r="J201">
        <v>29</v>
      </c>
      <c r="K201">
        <v>4</v>
      </c>
      <c r="L201">
        <v>2</v>
      </c>
      <c r="M201">
        <v>0</v>
      </c>
      <c r="N201" s="45">
        <v>2</v>
      </c>
      <c r="O201" s="46">
        <v>0</v>
      </c>
      <c r="P201" s="47">
        <f t="shared" si="56"/>
        <v>2</v>
      </c>
      <c r="Q201">
        <f t="shared" si="57"/>
        <v>1</v>
      </c>
      <c r="R201">
        <f t="shared" si="58"/>
        <v>0.39696516352114214</v>
      </c>
      <c r="S201" s="45">
        <f t="shared" si="59"/>
        <v>0.79393032704228428</v>
      </c>
      <c r="T201" s="47">
        <f t="shared" si="60"/>
        <v>1.2060696729577156</v>
      </c>
      <c r="U201" s="45">
        <f t="shared" si="61"/>
        <v>-1.847813502924331</v>
      </c>
      <c r="V201" s="47">
        <f t="shared" si="62"/>
        <v>0</v>
      </c>
      <c r="W201">
        <f t="shared" si="63"/>
        <v>3.0382254761593988</v>
      </c>
      <c r="AQ201">
        <v>5.1349239029239796E-2</v>
      </c>
      <c r="AR201">
        <v>1</v>
      </c>
      <c r="AS201">
        <v>0</v>
      </c>
      <c r="AT201">
        <f t="shared" si="67"/>
        <v>237</v>
      </c>
      <c r="AU201">
        <f t="shared" si="68"/>
        <v>17</v>
      </c>
      <c r="AV201">
        <f t="shared" si="64"/>
        <v>0.80778588807785889</v>
      </c>
      <c r="AW201">
        <f t="shared" si="65"/>
        <v>0.92827004219409281</v>
      </c>
      <c r="AX201">
        <f t="shared" si="66"/>
        <v>1.5057097196984112E-3</v>
      </c>
    </row>
    <row r="202" spans="1:50" x14ac:dyDescent="0.3">
      <c r="A202">
        <v>27</v>
      </c>
      <c r="B202">
        <v>3</v>
      </c>
      <c r="C202" s="2">
        <f t="shared" si="54"/>
        <v>1</v>
      </c>
      <c r="D202">
        <v>2</v>
      </c>
      <c r="E202">
        <f t="shared" si="55"/>
        <v>0</v>
      </c>
      <c r="G202" s="2" t="s">
        <v>19</v>
      </c>
      <c r="H202" s="2" t="s">
        <v>19</v>
      </c>
      <c r="J202">
        <v>29</v>
      </c>
      <c r="K202">
        <v>4</v>
      </c>
      <c r="L202">
        <v>2</v>
      </c>
      <c r="M202">
        <v>2</v>
      </c>
      <c r="N202" s="45">
        <v>0</v>
      </c>
      <c r="O202" s="46">
        <v>1</v>
      </c>
      <c r="P202" s="47">
        <f t="shared" si="56"/>
        <v>1</v>
      </c>
      <c r="Q202">
        <f t="shared" si="57"/>
        <v>0</v>
      </c>
      <c r="R202">
        <f t="shared" si="58"/>
        <v>0.34002617698552029</v>
      </c>
      <c r="S202" s="45">
        <f t="shared" si="59"/>
        <v>0.34002617698552029</v>
      </c>
      <c r="T202" s="47">
        <f t="shared" si="60"/>
        <v>0.65997382301447971</v>
      </c>
      <c r="U202" s="45">
        <f t="shared" si="61"/>
        <v>-0.41555510684750085</v>
      </c>
      <c r="V202" s="47">
        <f t="shared" si="62"/>
        <v>100</v>
      </c>
      <c r="W202">
        <f t="shared" si="63"/>
        <v>0.51521161162487528</v>
      </c>
      <c r="AQ202">
        <v>5.1423019743065131E-2</v>
      </c>
      <c r="AR202">
        <v>2</v>
      </c>
      <c r="AS202">
        <v>1</v>
      </c>
      <c r="AT202">
        <f t="shared" si="67"/>
        <v>239</v>
      </c>
      <c r="AU202">
        <f t="shared" si="68"/>
        <v>18</v>
      </c>
      <c r="AV202">
        <f t="shared" si="64"/>
        <v>0.80616382806163833</v>
      </c>
      <c r="AW202">
        <f t="shared" si="65"/>
        <v>0.92405063291139244</v>
      </c>
      <c r="AX202">
        <f t="shared" si="66"/>
        <v>7.4943279230448782E-4</v>
      </c>
    </row>
    <row r="203" spans="1:50" x14ac:dyDescent="0.3">
      <c r="A203">
        <v>49</v>
      </c>
      <c r="B203">
        <v>4</v>
      </c>
      <c r="C203" s="2">
        <f t="shared" si="54"/>
        <v>2</v>
      </c>
      <c r="D203">
        <v>7</v>
      </c>
      <c r="E203">
        <f t="shared" si="55"/>
        <v>0</v>
      </c>
      <c r="G203" s="2" t="s">
        <v>17</v>
      </c>
      <c r="H203" s="2" t="s">
        <v>19</v>
      </c>
      <c r="J203">
        <v>29</v>
      </c>
      <c r="K203">
        <v>4</v>
      </c>
      <c r="L203">
        <v>2</v>
      </c>
      <c r="M203">
        <v>3</v>
      </c>
      <c r="N203" s="45">
        <v>0</v>
      </c>
      <c r="O203" s="46">
        <v>1</v>
      </c>
      <c r="P203" s="47">
        <f t="shared" si="56"/>
        <v>1</v>
      </c>
      <c r="Q203">
        <f t="shared" si="57"/>
        <v>0</v>
      </c>
      <c r="R203">
        <f t="shared" si="58"/>
        <v>0.31309203458752438</v>
      </c>
      <c r="S203" s="45">
        <f t="shared" si="59"/>
        <v>0.31309203458752438</v>
      </c>
      <c r="T203" s="47">
        <f t="shared" si="60"/>
        <v>0.68690796541247567</v>
      </c>
      <c r="U203" s="45">
        <f t="shared" si="61"/>
        <v>-0.37555496165472818</v>
      </c>
      <c r="V203" s="47">
        <f t="shared" si="62"/>
        <v>100</v>
      </c>
      <c r="W203">
        <f t="shared" si="63"/>
        <v>0.45579910315862815</v>
      </c>
      <c r="AQ203">
        <v>5.2004709941823636E-2</v>
      </c>
      <c r="AR203">
        <v>1</v>
      </c>
      <c r="AS203">
        <v>0</v>
      </c>
      <c r="AT203">
        <f t="shared" si="67"/>
        <v>240</v>
      </c>
      <c r="AU203">
        <f t="shared" si="68"/>
        <v>18</v>
      </c>
      <c r="AV203">
        <f t="shared" si="64"/>
        <v>0.805352798053528</v>
      </c>
      <c r="AW203">
        <f t="shared" si="65"/>
        <v>0.92405063291139244</v>
      </c>
      <c r="AX203">
        <f t="shared" si="66"/>
        <v>2.9977311692178485E-3</v>
      </c>
    </row>
    <row r="204" spans="1:50" x14ac:dyDescent="0.3">
      <c r="A204">
        <v>34</v>
      </c>
      <c r="B204">
        <v>4</v>
      </c>
      <c r="C204" s="2">
        <f t="shared" si="54"/>
        <v>2</v>
      </c>
      <c r="D204">
        <v>3</v>
      </c>
      <c r="E204">
        <f t="shared" si="55"/>
        <v>0</v>
      </c>
      <c r="G204" s="2" t="s">
        <v>17</v>
      </c>
      <c r="H204" s="2" t="s">
        <v>19</v>
      </c>
      <c r="J204">
        <v>29</v>
      </c>
      <c r="K204">
        <v>4</v>
      </c>
      <c r="L204">
        <v>2</v>
      </c>
      <c r="M204">
        <v>5</v>
      </c>
      <c r="N204" s="45">
        <v>0</v>
      </c>
      <c r="O204" s="46">
        <v>1</v>
      </c>
      <c r="P204" s="47">
        <f t="shared" si="56"/>
        <v>1</v>
      </c>
      <c r="Q204">
        <f t="shared" si="57"/>
        <v>0</v>
      </c>
      <c r="R204">
        <f t="shared" si="58"/>
        <v>0.26293790191114907</v>
      </c>
      <c r="S204" s="45">
        <f t="shared" si="59"/>
        <v>0.26293790191114907</v>
      </c>
      <c r="T204" s="47">
        <f t="shared" si="60"/>
        <v>0.73706209808885093</v>
      </c>
      <c r="U204" s="45">
        <f t="shared" si="61"/>
        <v>-0.30508313241984264</v>
      </c>
      <c r="V204" s="47">
        <f t="shared" si="62"/>
        <v>100</v>
      </c>
      <c r="W204">
        <f t="shared" si="63"/>
        <v>0.35673778721349014</v>
      </c>
      <c r="AQ204">
        <v>5.2160418630600509E-2</v>
      </c>
      <c r="AR204">
        <v>4</v>
      </c>
      <c r="AS204">
        <v>0</v>
      </c>
      <c r="AT204">
        <f t="shared" si="67"/>
        <v>244</v>
      </c>
      <c r="AU204">
        <f t="shared" si="68"/>
        <v>18</v>
      </c>
      <c r="AV204">
        <f t="shared" si="64"/>
        <v>0.80210867802108676</v>
      </c>
      <c r="AW204">
        <f t="shared" si="65"/>
        <v>0.92405063291139244</v>
      </c>
      <c r="AX204">
        <f t="shared" si="66"/>
        <v>7.4943279230438526E-4</v>
      </c>
    </row>
    <row r="205" spans="1:50" x14ac:dyDescent="0.3">
      <c r="A205">
        <v>40</v>
      </c>
      <c r="B205">
        <v>3</v>
      </c>
      <c r="C205" s="2">
        <f t="shared" si="54"/>
        <v>2</v>
      </c>
      <c r="D205">
        <v>2</v>
      </c>
      <c r="E205">
        <f t="shared" si="55"/>
        <v>0</v>
      </c>
      <c r="G205" s="2" t="s">
        <v>17</v>
      </c>
      <c r="H205" s="2" t="s">
        <v>19</v>
      </c>
      <c r="J205">
        <v>29</v>
      </c>
      <c r="K205">
        <v>4</v>
      </c>
      <c r="L205">
        <v>2</v>
      </c>
      <c r="M205">
        <v>7</v>
      </c>
      <c r="N205" s="45">
        <v>0</v>
      </c>
      <c r="O205" s="46">
        <v>1</v>
      </c>
      <c r="P205" s="47">
        <f t="shared" si="56"/>
        <v>1</v>
      </c>
      <c r="Q205">
        <f t="shared" si="57"/>
        <v>0</v>
      </c>
      <c r="R205">
        <f t="shared" si="58"/>
        <v>0.21826508599625358</v>
      </c>
      <c r="S205" s="45">
        <f t="shared" si="59"/>
        <v>0.21826508599625358</v>
      </c>
      <c r="T205" s="47">
        <f t="shared" si="60"/>
        <v>0.7817349140037464</v>
      </c>
      <c r="U205" s="45">
        <f t="shared" si="61"/>
        <v>-0.24623958055505071</v>
      </c>
      <c r="V205" s="47">
        <f t="shared" si="62"/>
        <v>100</v>
      </c>
      <c r="W205">
        <f t="shared" si="63"/>
        <v>0.27920600971803028</v>
      </c>
      <c r="AQ205">
        <v>5.2674407430651507E-2</v>
      </c>
      <c r="AR205">
        <v>1</v>
      </c>
      <c r="AS205">
        <v>0</v>
      </c>
      <c r="AT205">
        <f t="shared" si="67"/>
        <v>245</v>
      </c>
      <c r="AU205">
        <f t="shared" si="68"/>
        <v>18</v>
      </c>
      <c r="AV205">
        <f t="shared" si="64"/>
        <v>0.80129764801297654</v>
      </c>
      <c r="AW205">
        <f t="shared" si="65"/>
        <v>0.92405063291139244</v>
      </c>
      <c r="AX205">
        <f t="shared" si="66"/>
        <v>7.4943279230448782E-4</v>
      </c>
    </row>
    <row r="206" spans="1:50" x14ac:dyDescent="0.3">
      <c r="A206">
        <v>38</v>
      </c>
      <c r="B206">
        <v>2</v>
      </c>
      <c r="C206" s="2">
        <f t="shared" si="54"/>
        <v>2</v>
      </c>
      <c r="D206">
        <v>0</v>
      </c>
      <c r="E206">
        <f t="shared" si="55"/>
        <v>1</v>
      </c>
      <c r="G206" s="2" t="s">
        <v>17</v>
      </c>
      <c r="H206" s="2" t="s">
        <v>17</v>
      </c>
      <c r="J206">
        <v>30</v>
      </c>
      <c r="K206">
        <v>1</v>
      </c>
      <c r="L206">
        <v>1</v>
      </c>
      <c r="M206">
        <v>2</v>
      </c>
      <c r="N206" s="45">
        <v>0</v>
      </c>
      <c r="O206" s="46">
        <v>1</v>
      </c>
      <c r="P206" s="47">
        <f t="shared" si="56"/>
        <v>1</v>
      </c>
      <c r="Q206">
        <f t="shared" si="57"/>
        <v>0</v>
      </c>
      <c r="R206">
        <f t="shared" si="58"/>
        <v>0.22809917119305345</v>
      </c>
      <c r="S206" s="45">
        <f t="shared" si="59"/>
        <v>0.22809917119305345</v>
      </c>
      <c r="T206" s="47">
        <f t="shared" si="60"/>
        <v>0.77190082880694655</v>
      </c>
      <c r="U206" s="45">
        <f t="shared" si="61"/>
        <v>-0.25889919730369432</v>
      </c>
      <c r="V206" s="47">
        <f t="shared" si="62"/>
        <v>100</v>
      </c>
      <c r="W206">
        <f t="shared" si="63"/>
        <v>0.29550320802946223</v>
      </c>
      <c r="AQ206">
        <v>5.2749986325727471E-2</v>
      </c>
      <c r="AR206">
        <v>1</v>
      </c>
      <c r="AS206">
        <v>0</v>
      </c>
      <c r="AT206">
        <f t="shared" si="67"/>
        <v>246</v>
      </c>
      <c r="AU206">
        <f t="shared" si="68"/>
        <v>18</v>
      </c>
      <c r="AV206">
        <f t="shared" si="64"/>
        <v>0.8004866180048662</v>
      </c>
      <c r="AW206">
        <f t="shared" si="65"/>
        <v>0.92405063291139244</v>
      </c>
      <c r="AX206">
        <f t="shared" si="66"/>
        <v>7.4943279230448782E-4</v>
      </c>
    </row>
    <row r="207" spans="1:50" x14ac:dyDescent="0.3">
      <c r="A207">
        <v>29</v>
      </c>
      <c r="B207">
        <v>2</v>
      </c>
      <c r="C207" s="2">
        <f t="shared" si="54"/>
        <v>1</v>
      </c>
      <c r="D207">
        <v>4</v>
      </c>
      <c r="E207">
        <f t="shared" si="55"/>
        <v>1</v>
      </c>
      <c r="G207" s="2" t="s">
        <v>19</v>
      </c>
      <c r="H207" s="2" t="s">
        <v>17</v>
      </c>
      <c r="J207">
        <v>30</v>
      </c>
      <c r="K207">
        <v>1</v>
      </c>
      <c r="L207">
        <v>1</v>
      </c>
      <c r="M207">
        <v>4</v>
      </c>
      <c r="N207" s="45">
        <v>0</v>
      </c>
      <c r="O207" s="46">
        <v>1</v>
      </c>
      <c r="P207" s="47">
        <f t="shared" si="56"/>
        <v>1</v>
      </c>
      <c r="Q207">
        <f t="shared" si="57"/>
        <v>0</v>
      </c>
      <c r="R207">
        <f t="shared" si="58"/>
        <v>0.18783696653920803</v>
      </c>
      <c r="S207" s="45">
        <f t="shared" si="59"/>
        <v>0.18783696653920803</v>
      </c>
      <c r="T207" s="47">
        <f t="shared" si="60"/>
        <v>0.81216303346079199</v>
      </c>
      <c r="U207" s="45">
        <f t="shared" si="61"/>
        <v>-0.20805417884996255</v>
      </c>
      <c r="V207" s="47">
        <f t="shared" si="62"/>
        <v>100</v>
      </c>
      <c r="W207">
        <f t="shared" si="63"/>
        <v>0.23127987706950473</v>
      </c>
      <c r="AQ207">
        <v>5.2809590930871009E-2</v>
      </c>
      <c r="AR207">
        <v>1</v>
      </c>
      <c r="AS207">
        <v>0</v>
      </c>
      <c r="AT207">
        <f t="shared" si="67"/>
        <v>247</v>
      </c>
      <c r="AU207">
        <f t="shared" si="68"/>
        <v>18</v>
      </c>
      <c r="AV207">
        <f t="shared" si="64"/>
        <v>0.79967558799675587</v>
      </c>
      <c r="AW207">
        <f t="shared" si="65"/>
        <v>0.92405063291139244</v>
      </c>
      <c r="AX207">
        <f t="shared" si="66"/>
        <v>7.4943279230448782E-4</v>
      </c>
    </row>
    <row r="208" spans="1:50" x14ac:dyDescent="0.3">
      <c r="A208">
        <v>22</v>
      </c>
      <c r="B208">
        <v>4</v>
      </c>
      <c r="C208" s="2">
        <f t="shared" si="54"/>
        <v>2</v>
      </c>
      <c r="D208">
        <v>2</v>
      </c>
      <c r="E208">
        <f t="shared" si="55"/>
        <v>0</v>
      </c>
      <c r="G208" s="2" t="s">
        <v>17</v>
      </c>
      <c r="H208" s="2" t="s">
        <v>19</v>
      </c>
      <c r="J208">
        <v>30</v>
      </c>
      <c r="K208">
        <v>1</v>
      </c>
      <c r="L208">
        <v>1</v>
      </c>
      <c r="M208">
        <v>7</v>
      </c>
      <c r="N208" s="45">
        <v>0</v>
      </c>
      <c r="O208" s="46">
        <v>2</v>
      </c>
      <c r="P208" s="47">
        <f t="shared" si="56"/>
        <v>2</v>
      </c>
      <c r="Q208">
        <f t="shared" si="57"/>
        <v>0</v>
      </c>
      <c r="R208">
        <f t="shared" si="58"/>
        <v>0.13803547441377001</v>
      </c>
      <c r="S208" s="45">
        <f t="shared" si="59"/>
        <v>0.27607094882754002</v>
      </c>
      <c r="T208" s="47">
        <f t="shared" si="60"/>
        <v>1.7239290511724601</v>
      </c>
      <c r="U208" s="45">
        <f t="shared" si="61"/>
        <v>-0.29708232555507841</v>
      </c>
      <c r="V208" s="47">
        <f t="shared" si="62"/>
        <v>100</v>
      </c>
      <c r="W208">
        <f t="shared" si="63"/>
        <v>0.32028110279803174</v>
      </c>
      <c r="AQ208">
        <v>5.2895265935645308E-2</v>
      </c>
      <c r="AR208">
        <v>1</v>
      </c>
      <c r="AS208">
        <v>0</v>
      </c>
      <c r="AT208">
        <f t="shared" si="67"/>
        <v>248</v>
      </c>
      <c r="AU208">
        <f t="shared" si="68"/>
        <v>18</v>
      </c>
      <c r="AV208">
        <f t="shared" si="64"/>
        <v>0.79886455798864553</v>
      </c>
      <c r="AW208">
        <f t="shared" si="65"/>
        <v>0.92405063291139244</v>
      </c>
      <c r="AX208">
        <f t="shared" si="66"/>
        <v>7.4943279230438526E-4</v>
      </c>
    </row>
    <row r="209" spans="1:50" x14ac:dyDescent="0.3">
      <c r="A209">
        <v>36</v>
      </c>
      <c r="B209">
        <v>2</v>
      </c>
      <c r="C209" s="2">
        <f t="shared" si="54"/>
        <v>1</v>
      </c>
      <c r="D209">
        <v>1</v>
      </c>
      <c r="E209">
        <f t="shared" si="55"/>
        <v>0</v>
      </c>
      <c r="G209" s="2" t="s">
        <v>19</v>
      </c>
      <c r="H209" s="2" t="s">
        <v>19</v>
      </c>
      <c r="J209">
        <v>30</v>
      </c>
      <c r="K209">
        <v>1</v>
      </c>
      <c r="L209">
        <v>2</v>
      </c>
      <c r="M209">
        <v>2</v>
      </c>
      <c r="N209" s="45">
        <v>1</v>
      </c>
      <c r="O209" s="46">
        <v>0</v>
      </c>
      <c r="P209" s="47">
        <f t="shared" si="56"/>
        <v>1</v>
      </c>
      <c r="Q209">
        <f t="shared" si="57"/>
        <v>1</v>
      </c>
      <c r="R209">
        <f t="shared" si="58"/>
        <v>0.56500700787438063</v>
      </c>
      <c r="S209" s="45">
        <f t="shared" si="59"/>
        <v>0.56500700787438063</v>
      </c>
      <c r="T209" s="47">
        <f t="shared" si="60"/>
        <v>0.43499299212561937</v>
      </c>
      <c r="U209" s="45">
        <f t="shared" si="61"/>
        <v>-0.57091714459512877</v>
      </c>
      <c r="V209" s="47">
        <f t="shared" si="62"/>
        <v>100</v>
      </c>
      <c r="W209">
        <f t="shared" si="63"/>
        <v>0.76988955192274777</v>
      </c>
      <c r="AQ209">
        <v>5.3205779465780256E-2</v>
      </c>
      <c r="AR209">
        <v>1</v>
      </c>
      <c r="AS209">
        <v>1</v>
      </c>
      <c r="AT209">
        <f t="shared" si="67"/>
        <v>249</v>
      </c>
      <c r="AU209">
        <f t="shared" si="68"/>
        <v>19</v>
      </c>
      <c r="AV209">
        <f t="shared" si="64"/>
        <v>0.7980535279805353</v>
      </c>
      <c r="AW209">
        <f t="shared" si="65"/>
        <v>0.91983122362869196</v>
      </c>
      <c r="AX209">
        <f t="shared" si="66"/>
        <v>7.4601072475971846E-4</v>
      </c>
    </row>
    <row r="210" spans="1:50" x14ac:dyDescent="0.3">
      <c r="A210">
        <v>40</v>
      </c>
      <c r="B210">
        <v>4</v>
      </c>
      <c r="C210" s="2">
        <f t="shared" si="54"/>
        <v>1</v>
      </c>
      <c r="D210">
        <v>2</v>
      </c>
      <c r="E210">
        <f t="shared" si="55"/>
        <v>0</v>
      </c>
      <c r="G210" s="2" t="s">
        <v>19</v>
      </c>
      <c r="H210" s="2" t="s">
        <v>19</v>
      </c>
      <c r="J210">
        <v>30</v>
      </c>
      <c r="K210">
        <v>2</v>
      </c>
      <c r="L210">
        <v>1</v>
      </c>
      <c r="M210">
        <v>0</v>
      </c>
      <c r="N210" s="45">
        <v>2</v>
      </c>
      <c r="O210" s="46">
        <v>1</v>
      </c>
      <c r="P210" s="47">
        <f t="shared" si="56"/>
        <v>3</v>
      </c>
      <c r="Q210">
        <f t="shared" si="57"/>
        <v>0.66666666666666663</v>
      </c>
      <c r="R210">
        <f t="shared" si="58"/>
        <v>0.21446905304221203</v>
      </c>
      <c r="S210" s="45">
        <f t="shared" si="59"/>
        <v>0.64340715912663615</v>
      </c>
      <c r="T210" s="47">
        <f t="shared" si="60"/>
        <v>2.3565928408733638</v>
      </c>
      <c r="U210" s="45">
        <f t="shared" si="61"/>
        <v>-3.320575076048832</v>
      </c>
      <c r="V210" s="47">
        <f t="shared" si="62"/>
        <v>33.333333333333329</v>
      </c>
      <c r="W210">
        <f t="shared" si="63"/>
        <v>3.6412445990223326</v>
      </c>
      <c r="AQ210">
        <v>5.3492670829992171E-2</v>
      </c>
      <c r="AR210">
        <v>1</v>
      </c>
      <c r="AS210">
        <v>0</v>
      </c>
      <c r="AT210">
        <f t="shared" si="67"/>
        <v>250</v>
      </c>
      <c r="AU210">
        <f t="shared" si="68"/>
        <v>19</v>
      </c>
      <c r="AV210">
        <f t="shared" si="64"/>
        <v>0.79724249797242497</v>
      </c>
      <c r="AW210">
        <f t="shared" si="65"/>
        <v>0.91983122362869196</v>
      </c>
      <c r="AX210">
        <f t="shared" si="66"/>
        <v>7.4601072475961633E-4</v>
      </c>
    </row>
    <row r="211" spans="1:50" x14ac:dyDescent="0.3">
      <c r="A211">
        <v>46</v>
      </c>
      <c r="B211">
        <v>4</v>
      </c>
      <c r="C211" s="2">
        <f t="shared" si="54"/>
        <v>1</v>
      </c>
      <c r="D211">
        <v>2</v>
      </c>
      <c r="E211">
        <f t="shared" si="55"/>
        <v>0</v>
      </c>
      <c r="G211" s="2" t="s">
        <v>19</v>
      </c>
      <c r="H211" s="2" t="s">
        <v>19</v>
      </c>
      <c r="J211">
        <v>30</v>
      </c>
      <c r="K211">
        <v>2</v>
      </c>
      <c r="L211">
        <v>1</v>
      </c>
      <c r="M211">
        <v>2</v>
      </c>
      <c r="N211" s="45">
        <v>1</v>
      </c>
      <c r="O211" s="46">
        <v>0</v>
      </c>
      <c r="P211" s="47">
        <f t="shared" si="56"/>
        <v>1</v>
      </c>
      <c r="Q211">
        <f t="shared" si="57"/>
        <v>1</v>
      </c>
      <c r="R211">
        <f t="shared" si="58"/>
        <v>0.17606396564951413</v>
      </c>
      <c r="S211" s="45">
        <f t="shared" si="59"/>
        <v>0.17606396564951413</v>
      </c>
      <c r="T211" s="47">
        <f t="shared" si="60"/>
        <v>0.8239360343504859</v>
      </c>
      <c r="U211" s="45">
        <f t="shared" si="61"/>
        <v>-1.7369079087823156</v>
      </c>
      <c r="V211" s="47">
        <f t="shared" si="62"/>
        <v>0</v>
      </c>
      <c r="W211">
        <f t="shared" si="63"/>
        <v>4.6797539252902753</v>
      </c>
      <c r="AQ211">
        <v>5.3729485327760701E-2</v>
      </c>
      <c r="AR211">
        <v>1</v>
      </c>
      <c r="AS211">
        <v>0</v>
      </c>
      <c r="AT211">
        <f t="shared" si="67"/>
        <v>251</v>
      </c>
      <c r="AU211">
        <f t="shared" si="68"/>
        <v>19</v>
      </c>
      <c r="AV211">
        <f t="shared" si="64"/>
        <v>0.79643146796431474</v>
      </c>
      <c r="AW211">
        <f t="shared" si="65"/>
        <v>0.91983122362869196</v>
      </c>
      <c r="AX211">
        <f t="shared" si="66"/>
        <v>1.4920214495194369E-3</v>
      </c>
    </row>
    <row r="212" spans="1:50" x14ac:dyDescent="0.3">
      <c r="A212">
        <v>32</v>
      </c>
      <c r="B212">
        <v>4</v>
      </c>
      <c r="C212" s="2">
        <f t="shared" si="54"/>
        <v>1</v>
      </c>
      <c r="D212">
        <v>8</v>
      </c>
      <c r="E212">
        <f t="shared" si="55"/>
        <v>1</v>
      </c>
      <c r="G212" s="2" t="s">
        <v>19</v>
      </c>
      <c r="H212" s="2" t="s">
        <v>17</v>
      </c>
      <c r="J212">
        <v>30</v>
      </c>
      <c r="K212">
        <v>2</v>
      </c>
      <c r="L212">
        <v>1</v>
      </c>
      <c r="M212">
        <v>3</v>
      </c>
      <c r="N212" s="45">
        <v>0</v>
      </c>
      <c r="O212" s="46">
        <v>1</v>
      </c>
      <c r="P212" s="47">
        <f t="shared" si="56"/>
        <v>1</v>
      </c>
      <c r="Q212">
        <f t="shared" si="57"/>
        <v>0</v>
      </c>
      <c r="R212">
        <f t="shared" si="58"/>
        <v>0.15898881684177249</v>
      </c>
      <c r="S212" s="45">
        <f t="shared" si="59"/>
        <v>0.15898881684177249</v>
      </c>
      <c r="T212" s="47">
        <f t="shared" si="60"/>
        <v>0.84101118315822754</v>
      </c>
      <c r="U212" s="45">
        <f t="shared" si="61"/>
        <v>-0.1731503216442967</v>
      </c>
      <c r="V212" s="47">
        <f t="shared" si="62"/>
        <v>100</v>
      </c>
      <c r="W212">
        <f t="shared" si="63"/>
        <v>0.18904483082463411</v>
      </c>
      <c r="AQ212">
        <v>5.3806492097131814E-2</v>
      </c>
      <c r="AR212">
        <v>2</v>
      </c>
      <c r="AS212">
        <v>0</v>
      </c>
      <c r="AT212">
        <f t="shared" si="67"/>
        <v>253</v>
      </c>
      <c r="AU212">
        <f t="shared" si="68"/>
        <v>19</v>
      </c>
      <c r="AV212">
        <f t="shared" si="64"/>
        <v>0.79480940794809407</v>
      </c>
      <c r="AW212">
        <f t="shared" si="65"/>
        <v>0.91983122362869196</v>
      </c>
      <c r="AX212">
        <f t="shared" si="66"/>
        <v>1.4920214495193348E-3</v>
      </c>
    </row>
    <row r="213" spans="1:50" x14ac:dyDescent="0.3">
      <c r="A213">
        <v>30</v>
      </c>
      <c r="B213">
        <v>3</v>
      </c>
      <c r="C213" s="2">
        <f t="shared" si="54"/>
        <v>1</v>
      </c>
      <c r="D213">
        <v>8</v>
      </c>
      <c r="E213">
        <f t="shared" si="55"/>
        <v>0</v>
      </c>
      <c r="G213" s="2" t="s">
        <v>19</v>
      </c>
      <c r="H213" s="2" t="s">
        <v>19</v>
      </c>
      <c r="J213">
        <v>30</v>
      </c>
      <c r="K213">
        <v>2</v>
      </c>
      <c r="L213">
        <v>1</v>
      </c>
      <c r="M213">
        <v>4</v>
      </c>
      <c r="N213" s="45">
        <v>0</v>
      </c>
      <c r="O213" s="46">
        <v>3</v>
      </c>
      <c r="P213" s="47">
        <f t="shared" si="56"/>
        <v>3</v>
      </c>
      <c r="Q213">
        <f t="shared" si="57"/>
        <v>0</v>
      </c>
      <c r="R213">
        <f t="shared" si="58"/>
        <v>0.14328168549783277</v>
      </c>
      <c r="S213" s="45">
        <f t="shared" si="59"/>
        <v>0.4298450564934983</v>
      </c>
      <c r="T213" s="47">
        <f t="shared" si="60"/>
        <v>2.5701549435065019</v>
      </c>
      <c r="U213" s="45">
        <f t="shared" si="61"/>
        <v>-0.46393830682850223</v>
      </c>
      <c r="V213" s="47">
        <f t="shared" si="62"/>
        <v>100</v>
      </c>
      <c r="W213">
        <f t="shared" si="63"/>
        <v>0.50173440816807813</v>
      </c>
      <c r="AQ213">
        <v>5.410924190100435E-2</v>
      </c>
      <c r="AR213">
        <v>2</v>
      </c>
      <c r="AS213">
        <v>0</v>
      </c>
      <c r="AT213">
        <f t="shared" si="67"/>
        <v>255</v>
      </c>
      <c r="AU213">
        <f t="shared" si="68"/>
        <v>19</v>
      </c>
      <c r="AV213">
        <f t="shared" si="64"/>
        <v>0.79318734793187351</v>
      </c>
      <c r="AW213">
        <f t="shared" si="65"/>
        <v>0.91983122362869196</v>
      </c>
      <c r="AX213">
        <f t="shared" si="66"/>
        <v>7.4601072475971846E-4</v>
      </c>
    </row>
    <row r="214" spans="1:50" x14ac:dyDescent="0.3">
      <c r="A214">
        <v>27</v>
      </c>
      <c r="B214">
        <v>4</v>
      </c>
      <c r="C214" s="2">
        <f t="shared" si="54"/>
        <v>1</v>
      </c>
      <c r="D214">
        <v>7</v>
      </c>
      <c r="E214">
        <f t="shared" si="55"/>
        <v>0</v>
      </c>
      <c r="G214" s="2" t="s">
        <v>19</v>
      </c>
      <c r="H214" s="2" t="s">
        <v>19</v>
      </c>
      <c r="J214">
        <v>30</v>
      </c>
      <c r="K214">
        <v>2</v>
      </c>
      <c r="L214">
        <v>1</v>
      </c>
      <c r="M214">
        <v>8</v>
      </c>
      <c r="N214" s="45">
        <v>1</v>
      </c>
      <c r="O214" s="46">
        <v>0</v>
      </c>
      <c r="P214" s="47">
        <f t="shared" si="56"/>
        <v>1</v>
      </c>
      <c r="Q214">
        <f t="shared" si="57"/>
        <v>1</v>
      </c>
      <c r="R214">
        <f t="shared" si="58"/>
        <v>9.2927824728391215E-2</v>
      </c>
      <c r="S214" s="45">
        <f t="shared" si="59"/>
        <v>9.2927824728391215E-2</v>
      </c>
      <c r="T214" s="47">
        <f t="shared" si="60"/>
        <v>0.90707217527160877</v>
      </c>
      <c r="U214" s="45">
        <f t="shared" si="61"/>
        <v>-2.3759321653228014</v>
      </c>
      <c r="V214" s="47">
        <f t="shared" si="62"/>
        <v>0</v>
      </c>
      <c r="W214">
        <f t="shared" si="63"/>
        <v>9.7610395801558116</v>
      </c>
      <c r="AQ214">
        <v>5.4563194676651376E-2</v>
      </c>
      <c r="AR214">
        <v>1</v>
      </c>
      <c r="AS214">
        <v>0</v>
      </c>
      <c r="AT214">
        <f t="shared" si="67"/>
        <v>256</v>
      </c>
      <c r="AU214">
        <f t="shared" si="68"/>
        <v>19</v>
      </c>
      <c r="AV214">
        <f t="shared" si="64"/>
        <v>0.79237631792376317</v>
      </c>
      <c r="AW214">
        <f t="shared" si="65"/>
        <v>0.91983122362869196</v>
      </c>
      <c r="AX214">
        <f t="shared" si="66"/>
        <v>1.4920214495193348E-3</v>
      </c>
    </row>
    <row r="215" spans="1:50" x14ac:dyDescent="0.3">
      <c r="A215">
        <v>51</v>
      </c>
      <c r="B215">
        <v>2</v>
      </c>
      <c r="C215" s="2">
        <f t="shared" si="54"/>
        <v>1</v>
      </c>
      <c r="D215">
        <v>9</v>
      </c>
      <c r="E215">
        <f t="shared" si="55"/>
        <v>0</v>
      </c>
      <c r="G215" s="2" t="s">
        <v>19</v>
      </c>
      <c r="H215" s="2" t="s">
        <v>19</v>
      </c>
      <c r="J215">
        <v>30</v>
      </c>
      <c r="K215">
        <v>2</v>
      </c>
      <c r="L215">
        <v>1</v>
      </c>
      <c r="M215">
        <v>9</v>
      </c>
      <c r="N215" s="45">
        <v>0</v>
      </c>
      <c r="O215" s="46">
        <v>1</v>
      </c>
      <c r="P215" s="47">
        <f t="shared" si="56"/>
        <v>1</v>
      </c>
      <c r="Q215">
        <f t="shared" si="57"/>
        <v>0</v>
      </c>
      <c r="R215">
        <f t="shared" si="58"/>
        <v>8.310222800010246E-2</v>
      </c>
      <c r="S215" s="45">
        <f t="shared" si="59"/>
        <v>8.310222800010246E-2</v>
      </c>
      <c r="T215" s="47">
        <f t="shared" si="60"/>
        <v>0.91689777199989753</v>
      </c>
      <c r="U215" s="45">
        <f t="shared" si="61"/>
        <v>-8.6759293856273678E-2</v>
      </c>
      <c r="V215" s="47">
        <f t="shared" si="62"/>
        <v>100</v>
      </c>
      <c r="W215">
        <f t="shared" si="63"/>
        <v>9.06341257857389E-2</v>
      </c>
      <c r="AQ215">
        <v>5.4576103184478232E-2</v>
      </c>
      <c r="AR215">
        <v>2</v>
      </c>
      <c r="AS215">
        <v>0</v>
      </c>
      <c r="AT215">
        <f t="shared" si="67"/>
        <v>258</v>
      </c>
      <c r="AU215">
        <f t="shared" si="68"/>
        <v>19</v>
      </c>
      <c r="AV215">
        <f t="shared" si="64"/>
        <v>0.79075425790754261</v>
      </c>
      <c r="AW215">
        <f t="shared" si="65"/>
        <v>0.91983122362869196</v>
      </c>
      <c r="AX215">
        <f t="shared" si="66"/>
        <v>7.4601072475971846E-4</v>
      </c>
    </row>
    <row r="216" spans="1:50" x14ac:dyDescent="0.3">
      <c r="A216">
        <v>30</v>
      </c>
      <c r="B216">
        <v>4</v>
      </c>
      <c r="C216" s="2">
        <f t="shared" si="54"/>
        <v>2</v>
      </c>
      <c r="D216">
        <v>2</v>
      </c>
      <c r="E216">
        <f t="shared" si="55"/>
        <v>1</v>
      </c>
      <c r="G216" s="2" t="s">
        <v>17</v>
      </c>
      <c r="H216" s="2" t="s">
        <v>17</v>
      </c>
      <c r="J216">
        <v>30</v>
      </c>
      <c r="K216">
        <v>2</v>
      </c>
      <c r="L216">
        <v>2</v>
      </c>
      <c r="M216">
        <v>1</v>
      </c>
      <c r="N216" s="45">
        <v>0</v>
      </c>
      <c r="O216" s="46">
        <v>1</v>
      </c>
      <c r="P216" s="47">
        <f t="shared" si="56"/>
        <v>1</v>
      </c>
      <c r="Q216">
        <f t="shared" si="57"/>
        <v>0</v>
      </c>
      <c r="R216">
        <f t="shared" si="58"/>
        <v>0.51496149075917408</v>
      </c>
      <c r="S216" s="45">
        <f t="shared" si="59"/>
        <v>0.51496149075917408</v>
      </c>
      <c r="T216" s="47">
        <f t="shared" si="60"/>
        <v>0.48503850924082592</v>
      </c>
      <c r="U216" s="45">
        <f t="shared" si="61"/>
        <v>-0.72352699070015813</v>
      </c>
      <c r="V216" s="47">
        <f t="shared" si="62"/>
        <v>0</v>
      </c>
      <c r="W216">
        <f t="shared" si="63"/>
        <v>1.0616919707368866</v>
      </c>
      <c r="AQ216">
        <v>5.4804474020852381E-2</v>
      </c>
      <c r="AR216">
        <v>1</v>
      </c>
      <c r="AS216">
        <v>0</v>
      </c>
      <c r="AT216">
        <f t="shared" si="67"/>
        <v>259</v>
      </c>
      <c r="AU216">
        <f t="shared" si="68"/>
        <v>19</v>
      </c>
      <c r="AV216">
        <f t="shared" si="64"/>
        <v>0.78994322789943228</v>
      </c>
      <c r="AW216">
        <f t="shared" si="65"/>
        <v>0.91983122362869196</v>
      </c>
      <c r="AX216">
        <f t="shared" si="66"/>
        <v>7.4601072475971846E-4</v>
      </c>
    </row>
    <row r="217" spans="1:50" x14ac:dyDescent="0.3">
      <c r="A217">
        <v>41</v>
      </c>
      <c r="B217">
        <v>4</v>
      </c>
      <c r="C217" s="2">
        <f t="shared" si="54"/>
        <v>2</v>
      </c>
      <c r="D217">
        <v>0</v>
      </c>
      <c r="E217">
        <f t="shared" si="55"/>
        <v>0</v>
      </c>
      <c r="G217" s="2" t="s">
        <v>17</v>
      </c>
      <c r="H217" s="2" t="s">
        <v>19</v>
      </c>
      <c r="J217">
        <v>30</v>
      </c>
      <c r="K217">
        <v>2</v>
      </c>
      <c r="L217">
        <v>2</v>
      </c>
      <c r="M217">
        <v>7</v>
      </c>
      <c r="N217" s="45">
        <v>0</v>
      </c>
      <c r="O217" s="46">
        <v>1</v>
      </c>
      <c r="P217" s="47">
        <f t="shared" si="56"/>
        <v>1</v>
      </c>
      <c r="Q217">
        <f t="shared" si="57"/>
        <v>0</v>
      </c>
      <c r="R217">
        <f t="shared" si="58"/>
        <v>0.33731343661107183</v>
      </c>
      <c r="S217" s="45">
        <f t="shared" si="59"/>
        <v>0.33731343661107183</v>
      </c>
      <c r="T217" s="47">
        <f t="shared" si="60"/>
        <v>0.66268656338892817</v>
      </c>
      <c r="U217" s="45">
        <f t="shared" si="61"/>
        <v>-0.41145315564967466</v>
      </c>
      <c r="V217" s="47">
        <f t="shared" si="62"/>
        <v>100</v>
      </c>
      <c r="W217">
        <f t="shared" si="63"/>
        <v>0.50900901760566386</v>
      </c>
      <c r="AQ217">
        <v>5.494850167971041E-2</v>
      </c>
      <c r="AR217">
        <v>1</v>
      </c>
      <c r="AS217">
        <v>0</v>
      </c>
      <c r="AT217">
        <f t="shared" si="67"/>
        <v>260</v>
      </c>
      <c r="AU217">
        <f t="shared" si="68"/>
        <v>19</v>
      </c>
      <c r="AV217">
        <f t="shared" si="64"/>
        <v>0.78913219789132194</v>
      </c>
      <c r="AW217">
        <f t="shared" si="65"/>
        <v>0.91983122362869196</v>
      </c>
      <c r="AX217">
        <f t="shared" si="66"/>
        <v>7.4601072475961633E-4</v>
      </c>
    </row>
    <row r="218" spans="1:50" x14ac:dyDescent="0.3">
      <c r="A218">
        <v>30</v>
      </c>
      <c r="B218">
        <v>3</v>
      </c>
      <c r="C218" s="2">
        <f t="shared" si="54"/>
        <v>1</v>
      </c>
      <c r="D218">
        <v>3</v>
      </c>
      <c r="E218">
        <f t="shared" si="55"/>
        <v>1</v>
      </c>
      <c r="G218" s="2" t="s">
        <v>19</v>
      </c>
      <c r="H218" s="2" t="s">
        <v>17</v>
      </c>
      <c r="J218">
        <v>30</v>
      </c>
      <c r="K218">
        <v>3</v>
      </c>
      <c r="L218">
        <v>1</v>
      </c>
      <c r="M218">
        <v>0</v>
      </c>
      <c r="N218" s="45">
        <v>0</v>
      </c>
      <c r="O218" s="46">
        <v>4</v>
      </c>
      <c r="P218" s="47">
        <f t="shared" si="56"/>
        <v>4</v>
      </c>
      <c r="Q218">
        <f t="shared" si="57"/>
        <v>0</v>
      </c>
      <c r="R218">
        <f t="shared" si="58"/>
        <v>0.16487905629200325</v>
      </c>
      <c r="S218" s="45">
        <f t="shared" si="59"/>
        <v>0.659516225168013</v>
      </c>
      <c r="T218" s="47">
        <f t="shared" si="60"/>
        <v>3.3404837748319869</v>
      </c>
      <c r="U218" s="45">
        <f t="shared" si="61"/>
        <v>-0.72071488742365597</v>
      </c>
      <c r="V218" s="47">
        <f t="shared" si="62"/>
        <v>100</v>
      </c>
      <c r="W218">
        <f t="shared" si="63"/>
        <v>0.78972540460991647</v>
      </c>
      <c r="AQ218">
        <v>5.509948405277134E-2</v>
      </c>
      <c r="AR218">
        <v>1</v>
      </c>
      <c r="AS218">
        <v>0</v>
      </c>
      <c r="AT218">
        <f t="shared" si="67"/>
        <v>261</v>
      </c>
      <c r="AU218">
        <f t="shared" si="68"/>
        <v>19</v>
      </c>
      <c r="AV218">
        <f t="shared" si="64"/>
        <v>0.78832116788321172</v>
      </c>
      <c r="AW218">
        <f t="shared" si="65"/>
        <v>0.91983122362869196</v>
      </c>
      <c r="AX218">
        <f t="shared" si="66"/>
        <v>7.4601072475971846E-4</v>
      </c>
    </row>
    <row r="219" spans="1:50" x14ac:dyDescent="0.3">
      <c r="A219">
        <v>29</v>
      </c>
      <c r="B219">
        <v>3</v>
      </c>
      <c r="C219" s="2">
        <f t="shared" si="54"/>
        <v>1</v>
      </c>
      <c r="D219">
        <v>2</v>
      </c>
      <c r="E219">
        <f t="shared" si="55"/>
        <v>1</v>
      </c>
      <c r="G219" s="2" t="s">
        <v>19</v>
      </c>
      <c r="H219" s="2" t="s">
        <v>17</v>
      </c>
      <c r="J219">
        <v>30</v>
      </c>
      <c r="K219">
        <v>3</v>
      </c>
      <c r="L219">
        <v>1</v>
      </c>
      <c r="M219">
        <v>2</v>
      </c>
      <c r="N219" s="45">
        <v>1</v>
      </c>
      <c r="O219" s="46">
        <v>2</v>
      </c>
      <c r="P219" s="47">
        <f t="shared" si="56"/>
        <v>3</v>
      </c>
      <c r="Q219">
        <f t="shared" si="57"/>
        <v>0.33333333333333331</v>
      </c>
      <c r="R219">
        <f t="shared" si="58"/>
        <v>0.13384105740498328</v>
      </c>
      <c r="S219" s="45">
        <f t="shared" si="59"/>
        <v>0.40152317221494982</v>
      </c>
      <c r="T219" s="47">
        <f t="shared" si="60"/>
        <v>2.5984768277850501</v>
      </c>
      <c r="U219" s="45">
        <f t="shared" si="61"/>
        <v>-2.2984760233725794</v>
      </c>
      <c r="V219" s="47">
        <f t="shared" si="62"/>
        <v>66.666666666666657</v>
      </c>
      <c r="W219">
        <f t="shared" si="63"/>
        <v>1.0298796390872402</v>
      </c>
      <c r="AQ219">
        <v>5.5112512039484099E-2</v>
      </c>
      <c r="AR219">
        <v>1</v>
      </c>
      <c r="AS219">
        <v>0</v>
      </c>
      <c r="AT219">
        <f t="shared" si="67"/>
        <v>262</v>
      </c>
      <c r="AU219">
        <f t="shared" si="68"/>
        <v>19</v>
      </c>
      <c r="AV219">
        <f t="shared" si="64"/>
        <v>0.78751013787510138</v>
      </c>
      <c r="AW219">
        <f t="shared" si="65"/>
        <v>0.91983122362869196</v>
      </c>
      <c r="AX219">
        <f t="shared" si="66"/>
        <v>1.4920214495193348E-3</v>
      </c>
    </row>
    <row r="220" spans="1:50" x14ac:dyDescent="0.3">
      <c r="A220">
        <v>45</v>
      </c>
      <c r="B220">
        <v>4</v>
      </c>
      <c r="C220" s="2">
        <f t="shared" si="54"/>
        <v>1</v>
      </c>
      <c r="D220">
        <v>7</v>
      </c>
      <c r="E220">
        <f t="shared" si="55"/>
        <v>0</v>
      </c>
      <c r="G220" s="2" t="s">
        <v>19</v>
      </c>
      <c r="H220" s="2" t="s">
        <v>19</v>
      </c>
      <c r="J220">
        <v>30</v>
      </c>
      <c r="K220">
        <v>3</v>
      </c>
      <c r="L220">
        <v>1</v>
      </c>
      <c r="M220">
        <v>3</v>
      </c>
      <c r="N220" s="45">
        <v>1</v>
      </c>
      <c r="O220" s="46">
        <v>4</v>
      </c>
      <c r="P220" s="47">
        <f t="shared" si="56"/>
        <v>5</v>
      </c>
      <c r="Q220">
        <f t="shared" si="57"/>
        <v>0.2</v>
      </c>
      <c r="R220">
        <f t="shared" si="58"/>
        <v>0.12026310087329156</v>
      </c>
      <c r="S220" s="45">
        <f t="shared" si="59"/>
        <v>0.60131550436645775</v>
      </c>
      <c r="T220" s="47">
        <f t="shared" si="60"/>
        <v>4.3986844956335425</v>
      </c>
      <c r="U220" s="45">
        <f t="shared" si="61"/>
        <v>-2.6306030068709201</v>
      </c>
      <c r="V220" s="47">
        <f t="shared" si="62"/>
        <v>80</v>
      </c>
      <c r="W220">
        <f t="shared" si="63"/>
        <v>0.3004716373564415</v>
      </c>
      <c r="AQ220">
        <v>5.5191385393786797E-2</v>
      </c>
      <c r="AR220">
        <v>2</v>
      </c>
      <c r="AS220">
        <v>0</v>
      </c>
      <c r="AT220">
        <f t="shared" si="67"/>
        <v>264</v>
      </c>
      <c r="AU220">
        <f t="shared" si="68"/>
        <v>19</v>
      </c>
      <c r="AV220">
        <f t="shared" si="64"/>
        <v>0.78588807785888082</v>
      </c>
      <c r="AW220">
        <f t="shared" si="65"/>
        <v>0.91983122362869196</v>
      </c>
      <c r="AX220">
        <f t="shared" si="66"/>
        <v>7.4601072475971846E-4</v>
      </c>
    </row>
    <row r="221" spans="1:50" x14ac:dyDescent="0.3">
      <c r="A221">
        <v>54</v>
      </c>
      <c r="B221">
        <v>4</v>
      </c>
      <c r="C221" s="2">
        <f t="shared" si="54"/>
        <v>1</v>
      </c>
      <c r="D221">
        <v>2</v>
      </c>
      <c r="E221">
        <f t="shared" si="55"/>
        <v>0</v>
      </c>
      <c r="G221" s="2" t="s">
        <v>19</v>
      </c>
      <c r="H221" s="2" t="s">
        <v>19</v>
      </c>
      <c r="J221">
        <v>30</v>
      </c>
      <c r="K221">
        <v>3</v>
      </c>
      <c r="L221">
        <v>1</v>
      </c>
      <c r="M221">
        <v>4</v>
      </c>
      <c r="N221" s="45">
        <v>0</v>
      </c>
      <c r="O221" s="46">
        <v>2</v>
      </c>
      <c r="P221" s="47">
        <f t="shared" si="56"/>
        <v>2</v>
      </c>
      <c r="Q221">
        <f t="shared" si="57"/>
        <v>0</v>
      </c>
      <c r="R221">
        <f t="shared" si="58"/>
        <v>0.10789102562997625</v>
      </c>
      <c r="S221" s="45">
        <f t="shared" si="59"/>
        <v>0.21578205125995251</v>
      </c>
      <c r="T221" s="47">
        <f t="shared" si="60"/>
        <v>1.7842179487400476</v>
      </c>
      <c r="U221" s="45">
        <f t="shared" si="61"/>
        <v>-0.22833397057568119</v>
      </c>
      <c r="V221" s="47">
        <f t="shared" si="62"/>
        <v>100</v>
      </c>
      <c r="W221">
        <f t="shared" si="63"/>
        <v>0.24187857925353823</v>
      </c>
      <c r="AQ221">
        <v>5.5653882709220372E-2</v>
      </c>
      <c r="AR221">
        <v>1</v>
      </c>
      <c r="AS221">
        <v>0</v>
      </c>
      <c r="AT221">
        <f t="shared" si="67"/>
        <v>265</v>
      </c>
      <c r="AU221">
        <f t="shared" si="68"/>
        <v>19</v>
      </c>
      <c r="AV221">
        <f t="shared" si="64"/>
        <v>0.78507704785077048</v>
      </c>
      <c r="AW221">
        <f t="shared" si="65"/>
        <v>0.91983122362869196</v>
      </c>
      <c r="AX221">
        <f t="shared" si="66"/>
        <v>7.4601072475971846E-4</v>
      </c>
    </row>
    <row r="222" spans="1:50" x14ac:dyDescent="0.3">
      <c r="A222">
        <v>36</v>
      </c>
      <c r="B222">
        <v>4</v>
      </c>
      <c r="C222" s="2">
        <f t="shared" si="54"/>
        <v>1</v>
      </c>
      <c r="D222">
        <v>11</v>
      </c>
      <c r="E222">
        <f t="shared" si="55"/>
        <v>0</v>
      </c>
      <c r="G222" s="2" t="s">
        <v>19</v>
      </c>
      <c r="H222" s="2" t="s">
        <v>19</v>
      </c>
      <c r="J222">
        <v>30</v>
      </c>
      <c r="K222">
        <v>3</v>
      </c>
      <c r="L222">
        <v>1</v>
      </c>
      <c r="M222">
        <v>7</v>
      </c>
      <c r="N222" s="45">
        <v>0</v>
      </c>
      <c r="O222" s="46">
        <v>4</v>
      </c>
      <c r="P222" s="47">
        <f t="shared" si="56"/>
        <v>4</v>
      </c>
      <c r="Q222">
        <f t="shared" si="57"/>
        <v>0</v>
      </c>
      <c r="R222">
        <f t="shared" si="58"/>
        <v>7.7269115689576146E-2</v>
      </c>
      <c r="S222" s="45">
        <f t="shared" si="59"/>
        <v>0.30907646275830458</v>
      </c>
      <c r="T222" s="47">
        <f t="shared" si="60"/>
        <v>3.6909235372416953</v>
      </c>
      <c r="U222" s="45">
        <f t="shared" si="61"/>
        <v>-0.32167061314893125</v>
      </c>
      <c r="V222" s="47">
        <f t="shared" si="62"/>
        <v>100</v>
      </c>
      <c r="W222">
        <f t="shared" si="63"/>
        <v>0.33495840229655249</v>
      </c>
      <c r="AQ222">
        <v>5.5979633109480904E-2</v>
      </c>
      <c r="AR222">
        <v>1</v>
      </c>
      <c r="AS222">
        <v>0</v>
      </c>
      <c r="AT222">
        <f t="shared" si="67"/>
        <v>266</v>
      </c>
      <c r="AU222">
        <f t="shared" si="68"/>
        <v>19</v>
      </c>
      <c r="AV222">
        <f t="shared" si="64"/>
        <v>0.78426601784266015</v>
      </c>
      <c r="AW222">
        <f t="shared" si="65"/>
        <v>0.91983122362869196</v>
      </c>
      <c r="AX222">
        <f t="shared" si="66"/>
        <v>7.4601072475971846E-4</v>
      </c>
    </row>
    <row r="223" spans="1:50" x14ac:dyDescent="0.3">
      <c r="A223">
        <v>33</v>
      </c>
      <c r="B223">
        <v>3</v>
      </c>
      <c r="C223" s="2">
        <f t="shared" si="54"/>
        <v>1</v>
      </c>
      <c r="D223">
        <v>2</v>
      </c>
      <c r="E223">
        <f t="shared" si="55"/>
        <v>0</v>
      </c>
      <c r="G223" s="2" t="s">
        <v>19</v>
      </c>
      <c r="H223" s="2" t="s">
        <v>19</v>
      </c>
      <c r="J223">
        <v>30</v>
      </c>
      <c r="K223">
        <v>3</v>
      </c>
      <c r="L223">
        <v>1</v>
      </c>
      <c r="M223">
        <v>8</v>
      </c>
      <c r="N223" s="45">
        <v>0</v>
      </c>
      <c r="O223" s="46">
        <v>3</v>
      </c>
      <c r="P223" s="47">
        <f t="shared" si="56"/>
        <v>3</v>
      </c>
      <c r="Q223">
        <f t="shared" si="57"/>
        <v>0</v>
      </c>
      <c r="R223">
        <f t="shared" si="58"/>
        <v>6.8973276294193878E-2</v>
      </c>
      <c r="S223" s="45">
        <f t="shared" si="59"/>
        <v>0.20691982888258165</v>
      </c>
      <c r="T223" s="47">
        <f t="shared" si="60"/>
        <v>2.7930801711174182</v>
      </c>
      <c r="U223" s="45">
        <f t="shared" si="61"/>
        <v>-0.21440189344301633</v>
      </c>
      <c r="V223" s="47">
        <f t="shared" si="62"/>
        <v>100</v>
      </c>
      <c r="W223">
        <f t="shared" si="63"/>
        <v>0.22224907579340974</v>
      </c>
      <c r="AQ223">
        <v>5.6042671132209461E-2</v>
      </c>
      <c r="AR223">
        <v>1</v>
      </c>
      <c r="AS223">
        <v>0</v>
      </c>
      <c r="AT223">
        <f t="shared" si="67"/>
        <v>267</v>
      </c>
      <c r="AU223">
        <f t="shared" si="68"/>
        <v>19</v>
      </c>
      <c r="AV223">
        <f t="shared" si="64"/>
        <v>0.78345498783454981</v>
      </c>
      <c r="AW223">
        <f t="shared" si="65"/>
        <v>0.91983122362869196</v>
      </c>
      <c r="AX223">
        <f t="shared" si="66"/>
        <v>1.4920214495193348E-3</v>
      </c>
    </row>
    <row r="224" spans="1:50" x14ac:dyDescent="0.3">
      <c r="A224">
        <v>37</v>
      </c>
      <c r="B224">
        <v>2</v>
      </c>
      <c r="C224" s="2">
        <f t="shared" si="54"/>
        <v>2</v>
      </c>
      <c r="D224">
        <v>8</v>
      </c>
      <c r="E224">
        <f t="shared" si="55"/>
        <v>0</v>
      </c>
      <c r="G224" s="2" t="s">
        <v>17</v>
      </c>
      <c r="H224" s="2" t="s">
        <v>19</v>
      </c>
      <c r="J224">
        <v>30</v>
      </c>
      <c r="K224">
        <v>3</v>
      </c>
      <c r="L224">
        <v>1</v>
      </c>
      <c r="M224">
        <v>9</v>
      </c>
      <c r="N224" s="45">
        <v>0</v>
      </c>
      <c r="O224" s="46">
        <v>1</v>
      </c>
      <c r="P224" s="47">
        <f t="shared" si="56"/>
        <v>1</v>
      </c>
      <c r="Q224">
        <f t="shared" si="57"/>
        <v>0</v>
      </c>
      <c r="R224">
        <f t="shared" si="58"/>
        <v>6.1508731318116627E-2</v>
      </c>
      <c r="S224" s="45">
        <f t="shared" si="59"/>
        <v>6.1508731318116627E-2</v>
      </c>
      <c r="T224" s="47">
        <f t="shared" si="60"/>
        <v>0.93849126868188337</v>
      </c>
      <c r="U224" s="45">
        <f t="shared" si="61"/>
        <v>-6.3481726481127848E-2</v>
      </c>
      <c r="V224" s="47">
        <f t="shared" si="62"/>
        <v>100</v>
      </c>
      <c r="W224">
        <f t="shared" si="63"/>
        <v>6.5540014457999174E-2</v>
      </c>
      <c r="AQ224">
        <v>5.6046435199215844E-2</v>
      </c>
      <c r="AR224">
        <v>2</v>
      </c>
      <c r="AS224">
        <v>0</v>
      </c>
      <c r="AT224">
        <f t="shared" si="67"/>
        <v>269</v>
      </c>
      <c r="AU224">
        <f t="shared" si="68"/>
        <v>19</v>
      </c>
      <c r="AV224">
        <f t="shared" si="64"/>
        <v>0.78183292781832925</v>
      </c>
      <c r="AW224">
        <f t="shared" si="65"/>
        <v>0.91983122362869196</v>
      </c>
      <c r="AX224">
        <f t="shared" si="66"/>
        <v>7.4601072475961633E-4</v>
      </c>
    </row>
    <row r="225" spans="1:50" x14ac:dyDescent="0.3">
      <c r="A225">
        <v>38</v>
      </c>
      <c r="B225">
        <v>1</v>
      </c>
      <c r="C225" s="2">
        <f t="shared" si="54"/>
        <v>1</v>
      </c>
      <c r="D225">
        <v>10</v>
      </c>
      <c r="E225">
        <f t="shared" si="55"/>
        <v>0</v>
      </c>
      <c r="G225" s="2" t="s">
        <v>19</v>
      </c>
      <c r="H225" s="2" t="s">
        <v>19</v>
      </c>
      <c r="J225">
        <v>30</v>
      </c>
      <c r="K225">
        <v>3</v>
      </c>
      <c r="L225">
        <v>1</v>
      </c>
      <c r="M225">
        <v>10</v>
      </c>
      <c r="N225" s="45">
        <v>0</v>
      </c>
      <c r="O225" s="46">
        <v>1</v>
      </c>
      <c r="P225" s="47">
        <f t="shared" si="56"/>
        <v>1</v>
      </c>
      <c r="Q225">
        <f t="shared" si="57"/>
        <v>0</v>
      </c>
      <c r="R225">
        <f t="shared" si="58"/>
        <v>5.4804474020852381E-2</v>
      </c>
      <c r="S225" s="45">
        <f t="shared" si="59"/>
        <v>5.4804474020852381E-2</v>
      </c>
      <c r="T225" s="47">
        <f t="shared" si="60"/>
        <v>0.94519552597914758</v>
      </c>
      <c r="U225" s="45">
        <f t="shared" si="61"/>
        <v>-5.6363467092407075E-2</v>
      </c>
      <c r="V225" s="47">
        <f t="shared" si="62"/>
        <v>100</v>
      </c>
      <c r="W225">
        <f t="shared" si="63"/>
        <v>5.7982155558850425E-2</v>
      </c>
      <c r="AQ225">
        <v>5.6200254968888558E-2</v>
      </c>
      <c r="AR225">
        <v>1</v>
      </c>
      <c r="AS225">
        <v>0</v>
      </c>
      <c r="AT225">
        <f t="shared" si="67"/>
        <v>270</v>
      </c>
      <c r="AU225">
        <f t="shared" si="68"/>
        <v>19</v>
      </c>
      <c r="AV225">
        <f t="shared" si="64"/>
        <v>0.78102189781021902</v>
      </c>
      <c r="AW225">
        <f t="shared" si="65"/>
        <v>0.91983122362869196</v>
      </c>
      <c r="AX225">
        <f t="shared" si="66"/>
        <v>7.4601072475971846E-4</v>
      </c>
    </row>
    <row r="226" spans="1:50" x14ac:dyDescent="0.3">
      <c r="A226">
        <v>31</v>
      </c>
      <c r="B226">
        <v>3</v>
      </c>
      <c r="C226" s="2">
        <f t="shared" si="54"/>
        <v>1</v>
      </c>
      <c r="D226">
        <v>4</v>
      </c>
      <c r="E226">
        <f t="shared" si="55"/>
        <v>0</v>
      </c>
      <c r="G226" s="2" t="s">
        <v>19</v>
      </c>
      <c r="H226" s="2" t="s">
        <v>19</v>
      </c>
      <c r="J226">
        <v>30</v>
      </c>
      <c r="K226">
        <v>3</v>
      </c>
      <c r="L226">
        <v>2</v>
      </c>
      <c r="M226">
        <v>0</v>
      </c>
      <c r="N226" s="45">
        <v>1</v>
      </c>
      <c r="O226" s="46">
        <v>1</v>
      </c>
      <c r="P226" s="47">
        <f t="shared" si="56"/>
        <v>2</v>
      </c>
      <c r="Q226">
        <f t="shared" si="57"/>
        <v>0.5</v>
      </c>
      <c r="R226">
        <f t="shared" si="58"/>
        <v>0.46461412038847971</v>
      </c>
      <c r="S226" s="45">
        <f t="shared" si="59"/>
        <v>0.92922824077695942</v>
      </c>
      <c r="T226" s="47">
        <f t="shared" si="60"/>
        <v>1.0707717592230406</v>
      </c>
      <c r="U226" s="45">
        <f t="shared" si="61"/>
        <v>-1.3913155883113275</v>
      </c>
      <c r="V226" s="47">
        <f t="shared" si="62"/>
        <v>50</v>
      </c>
      <c r="W226">
        <f t="shared" si="63"/>
        <v>1.0067709358011092E-2</v>
      </c>
      <c r="AQ226">
        <v>5.6293882921794582E-2</v>
      </c>
      <c r="AR226">
        <v>1</v>
      </c>
      <c r="AS226">
        <v>0</v>
      </c>
      <c r="AT226">
        <f t="shared" si="67"/>
        <v>271</v>
      </c>
      <c r="AU226">
        <f t="shared" si="68"/>
        <v>19</v>
      </c>
      <c r="AV226">
        <f t="shared" si="64"/>
        <v>0.78021086780210869</v>
      </c>
      <c r="AW226">
        <f t="shared" si="65"/>
        <v>0.91983122362869196</v>
      </c>
      <c r="AX226">
        <f t="shared" si="66"/>
        <v>7.4601072475971846E-4</v>
      </c>
    </row>
    <row r="227" spans="1:50" x14ac:dyDescent="0.3">
      <c r="A227">
        <v>59</v>
      </c>
      <c r="B227">
        <v>3</v>
      </c>
      <c r="C227" s="2">
        <f t="shared" si="54"/>
        <v>1</v>
      </c>
      <c r="D227">
        <v>0</v>
      </c>
      <c r="E227">
        <f t="shared" si="55"/>
        <v>0</v>
      </c>
      <c r="G227" s="2" t="s">
        <v>19</v>
      </c>
      <c r="H227" s="2" t="s">
        <v>19</v>
      </c>
      <c r="J227">
        <v>30</v>
      </c>
      <c r="K227">
        <v>3</v>
      </c>
      <c r="L227">
        <v>2</v>
      </c>
      <c r="M227">
        <v>4</v>
      </c>
      <c r="N227" s="45">
        <v>0</v>
      </c>
      <c r="O227" s="46">
        <v>1</v>
      </c>
      <c r="P227" s="47">
        <f t="shared" si="56"/>
        <v>1</v>
      </c>
      <c r="Q227">
        <f t="shared" si="57"/>
        <v>0</v>
      </c>
      <c r="R227">
        <f t="shared" si="58"/>
        <v>0.34708374162214384</v>
      </c>
      <c r="S227" s="45">
        <f t="shared" si="59"/>
        <v>0.34708374162214384</v>
      </c>
      <c r="T227" s="47">
        <f t="shared" si="60"/>
        <v>0.65291625837785616</v>
      </c>
      <c r="U227" s="45">
        <f t="shared" si="61"/>
        <v>-0.42630639931087233</v>
      </c>
      <c r="V227" s="47">
        <f t="shared" si="62"/>
        <v>100</v>
      </c>
      <c r="W227">
        <f t="shared" si="63"/>
        <v>0.53158998136217228</v>
      </c>
      <c r="AQ227">
        <v>5.6361037625881939E-2</v>
      </c>
      <c r="AR227">
        <v>1</v>
      </c>
      <c r="AS227">
        <v>0</v>
      </c>
      <c r="AT227">
        <f t="shared" si="67"/>
        <v>272</v>
      </c>
      <c r="AU227">
        <f t="shared" si="68"/>
        <v>19</v>
      </c>
      <c r="AV227">
        <f t="shared" si="64"/>
        <v>0.77939983779399835</v>
      </c>
      <c r="AW227">
        <f t="shared" si="65"/>
        <v>0.91983122362869196</v>
      </c>
      <c r="AX227">
        <f t="shared" si="66"/>
        <v>7.4601072475971846E-4</v>
      </c>
    </row>
    <row r="228" spans="1:50" x14ac:dyDescent="0.3">
      <c r="A228">
        <v>37</v>
      </c>
      <c r="B228">
        <v>1</v>
      </c>
      <c r="C228" s="2">
        <f t="shared" si="54"/>
        <v>1</v>
      </c>
      <c r="D228">
        <v>8</v>
      </c>
      <c r="E228">
        <f t="shared" si="55"/>
        <v>0</v>
      </c>
      <c r="G228" s="2" t="s">
        <v>19</v>
      </c>
      <c r="H228" s="2" t="s">
        <v>19</v>
      </c>
      <c r="J228">
        <v>30</v>
      </c>
      <c r="K228">
        <v>3</v>
      </c>
      <c r="L228">
        <v>2</v>
      </c>
      <c r="M228">
        <v>8</v>
      </c>
      <c r="N228" s="45">
        <v>0</v>
      </c>
      <c r="O228" s="46">
        <v>1</v>
      </c>
      <c r="P228" s="47">
        <f t="shared" si="56"/>
        <v>1</v>
      </c>
      <c r="Q228">
        <f t="shared" si="57"/>
        <v>0</v>
      </c>
      <c r="R228">
        <f t="shared" si="58"/>
        <v>0.24564326240746781</v>
      </c>
      <c r="S228" s="45">
        <f t="shared" si="59"/>
        <v>0.24564326240746781</v>
      </c>
      <c r="T228" s="47">
        <f t="shared" si="60"/>
        <v>0.75435673759253219</v>
      </c>
      <c r="U228" s="45">
        <f t="shared" si="61"/>
        <v>-0.28188989608281911</v>
      </c>
      <c r="V228" s="47">
        <f t="shared" si="62"/>
        <v>100</v>
      </c>
      <c r="W228">
        <f t="shared" si="63"/>
        <v>0.32563275459223467</v>
      </c>
      <c r="AQ228">
        <v>5.6529011933059627E-2</v>
      </c>
      <c r="AR228">
        <v>1</v>
      </c>
      <c r="AS228">
        <v>0</v>
      </c>
      <c r="AT228">
        <f t="shared" si="67"/>
        <v>273</v>
      </c>
      <c r="AU228">
        <f t="shared" si="68"/>
        <v>19</v>
      </c>
      <c r="AV228">
        <f t="shared" si="64"/>
        <v>0.77858880778588802</v>
      </c>
      <c r="AW228">
        <f t="shared" si="65"/>
        <v>0.91983122362869196</v>
      </c>
      <c r="AX228">
        <f t="shared" si="66"/>
        <v>2.2380321742789511E-3</v>
      </c>
    </row>
    <row r="229" spans="1:50" x14ac:dyDescent="0.3">
      <c r="A229">
        <v>29</v>
      </c>
      <c r="B229">
        <v>2</v>
      </c>
      <c r="C229" s="2">
        <f t="shared" si="54"/>
        <v>1</v>
      </c>
      <c r="D229">
        <v>10</v>
      </c>
      <c r="E229">
        <f t="shared" si="55"/>
        <v>0</v>
      </c>
      <c r="G229" s="2" t="s">
        <v>19</v>
      </c>
      <c r="H229" s="2" t="s">
        <v>19</v>
      </c>
      <c r="J229">
        <v>30</v>
      </c>
      <c r="K229">
        <v>3</v>
      </c>
      <c r="L229">
        <v>2</v>
      </c>
      <c r="M229">
        <v>9</v>
      </c>
      <c r="N229" s="45">
        <v>0</v>
      </c>
      <c r="O229" s="46">
        <v>1</v>
      </c>
      <c r="P229" s="47">
        <f t="shared" si="56"/>
        <v>1</v>
      </c>
      <c r="Q229">
        <f t="shared" si="57"/>
        <v>0</v>
      </c>
      <c r="R229">
        <f t="shared" si="58"/>
        <v>0.22365182379385459</v>
      </c>
      <c r="S229" s="45">
        <f t="shared" si="59"/>
        <v>0.22365182379385459</v>
      </c>
      <c r="T229" s="47">
        <f t="shared" si="60"/>
        <v>0.77634817620614538</v>
      </c>
      <c r="U229" s="45">
        <f t="shared" si="61"/>
        <v>-0.2531541787479728</v>
      </c>
      <c r="V229" s="47">
        <f t="shared" si="62"/>
        <v>100</v>
      </c>
      <c r="W229">
        <f t="shared" si="63"/>
        <v>0.28808185637376682</v>
      </c>
      <c r="AQ229">
        <v>5.6609791034648527E-2</v>
      </c>
      <c r="AR229">
        <v>3</v>
      </c>
      <c r="AS229">
        <v>0</v>
      </c>
      <c r="AT229">
        <f t="shared" si="67"/>
        <v>276</v>
      </c>
      <c r="AU229">
        <f t="shared" si="68"/>
        <v>19</v>
      </c>
      <c r="AV229">
        <f t="shared" si="64"/>
        <v>0.77615571776155723</v>
      </c>
      <c r="AW229">
        <f t="shared" si="65"/>
        <v>0.91983122362869196</v>
      </c>
      <c r="AX229">
        <f t="shared" si="66"/>
        <v>2.2380321742791554E-3</v>
      </c>
    </row>
    <row r="230" spans="1:50" x14ac:dyDescent="0.3">
      <c r="A230">
        <v>35</v>
      </c>
      <c r="B230">
        <v>3</v>
      </c>
      <c r="C230" s="2">
        <f t="shared" si="54"/>
        <v>1</v>
      </c>
      <c r="D230">
        <v>7</v>
      </c>
      <c r="E230">
        <f t="shared" si="55"/>
        <v>0</v>
      </c>
      <c r="G230" s="2" t="s">
        <v>19</v>
      </c>
      <c r="H230" s="2" t="s">
        <v>19</v>
      </c>
      <c r="J230">
        <v>30</v>
      </c>
      <c r="K230">
        <v>4</v>
      </c>
      <c r="L230">
        <v>1</v>
      </c>
      <c r="M230">
        <v>0</v>
      </c>
      <c r="N230" s="45">
        <v>0</v>
      </c>
      <c r="O230" s="46">
        <v>2</v>
      </c>
      <c r="P230" s="47">
        <f t="shared" si="56"/>
        <v>2</v>
      </c>
      <c r="Q230">
        <f t="shared" si="57"/>
        <v>0</v>
      </c>
      <c r="R230">
        <f t="shared" si="58"/>
        <v>0.12493175091816336</v>
      </c>
      <c r="S230" s="45">
        <f t="shared" si="59"/>
        <v>0.24986350183632672</v>
      </c>
      <c r="T230" s="47">
        <f t="shared" si="60"/>
        <v>1.7501364981636733</v>
      </c>
      <c r="U230" s="45">
        <f t="shared" si="61"/>
        <v>-0.26690679343122425</v>
      </c>
      <c r="V230" s="47">
        <f t="shared" si="62"/>
        <v>100</v>
      </c>
      <c r="W230">
        <f t="shared" si="63"/>
        <v>0.2855360163032945</v>
      </c>
      <c r="AQ230">
        <v>5.6927365008887169E-2</v>
      </c>
      <c r="AR230">
        <v>3</v>
      </c>
      <c r="AS230">
        <v>0</v>
      </c>
      <c r="AT230">
        <f t="shared" si="67"/>
        <v>279</v>
      </c>
      <c r="AU230">
        <f t="shared" si="68"/>
        <v>19</v>
      </c>
      <c r="AV230">
        <f t="shared" si="64"/>
        <v>0.77372262773722622</v>
      </c>
      <c r="AW230">
        <f t="shared" si="65"/>
        <v>0.91983122362869196</v>
      </c>
      <c r="AX230">
        <f t="shared" si="66"/>
        <v>7.4601072475961633E-4</v>
      </c>
    </row>
    <row r="231" spans="1:50" x14ac:dyDescent="0.3">
      <c r="A231">
        <v>29</v>
      </c>
      <c r="B231">
        <v>3</v>
      </c>
      <c r="C231" s="2">
        <f t="shared" si="54"/>
        <v>2</v>
      </c>
      <c r="D231">
        <v>3</v>
      </c>
      <c r="E231">
        <f t="shared" si="55"/>
        <v>1</v>
      </c>
      <c r="G231" s="2" t="s">
        <v>17</v>
      </c>
      <c r="H231" s="2" t="s">
        <v>17</v>
      </c>
      <c r="J231">
        <v>30</v>
      </c>
      <c r="K231">
        <v>4</v>
      </c>
      <c r="L231">
        <v>1</v>
      </c>
      <c r="M231">
        <v>1</v>
      </c>
      <c r="N231" s="45">
        <v>0</v>
      </c>
      <c r="O231" s="46">
        <v>1</v>
      </c>
      <c r="P231" s="47">
        <f t="shared" si="56"/>
        <v>1</v>
      </c>
      <c r="Q231">
        <f t="shared" si="57"/>
        <v>0</v>
      </c>
      <c r="R231">
        <f t="shared" si="58"/>
        <v>0.1121406105360717</v>
      </c>
      <c r="S231" s="45">
        <f t="shared" si="59"/>
        <v>0.1121406105360717</v>
      </c>
      <c r="T231" s="47">
        <f t="shared" si="60"/>
        <v>0.88785938946392828</v>
      </c>
      <c r="U231" s="45">
        <f t="shared" si="61"/>
        <v>-0.11894189372617042</v>
      </c>
      <c r="V231" s="47">
        <f t="shared" si="62"/>
        <v>100</v>
      </c>
      <c r="W231">
        <f t="shared" si="63"/>
        <v>0.126304471030914</v>
      </c>
      <c r="AQ231">
        <v>5.7096925030240504E-2</v>
      </c>
      <c r="AR231">
        <v>1</v>
      </c>
      <c r="AS231">
        <v>0</v>
      </c>
      <c r="AT231">
        <f t="shared" si="67"/>
        <v>280</v>
      </c>
      <c r="AU231">
        <f t="shared" si="68"/>
        <v>19</v>
      </c>
      <c r="AV231">
        <f t="shared" si="64"/>
        <v>0.772911597729116</v>
      </c>
      <c r="AW231">
        <f t="shared" si="65"/>
        <v>0.91983122362869196</v>
      </c>
      <c r="AX231">
        <f t="shared" si="66"/>
        <v>7.4601072475971846E-4</v>
      </c>
    </row>
    <row r="232" spans="1:50" x14ac:dyDescent="0.3">
      <c r="A232">
        <v>52</v>
      </c>
      <c r="B232">
        <v>3</v>
      </c>
      <c r="C232" s="2">
        <f t="shared" si="54"/>
        <v>1</v>
      </c>
      <c r="D232">
        <v>2</v>
      </c>
      <c r="E232">
        <f t="shared" si="55"/>
        <v>0</v>
      </c>
      <c r="G232" s="2" t="s">
        <v>19</v>
      </c>
      <c r="H232" s="2" t="s">
        <v>19</v>
      </c>
      <c r="J232">
        <v>30</v>
      </c>
      <c r="K232">
        <v>4</v>
      </c>
      <c r="L232">
        <v>1</v>
      </c>
      <c r="M232">
        <v>2</v>
      </c>
      <c r="N232" s="45">
        <v>0</v>
      </c>
      <c r="O232" s="46">
        <v>4</v>
      </c>
      <c r="P232" s="47">
        <f t="shared" si="56"/>
        <v>4</v>
      </c>
      <c r="Q232">
        <f t="shared" si="57"/>
        <v>0</v>
      </c>
      <c r="R232">
        <f t="shared" si="58"/>
        <v>0.10050867077899314</v>
      </c>
      <c r="S232" s="45">
        <f t="shared" si="59"/>
        <v>0.40203468311597257</v>
      </c>
      <c r="T232" s="47">
        <f t="shared" si="60"/>
        <v>3.5979653168840273</v>
      </c>
      <c r="U232" s="45">
        <f t="shared" si="61"/>
        <v>-0.42370346076879695</v>
      </c>
      <c r="V232" s="47">
        <f t="shared" si="62"/>
        <v>100</v>
      </c>
      <c r="W232">
        <f t="shared" si="63"/>
        <v>0.44695781944240603</v>
      </c>
      <c r="AQ232">
        <v>5.764300646481392E-2</v>
      </c>
      <c r="AR232">
        <v>1</v>
      </c>
      <c r="AS232">
        <v>0</v>
      </c>
      <c r="AT232">
        <f t="shared" si="67"/>
        <v>281</v>
      </c>
      <c r="AU232">
        <f t="shared" si="68"/>
        <v>19</v>
      </c>
      <c r="AV232">
        <f t="shared" si="64"/>
        <v>0.77210056772100566</v>
      </c>
      <c r="AW232">
        <f t="shared" si="65"/>
        <v>0.91983122362869196</v>
      </c>
      <c r="AX232">
        <f t="shared" si="66"/>
        <v>1.4920214495193348E-3</v>
      </c>
    </row>
    <row r="233" spans="1:50" x14ac:dyDescent="0.3">
      <c r="A233">
        <v>42</v>
      </c>
      <c r="B233">
        <v>3</v>
      </c>
      <c r="C233" s="2">
        <f t="shared" si="54"/>
        <v>1</v>
      </c>
      <c r="D233">
        <v>17</v>
      </c>
      <c r="E233">
        <f t="shared" si="55"/>
        <v>0</v>
      </c>
      <c r="G233" s="2" t="s">
        <v>19</v>
      </c>
      <c r="H233" s="2" t="s">
        <v>19</v>
      </c>
      <c r="J233">
        <v>30</v>
      </c>
      <c r="K233">
        <v>4</v>
      </c>
      <c r="L233">
        <v>1</v>
      </c>
      <c r="M233">
        <v>7</v>
      </c>
      <c r="N233" s="45">
        <v>0</v>
      </c>
      <c r="O233" s="46">
        <v>1</v>
      </c>
      <c r="P233" s="47">
        <f t="shared" si="56"/>
        <v>1</v>
      </c>
      <c r="Q233">
        <f t="shared" si="57"/>
        <v>0</v>
      </c>
      <c r="R233">
        <f t="shared" si="58"/>
        <v>5.7096925030240504E-2</v>
      </c>
      <c r="S233" s="45">
        <f t="shared" si="59"/>
        <v>5.7096925030240504E-2</v>
      </c>
      <c r="T233" s="47">
        <f t="shared" si="60"/>
        <v>0.94290307496975945</v>
      </c>
      <c r="U233" s="45">
        <f t="shared" si="61"/>
        <v>-5.8791785332495648E-2</v>
      </c>
      <c r="V233" s="47">
        <f t="shared" si="62"/>
        <v>100</v>
      </c>
      <c r="W233">
        <f t="shared" si="63"/>
        <v>6.055439476859454E-2</v>
      </c>
      <c r="AQ233">
        <v>5.7656599157377975E-2</v>
      </c>
      <c r="AR233">
        <v>2</v>
      </c>
      <c r="AS233">
        <v>0</v>
      </c>
      <c r="AT233">
        <f t="shared" si="67"/>
        <v>283</v>
      </c>
      <c r="AU233">
        <f t="shared" si="68"/>
        <v>19</v>
      </c>
      <c r="AV233">
        <f t="shared" si="64"/>
        <v>0.7704785077047851</v>
      </c>
      <c r="AW233">
        <f t="shared" si="65"/>
        <v>0.91983122362869196</v>
      </c>
      <c r="AX233">
        <f t="shared" si="66"/>
        <v>7.4601072475971846E-4</v>
      </c>
    </row>
    <row r="234" spans="1:50" x14ac:dyDescent="0.3">
      <c r="A234">
        <v>59</v>
      </c>
      <c r="B234">
        <v>2</v>
      </c>
      <c r="C234" s="2">
        <f t="shared" si="54"/>
        <v>1</v>
      </c>
      <c r="D234">
        <v>2</v>
      </c>
      <c r="E234">
        <f t="shared" si="55"/>
        <v>0</v>
      </c>
      <c r="G234" s="2" t="s">
        <v>19</v>
      </c>
      <c r="H234" s="2" t="s">
        <v>19</v>
      </c>
      <c r="J234">
        <v>30</v>
      </c>
      <c r="K234">
        <v>4</v>
      </c>
      <c r="L234">
        <v>1</v>
      </c>
      <c r="M234">
        <v>8</v>
      </c>
      <c r="N234" s="45">
        <v>0</v>
      </c>
      <c r="O234" s="46">
        <v>2</v>
      </c>
      <c r="P234" s="47">
        <f t="shared" si="56"/>
        <v>2</v>
      </c>
      <c r="Q234">
        <f t="shared" si="57"/>
        <v>0</v>
      </c>
      <c r="R234">
        <f t="shared" si="58"/>
        <v>5.0847486962240701E-2</v>
      </c>
      <c r="S234" s="45">
        <f t="shared" si="59"/>
        <v>0.1016949739244814</v>
      </c>
      <c r="T234" s="47">
        <f t="shared" si="60"/>
        <v>1.8983050260755185</v>
      </c>
      <c r="U234" s="45">
        <f t="shared" si="61"/>
        <v>-0.10437156815443435</v>
      </c>
      <c r="V234" s="47">
        <f t="shared" si="62"/>
        <v>100</v>
      </c>
      <c r="W234">
        <f t="shared" si="63"/>
        <v>0.10714292226757847</v>
      </c>
      <c r="AQ234">
        <v>5.7897070782464082E-2</v>
      </c>
      <c r="AR234">
        <v>1</v>
      </c>
      <c r="AS234">
        <v>0</v>
      </c>
      <c r="AT234">
        <f t="shared" si="67"/>
        <v>284</v>
      </c>
      <c r="AU234">
        <f t="shared" si="68"/>
        <v>19</v>
      </c>
      <c r="AV234">
        <f t="shared" si="64"/>
        <v>0.76966747769667476</v>
      </c>
      <c r="AW234">
        <f t="shared" si="65"/>
        <v>0.91983122362869196</v>
      </c>
      <c r="AX234">
        <f t="shared" si="66"/>
        <v>7.4601072475971846E-4</v>
      </c>
    </row>
    <row r="235" spans="1:50" x14ac:dyDescent="0.3">
      <c r="A235">
        <v>50</v>
      </c>
      <c r="B235">
        <v>4</v>
      </c>
      <c r="C235" s="2">
        <f t="shared" si="54"/>
        <v>1</v>
      </c>
      <c r="D235">
        <v>0</v>
      </c>
      <c r="E235">
        <f t="shared" si="55"/>
        <v>0</v>
      </c>
      <c r="G235" s="2" t="s">
        <v>19</v>
      </c>
      <c r="H235" s="2" t="s">
        <v>19</v>
      </c>
      <c r="J235">
        <v>30</v>
      </c>
      <c r="K235">
        <v>4</v>
      </c>
      <c r="L235">
        <v>1</v>
      </c>
      <c r="M235">
        <v>9</v>
      </c>
      <c r="N235" s="45">
        <v>0</v>
      </c>
      <c r="O235" s="46">
        <v>1</v>
      </c>
      <c r="P235" s="47">
        <f t="shared" si="56"/>
        <v>1</v>
      </c>
      <c r="Q235">
        <f t="shared" si="57"/>
        <v>0</v>
      </c>
      <c r="R235">
        <f t="shared" si="58"/>
        <v>4.5249243889249322E-2</v>
      </c>
      <c r="S235" s="45">
        <f t="shared" si="59"/>
        <v>4.5249243889249322E-2</v>
      </c>
      <c r="T235" s="47">
        <f t="shared" si="60"/>
        <v>0.95475075611075066</v>
      </c>
      <c r="U235" s="45">
        <f t="shared" si="61"/>
        <v>-4.6304960930503326E-2</v>
      </c>
      <c r="V235" s="47">
        <f t="shared" si="62"/>
        <v>100</v>
      </c>
      <c r="W235">
        <f t="shared" si="63"/>
        <v>4.7393776438130857E-2</v>
      </c>
      <c r="AQ235">
        <v>5.7979684681613658E-2</v>
      </c>
      <c r="AR235">
        <v>1</v>
      </c>
      <c r="AS235">
        <v>0</v>
      </c>
      <c r="AT235">
        <f t="shared" si="67"/>
        <v>285</v>
      </c>
      <c r="AU235">
        <f t="shared" si="68"/>
        <v>19</v>
      </c>
      <c r="AV235">
        <f t="shared" si="64"/>
        <v>0.76885644768856443</v>
      </c>
      <c r="AW235">
        <f t="shared" si="65"/>
        <v>0.91983122362869196</v>
      </c>
      <c r="AX235">
        <f t="shared" si="66"/>
        <v>7.4601072475961633E-4</v>
      </c>
    </row>
    <row r="236" spans="1:50" x14ac:dyDescent="0.3">
      <c r="A236">
        <v>33</v>
      </c>
      <c r="B236">
        <v>3</v>
      </c>
      <c r="C236" s="2">
        <f t="shared" si="54"/>
        <v>2</v>
      </c>
      <c r="D236">
        <v>4</v>
      </c>
      <c r="E236">
        <f t="shared" si="55"/>
        <v>1</v>
      </c>
      <c r="G236" s="2" t="s">
        <v>17</v>
      </c>
      <c r="H236" s="2" t="s">
        <v>17</v>
      </c>
      <c r="J236">
        <v>30</v>
      </c>
      <c r="K236">
        <v>4</v>
      </c>
      <c r="L236">
        <v>2</v>
      </c>
      <c r="M236">
        <v>2</v>
      </c>
      <c r="N236" s="45">
        <v>1</v>
      </c>
      <c r="O236" s="46">
        <v>1</v>
      </c>
      <c r="P236" s="47">
        <f t="shared" si="56"/>
        <v>2</v>
      </c>
      <c r="Q236">
        <f t="shared" si="57"/>
        <v>0.5</v>
      </c>
      <c r="R236">
        <f t="shared" si="58"/>
        <v>0.32937755785308581</v>
      </c>
      <c r="S236" s="45">
        <f t="shared" si="59"/>
        <v>0.65875511570617162</v>
      </c>
      <c r="T236" s="47">
        <f t="shared" si="60"/>
        <v>1.3412448842938285</v>
      </c>
      <c r="U236" s="45">
        <f t="shared" si="61"/>
        <v>-1.5100995736764546</v>
      </c>
      <c r="V236" s="47">
        <f t="shared" si="62"/>
        <v>50</v>
      </c>
      <c r="W236">
        <f t="shared" si="63"/>
        <v>0.26359077999179431</v>
      </c>
      <c r="AQ236">
        <v>5.8127648194762654E-2</v>
      </c>
      <c r="AR236">
        <v>1</v>
      </c>
      <c r="AS236">
        <v>0</v>
      </c>
      <c r="AT236">
        <f t="shared" si="67"/>
        <v>286</v>
      </c>
      <c r="AU236">
        <f t="shared" si="68"/>
        <v>19</v>
      </c>
      <c r="AV236">
        <f t="shared" si="64"/>
        <v>0.7680454176804542</v>
      </c>
      <c r="AW236">
        <f t="shared" si="65"/>
        <v>0.91983122362869196</v>
      </c>
      <c r="AX236">
        <f t="shared" si="66"/>
        <v>7.4601072475971846E-4</v>
      </c>
    </row>
    <row r="237" spans="1:50" x14ac:dyDescent="0.3">
      <c r="A237">
        <v>43</v>
      </c>
      <c r="B237">
        <v>4</v>
      </c>
      <c r="C237" s="2">
        <f t="shared" si="54"/>
        <v>2</v>
      </c>
      <c r="D237">
        <v>13</v>
      </c>
      <c r="E237">
        <f t="shared" si="55"/>
        <v>0</v>
      </c>
      <c r="G237" s="2" t="s">
        <v>17</v>
      </c>
      <c r="H237" s="2" t="s">
        <v>19</v>
      </c>
      <c r="J237">
        <v>30</v>
      </c>
      <c r="K237">
        <v>4</v>
      </c>
      <c r="L237">
        <v>2</v>
      </c>
      <c r="M237">
        <v>8</v>
      </c>
      <c r="N237" s="45">
        <v>0</v>
      </c>
      <c r="O237" s="46">
        <v>1</v>
      </c>
      <c r="P237" s="47">
        <f t="shared" si="56"/>
        <v>1</v>
      </c>
      <c r="Q237">
        <f t="shared" si="57"/>
        <v>0</v>
      </c>
      <c r="R237">
        <f t="shared" si="58"/>
        <v>0.19059402148849075</v>
      </c>
      <c r="S237" s="45">
        <f t="shared" si="59"/>
        <v>0.19059402148849075</v>
      </c>
      <c r="T237" s="47">
        <f t="shared" si="60"/>
        <v>0.80940597851150931</v>
      </c>
      <c r="U237" s="45">
        <f t="shared" si="61"/>
        <v>-0.21145466021787404</v>
      </c>
      <c r="V237" s="47">
        <f t="shared" si="62"/>
        <v>100</v>
      </c>
      <c r="W237">
        <f t="shared" si="63"/>
        <v>0.23547394823916612</v>
      </c>
      <c r="AQ237">
        <v>5.8235141222043721E-2</v>
      </c>
      <c r="AR237">
        <v>1</v>
      </c>
      <c r="AS237">
        <v>0</v>
      </c>
      <c r="AT237">
        <f t="shared" si="67"/>
        <v>287</v>
      </c>
      <c r="AU237">
        <f t="shared" si="68"/>
        <v>19</v>
      </c>
      <c r="AV237">
        <f t="shared" si="64"/>
        <v>0.76723438767234386</v>
      </c>
      <c r="AW237">
        <f t="shared" si="65"/>
        <v>0.91983122362869196</v>
      </c>
      <c r="AX237">
        <f t="shared" si="66"/>
        <v>7.4601072475961633E-4</v>
      </c>
    </row>
    <row r="238" spans="1:50" x14ac:dyDescent="0.3">
      <c r="A238">
        <v>33</v>
      </c>
      <c r="B238">
        <v>1</v>
      </c>
      <c r="C238" s="2">
        <f t="shared" si="54"/>
        <v>1</v>
      </c>
      <c r="D238">
        <v>7</v>
      </c>
      <c r="E238">
        <f t="shared" si="55"/>
        <v>1</v>
      </c>
      <c r="G238" s="2" t="s">
        <v>19</v>
      </c>
      <c r="H238" s="2" t="s">
        <v>17</v>
      </c>
      <c r="J238">
        <v>30</v>
      </c>
      <c r="K238">
        <v>4</v>
      </c>
      <c r="L238">
        <v>2</v>
      </c>
      <c r="M238">
        <v>9</v>
      </c>
      <c r="N238" s="45">
        <v>0</v>
      </c>
      <c r="O238" s="46">
        <v>1</v>
      </c>
      <c r="P238" s="47">
        <f t="shared" si="56"/>
        <v>1</v>
      </c>
      <c r="Q238">
        <f t="shared" si="57"/>
        <v>0</v>
      </c>
      <c r="R238">
        <f t="shared" si="58"/>
        <v>0.17240456994209352</v>
      </c>
      <c r="S238" s="45">
        <f t="shared" si="59"/>
        <v>0.17240456994209352</v>
      </c>
      <c r="T238" s="47">
        <f t="shared" si="60"/>
        <v>0.82759543005790648</v>
      </c>
      <c r="U238" s="45">
        <f t="shared" si="61"/>
        <v>-0.18923085504732592</v>
      </c>
      <c r="V238" s="47">
        <f t="shared" si="62"/>
        <v>100</v>
      </c>
      <c r="W238">
        <f t="shared" si="63"/>
        <v>0.2083198670273354</v>
      </c>
      <c r="AQ238">
        <v>5.8547474487801059E-2</v>
      </c>
      <c r="AR238">
        <v>1</v>
      </c>
      <c r="AS238">
        <v>0</v>
      </c>
      <c r="AT238">
        <f t="shared" si="67"/>
        <v>288</v>
      </c>
      <c r="AU238">
        <f t="shared" si="68"/>
        <v>19</v>
      </c>
      <c r="AV238">
        <f t="shared" si="64"/>
        <v>0.76642335766423364</v>
      </c>
      <c r="AW238">
        <f t="shared" si="65"/>
        <v>0.91983122362869196</v>
      </c>
      <c r="AX238">
        <f t="shared" si="66"/>
        <v>1.4920214495194369E-3</v>
      </c>
    </row>
    <row r="239" spans="1:50" x14ac:dyDescent="0.3">
      <c r="A239">
        <v>52</v>
      </c>
      <c r="B239">
        <v>1</v>
      </c>
      <c r="C239" s="2">
        <f t="shared" si="54"/>
        <v>2</v>
      </c>
      <c r="D239">
        <v>7</v>
      </c>
      <c r="E239">
        <f t="shared" si="55"/>
        <v>0</v>
      </c>
      <c r="G239" s="2" t="s">
        <v>17</v>
      </c>
      <c r="H239" s="2" t="s">
        <v>19</v>
      </c>
      <c r="J239">
        <v>31</v>
      </c>
      <c r="K239">
        <v>1</v>
      </c>
      <c r="L239">
        <v>1</v>
      </c>
      <c r="M239">
        <v>0</v>
      </c>
      <c r="N239" s="45">
        <v>3</v>
      </c>
      <c r="O239" s="46">
        <v>1</v>
      </c>
      <c r="P239" s="47">
        <f t="shared" si="56"/>
        <v>4</v>
      </c>
      <c r="Q239">
        <f t="shared" si="57"/>
        <v>0.75</v>
      </c>
      <c r="R239">
        <f t="shared" si="58"/>
        <v>0.26466749022903491</v>
      </c>
      <c r="S239" s="45">
        <f t="shared" si="59"/>
        <v>1.0586699609161396</v>
      </c>
      <c r="T239" s="47">
        <f t="shared" si="60"/>
        <v>2.9413300390838604</v>
      </c>
      <c r="U239" s="45">
        <f t="shared" si="61"/>
        <v>-4.2952754719565549</v>
      </c>
      <c r="V239" s="47">
        <f t="shared" si="62"/>
        <v>25</v>
      </c>
      <c r="W239">
        <f t="shared" si="63"/>
        <v>4.8412152409947584</v>
      </c>
      <c r="AQ239">
        <v>5.8630958696916112E-2</v>
      </c>
      <c r="AR239">
        <v>2</v>
      </c>
      <c r="AS239">
        <v>0</v>
      </c>
      <c r="AT239">
        <f t="shared" si="67"/>
        <v>290</v>
      </c>
      <c r="AU239">
        <f t="shared" si="68"/>
        <v>19</v>
      </c>
      <c r="AV239">
        <f t="shared" si="64"/>
        <v>0.76480129764801297</v>
      </c>
      <c r="AW239">
        <f t="shared" si="65"/>
        <v>0.91983122362869196</v>
      </c>
      <c r="AX239">
        <f t="shared" si="66"/>
        <v>1.4920214495193348E-3</v>
      </c>
    </row>
    <row r="240" spans="1:50" x14ac:dyDescent="0.3">
      <c r="A240">
        <v>32</v>
      </c>
      <c r="B240">
        <v>3</v>
      </c>
      <c r="C240" s="2">
        <f t="shared" si="54"/>
        <v>1</v>
      </c>
      <c r="D240">
        <v>3</v>
      </c>
      <c r="E240">
        <f t="shared" si="55"/>
        <v>0</v>
      </c>
      <c r="G240" s="2" t="s">
        <v>19</v>
      </c>
      <c r="H240" s="2" t="s">
        <v>19</v>
      </c>
      <c r="J240">
        <v>31</v>
      </c>
      <c r="K240">
        <v>1</v>
      </c>
      <c r="L240">
        <v>1</v>
      </c>
      <c r="M240">
        <v>2</v>
      </c>
      <c r="N240" s="45">
        <v>0</v>
      </c>
      <c r="O240" s="46">
        <v>7</v>
      </c>
      <c r="P240" s="47">
        <f t="shared" si="56"/>
        <v>7</v>
      </c>
      <c r="Q240">
        <f t="shared" si="57"/>
        <v>0</v>
      </c>
      <c r="R240">
        <f t="shared" si="58"/>
        <v>0.21978844558865915</v>
      </c>
      <c r="S240" s="45">
        <f t="shared" si="59"/>
        <v>1.538519119120614</v>
      </c>
      <c r="T240" s="47">
        <f t="shared" si="60"/>
        <v>5.4614808808793862</v>
      </c>
      <c r="U240" s="45">
        <f t="shared" si="61"/>
        <v>-1.7373312072808231</v>
      </c>
      <c r="V240" s="47">
        <f t="shared" si="62"/>
        <v>100</v>
      </c>
      <c r="W240">
        <f t="shared" si="63"/>
        <v>1.9719255763667918</v>
      </c>
      <c r="AQ240">
        <v>5.8805276525626157E-2</v>
      </c>
      <c r="AR240">
        <v>2</v>
      </c>
      <c r="AS240">
        <v>0</v>
      </c>
      <c r="AT240">
        <f t="shared" si="67"/>
        <v>292</v>
      </c>
      <c r="AU240">
        <f t="shared" si="68"/>
        <v>19</v>
      </c>
      <c r="AV240">
        <f t="shared" si="64"/>
        <v>0.76317923763179241</v>
      </c>
      <c r="AW240">
        <f t="shared" si="65"/>
        <v>0.91983122362869196</v>
      </c>
      <c r="AX240">
        <f t="shared" si="66"/>
        <v>7.4601072475971846E-4</v>
      </c>
    </row>
    <row r="241" spans="1:50" x14ac:dyDescent="0.3">
      <c r="A241">
        <v>32</v>
      </c>
      <c r="B241">
        <v>4</v>
      </c>
      <c r="C241" s="2">
        <f t="shared" si="54"/>
        <v>2</v>
      </c>
      <c r="D241">
        <v>2</v>
      </c>
      <c r="E241">
        <f t="shared" si="55"/>
        <v>1</v>
      </c>
      <c r="G241" s="2" t="s">
        <v>17</v>
      </c>
      <c r="H241" s="2" t="s">
        <v>17</v>
      </c>
      <c r="J241">
        <v>31</v>
      </c>
      <c r="K241">
        <v>1</v>
      </c>
      <c r="L241">
        <v>1</v>
      </c>
      <c r="M241">
        <v>7</v>
      </c>
      <c r="N241" s="45">
        <v>0</v>
      </c>
      <c r="O241" s="46">
        <v>3</v>
      </c>
      <c r="P241" s="47">
        <f t="shared" si="56"/>
        <v>3</v>
      </c>
      <c r="Q241">
        <f t="shared" si="57"/>
        <v>0</v>
      </c>
      <c r="R241">
        <f t="shared" si="58"/>
        <v>0.13244316092765529</v>
      </c>
      <c r="S241" s="45">
        <f t="shared" si="59"/>
        <v>0.39732948278296587</v>
      </c>
      <c r="T241" s="47">
        <f t="shared" si="60"/>
        <v>2.6026705172170344</v>
      </c>
      <c r="U241" s="45">
        <f t="shared" si="61"/>
        <v>-0.42622274628903101</v>
      </c>
      <c r="V241" s="47">
        <f t="shared" si="62"/>
        <v>100</v>
      </c>
      <c r="W241">
        <f t="shared" si="63"/>
        <v>0.45798668731355929</v>
      </c>
      <c r="AQ241">
        <v>5.8955215082122092E-2</v>
      </c>
      <c r="AR241">
        <v>1</v>
      </c>
      <c r="AS241">
        <v>0</v>
      </c>
      <c r="AT241">
        <f t="shared" si="67"/>
        <v>293</v>
      </c>
      <c r="AU241">
        <f t="shared" si="68"/>
        <v>19</v>
      </c>
      <c r="AV241">
        <f t="shared" si="64"/>
        <v>0.76236820762368207</v>
      </c>
      <c r="AW241">
        <f t="shared" si="65"/>
        <v>0.91983122362869196</v>
      </c>
      <c r="AX241">
        <f t="shared" si="66"/>
        <v>7.4601072475961633E-4</v>
      </c>
    </row>
    <row r="242" spans="1:50" x14ac:dyDescent="0.3">
      <c r="A242">
        <v>39</v>
      </c>
      <c r="B242">
        <v>3</v>
      </c>
      <c r="C242" s="2">
        <f t="shared" si="54"/>
        <v>1</v>
      </c>
      <c r="D242">
        <v>2</v>
      </c>
      <c r="E242">
        <f t="shared" si="55"/>
        <v>0</v>
      </c>
      <c r="G242" s="2" t="s">
        <v>19</v>
      </c>
      <c r="H242" s="2" t="s">
        <v>19</v>
      </c>
      <c r="J242">
        <v>31</v>
      </c>
      <c r="K242">
        <v>1</v>
      </c>
      <c r="L242">
        <v>2</v>
      </c>
      <c r="M242">
        <v>7</v>
      </c>
      <c r="N242" s="45">
        <v>1</v>
      </c>
      <c r="O242" s="46">
        <v>0</v>
      </c>
      <c r="P242" s="47">
        <f t="shared" si="56"/>
        <v>1</v>
      </c>
      <c r="Q242">
        <f t="shared" si="57"/>
        <v>1</v>
      </c>
      <c r="R242">
        <f t="shared" si="58"/>
        <v>0.40156616538978129</v>
      </c>
      <c r="S242" s="45">
        <f t="shared" si="59"/>
        <v>0.40156616538978129</v>
      </c>
      <c r="T242" s="47">
        <f t="shared" si="60"/>
        <v>0.59843383461021871</v>
      </c>
      <c r="U242" s="45">
        <f t="shared" si="61"/>
        <v>-0.91238296368124538</v>
      </c>
      <c r="V242" s="47">
        <f t="shared" si="62"/>
        <v>0</v>
      </c>
      <c r="W242">
        <f t="shared" si="63"/>
        <v>1.4902496429930725</v>
      </c>
      <c r="AQ242">
        <v>5.8959162549839426E-2</v>
      </c>
      <c r="AR242">
        <v>1</v>
      </c>
      <c r="AS242">
        <v>0</v>
      </c>
      <c r="AT242">
        <f t="shared" si="67"/>
        <v>294</v>
      </c>
      <c r="AU242">
        <f t="shared" si="68"/>
        <v>19</v>
      </c>
      <c r="AV242">
        <f t="shared" si="64"/>
        <v>0.76155717761557185</v>
      </c>
      <c r="AW242">
        <f t="shared" si="65"/>
        <v>0.91983122362869196</v>
      </c>
      <c r="AX242">
        <f t="shared" si="66"/>
        <v>2.9840428990387715E-3</v>
      </c>
    </row>
    <row r="243" spans="1:50" x14ac:dyDescent="0.3">
      <c r="A243">
        <v>32</v>
      </c>
      <c r="B243">
        <v>3</v>
      </c>
      <c r="C243" s="2">
        <f t="shared" si="54"/>
        <v>1</v>
      </c>
      <c r="D243">
        <v>2</v>
      </c>
      <c r="E243">
        <f t="shared" si="55"/>
        <v>0</v>
      </c>
      <c r="G243" s="2" t="s">
        <v>19</v>
      </c>
      <c r="H243" s="2" t="s">
        <v>19</v>
      </c>
      <c r="J243">
        <v>31</v>
      </c>
      <c r="K243">
        <v>2</v>
      </c>
      <c r="L243">
        <v>1</v>
      </c>
      <c r="M243">
        <v>0</v>
      </c>
      <c r="N243" s="45">
        <v>1</v>
      </c>
      <c r="O243" s="46">
        <v>1</v>
      </c>
      <c r="P243" s="47">
        <f t="shared" si="56"/>
        <v>2</v>
      </c>
      <c r="Q243">
        <f t="shared" si="57"/>
        <v>0.5</v>
      </c>
      <c r="R243">
        <f t="shared" si="58"/>
        <v>0.20652206892517086</v>
      </c>
      <c r="S243" s="45">
        <f t="shared" si="59"/>
        <v>0.41304413785034172</v>
      </c>
      <c r="T243" s="47">
        <f t="shared" si="60"/>
        <v>1.5869558621496582</v>
      </c>
      <c r="U243" s="45">
        <f t="shared" si="61"/>
        <v>-1.8086775525155054</v>
      </c>
      <c r="V243" s="47">
        <f t="shared" si="62"/>
        <v>50</v>
      </c>
      <c r="W243">
        <f t="shared" si="63"/>
        <v>1.0511860136105702</v>
      </c>
      <c r="AQ243">
        <v>5.913439487639098E-2</v>
      </c>
      <c r="AR243">
        <v>4</v>
      </c>
      <c r="AS243">
        <v>0</v>
      </c>
      <c r="AT243">
        <f t="shared" si="67"/>
        <v>298</v>
      </c>
      <c r="AU243">
        <f t="shared" si="68"/>
        <v>19</v>
      </c>
      <c r="AV243">
        <f t="shared" si="64"/>
        <v>0.75831305758313061</v>
      </c>
      <c r="AW243">
        <f t="shared" si="65"/>
        <v>0.91983122362869196</v>
      </c>
      <c r="AX243">
        <f t="shared" si="66"/>
        <v>7.4601072475971846E-4</v>
      </c>
    </row>
    <row r="244" spans="1:50" x14ac:dyDescent="0.3">
      <c r="A244">
        <v>41</v>
      </c>
      <c r="B244">
        <v>3</v>
      </c>
      <c r="C244" s="2">
        <f t="shared" si="54"/>
        <v>1</v>
      </c>
      <c r="D244">
        <v>0</v>
      </c>
      <c r="E244">
        <f t="shared" si="55"/>
        <v>0</v>
      </c>
      <c r="G244" s="2" t="s">
        <v>19</v>
      </c>
      <c r="H244" s="2" t="s">
        <v>19</v>
      </c>
      <c r="J244">
        <v>31</v>
      </c>
      <c r="K244">
        <v>2</v>
      </c>
      <c r="L244">
        <v>1</v>
      </c>
      <c r="M244">
        <v>1</v>
      </c>
      <c r="N244" s="45">
        <v>1</v>
      </c>
      <c r="O244" s="46">
        <v>0</v>
      </c>
      <c r="P244" s="47">
        <f t="shared" si="56"/>
        <v>1</v>
      </c>
      <c r="Q244">
        <f t="shared" si="57"/>
        <v>1</v>
      </c>
      <c r="R244">
        <f t="shared" si="58"/>
        <v>0.18716401771368457</v>
      </c>
      <c r="S244" s="45">
        <f t="shared" si="59"/>
        <v>0.18716401771368457</v>
      </c>
      <c r="T244" s="47">
        <f t="shared" si="60"/>
        <v>0.81283598228631537</v>
      </c>
      <c r="U244" s="45">
        <f t="shared" si="61"/>
        <v>-1.6757699464818689</v>
      </c>
      <c r="V244" s="47">
        <f t="shared" si="62"/>
        <v>0</v>
      </c>
      <c r="W244">
        <f t="shared" si="63"/>
        <v>4.3429073184876632</v>
      </c>
      <c r="AQ244">
        <v>5.9204725530108214E-2</v>
      </c>
      <c r="AR244">
        <v>1</v>
      </c>
      <c r="AS244">
        <v>0</v>
      </c>
      <c r="AT244">
        <f t="shared" si="67"/>
        <v>299</v>
      </c>
      <c r="AU244">
        <f t="shared" si="68"/>
        <v>19</v>
      </c>
      <c r="AV244">
        <f t="shared" si="64"/>
        <v>0.75750202757502028</v>
      </c>
      <c r="AW244">
        <f t="shared" si="65"/>
        <v>0.91983122362869196</v>
      </c>
      <c r="AX244">
        <f t="shared" si="66"/>
        <v>7.4601072475971846E-4</v>
      </c>
    </row>
    <row r="245" spans="1:50" x14ac:dyDescent="0.3">
      <c r="A245">
        <v>40</v>
      </c>
      <c r="B245">
        <v>1</v>
      </c>
      <c r="C245" s="2">
        <f t="shared" si="54"/>
        <v>1</v>
      </c>
      <c r="D245">
        <v>8</v>
      </c>
      <c r="E245">
        <f t="shared" si="55"/>
        <v>0</v>
      </c>
      <c r="G245" s="2" t="s">
        <v>19</v>
      </c>
      <c r="H245" s="2" t="s">
        <v>19</v>
      </c>
      <c r="J245">
        <v>31</v>
      </c>
      <c r="K245">
        <v>2</v>
      </c>
      <c r="L245">
        <v>1</v>
      </c>
      <c r="M245">
        <v>2</v>
      </c>
      <c r="N245" s="45">
        <v>0</v>
      </c>
      <c r="O245" s="46">
        <v>2</v>
      </c>
      <c r="P245" s="47">
        <f t="shared" si="56"/>
        <v>2</v>
      </c>
      <c r="Q245">
        <f t="shared" si="57"/>
        <v>0</v>
      </c>
      <c r="R245">
        <f t="shared" si="58"/>
        <v>0.16923346824865662</v>
      </c>
      <c r="S245" s="45">
        <f t="shared" si="59"/>
        <v>0.33846693649731324</v>
      </c>
      <c r="T245" s="47">
        <f t="shared" si="60"/>
        <v>1.6615330635026868</v>
      </c>
      <c r="U245" s="45">
        <f t="shared" si="61"/>
        <v>-0.37081294430893508</v>
      </c>
      <c r="V245" s="47">
        <f t="shared" si="62"/>
        <v>100</v>
      </c>
      <c r="W245">
        <f t="shared" si="63"/>
        <v>0.40741522866092023</v>
      </c>
      <c r="AQ245">
        <v>5.9285119742735357E-2</v>
      </c>
      <c r="AR245">
        <v>1</v>
      </c>
      <c r="AS245">
        <v>0</v>
      </c>
      <c r="AT245">
        <f t="shared" si="67"/>
        <v>300</v>
      </c>
      <c r="AU245">
        <f t="shared" si="68"/>
        <v>19</v>
      </c>
      <c r="AV245">
        <f t="shared" si="64"/>
        <v>0.75669099756690994</v>
      </c>
      <c r="AW245">
        <f t="shared" si="65"/>
        <v>0.91983122362869196</v>
      </c>
      <c r="AX245">
        <f t="shared" si="66"/>
        <v>7.4601072475961633E-4</v>
      </c>
    </row>
    <row r="246" spans="1:50" x14ac:dyDescent="0.3">
      <c r="A246">
        <v>45</v>
      </c>
      <c r="B246">
        <v>3</v>
      </c>
      <c r="C246" s="2">
        <f t="shared" si="54"/>
        <v>1</v>
      </c>
      <c r="D246">
        <v>0</v>
      </c>
      <c r="E246">
        <f t="shared" si="55"/>
        <v>0</v>
      </c>
      <c r="G246" s="2" t="s">
        <v>19</v>
      </c>
      <c r="H246" s="2" t="s">
        <v>19</v>
      </c>
      <c r="J246">
        <v>31</v>
      </c>
      <c r="K246">
        <v>2</v>
      </c>
      <c r="L246">
        <v>1</v>
      </c>
      <c r="M246">
        <v>4</v>
      </c>
      <c r="N246" s="45">
        <v>0</v>
      </c>
      <c r="O246" s="46">
        <v>1</v>
      </c>
      <c r="P246" s="47">
        <f t="shared" si="56"/>
        <v>1</v>
      </c>
      <c r="Q246">
        <f t="shared" si="57"/>
        <v>0</v>
      </c>
      <c r="R246">
        <f t="shared" si="58"/>
        <v>0.1375107364777301</v>
      </c>
      <c r="S246" s="45">
        <f t="shared" si="59"/>
        <v>0.1375107364777301</v>
      </c>
      <c r="T246" s="47">
        <f t="shared" si="60"/>
        <v>0.86248926352226984</v>
      </c>
      <c r="U246" s="45">
        <f t="shared" si="61"/>
        <v>-0.14793257824422226</v>
      </c>
      <c r="V246" s="47">
        <f t="shared" si="62"/>
        <v>100</v>
      </c>
      <c r="W246">
        <f t="shared" si="63"/>
        <v>0.15943472260298985</v>
      </c>
      <c r="AQ246">
        <v>5.9627848835343916E-2</v>
      </c>
      <c r="AR246">
        <v>1</v>
      </c>
      <c r="AS246">
        <v>0</v>
      </c>
      <c r="AT246">
        <f t="shared" si="67"/>
        <v>301</v>
      </c>
      <c r="AU246">
        <f t="shared" si="68"/>
        <v>19</v>
      </c>
      <c r="AV246">
        <f t="shared" si="64"/>
        <v>0.75587996755879971</v>
      </c>
      <c r="AW246">
        <f t="shared" si="65"/>
        <v>0.91983122362869196</v>
      </c>
      <c r="AX246">
        <f t="shared" si="66"/>
        <v>1.4920214495194369E-3</v>
      </c>
    </row>
    <row r="247" spans="1:50" x14ac:dyDescent="0.3">
      <c r="A247">
        <v>31</v>
      </c>
      <c r="B247">
        <v>2</v>
      </c>
      <c r="C247" s="2">
        <f t="shared" si="54"/>
        <v>1</v>
      </c>
      <c r="D247">
        <v>2</v>
      </c>
      <c r="E247">
        <f t="shared" si="55"/>
        <v>0</v>
      </c>
      <c r="G247" s="2" t="s">
        <v>19</v>
      </c>
      <c r="H247" s="2" t="s">
        <v>19</v>
      </c>
      <c r="J247">
        <v>31</v>
      </c>
      <c r="K247">
        <v>2</v>
      </c>
      <c r="L247">
        <v>1</v>
      </c>
      <c r="M247">
        <v>7</v>
      </c>
      <c r="N247" s="45">
        <v>0</v>
      </c>
      <c r="O247" s="46">
        <v>2</v>
      </c>
      <c r="P247" s="47">
        <f t="shared" si="56"/>
        <v>2</v>
      </c>
      <c r="Q247">
        <f t="shared" si="57"/>
        <v>0</v>
      </c>
      <c r="R247">
        <f t="shared" si="58"/>
        <v>9.9418952976273151E-2</v>
      </c>
      <c r="S247" s="45">
        <f t="shared" si="59"/>
        <v>0.1988379059525463</v>
      </c>
      <c r="T247" s="47">
        <f t="shared" si="60"/>
        <v>1.8011620940474538</v>
      </c>
      <c r="U247" s="45">
        <f t="shared" si="61"/>
        <v>-0.2094302323374973</v>
      </c>
      <c r="V247" s="47">
        <f t="shared" si="62"/>
        <v>100</v>
      </c>
      <c r="W247">
        <f t="shared" si="63"/>
        <v>0.22078846385860892</v>
      </c>
      <c r="AQ247">
        <v>5.9712775865375926E-2</v>
      </c>
      <c r="AR247">
        <v>2</v>
      </c>
      <c r="AS247">
        <v>0</v>
      </c>
      <c r="AT247">
        <f t="shared" si="67"/>
        <v>303</v>
      </c>
      <c r="AU247">
        <f t="shared" si="68"/>
        <v>19</v>
      </c>
      <c r="AV247">
        <f t="shared" si="64"/>
        <v>0.75425790754257904</v>
      </c>
      <c r="AW247">
        <f t="shared" si="65"/>
        <v>0.91983122362869196</v>
      </c>
      <c r="AX247">
        <f t="shared" si="66"/>
        <v>1.4920214495193348E-3</v>
      </c>
    </row>
    <row r="248" spans="1:50" x14ac:dyDescent="0.3">
      <c r="A248">
        <v>33</v>
      </c>
      <c r="B248">
        <v>3</v>
      </c>
      <c r="C248" s="2">
        <f t="shared" si="54"/>
        <v>1</v>
      </c>
      <c r="D248">
        <v>2</v>
      </c>
      <c r="E248">
        <f t="shared" si="55"/>
        <v>0</v>
      </c>
      <c r="G248" s="2" t="s">
        <v>19</v>
      </c>
      <c r="H248" s="2" t="s">
        <v>19</v>
      </c>
      <c r="J248">
        <v>31</v>
      </c>
      <c r="K248">
        <v>2</v>
      </c>
      <c r="L248">
        <v>1</v>
      </c>
      <c r="M248">
        <v>8</v>
      </c>
      <c r="N248" s="45">
        <v>0</v>
      </c>
      <c r="O248" s="46">
        <v>1</v>
      </c>
      <c r="P248" s="47">
        <f t="shared" si="56"/>
        <v>1</v>
      </c>
      <c r="Q248">
        <f t="shared" si="57"/>
        <v>0</v>
      </c>
      <c r="R248">
        <f t="shared" si="58"/>
        <v>8.8974347554455019E-2</v>
      </c>
      <c r="S248" s="45">
        <f t="shared" si="59"/>
        <v>8.8974347554455019E-2</v>
      </c>
      <c r="T248" s="47">
        <f t="shared" si="60"/>
        <v>0.91102565244554501</v>
      </c>
      <c r="U248" s="45">
        <f t="shared" si="61"/>
        <v>-9.3184223561493917E-2</v>
      </c>
      <c r="V248" s="47">
        <f t="shared" si="62"/>
        <v>100</v>
      </c>
      <c r="W248">
        <f t="shared" si="63"/>
        <v>9.7663932201704176E-2</v>
      </c>
      <c r="AQ248">
        <v>5.9726825692590309E-2</v>
      </c>
      <c r="AR248">
        <v>2</v>
      </c>
      <c r="AS248">
        <v>0</v>
      </c>
      <c r="AT248">
        <f t="shared" si="67"/>
        <v>305</v>
      </c>
      <c r="AU248">
        <f t="shared" si="68"/>
        <v>19</v>
      </c>
      <c r="AV248">
        <f t="shared" si="64"/>
        <v>0.75263584752635848</v>
      </c>
      <c r="AW248">
        <f t="shared" si="65"/>
        <v>0.91983122362869196</v>
      </c>
      <c r="AX248">
        <f t="shared" si="66"/>
        <v>7.4601072475971846E-4</v>
      </c>
    </row>
    <row r="249" spans="1:50" x14ac:dyDescent="0.3">
      <c r="A249">
        <v>34</v>
      </c>
      <c r="B249">
        <v>4</v>
      </c>
      <c r="C249" s="2">
        <f t="shared" si="54"/>
        <v>1</v>
      </c>
      <c r="D249">
        <v>9</v>
      </c>
      <c r="E249">
        <f t="shared" si="55"/>
        <v>0</v>
      </c>
      <c r="G249" s="2" t="s">
        <v>19</v>
      </c>
      <c r="H249" s="2" t="s">
        <v>19</v>
      </c>
      <c r="J249">
        <v>31</v>
      </c>
      <c r="K249">
        <v>2</v>
      </c>
      <c r="L249">
        <v>1</v>
      </c>
      <c r="M249">
        <v>10</v>
      </c>
      <c r="N249" s="45">
        <v>0</v>
      </c>
      <c r="O249" s="46">
        <v>1</v>
      </c>
      <c r="P249" s="47">
        <f t="shared" si="56"/>
        <v>1</v>
      </c>
      <c r="Q249">
        <f t="shared" si="57"/>
        <v>0</v>
      </c>
      <c r="R249">
        <f t="shared" si="58"/>
        <v>7.1010209675733668E-2</v>
      </c>
      <c r="S249" s="45">
        <f t="shared" si="59"/>
        <v>7.1010209675733668E-2</v>
      </c>
      <c r="T249" s="47">
        <f t="shared" si="60"/>
        <v>0.92898979032426632</v>
      </c>
      <c r="U249" s="45">
        <f t="shared" si="61"/>
        <v>-7.3657530191803461E-2</v>
      </c>
      <c r="V249" s="47">
        <f t="shared" si="62"/>
        <v>100</v>
      </c>
      <c r="W249">
        <f t="shared" si="63"/>
        <v>7.6438094815818564E-2</v>
      </c>
      <c r="AQ249">
        <v>6.0060772593700358E-2</v>
      </c>
      <c r="AR249">
        <v>1</v>
      </c>
      <c r="AS249">
        <v>0</v>
      </c>
      <c r="AT249">
        <f t="shared" si="67"/>
        <v>306</v>
      </c>
      <c r="AU249">
        <f t="shared" si="68"/>
        <v>19</v>
      </c>
      <c r="AV249">
        <f t="shared" si="64"/>
        <v>0.75182481751824815</v>
      </c>
      <c r="AW249">
        <f t="shared" si="65"/>
        <v>0.91983122362869196</v>
      </c>
      <c r="AX249">
        <f t="shared" si="66"/>
        <v>7.4601072475961633E-4</v>
      </c>
    </row>
    <row r="250" spans="1:50" x14ac:dyDescent="0.3">
      <c r="A250">
        <v>37</v>
      </c>
      <c r="B250">
        <v>3</v>
      </c>
      <c r="C250" s="2">
        <f t="shared" si="54"/>
        <v>1</v>
      </c>
      <c r="D250">
        <v>1</v>
      </c>
      <c r="E250">
        <f t="shared" si="55"/>
        <v>0</v>
      </c>
      <c r="G250" s="2" t="s">
        <v>19</v>
      </c>
      <c r="H250" s="2" t="s">
        <v>19</v>
      </c>
      <c r="J250">
        <v>31</v>
      </c>
      <c r="K250">
        <v>2</v>
      </c>
      <c r="L250">
        <v>2</v>
      </c>
      <c r="M250">
        <v>2</v>
      </c>
      <c r="N250" s="45">
        <v>2</v>
      </c>
      <c r="O250" s="46">
        <v>0</v>
      </c>
      <c r="P250" s="47">
        <f t="shared" si="56"/>
        <v>2</v>
      </c>
      <c r="Q250">
        <f t="shared" si="57"/>
        <v>1</v>
      </c>
      <c r="R250">
        <f t="shared" si="58"/>
        <v>0.4724066196716678</v>
      </c>
      <c r="S250" s="45">
        <f t="shared" si="59"/>
        <v>0.94481323934333561</v>
      </c>
      <c r="T250" s="47">
        <f t="shared" si="60"/>
        <v>1.0551867606566643</v>
      </c>
      <c r="U250" s="45">
        <f t="shared" si="61"/>
        <v>-1.4998303638085964</v>
      </c>
      <c r="V250" s="47">
        <f t="shared" si="62"/>
        <v>0</v>
      </c>
      <c r="W250">
        <f t="shared" si="63"/>
        <v>2.2336409286348284</v>
      </c>
      <c r="AQ250">
        <v>6.0647630239354273E-2</v>
      </c>
      <c r="AR250">
        <v>1</v>
      </c>
      <c r="AS250">
        <v>0</v>
      </c>
      <c r="AT250">
        <f t="shared" si="67"/>
        <v>307</v>
      </c>
      <c r="AU250">
        <f t="shared" si="68"/>
        <v>19</v>
      </c>
      <c r="AV250">
        <f t="shared" si="64"/>
        <v>0.75101378751013792</v>
      </c>
      <c r="AW250">
        <f t="shared" si="65"/>
        <v>0.91983122362869196</v>
      </c>
      <c r="AX250">
        <f t="shared" si="66"/>
        <v>7.4601072475971846E-4</v>
      </c>
    </row>
    <row r="251" spans="1:50" x14ac:dyDescent="0.3">
      <c r="A251">
        <v>45</v>
      </c>
      <c r="B251">
        <v>1</v>
      </c>
      <c r="C251" s="2">
        <f t="shared" si="54"/>
        <v>1</v>
      </c>
      <c r="D251">
        <v>2</v>
      </c>
      <c r="E251">
        <f t="shared" si="55"/>
        <v>0</v>
      </c>
      <c r="G251" s="2" t="s">
        <v>19</v>
      </c>
      <c r="H251" s="2" t="s">
        <v>19</v>
      </c>
      <c r="J251">
        <v>31</v>
      </c>
      <c r="K251">
        <v>2</v>
      </c>
      <c r="L251">
        <v>2</v>
      </c>
      <c r="M251">
        <v>5</v>
      </c>
      <c r="N251" s="45">
        <v>0</v>
      </c>
      <c r="O251" s="46">
        <v>1</v>
      </c>
      <c r="P251" s="47">
        <f t="shared" si="56"/>
        <v>1</v>
      </c>
      <c r="Q251">
        <f t="shared" si="57"/>
        <v>0</v>
      </c>
      <c r="R251">
        <f t="shared" si="58"/>
        <v>0.38270974963696064</v>
      </c>
      <c r="S251" s="45">
        <f t="shared" si="59"/>
        <v>0.38270974963696064</v>
      </c>
      <c r="T251" s="47">
        <f t="shared" si="60"/>
        <v>0.61729025036303931</v>
      </c>
      <c r="U251" s="45">
        <f t="shared" si="61"/>
        <v>-0.4824159437082457</v>
      </c>
      <c r="V251" s="47">
        <f t="shared" si="62"/>
        <v>100</v>
      </c>
      <c r="W251">
        <f t="shared" si="63"/>
        <v>0.61998346711596741</v>
      </c>
      <c r="AQ251">
        <v>6.0719644489852134E-2</v>
      </c>
      <c r="AR251">
        <v>1</v>
      </c>
      <c r="AS251">
        <v>0</v>
      </c>
      <c r="AT251">
        <f t="shared" si="67"/>
        <v>308</v>
      </c>
      <c r="AU251">
        <f t="shared" si="68"/>
        <v>19</v>
      </c>
      <c r="AV251">
        <f t="shared" si="64"/>
        <v>0.75020275750202758</v>
      </c>
      <c r="AW251">
        <f t="shared" si="65"/>
        <v>0.91983122362869196</v>
      </c>
      <c r="AX251">
        <f t="shared" si="66"/>
        <v>7.4601072475971846E-4</v>
      </c>
    </row>
    <row r="252" spans="1:50" x14ac:dyDescent="0.3">
      <c r="A252">
        <v>37</v>
      </c>
      <c r="B252">
        <v>1</v>
      </c>
      <c r="C252" s="2">
        <f t="shared" si="54"/>
        <v>1</v>
      </c>
      <c r="D252">
        <v>0</v>
      </c>
      <c r="E252">
        <f t="shared" si="55"/>
        <v>1</v>
      </c>
      <c r="G252" s="2" t="s">
        <v>19</v>
      </c>
      <c r="H252" s="2" t="s">
        <v>17</v>
      </c>
      <c r="J252">
        <v>31</v>
      </c>
      <c r="K252">
        <v>2</v>
      </c>
      <c r="L252">
        <v>2</v>
      </c>
      <c r="M252">
        <v>7</v>
      </c>
      <c r="N252" s="45">
        <v>1</v>
      </c>
      <c r="O252" s="46">
        <v>0</v>
      </c>
      <c r="P252" s="47">
        <f t="shared" si="56"/>
        <v>1</v>
      </c>
      <c r="Q252">
        <f t="shared" si="57"/>
        <v>1</v>
      </c>
      <c r="R252">
        <f t="shared" si="58"/>
        <v>0.32670771711484159</v>
      </c>
      <c r="S252" s="45">
        <f t="shared" si="59"/>
        <v>0.32670771711484159</v>
      </c>
      <c r="T252" s="47">
        <f t="shared" si="60"/>
        <v>0.67329228288515841</v>
      </c>
      <c r="U252" s="45">
        <f t="shared" si="61"/>
        <v>-1.118689339243498</v>
      </c>
      <c r="V252" s="47">
        <f t="shared" si="62"/>
        <v>0</v>
      </c>
      <c r="W252">
        <f t="shared" si="63"/>
        <v>2.0608398504663672</v>
      </c>
      <c r="AQ252">
        <v>6.1239848506758447E-2</v>
      </c>
      <c r="AR252">
        <v>1</v>
      </c>
      <c r="AS252">
        <v>0</v>
      </c>
      <c r="AT252">
        <f t="shared" si="67"/>
        <v>309</v>
      </c>
      <c r="AU252">
        <f t="shared" si="68"/>
        <v>19</v>
      </c>
      <c r="AV252">
        <f t="shared" si="64"/>
        <v>0.74939172749391725</v>
      </c>
      <c r="AW252">
        <f t="shared" si="65"/>
        <v>0.91983122362869196</v>
      </c>
      <c r="AX252">
        <f t="shared" si="66"/>
        <v>7.4601072475971846E-4</v>
      </c>
    </row>
    <row r="253" spans="1:50" x14ac:dyDescent="0.3">
      <c r="A253">
        <v>39</v>
      </c>
      <c r="B253">
        <v>3</v>
      </c>
      <c r="C253" s="2">
        <f t="shared" si="54"/>
        <v>1</v>
      </c>
      <c r="D253">
        <v>6</v>
      </c>
      <c r="E253">
        <f t="shared" si="55"/>
        <v>0</v>
      </c>
      <c r="G253" s="2" t="s">
        <v>19</v>
      </c>
      <c r="H253" s="2" t="s">
        <v>19</v>
      </c>
      <c r="J253">
        <v>31</v>
      </c>
      <c r="K253">
        <v>3</v>
      </c>
      <c r="L253">
        <v>1</v>
      </c>
      <c r="M253">
        <v>0</v>
      </c>
      <c r="N253" s="45">
        <v>1</v>
      </c>
      <c r="O253" s="46">
        <v>0</v>
      </c>
      <c r="P253" s="47">
        <f t="shared" si="56"/>
        <v>1</v>
      </c>
      <c r="Q253">
        <f t="shared" si="57"/>
        <v>1</v>
      </c>
      <c r="R253">
        <f t="shared" si="58"/>
        <v>0.15839906291564246</v>
      </c>
      <c r="S253" s="45">
        <f t="shared" si="59"/>
        <v>0.15839906291564246</v>
      </c>
      <c r="T253" s="47">
        <f t="shared" si="60"/>
        <v>0.84160093708435757</v>
      </c>
      <c r="U253" s="45">
        <f t="shared" si="61"/>
        <v>-1.8426377155559115</v>
      </c>
      <c r="V253" s="47">
        <f t="shared" si="62"/>
        <v>0</v>
      </c>
      <c r="W253">
        <f t="shared" si="63"/>
        <v>5.3131686614368636</v>
      </c>
      <c r="AQ253">
        <v>6.1312520070072291E-2</v>
      </c>
      <c r="AR253">
        <v>1</v>
      </c>
      <c r="AS253">
        <v>0</v>
      </c>
      <c r="AT253">
        <f t="shared" si="67"/>
        <v>310</v>
      </c>
      <c r="AU253">
        <f t="shared" si="68"/>
        <v>19</v>
      </c>
      <c r="AV253">
        <f t="shared" si="64"/>
        <v>0.74858069748580691</v>
      </c>
      <c r="AW253">
        <f t="shared" si="65"/>
        <v>0.91983122362869196</v>
      </c>
      <c r="AX253">
        <f t="shared" si="66"/>
        <v>2.2380321742789511E-3</v>
      </c>
    </row>
    <row r="254" spans="1:50" x14ac:dyDescent="0.3">
      <c r="A254">
        <v>29</v>
      </c>
      <c r="B254">
        <v>3</v>
      </c>
      <c r="C254" s="2">
        <f t="shared" si="54"/>
        <v>1</v>
      </c>
      <c r="D254">
        <v>5</v>
      </c>
      <c r="E254">
        <f t="shared" si="55"/>
        <v>0</v>
      </c>
      <c r="G254" s="2" t="s">
        <v>19</v>
      </c>
      <c r="H254" s="2" t="s">
        <v>19</v>
      </c>
      <c r="J254">
        <v>31</v>
      </c>
      <c r="K254">
        <v>3</v>
      </c>
      <c r="L254">
        <v>1</v>
      </c>
      <c r="M254">
        <v>1</v>
      </c>
      <c r="N254" s="45">
        <v>0</v>
      </c>
      <c r="O254" s="46">
        <v>1</v>
      </c>
      <c r="P254" s="47">
        <f t="shared" si="56"/>
        <v>1</v>
      </c>
      <c r="Q254">
        <f t="shared" si="57"/>
        <v>0</v>
      </c>
      <c r="R254">
        <f t="shared" si="58"/>
        <v>0.14274030682996988</v>
      </c>
      <c r="S254" s="45">
        <f t="shared" si="59"/>
        <v>0.14274030682996988</v>
      </c>
      <c r="T254" s="47">
        <f t="shared" si="60"/>
        <v>0.85725969317003015</v>
      </c>
      <c r="U254" s="45">
        <f t="shared" si="61"/>
        <v>-0.1540143804180763</v>
      </c>
      <c r="V254" s="47">
        <f t="shared" si="62"/>
        <v>100</v>
      </c>
      <c r="W254">
        <f t="shared" si="63"/>
        <v>0.16650766152568724</v>
      </c>
      <c r="AQ254">
        <v>6.1326921751692749E-2</v>
      </c>
      <c r="AR254">
        <v>3</v>
      </c>
      <c r="AS254">
        <v>0</v>
      </c>
      <c r="AT254">
        <f t="shared" si="67"/>
        <v>313</v>
      </c>
      <c r="AU254">
        <f t="shared" si="68"/>
        <v>19</v>
      </c>
      <c r="AV254">
        <f t="shared" si="64"/>
        <v>0.74614760746147613</v>
      </c>
      <c r="AW254">
        <f t="shared" si="65"/>
        <v>0.91983122362869196</v>
      </c>
      <c r="AX254">
        <f t="shared" si="66"/>
        <v>7.4601072475971846E-4</v>
      </c>
    </row>
    <row r="255" spans="1:50" x14ac:dyDescent="0.3">
      <c r="A255">
        <v>42</v>
      </c>
      <c r="B255">
        <v>4</v>
      </c>
      <c r="C255" s="2">
        <f t="shared" si="54"/>
        <v>2</v>
      </c>
      <c r="D255">
        <v>2</v>
      </c>
      <c r="E255">
        <f t="shared" si="55"/>
        <v>0</v>
      </c>
      <c r="G255" s="2" t="s">
        <v>17</v>
      </c>
      <c r="H255" s="2" t="s">
        <v>19</v>
      </c>
      <c r="J255">
        <v>31</v>
      </c>
      <c r="K255">
        <v>3</v>
      </c>
      <c r="L255">
        <v>1</v>
      </c>
      <c r="M255">
        <v>2</v>
      </c>
      <c r="N255" s="45">
        <v>1</v>
      </c>
      <c r="O255" s="46">
        <v>1</v>
      </c>
      <c r="P255" s="47">
        <f t="shared" si="56"/>
        <v>2</v>
      </c>
      <c r="Q255">
        <f t="shared" si="57"/>
        <v>0.5</v>
      </c>
      <c r="R255">
        <f t="shared" si="58"/>
        <v>0.12839336288748648</v>
      </c>
      <c r="S255" s="45">
        <f t="shared" si="59"/>
        <v>0.25678672577497297</v>
      </c>
      <c r="T255" s="47">
        <f t="shared" si="60"/>
        <v>1.743213274225027</v>
      </c>
      <c r="U255" s="45">
        <f t="shared" si="61"/>
        <v>-2.1900736410497714</v>
      </c>
      <c r="V255" s="47">
        <f t="shared" si="62"/>
        <v>50</v>
      </c>
      <c r="W255">
        <f t="shared" si="63"/>
        <v>2.4679355687004469</v>
      </c>
      <c r="AQ255">
        <v>6.1508731318116627E-2</v>
      </c>
      <c r="AR255">
        <v>1</v>
      </c>
      <c r="AS255">
        <v>0</v>
      </c>
      <c r="AT255">
        <f t="shared" si="67"/>
        <v>314</v>
      </c>
      <c r="AU255">
        <f t="shared" si="68"/>
        <v>19</v>
      </c>
      <c r="AV255">
        <f t="shared" si="64"/>
        <v>0.74533657745336579</v>
      </c>
      <c r="AW255">
        <f t="shared" si="65"/>
        <v>0.91983122362869196</v>
      </c>
      <c r="AX255">
        <f t="shared" si="66"/>
        <v>7.4601072475971846E-4</v>
      </c>
    </row>
    <row r="256" spans="1:50" x14ac:dyDescent="0.3">
      <c r="A256">
        <v>29</v>
      </c>
      <c r="B256">
        <v>4</v>
      </c>
      <c r="C256" s="2">
        <f t="shared" si="54"/>
        <v>1</v>
      </c>
      <c r="D256">
        <v>2</v>
      </c>
      <c r="E256">
        <f t="shared" si="55"/>
        <v>0</v>
      </c>
      <c r="G256" s="2" t="s">
        <v>19</v>
      </c>
      <c r="H256" s="2" t="s">
        <v>19</v>
      </c>
      <c r="J256">
        <v>31</v>
      </c>
      <c r="K256">
        <v>3</v>
      </c>
      <c r="L256">
        <v>1</v>
      </c>
      <c r="M256">
        <v>3</v>
      </c>
      <c r="N256" s="45">
        <v>0</v>
      </c>
      <c r="O256" s="46">
        <v>1</v>
      </c>
      <c r="P256" s="47">
        <f t="shared" si="56"/>
        <v>1</v>
      </c>
      <c r="Q256">
        <f t="shared" si="57"/>
        <v>0</v>
      </c>
      <c r="R256">
        <f t="shared" si="58"/>
        <v>0.11529450147381747</v>
      </c>
      <c r="S256" s="45">
        <f t="shared" si="59"/>
        <v>0.11529450147381747</v>
      </c>
      <c r="T256" s="47">
        <f t="shared" si="60"/>
        <v>0.88470549852618252</v>
      </c>
      <c r="U256" s="45">
        <f t="shared" si="61"/>
        <v>-0.12250045938135161</v>
      </c>
      <c r="V256" s="47">
        <f t="shared" si="62"/>
        <v>100</v>
      </c>
      <c r="W256">
        <f t="shared" si="63"/>
        <v>0.13031963932165544</v>
      </c>
      <c r="AQ256">
        <v>6.1596161786377099E-2</v>
      </c>
      <c r="AR256">
        <v>1</v>
      </c>
      <c r="AS256">
        <v>0</v>
      </c>
      <c r="AT256">
        <f t="shared" si="67"/>
        <v>315</v>
      </c>
      <c r="AU256">
        <f t="shared" si="68"/>
        <v>19</v>
      </c>
      <c r="AV256">
        <f t="shared" si="64"/>
        <v>0.74452554744525545</v>
      </c>
      <c r="AW256">
        <f t="shared" si="65"/>
        <v>0.91983122362869196</v>
      </c>
      <c r="AX256">
        <f t="shared" si="66"/>
        <v>1.4920214495193348E-3</v>
      </c>
    </row>
    <row r="257" spans="1:50" x14ac:dyDescent="0.3">
      <c r="A257">
        <v>25</v>
      </c>
      <c r="B257">
        <v>1</v>
      </c>
      <c r="C257" s="2">
        <f t="shared" si="54"/>
        <v>1</v>
      </c>
      <c r="D257">
        <v>2</v>
      </c>
      <c r="E257">
        <f t="shared" si="55"/>
        <v>0</v>
      </c>
      <c r="G257" s="2" t="s">
        <v>19</v>
      </c>
      <c r="H257" s="2" t="s">
        <v>19</v>
      </c>
      <c r="J257">
        <v>31</v>
      </c>
      <c r="K257">
        <v>3</v>
      </c>
      <c r="L257">
        <v>1</v>
      </c>
      <c r="M257">
        <v>4</v>
      </c>
      <c r="N257" s="45">
        <v>1</v>
      </c>
      <c r="O257" s="46">
        <v>2</v>
      </c>
      <c r="P257" s="47">
        <f t="shared" si="56"/>
        <v>3</v>
      </c>
      <c r="Q257">
        <f t="shared" si="57"/>
        <v>0.33333333333333331</v>
      </c>
      <c r="R257">
        <f t="shared" si="58"/>
        <v>0.10337350914434865</v>
      </c>
      <c r="S257" s="45">
        <f t="shared" si="59"/>
        <v>0.31012052743304597</v>
      </c>
      <c r="T257" s="47">
        <f t="shared" si="60"/>
        <v>2.6898794725669539</v>
      </c>
      <c r="U257" s="45">
        <f t="shared" si="61"/>
        <v>-2.487638351153084</v>
      </c>
      <c r="V257" s="47">
        <f t="shared" si="62"/>
        <v>66.666666666666657</v>
      </c>
      <c r="W257">
        <f t="shared" si="63"/>
        <v>1.711608227600991</v>
      </c>
      <c r="AQ257">
        <v>6.1851985899138956E-2</v>
      </c>
      <c r="AR257">
        <v>2</v>
      </c>
      <c r="AS257">
        <v>0</v>
      </c>
      <c r="AT257">
        <f t="shared" si="67"/>
        <v>317</v>
      </c>
      <c r="AU257">
        <f t="shared" si="68"/>
        <v>19</v>
      </c>
      <c r="AV257">
        <f t="shared" si="64"/>
        <v>0.74290348742903489</v>
      </c>
      <c r="AW257">
        <f t="shared" si="65"/>
        <v>0.91983122362869196</v>
      </c>
      <c r="AX257">
        <f t="shared" si="66"/>
        <v>7.4601072475971846E-4</v>
      </c>
    </row>
    <row r="258" spans="1:50" x14ac:dyDescent="0.3">
      <c r="A258">
        <v>42</v>
      </c>
      <c r="B258">
        <v>4</v>
      </c>
      <c r="C258" s="2">
        <f t="shared" ref="C258:C321" si="69">IF(G258="Yes",2,1)</f>
        <v>2</v>
      </c>
      <c r="D258">
        <v>6</v>
      </c>
      <c r="E258">
        <f t="shared" ref="E258:E321" si="70">IF(H258="Yes",1,0)</f>
        <v>0</v>
      </c>
      <c r="G258" s="2" t="s">
        <v>17</v>
      </c>
      <c r="H258" s="2" t="s">
        <v>19</v>
      </c>
      <c r="J258">
        <v>31</v>
      </c>
      <c r="K258">
        <v>3</v>
      </c>
      <c r="L258">
        <v>1</v>
      </c>
      <c r="M258">
        <v>7</v>
      </c>
      <c r="N258" s="45">
        <v>0</v>
      </c>
      <c r="O258" s="46">
        <v>2</v>
      </c>
      <c r="P258" s="47">
        <f t="shared" si="56"/>
        <v>2</v>
      </c>
      <c r="Q258">
        <f t="shared" si="57"/>
        <v>0</v>
      </c>
      <c r="R258">
        <f t="shared" si="58"/>
        <v>7.3927520950082024E-2</v>
      </c>
      <c r="S258" s="45">
        <f t="shared" si="59"/>
        <v>0.14785504190016405</v>
      </c>
      <c r="T258" s="47">
        <f t="shared" si="60"/>
        <v>1.8521449580998359</v>
      </c>
      <c r="U258" s="45">
        <f t="shared" si="61"/>
        <v>-0.15360555257351785</v>
      </c>
      <c r="V258" s="47">
        <f t="shared" si="62"/>
        <v>100</v>
      </c>
      <c r="W258">
        <f t="shared" si="63"/>
        <v>0.15965817497551857</v>
      </c>
      <c r="AQ258">
        <v>6.1939872078415018E-2</v>
      </c>
      <c r="AR258">
        <v>1</v>
      </c>
      <c r="AS258">
        <v>0</v>
      </c>
      <c r="AT258">
        <f t="shared" si="67"/>
        <v>318</v>
      </c>
      <c r="AU258">
        <f t="shared" si="68"/>
        <v>19</v>
      </c>
      <c r="AV258">
        <f t="shared" si="64"/>
        <v>0.74209245742092456</v>
      </c>
      <c r="AW258">
        <f t="shared" si="65"/>
        <v>0.91983122362869196</v>
      </c>
      <c r="AX258">
        <f t="shared" si="66"/>
        <v>7.4601072475961633E-4</v>
      </c>
    </row>
    <row r="259" spans="1:50" x14ac:dyDescent="0.3">
      <c r="A259">
        <v>40</v>
      </c>
      <c r="B259">
        <v>1</v>
      </c>
      <c r="C259" s="2">
        <f t="shared" si="69"/>
        <v>1</v>
      </c>
      <c r="D259">
        <v>7</v>
      </c>
      <c r="E259">
        <f t="shared" si="70"/>
        <v>0</v>
      </c>
      <c r="G259" s="2" t="s">
        <v>19</v>
      </c>
      <c r="H259" s="2" t="s">
        <v>19</v>
      </c>
      <c r="J259">
        <v>31</v>
      </c>
      <c r="K259">
        <v>3</v>
      </c>
      <c r="L259">
        <v>1</v>
      </c>
      <c r="M259">
        <v>8</v>
      </c>
      <c r="N259" s="45">
        <v>1</v>
      </c>
      <c r="O259" s="46">
        <v>1</v>
      </c>
      <c r="P259" s="47">
        <f t="shared" si="56"/>
        <v>2</v>
      </c>
      <c r="Q259">
        <f t="shared" si="57"/>
        <v>0.5</v>
      </c>
      <c r="R259">
        <f t="shared" si="58"/>
        <v>6.5964797470331932E-2</v>
      </c>
      <c r="S259" s="45">
        <f t="shared" si="59"/>
        <v>0.13192959494066386</v>
      </c>
      <c r="T259" s="47">
        <f t="shared" si="60"/>
        <v>1.8680704050593362</v>
      </c>
      <c r="U259" s="45">
        <f t="shared" si="61"/>
        <v>-2.7868752022995693</v>
      </c>
      <c r="V259" s="47">
        <f t="shared" si="62"/>
        <v>50</v>
      </c>
      <c r="W259">
        <f t="shared" si="63"/>
        <v>6.1151121563484994</v>
      </c>
      <c r="AQ259">
        <v>6.2108802190552592E-2</v>
      </c>
      <c r="AR259">
        <v>1</v>
      </c>
      <c r="AS259">
        <v>0</v>
      </c>
      <c r="AT259">
        <f t="shared" si="67"/>
        <v>319</v>
      </c>
      <c r="AU259">
        <f t="shared" si="68"/>
        <v>19</v>
      </c>
      <c r="AV259">
        <f t="shared" si="64"/>
        <v>0.74128142741281433</v>
      </c>
      <c r="AW259">
        <f t="shared" si="65"/>
        <v>0.91983122362869196</v>
      </c>
      <c r="AX259">
        <f t="shared" si="66"/>
        <v>7.4601072475971846E-4</v>
      </c>
    </row>
    <row r="260" spans="1:50" x14ac:dyDescent="0.3">
      <c r="A260">
        <v>51</v>
      </c>
      <c r="B260">
        <v>3</v>
      </c>
      <c r="C260" s="2">
        <f t="shared" si="69"/>
        <v>1</v>
      </c>
      <c r="D260">
        <v>0</v>
      </c>
      <c r="E260">
        <f t="shared" si="70"/>
        <v>0</v>
      </c>
      <c r="G260" s="2" t="s">
        <v>19</v>
      </c>
      <c r="H260" s="2" t="s">
        <v>19</v>
      </c>
      <c r="J260">
        <v>31</v>
      </c>
      <c r="K260">
        <v>3</v>
      </c>
      <c r="L260">
        <v>1</v>
      </c>
      <c r="M260">
        <v>9</v>
      </c>
      <c r="N260" s="45">
        <v>0</v>
      </c>
      <c r="O260" s="46">
        <v>2</v>
      </c>
      <c r="P260" s="47">
        <f t="shared" si="56"/>
        <v>2</v>
      </c>
      <c r="Q260">
        <f t="shared" si="57"/>
        <v>0</v>
      </c>
      <c r="R260">
        <f t="shared" si="58"/>
        <v>5.8805276525626157E-2</v>
      </c>
      <c r="S260" s="45">
        <f t="shared" si="59"/>
        <v>0.11761055305125231</v>
      </c>
      <c r="T260" s="47">
        <f t="shared" si="60"/>
        <v>1.8823894469487477</v>
      </c>
      <c r="U260" s="45">
        <f t="shared" si="61"/>
        <v>-0.1212104566259357</v>
      </c>
      <c r="V260" s="47">
        <f t="shared" si="62"/>
        <v>100</v>
      </c>
      <c r="W260">
        <f t="shared" si="63"/>
        <v>0.12495878920474476</v>
      </c>
      <c r="AQ260">
        <v>6.2182436613107496E-2</v>
      </c>
      <c r="AR260">
        <v>1</v>
      </c>
      <c r="AS260">
        <v>0</v>
      </c>
      <c r="AT260">
        <f t="shared" si="67"/>
        <v>320</v>
      </c>
      <c r="AU260">
        <f t="shared" si="68"/>
        <v>19</v>
      </c>
      <c r="AV260">
        <f t="shared" si="64"/>
        <v>0.74047039740470399</v>
      </c>
      <c r="AW260">
        <f t="shared" si="65"/>
        <v>0.91983122362869196</v>
      </c>
      <c r="AX260">
        <f t="shared" si="66"/>
        <v>7.4601072475971846E-4</v>
      </c>
    </row>
    <row r="261" spans="1:50" x14ac:dyDescent="0.3">
      <c r="A261">
        <v>31</v>
      </c>
      <c r="B261">
        <v>3</v>
      </c>
      <c r="C261" s="2">
        <f t="shared" si="69"/>
        <v>1</v>
      </c>
      <c r="D261">
        <v>4</v>
      </c>
      <c r="E261">
        <f t="shared" si="70"/>
        <v>1</v>
      </c>
      <c r="G261" s="2" t="s">
        <v>19</v>
      </c>
      <c r="H261" s="2" t="s">
        <v>17</v>
      </c>
      <c r="J261">
        <v>31</v>
      </c>
      <c r="K261">
        <v>3</v>
      </c>
      <c r="L261">
        <v>2</v>
      </c>
      <c r="M261">
        <v>2</v>
      </c>
      <c r="N261" s="45">
        <v>1</v>
      </c>
      <c r="O261" s="46">
        <v>6</v>
      </c>
      <c r="P261" s="47">
        <f t="shared" ref="P261:P324" si="71">N261+O261</f>
        <v>7</v>
      </c>
      <c r="Q261">
        <f t="shared" ref="Q261:Q324" si="72">IF(P261=0,"",N261/P261)</f>
        <v>0.14285714285714285</v>
      </c>
      <c r="R261">
        <f t="shared" ref="R261:R324" si="73">1/(1+EXP(-$Y$5-MMULT(J261:M261,$Y$6:$Y$9)))</f>
        <v>0.39301513847862241</v>
      </c>
      <c r="S261" s="45">
        <f t="shared" ref="S261:S324" si="74">P261*R261</f>
        <v>2.7511059693503568</v>
      </c>
      <c r="T261" s="47">
        <f t="shared" ref="T261:T324" si="75">P261-S261</f>
        <v>4.2488940306496428</v>
      </c>
      <c r="U261" s="45">
        <f t="shared" ref="U261:U324" si="76">IFERROR(P261*(Q261*LN(R261)+(1-Q261)*LN(1-R261)),0)</f>
        <v>-3.929415715952691</v>
      </c>
      <c r="V261" s="47">
        <f t="shared" ref="V261:V324" si="77">100*IF(R261&gt;=$AM$10,N261/P261,O261/P261)</f>
        <v>85.714285714285708</v>
      </c>
      <c r="W261">
        <f t="shared" ref="W261:W324" si="78">IFERROR((N261-S261)^2/S261+(O261-T261)^2/T261,0)</f>
        <v>1.8362832725405334</v>
      </c>
      <c r="AQ261">
        <v>6.228537299478179E-2</v>
      </c>
      <c r="AR261">
        <v>1</v>
      </c>
      <c r="AS261">
        <v>0</v>
      </c>
      <c r="AT261">
        <f t="shared" si="67"/>
        <v>321</v>
      </c>
      <c r="AU261">
        <f t="shared" si="68"/>
        <v>19</v>
      </c>
      <c r="AV261">
        <f t="shared" ref="AV261:AV324" si="79">1-AT261/AT$1000</f>
        <v>0.73965936739659366</v>
      </c>
      <c r="AW261">
        <f t="shared" ref="AW261:AW324" si="80">1-AU261/AU$1000</f>
        <v>0.91983122362869196</v>
      </c>
      <c r="AX261">
        <f t="shared" ref="AX261:AX324" si="81">(AV261-AV262)*AW261</f>
        <v>7.4601072475971846E-4</v>
      </c>
    </row>
    <row r="262" spans="1:50" x14ac:dyDescent="0.3">
      <c r="A262">
        <v>32</v>
      </c>
      <c r="B262">
        <v>2</v>
      </c>
      <c r="C262" s="2">
        <f t="shared" si="69"/>
        <v>1</v>
      </c>
      <c r="D262">
        <v>1</v>
      </c>
      <c r="E262">
        <f t="shared" si="70"/>
        <v>0</v>
      </c>
      <c r="G262" s="2" t="s">
        <v>19</v>
      </c>
      <c r="H262" s="2" t="s">
        <v>19</v>
      </c>
      <c r="J262">
        <v>31</v>
      </c>
      <c r="K262">
        <v>3</v>
      </c>
      <c r="L262">
        <v>2</v>
      </c>
      <c r="M262">
        <v>5</v>
      </c>
      <c r="N262" s="45">
        <v>0</v>
      </c>
      <c r="O262" s="46">
        <v>1</v>
      </c>
      <c r="P262" s="47">
        <f t="shared" si="71"/>
        <v>1</v>
      </c>
      <c r="Q262">
        <f t="shared" si="72"/>
        <v>0</v>
      </c>
      <c r="R262">
        <f t="shared" si="73"/>
        <v>0.30954818740401135</v>
      </c>
      <c r="S262" s="45">
        <f t="shared" si="74"/>
        <v>0.30954818740401135</v>
      </c>
      <c r="T262" s="47">
        <f t="shared" si="75"/>
        <v>0.69045181259598865</v>
      </c>
      <c r="U262" s="45">
        <f t="shared" si="76"/>
        <v>-0.37040909481562678</v>
      </c>
      <c r="V262" s="47">
        <f t="shared" si="77"/>
        <v>100</v>
      </c>
      <c r="W262">
        <f t="shared" si="78"/>
        <v>0.44832699655050445</v>
      </c>
      <c r="AQ262">
        <v>6.2455182662925955E-2</v>
      </c>
      <c r="AR262">
        <v>1</v>
      </c>
      <c r="AS262">
        <v>0</v>
      </c>
      <c r="AT262">
        <f t="shared" ref="AT262:AT325" si="82">AT261+AR262</f>
        <v>322</v>
      </c>
      <c r="AU262">
        <f t="shared" ref="AU262:AU325" si="83">AU261+AS262</f>
        <v>19</v>
      </c>
      <c r="AV262">
        <f t="shared" si="79"/>
        <v>0.73884833738848332</v>
      </c>
      <c r="AW262">
        <f t="shared" si="80"/>
        <v>0.91983122362869196</v>
      </c>
      <c r="AX262">
        <f t="shared" si="81"/>
        <v>7.4601072475961633E-4</v>
      </c>
    </row>
    <row r="263" spans="1:50" x14ac:dyDescent="0.3">
      <c r="A263">
        <v>38</v>
      </c>
      <c r="B263">
        <v>4</v>
      </c>
      <c r="C263" s="2">
        <f t="shared" si="69"/>
        <v>1</v>
      </c>
      <c r="D263">
        <v>7</v>
      </c>
      <c r="E263">
        <f t="shared" si="70"/>
        <v>0</v>
      </c>
      <c r="G263" s="2" t="s">
        <v>19</v>
      </c>
      <c r="H263" s="2" t="s">
        <v>19</v>
      </c>
      <c r="J263">
        <v>31</v>
      </c>
      <c r="K263">
        <v>3</v>
      </c>
      <c r="L263">
        <v>2</v>
      </c>
      <c r="M263">
        <v>9</v>
      </c>
      <c r="N263" s="45">
        <v>0</v>
      </c>
      <c r="O263" s="46">
        <v>1</v>
      </c>
      <c r="P263" s="47">
        <f t="shared" si="71"/>
        <v>1</v>
      </c>
      <c r="Q263">
        <f t="shared" si="72"/>
        <v>0</v>
      </c>
      <c r="R263">
        <f t="shared" si="73"/>
        <v>0.21545790694754186</v>
      </c>
      <c r="S263" s="45">
        <f t="shared" si="74"/>
        <v>0.21545790694754186</v>
      </c>
      <c r="T263" s="47">
        <f t="shared" si="75"/>
        <v>0.78454209305245814</v>
      </c>
      <c r="U263" s="45">
        <f t="shared" si="76"/>
        <v>-0.24265505234986778</v>
      </c>
      <c r="V263" s="47">
        <f t="shared" si="77"/>
        <v>100</v>
      </c>
      <c r="W263">
        <f t="shared" si="78"/>
        <v>0.27462886804358544</v>
      </c>
      <c r="AQ263">
        <v>6.2469834882207205E-2</v>
      </c>
      <c r="AR263">
        <v>1</v>
      </c>
      <c r="AS263">
        <v>0</v>
      </c>
      <c r="AT263">
        <f t="shared" si="82"/>
        <v>323</v>
      </c>
      <c r="AU263">
        <f t="shared" si="83"/>
        <v>19</v>
      </c>
      <c r="AV263">
        <f t="shared" si="79"/>
        <v>0.7380373073803731</v>
      </c>
      <c r="AW263">
        <f t="shared" si="80"/>
        <v>0.91983122362869196</v>
      </c>
      <c r="AX263">
        <f t="shared" si="81"/>
        <v>7.4601072475971846E-4</v>
      </c>
    </row>
    <row r="264" spans="1:50" x14ac:dyDescent="0.3">
      <c r="A264">
        <v>32</v>
      </c>
      <c r="B264">
        <v>4</v>
      </c>
      <c r="C264" s="2">
        <f t="shared" si="69"/>
        <v>1</v>
      </c>
      <c r="D264">
        <v>2</v>
      </c>
      <c r="E264">
        <f t="shared" si="70"/>
        <v>0</v>
      </c>
      <c r="G264" s="2" t="s">
        <v>19</v>
      </c>
      <c r="H264" s="2" t="s">
        <v>19</v>
      </c>
      <c r="J264">
        <v>31</v>
      </c>
      <c r="K264">
        <v>4</v>
      </c>
      <c r="L264">
        <v>1</v>
      </c>
      <c r="M264">
        <v>0</v>
      </c>
      <c r="N264" s="45">
        <v>1</v>
      </c>
      <c r="O264" s="46">
        <v>0</v>
      </c>
      <c r="P264" s="47">
        <f t="shared" si="71"/>
        <v>1</v>
      </c>
      <c r="Q264">
        <f t="shared" si="72"/>
        <v>1</v>
      </c>
      <c r="R264">
        <f t="shared" si="73"/>
        <v>0.11979653440346742</v>
      </c>
      <c r="S264" s="45">
        <f t="shared" si="74"/>
        <v>0.11979653440346742</v>
      </c>
      <c r="T264" s="47">
        <f t="shared" si="75"/>
        <v>0.88020346559653262</v>
      </c>
      <c r="U264" s="45">
        <f t="shared" si="76"/>
        <v>-2.1219605219039623</v>
      </c>
      <c r="V264" s="47">
        <f t="shared" si="77"/>
        <v>0</v>
      </c>
      <c r="W264">
        <f t="shared" si="78"/>
        <v>7.3474868866578484</v>
      </c>
      <c r="AQ264">
        <v>6.2529200365659579E-2</v>
      </c>
      <c r="AR264">
        <v>1</v>
      </c>
      <c r="AS264">
        <v>0</v>
      </c>
      <c r="AT264">
        <f t="shared" si="82"/>
        <v>324</v>
      </c>
      <c r="AU264">
        <f t="shared" si="83"/>
        <v>19</v>
      </c>
      <c r="AV264">
        <f t="shared" si="79"/>
        <v>0.73722627737226276</v>
      </c>
      <c r="AW264">
        <f t="shared" si="80"/>
        <v>0.91983122362869196</v>
      </c>
      <c r="AX264">
        <f t="shared" si="81"/>
        <v>0</v>
      </c>
    </row>
    <row r="265" spans="1:50" x14ac:dyDescent="0.3">
      <c r="A265">
        <v>46</v>
      </c>
      <c r="B265">
        <v>3</v>
      </c>
      <c r="C265" s="2">
        <f t="shared" si="69"/>
        <v>2</v>
      </c>
      <c r="D265">
        <v>7</v>
      </c>
      <c r="E265">
        <f t="shared" si="70"/>
        <v>0</v>
      </c>
      <c r="G265" s="2" t="s">
        <v>17</v>
      </c>
      <c r="H265" s="2" t="s">
        <v>19</v>
      </c>
      <c r="J265">
        <v>31</v>
      </c>
      <c r="K265">
        <v>4</v>
      </c>
      <c r="L265">
        <v>1</v>
      </c>
      <c r="M265">
        <v>2</v>
      </c>
      <c r="N265" s="45">
        <v>1</v>
      </c>
      <c r="O265" s="46">
        <v>4</v>
      </c>
      <c r="P265" s="47">
        <f t="shared" si="71"/>
        <v>5</v>
      </c>
      <c r="Q265">
        <f t="shared" si="72"/>
        <v>0.2</v>
      </c>
      <c r="R265">
        <f t="shared" si="73"/>
        <v>9.6266906073847497E-2</v>
      </c>
      <c r="S265" s="45">
        <f t="shared" si="74"/>
        <v>0.48133453036923746</v>
      </c>
      <c r="T265" s="47">
        <f t="shared" si="75"/>
        <v>4.5186654696307622</v>
      </c>
      <c r="U265" s="45">
        <f t="shared" si="76"/>
        <v>-2.7455155227841166</v>
      </c>
      <c r="V265" s="47">
        <f t="shared" si="77"/>
        <v>80</v>
      </c>
      <c r="W265">
        <f t="shared" si="78"/>
        <v>0.61842561070704727</v>
      </c>
      <c r="AQ265">
        <v>6.2803365542160122E-2</v>
      </c>
      <c r="AR265">
        <v>0</v>
      </c>
      <c r="AS265">
        <v>1</v>
      </c>
      <c r="AT265">
        <f t="shared" si="82"/>
        <v>324</v>
      </c>
      <c r="AU265">
        <f t="shared" si="83"/>
        <v>20</v>
      </c>
      <c r="AV265">
        <f t="shared" si="79"/>
        <v>0.73722627737226276</v>
      </c>
      <c r="AW265">
        <f t="shared" si="80"/>
        <v>0.91561181434599159</v>
      </c>
      <c r="AX265">
        <f t="shared" si="81"/>
        <v>7.4258865721484751E-4</v>
      </c>
    </row>
    <row r="266" spans="1:50" x14ac:dyDescent="0.3">
      <c r="A266">
        <v>28</v>
      </c>
      <c r="B266">
        <v>1</v>
      </c>
      <c r="C266" s="2">
        <f t="shared" si="69"/>
        <v>1</v>
      </c>
      <c r="D266">
        <v>0</v>
      </c>
      <c r="E266">
        <f t="shared" si="70"/>
        <v>1</v>
      </c>
      <c r="G266" s="2" t="s">
        <v>19</v>
      </c>
      <c r="H266" s="2" t="s">
        <v>17</v>
      </c>
      <c r="J266">
        <v>31</v>
      </c>
      <c r="K266">
        <v>4</v>
      </c>
      <c r="L266">
        <v>1</v>
      </c>
      <c r="M266">
        <v>4</v>
      </c>
      <c r="N266" s="45">
        <v>0</v>
      </c>
      <c r="O266" s="46">
        <v>1</v>
      </c>
      <c r="P266" s="47">
        <f t="shared" si="71"/>
        <v>1</v>
      </c>
      <c r="Q266">
        <f t="shared" si="72"/>
        <v>0</v>
      </c>
      <c r="R266">
        <f t="shared" si="73"/>
        <v>7.6954755903978378E-2</v>
      </c>
      <c r="S266" s="45">
        <f t="shared" si="74"/>
        <v>7.6954755903978378E-2</v>
      </c>
      <c r="T266" s="47">
        <f t="shared" si="75"/>
        <v>0.92304524409602162</v>
      </c>
      <c r="U266" s="45">
        <f t="shared" si="76"/>
        <v>-8.0077027158419786E-2</v>
      </c>
      <c r="V266" s="47">
        <f t="shared" si="77"/>
        <v>100</v>
      </c>
      <c r="W266">
        <f t="shared" si="78"/>
        <v>8.3370513413287259E-2</v>
      </c>
      <c r="AQ266">
        <v>6.3063866525895768E-2</v>
      </c>
      <c r="AR266">
        <v>1</v>
      </c>
      <c r="AS266">
        <v>0</v>
      </c>
      <c r="AT266">
        <f t="shared" si="82"/>
        <v>325</v>
      </c>
      <c r="AU266">
        <f t="shared" si="83"/>
        <v>20</v>
      </c>
      <c r="AV266">
        <f t="shared" si="79"/>
        <v>0.73641524736415254</v>
      </c>
      <c r="AW266">
        <f t="shared" si="80"/>
        <v>0.91561181434599159</v>
      </c>
      <c r="AX266">
        <f t="shared" si="81"/>
        <v>7.425886572149491E-4</v>
      </c>
    </row>
    <row r="267" spans="1:50" x14ac:dyDescent="0.3">
      <c r="A267">
        <v>29</v>
      </c>
      <c r="B267">
        <v>1</v>
      </c>
      <c r="C267" s="2">
        <f t="shared" si="69"/>
        <v>1</v>
      </c>
      <c r="D267">
        <v>0</v>
      </c>
      <c r="E267">
        <f t="shared" si="70"/>
        <v>0</v>
      </c>
      <c r="G267" s="2" t="s">
        <v>19</v>
      </c>
      <c r="H267" s="2" t="s">
        <v>19</v>
      </c>
      <c r="J267">
        <v>31</v>
      </c>
      <c r="K267">
        <v>4</v>
      </c>
      <c r="L267">
        <v>1</v>
      </c>
      <c r="M267">
        <v>7</v>
      </c>
      <c r="N267" s="45">
        <v>0</v>
      </c>
      <c r="O267" s="46">
        <v>2</v>
      </c>
      <c r="P267" s="47">
        <f t="shared" si="71"/>
        <v>2</v>
      </c>
      <c r="Q267">
        <f t="shared" si="72"/>
        <v>0</v>
      </c>
      <c r="R267">
        <f t="shared" si="73"/>
        <v>5.4576103184478232E-2</v>
      </c>
      <c r="S267" s="45">
        <f t="shared" si="74"/>
        <v>0.10915220636895646</v>
      </c>
      <c r="T267" s="47">
        <f t="shared" si="75"/>
        <v>1.8908477936310435</v>
      </c>
      <c r="U267" s="45">
        <f t="shared" si="76"/>
        <v>-0.11224376801243392</v>
      </c>
      <c r="V267" s="47">
        <f t="shared" si="77"/>
        <v>100</v>
      </c>
      <c r="W267">
        <f t="shared" si="78"/>
        <v>0.1154531916705455</v>
      </c>
      <c r="AQ267">
        <v>6.3153358761658882E-2</v>
      </c>
      <c r="AR267">
        <v>1</v>
      </c>
      <c r="AS267">
        <v>0</v>
      </c>
      <c r="AT267">
        <f t="shared" si="82"/>
        <v>326</v>
      </c>
      <c r="AU267">
        <f t="shared" si="83"/>
        <v>20</v>
      </c>
      <c r="AV267">
        <f t="shared" si="79"/>
        <v>0.7356042173560422</v>
      </c>
      <c r="AW267">
        <f t="shared" si="80"/>
        <v>0.91561181434599159</v>
      </c>
      <c r="AX267">
        <f t="shared" si="81"/>
        <v>1.4851773144298982E-3</v>
      </c>
    </row>
    <row r="268" spans="1:50" x14ac:dyDescent="0.3">
      <c r="A268">
        <v>31</v>
      </c>
      <c r="B268">
        <v>2</v>
      </c>
      <c r="C268" s="2">
        <f t="shared" si="69"/>
        <v>1</v>
      </c>
      <c r="D268">
        <v>0</v>
      </c>
      <c r="E268">
        <f t="shared" si="70"/>
        <v>0</v>
      </c>
      <c r="G268" s="2" t="s">
        <v>19</v>
      </c>
      <c r="H268" s="2" t="s">
        <v>19</v>
      </c>
      <c r="J268">
        <v>31</v>
      </c>
      <c r="K268">
        <v>4</v>
      </c>
      <c r="L268">
        <v>1</v>
      </c>
      <c r="M268">
        <v>8</v>
      </c>
      <c r="N268" s="45">
        <v>0</v>
      </c>
      <c r="O268" s="46">
        <v>2</v>
      </c>
      <c r="P268" s="47">
        <f t="shared" si="71"/>
        <v>2</v>
      </c>
      <c r="Q268">
        <f t="shared" si="72"/>
        <v>0</v>
      </c>
      <c r="R268">
        <f t="shared" si="73"/>
        <v>4.8588359093669486E-2</v>
      </c>
      <c r="S268" s="45">
        <f t="shared" si="74"/>
        <v>9.7176718187338973E-2</v>
      </c>
      <c r="T268" s="47">
        <f t="shared" si="75"/>
        <v>1.9028232818126609</v>
      </c>
      <c r="U268" s="45">
        <f t="shared" si="76"/>
        <v>-9.9616919009083704E-2</v>
      </c>
      <c r="V268" s="47">
        <f t="shared" si="77"/>
        <v>100</v>
      </c>
      <c r="W268">
        <f t="shared" si="78"/>
        <v>0.10213950934504734</v>
      </c>
      <c r="AQ268">
        <v>6.3168163739803954E-2</v>
      </c>
      <c r="AR268">
        <v>2</v>
      </c>
      <c r="AS268">
        <v>0</v>
      </c>
      <c r="AT268">
        <f t="shared" si="82"/>
        <v>328</v>
      </c>
      <c r="AU268">
        <f t="shared" si="83"/>
        <v>20</v>
      </c>
      <c r="AV268">
        <f t="shared" si="79"/>
        <v>0.73398215733982153</v>
      </c>
      <c r="AW268">
        <f t="shared" si="80"/>
        <v>0.91561181434599159</v>
      </c>
      <c r="AX268">
        <f t="shared" si="81"/>
        <v>7.425886572149491E-4</v>
      </c>
    </row>
    <row r="269" spans="1:50" x14ac:dyDescent="0.3">
      <c r="A269">
        <v>25</v>
      </c>
      <c r="B269">
        <v>2</v>
      </c>
      <c r="C269" s="2">
        <f t="shared" si="69"/>
        <v>1</v>
      </c>
      <c r="D269">
        <v>3</v>
      </c>
      <c r="E269">
        <f t="shared" si="70"/>
        <v>0</v>
      </c>
      <c r="G269" s="2" t="s">
        <v>19</v>
      </c>
      <c r="H269" s="2" t="s">
        <v>19</v>
      </c>
      <c r="J269">
        <v>31</v>
      </c>
      <c r="K269">
        <v>4</v>
      </c>
      <c r="L269">
        <v>2</v>
      </c>
      <c r="M269">
        <v>0</v>
      </c>
      <c r="N269" s="45">
        <v>0</v>
      </c>
      <c r="O269" s="46">
        <v>1</v>
      </c>
      <c r="P269" s="47">
        <f t="shared" si="71"/>
        <v>1</v>
      </c>
      <c r="Q269">
        <f t="shared" si="72"/>
        <v>0</v>
      </c>
      <c r="R269">
        <f t="shared" si="73"/>
        <v>0.37430910406405138</v>
      </c>
      <c r="S269" s="45">
        <f t="shared" si="74"/>
        <v>0.37430910406405138</v>
      </c>
      <c r="T269" s="47">
        <f t="shared" si="75"/>
        <v>0.62569089593594862</v>
      </c>
      <c r="U269" s="45">
        <f t="shared" si="76"/>
        <v>-0.46889880628992575</v>
      </c>
      <c r="V269" s="47">
        <f t="shared" si="77"/>
        <v>100</v>
      </c>
      <c r="W269">
        <f t="shared" si="78"/>
        <v>0.59823325941819205</v>
      </c>
      <c r="AQ269">
        <v>6.3238754415634271E-2</v>
      </c>
      <c r="AR269">
        <v>1</v>
      </c>
      <c r="AS269">
        <v>0</v>
      </c>
      <c r="AT269">
        <f t="shared" si="82"/>
        <v>329</v>
      </c>
      <c r="AU269">
        <f t="shared" si="83"/>
        <v>20</v>
      </c>
      <c r="AV269">
        <f t="shared" si="79"/>
        <v>0.73317112733171119</v>
      </c>
      <c r="AW269">
        <f t="shared" si="80"/>
        <v>0.91561181434599159</v>
      </c>
      <c r="AX269">
        <f t="shared" si="81"/>
        <v>7.4258865721484751E-4</v>
      </c>
    </row>
    <row r="270" spans="1:50" x14ac:dyDescent="0.3">
      <c r="A270">
        <v>45</v>
      </c>
      <c r="B270">
        <v>3</v>
      </c>
      <c r="C270" s="2">
        <f t="shared" si="69"/>
        <v>2</v>
      </c>
      <c r="D270">
        <v>7</v>
      </c>
      <c r="E270">
        <f t="shared" si="70"/>
        <v>0</v>
      </c>
      <c r="G270" s="2" t="s">
        <v>17</v>
      </c>
      <c r="H270" s="2" t="s">
        <v>19</v>
      </c>
      <c r="J270">
        <v>31</v>
      </c>
      <c r="K270">
        <v>4</v>
      </c>
      <c r="L270">
        <v>2</v>
      </c>
      <c r="M270">
        <v>2</v>
      </c>
      <c r="N270" s="45">
        <v>2</v>
      </c>
      <c r="O270" s="46">
        <v>0</v>
      </c>
      <c r="P270" s="47">
        <f t="shared" si="71"/>
        <v>2</v>
      </c>
      <c r="Q270">
        <f t="shared" si="72"/>
        <v>1</v>
      </c>
      <c r="R270">
        <f t="shared" si="73"/>
        <v>0.31890128197202949</v>
      </c>
      <c r="S270" s="45">
        <f t="shared" si="74"/>
        <v>0.63780256394405899</v>
      </c>
      <c r="T270" s="47">
        <f t="shared" si="75"/>
        <v>1.362197436055941</v>
      </c>
      <c r="U270" s="45">
        <f t="shared" si="76"/>
        <v>-2.285747369985855</v>
      </c>
      <c r="V270" s="47">
        <f t="shared" si="77"/>
        <v>0</v>
      </c>
      <c r="W270">
        <f t="shared" si="78"/>
        <v>4.2715332708365157</v>
      </c>
      <c r="AQ270">
        <v>6.3692999289739122E-2</v>
      </c>
      <c r="AR270">
        <v>1</v>
      </c>
      <c r="AS270">
        <v>0</v>
      </c>
      <c r="AT270">
        <f t="shared" si="82"/>
        <v>330</v>
      </c>
      <c r="AU270">
        <f t="shared" si="83"/>
        <v>20</v>
      </c>
      <c r="AV270">
        <f t="shared" si="79"/>
        <v>0.73236009732360097</v>
      </c>
      <c r="AW270">
        <f t="shared" si="80"/>
        <v>0.91561181434599159</v>
      </c>
      <c r="AX270">
        <f t="shared" si="81"/>
        <v>1.4851773144297965E-3</v>
      </c>
    </row>
    <row r="271" spans="1:50" x14ac:dyDescent="0.3">
      <c r="A271">
        <v>36</v>
      </c>
      <c r="B271">
        <v>4</v>
      </c>
      <c r="C271" s="2">
        <f t="shared" si="69"/>
        <v>1</v>
      </c>
      <c r="D271">
        <v>13</v>
      </c>
      <c r="E271">
        <f t="shared" si="70"/>
        <v>0</v>
      </c>
      <c r="G271" s="2" t="s">
        <v>19</v>
      </c>
      <c r="H271" s="2" t="s">
        <v>19</v>
      </c>
      <c r="J271">
        <v>31</v>
      </c>
      <c r="K271">
        <v>4</v>
      </c>
      <c r="L271">
        <v>2</v>
      </c>
      <c r="M271">
        <v>4</v>
      </c>
      <c r="N271" s="45">
        <v>0</v>
      </c>
      <c r="O271" s="46">
        <v>1</v>
      </c>
      <c r="P271" s="47">
        <f t="shared" si="71"/>
        <v>1</v>
      </c>
      <c r="Q271">
        <f t="shared" si="72"/>
        <v>0</v>
      </c>
      <c r="R271">
        <f t="shared" si="73"/>
        <v>0.26817988151940486</v>
      </c>
      <c r="S271" s="45">
        <f t="shared" si="74"/>
        <v>0.26817988151940486</v>
      </c>
      <c r="T271" s="47">
        <f t="shared" si="75"/>
        <v>0.73182011848059514</v>
      </c>
      <c r="U271" s="45">
        <f t="shared" si="76"/>
        <v>-0.31222053500040059</v>
      </c>
      <c r="V271" s="47">
        <f t="shared" si="77"/>
        <v>100</v>
      </c>
      <c r="W271">
        <f t="shared" si="78"/>
        <v>0.36645601117963239</v>
      </c>
      <c r="AQ271">
        <v>6.3783323533180919E-2</v>
      </c>
      <c r="AR271">
        <v>2</v>
      </c>
      <c r="AS271">
        <v>0</v>
      </c>
      <c r="AT271">
        <f t="shared" si="82"/>
        <v>332</v>
      </c>
      <c r="AU271">
        <f t="shared" si="83"/>
        <v>20</v>
      </c>
      <c r="AV271">
        <f t="shared" si="79"/>
        <v>0.73073803730738041</v>
      </c>
      <c r="AW271">
        <f t="shared" si="80"/>
        <v>0.91561181434599159</v>
      </c>
      <c r="AX271">
        <f t="shared" si="81"/>
        <v>7.425886572149491E-4</v>
      </c>
    </row>
    <row r="272" spans="1:50" x14ac:dyDescent="0.3">
      <c r="A272">
        <v>55</v>
      </c>
      <c r="B272">
        <v>4</v>
      </c>
      <c r="C272" s="2">
        <f t="shared" si="69"/>
        <v>2</v>
      </c>
      <c r="D272">
        <v>10</v>
      </c>
      <c r="E272">
        <f t="shared" si="70"/>
        <v>0</v>
      </c>
      <c r="G272" s="2" t="s">
        <v>17</v>
      </c>
      <c r="H272" s="2" t="s">
        <v>19</v>
      </c>
      <c r="J272">
        <v>31</v>
      </c>
      <c r="K272">
        <v>4</v>
      </c>
      <c r="L272">
        <v>2</v>
      </c>
      <c r="M272">
        <v>7</v>
      </c>
      <c r="N272" s="45">
        <v>0</v>
      </c>
      <c r="O272" s="46">
        <v>1</v>
      </c>
      <c r="P272" s="47">
        <f t="shared" si="71"/>
        <v>1</v>
      </c>
      <c r="Q272">
        <f t="shared" si="72"/>
        <v>0</v>
      </c>
      <c r="R272">
        <f t="shared" si="73"/>
        <v>0.20238511649318761</v>
      </c>
      <c r="S272" s="45">
        <f t="shared" si="74"/>
        <v>0.20238511649318761</v>
      </c>
      <c r="T272" s="47">
        <f t="shared" si="75"/>
        <v>0.79761488350681242</v>
      </c>
      <c r="U272" s="45">
        <f t="shared" si="76"/>
        <v>-0.22612940014400157</v>
      </c>
      <c r="V272" s="47">
        <f t="shared" si="77"/>
        <v>100</v>
      </c>
      <c r="W272">
        <f t="shared" si="78"/>
        <v>0.25373788864542801</v>
      </c>
      <c r="AQ272">
        <v>6.4047611484266825E-2</v>
      </c>
      <c r="AR272">
        <v>1</v>
      </c>
      <c r="AS272">
        <v>0</v>
      </c>
      <c r="AT272">
        <f t="shared" si="82"/>
        <v>333</v>
      </c>
      <c r="AU272">
        <f t="shared" si="83"/>
        <v>20</v>
      </c>
      <c r="AV272">
        <f t="shared" si="79"/>
        <v>0.72992700729927007</v>
      </c>
      <c r="AW272">
        <f t="shared" si="80"/>
        <v>0.91561181434599159</v>
      </c>
      <c r="AX272">
        <f t="shared" si="81"/>
        <v>7.425886572149491E-4</v>
      </c>
    </row>
    <row r="273" spans="1:50" x14ac:dyDescent="0.3">
      <c r="A273">
        <v>47</v>
      </c>
      <c r="B273">
        <v>1</v>
      </c>
      <c r="C273" s="2">
        <f t="shared" si="69"/>
        <v>2</v>
      </c>
      <c r="D273">
        <v>7</v>
      </c>
      <c r="E273">
        <f t="shared" si="70"/>
        <v>1</v>
      </c>
      <c r="G273" s="2" t="s">
        <v>17</v>
      </c>
      <c r="H273" s="2" t="s">
        <v>17</v>
      </c>
      <c r="J273">
        <v>31</v>
      </c>
      <c r="K273">
        <v>4</v>
      </c>
      <c r="L273">
        <v>2</v>
      </c>
      <c r="M273">
        <v>8</v>
      </c>
      <c r="N273" s="45">
        <v>0</v>
      </c>
      <c r="O273" s="46">
        <v>1</v>
      </c>
      <c r="P273" s="47">
        <f t="shared" si="71"/>
        <v>1</v>
      </c>
      <c r="Q273">
        <f t="shared" si="72"/>
        <v>0</v>
      </c>
      <c r="R273">
        <f t="shared" si="73"/>
        <v>0.18332524587133261</v>
      </c>
      <c r="S273" s="45">
        <f t="shared" si="74"/>
        <v>0.18332524587133261</v>
      </c>
      <c r="T273" s="47">
        <f t="shared" si="75"/>
        <v>0.81667475412866741</v>
      </c>
      <c r="U273" s="45">
        <f t="shared" si="76"/>
        <v>-0.20251436114581381</v>
      </c>
      <c r="V273" s="47">
        <f t="shared" si="77"/>
        <v>100</v>
      </c>
      <c r="W273">
        <f t="shared" si="78"/>
        <v>0.22447766989800894</v>
      </c>
      <c r="AQ273">
        <v>6.4134133563248014E-2</v>
      </c>
      <c r="AR273">
        <v>1</v>
      </c>
      <c r="AS273">
        <v>0</v>
      </c>
      <c r="AT273">
        <f t="shared" si="82"/>
        <v>334</v>
      </c>
      <c r="AU273">
        <f t="shared" si="83"/>
        <v>20</v>
      </c>
      <c r="AV273">
        <f t="shared" si="79"/>
        <v>0.72911597729115973</v>
      </c>
      <c r="AW273">
        <f t="shared" si="80"/>
        <v>0.91561181434599159</v>
      </c>
      <c r="AX273">
        <f t="shared" si="81"/>
        <v>7.425886572149491E-4</v>
      </c>
    </row>
    <row r="274" spans="1:50" x14ac:dyDescent="0.3">
      <c r="A274">
        <v>28</v>
      </c>
      <c r="B274">
        <v>4</v>
      </c>
      <c r="C274" s="2">
        <f t="shared" si="69"/>
        <v>1</v>
      </c>
      <c r="D274">
        <v>2</v>
      </c>
      <c r="E274">
        <f t="shared" si="70"/>
        <v>0</v>
      </c>
      <c r="G274" s="2" t="s">
        <v>19</v>
      </c>
      <c r="H274" s="2" t="s">
        <v>19</v>
      </c>
      <c r="J274">
        <v>32</v>
      </c>
      <c r="K274">
        <v>1</v>
      </c>
      <c r="L274">
        <v>1</v>
      </c>
      <c r="M274">
        <v>0</v>
      </c>
      <c r="N274" s="45">
        <v>1</v>
      </c>
      <c r="O274" s="46">
        <v>0</v>
      </c>
      <c r="P274" s="47">
        <f t="shared" si="71"/>
        <v>1</v>
      </c>
      <c r="Q274">
        <f t="shared" si="72"/>
        <v>1</v>
      </c>
      <c r="R274">
        <f t="shared" si="73"/>
        <v>0.2554653601947795</v>
      </c>
      <c r="S274" s="45">
        <f t="shared" si="74"/>
        <v>0.2554653601947795</v>
      </c>
      <c r="T274" s="47">
        <f t="shared" si="75"/>
        <v>0.7445346398052205</v>
      </c>
      <c r="U274" s="45">
        <f t="shared" si="76"/>
        <v>-1.364668455066774</v>
      </c>
      <c r="V274" s="47">
        <f t="shared" si="77"/>
        <v>0</v>
      </c>
      <c r="W274">
        <f t="shared" si="78"/>
        <v>2.9144250290432732</v>
      </c>
      <c r="AQ274">
        <v>6.4312919293475726E-2</v>
      </c>
      <c r="AR274">
        <v>1</v>
      </c>
      <c r="AS274">
        <v>0</v>
      </c>
      <c r="AT274">
        <f t="shared" si="82"/>
        <v>335</v>
      </c>
      <c r="AU274">
        <f t="shared" si="83"/>
        <v>20</v>
      </c>
      <c r="AV274">
        <f t="shared" si="79"/>
        <v>0.7283049472830494</v>
      </c>
      <c r="AW274">
        <f t="shared" si="80"/>
        <v>0.91561181434599159</v>
      </c>
      <c r="AX274">
        <f t="shared" si="81"/>
        <v>7.4258865721484751E-4</v>
      </c>
    </row>
    <row r="275" spans="1:50" x14ac:dyDescent="0.3">
      <c r="A275">
        <v>37</v>
      </c>
      <c r="B275">
        <v>3</v>
      </c>
      <c r="C275" s="2">
        <f t="shared" si="69"/>
        <v>1</v>
      </c>
      <c r="D275">
        <v>4</v>
      </c>
      <c r="E275">
        <f t="shared" si="70"/>
        <v>0</v>
      </c>
      <c r="G275" s="2" t="s">
        <v>19</v>
      </c>
      <c r="H275" s="2" t="s">
        <v>19</v>
      </c>
      <c r="J275">
        <v>32</v>
      </c>
      <c r="K275">
        <v>1</v>
      </c>
      <c r="L275">
        <v>1</v>
      </c>
      <c r="M275">
        <v>2</v>
      </c>
      <c r="N275" s="45">
        <v>0</v>
      </c>
      <c r="O275" s="46">
        <v>1</v>
      </c>
      <c r="P275" s="47">
        <f t="shared" si="71"/>
        <v>1</v>
      </c>
      <c r="Q275">
        <f t="shared" si="72"/>
        <v>0</v>
      </c>
      <c r="R275">
        <f t="shared" si="73"/>
        <v>0.21169747478785675</v>
      </c>
      <c r="S275" s="45">
        <f t="shared" si="74"/>
        <v>0.21169747478785675</v>
      </c>
      <c r="T275" s="47">
        <f t="shared" si="75"/>
        <v>0.78830252521214328</v>
      </c>
      <c r="U275" s="45">
        <f t="shared" si="76"/>
        <v>-0.23787334755702205</v>
      </c>
      <c r="V275" s="47">
        <f t="shared" si="77"/>
        <v>100</v>
      </c>
      <c r="W275">
        <f t="shared" si="78"/>
        <v>0.2685485178813628</v>
      </c>
      <c r="AQ275">
        <v>6.4419140204991662E-2</v>
      </c>
      <c r="AR275">
        <v>1</v>
      </c>
      <c r="AS275">
        <v>0</v>
      </c>
      <c r="AT275">
        <f t="shared" si="82"/>
        <v>336</v>
      </c>
      <c r="AU275">
        <f t="shared" si="83"/>
        <v>20</v>
      </c>
      <c r="AV275">
        <f t="shared" si="79"/>
        <v>0.72749391727493917</v>
      </c>
      <c r="AW275">
        <f t="shared" si="80"/>
        <v>0.91561181434599159</v>
      </c>
      <c r="AX275">
        <f t="shared" si="81"/>
        <v>1.4851773144297965E-3</v>
      </c>
    </row>
    <row r="276" spans="1:50" x14ac:dyDescent="0.3">
      <c r="A276">
        <v>21</v>
      </c>
      <c r="B276">
        <v>4</v>
      </c>
      <c r="C276" s="2">
        <f t="shared" si="69"/>
        <v>1</v>
      </c>
      <c r="D276">
        <v>2</v>
      </c>
      <c r="E276">
        <f t="shared" si="70"/>
        <v>0</v>
      </c>
      <c r="G276" s="2" t="s">
        <v>19</v>
      </c>
      <c r="H276" s="2" t="s">
        <v>19</v>
      </c>
      <c r="J276">
        <v>32</v>
      </c>
      <c r="K276">
        <v>1</v>
      </c>
      <c r="L276">
        <v>1</v>
      </c>
      <c r="M276">
        <v>4</v>
      </c>
      <c r="N276" s="45">
        <v>1</v>
      </c>
      <c r="O276" s="46">
        <v>0</v>
      </c>
      <c r="P276" s="47">
        <f t="shared" si="71"/>
        <v>1</v>
      </c>
      <c r="Q276">
        <f t="shared" si="72"/>
        <v>1</v>
      </c>
      <c r="R276">
        <f t="shared" si="73"/>
        <v>0.17367896290923199</v>
      </c>
      <c r="S276" s="45">
        <f t="shared" si="74"/>
        <v>0.17367896290923199</v>
      </c>
      <c r="T276" s="47">
        <f t="shared" si="75"/>
        <v>0.82632103709076798</v>
      </c>
      <c r="U276" s="45">
        <f t="shared" si="76"/>
        <v>-1.7505467247033513</v>
      </c>
      <c r="V276" s="47">
        <f t="shared" si="77"/>
        <v>0</v>
      </c>
      <c r="W276">
        <f t="shared" si="78"/>
        <v>4.7577497196515361</v>
      </c>
      <c r="AQ276">
        <v>6.4670744516908532E-2</v>
      </c>
      <c r="AR276">
        <v>2</v>
      </c>
      <c r="AS276">
        <v>0</v>
      </c>
      <c r="AT276">
        <f t="shared" si="82"/>
        <v>338</v>
      </c>
      <c r="AU276">
        <f t="shared" si="83"/>
        <v>20</v>
      </c>
      <c r="AV276">
        <f t="shared" si="79"/>
        <v>0.72587185725871861</v>
      </c>
      <c r="AW276">
        <f t="shared" si="80"/>
        <v>0.91561181434599159</v>
      </c>
      <c r="AX276">
        <f t="shared" si="81"/>
        <v>7.425886572149491E-4</v>
      </c>
    </row>
    <row r="277" spans="1:50" x14ac:dyDescent="0.3">
      <c r="A277">
        <v>37</v>
      </c>
      <c r="B277">
        <v>1</v>
      </c>
      <c r="C277" s="2">
        <f t="shared" si="69"/>
        <v>2</v>
      </c>
      <c r="D277">
        <v>2</v>
      </c>
      <c r="E277">
        <f t="shared" si="70"/>
        <v>0</v>
      </c>
      <c r="G277" s="2" t="s">
        <v>17</v>
      </c>
      <c r="H277" s="2" t="s">
        <v>19</v>
      </c>
      <c r="J277">
        <v>32</v>
      </c>
      <c r="K277">
        <v>1</v>
      </c>
      <c r="L277">
        <v>1</v>
      </c>
      <c r="M277">
        <v>7</v>
      </c>
      <c r="N277" s="45">
        <v>0</v>
      </c>
      <c r="O277" s="46">
        <v>1</v>
      </c>
      <c r="P277" s="47">
        <f t="shared" si="71"/>
        <v>1</v>
      </c>
      <c r="Q277">
        <f t="shared" si="72"/>
        <v>0</v>
      </c>
      <c r="R277">
        <f t="shared" si="73"/>
        <v>0.12704401904190027</v>
      </c>
      <c r="S277" s="45">
        <f t="shared" si="74"/>
        <v>0.12704401904190027</v>
      </c>
      <c r="T277" s="47">
        <f t="shared" si="75"/>
        <v>0.87295598095809979</v>
      </c>
      <c r="U277" s="45">
        <f t="shared" si="76"/>
        <v>-0.13587014714221138</v>
      </c>
      <c r="V277" s="47">
        <f t="shared" si="77"/>
        <v>100</v>
      </c>
      <c r="W277">
        <f t="shared" si="78"/>
        <v>0.14553313318555305</v>
      </c>
      <c r="AQ277">
        <v>6.4685880653136393E-2</v>
      </c>
      <c r="AR277">
        <v>1</v>
      </c>
      <c r="AS277">
        <v>0</v>
      </c>
      <c r="AT277">
        <f t="shared" si="82"/>
        <v>339</v>
      </c>
      <c r="AU277">
        <f t="shared" si="83"/>
        <v>20</v>
      </c>
      <c r="AV277">
        <f t="shared" si="79"/>
        <v>0.72506082725060828</v>
      </c>
      <c r="AW277">
        <f t="shared" si="80"/>
        <v>0.91561181434599159</v>
      </c>
      <c r="AX277">
        <f t="shared" si="81"/>
        <v>7.425886572149491E-4</v>
      </c>
    </row>
    <row r="278" spans="1:50" x14ac:dyDescent="0.3">
      <c r="A278">
        <v>35</v>
      </c>
      <c r="B278">
        <v>2</v>
      </c>
      <c r="C278" s="2">
        <f t="shared" si="69"/>
        <v>1</v>
      </c>
      <c r="D278">
        <v>7</v>
      </c>
      <c r="E278">
        <f t="shared" si="70"/>
        <v>0</v>
      </c>
      <c r="G278" s="2" t="s">
        <v>19</v>
      </c>
      <c r="H278" s="2" t="s">
        <v>19</v>
      </c>
      <c r="J278">
        <v>32</v>
      </c>
      <c r="K278">
        <v>1</v>
      </c>
      <c r="L278">
        <v>1</v>
      </c>
      <c r="M278">
        <v>8</v>
      </c>
      <c r="N278" s="45">
        <v>0</v>
      </c>
      <c r="O278" s="46">
        <v>1</v>
      </c>
      <c r="P278" s="47">
        <f t="shared" si="71"/>
        <v>1</v>
      </c>
      <c r="Q278">
        <f t="shared" si="72"/>
        <v>0</v>
      </c>
      <c r="R278">
        <f t="shared" si="73"/>
        <v>0.11406480404526682</v>
      </c>
      <c r="S278" s="45">
        <f t="shared" si="74"/>
        <v>0.11406480404526682</v>
      </c>
      <c r="T278" s="47">
        <f t="shared" si="75"/>
        <v>0.88593519595473313</v>
      </c>
      <c r="U278" s="45">
        <f t="shared" si="76"/>
        <v>-0.12111147331536277</v>
      </c>
      <c r="V278" s="47">
        <f t="shared" si="77"/>
        <v>100</v>
      </c>
      <c r="W278">
        <f t="shared" si="78"/>
        <v>0.128750730940703</v>
      </c>
      <c r="AQ278">
        <v>6.4758050144725215E-2</v>
      </c>
      <c r="AR278">
        <v>1</v>
      </c>
      <c r="AS278">
        <v>0</v>
      </c>
      <c r="AT278">
        <f t="shared" si="82"/>
        <v>340</v>
      </c>
      <c r="AU278">
        <f t="shared" si="83"/>
        <v>20</v>
      </c>
      <c r="AV278">
        <f t="shared" si="79"/>
        <v>0.72424979724249794</v>
      </c>
      <c r="AW278">
        <f t="shared" si="80"/>
        <v>0.91561181434599159</v>
      </c>
      <c r="AX278">
        <f t="shared" si="81"/>
        <v>7.425886572149491E-4</v>
      </c>
    </row>
    <row r="279" spans="1:50" x14ac:dyDescent="0.3">
      <c r="A279">
        <v>38</v>
      </c>
      <c r="B279">
        <v>1</v>
      </c>
      <c r="C279" s="2">
        <f t="shared" si="69"/>
        <v>2</v>
      </c>
      <c r="D279">
        <v>0</v>
      </c>
      <c r="E279">
        <f t="shared" si="70"/>
        <v>0</v>
      </c>
      <c r="G279" s="2" t="s">
        <v>17</v>
      </c>
      <c r="H279" s="2" t="s">
        <v>19</v>
      </c>
      <c r="J279">
        <v>32</v>
      </c>
      <c r="K279">
        <v>1</v>
      </c>
      <c r="L279">
        <v>2</v>
      </c>
      <c r="M279">
        <v>0</v>
      </c>
      <c r="N279" s="45">
        <v>1</v>
      </c>
      <c r="O279" s="46">
        <v>0</v>
      </c>
      <c r="P279" s="47">
        <f t="shared" si="71"/>
        <v>1</v>
      </c>
      <c r="Q279">
        <f t="shared" si="72"/>
        <v>1</v>
      </c>
      <c r="R279">
        <f t="shared" si="73"/>
        <v>0.60130635808489319</v>
      </c>
      <c r="S279" s="45">
        <f t="shared" si="74"/>
        <v>0.60130635808489319</v>
      </c>
      <c r="T279" s="47">
        <f t="shared" si="75"/>
        <v>0.39869364191510681</v>
      </c>
      <c r="U279" s="45">
        <f t="shared" si="76"/>
        <v>-0.50865072709447445</v>
      </c>
      <c r="V279" s="47">
        <f t="shared" si="77"/>
        <v>100</v>
      </c>
      <c r="W279">
        <f t="shared" si="78"/>
        <v>0.66304577783762397</v>
      </c>
      <c r="AQ279">
        <v>6.4777515507568051E-2</v>
      </c>
      <c r="AR279">
        <v>1</v>
      </c>
      <c r="AS279">
        <v>0</v>
      </c>
      <c r="AT279">
        <f t="shared" si="82"/>
        <v>341</v>
      </c>
      <c r="AU279">
        <f t="shared" si="83"/>
        <v>20</v>
      </c>
      <c r="AV279">
        <f t="shared" si="79"/>
        <v>0.7234387672343876</v>
      </c>
      <c r="AW279">
        <f t="shared" si="80"/>
        <v>0.91561181434599159</v>
      </c>
      <c r="AX279">
        <f t="shared" si="81"/>
        <v>7.4258865721484751E-4</v>
      </c>
    </row>
    <row r="280" spans="1:50" x14ac:dyDescent="0.3">
      <c r="A280">
        <v>26</v>
      </c>
      <c r="B280">
        <v>3</v>
      </c>
      <c r="C280" s="2">
        <f t="shared" si="69"/>
        <v>1</v>
      </c>
      <c r="D280">
        <v>5</v>
      </c>
      <c r="E280">
        <f t="shared" si="70"/>
        <v>0</v>
      </c>
      <c r="G280" s="2" t="s">
        <v>19</v>
      </c>
      <c r="H280" s="2" t="s">
        <v>19</v>
      </c>
      <c r="J280">
        <v>32</v>
      </c>
      <c r="K280">
        <v>1</v>
      </c>
      <c r="L280">
        <v>2</v>
      </c>
      <c r="M280">
        <v>1</v>
      </c>
      <c r="N280" s="45">
        <v>1</v>
      </c>
      <c r="O280" s="46">
        <v>0</v>
      </c>
      <c r="P280" s="47">
        <f t="shared" si="71"/>
        <v>1</v>
      </c>
      <c r="Q280">
        <f t="shared" si="72"/>
        <v>1</v>
      </c>
      <c r="R280">
        <f t="shared" si="73"/>
        <v>0.57160087511545854</v>
      </c>
      <c r="S280" s="45">
        <f t="shared" si="74"/>
        <v>0.57160087511545854</v>
      </c>
      <c r="T280" s="47">
        <f t="shared" si="75"/>
        <v>0.42839912488454146</v>
      </c>
      <c r="U280" s="45">
        <f t="shared" si="76"/>
        <v>-0.55931430193484211</v>
      </c>
      <c r="V280" s="47">
        <f t="shared" si="77"/>
        <v>100</v>
      </c>
      <c r="W280">
        <f t="shared" si="78"/>
        <v>0.74947247902307434</v>
      </c>
      <c r="AQ280">
        <v>6.5030422247825986E-2</v>
      </c>
      <c r="AR280">
        <v>1</v>
      </c>
      <c r="AS280">
        <v>0</v>
      </c>
      <c r="AT280">
        <f t="shared" si="82"/>
        <v>342</v>
      </c>
      <c r="AU280">
        <f t="shared" si="83"/>
        <v>20</v>
      </c>
      <c r="AV280">
        <f t="shared" si="79"/>
        <v>0.72262773722627738</v>
      </c>
      <c r="AW280">
        <f t="shared" si="80"/>
        <v>0.91561181434599159</v>
      </c>
      <c r="AX280">
        <f t="shared" si="81"/>
        <v>3.7129432860746438E-3</v>
      </c>
    </row>
    <row r="281" spans="1:50" x14ac:dyDescent="0.3">
      <c r="A281">
        <v>50</v>
      </c>
      <c r="B281">
        <v>1</v>
      </c>
      <c r="C281" s="2">
        <f t="shared" si="69"/>
        <v>1</v>
      </c>
      <c r="D281">
        <v>4</v>
      </c>
      <c r="E281">
        <f t="shared" si="70"/>
        <v>0</v>
      </c>
      <c r="G281" s="2" t="s">
        <v>19</v>
      </c>
      <c r="H281" s="2" t="s">
        <v>19</v>
      </c>
      <c r="J281">
        <v>32</v>
      </c>
      <c r="K281">
        <v>1</v>
      </c>
      <c r="L281">
        <v>2</v>
      </c>
      <c r="M281">
        <v>2</v>
      </c>
      <c r="N281" s="45">
        <v>0</v>
      </c>
      <c r="O281" s="46">
        <v>1</v>
      </c>
      <c r="P281" s="47">
        <f t="shared" si="71"/>
        <v>1</v>
      </c>
      <c r="Q281">
        <f t="shared" si="72"/>
        <v>0</v>
      </c>
      <c r="R281">
        <f t="shared" si="73"/>
        <v>0.54137023309565746</v>
      </c>
      <c r="S281" s="45">
        <f t="shared" si="74"/>
        <v>0.54137023309565746</v>
      </c>
      <c r="T281" s="47">
        <f t="shared" si="75"/>
        <v>0.45862976690434254</v>
      </c>
      <c r="U281" s="45">
        <f t="shared" si="76"/>
        <v>-0.77951200245644436</v>
      </c>
      <c r="V281" s="47">
        <f t="shared" si="77"/>
        <v>0</v>
      </c>
      <c r="W281">
        <f t="shared" si="78"/>
        <v>1.1804079720987066</v>
      </c>
      <c r="AQ281">
        <v>6.5330066539533591E-2</v>
      </c>
      <c r="AR281">
        <v>5</v>
      </c>
      <c r="AS281">
        <v>0</v>
      </c>
      <c r="AT281">
        <f t="shared" si="82"/>
        <v>347</v>
      </c>
      <c r="AU281">
        <f t="shared" si="83"/>
        <v>20</v>
      </c>
      <c r="AV281">
        <f t="shared" si="79"/>
        <v>0.71857258718572581</v>
      </c>
      <c r="AW281">
        <f t="shared" si="80"/>
        <v>0.91561181434599159</v>
      </c>
      <c r="AX281">
        <f t="shared" si="81"/>
        <v>1.4851773144297965E-3</v>
      </c>
    </row>
    <row r="282" spans="1:50" x14ac:dyDescent="0.3">
      <c r="A282">
        <v>53</v>
      </c>
      <c r="B282">
        <v>3</v>
      </c>
      <c r="C282" s="2">
        <f t="shared" si="69"/>
        <v>2</v>
      </c>
      <c r="D282">
        <v>3</v>
      </c>
      <c r="E282">
        <f t="shared" si="70"/>
        <v>0</v>
      </c>
      <c r="G282" s="2" t="s">
        <v>17</v>
      </c>
      <c r="H282" s="2" t="s">
        <v>19</v>
      </c>
      <c r="J282">
        <v>32</v>
      </c>
      <c r="K282">
        <v>1</v>
      </c>
      <c r="L282">
        <v>2</v>
      </c>
      <c r="M282">
        <v>4</v>
      </c>
      <c r="N282" s="45">
        <v>0</v>
      </c>
      <c r="O282" s="46">
        <v>1</v>
      </c>
      <c r="P282" s="47">
        <f t="shared" si="71"/>
        <v>1</v>
      </c>
      <c r="Q282">
        <f t="shared" si="72"/>
        <v>0</v>
      </c>
      <c r="R282">
        <f t="shared" si="73"/>
        <v>0.48021258757555157</v>
      </c>
      <c r="S282" s="45">
        <f t="shared" si="74"/>
        <v>0.48021258757555157</v>
      </c>
      <c r="T282" s="47">
        <f t="shared" si="75"/>
        <v>0.51978741242444837</v>
      </c>
      <c r="U282" s="45">
        <f t="shared" si="76"/>
        <v>-0.65433537325794389</v>
      </c>
      <c r="V282" s="47">
        <f t="shared" si="77"/>
        <v>100</v>
      </c>
      <c r="W282">
        <f t="shared" si="78"/>
        <v>0.92386344127821873</v>
      </c>
      <c r="AQ282">
        <v>6.5693153657549047E-2</v>
      </c>
      <c r="AR282">
        <v>2</v>
      </c>
      <c r="AS282">
        <v>0</v>
      </c>
      <c r="AT282">
        <f t="shared" si="82"/>
        <v>349</v>
      </c>
      <c r="AU282">
        <f t="shared" si="83"/>
        <v>20</v>
      </c>
      <c r="AV282">
        <f t="shared" si="79"/>
        <v>0.71695052716950525</v>
      </c>
      <c r="AW282">
        <f t="shared" si="80"/>
        <v>0.91561181434599159</v>
      </c>
      <c r="AX282">
        <f t="shared" si="81"/>
        <v>7.4258865721484751E-4</v>
      </c>
    </row>
    <row r="283" spans="1:50" x14ac:dyDescent="0.3">
      <c r="A283">
        <v>42</v>
      </c>
      <c r="B283">
        <v>2</v>
      </c>
      <c r="C283" s="2">
        <f t="shared" si="69"/>
        <v>1</v>
      </c>
      <c r="D283">
        <v>16</v>
      </c>
      <c r="E283">
        <f t="shared" si="70"/>
        <v>0</v>
      </c>
      <c r="G283" s="2" t="s">
        <v>19</v>
      </c>
      <c r="H283" s="2" t="s">
        <v>19</v>
      </c>
      <c r="J283">
        <v>32</v>
      </c>
      <c r="K283">
        <v>1</v>
      </c>
      <c r="L283">
        <v>2</v>
      </c>
      <c r="M283">
        <v>8</v>
      </c>
      <c r="N283" s="45">
        <v>0</v>
      </c>
      <c r="O283" s="46">
        <v>1</v>
      </c>
      <c r="P283" s="47">
        <f t="shared" si="71"/>
        <v>1</v>
      </c>
      <c r="Q283">
        <f t="shared" si="72"/>
        <v>0</v>
      </c>
      <c r="R283">
        <f t="shared" si="73"/>
        <v>0.36139991674962108</v>
      </c>
      <c r="S283" s="45">
        <f t="shared" si="74"/>
        <v>0.36139991674962108</v>
      </c>
      <c r="T283" s="47">
        <f t="shared" si="75"/>
        <v>0.63860008325037887</v>
      </c>
      <c r="U283" s="45">
        <f t="shared" si="76"/>
        <v>-0.44847686833757594</v>
      </c>
      <c r="V283" s="47">
        <f t="shared" si="77"/>
        <v>100</v>
      </c>
      <c r="W283">
        <f t="shared" si="78"/>
        <v>0.56592525780790637</v>
      </c>
      <c r="AQ283">
        <v>6.5755367442565965E-2</v>
      </c>
      <c r="AR283">
        <v>1</v>
      </c>
      <c r="AS283">
        <v>0</v>
      </c>
      <c r="AT283">
        <f t="shared" si="82"/>
        <v>350</v>
      </c>
      <c r="AU283">
        <f t="shared" si="83"/>
        <v>20</v>
      </c>
      <c r="AV283">
        <f t="shared" si="79"/>
        <v>0.71613949716139502</v>
      </c>
      <c r="AW283">
        <f t="shared" si="80"/>
        <v>0.91561181434599159</v>
      </c>
      <c r="AX283">
        <f t="shared" si="81"/>
        <v>7.425886572149491E-4</v>
      </c>
    </row>
    <row r="284" spans="1:50" x14ac:dyDescent="0.3">
      <c r="A284">
        <v>29</v>
      </c>
      <c r="B284">
        <v>2</v>
      </c>
      <c r="C284" s="2">
        <f t="shared" si="69"/>
        <v>1</v>
      </c>
      <c r="D284">
        <v>7</v>
      </c>
      <c r="E284">
        <f t="shared" si="70"/>
        <v>0</v>
      </c>
      <c r="G284" s="2" t="s">
        <v>19</v>
      </c>
      <c r="H284" s="2" t="s">
        <v>19</v>
      </c>
      <c r="J284">
        <v>32</v>
      </c>
      <c r="K284">
        <v>2</v>
      </c>
      <c r="L284">
        <v>1</v>
      </c>
      <c r="M284">
        <v>1</v>
      </c>
      <c r="N284" s="45">
        <v>0</v>
      </c>
      <c r="O284" s="46">
        <v>1</v>
      </c>
      <c r="P284" s="47">
        <f t="shared" si="71"/>
        <v>1</v>
      </c>
      <c r="Q284">
        <f t="shared" si="72"/>
        <v>0</v>
      </c>
      <c r="R284">
        <f t="shared" si="73"/>
        <v>0.179996963686058</v>
      </c>
      <c r="S284" s="45">
        <f t="shared" si="74"/>
        <v>0.179996963686058</v>
      </c>
      <c r="T284" s="47">
        <f t="shared" si="75"/>
        <v>0.820003036313942</v>
      </c>
      <c r="U284" s="45">
        <f t="shared" si="76"/>
        <v>-0.19844723590881319</v>
      </c>
      <c r="V284" s="47">
        <f t="shared" si="77"/>
        <v>100</v>
      </c>
      <c r="W284">
        <f t="shared" si="78"/>
        <v>0.21950767950223213</v>
      </c>
      <c r="AQ284">
        <v>6.5949383175588239E-2</v>
      </c>
      <c r="AR284">
        <v>1</v>
      </c>
      <c r="AS284">
        <v>0</v>
      </c>
      <c r="AT284">
        <f t="shared" si="82"/>
        <v>351</v>
      </c>
      <c r="AU284">
        <f t="shared" si="83"/>
        <v>20</v>
      </c>
      <c r="AV284">
        <f t="shared" si="79"/>
        <v>0.71532846715328469</v>
      </c>
      <c r="AW284">
        <f t="shared" si="80"/>
        <v>0.91561181434599159</v>
      </c>
      <c r="AX284">
        <f t="shared" si="81"/>
        <v>7.425886572149491E-4</v>
      </c>
    </row>
    <row r="285" spans="1:50" x14ac:dyDescent="0.3">
      <c r="A285">
        <v>55</v>
      </c>
      <c r="B285">
        <v>2</v>
      </c>
      <c r="C285" s="2">
        <f t="shared" si="69"/>
        <v>2</v>
      </c>
      <c r="D285">
        <v>7</v>
      </c>
      <c r="E285">
        <f t="shared" si="70"/>
        <v>0</v>
      </c>
      <c r="G285" s="2" t="s">
        <v>17</v>
      </c>
      <c r="H285" s="2" t="s">
        <v>19</v>
      </c>
      <c r="J285">
        <v>32</v>
      </c>
      <c r="K285">
        <v>2</v>
      </c>
      <c r="L285">
        <v>1</v>
      </c>
      <c r="M285">
        <v>2</v>
      </c>
      <c r="N285" s="45">
        <v>0</v>
      </c>
      <c r="O285" s="46">
        <v>3</v>
      </c>
      <c r="P285" s="47">
        <f t="shared" si="71"/>
        <v>3</v>
      </c>
      <c r="Q285">
        <f t="shared" si="72"/>
        <v>0</v>
      </c>
      <c r="R285">
        <f t="shared" si="73"/>
        <v>0.16261566354804532</v>
      </c>
      <c r="S285" s="45">
        <f t="shared" si="74"/>
        <v>0.48784699064413595</v>
      </c>
      <c r="T285" s="47">
        <f t="shared" si="75"/>
        <v>2.5121530093558642</v>
      </c>
      <c r="U285" s="45">
        <f t="shared" si="76"/>
        <v>-0.53241639164819776</v>
      </c>
      <c r="V285" s="47">
        <f t="shared" si="77"/>
        <v>100</v>
      </c>
      <c r="W285">
        <f t="shared" si="78"/>
        <v>0.58258432765911472</v>
      </c>
      <c r="AQ285">
        <v>6.5964797470331932E-2</v>
      </c>
      <c r="AR285">
        <v>1</v>
      </c>
      <c r="AS285">
        <v>1</v>
      </c>
      <c r="AT285">
        <f t="shared" si="82"/>
        <v>352</v>
      </c>
      <c r="AU285">
        <f t="shared" si="83"/>
        <v>21</v>
      </c>
      <c r="AV285">
        <f t="shared" si="79"/>
        <v>0.71451743714517435</v>
      </c>
      <c r="AW285">
        <f t="shared" si="80"/>
        <v>0.91139240506329111</v>
      </c>
      <c r="AX285">
        <f t="shared" si="81"/>
        <v>7.3916658967017974E-4</v>
      </c>
    </row>
    <row r="286" spans="1:50" x14ac:dyDescent="0.3">
      <c r="A286">
        <v>26</v>
      </c>
      <c r="B286">
        <v>1</v>
      </c>
      <c r="C286" s="2">
        <f t="shared" si="69"/>
        <v>2</v>
      </c>
      <c r="D286">
        <v>3</v>
      </c>
      <c r="E286">
        <f t="shared" si="70"/>
        <v>0</v>
      </c>
      <c r="G286" s="2" t="s">
        <v>17</v>
      </c>
      <c r="H286" s="2" t="s">
        <v>19</v>
      </c>
      <c r="J286">
        <v>32</v>
      </c>
      <c r="K286">
        <v>2</v>
      </c>
      <c r="L286">
        <v>1</v>
      </c>
      <c r="M286">
        <v>4</v>
      </c>
      <c r="N286" s="45">
        <v>0</v>
      </c>
      <c r="O286" s="46">
        <v>1</v>
      </c>
      <c r="P286" s="47">
        <f t="shared" si="71"/>
        <v>1</v>
      </c>
      <c r="Q286">
        <f t="shared" si="72"/>
        <v>0</v>
      </c>
      <c r="R286">
        <f t="shared" si="73"/>
        <v>0.13193642800473146</v>
      </c>
      <c r="S286" s="45">
        <f t="shared" si="74"/>
        <v>0.13193642800473146</v>
      </c>
      <c r="T286" s="47">
        <f t="shared" si="75"/>
        <v>0.86806357199526851</v>
      </c>
      <c r="U286" s="45">
        <f t="shared" si="76"/>
        <v>-0.14149032737779196</v>
      </c>
      <c r="V286" s="47">
        <f t="shared" si="77"/>
        <v>100</v>
      </c>
      <c r="W286">
        <f t="shared" si="78"/>
        <v>0.15198936144903752</v>
      </c>
      <c r="AQ286">
        <v>6.6058116098401093E-2</v>
      </c>
      <c r="AR286">
        <v>1</v>
      </c>
      <c r="AS286">
        <v>1</v>
      </c>
      <c r="AT286">
        <f t="shared" si="82"/>
        <v>353</v>
      </c>
      <c r="AU286">
        <f t="shared" si="83"/>
        <v>22</v>
      </c>
      <c r="AV286">
        <f t="shared" si="79"/>
        <v>0.71370640713706401</v>
      </c>
      <c r="AW286">
        <f t="shared" si="80"/>
        <v>0.90717299578059074</v>
      </c>
      <c r="AX286">
        <f t="shared" si="81"/>
        <v>1.4714890442507201E-3</v>
      </c>
    </row>
    <row r="287" spans="1:50" x14ac:dyDescent="0.3">
      <c r="A287">
        <v>37</v>
      </c>
      <c r="B287">
        <v>4</v>
      </c>
      <c r="C287" s="2">
        <f t="shared" si="69"/>
        <v>1</v>
      </c>
      <c r="D287">
        <v>12</v>
      </c>
      <c r="E287">
        <f t="shared" si="70"/>
        <v>0</v>
      </c>
      <c r="G287" s="2" t="s">
        <v>19</v>
      </c>
      <c r="H287" s="2" t="s">
        <v>19</v>
      </c>
      <c r="J287">
        <v>32</v>
      </c>
      <c r="K287">
        <v>2</v>
      </c>
      <c r="L287">
        <v>1</v>
      </c>
      <c r="M287">
        <v>7</v>
      </c>
      <c r="N287" s="45">
        <v>0</v>
      </c>
      <c r="O287" s="46">
        <v>1</v>
      </c>
      <c r="P287" s="47">
        <f t="shared" si="71"/>
        <v>1</v>
      </c>
      <c r="Q287">
        <f t="shared" si="72"/>
        <v>0</v>
      </c>
      <c r="R287">
        <f t="shared" si="73"/>
        <v>9.5218309265638554E-2</v>
      </c>
      <c r="S287" s="45">
        <f t="shared" si="74"/>
        <v>9.5218309265638554E-2</v>
      </c>
      <c r="T287" s="47">
        <f t="shared" si="75"/>
        <v>0.90478169073436143</v>
      </c>
      <c r="U287" s="45">
        <f t="shared" si="76"/>
        <v>-0.10006159008969973</v>
      </c>
      <c r="V287" s="47">
        <f t="shared" si="77"/>
        <v>100</v>
      </c>
      <c r="W287">
        <f t="shared" si="78"/>
        <v>0.10523898774781251</v>
      </c>
      <c r="AQ287">
        <v>6.6605255834377222E-2</v>
      </c>
      <c r="AR287">
        <v>2</v>
      </c>
      <c r="AS287">
        <v>0</v>
      </c>
      <c r="AT287">
        <f t="shared" si="82"/>
        <v>355</v>
      </c>
      <c r="AU287">
        <f t="shared" si="83"/>
        <v>22</v>
      </c>
      <c r="AV287">
        <f t="shared" si="79"/>
        <v>0.71208434712084345</v>
      </c>
      <c r="AW287">
        <f t="shared" si="80"/>
        <v>0.90717299578059074</v>
      </c>
      <c r="AX287">
        <f t="shared" si="81"/>
        <v>1.4714890442507201E-3</v>
      </c>
    </row>
    <row r="288" spans="1:50" x14ac:dyDescent="0.3">
      <c r="A288">
        <v>44</v>
      </c>
      <c r="B288">
        <v>4</v>
      </c>
      <c r="C288" s="2">
        <f t="shared" si="69"/>
        <v>2</v>
      </c>
      <c r="D288">
        <v>0</v>
      </c>
      <c r="E288">
        <f t="shared" si="70"/>
        <v>1</v>
      </c>
      <c r="G288" s="2" t="s">
        <v>17</v>
      </c>
      <c r="H288" s="2" t="s">
        <v>17</v>
      </c>
      <c r="J288">
        <v>32</v>
      </c>
      <c r="K288">
        <v>2</v>
      </c>
      <c r="L288">
        <v>1</v>
      </c>
      <c r="M288">
        <v>8</v>
      </c>
      <c r="N288" s="45">
        <v>0</v>
      </c>
      <c r="O288" s="46">
        <v>3</v>
      </c>
      <c r="P288" s="47">
        <f t="shared" si="71"/>
        <v>3</v>
      </c>
      <c r="Q288">
        <f t="shared" si="72"/>
        <v>0</v>
      </c>
      <c r="R288">
        <f t="shared" si="73"/>
        <v>8.5173271885623222E-2</v>
      </c>
      <c r="S288" s="45">
        <f t="shared" si="74"/>
        <v>0.25551981565686965</v>
      </c>
      <c r="T288" s="47">
        <f t="shared" si="75"/>
        <v>2.7444801843431303</v>
      </c>
      <c r="U288" s="45">
        <f t="shared" si="76"/>
        <v>-0.26706179946012776</v>
      </c>
      <c r="V288" s="47">
        <f t="shared" si="77"/>
        <v>100</v>
      </c>
      <c r="W288">
        <f t="shared" si="78"/>
        <v>0.27930952146921001</v>
      </c>
      <c r="AQ288">
        <v>6.669941580147383E-2</v>
      </c>
      <c r="AR288">
        <v>2</v>
      </c>
      <c r="AS288">
        <v>0</v>
      </c>
      <c r="AT288">
        <f t="shared" si="82"/>
        <v>357</v>
      </c>
      <c r="AU288">
        <f t="shared" si="83"/>
        <v>22</v>
      </c>
      <c r="AV288">
        <f t="shared" si="79"/>
        <v>0.71046228710462289</v>
      </c>
      <c r="AW288">
        <f t="shared" si="80"/>
        <v>0.90717299578059074</v>
      </c>
      <c r="AX288">
        <f t="shared" si="81"/>
        <v>1.4714890442508208E-3</v>
      </c>
    </row>
    <row r="289" spans="1:50" x14ac:dyDescent="0.3">
      <c r="A289">
        <v>38</v>
      </c>
      <c r="B289">
        <v>4</v>
      </c>
      <c r="C289" s="2">
        <f t="shared" si="69"/>
        <v>1</v>
      </c>
      <c r="D289">
        <v>2</v>
      </c>
      <c r="E289">
        <f t="shared" si="70"/>
        <v>0</v>
      </c>
      <c r="G289" s="2" t="s">
        <v>19</v>
      </c>
      <c r="H289" s="2" t="s">
        <v>19</v>
      </c>
      <c r="J289">
        <v>32</v>
      </c>
      <c r="K289">
        <v>2</v>
      </c>
      <c r="L289">
        <v>2</v>
      </c>
      <c r="M289">
        <v>2</v>
      </c>
      <c r="N289" s="45">
        <v>1</v>
      </c>
      <c r="O289" s="46">
        <v>0</v>
      </c>
      <c r="P289" s="47">
        <f t="shared" si="71"/>
        <v>1</v>
      </c>
      <c r="Q289">
        <f t="shared" si="72"/>
        <v>1</v>
      </c>
      <c r="R289">
        <f t="shared" si="73"/>
        <v>0.4605049946941806</v>
      </c>
      <c r="S289" s="45">
        <f t="shared" si="74"/>
        <v>0.4605049946941806</v>
      </c>
      <c r="T289" s="47">
        <f t="shared" si="75"/>
        <v>0.5394950053058194</v>
      </c>
      <c r="U289" s="45">
        <f t="shared" si="76"/>
        <v>-0.775431577104161</v>
      </c>
      <c r="V289" s="47">
        <f t="shared" si="77"/>
        <v>0</v>
      </c>
      <c r="W289">
        <f t="shared" si="78"/>
        <v>1.1715291072230296</v>
      </c>
      <c r="AQ289">
        <v>6.697492227567528E-2</v>
      </c>
      <c r="AR289">
        <v>2</v>
      </c>
      <c r="AS289">
        <v>0</v>
      </c>
      <c r="AT289">
        <f t="shared" si="82"/>
        <v>359</v>
      </c>
      <c r="AU289">
        <f t="shared" si="83"/>
        <v>22</v>
      </c>
      <c r="AV289">
        <f t="shared" si="79"/>
        <v>0.70884022708840222</v>
      </c>
      <c r="AW289">
        <f t="shared" si="80"/>
        <v>0.90717299578059074</v>
      </c>
      <c r="AX289">
        <f t="shared" si="81"/>
        <v>7.3574452212530966E-4</v>
      </c>
    </row>
    <row r="290" spans="1:50" x14ac:dyDescent="0.3">
      <c r="A290">
        <v>26</v>
      </c>
      <c r="B290">
        <v>1</v>
      </c>
      <c r="C290" s="2">
        <f t="shared" si="69"/>
        <v>2</v>
      </c>
      <c r="D290">
        <v>2</v>
      </c>
      <c r="E290">
        <f t="shared" si="70"/>
        <v>1</v>
      </c>
      <c r="G290" s="2" t="s">
        <v>17</v>
      </c>
      <c r="H290" s="2" t="s">
        <v>17</v>
      </c>
      <c r="J290">
        <v>32</v>
      </c>
      <c r="K290">
        <v>3</v>
      </c>
      <c r="L290">
        <v>1</v>
      </c>
      <c r="M290">
        <v>0</v>
      </c>
      <c r="N290" s="45">
        <v>0</v>
      </c>
      <c r="O290" s="46">
        <v>3</v>
      </c>
      <c r="P290" s="47">
        <f t="shared" si="71"/>
        <v>3</v>
      </c>
      <c r="Q290">
        <f t="shared" si="72"/>
        <v>0</v>
      </c>
      <c r="R290">
        <f t="shared" si="73"/>
        <v>0.15212735112955356</v>
      </c>
      <c r="S290" s="45">
        <f t="shared" si="74"/>
        <v>0.45638205338866067</v>
      </c>
      <c r="T290" s="47">
        <f t="shared" si="75"/>
        <v>2.5436179466113393</v>
      </c>
      <c r="U290" s="45">
        <f t="shared" si="76"/>
        <v>-0.49507449806077491</v>
      </c>
      <c r="V290" s="47">
        <f t="shared" si="77"/>
        <v>100</v>
      </c>
      <c r="W290">
        <f t="shared" si="78"/>
        <v>0.53826721972534708</v>
      </c>
      <c r="AQ290">
        <v>6.7362209662192557E-2</v>
      </c>
      <c r="AR290">
        <v>1</v>
      </c>
      <c r="AS290">
        <v>0</v>
      </c>
      <c r="AT290">
        <f t="shared" si="82"/>
        <v>360</v>
      </c>
      <c r="AU290">
        <f t="shared" si="83"/>
        <v>22</v>
      </c>
      <c r="AV290">
        <f t="shared" si="79"/>
        <v>0.70802919708029199</v>
      </c>
      <c r="AW290">
        <f t="shared" si="80"/>
        <v>0.90717299578059074</v>
      </c>
      <c r="AX290">
        <f t="shared" si="81"/>
        <v>7.3574452212541038E-4</v>
      </c>
    </row>
    <row r="291" spans="1:50" x14ac:dyDescent="0.3">
      <c r="A291">
        <v>28</v>
      </c>
      <c r="B291">
        <v>4</v>
      </c>
      <c r="C291" s="2">
        <f t="shared" si="69"/>
        <v>1</v>
      </c>
      <c r="D291">
        <v>3</v>
      </c>
      <c r="E291">
        <f t="shared" si="70"/>
        <v>0</v>
      </c>
      <c r="G291" s="2" t="s">
        <v>19</v>
      </c>
      <c r="H291" s="2" t="s">
        <v>19</v>
      </c>
      <c r="J291">
        <v>32</v>
      </c>
      <c r="K291">
        <v>3</v>
      </c>
      <c r="L291">
        <v>1</v>
      </c>
      <c r="M291">
        <v>1</v>
      </c>
      <c r="N291" s="45">
        <v>0</v>
      </c>
      <c r="O291" s="46">
        <v>1</v>
      </c>
      <c r="P291" s="47">
        <f t="shared" si="71"/>
        <v>1</v>
      </c>
      <c r="Q291">
        <f t="shared" si="72"/>
        <v>0</v>
      </c>
      <c r="R291">
        <f t="shared" si="73"/>
        <v>0.13698767629830219</v>
      </c>
      <c r="S291" s="45">
        <f t="shared" si="74"/>
        <v>0.13698767629830219</v>
      </c>
      <c r="T291" s="47">
        <f t="shared" si="75"/>
        <v>0.86301232370169778</v>
      </c>
      <c r="U291" s="45">
        <f t="shared" si="76"/>
        <v>-0.14732630792917614</v>
      </c>
      <c r="V291" s="47">
        <f t="shared" si="77"/>
        <v>100</v>
      </c>
      <c r="W291">
        <f t="shared" si="78"/>
        <v>0.15873200478844182</v>
      </c>
      <c r="AQ291">
        <v>6.7441624512479204E-2</v>
      </c>
      <c r="AR291">
        <v>1</v>
      </c>
      <c r="AS291">
        <v>0</v>
      </c>
      <c r="AT291">
        <f t="shared" si="82"/>
        <v>361</v>
      </c>
      <c r="AU291">
        <f t="shared" si="83"/>
        <v>22</v>
      </c>
      <c r="AV291">
        <f t="shared" si="79"/>
        <v>0.70721816707218166</v>
      </c>
      <c r="AW291">
        <f t="shared" si="80"/>
        <v>0.90717299578059074</v>
      </c>
      <c r="AX291">
        <f t="shared" si="81"/>
        <v>7.3574452212530966E-4</v>
      </c>
    </row>
    <row r="292" spans="1:50" x14ac:dyDescent="0.3">
      <c r="A292">
        <v>49</v>
      </c>
      <c r="B292">
        <v>3</v>
      </c>
      <c r="C292" s="2">
        <f t="shared" si="69"/>
        <v>2</v>
      </c>
      <c r="D292">
        <v>2</v>
      </c>
      <c r="E292">
        <f t="shared" si="70"/>
        <v>0</v>
      </c>
      <c r="G292" s="2" t="s">
        <v>17</v>
      </c>
      <c r="H292" s="2" t="s">
        <v>19</v>
      </c>
      <c r="J292">
        <v>32</v>
      </c>
      <c r="K292">
        <v>3</v>
      </c>
      <c r="L292">
        <v>1</v>
      </c>
      <c r="M292">
        <v>2</v>
      </c>
      <c r="N292" s="45">
        <v>0</v>
      </c>
      <c r="O292" s="46">
        <v>4</v>
      </c>
      <c r="P292" s="47">
        <f t="shared" si="71"/>
        <v>4</v>
      </c>
      <c r="Q292">
        <f t="shared" si="72"/>
        <v>0</v>
      </c>
      <c r="R292">
        <f t="shared" si="73"/>
        <v>0.12313588164928067</v>
      </c>
      <c r="S292" s="45">
        <f t="shared" si="74"/>
        <v>0.49254352659712269</v>
      </c>
      <c r="T292" s="47">
        <f t="shared" si="75"/>
        <v>3.5074564734028773</v>
      </c>
      <c r="U292" s="45">
        <f t="shared" si="76"/>
        <v>-0.52561295112425344</v>
      </c>
      <c r="V292" s="47">
        <f t="shared" si="77"/>
        <v>100</v>
      </c>
      <c r="W292">
        <f t="shared" si="78"/>
        <v>0.56171020833141228</v>
      </c>
      <c r="AQ292">
        <v>6.7640255437684704E-2</v>
      </c>
      <c r="AR292">
        <v>1</v>
      </c>
      <c r="AS292">
        <v>0</v>
      </c>
      <c r="AT292">
        <f t="shared" si="82"/>
        <v>362</v>
      </c>
      <c r="AU292">
        <f t="shared" si="83"/>
        <v>22</v>
      </c>
      <c r="AV292">
        <f t="shared" si="79"/>
        <v>0.70640713706407143</v>
      </c>
      <c r="AW292">
        <f t="shared" si="80"/>
        <v>0.90717299578059074</v>
      </c>
      <c r="AX292">
        <f t="shared" si="81"/>
        <v>0</v>
      </c>
    </row>
    <row r="293" spans="1:50" x14ac:dyDescent="0.3">
      <c r="A293">
        <v>36</v>
      </c>
      <c r="B293">
        <v>3</v>
      </c>
      <c r="C293" s="2">
        <f t="shared" si="69"/>
        <v>1</v>
      </c>
      <c r="D293">
        <v>0</v>
      </c>
      <c r="E293">
        <f t="shared" si="70"/>
        <v>0</v>
      </c>
      <c r="G293" s="2" t="s">
        <v>19</v>
      </c>
      <c r="H293" s="2" t="s">
        <v>19</v>
      </c>
      <c r="J293">
        <v>32</v>
      </c>
      <c r="K293">
        <v>3</v>
      </c>
      <c r="L293">
        <v>1</v>
      </c>
      <c r="M293">
        <v>3</v>
      </c>
      <c r="N293" s="45">
        <v>0</v>
      </c>
      <c r="O293" s="46">
        <v>2</v>
      </c>
      <c r="P293" s="47">
        <f t="shared" si="71"/>
        <v>2</v>
      </c>
      <c r="Q293">
        <f t="shared" si="72"/>
        <v>0</v>
      </c>
      <c r="R293">
        <f t="shared" si="73"/>
        <v>0.11050539189505866</v>
      </c>
      <c r="S293" s="45">
        <f t="shared" si="74"/>
        <v>0.22101078379011732</v>
      </c>
      <c r="T293" s="47">
        <f t="shared" si="75"/>
        <v>1.7789892162098826</v>
      </c>
      <c r="U293" s="45">
        <f t="shared" si="76"/>
        <v>-0.23420366721826358</v>
      </c>
      <c r="V293" s="47">
        <f t="shared" si="77"/>
        <v>100</v>
      </c>
      <c r="W293">
        <f t="shared" si="78"/>
        <v>0.2484678173159233</v>
      </c>
      <c r="AQ293">
        <v>6.7719974280935236E-2</v>
      </c>
      <c r="AR293">
        <v>0</v>
      </c>
      <c r="AS293">
        <v>1</v>
      </c>
      <c r="AT293">
        <f t="shared" si="82"/>
        <v>362</v>
      </c>
      <c r="AU293">
        <f t="shared" si="83"/>
        <v>23</v>
      </c>
      <c r="AV293">
        <f t="shared" si="79"/>
        <v>0.70640713706407143</v>
      </c>
      <c r="AW293">
        <f t="shared" si="80"/>
        <v>0.90295358649789026</v>
      </c>
      <c r="AX293">
        <f t="shared" si="81"/>
        <v>7.3232245458064102E-4</v>
      </c>
    </row>
    <row r="294" spans="1:50" x14ac:dyDescent="0.3">
      <c r="A294">
        <v>31</v>
      </c>
      <c r="B294">
        <v>4</v>
      </c>
      <c r="C294" s="2">
        <f t="shared" si="69"/>
        <v>1</v>
      </c>
      <c r="D294">
        <v>2</v>
      </c>
      <c r="E294">
        <f t="shared" si="70"/>
        <v>0</v>
      </c>
      <c r="G294" s="2" t="s">
        <v>19</v>
      </c>
      <c r="H294" s="2" t="s">
        <v>19</v>
      </c>
      <c r="J294">
        <v>32</v>
      </c>
      <c r="K294">
        <v>3</v>
      </c>
      <c r="L294">
        <v>1</v>
      </c>
      <c r="M294">
        <v>4</v>
      </c>
      <c r="N294" s="45">
        <v>0</v>
      </c>
      <c r="O294" s="46">
        <v>1</v>
      </c>
      <c r="P294" s="47">
        <f t="shared" si="71"/>
        <v>1</v>
      </c>
      <c r="Q294">
        <f t="shared" si="72"/>
        <v>0</v>
      </c>
      <c r="R294">
        <f t="shared" si="73"/>
        <v>9.9024150027071489E-2</v>
      </c>
      <c r="S294" s="45">
        <f t="shared" si="74"/>
        <v>9.9024150027071489E-2</v>
      </c>
      <c r="T294" s="47">
        <f t="shared" si="75"/>
        <v>0.90097584997292857</v>
      </c>
      <c r="U294" s="45">
        <f t="shared" si="76"/>
        <v>-0.10427682531467686</v>
      </c>
      <c r="V294" s="47">
        <f t="shared" si="77"/>
        <v>100</v>
      </c>
      <c r="W294">
        <f t="shared" si="78"/>
        <v>0.10990766293019601</v>
      </c>
      <c r="AQ294">
        <v>6.7735772403582445E-2</v>
      </c>
      <c r="AR294">
        <v>1</v>
      </c>
      <c r="AS294">
        <v>0</v>
      </c>
      <c r="AT294">
        <f t="shared" si="82"/>
        <v>363</v>
      </c>
      <c r="AU294">
        <f t="shared" si="83"/>
        <v>23</v>
      </c>
      <c r="AV294">
        <f t="shared" si="79"/>
        <v>0.7055961070559611</v>
      </c>
      <c r="AW294">
        <f t="shared" si="80"/>
        <v>0.90295358649789026</v>
      </c>
      <c r="AX294">
        <f t="shared" si="81"/>
        <v>7.3232245458064102E-4</v>
      </c>
    </row>
    <row r="295" spans="1:50" x14ac:dyDescent="0.3">
      <c r="A295">
        <v>26</v>
      </c>
      <c r="B295">
        <v>4</v>
      </c>
      <c r="C295" s="2">
        <f t="shared" si="69"/>
        <v>2</v>
      </c>
      <c r="D295">
        <v>7</v>
      </c>
      <c r="E295">
        <f t="shared" si="70"/>
        <v>1</v>
      </c>
      <c r="G295" s="2" t="s">
        <v>17</v>
      </c>
      <c r="H295" s="2" t="s">
        <v>17</v>
      </c>
      <c r="J295">
        <v>32</v>
      </c>
      <c r="K295">
        <v>3</v>
      </c>
      <c r="L295">
        <v>1</v>
      </c>
      <c r="M295">
        <v>7</v>
      </c>
      <c r="N295" s="45">
        <v>0</v>
      </c>
      <c r="O295" s="46">
        <v>3</v>
      </c>
      <c r="P295" s="47">
        <f t="shared" si="71"/>
        <v>3</v>
      </c>
      <c r="Q295">
        <f t="shared" si="72"/>
        <v>0</v>
      </c>
      <c r="R295">
        <f t="shared" si="73"/>
        <v>7.0719361906924724E-2</v>
      </c>
      <c r="S295" s="45">
        <f t="shared" si="74"/>
        <v>0.21215808572077416</v>
      </c>
      <c r="T295" s="47">
        <f t="shared" si="75"/>
        <v>2.7878419142792259</v>
      </c>
      <c r="U295" s="45">
        <f t="shared" si="76"/>
        <v>-0.22003349871858641</v>
      </c>
      <c r="V295" s="47">
        <f t="shared" si="77"/>
        <v>100</v>
      </c>
      <c r="W295">
        <f t="shared" si="78"/>
        <v>0.2283035683990273</v>
      </c>
      <c r="AQ295">
        <v>6.7811097932138797E-2</v>
      </c>
      <c r="AR295">
        <v>1</v>
      </c>
      <c r="AS295">
        <v>0</v>
      </c>
      <c r="AT295">
        <f t="shared" si="82"/>
        <v>364</v>
      </c>
      <c r="AU295">
        <f t="shared" si="83"/>
        <v>23</v>
      </c>
      <c r="AV295">
        <f t="shared" si="79"/>
        <v>0.70478507704785076</v>
      </c>
      <c r="AW295">
        <f t="shared" si="80"/>
        <v>0.90295358649789026</v>
      </c>
      <c r="AX295">
        <f t="shared" si="81"/>
        <v>7.3232245458064102E-4</v>
      </c>
    </row>
    <row r="296" spans="1:50" x14ac:dyDescent="0.3">
      <c r="A296">
        <v>37</v>
      </c>
      <c r="B296">
        <v>2</v>
      </c>
      <c r="C296" s="2">
        <f t="shared" si="69"/>
        <v>2</v>
      </c>
      <c r="D296">
        <v>2</v>
      </c>
      <c r="E296">
        <f t="shared" si="70"/>
        <v>0</v>
      </c>
      <c r="G296" s="2" t="s">
        <v>17</v>
      </c>
      <c r="H296" s="2" t="s">
        <v>19</v>
      </c>
      <c r="J296">
        <v>32</v>
      </c>
      <c r="K296">
        <v>3</v>
      </c>
      <c r="L296">
        <v>1</v>
      </c>
      <c r="M296">
        <v>10</v>
      </c>
      <c r="N296" s="45">
        <v>0</v>
      </c>
      <c r="O296" s="46">
        <v>1</v>
      </c>
      <c r="P296" s="47">
        <f t="shared" si="71"/>
        <v>1</v>
      </c>
      <c r="Q296">
        <f t="shared" si="72"/>
        <v>0</v>
      </c>
      <c r="R296">
        <f t="shared" si="73"/>
        <v>5.0055647298330556E-2</v>
      </c>
      <c r="S296" s="45">
        <f t="shared" si="74"/>
        <v>5.0055647298330556E-2</v>
      </c>
      <c r="T296" s="47">
        <f t="shared" si="75"/>
        <v>0.94994435270166944</v>
      </c>
      <c r="U296" s="45">
        <f t="shared" si="76"/>
        <v>-5.1351872206703335E-2</v>
      </c>
      <c r="V296" s="47">
        <f t="shared" si="77"/>
        <v>100</v>
      </c>
      <c r="W296">
        <f t="shared" si="78"/>
        <v>5.2693241615649207E-2</v>
      </c>
      <c r="AQ296">
        <v>6.811125547601049E-2</v>
      </c>
      <c r="AR296">
        <v>1</v>
      </c>
      <c r="AS296">
        <v>0</v>
      </c>
      <c r="AT296">
        <f t="shared" si="82"/>
        <v>365</v>
      </c>
      <c r="AU296">
        <f t="shared" si="83"/>
        <v>23</v>
      </c>
      <c r="AV296">
        <f t="shared" si="79"/>
        <v>0.70397404703974042</v>
      </c>
      <c r="AW296">
        <f t="shared" si="80"/>
        <v>0.90295358649789026</v>
      </c>
      <c r="AX296">
        <f t="shared" si="81"/>
        <v>1.4646449091611819E-3</v>
      </c>
    </row>
    <row r="297" spans="1:50" x14ac:dyDescent="0.3">
      <c r="A297">
        <v>42</v>
      </c>
      <c r="B297">
        <v>3</v>
      </c>
      <c r="C297" s="2">
        <f t="shared" si="69"/>
        <v>1</v>
      </c>
      <c r="D297">
        <v>4</v>
      </c>
      <c r="E297">
        <f t="shared" si="70"/>
        <v>0</v>
      </c>
      <c r="G297" s="2" t="s">
        <v>19</v>
      </c>
      <c r="H297" s="2" t="s">
        <v>19</v>
      </c>
      <c r="J297">
        <v>32</v>
      </c>
      <c r="K297">
        <v>3</v>
      </c>
      <c r="L297">
        <v>1</v>
      </c>
      <c r="M297">
        <v>13</v>
      </c>
      <c r="N297" s="45">
        <v>0</v>
      </c>
      <c r="O297" s="46">
        <v>1</v>
      </c>
      <c r="P297" s="47">
        <f t="shared" si="71"/>
        <v>1</v>
      </c>
      <c r="Q297">
        <f t="shared" si="72"/>
        <v>0</v>
      </c>
      <c r="R297">
        <f t="shared" si="73"/>
        <v>3.520101812325107E-2</v>
      </c>
      <c r="S297" s="45">
        <f t="shared" si="74"/>
        <v>3.520101812325107E-2</v>
      </c>
      <c r="T297" s="47">
        <f t="shared" si="75"/>
        <v>0.96479898187674895</v>
      </c>
      <c r="U297" s="45">
        <f t="shared" si="76"/>
        <v>-3.5835508278482482E-2</v>
      </c>
      <c r="V297" s="47">
        <f t="shared" si="77"/>
        <v>100</v>
      </c>
      <c r="W297">
        <f t="shared" si="78"/>
        <v>3.6485339210015795E-2</v>
      </c>
      <c r="AQ297">
        <v>6.8311714148104691E-2</v>
      </c>
      <c r="AR297">
        <v>2</v>
      </c>
      <c r="AS297">
        <v>0</v>
      </c>
      <c r="AT297">
        <f t="shared" si="82"/>
        <v>367</v>
      </c>
      <c r="AU297">
        <f t="shared" si="83"/>
        <v>23</v>
      </c>
      <c r="AV297">
        <f t="shared" si="79"/>
        <v>0.70235198702351986</v>
      </c>
      <c r="AW297">
        <f t="shared" si="80"/>
        <v>0.90295358649789026</v>
      </c>
      <c r="AX297">
        <f t="shared" si="81"/>
        <v>2.1969673637418229E-3</v>
      </c>
    </row>
    <row r="298" spans="1:50" x14ac:dyDescent="0.3">
      <c r="A298">
        <v>18</v>
      </c>
      <c r="B298">
        <v>3</v>
      </c>
      <c r="C298" s="2">
        <f t="shared" si="69"/>
        <v>1</v>
      </c>
      <c r="D298">
        <v>0</v>
      </c>
      <c r="E298">
        <f t="shared" si="70"/>
        <v>1</v>
      </c>
      <c r="G298" s="2" t="s">
        <v>19</v>
      </c>
      <c r="H298" s="2" t="s">
        <v>17</v>
      </c>
      <c r="J298">
        <v>32</v>
      </c>
      <c r="K298">
        <v>3</v>
      </c>
      <c r="L298">
        <v>2</v>
      </c>
      <c r="M298">
        <v>2</v>
      </c>
      <c r="N298" s="45">
        <v>1</v>
      </c>
      <c r="O298" s="46">
        <v>1</v>
      </c>
      <c r="P298" s="47">
        <f t="shared" si="71"/>
        <v>2</v>
      </c>
      <c r="Q298">
        <f t="shared" si="72"/>
        <v>0.5</v>
      </c>
      <c r="R298">
        <f t="shared" si="73"/>
        <v>0.38166673551177283</v>
      </c>
      <c r="S298" s="45">
        <f t="shared" si="74"/>
        <v>0.76333347102354565</v>
      </c>
      <c r="T298" s="47">
        <f t="shared" si="75"/>
        <v>1.2366665289764542</v>
      </c>
      <c r="U298" s="45">
        <f t="shared" si="76"/>
        <v>-1.4439351752302441</v>
      </c>
      <c r="V298" s="47">
        <f t="shared" si="77"/>
        <v>50</v>
      </c>
      <c r="W298">
        <f t="shared" si="78"/>
        <v>0.11866885877579894</v>
      </c>
      <c r="AQ298">
        <v>6.8973276294193878E-2</v>
      </c>
      <c r="AR298">
        <v>3</v>
      </c>
      <c r="AS298">
        <v>0</v>
      </c>
      <c r="AT298">
        <f t="shared" si="82"/>
        <v>370</v>
      </c>
      <c r="AU298">
        <f t="shared" si="83"/>
        <v>23</v>
      </c>
      <c r="AV298">
        <f t="shared" si="79"/>
        <v>0.69991889699918897</v>
      </c>
      <c r="AW298">
        <f t="shared" si="80"/>
        <v>0.90295358649789026</v>
      </c>
      <c r="AX298">
        <f t="shared" si="81"/>
        <v>0</v>
      </c>
    </row>
    <row r="299" spans="1:50" x14ac:dyDescent="0.3">
      <c r="A299">
        <v>35</v>
      </c>
      <c r="B299">
        <v>3</v>
      </c>
      <c r="C299" s="2">
        <f t="shared" si="69"/>
        <v>1</v>
      </c>
      <c r="D299">
        <v>9</v>
      </c>
      <c r="E299">
        <f t="shared" si="70"/>
        <v>0</v>
      </c>
      <c r="G299" s="2" t="s">
        <v>19</v>
      </c>
      <c r="H299" s="2" t="s">
        <v>19</v>
      </c>
      <c r="J299">
        <v>32</v>
      </c>
      <c r="K299">
        <v>3</v>
      </c>
      <c r="L299">
        <v>2</v>
      </c>
      <c r="M299">
        <v>12</v>
      </c>
      <c r="N299" s="45">
        <v>0</v>
      </c>
      <c r="O299" s="46">
        <v>1</v>
      </c>
      <c r="P299" s="47">
        <f t="shared" si="71"/>
        <v>1</v>
      </c>
      <c r="Q299">
        <f t="shared" si="72"/>
        <v>0</v>
      </c>
      <c r="R299">
        <f t="shared" si="73"/>
        <v>0.15345767532431015</v>
      </c>
      <c r="S299" s="45">
        <f t="shared" si="74"/>
        <v>0.15345767532431015</v>
      </c>
      <c r="T299" s="47">
        <f t="shared" si="75"/>
        <v>0.84654232467568979</v>
      </c>
      <c r="U299" s="45">
        <f t="shared" si="76"/>
        <v>-0.16659507904200518</v>
      </c>
      <c r="V299" s="47">
        <f t="shared" si="77"/>
        <v>100</v>
      </c>
      <c r="W299">
        <f t="shared" si="78"/>
        <v>0.18127584510685837</v>
      </c>
      <c r="AQ299">
        <v>6.9338961232590271E-2</v>
      </c>
      <c r="AR299">
        <v>0</v>
      </c>
      <c r="AS299">
        <v>1</v>
      </c>
      <c r="AT299">
        <f t="shared" si="82"/>
        <v>370</v>
      </c>
      <c r="AU299">
        <f t="shared" si="83"/>
        <v>24</v>
      </c>
      <c r="AV299">
        <f t="shared" si="79"/>
        <v>0.69991889699918897</v>
      </c>
      <c r="AW299">
        <f t="shared" si="80"/>
        <v>0.89873417721518989</v>
      </c>
      <c r="AX299">
        <f t="shared" si="81"/>
        <v>7.2890038703587166E-4</v>
      </c>
    </row>
    <row r="300" spans="1:50" x14ac:dyDescent="0.3">
      <c r="A300">
        <v>36</v>
      </c>
      <c r="B300">
        <v>3</v>
      </c>
      <c r="C300" s="2">
        <f t="shared" si="69"/>
        <v>1</v>
      </c>
      <c r="D300">
        <v>0</v>
      </c>
      <c r="E300">
        <f t="shared" si="70"/>
        <v>0</v>
      </c>
      <c r="G300" s="2" t="s">
        <v>19</v>
      </c>
      <c r="H300" s="2" t="s">
        <v>19</v>
      </c>
      <c r="J300">
        <v>32</v>
      </c>
      <c r="K300">
        <v>4</v>
      </c>
      <c r="L300">
        <v>1</v>
      </c>
      <c r="M300">
        <v>0</v>
      </c>
      <c r="N300" s="45">
        <v>1</v>
      </c>
      <c r="O300" s="46">
        <v>4</v>
      </c>
      <c r="P300" s="47">
        <f t="shared" si="71"/>
        <v>5</v>
      </c>
      <c r="Q300">
        <f t="shared" si="72"/>
        <v>0.2</v>
      </c>
      <c r="R300">
        <f t="shared" si="73"/>
        <v>0.11484469456104977</v>
      </c>
      <c r="S300" s="45">
        <f t="shared" si="74"/>
        <v>0.57422347280524888</v>
      </c>
      <c r="T300" s="47">
        <f t="shared" si="75"/>
        <v>4.4257765271947509</v>
      </c>
      <c r="U300" s="45">
        <f t="shared" si="76"/>
        <v>-2.6521431974132508</v>
      </c>
      <c r="V300" s="47">
        <f t="shared" si="77"/>
        <v>80</v>
      </c>
      <c r="W300">
        <f t="shared" si="78"/>
        <v>0.35666706876152121</v>
      </c>
      <c r="AQ300">
        <v>6.935510894497493E-2</v>
      </c>
      <c r="AR300">
        <v>1</v>
      </c>
      <c r="AS300">
        <v>0</v>
      </c>
      <c r="AT300">
        <f t="shared" si="82"/>
        <v>371</v>
      </c>
      <c r="AU300">
        <f t="shared" si="83"/>
        <v>24</v>
      </c>
      <c r="AV300">
        <f t="shared" si="79"/>
        <v>0.69910786699107863</v>
      </c>
      <c r="AW300">
        <f t="shared" si="80"/>
        <v>0.89873417721518989</v>
      </c>
      <c r="AX300">
        <f t="shared" si="81"/>
        <v>1.4578007740716436E-3</v>
      </c>
    </row>
    <row r="301" spans="1:50" x14ac:dyDescent="0.3">
      <c r="A301">
        <v>51</v>
      </c>
      <c r="B301">
        <v>4</v>
      </c>
      <c r="C301" s="2">
        <f t="shared" si="69"/>
        <v>1</v>
      </c>
      <c r="D301">
        <v>1</v>
      </c>
      <c r="E301">
        <f t="shared" si="70"/>
        <v>0</v>
      </c>
      <c r="G301" s="2" t="s">
        <v>19</v>
      </c>
      <c r="H301" s="2" t="s">
        <v>19</v>
      </c>
      <c r="J301">
        <v>32</v>
      </c>
      <c r="K301">
        <v>4</v>
      </c>
      <c r="L301">
        <v>1</v>
      </c>
      <c r="M301">
        <v>1</v>
      </c>
      <c r="N301" s="45">
        <v>0</v>
      </c>
      <c r="O301" s="46">
        <v>1</v>
      </c>
      <c r="P301" s="47">
        <f t="shared" si="71"/>
        <v>1</v>
      </c>
      <c r="Q301">
        <f t="shared" si="72"/>
        <v>0</v>
      </c>
      <c r="R301">
        <f t="shared" si="73"/>
        <v>0.10296479770005412</v>
      </c>
      <c r="S301" s="45">
        <f t="shared" si="74"/>
        <v>0.10296479770005412</v>
      </c>
      <c r="T301" s="47">
        <f t="shared" si="75"/>
        <v>0.89703520229994593</v>
      </c>
      <c r="U301" s="45">
        <f t="shared" si="76"/>
        <v>-0.10866017321184038</v>
      </c>
      <c r="V301" s="47">
        <f t="shared" si="77"/>
        <v>100</v>
      </c>
      <c r="W301">
        <f t="shared" si="78"/>
        <v>0.11478345268508792</v>
      </c>
      <c r="AQ301">
        <v>6.964076641964341E-2</v>
      </c>
      <c r="AR301">
        <v>2</v>
      </c>
      <c r="AS301">
        <v>0</v>
      </c>
      <c r="AT301">
        <f t="shared" si="82"/>
        <v>373</v>
      </c>
      <c r="AU301">
        <f t="shared" si="83"/>
        <v>24</v>
      </c>
      <c r="AV301">
        <f t="shared" si="79"/>
        <v>0.69748580697485807</v>
      </c>
      <c r="AW301">
        <f t="shared" si="80"/>
        <v>0.89873417721518989</v>
      </c>
      <c r="AX301">
        <f t="shared" si="81"/>
        <v>7.2890038703577191E-4</v>
      </c>
    </row>
    <row r="302" spans="1:50" x14ac:dyDescent="0.3">
      <c r="A302">
        <v>41</v>
      </c>
      <c r="B302">
        <v>4</v>
      </c>
      <c r="C302" s="2">
        <f t="shared" si="69"/>
        <v>1</v>
      </c>
      <c r="D302">
        <v>10</v>
      </c>
      <c r="E302">
        <f t="shared" si="70"/>
        <v>0</v>
      </c>
      <c r="G302" s="2" t="s">
        <v>19</v>
      </c>
      <c r="H302" s="2" t="s">
        <v>19</v>
      </c>
      <c r="J302">
        <v>32</v>
      </c>
      <c r="K302">
        <v>4</v>
      </c>
      <c r="L302">
        <v>1</v>
      </c>
      <c r="M302">
        <v>2</v>
      </c>
      <c r="N302" s="45">
        <v>1</v>
      </c>
      <c r="O302" s="46">
        <v>2</v>
      </c>
      <c r="P302" s="47">
        <f t="shared" si="71"/>
        <v>3</v>
      </c>
      <c r="Q302">
        <f t="shared" si="72"/>
        <v>0.33333333333333331</v>
      </c>
      <c r="R302">
        <f t="shared" si="73"/>
        <v>9.218580980211491E-2</v>
      </c>
      <c r="S302" s="45">
        <f t="shared" si="74"/>
        <v>0.27655742940634476</v>
      </c>
      <c r="T302" s="47">
        <f t="shared" si="75"/>
        <v>2.7234425705936554</v>
      </c>
      <c r="U302" s="45">
        <f t="shared" si="76"/>
        <v>-2.5773801823013325</v>
      </c>
      <c r="V302" s="47">
        <f t="shared" si="77"/>
        <v>66.666666666666657</v>
      </c>
      <c r="W302">
        <f t="shared" si="78"/>
        <v>2.0846148405584519</v>
      </c>
      <c r="AQ302">
        <v>7.0026016333494742E-2</v>
      </c>
      <c r="AR302">
        <v>1</v>
      </c>
      <c r="AS302">
        <v>0</v>
      </c>
      <c r="AT302">
        <f t="shared" si="82"/>
        <v>374</v>
      </c>
      <c r="AU302">
        <f t="shared" si="83"/>
        <v>24</v>
      </c>
      <c r="AV302">
        <f t="shared" si="79"/>
        <v>0.69667477696674784</v>
      </c>
      <c r="AW302">
        <f t="shared" si="80"/>
        <v>0.89873417721518989</v>
      </c>
      <c r="AX302">
        <f t="shared" si="81"/>
        <v>7.2890038703587166E-4</v>
      </c>
    </row>
    <row r="303" spans="1:50" x14ac:dyDescent="0.3">
      <c r="A303">
        <v>18</v>
      </c>
      <c r="B303">
        <v>4</v>
      </c>
      <c r="C303" s="2">
        <f t="shared" si="69"/>
        <v>1</v>
      </c>
      <c r="D303">
        <v>0</v>
      </c>
      <c r="E303">
        <f t="shared" si="70"/>
        <v>0</v>
      </c>
      <c r="G303" s="2" t="s">
        <v>19</v>
      </c>
      <c r="H303" s="2" t="s">
        <v>19</v>
      </c>
      <c r="J303">
        <v>32</v>
      </c>
      <c r="K303">
        <v>4</v>
      </c>
      <c r="L303">
        <v>1</v>
      </c>
      <c r="M303">
        <v>3</v>
      </c>
      <c r="N303" s="45">
        <v>0</v>
      </c>
      <c r="O303" s="46">
        <v>2</v>
      </c>
      <c r="P303" s="47">
        <f t="shared" si="71"/>
        <v>2</v>
      </c>
      <c r="Q303">
        <f t="shared" si="72"/>
        <v>0</v>
      </c>
      <c r="R303">
        <f t="shared" si="73"/>
        <v>8.2431539209051635E-2</v>
      </c>
      <c r="S303" s="45">
        <f t="shared" si="74"/>
        <v>0.16486307841810327</v>
      </c>
      <c r="T303" s="47">
        <f t="shared" si="75"/>
        <v>1.8351369215818967</v>
      </c>
      <c r="U303" s="45">
        <f t="shared" si="76"/>
        <v>-0.17205617034242582</v>
      </c>
      <c r="V303" s="47">
        <f t="shared" si="77"/>
        <v>100</v>
      </c>
      <c r="W303">
        <f t="shared" si="78"/>
        <v>0.17967387226451803</v>
      </c>
      <c r="AQ303">
        <v>7.0120009595839167E-2</v>
      </c>
      <c r="AR303">
        <v>1</v>
      </c>
      <c r="AS303">
        <v>0</v>
      </c>
      <c r="AT303">
        <f t="shared" si="82"/>
        <v>375</v>
      </c>
      <c r="AU303">
        <f t="shared" si="83"/>
        <v>24</v>
      </c>
      <c r="AV303">
        <f t="shared" si="79"/>
        <v>0.69586374695863751</v>
      </c>
      <c r="AW303">
        <f t="shared" si="80"/>
        <v>0.89873417721518989</v>
      </c>
      <c r="AX303">
        <f t="shared" si="81"/>
        <v>0</v>
      </c>
    </row>
    <row r="304" spans="1:50" x14ac:dyDescent="0.3">
      <c r="A304">
        <v>28</v>
      </c>
      <c r="B304">
        <v>2</v>
      </c>
      <c r="C304" s="2">
        <f t="shared" si="69"/>
        <v>1</v>
      </c>
      <c r="D304">
        <v>3</v>
      </c>
      <c r="E304">
        <f t="shared" si="70"/>
        <v>0</v>
      </c>
      <c r="G304" s="2" t="s">
        <v>19</v>
      </c>
      <c r="H304" s="2" t="s">
        <v>19</v>
      </c>
      <c r="J304">
        <v>32</v>
      </c>
      <c r="K304">
        <v>4</v>
      </c>
      <c r="L304">
        <v>1</v>
      </c>
      <c r="M304">
        <v>4</v>
      </c>
      <c r="N304" s="45">
        <v>1</v>
      </c>
      <c r="O304" s="46">
        <v>0</v>
      </c>
      <c r="P304" s="47">
        <f t="shared" si="71"/>
        <v>1</v>
      </c>
      <c r="Q304">
        <f t="shared" si="72"/>
        <v>1</v>
      </c>
      <c r="R304">
        <f t="shared" si="73"/>
        <v>7.3625671278585422E-2</v>
      </c>
      <c r="S304" s="45">
        <f t="shared" si="74"/>
        <v>7.3625671278585422E-2</v>
      </c>
      <c r="T304" s="47">
        <f t="shared" si="75"/>
        <v>0.92637432872141456</v>
      </c>
      <c r="U304" s="45">
        <f t="shared" si="76"/>
        <v>-2.6087615195159857</v>
      </c>
      <c r="V304" s="47">
        <f t="shared" si="77"/>
        <v>0</v>
      </c>
      <c r="W304">
        <f t="shared" si="78"/>
        <v>12.582219117788302</v>
      </c>
      <c r="AQ304">
        <v>7.0202430949520736E-2</v>
      </c>
      <c r="AR304">
        <v>0</v>
      </c>
      <c r="AS304">
        <v>1</v>
      </c>
      <c r="AT304">
        <f t="shared" si="82"/>
        <v>375</v>
      </c>
      <c r="AU304">
        <f t="shared" si="83"/>
        <v>25</v>
      </c>
      <c r="AV304">
        <f t="shared" si="79"/>
        <v>0.69586374695863751</v>
      </c>
      <c r="AW304">
        <f t="shared" si="80"/>
        <v>0.89451476793248941</v>
      </c>
      <c r="AX304">
        <f t="shared" si="81"/>
        <v>1.4509566389822046E-3</v>
      </c>
    </row>
    <row r="305" spans="1:50" x14ac:dyDescent="0.3">
      <c r="A305">
        <v>31</v>
      </c>
      <c r="B305">
        <v>2</v>
      </c>
      <c r="C305" s="2">
        <f t="shared" si="69"/>
        <v>1</v>
      </c>
      <c r="D305">
        <v>7</v>
      </c>
      <c r="E305">
        <f t="shared" si="70"/>
        <v>0</v>
      </c>
      <c r="G305" s="2" t="s">
        <v>19</v>
      </c>
      <c r="H305" s="2" t="s">
        <v>19</v>
      </c>
      <c r="J305">
        <v>32</v>
      </c>
      <c r="K305">
        <v>4</v>
      </c>
      <c r="L305">
        <v>1</v>
      </c>
      <c r="M305">
        <v>5</v>
      </c>
      <c r="N305" s="45">
        <v>0</v>
      </c>
      <c r="O305" s="46">
        <v>2</v>
      </c>
      <c r="P305" s="47">
        <f t="shared" si="71"/>
        <v>2</v>
      </c>
      <c r="Q305">
        <f t="shared" si="72"/>
        <v>0</v>
      </c>
      <c r="R305">
        <f t="shared" si="73"/>
        <v>6.5693153657549047E-2</v>
      </c>
      <c r="S305" s="45">
        <f t="shared" si="74"/>
        <v>0.13138630731509809</v>
      </c>
      <c r="T305" s="47">
        <f t="shared" si="75"/>
        <v>1.868613692684902</v>
      </c>
      <c r="U305" s="45">
        <f t="shared" si="76"/>
        <v>-0.13590073086529428</v>
      </c>
      <c r="V305" s="47">
        <f t="shared" si="77"/>
        <v>100</v>
      </c>
      <c r="W305">
        <f t="shared" si="78"/>
        <v>0.14062436535645501</v>
      </c>
      <c r="AQ305">
        <v>7.0314228338785159E-2</v>
      </c>
      <c r="AR305">
        <v>2</v>
      </c>
      <c r="AS305">
        <v>0</v>
      </c>
      <c r="AT305">
        <f t="shared" si="82"/>
        <v>377</v>
      </c>
      <c r="AU305">
        <f t="shared" si="83"/>
        <v>25</v>
      </c>
      <c r="AV305">
        <f t="shared" si="79"/>
        <v>0.69424168694241684</v>
      </c>
      <c r="AW305">
        <f t="shared" si="80"/>
        <v>0.89451476793248941</v>
      </c>
      <c r="AX305">
        <f t="shared" si="81"/>
        <v>2.1764349584731083E-3</v>
      </c>
    </row>
    <row r="306" spans="1:50" x14ac:dyDescent="0.3">
      <c r="A306">
        <v>39</v>
      </c>
      <c r="B306">
        <v>3</v>
      </c>
      <c r="C306" s="2">
        <f t="shared" si="69"/>
        <v>1</v>
      </c>
      <c r="D306">
        <v>10</v>
      </c>
      <c r="E306">
        <f t="shared" si="70"/>
        <v>0</v>
      </c>
      <c r="G306" s="2" t="s">
        <v>19</v>
      </c>
      <c r="H306" s="2" t="s">
        <v>19</v>
      </c>
      <c r="J306">
        <v>32</v>
      </c>
      <c r="K306">
        <v>4</v>
      </c>
      <c r="L306">
        <v>1</v>
      </c>
      <c r="M306">
        <v>7</v>
      </c>
      <c r="N306" s="45">
        <v>0</v>
      </c>
      <c r="O306" s="46">
        <v>4</v>
      </c>
      <c r="P306" s="47">
        <f t="shared" si="71"/>
        <v>4</v>
      </c>
      <c r="Q306">
        <f t="shared" si="72"/>
        <v>0</v>
      </c>
      <c r="R306">
        <f t="shared" si="73"/>
        <v>5.2160418630600509E-2</v>
      </c>
      <c r="S306" s="45">
        <f t="shared" si="74"/>
        <v>0.20864167452240204</v>
      </c>
      <c r="T306" s="47">
        <f t="shared" si="75"/>
        <v>3.791358325477598</v>
      </c>
      <c r="U306" s="45">
        <f t="shared" si="76"/>
        <v>-0.21428003604343554</v>
      </c>
      <c r="V306" s="47">
        <f t="shared" si="77"/>
        <v>100</v>
      </c>
      <c r="W306">
        <f t="shared" si="78"/>
        <v>0.22012340339381603</v>
      </c>
      <c r="AQ306">
        <v>7.0719361906924724E-2</v>
      </c>
      <c r="AR306">
        <v>3</v>
      </c>
      <c r="AS306">
        <v>0</v>
      </c>
      <c r="AT306">
        <f t="shared" si="82"/>
        <v>380</v>
      </c>
      <c r="AU306">
        <f t="shared" si="83"/>
        <v>25</v>
      </c>
      <c r="AV306">
        <f t="shared" si="79"/>
        <v>0.69180859691808605</v>
      </c>
      <c r="AW306">
        <f t="shared" si="80"/>
        <v>0.89451476793248941</v>
      </c>
      <c r="AX306">
        <f t="shared" si="81"/>
        <v>1.4509566389822046E-3</v>
      </c>
    </row>
    <row r="307" spans="1:50" x14ac:dyDescent="0.3">
      <c r="A307">
        <v>36</v>
      </c>
      <c r="B307">
        <v>2</v>
      </c>
      <c r="C307" s="2">
        <f t="shared" si="69"/>
        <v>1</v>
      </c>
      <c r="D307">
        <v>8</v>
      </c>
      <c r="E307">
        <f t="shared" si="70"/>
        <v>0</v>
      </c>
      <c r="G307" s="2" t="s">
        <v>19</v>
      </c>
      <c r="H307" s="2" t="s">
        <v>19</v>
      </c>
      <c r="J307">
        <v>32</v>
      </c>
      <c r="K307">
        <v>4</v>
      </c>
      <c r="L307">
        <v>1</v>
      </c>
      <c r="M307">
        <v>8</v>
      </c>
      <c r="N307" s="45">
        <v>1</v>
      </c>
      <c r="O307" s="46">
        <v>1</v>
      </c>
      <c r="P307" s="47">
        <f t="shared" si="71"/>
        <v>2</v>
      </c>
      <c r="Q307">
        <f t="shared" si="72"/>
        <v>0.5</v>
      </c>
      <c r="R307">
        <f t="shared" si="73"/>
        <v>4.6424693758774352E-2</v>
      </c>
      <c r="S307" s="45">
        <f t="shared" si="74"/>
        <v>9.2849387517548704E-2</v>
      </c>
      <c r="T307" s="47">
        <f t="shared" si="75"/>
        <v>1.9071506124824513</v>
      </c>
      <c r="U307" s="45">
        <f t="shared" si="76"/>
        <v>-3.1174606465444743</v>
      </c>
      <c r="V307" s="47">
        <f t="shared" si="77"/>
        <v>50</v>
      </c>
      <c r="W307">
        <f t="shared" si="78"/>
        <v>9.2944727172571469</v>
      </c>
      <c r="AQ307">
        <v>7.0818896710109505E-2</v>
      </c>
      <c r="AR307">
        <v>2</v>
      </c>
      <c r="AS307">
        <v>0</v>
      </c>
      <c r="AT307">
        <f t="shared" si="82"/>
        <v>382</v>
      </c>
      <c r="AU307">
        <f t="shared" si="83"/>
        <v>25</v>
      </c>
      <c r="AV307">
        <f t="shared" si="79"/>
        <v>0.69018653690186538</v>
      </c>
      <c r="AW307">
        <f t="shared" si="80"/>
        <v>0.89451476793248941</v>
      </c>
      <c r="AX307">
        <f t="shared" si="81"/>
        <v>7.254783194911023E-4</v>
      </c>
    </row>
    <row r="308" spans="1:50" x14ac:dyDescent="0.3">
      <c r="A308">
        <v>32</v>
      </c>
      <c r="B308">
        <v>4</v>
      </c>
      <c r="C308" s="2">
        <f t="shared" si="69"/>
        <v>1</v>
      </c>
      <c r="D308">
        <v>8</v>
      </c>
      <c r="E308">
        <f t="shared" si="70"/>
        <v>0</v>
      </c>
      <c r="G308" s="2" t="s">
        <v>19</v>
      </c>
      <c r="H308" s="2" t="s">
        <v>19</v>
      </c>
      <c r="J308">
        <v>32</v>
      </c>
      <c r="K308">
        <v>4</v>
      </c>
      <c r="L308">
        <v>2</v>
      </c>
      <c r="M308">
        <v>2</v>
      </c>
      <c r="N308" s="45">
        <v>1</v>
      </c>
      <c r="O308" s="46">
        <v>0</v>
      </c>
      <c r="P308" s="47">
        <f t="shared" si="71"/>
        <v>1</v>
      </c>
      <c r="Q308">
        <f t="shared" si="72"/>
        <v>1</v>
      </c>
      <c r="R308">
        <f t="shared" si="73"/>
        <v>0.30860488133783648</v>
      </c>
      <c r="S308" s="45">
        <f t="shared" si="74"/>
        <v>0.30860488133783648</v>
      </c>
      <c r="T308" s="47">
        <f t="shared" si="75"/>
        <v>0.69139511866216352</v>
      </c>
      <c r="U308" s="45">
        <f t="shared" si="76"/>
        <v>-1.1756935214923794</v>
      </c>
      <c r="V308" s="47">
        <f t="shared" si="77"/>
        <v>0</v>
      </c>
      <c r="W308">
        <f t="shared" si="78"/>
        <v>2.2403894444731036</v>
      </c>
      <c r="AQ308">
        <v>7.1010209675733668E-2</v>
      </c>
      <c r="AR308">
        <v>1</v>
      </c>
      <c r="AS308">
        <v>0</v>
      </c>
      <c r="AT308">
        <f t="shared" si="82"/>
        <v>383</v>
      </c>
      <c r="AU308">
        <f t="shared" si="83"/>
        <v>25</v>
      </c>
      <c r="AV308">
        <f t="shared" si="79"/>
        <v>0.68937550689375504</v>
      </c>
      <c r="AW308">
        <f t="shared" si="80"/>
        <v>0.89451476793248941</v>
      </c>
      <c r="AX308">
        <f t="shared" si="81"/>
        <v>7.254783194911023E-4</v>
      </c>
    </row>
    <row r="309" spans="1:50" x14ac:dyDescent="0.3">
      <c r="A309">
        <v>38</v>
      </c>
      <c r="B309">
        <v>1</v>
      </c>
      <c r="C309" s="2">
        <f t="shared" si="69"/>
        <v>1</v>
      </c>
      <c r="D309">
        <v>8</v>
      </c>
      <c r="E309">
        <f t="shared" si="70"/>
        <v>0</v>
      </c>
      <c r="G309" s="2" t="s">
        <v>19</v>
      </c>
      <c r="H309" s="2" t="s">
        <v>19</v>
      </c>
      <c r="J309">
        <v>32</v>
      </c>
      <c r="K309">
        <v>4</v>
      </c>
      <c r="L309">
        <v>2</v>
      </c>
      <c r="M309">
        <v>7</v>
      </c>
      <c r="N309" s="45">
        <v>0</v>
      </c>
      <c r="O309" s="46">
        <v>1</v>
      </c>
      <c r="P309" s="47">
        <f t="shared" si="71"/>
        <v>1</v>
      </c>
      <c r="Q309">
        <f t="shared" si="72"/>
        <v>0</v>
      </c>
      <c r="R309">
        <f t="shared" si="73"/>
        <v>0.19477486953697992</v>
      </c>
      <c r="S309" s="45">
        <f t="shared" si="74"/>
        <v>0.19477486953697992</v>
      </c>
      <c r="T309" s="47">
        <f t="shared" si="75"/>
        <v>0.80522513046302002</v>
      </c>
      <c r="U309" s="45">
        <f t="shared" si="76"/>
        <v>-0.21663337549113471</v>
      </c>
      <c r="V309" s="47">
        <f t="shared" si="77"/>
        <v>100</v>
      </c>
      <c r="W309">
        <f t="shared" si="78"/>
        <v>0.24188871182520175</v>
      </c>
      <c r="AQ309">
        <v>7.1110122511355317E-2</v>
      </c>
      <c r="AR309">
        <v>1</v>
      </c>
      <c r="AS309">
        <v>0</v>
      </c>
      <c r="AT309">
        <f t="shared" si="82"/>
        <v>384</v>
      </c>
      <c r="AU309">
        <f t="shared" si="83"/>
        <v>25</v>
      </c>
      <c r="AV309">
        <f t="shared" si="79"/>
        <v>0.68856447688564471</v>
      </c>
      <c r="AW309">
        <f t="shared" si="80"/>
        <v>0.89451476793248941</v>
      </c>
      <c r="AX309">
        <f t="shared" si="81"/>
        <v>7.2547831949100298E-4</v>
      </c>
    </row>
    <row r="310" spans="1:50" x14ac:dyDescent="0.3">
      <c r="A310">
        <v>58</v>
      </c>
      <c r="B310">
        <v>4</v>
      </c>
      <c r="C310" s="2">
        <f t="shared" si="69"/>
        <v>2</v>
      </c>
      <c r="D310">
        <v>3</v>
      </c>
      <c r="E310">
        <f t="shared" si="70"/>
        <v>0</v>
      </c>
      <c r="G310" s="2" t="s">
        <v>17</v>
      </c>
      <c r="H310" s="2" t="s">
        <v>19</v>
      </c>
      <c r="J310">
        <v>33</v>
      </c>
      <c r="K310">
        <v>1</v>
      </c>
      <c r="L310">
        <v>1</v>
      </c>
      <c r="M310">
        <v>1</v>
      </c>
      <c r="N310" s="45">
        <v>0</v>
      </c>
      <c r="O310" s="46">
        <v>1</v>
      </c>
      <c r="P310" s="47">
        <f t="shared" si="71"/>
        <v>1</v>
      </c>
      <c r="Q310">
        <f t="shared" si="72"/>
        <v>0</v>
      </c>
      <c r="R310">
        <f t="shared" si="73"/>
        <v>0.22443212743764757</v>
      </c>
      <c r="S310" s="45">
        <f t="shared" si="74"/>
        <v>0.22443212743764757</v>
      </c>
      <c r="T310" s="47">
        <f t="shared" si="75"/>
        <v>0.77556787256235249</v>
      </c>
      <c r="U310" s="45">
        <f t="shared" si="76"/>
        <v>-0.25415977916065979</v>
      </c>
      <c r="V310" s="47">
        <f t="shared" si="77"/>
        <v>100</v>
      </c>
      <c r="W310">
        <f t="shared" si="78"/>
        <v>0.2893778035133916</v>
      </c>
      <c r="AQ310">
        <v>7.140245388045964E-2</v>
      </c>
      <c r="AR310">
        <v>1</v>
      </c>
      <c r="AS310">
        <v>0</v>
      </c>
      <c r="AT310">
        <f t="shared" si="82"/>
        <v>385</v>
      </c>
      <c r="AU310">
        <f t="shared" si="83"/>
        <v>25</v>
      </c>
      <c r="AV310">
        <f t="shared" si="79"/>
        <v>0.68775344687753448</v>
      </c>
      <c r="AW310">
        <f t="shared" si="80"/>
        <v>0.89451476793248941</v>
      </c>
      <c r="AX310">
        <f t="shared" si="81"/>
        <v>7.254783194911023E-4</v>
      </c>
    </row>
    <row r="311" spans="1:50" x14ac:dyDescent="0.3">
      <c r="A311">
        <v>31</v>
      </c>
      <c r="B311">
        <v>3</v>
      </c>
      <c r="C311" s="2">
        <f t="shared" si="69"/>
        <v>2</v>
      </c>
      <c r="D311">
        <v>2</v>
      </c>
      <c r="E311">
        <f t="shared" si="70"/>
        <v>0</v>
      </c>
      <c r="G311" s="2" t="s">
        <v>17</v>
      </c>
      <c r="H311" s="2" t="s">
        <v>19</v>
      </c>
      <c r="J311">
        <v>33</v>
      </c>
      <c r="K311">
        <v>1</v>
      </c>
      <c r="L311">
        <v>1</v>
      </c>
      <c r="M311">
        <v>2</v>
      </c>
      <c r="N311" s="45">
        <v>1</v>
      </c>
      <c r="O311" s="46">
        <v>1</v>
      </c>
      <c r="P311" s="47">
        <f t="shared" si="71"/>
        <v>2</v>
      </c>
      <c r="Q311">
        <f t="shared" si="72"/>
        <v>0.5</v>
      </c>
      <c r="R311">
        <f t="shared" si="73"/>
        <v>0.20382654149231222</v>
      </c>
      <c r="S311" s="45">
        <f t="shared" si="74"/>
        <v>0.40765308298462444</v>
      </c>
      <c r="T311" s="47">
        <f t="shared" si="75"/>
        <v>1.5923469170153757</v>
      </c>
      <c r="U311" s="45">
        <f t="shared" si="76"/>
        <v>-1.8184241378183583</v>
      </c>
      <c r="V311" s="47">
        <f t="shared" si="77"/>
        <v>50</v>
      </c>
      <c r="W311">
        <f t="shared" si="78"/>
        <v>1.0810700554772465</v>
      </c>
      <c r="AQ311">
        <v>7.1419045263352438E-2</v>
      </c>
      <c r="AR311">
        <v>1</v>
      </c>
      <c r="AS311">
        <v>0</v>
      </c>
      <c r="AT311">
        <f t="shared" si="82"/>
        <v>386</v>
      </c>
      <c r="AU311">
        <f t="shared" si="83"/>
        <v>25</v>
      </c>
      <c r="AV311">
        <f t="shared" si="79"/>
        <v>0.68694241686942414</v>
      </c>
      <c r="AW311">
        <f t="shared" si="80"/>
        <v>0.89451476793248941</v>
      </c>
      <c r="AX311">
        <f t="shared" si="81"/>
        <v>1.4509566389821053E-3</v>
      </c>
    </row>
    <row r="312" spans="1:50" x14ac:dyDescent="0.3">
      <c r="A312">
        <v>31</v>
      </c>
      <c r="B312">
        <v>1</v>
      </c>
      <c r="C312" s="2">
        <f t="shared" si="69"/>
        <v>1</v>
      </c>
      <c r="D312">
        <v>2</v>
      </c>
      <c r="E312">
        <f t="shared" si="70"/>
        <v>0</v>
      </c>
      <c r="G312" s="2" t="s">
        <v>19</v>
      </c>
      <c r="H312" s="2" t="s">
        <v>19</v>
      </c>
      <c r="J312">
        <v>33</v>
      </c>
      <c r="K312">
        <v>1</v>
      </c>
      <c r="L312">
        <v>1</v>
      </c>
      <c r="M312">
        <v>3</v>
      </c>
      <c r="N312" s="45">
        <v>1</v>
      </c>
      <c r="O312" s="46">
        <v>0</v>
      </c>
      <c r="P312" s="47">
        <f t="shared" si="71"/>
        <v>1</v>
      </c>
      <c r="Q312">
        <f t="shared" si="72"/>
        <v>1</v>
      </c>
      <c r="R312">
        <f t="shared" si="73"/>
        <v>0.18466235100421358</v>
      </c>
      <c r="S312" s="45">
        <f t="shared" si="74"/>
        <v>0.18466235100421358</v>
      </c>
      <c r="T312" s="47">
        <f t="shared" si="75"/>
        <v>0.81533764899578642</v>
      </c>
      <c r="U312" s="45">
        <f t="shared" si="76"/>
        <v>-1.6892262511893299</v>
      </c>
      <c r="V312" s="47">
        <f t="shared" si="77"/>
        <v>0</v>
      </c>
      <c r="W312">
        <f t="shared" si="78"/>
        <v>4.4152890102497526</v>
      </c>
      <c r="AQ312">
        <v>7.1502876133259244E-2</v>
      </c>
      <c r="AR312">
        <v>2</v>
      </c>
      <c r="AS312">
        <v>0</v>
      </c>
      <c r="AT312">
        <f t="shared" si="82"/>
        <v>388</v>
      </c>
      <c r="AU312">
        <f t="shared" si="83"/>
        <v>25</v>
      </c>
      <c r="AV312">
        <f t="shared" si="79"/>
        <v>0.68532035685320358</v>
      </c>
      <c r="AW312">
        <f t="shared" si="80"/>
        <v>0.89451476793248941</v>
      </c>
      <c r="AX312">
        <f t="shared" si="81"/>
        <v>1.4509566389822046E-3</v>
      </c>
    </row>
    <row r="313" spans="1:50" x14ac:dyDescent="0.3">
      <c r="A313">
        <v>45</v>
      </c>
      <c r="B313">
        <v>1</v>
      </c>
      <c r="C313" s="2">
        <f t="shared" si="69"/>
        <v>1</v>
      </c>
      <c r="D313">
        <v>9</v>
      </c>
      <c r="E313">
        <f t="shared" si="70"/>
        <v>0</v>
      </c>
      <c r="G313" s="2" t="s">
        <v>19</v>
      </c>
      <c r="H313" s="2" t="s">
        <v>19</v>
      </c>
      <c r="J313">
        <v>33</v>
      </c>
      <c r="K313">
        <v>1</v>
      </c>
      <c r="L313">
        <v>1</v>
      </c>
      <c r="M313">
        <v>4</v>
      </c>
      <c r="N313" s="45">
        <v>0</v>
      </c>
      <c r="O313" s="46">
        <v>1</v>
      </c>
      <c r="P313" s="47">
        <f t="shared" si="71"/>
        <v>1</v>
      </c>
      <c r="Q313">
        <f t="shared" si="72"/>
        <v>0</v>
      </c>
      <c r="R313">
        <f t="shared" si="73"/>
        <v>0.16692224772848729</v>
      </c>
      <c r="S313" s="45">
        <f t="shared" si="74"/>
        <v>0.16692224772848729</v>
      </c>
      <c r="T313" s="47">
        <f t="shared" si="75"/>
        <v>0.83307775227151271</v>
      </c>
      <c r="U313" s="45">
        <f t="shared" si="76"/>
        <v>-0.1826283011093669</v>
      </c>
      <c r="V313" s="47">
        <f t="shared" si="77"/>
        <v>100</v>
      </c>
      <c r="W313">
        <f t="shared" si="78"/>
        <v>0.20036814963951263</v>
      </c>
      <c r="AQ313">
        <v>7.1796697302472387E-2</v>
      </c>
      <c r="AR313">
        <v>2</v>
      </c>
      <c r="AS313">
        <v>0</v>
      </c>
      <c r="AT313">
        <f t="shared" si="82"/>
        <v>390</v>
      </c>
      <c r="AU313">
        <f t="shared" si="83"/>
        <v>25</v>
      </c>
      <c r="AV313">
        <f t="shared" si="79"/>
        <v>0.68369829683698291</v>
      </c>
      <c r="AW313">
        <f t="shared" si="80"/>
        <v>0.89451476793248941</v>
      </c>
      <c r="AX313">
        <f t="shared" si="81"/>
        <v>7.2547831949100298E-4</v>
      </c>
    </row>
    <row r="314" spans="1:50" x14ac:dyDescent="0.3">
      <c r="A314">
        <v>31</v>
      </c>
      <c r="B314">
        <v>3</v>
      </c>
      <c r="C314" s="2">
        <f t="shared" si="69"/>
        <v>2</v>
      </c>
      <c r="D314">
        <v>2</v>
      </c>
      <c r="E314">
        <f t="shared" si="70"/>
        <v>0</v>
      </c>
      <c r="G314" s="2" t="s">
        <v>17</v>
      </c>
      <c r="H314" s="2" t="s">
        <v>19</v>
      </c>
      <c r="J314">
        <v>33</v>
      </c>
      <c r="K314">
        <v>1</v>
      </c>
      <c r="L314">
        <v>1</v>
      </c>
      <c r="M314">
        <v>7</v>
      </c>
      <c r="N314" s="45">
        <v>2</v>
      </c>
      <c r="O314" s="46">
        <v>0</v>
      </c>
      <c r="P314" s="47">
        <f t="shared" si="71"/>
        <v>2</v>
      </c>
      <c r="Q314">
        <f t="shared" si="72"/>
        <v>1</v>
      </c>
      <c r="R314">
        <f t="shared" si="73"/>
        <v>0.12183406769367261</v>
      </c>
      <c r="S314" s="45">
        <f t="shared" si="74"/>
        <v>0.24366813538734522</v>
      </c>
      <c r="T314" s="47">
        <f t="shared" si="75"/>
        <v>1.7563318646126547</v>
      </c>
      <c r="U314" s="45">
        <f t="shared" si="76"/>
        <v>-4.2101905217942708</v>
      </c>
      <c r="V314" s="47">
        <f t="shared" si="77"/>
        <v>0</v>
      </c>
      <c r="W314">
        <f t="shared" si="78"/>
        <v>14.415769725661624</v>
      </c>
      <c r="AQ314">
        <v>7.1880937141737863E-2</v>
      </c>
      <c r="AR314">
        <v>1</v>
      </c>
      <c r="AS314">
        <v>0</v>
      </c>
      <c r="AT314">
        <f t="shared" si="82"/>
        <v>391</v>
      </c>
      <c r="AU314">
        <f t="shared" si="83"/>
        <v>25</v>
      </c>
      <c r="AV314">
        <f t="shared" si="79"/>
        <v>0.68288726682887269</v>
      </c>
      <c r="AW314">
        <f t="shared" si="80"/>
        <v>0.89451476793248941</v>
      </c>
      <c r="AX314">
        <f t="shared" si="81"/>
        <v>7.254783194911023E-4</v>
      </c>
    </row>
    <row r="315" spans="1:50" x14ac:dyDescent="0.3">
      <c r="A315">
        <v>33</v>
      </c>
      <c r="B315">
        <v>4</v>
      </c>
      <c r="C315" s="2">
        <f t="shared" si="69"/>
        <v>1</v>
      </c>
      <c r="D315">
        <v>6</v>
      </c>
      <c r="E315">
        <f t="shared" si="70"/>
        <v>0</v>
      </c>
      <c r="G315" s="2" t="s">
        <v>19</v>
      </c>
      <c r="H315" s="2" t="s">
        <v>19</v>
      </c>
      <c r="J315">
        <v>33</v>
      </c>
      <c r="K315">
        <v>1</v>
      </c>
      <c r="L315">
        <v>1</v>
      </c>
      <c r="M315">
        <v>8</v>
      </c>
      <c r="N315" s="45">
        <v>0</v>
      </c>
      <c r="O315" s="46">
        <v>1</v>
      </c>
      <c r="P315" s="47">
        <f t="shared" si="71"/>
        <v>1</v>
      </c>
      <c r="Q315">
        <f t="shared" si="72"/>
        <v>0</v>
      </c>
      <c r="R315">
        <f t="shared" si="73"/>
        <v>0.10932046199642188</v>
      </c>
      <c r="S315" s="45">
        <f t="shared" si="74"/>
        <v>0.10932046199642188</v>
      </c>
      <c r="T315" s="47">
        <f t="shared" si="75"/>
        <v>0.89067953800357813</v>
      </c>
      <c r="U315" s="45">
        <f t="shared" si="76"/>
        <v>-0.11577058174680742</v>
      </c>
      <c r="V315" s="47">
        <f t="shared" si="77"/>
        <v>100</v>
      </c>
      <c r="W315">
        <f t="shared" si="78"/>
        <v>0.1227382659328396</v>
      </c>
      <c r="AQ315">
        <v>7.2489383722249751E-2</v>
      </c>
      <c r="AR315">
        <v>1</v>
      </c>
      <c r="AS315">
        <v>0</v>
      </c>
      <c r="AT315">
        <f t="shared" si="82"/>
        <v>392</v>
      </c>
      <c r="AU315">
        <f t="shared" si="83"/>
        <v>25</v>
      </c>
      <c r="AV315">
        <f t="shared" si="79"/>
        <v>0.68207623682076235</v>
      </c>
      <c r="AW315">
        <f t="shared" si="80"/>
        <v>0.89451476793248941</v>
      </c>
      <c r="AX315">
        <f t="shared" si="81"/>
        <v>7.2547831949100298E-4</v>
      </c>
    </row>
    <row r="316" spans="1:50" x14ac:dyDescent="0.3">
      <c r="A316">
        <v>39</v>
      </c>
      <c r="B316">
        <v>3</v>
      </c>
      <c r="C316" s="2">
        <f t="shared" si="69"/>
        <v>2</v>
      </c>
      <c r="D316">
        <v>9</v>
      </c>
      <c r="E316">
        <f t="shared" si="70"/>
        <v>0</v>
      </c>
      <c r="G316" s="2" t="s">
        <v>17</v>
      </c>
      <c r="H316" s="2" t="s">
        <v>19</v>
      </c>
      <c r="J316">
        <v>33</v>
      </c>
      <c r="K316">
        <v>1</v>
      </c>
      <c r="L316">
        <v>1</v>
      </c>
      <c r="M316">
        <v>10</v>
      </c>
      <c r="N316" s="45">
        <v>0</v>
      </c>
      <c r="O316" s="46">
        <v>1</v>
      </c>
      <c r="P316" s="47">
        <f t="shared" si="71"/>
        <v>1</v>
      </c>
      <c r="Q316">
        <f t="shared" si="72"/>
        <v>0</v>
      </c>
      <c r="R316">
        <f t="shared" si="73"/>
        <v>8.7643590022559711E-2</v>
      </c>
      <c r="S316" s="45">
        <f t="shared" si="74"/>
        <v>8.7643590022559711E-2</v>
      </c>
      <c r="T316" s="47">
        <f t="shared" si="75"/>
        <v>0.91235640997744027</v>
      </c>
      <c r="U316" s="45">
        <f t="shared" si="76"/>
        <v>-9.1724564836538292E-2</v>
      </c>
      <c r="V316" s="47">
        <f t="shared" si="77"/>
        <v>100</v>
      </c>
      <c r="W316">
        <f t="shared" si="78"/>
        <v>9.6062886240616055E-2</v>
      </c>
      <c r="AQ316">
        <v>7.2591215159297395E-2</v>
      </c>
      <c r="AR316">
        <v>1</v>
      </c>
      <c r="AS316">
        <v>0</v>
      </c>
      <c r="AT316">
        <f t="shared" si="82"/>
        <v>393</v>
      </c>
      <c r="AU316">
        <f t="shared" si="83"/>
        <v>25</v>
      </c>
      <c r="AV316">
        <f t="shared" si="79"/>
        <v>0.68126520681265212</v>
      </c>
      <c r="AW316">
        <f t="shared" si="80"/>
        <v>0.89451476793248941</v>
      </c>
      <c r="AX316">
        <f t="shared" si="81"/>
        <v>7.254783194911023E-4</v>
      </c>
    </row>
    <row r="317" spans="1:50" x14ac:dyDescent="0.3">
      <c r="A317">
        <v>43</v>
      </c>
      <c r="B317">
        <v>3</v>
      </c>
      <c r="C317" s="2">
        <f t="shared" si="69"/>
        <v>1</v>
      </c>
      <c r="D317">
        <v>7</v>
      </c>
      <c r="E317">
        <f t="shared" si="70"/>
        <v>0</v>
      </c>
      <c r="G317" s="2" t="s">
        <v>19</v>
      </c>
      <c r="H317" s="2" t="s">
        <v>19</v>
      </c>
      <c r="J317">
        <v>33</v>
      </c>
      <c r="K317">
        <v>1</v>
      </c>
      <c r="L317">
        <v>2</v>
      </c>
      <c r="M317">
        <v>0</v>
      </c>
      <c r="N317" s="45">
        <v>1</v>
      </c>
      <c r="O317" s="46">
        <v>0</v>
      </c>
      <c r="P317" s="47">
        <f t="shared" si="71"/>
        <v>1</v>
      </c>
      <c r="Q317">
        <f t="shared" si="72"/>
        <v>1</v>
      </c>
      <c r="R317">
        <f t="shared" si="73"/>
        <v>0.58978755138842098</v>
      </c>
      <c r="S317" s="45">
        <f t="shared" si="74"/>
        <v>0.58978755138842098</v>
      </c>
      <c r="T317" s="47">
        <f t="shared" si="75"/>
        <v>0.41021244861157902</v>
      </c>
      <c r="U317" s="45">
        <f t="shared" si="76"/>
        <v>-0.52799288932011035</v>
      </c>
      <c r="V317" s="47">
        <f t="shared" si="77"/>
        <v>100</v>
      </c>
      <c r="W317">
        <f t="shared" si="78"/>
        <v>0.69552578321786629</v>
      </c>
      <c r="AQ317">
        <v>7.2889157474796198E-2</v>
      </c>
      <c r="AR317">
        <v>1</v>
      </c>
      <c r="AS317">
        <v>0</v>
      </c>
      <c r="AT317">
        <f t="shared" si="82"/>
        <v>394</v>
      </c>
      <c r="AU317">
        <f t="shared" si="83"/>
        <v>25</v>
      </c>
      <c r="AV317">
        <f t="shared" si="79"/>
        <v>0.68045417680454179</v>
      </c>
      <c r="AW317">
        <f t="shared" si="80"/>
        <v>0.89451476793248941</v>
      </c>
      <c r="AX317">
        <f t="shared" si="81"/>
        <v>1.4509566389822046E-3</v>
      </c>
    </row>
    <row r="318" spans="1:50" x14ac:dyDescent="0.3">
      <c r="A318">
        <v>49</v>
      </c>
      <c r="B318">
        <v>3</v>
      </c>
      <c r="C318" s="2">
        <f t="shared" si="69"/>
        <v>2</v>
      </c>
      <c r="D318">
        <v>1</v>
      </c>
      <c r="E318">
        <f t="shared" si="70"/>
        <v>0</v>
      </c>
      <c r="G318" s="2" t="s">
        <v>17</v>
      </c>
      <c r="H318" s="2" t="s">
        <v>19</v>
      </c>
      <c r="J318">
        <v>33</v>
      </c>
      <c r="K318">
        <v>1</v>
      </c>
      <c r="L318">
        <v>2</v>
      </c>
      <c r="M318">
        <v>2</v>
      </c>
      <c r="N318" s="45">
        <v>2</v>
      </c>
      <c r="O318" s="46">
        <v>0</v>
      </c>
      <c r="P318" s="47">
        <f t="shared" si="71"/>
        <v>2</v>
      </c>
      <c r="Q318">
        <f t="shared" si="72"/>
        <v>1</v>
      </c>
      <c r="R318">
        <f t="shared" si="73"/>
        <v>0.52947480392035229</v>
      </c>
      <c r="S318" s="45">
        <f t="shared" si="74"/>
        <v>1.0589496078407046</v>
      </c>
      <c r="T318" s="47">
        <f t="shared" si="75"/>
        <v>0.94105039215929542</v>
      </c>
      <c r="U318" s="45">
        <f t="shared" si="76"/>
        <v>-1.2717393994739494</v>
      </c>
      <c r="V318" s="47">
        <f t="shared" si="77"/>
        <v>100</v>
      </c>
      <c r="W318">
        <f t="shared" si="78"/>
        <v>1.7773279959528643</v>
      </c>
      <c r="AQ318">
        <v>7.2906067192047633E-2</v>
      </c>
      <c r="AR318">
        <v>2</v>
      </c>
      <c r="AS318">
        <v>0</v>
      </c>
      <c r="AT318">
        <f t="shared" si="82"/>
        <v>396</v>
      </c>
      <c r="AU318">
        <f t="shared" si="83"/>
        <v>25</v>
      </c>
      <c r="AV318">
        <f t="shared" si="79"/>
        <v>0.67883211678832112</v>
      </c>
      <c r="AW318">
        <f t="shared" si="80"/>
        <v>0.89451476793248941</v>
      </c>
      <c r="AX318">
        <f t="shared" si="81"/>
        <v>1.4509566389821053E-3</v>
      </c>
    </row>
    <row r="319" spans="1:50" x14ac:dyDescent="0.3">
      <c r="A319">
        <v>52</v>
      </c>
      <c r="B319">
        <v>3</v>
      </c>
      <c r="C319" s="2">
        <f t="shared" si="69"/>
        <v>1</v>
      </c>
      <c r="D319">
        <v>2</v>
      </c>
      <c r="E319">
        <f t="shared" si="70"/>
        <v>1</v>
      </c>
      <c r="G319" s="2" t="s">
        <v>19</v>
      </c>
      <c r="H319" s="2" t="s">
        <v>17</v>
      </c>
      <c r="J319">
        <v>33</v>
      </c>
      <c r="K319">
        <v>1</v>
      </c>
      <c r="L319">
        <v>2</v>
      </c>
      <c r="M319">
        <v>8</v>
      </c>
      <c r="N319" s="45">
        <v>1</v>
      </c>
      <c r="O319" s="46">
        <v>0</v>
      </c>
      <c r="P319" s="47">
        <f t="shared" si="71"/>
        <v>1</v>
      </c>
      <c r="Q319">
        <f t="shared" si="72"/>
        <v>1</v>
      </c>
      <c r="R319">
        <f t="shared" si="73"/>
        <v>0.3504373576796444</v>
      </c>
      <c r="S319" s="45">
        <f t="shared" si="74"/>
        <v>0.3504373576796444</v>
      </c>
      <c r="T319" s="47">
        <f t="shared" si="75"/>
        <v>0.64956264232035554</v>
      </c>
      <c r="U319" s="45">
        <f t="shared" si="76"/>
        <v>-1.0485733112202633</v>
      </c>
      <c r="V319" s="47">
        <f t="shared" si="77"/>
        <v>0</v>
      </c>
      <c r="W319">
        <f t="shared" si="78"/>
        <v>1.8535770461839838</v>
      </c>
      <c r="AQ319">
        <v>7.3205199775684127E-2</v>
      </c>
      <c r="AR319">
        <v>2</v>
      </c>
      <c r="AS319">
        <v>0</v>
      </c>
      <c r="AT319">
        <f t="shared" si="82"/>
        <v>398</v>
      </c>
      <c r="AU319">
        <f t="shared" si="83"/>
        <v>25</v>
      </c>
      <c r="AV319">
        <f t="shared" si="79"/>
        <v>0.67721005677210055</v>
      </c>
      <c r="AW319">
        <f t="shared" si="80"/>
        <v>0.89451476793248941</v>
      </c>
      <c r="AX319">
        <f t="shared" si="81"/>
        <v>1.4509566389821053E-3</v>
      </c>
    </row>
    <row r="320" spans="1:50" x14ac:dyDescent="0.3">
      <c r="A320">
        <v>27</v>
      </c>
      <c r="B320">
        <v>3</v>
      </c>
      <c r="C320" s="2">
        <f t="shared" si="69"/>
        <v>2</v>
      </c>
      <c r="D320">
        <v>3</v>
      </c>
      <c r="E320">
        <f t="shared" si="70"/>
        <v>0</v>
      </c>
      <c r="G320" s="2" t="s">
        <v>17</v>
      </c>
      <c r="H320" s="2" t="s">
        <v>19</v>
      </c>
      <c r="J320">
        <v>33</v>
      </c>
      <c r="K320">
        <v>1</v>
      </c>
      <c r="L320">
        <v>2</v>
      </c>
      <c r="M320">
        <v>14</v>
      </c>
      <c r="N320" s="45">
        <v>0</v>
      </c>
      <c r="O320" s="46">
        <v>1</v>
      </c>
      <c r="P320" s="47">
        <f t="shared" si="71"/>
        <v>1</v>
      </c>
      <c r="Q320">
        <f t="shared" si="72"/>
        <v>0</v>
      </c>
      <c r="R320">
        <f t="shared" si="73"/>
        <v>0.20549938948934379</v>
      </c>
      <c r="S320" s="45">
        <f t="shared" si="74"/>
        <v>0.20549938948934379</v>
      </c>
      <c r="T320" s="47">
        <f t="shared" si="75"/>
        <v>0.79450061051065624</v>
      </c>
      <c r="U320" s="45">
        <f t="shared" si="76"/>
        <v>-0.23004152458444546</v>
      </c>
      <c r="V320" s="47">
        <f t="shared" si="77"/>
        <v>100</v>
      </c>
      <c r="W320">
        <f t="shared" si="78"/>
        <v>0.25865227385698469</v>
      </c>
      <c r="AQ320">
        <v>7.3222177021609047E-2</v>
      </c>
      <c r="AR320">
        <v>2</v>
      </c>
      <c r="AS320">
        <v>0</v>
      </c>
      <c r="AT320">
        <f t="shared" si="82"/>
        <v>400</v>
      </c>
      <c r="AU320">
        <f t="shared" si="83"/>
        <v>25</v>
      </c>
      <c r="AV320">
        <f t="shared" si="79"/>
        <v>0.67558799675587999</v>
      </c>
      <c r="AW320">
        <f t="shared" si="80"/>
        <v>0.89451476793248941</v>
      </c>
      <c r="AX320">
        <f t="shared" si="81"/>
        <v>7.254783194911023E-4</v>
      </c>
    </row>
    <row r="321" spans="1:50" x14ac:dyDescent="0.3">
      <c r="A321">
        <v>32</v>
      </c>
      <c r="B321">
        <v>3</v>
      </c>
      <c r="C321" s="2">
        <f t="shared" si="69"/>
        <v>2</v>
      </c>
      <c r="D321">
        <v>12</v>
      </c>
      <c r="E321">
        <f t="shared" si="70"/>
        <v>0</v>
      </c>
      <c r="G321" s="2" t="s">
        <v>17</v>
      </c>
      <c r="H321" s="2" t="s">
        <v>19</v>
      </c>
      <c r="J321">
        <v>33</v>
      </c>
      <c r="K321">
        <v>2</v>
      </c>
      <c r="L321">
        <v>1</v>
      </c>
      <c r="M321">
        <v>0</v>
      </c>
      <c r="N321" s="45">
        <v>0</v>
      </c>
      <c r="O321" s="46">
        <v>1</v>
      </c>
      <c r="P321" s="47">
        <f t="shared" si="71"/>
        <v>1</v>
      </c>
      <c r="Q321">
        <f t="shared" si="72"/>
        <v>0</v>
      </c>
      <c r="R321">
        <f t="shared" si="73"/>
        <v>0.19128740715528011</v>
      </c>
      <c r="S321" s="45">
        <f t="shared" si="74"/>
        <v>0.19128740715528011</v>
      </c>
      <c r="T321" s="47">
        <f t="shared" si="75"/>
        <v>0.80871259284471986</v>
      </c>
      <c r="U321" s="45">
        <f t="shared" si="76"/>
        <v>-0.21231168728808311</v>
      </c>
      <c r="V321" s="47">
        <f t="shared" si="77"/>
        <v>100</v>
      </c>
      <c r="W321">
        <f t="shared" si="78"/>
        <v>0.23653323671195636</v>
      </c>
      <c r="AQ321">
        <v>7.3303123975048096E-2</v>
      </c>
      <c r="AR321">
        <v>1</v>
      </c>
      <c r="AS321">
        <v>0</v>
      </c>
      <c r="AT321">
        <f t="shared" si="82"/>
        <v>401</v>
      </c>
      <c r="AU321">
        <f t="shared" si="83"/>
        <v>25</v>
      </c>
      <c r="AV321">
        <f t="shared" si="79"/>
        <v>0.67477696674776966</v>
      </c>
      <c r="AW321">
        <f t="shared" si="80"/>
        <v>0.89451476793248941</v>
      </c>
      <c r="AX321">
        <f t="shared" si="81"/>
        <v>7.254783194911023E-4</v>
      </c>
    </row>
    <row r="322" spans="1:50" x14ac:dyDescent="0.3">
      <c r="A322">
        <v>27</v>
      </c>
      <c r="B322">
        <v>4</v>
      </c>
      <c r="C322" s="2">
        <f t="shared" ref="C322:C385" si="84">IF(G322="Yes",2,1)</f>
        <v>2</v>
      </c>
      <c r="D322">
        <v>4</v>
      </c>
      <c r="E322">
        <f t="shared" ref="E322:E385" si="85">IF(H322="Yes",1,0)</f>
        <v>0</v>
      </c>
      <c r="G322" s="2" t="s">
        <v>17</v>
      </c>
      <c r="H322" s="2" t="s">
        <v>19</v>
      </c>
      <c r="J322">
        <v>33</v>
      </c>
      <c r="K322">
        <v>2</v>
      </c>
      <c r="L322">
        <v>1</v>
      </c>
      <c r="M322">
        <v>1</v>
      </c>
      <c r="N322" s="45">
        <v>0</v>
      </c>
      <c r="O322" s="46">
        <v>1</v>
      </c>
      <c r="P322" s="47">
        <f t="shared" si="71"/>
        <v>1</v>
      </c>
      <c r="Q322">
        <f t="shared" si="72"/>
        <v>0</v>
      </c>
      <c r="R322">
        <f t="shared" si="73"/>
        <v>0.17304592945881253</v>
      </c>
      <c r="S322" s="45">
        <f t="shared" si="74"/>
        <v>0.17304592945881253</v>
      </c>
      <c r="T322" s="47">
        <f t="shared" si="75"/>
        <v>0.82695407054118752</v>
      </c>
      <c r="U322" s="45">
        <f t="shared" si="76"/>
        <v>-0.19000612293578778</v>
      </c>
      <c r="V322" s="47">
        <f t="shared" si="77"/>
        <v>100</v>
      </c>
      <c r="W322">
        <f t="shared" si="78"/>
        <v>0.20925700183755699</v>
      </c>
      <c r="AQ322">
        <v>7.3307957297899878E-2</v>
      </c>
      <c r="AR322">
        <v>1</v>
      </c>
      <c r="AS322">
        <v>0</v>
      </c>
      <c r="AT322">
        <f t="shared" si="82"/>
        <v>402</v>
      </c>
      <c r="AU322">
        <f t="shared" si="83"/>
        <v>25</v>
      </c>
      <c r="AV322">
        <f t="shared" si="79"/>
        <v>0.67396593673965932</v>
      </c>
      <c r="AW322">
        <f t="shared" si="80"/>
        <v>0.89451476793248941</v>
      </c>
      <c r="AX322">
        <f t="shared" si="81"/>
        <v>0</v>
      </c>
    </row>
    <row r="323" spans="1:50" x14ac:dyDescent="0.3">
      <c r="A323">
        <v>31</v>
      </c>
      <c r="B323">
        <v>4</v>
      </c>
      <c r="C323" s="2">
        <f t="shared" si="84"/>
        <v>1</v>
      </c>
      <c r="D323">
        <v>7</v>
      </c>
      <c r="E323">
        <f t="shared" si="85"/>
        <v>0</v>
      </c>
      <c r="G323" s="2" t="s">
        <v>19</v>
      </c>
      <c r="H323" s="2" t="s">
        <v>19</v>
      </c>
      <c r="J323">
        <v>33</v>
      </c>
      <c r="K323">
        <v>2</v>
      </c>
      <c r="L323">
        <v>1</v>
      </c>
      <c r="M323">
        <v>2</v>
      </c>
      <c r="N323" s="45">
        <v>0</v>
      </c>
      <c r="O323" s="46">
        <v>2</v>
      </c>
      <c r="P323" s="47">
        <f t="shared" si="71"/>
        <v>2</v>
      </c>
      <c r="Q323">
        <f t="shared" si="72"/>
        <v>0</v>
      </c>
      <c r="R323">
        <f t="shared" si="73"/>
        <v>0.15620798605752445</v>
      </c>
      <c r="S323" s="45">
        <f t="shared" si="74"/>
        <v>0.3124159721150489</v>
      </c>
      <c r="T323" s="47">
        <f t="shared" si="75"/>
        <v>1.687584027884951</v>
      </c>
      <c r="U323" s="45">
        <f t="shared" si="76"/>
        <v>-0.33969848746579884</v>
      </c>
      <c r="V323" s="47">
        <f t="shared" si="77"/>
        <v>100</v>
      </c>
      <c r="W323">
        <f t="shared" si="78"/>
        <v>0.37025234530881385</v>
      </c>
      <c r="AQ323">
        <v>7.3625671278585422E-2</v>
      </c>
      <c r="AR323">
        <v>0</v>
      </c>
      <c r="AS323">
        <v>1</v>
      </c>
      <c r="AT323">
        <f t="shared" si="82"/>
        <v>402</v>
      </c>
      <c r="AU323">
        <f t="shared" si="83"/>
        <v>26</v>
      </c>
      <c r="AV323">
        <f t="shared" si="79"/>
        <v>0.67396593673965932</v>
      </c>
      <c r="AW323">
        <f t="shared" si="80"/>
        <v>0.89029535864978904</v>
      </c>
      <c r="AX323">
        <f t="shared" si="81"/>
        <v>1.4441125038925672E-3</v>
      </c>
    </row>
    <row r="324" spans="1:50" x14ac:dyDescent="0.3">
      <c r="A324">
        <v>32</v>
      </c>
      <c r="B324">
        <v>1</v>
      </c>
      <c r="C324" s="2">
        <f t="shared" si="84"/>
        <v>1</v>
      </c>
      <c r="D324">
        <v>7</v>
      </c>
      <c r="E324">
        <f t="shared" si="85"/>
        <v>0</v>
      </c>
      <c r="G324" s="2" t="s">
        <v>19</v>
      </c>
      <c r="H324" s="2" t="s">
        <v>19</v>
      </c>
      <c r="J324">
        <v>33</v>
      </c>
      <c r="K324">
        <v>2</v>
      </c>
      <c r="L324">
        <v>1</v>
      </c>
      <c r="M324">
        <v>4</v>
      </c>
      <c r="N324" s="45">
        <v>0</v>
      </c>
      <c r="O324" s="46">
        <v>3</v>
      </c>
      <c r="P324" s="47">
        <f t="shared" si="71"/>
        <v>3</v>
      </c>
      <c r="Q324">
        <f t="shared" si="72"/>
        <v>0</v>
      </c>
      <c r="R324">
        <f t="shared" si="73"/>
        <v>0.12655493006474378</v>
      </c>
      <c r="S324" s="45">
        <f t="shared" si="74"/>
        <v>0.37966479019423133</v>
      </c>
      <c r="T324" s="47">
        <f t="shared" si="75"/>
        <v>2.6203352098057686</v>
      </c>
      <c r="U324" s="45">
        <f t="shared" si="76"/>
        <v>-0.40593010921533745</v>
      </c>
      <c r="V324" s="47">
        <f t="shared" si="77"/>
        <v>100</v>
      </c>
      <c r="W324">
        <f t="shared" si="78"/>
        <v>0.43467506230514741</v>
      </c>
      <c r="AQ324">
        <v>7.3927520950082024E-2</v>
      </c>
      <c r="AR324">
        <v>2</v>
      </c>
      <c r="AS324">
        <v>0</v>
      </c>
      <c r="AT324">
        <f t="shared" si="82"/>
        <v>404</v>
      </c>
      <c r="AU324">
        <f t="shared" si="83"/>
        <v>26</v>
      </c>
      <c r="AV324">
        <f t="shared" si="79"/>
        <v>0.67234387672343876</v>
      </c>
      <c r="AW324">
        <f t="shared" si="80"/>
        <v>0.89029535864978904</v>
      </c>
      <c r="AX324">
        <f t="shared" si="81"/>
        <v>7.2205625194623417E-4</v>
      </c>
    </row>
    <row r="325" spans="1:50" x14ac:dyDescent="0.3">
      <c r="A325">
        <v>28</v>
      </c>
      <c r="B325">
        <v>1</v>
      </c>
      <c r="C325" s="2">
        <f t="shared" si="84"/>
        <v>2</v>
      </c>
      <c r="D325">
        <v>2</v>
      </c>
      <c r="E325">
        <f t="shared" si="85"/>
        <v>1</v>
      </c>
      <c r="G325" s="2" t="s">
        <v>17</v>
      </c>
      <c r="H325" s="2" t="s">
        <v>17</v>
      </c>
      <c r="J325">
        <v>33</v>
      </c>
      <c r="K325">
        <v>2</v>
      </c>
      <c r="L325">
        <v>1</v>
      </c>
      <c r="M325">
        <v>7</v>
      </c>
      <c r="N325" s="45">
        <v>0</v>
      </c>
      <c r="O325" s="46">
        <v>2</v>
      </c>
      <c r="P325" s="47">
        <f t="shared" ref="P325:P388" si="86">N325+O325</f>
        <v>2</v>
      </c>
      <c r="Q325">
        <f t="shared" ref="Q325:Q388" si="87">IF(P325=0,"",N325/P325)</f>
        <v>0</v>
      </c>
      <c r="R325">
        <f t="shared" ref="R325:R388" si="88">1/(1+EXP(-$Y$5-MMULT(J325:M325,$Y$6:$Y$9)))</f>
        <v>9.1177181822989187E-2</v>
      </c>
      <c r="S325" s="45">
        <f t="shared" ref="S325:S388" si="89">P325*R325</f>
        <v>0.18235436364597837</v>
      </c>
      <c r="T325" s="47">
        <f t="shared" ref="T325:T388" si="90">P325-S325</f>
        <v>1.8176456363540217</v>
      </c>
      <c r="U325" s="45">
        <f t="shared" ref="U325:U388" si="91">IFERROR(P325*(Q325*LN(R325)+(1-Q325)*LN(1-R325)),0)</f>
        <v>-0.19121024660234032</v>
      </c>
      <c r="V325" s="47">
        <f t="shared" ref="V325:V388" si="92">100*IF(R325&gt;=$AM$10,N325/P325,O325/P325)</f>
        <v>100</v>
      </c>
      <c r="W325">
        <f t="shared" ref="W325:W388" si="93">IFERROR((N325-S325)^2/S325+(O325-T325)^2/T325,0)</f>
        <v>0.20064897139330115</v>
      </c>
      <c r="AQ325">
        <v>7.4031211398089297E-2</v>
      </c>
      <c r="AR325">
        <v>1</v>
      </c>
      <c r="AS325">
        <v>0</v>
      </c>
      <c r="AT325">
        <f t="shared" si="82"/>
        <v>405</v>
      </c>
      <c r="AU325">
        <f t="shared" si="83"/>
        <v>26</v>
      </c>
      <c r="AV325">
        <f t="shared" ref="AV325:AV388" si="94">1-AT325/AT$1000</f>
        <v>0.67153284671532854</v>
      </c>
      <c r="AW325">
        <f t="shared" ref="AW325:AW388" si="95">1-AU325/AU$1000</f>
        <v>0.89029535864978904</v>
      </c>
      <c r="AX325">
        <f t="shared" ref="AX325:AX388" si="96">(AV325-AV326)*AW325</f>
        <v>2.166168755838999E-3</v>
      </c>
    </row>
    <row r="326" spans="1:50" x14ac:dyDescent="0.3">
      <c r="A326">
        <v>30</v>
      </c>
      <c r="B326">
        <v>4</v>
      </c>
      <c r="C326" s="2">
        <f t="shared" si="84"/>
        <v>1</v>
      </c>
      <c r="D326">
        <v>8</v>
      </c>
      <c r="E326">
        <f t="shared" si="85"/>
        <v>0</v>
      </c>
      <c r="G326" s="2" t="s">
        <v>19</v>
      </c>
      <c r="H326" s="2" t="s">
        <v>19</v>
      </c>
      <c r="J326">
        <v>33</v>
      </c>
      <c r="K326">
        <v>2</v>
      </c>
      <c r="L326">
        <v>1</v>
      </c>
      <c r="M326">
        <v>11</v>
      </c>
      <c r="N326" s="45">
        <v>0</v>
      </c>
      <c r="O326" s="46">
        <v>1</v>
      </c>
      <c r="P326" s="47">
        <f t="shared" si="86"/>
        <v>1</v>
      </c>
      <c r="Q326">
        <f t="shared" si="87"/>
        <v>0</v>
      </c>
      <c r="R326">
        <f t="shared" si="88"/>
        <v>5.7897070782464082E-2</v>
      </c>
      <c r="S326" s="45">
        <f t="shared" si="89"/>
        <v>5.7897070782464082E-2</v>
      </c>
      <c r="T326" s="47">
        <f t="shared" si="90"/>
        <v>0.94210292921753591</v>
      </c>
      <c r="U326" s="45">
        <f t="shared" si="91"/>
        <v>-5.9640743689661151E-2</v>
      </c>
      <c r="V326" s="47">
        <f t="shared" si="92"/>
        <v>100</v>
      </c>
      <c r="W326">
        <f t="shared" si="93"/>
        <v>6.145514358027792E-2</v>
      </c>
      <c r="AQ326">
        <v>7.4438805792673202E-2</v>
      </c>
      <c r="AR326">
        <v>3</v>
      </c>
      <c r="AS326">
        <v>0</v>
      </c>
      <c r="AT326">
        <f t="shared" ref="AT326:AT389" si="97">AT325+AR326</f>
        <v>408</v>
      </c>
      <c r="AU326">
        <f t="shared" ref="AU326:AU389" si="98">AU325+AS326</f>
        <v>26</v>
      </c>
      <c r="AV326">
        <f t="shared" si="94"/>
        <v>0.66909975669099753</v>
      </c>
      <c r="AW326">
        <f t="shared" si="95"/>
        <v>0.89029535864978904</v>
      </c>
      <c r="AX326">
        <f t="shared" si="96"/>
        <v>7.2205625194633294E-4</v>
      </c>
    </row>
    <row r="327" spans="1:50" x14ac:dyDescent="0.3">
      <c r="A327">
        <v>31</v>
      </c>
      <c r="B327">
        <v>3</v>
      </c>
      <c r="C327" s="2">
        <f t="shared" si="84"/>
        <v>1</v>
      </c>
      <c r="D327">
        <v>9</v>
      </c>
      <c r="E327">
        <f t="shared" si="85"/>
        <v>0</v>
      </c>
      <c r="G327" s="2" t="s">
        <v>19</v>
      </c>
      <c r="H327" s="2" t="s">
        <v>19</v>
      </c>
      <c r="J327">
        <v>33</v>
      </c>
      <c r="K327">
        <v>2</v>
      </c>
      <c r="L327">
        <v>2</v>
      </c>
      <c r="M327">
        <v>6</v>
      </c>
      <c r="N327" s="45">
        <v>1</v>
      </c>
      <c r="O327" s="46">
        <v>0</v>
      </c>
      <c r="P327" s="47">
        <f t="shared" si="86"/>
        <v>1</v>
      </c>
      <c r="Q327">
        <f t="shared" si="87"/>
        <v>1</v>
      </c>
      <c r="R327">
        <f t="shared" si="88"/>
        <v>0.33264725468590772</v>
      </c>
      <c r="S327" s="45">
        <f t="shared" si="89"/>
        <v>0.33264725468590772</v>
      </c>
      <c r="T327" s="47">
        <f t="shared" si="90"/>
        <v>0.66735274531409228</v>
      </c>
      <c r="U327" s="45">
        <f t="shared" si="91"/>
        <v>-1.1006726456889366</v>
      </c>
      <c r="V327" s="47">
        <f t="shared" si="92"/>
        <v>0</v>
      </c>
      <c r="W327">
        <f t="shared" si="93"/>
        <v>2.0061874430444955</v>
      </c>
      <c r="AQ327">
        <v>7.463911220053332E-2</v>
      </c>
      <c r="AR327">
        <v>1</v>
      </c>
      <c r="AS327">
        <v>0</v>
      </c>
      <c r="AT327">
        <f t="shared" si="97"/>
        <v>409</v>
      </c>
      <c r="AU327">
        <f t="shared" si="98"/>
        <v>26</v>
      </c>
      <c r="AV327">
        <f t="shared" si="94"/>
        <v>0.66828872668288719</v>
      </c>
      <c r="AW327">
        <f t="shared" si="95"/>
        <v>0.89029535864978904</v>
      </c>
      <c r="AX327">
        <f t="shared" si="96"/>
        <v>1.4441125038924683E-3</v>
      </c>
    </row>
    <row r="328" spans="1:50" x14ac:dyDescent="0.3">
      <c r="A328">
        <v>39</v>
      </c>
      <c r="B328">
        <v>3</v>
      </c>
      <c r="C328" s="2">
        <f t="shared" si="84"/>
        <v>1</v>
      </c>
      <c r="D328">
        <v>9</v>
      </c>
      <c r="E328">
        <f t="shared" si="85"/>
        <v>0</v>
      </c>
      <c r="G328" s="2" t="s">
        <v>19</v>
      </c>
      <c r="H328" s="2" t="s">
        <v>19</v>
      </c>
      <c r="J328">
        <v>33</v>
      </c>
      <c r="K328">
        <v>2</v>
      </c>
      <c r="L328">
        <v>2</v>
      </c>
      <c r="M328">
        <v>7</v>
      </c>
      <c r="N328" s="45">
        <v>0</v>
      </c>
      <c r="O328" s="46">
        <v>1</v>
      </c>
      <c r="P328" s="47">
        <f t="shared" si="86"/>
        <v>1</v>
      </c>
      <c r="Q328">
        <f t="shared" si="87"/>
        <v>0</v>
      </c>
      <c r="R328">
        <f t="shared" si="88"/>
        <v>0.30602658198032778</v>
      </c>
      <c r="S328" s="45">
        <f t="shared" si="89"/>
        <v>0.30602658198032778</v>
      </c>
      <c r="T328" s="47">
        <f t="shared" si="90"/>
        <v>0.69397341801967216</v>
      </c>
      <c r="U328" s="45">
        <f t="shared" si="91"/>
        <v>-0.3653216217742084</v>
      </c>
      <c r="V328" s="47">
        <f t="shared" si="92"/>
        <v>100</v>
      </c>
      <c r="W328">
        <f t="shared" si="93"/>
        <v>0.44097738333206993</v>
      </c>
      <c r="AQ328">
        <v>7.4743720168528302E-2</v>
      </c>
      <c r="AR328">
        <v>2</v>
      </c>
      <c r="AS328">
        <v>0</v>
      </c>
      <c r="AT328">
        <f t="shared" si="97"/>
        <v>411</v>
      </c>
      <c r="AU328">
        <f t="shared" si="98"/>
        <v>26</v>
      </c>
      <c r="AV328">
        <f t="shared" si="94"/>
        <v>0.66666666666666674</v>
      </c>
      <c r="AW328">
        <f t="shared" si="95"/>
        <v>0.89029535864978904</v>
      </c>
      <c r="AX328">
        <f t="shared" si="96"/>
        <v>7.2205625194633294E-4</v>
      </c>
    </row>
    <row r="329" spans="1:50" x14ac:dyDescent="0.3">
      <c r="A329">
        <v>39</v>
      </c>
      <c r="B329">
        <v>4</v>
      </c>
      <c r="C329" s="2">
        <f t="shared" si="84"/>
        <v>2</v>
      </c>
      <c r="D329">
        <v>0</v>
      </c>
      <c r="E329">
        <f t="shared" si="85"/>
        <v>1</v>
      </c>
      <c r="G329" s="2" t="s">
        <v>17</v>
      </c>
      <c r="H329" s="2" t="s">
        <v>17</v>
      </c>
      <c r="J329">
        <v>33</v>
      </c>
      <c r="K329">
        <v>2</v>
      </c>
      <c r="L329">
        <v>2</v>
      </c>
      <c r="M329">
        <v>14</v>
      </c>
      <c r="N329" s="45">
        <v>0</v>
      </c>
      <c r="O329" s="46">
        <v>1</v>
      </c>
      <c r="P329" s="47">
        <f t="shared" si="86"/>
        <v>1</v>
      </c>
      <c r="Q329">
        <f t="shared" si="87"/>
        <v>0</v>
      </c>
      <c r="R329">
        <f t="shared" si="88"/>
        <v>0.15756736308623959</v>
      </c>
      <c r="S329" s="45">
        <f t="shared" si="89"/>
        <v>0.15756736308623959</v>
      </c>
      <c r="T329" s="47">
        <f t="shared" si="90"/>
        <v>0.84243263691376047</v>
      </c>
      <c r="U329" s="45">
        <f t="shared" si="91"/>
        <v>-0.17146157613773397</v>
      </c>
      <c r="V329" s="47">
        <f t="shared" si="92"/>
        <v>100</v>
      </c>
      <c r="W329">
        <f t="shared" si="93"/>
        <v>0.18703853125097963</v>
      </c>
      <c r="AQ329">
        <v>7.5049782252390312E-2</v>
      </c>
      <c r="AR329">
        <v>1</v>
      </c>
      <c r="AS329">
        <v>0</v>
      </c>
      <c r="AT329">
        <f t="shared" si="97"/>
        <v>412</v>
      </c>
      <c r="AU329">
        <f t="shared" si="98"/>
        <v>26</v>
      </c>
      <c r="AV329">
        <f t="shared" si="94"/>
        <v>0.6658556366585564</v>
      </c>
      <c r="AW329">
        <f t="shared" si="95"/>
        <v>0.89029535864978904</v>
      </c>
      <c r="AX329">
        <f t="shared" si="96"/>
        <v>7.2205625194633294E-4</v>
      </c>
    </row>
    <row r="330" spans="1:50" x14ac:dyDescent="0.3">
      <c r="A330">
        <v>33</v>
      </c>
      <c r="B330">
        <v>2</v>
      </c>
      <c r="C330" s="2">
        <f t="shared" si="84"/>
        <v>1</v>
      </c>
      <c r="D330">
        <v>7</v>
      </c>
      <c r="E330">
        <f t="shared" si="85"/>
        <v>0</v>
      </c>
      <c r="G330" s="2" t="s">
        <v>19</v>
      </c>
      <c r="H330" s="2" t="s">
        <v>19</v>
      </c>
      <c r="J330">
        <v>33</v>
      </c>
      <c r="K330">
        <v>3</v>
      </c>
      <c r="L330">
        <v>1</v>
      </c>
      <c r="M330">
        <v>0</v>
      </c>
      <c r="N330" s="45">
        <v>0</v>
      </c>
      <c r="O330" s="46">
        <v>1</v>
      </c>
      <c r="P330" s="47">
        <f t="shared" si="86"/>
        <v>1</v>
      </c>
      <c r="Q330">
        <f t="shared" si="87"/>
        <v>0</v>
      </c>
      <c r="R330">
        <f t="shared" si="88"/>
        <v>0.14606086682756877</v>
      </c>
      <c r="S330" s="45">
        <f t="shared" si="89"/>
        <v>0.14606086682756877</v>
      </c>
      <c r="T330" s="47">
        <f t="shared" si="90"/>
        <v>0.8539391331724312</v>
      </c>
      <c r="U330" s="45">
        <f t="shared" si="91"/>
        <v>-0.15789536036539548</v>
      </c>
      <c r="V330" s="47">
        <f t="shared" si="92"/>
        <v>100</v>
      </c>
      <c r="W330">
        <f t="shared" si="93"/>
        <v>0.17104365071658512</v>
      </c>
      <c r="AQ330">
        <v>7.5067152632260367E-2</v>
      </c>
      <c r="AR330">
        <v>1</v>
      </c>
      <c r="AS330">
        <v>0</v>
      </c>
      <c r="AT330">
        <f t="shared" si="97"/>
        <v>413</v>
      </c>
      <c r="AU330">
        <f t="shared" si="98"/>
        <v>26</v>
      </c>
      <c r="AV330">
        <f t="shared" si="94"/>
        <v>0.66504460665044607</v>
      </c>
      <c r="AW330">
        <f t="shared" si="95"/>
        <v>0.89029535864978904</v>
      </c>
      <c r="AX330">
        <f t="shared" si="96"/>
        <v>7.2205625194633294E-4</v>
      </c>
    </row>
    <row r="331" spans="1:50" x14ac:dyDescent="0.3">
      <c r="A331">
        <v>47</v>
      </c>
      <c r="B331">
        <v>4</v>
      </c>
      <c r="C331" s="2">
        <f t="shared" si="84"/>
        <v>1</v>
      </c>
      <c r="D331">
        <v>2</v>
      </c>
      <c r="E331">
        <f t="shared" si="85"/>
        <v>0</v>
      </c>
      <c r="G331" s="2" t="s">
        <v>19</v>
      </c>
      <c r="H331" s="2" t="s">
        <v>19</v>
      </c>
      <c r="J331">
        <v>33</v>
      </c>
      <c r="K331">
        <v>3</v>
      </c>
      <c r="L331">
        <v>1</v>
      </c>
      <c r="M331">
        <v>1</v>
      </c>
      <c r="N331" s="45">
        <v>0</v>
      </c>
      <c r="O331" s="46">
        <v>2</v>
      </c>
      <c r="P331" s="47">
        <f t="shared" si="86"/>
        <v>2</v>
      </c>
      <c r="Q331">
        <f t="shared" si="87"/>
        <v>0</v>
      </c>
      <c r="R331">
        <f t="shared" si="88"/>
        <v>0.13143134014516999</v>
      </c>
      <c r="S331" s="45">
        <f t="shared" si="89"/>
        <v>0.26286268029033999</v>
      </c>
      <c r="T331" s="47">
        <f t="shared" si="90"/>
        <v>1.73713731970966</v>
      </c>
      <c r="U331" s="45">
        <f t="shared" si="91"/>
        <v>-0.28181728149890961</v>
      </c>
      <c r="V331" s="47">
        <f t="shared" si="92"/>
        <v>100</v>
      </c>
      <c r="W331">
        <f t="shared" si="93"/>
        <v>0.30263891899377776</v>
      </c>
      <c r="AQ331">
        <v>7.5374431224047259E-2</v>
      </c>
      <c r="AR331">
        <v>1</v>
      </c>
      <c r="AS331">
        <v>0</v>
      </c>
      <c r="AT331">
        <f t="shared" si="97"/>
        <v>414</v>
      </c>
      <c r="AU331">
        <f t="shared" si="98"/>
        <v>26</v>
      </c>
      <c r="AV331">
        <f t="shared" si="94"/>
        <v>0.66423357664233573</v>
      </c>
      <c r="AW331">
        <f t="shared" si="95"/>
        <v>0.89029535864978904</v>
      </c>
      <c r="AX331">
        <f t="shared" si="96"/>
        <v>1.4441125038925672E-3</v>
      </c>
    </row>
    <row r="332" spans="1:50" x14ac:dyDescent="0.3">
      <c r="A332">
        <v>43</v>
      </c>
      <c r="B332">
        <v>3</v>
      </c>
      <c r="C332" s="2">
        <f t="shared" si="84"/>
        <v>1</v>
      </c>
      <c r="D332">
        <v>7</v>
      </c>
      <c r="E332">
        <f t="shared" si="85"/>
        <v>0</v>
      </c>
      <c r="G332" s="2" t="s">
        <v>19</v>
      </c>
      <c r="H332" s="2" t="s">
        <v>19</v>
      </c>
      <c r="J332">
        <v>33</v>
      </c>
      <c r="K332">
        <v>3</v>
      </c>
      <c r="L332">
        <v>1</v>
      </c>
      <c r="M332">
        <v>2</v>
      </c>
      <c r="N332" s="45">
        <v>0</v>
      </c>
      <c r="O332" s="46">
        <v>2</v>
      </c>
      <c r="P332" s="47">
        <f t="shared" si="86"/>
        <v>2</v>
      </c>
      <c r="Q332">
        <f t="shared" si="87"/>
        <v>0</v>
      </c>
      <c r="R332">
        <f t="shared" si="88"/>
        <v>0.11806452334481159</v>
      </c>
      <c r="S332" s="45">
        <f t="shared" si="89"/>
        <v>0.23612904668962317</v>
      </c>
      <c r="T332" s="47">
        <f t="shared" si="90"/>
        <v>1.7638709533103769</v>
      </c>
      <c r="U332" s="45">
        <f t="shared" si="91"/>
        <v>-0.25127276274219379</v>
      </c>
      <c r="V332" s="47">
        <f t="shared" si="92"/>
        <v>100</v>
      </c>
      <c r="W332">
        <f t="shared" si="93"/>
        <v>0.26773959426732852</v>
      </c>
      <c r="AQ332">
        <v>7.5479985692947699E-2</v>
      </c>
      <c r="AR332">
        <v>2</v>
      </c>
      <c r="AS332">
        <v>0</v>
      </c>
      <c r="AT332">
        <f t="shared" si="97"/>
        <v>416</v>
      </c>
      <c r="AU332">
        <f t="shared" si="98"/>
        <v>26</v>
      </c>
      <c r="AV332">
        <f t="shared" si="94"/>
        <v>0.66261151662611517</v>
      </c>
      <c r="AW332">
        <f t="shared" si="95"/>
        <v>0.89029535864978904</v>
      </c>
      <c r="AX332">
        <f t="shared" si="96"/>
        <v>0</v>
      </c>
    </row>
    <row r="333" spans="1:50" x14ac:dyDescent="0.3">
      <c r="A333">
        <v>27</v>
      </c>
      <c r="B333">
        <v>3</v>
      </c>
      <c r="C333" s="2">
        <f t="shared" si="84"/>
        <v>2</v>
      </c>
      <c r="D333">
        <v>4</v>
      </c>
      <c r="E333">
        <f t="shared" si="85"/>
        <v>0</v>
      </c>
      <c r="G333" s="2" t="s">
        <v>17</v>
      </c>
      <c r="H333" s="2" t="s">
        <v>19</v>
      </c>
      <c r="J333">
        <v>33</v>
      </c>
      <c r="K333">
        <v>3</v>
      </c>
      <c r="L333">
        <v>1</v>
      </c>
      <c r="M333">
        <v>3</v>
      </c>
      <c r="N333" s="45">
        <v>0</v>
      </c>
      <c r="O333" s="46">
        <v>1</v>
      </c>
      <c r="P333" s="47">
        <f t="shared" si="86"/>
        <v>1</v>
      </c>
      <c r="Q333">
        <f t="shared" si="87"/>
        <v>0</v>
      </c>
      <c r="R333">
        <f t="shared" si="88"/>
        <v>0.10589140242958141</v>
      </c>
      <c r="S333" s="45">
        <f t="shared" si="89"/>
        <v>0.10589140242958141</v>
      </c>
      <c r="T333" s="47">
        <f t="shared" si="90"/>
        <v>0.89410859757041861</v>
      </c>
      <c r="U333" s="45">
        <f t="shared" si="91"/>
        <v>-0.11192803739355206</v>
      </c>
      <c r="V333" s="47">
        <f t="shared" si="92"/>
        <v>100</v>
      </c>
      <c r="W333">
        <f t="shared" si="93"/>
        <v>0.11843237244035287</v>
      </c>
      <c r="AQ333">
        <v>7.57712920086418E-2</v>
      </c>
      <c r="AR333">
        <v>0</v>
      </c>
      <c r="AS333">
        <v>1</v>
      </c>
      <c r="AT333">
        <f t="shared" si="97"/>
        <v>416</v>
      </c>
      <c r="AU333">
        <f t="shared" si="98"/>
        <v>27</v>
      </c>
      <c r="AV333">
        <f t="shared" si="94"/>
        <v>0.66261151662611517</v>
      </c>
      <c r="AW333">
        <f t="shared" si="95"/>
        <v>0.88607594936708867</v>
      </c>
      <c r="AX333">
        <f t="shared" si="96"/>
        <v>1.4372683688030289E-3</v>
      </c>
    </row>
    <row r="334" spans="1:50" x14ac:dyDescent="0.3">
      <c r="A334">
        <v>54</v>
      </c>
      <c r="B334">
        <v>4</v>
      </c>
      <c r="C334" s="2">
        <f t="shared" si="84"/>
        <v>1</v>
      </c>
      <c r="D334">
        <v>3</v>
      </c>
      <c r="E334">
        <f t="shared" si="85"/>
        <v>0</v>
      </c>
      <c r="G334" s="2" t="s">
        <v>19</v>
      </c>
      <c r="H334" s="2" t="s">
        <v>19</v>
      </c>
      <c r="J334">
        <v>33</v>
      </c>
      <c r="K334">
        <v>3</v>
      </c>
      <c r="L334">
        <v>1</v>
      </c>
      <c r="M334">
        <v>7</v>
      </c>
      <c r="N334" s="45">
        <v>0</v>
      </c>
      <c r="O334" s="46">
        <v>1</v>
      </c>
      <c r="P334" s="47">
        <f t="shared" si="86"/>
        <v>1</v>
      </c>
      <c r="Q334">
        <f t="shared" si="87"/>
        <v>0</v>
      </c>
      <c r="R334">
        <f t="shared" si="88"/>
        <v>6.7640255437684704E-2</v>
      </c>
      <c r="S334" s="45">
        <f t="shared" si="89"/>
        <v>6.7640255437684704E-2</v>
      </c>
      <c r="T334" s="47">
        <f t="shared" si="90"/>
        <v>0.9323597445623153</v>
      </c>
      <c r="U334" s="45">
        <f t="shared" si="91"/>
        <v>-7.0036546752649795E-2</v>
      </c>
      <c r="V334" s="47">
        <f t="shared" si="92"/>
        <v>100</v>
      </c>
      <c r="W334">
        <f t="shared" si="93"/>
        <v>7.2547378661696277E-2</v>
      </c>
      <c r="AQ334">
        <v>7.6606163543980463E-2</v>
      </c>
      <c r="AR334">
        <v>2</v>
      </c>
      <c r="AS334">
        <v>0</v>
      </c>
      <c r="AT334">
        <f t="shared" si="97"/>
        <v>418</v>
      </c>
      <c r="AU334">
        <f t="shared" si="98"/>
        <v>27</v>
      </c>
      <c r="AV334">
        <f t="shared" si="94"/>
        <v>0.66098945660989461</v>
      </c>
      <c r="AW334">
        <f t="shared" si="95"/>
        <v>0.88607594936708867</v>
      </c>
      <c r="AX334">
        <f t="shared" si="96"/>
        <v>7.1863418440156368E-4</v>
      </c>
    </row>
    <row r="335" spans="1:50" x14ac:dyDescent="0.3">
      <c r="A335">
        <v>43</v>
      </c>
      <c r="B335">
        <v>3</v>
      </c>
      <c r="C335" s="2">
        <f t="shared" si="84"/>
        <v>1</v>
      </c>
      <c r="D335">
        <v>0</v>
      </c>
      <c r="E335">
        <f t="shared" si="85"/>
        <v>0</v>
      </c>
      <c r="G335" s="2" t="s">
        <v>19</v>
      </c>
      <c r="H335" s="2" t="s">
        <v>19</v>
      </c>
      <c r="J335">
        <v>33</v>
      </c>
      <c r="K335">
        <v>3</v>
      </c>
      <c r="L335">
        <v>1</v>
      </c>
      <c r="M335">
        <v>9</v>
      </c>
      <c r="N335" s="45">
        <v>0</v>
      </c>
      <c r="O335" s="46">
        <v>1</v>
      </c>
      <c r="P335" s="47">
        <f t="shared" si="86"/>
        <v>1</v>
      </c>
      <c r="Q335">
        <f t="shared" si="87"/>
        <v>0</v>
      </c>
      <c r="R335">
        <f t="shared" si="88"/>
        <v>5.3729485327760701E-2</v>
      </c>
      <c r="S335" s="45">
        <f t="shared" si="89"/>
        <v>5.3729485327760701E-2</v>
      </c>
      <c r="T335" s="47">
        <f t="shared" si="90"/>
        <v>0.94627051467223933</v>
      </c>
      <c r="U335" s="45">
        <f t="shared" si="91"/>
        <v>-5.5226794494823254E-2</v>
      </c>
      <c r="V335" s="47">
        <f t="shared" si="92"/>
        <v>100</v>
      </c>
      <c r="W335">
        <f t="shared" si="93"/>
        <v>5.6780259444489861E-2</v>
      </c>
      <c r="AQ335">
        <v>7.6954755903978378E-2</v>
      </c>
      <c r="AR335">
        <v>1</v>
      </c>
      <c r="AS335">
        <v>0</v>
      </c>
      <c r="AT335">
        <f t="shared" si="97"/>
        <v>419</v>
      </c>
      <c r="AU335">
        <f t="shared" si="98"/>
        <v>27</v>
      </c>
      <c r="AV335">
        <f t="shared" si="94"/>
        <v>0.66017842660178427</v>
      </c>
      <c r="AW335">
        <f t="shared" si="95"/>
        <v>0.88607594936708867</v>
      </c>
      <c r="AX335">
        <f t="shared" si="96"/>
        <v>7.1863418440156368E-4</v>
      </c>
    </row>
    <row r="336" spans="1:50" x14ac:dyDescent="0.3">
      <c r="A336">
        <v>45</v>
      </c>
      <c r="B336">
        <v>4</v>
      </c>
      <c r="C336" s="2">
        <f t="shared" si="84"/>
        <v>1</v>
      </c>
      <c r="D336">
        <v>9</v>
      </c>
      <c r="E336">
        <f t="shared" si="85"/>
        <v>0</v>
      </c>
      <c r="G336" s="2" t="s">
        <v>19</v>
      </c>
      <c r="H336" s="2" t="s">
        <v>19</v>
      </c>
      <c r="J336">
        <v>33</v>
      </c>
      <c r="K336">
        <v>3</v>
      </c>
      <c r="L336">
        <v>1</v>
      </c>
      <c r="M336">
        <v>11</v>
      </c>
      <c r="N336" s="45">
        <v>0</v>
      </c>
      <c r="O336" s="46">
        <v>1</v>
      </c>
      <c r="P336" s="47">
        <f t="shared" si="86"/>
        <v>1</v>
      </c>
      <c r="Q336">
        <f t="shared" si="87"/>
        <v>0</v>
      </c>
      <c r="R336">
        <f t="shared" si="88"/>
        <v>4.2549020625888924E-2</v>
      </c>
      <c r="S336" s="45">
        <f t="shared" si="89"/>
        <v>4.2549020625888924E-2</v>
      </c>
      <c r="T336" s="47">
        <f t="shared" si="90"/>
        <v>0.95745097937411106</v>
      </c>
      <c r="U336" s="45">
        <f t="shared" si="91"/>
        <v>-4.3480755714044535E-2</v>
      </c>
      <c r="V336" s="47">
        <f t="shared" si="92"/>
        <v>100</v>
      </c>
      <c r="W336">
        <f t="shared" si="93"/>
        <v>4.4439894618629315E-2</v>
      </c>
      <c r="AQ336">
        <v>7.7039486206764304E-2</v>
      </c>
      <c r="AR336">
        <v>1</v>
      </c>
      <c r="AS336">
        <v>0</v>
      </c>
      <c r="AT336">
        <f t="shared" si="97"/>
        <v>420</v>
      </c>
      <c r="AU336">
        <f t="shared" si="98"/>
        <v>27</v>
      </c>
      <c r="AV336">
        <f t="shared" si="94"/>
        <v>0.65936739659367394</v>
      </c>
      <c r="AW336">
        <f t="shared" si="95"/>
        <v>0.88607594936708867</v>
      </c>
      <c r="AX336">
        <f t="shared" si="96"/>
        <v>7.1863418440156368E-4</v>
      </c>
    </row>
    <row r="337" spans="1:50" x14ac:dyDescent="0.3">
      <c r="A337">
        <v>40</v>
      </c>
      <c r="B337">
        <v>2</v>
      </c>
      <c r="C337" s="2">
        <f t="shared" si="84"/>
        <v>2</v>
      </c>
      <c r="D337">
        <v>3</v>
      </c>
      <c r="E337">
        <f t="shared" si="85"/>
        <v>0</v>
      </c>
      <c r="G337" s="2" t="s">
        <v>17</v>
      </c>
      <c r="H337" s="2" t="s">
        <v>19</v>
      </c>
      <c r="J337">
        <v>33</v>
      </c>
      <c r="K337">
        <v>3</v>
      </c>
      <c r="L337">
        <v>2</v>
      </c>
      <c r="M337">
        <v>2</v>
      </c>
      <c r="N337" s="45">
        <v>0</v>
      </c>
      <c r="O337" s="46">
        <v>1</v>
      </c>
      <c r="P337" s="47">
        <f t="shared" si="86"/>
        <v>1</v>
      </c>
      <c r="Q337">
        <f t="shared" si="87"/>
        <v>0</v>
      </c>
      <c r="R337">
        <f t="shared" si="88"/>
        <v>0.37044603075328814</v>
      </c>
      <c r="S337" s="45">
        <f t="shared" si="89"/>
        <v>0.37044603075328814</v>
      </c>
      <c r="T337" s="47">
        <f t="shared" si="90"/>
        <v>0.62955396924671181</v>
      </c>
      <c r="U337" s="45">
        <f t="shared" si="91"/>
        <v>-0.4627436956592007</v>
      </c>
      <c r="V337" s="47">
        <f t="shared" si="92"/>
        <v>100</v>
      </c>
      <c r="W337">
        <f t="shared" si="93"/>
        <v>0.58842616971590633</v>
      </c>
      <c r="AQ337">
        <v>7.7251278336525009E-2</v>
      </c>
      <c r="AR337">
        <v>1</v>
      </c>
      <c r="AS337">
        <v>0</v>
      </c>
      <c r="AT337">
        <f t="shared" si="97"/>
        <v>421</v>
      </c>
      <c r="AU337">
        <f t="shared" si="98"/>
        <v>27</v>
      </c>
      <c r="AV337">
        <f t="shared" si="94"/>
        <v>0.6585563665855636</v>
      </c>
      <c r="AW337">
        <f t="shared" si="95"/>
        <v>0.88607594936708867</v>
      </c>
      <c r="AX337">
        <f t="shared" si="96"/>
        <v>2.8745367376060578E-3</v>
      </c>
    </row>
    <row r="338" spans="1:50" x14ac:dyDescent="0.3">
      <c r="A338">
        <v>29</v>
      </c>
      <c r="B338">
        <v>2</v>
      </c>
      <c r="C338" s="2">
        <f t="shared" si="84"/>
        <v>2</v>
      </c>
      <c r="D338">
        <v>7</v>
      </c>
      <c r="E338">
        <f t="shared" si="85"/>
        <v>1</v>
      </c>
      <c r="G338" s="2" t="s">
        <v>17</v>
      </c>
      <c r="H338" s="2" t="s">
        <v>17</v>
      </c>
      <c r="J338">
        <v>33</v>
      </c>
      <c r="K338">
        <v>3</v>
      </c>
      <c r="L338">
        <v>2</v>
      </c>
      <c r="M338">
        <v>4</v>
      </c>
      <c r="N338" s="45">
        <v>1</v>
      </c>
      <c r="O338" s="46">
        <v>0</v>
      </c>
      <c r="P338" s="47">
        <f t="shared" si="86"/>
        <v>1</v>
      </c>
      <c r="Q338">
        <f t="shared" si="87"/>
        <v>1</v>
      </c>
      <c r="R338">
        <f t="shared" si="88"/>
        <v>0.31532186479823421</v>
      </c>
      <c r="S338" s="45">
        <f t="shared" si="89"/>
        <v>0.31532186479823421</v>
      </c>
      <c r="T338" s="47">
        <f t="shared" si="90"/>
        <v>0.68467813520176579</v>
      </c>
      <c r="U338" s="45">
        <f t="shared" si="91"/>
        <v>-1.1541613688213821</v>
      </c>
      <c r="V338" s="47">
        <f t="shared" si="92"/>
        <v>0</v>
      </c>
      <c r="W338">
        <f t="shared" si="93"/>
        <v>2.171362698364963</v>
      </c>
      <c r="AQ338">
        <v>7.7269115689576146E-2</v>
      </c>
      <c r="AR338">
        <v>4</v>
      </c>
      <c r="AS338">
        <v>0</v>
      </c>
      <c r="AT338">
        <f t="shared" si="97"/>
        <v>425</v>
      </c>
      <c r="AU338">
        <f t="shared" si="98"/>
        <v>27</v>
      </c>
      <c r="AV338">
        <f t="shared" si="94"/>
        <v>0.65531224655312248</v>
      </c>
      <c r="AW338">
        <f t="shared" si="95"/>
        <v>0.88607594936708867</v>
      </c>
      <c r="AX338">
        <f t="shared" si="96"/>
        <v>2.1559025532045927E-3</v>
      </c>
    </row>
    <row r="339" spans="1:50" x14ac:dyDescent="0.3">
      <c r="A339">
        <v>29</v>
      </c>
      <c r="B339">
        <v>2</v>
      </c>
      <c r="C339" s="2">
        <f t="shared" si="84"/>
        <v>1</v>
      </c>
      <c r="D339">
        <v>2</v>
      </c>
      <c r="E339">
        <f t="shared" si="85"/>
        <v>0</v>
      </c>
      <c r="G339" s="2" t="s">
        <v>19</v>
      </c>
      <c r="H339" s="2" t="s">
        <v>19</v>
      </c>
      <c r="J339">
        <v>33</v>
      </c>
      <c r="K339">
        <v>3</v>
      </c>
      <c r="L339">
        <v>2</v>
      </c>
      <c r="M339">
        <v>5</v>
      </c>
      <c r="N339" s="45">
        <v>0</v>
      </c>
      <c r="O339" s="46">
        <v>2</v>
      </c>
      <c r="P339" s="47">
        <f t="shared" si="86"/>
        <v>2</v>
      </c>
      <c r="Q339">
        <f t="shared" si="87"/>
        <v>0</v>
      </c>
      <c r="R339">
        <f t="shared" si="88"/>
        <v>0.28948624881104262</v>
      </c>
      <c r="S339" s="45">
        <f t="shared" si="89"/>
        <v>0.57897249762208525</v>
      </c>
      <c r="T339" s="47">
        <f t="shared" si="90"/>
        <v>1.4210275023779149</v>
      </c>
      <c r="U339" s="45">
        <f t="shared" si="91"/>
        <v>-0.68353395478049905</v>
      </c>
      <c r="V339" s="47">
        <f t="shared" si="92"/>
        <v>100</v>
      </c>
      <c r="W339">
        <f t="shared" si="93"/>
        <v>0.81486459150614032</v>
      </c>
      <c r="AQ339">
        <v>7.7377101435043699E-2</v>
      </c>
      <c r="AR339">
        <v>3</v>
      </c>
      <c r="AS339">
        <v>0</v>
      </c>
      <c r="AT339">
        <f t="shared" si="97"/>
        <v>428</v>
      </c>
      <c r="AU339">
        <f t="shared" si="98"/>
        <v>27</v>
      </c>
      <c r="AV339">
        <f t="shared" si="94"/>
        <v>0.65287915652879158</v>
      </c>
      <c r="AW339">
        <f t="shared" si="95"/>
        <v>0.88607594936708867</v>
      </c>
      <c r="AX339">
        <f t="shared" si="96"/>
        <v>7.1863418440156368E-4</v>
      </c>
    </row>
    <row r="340" spans="1:50" x14ac:dyDescent="0.3">
      <c r="A340">
        <v>30</v>
      </c>
      <c r="B340">
        <v>4</v>
      </c>
      <c r="C340" s="2">
        <f t="shared" si="84"/>
        <v>1</v>
      </c>
      <c r="D340">
        <v>9</v>
      </c>
      <c r="E340">
        <f t="shared" si="85"/>
        <v>0</v>
      </c>
      <c r="G340" s="2" t="s">
        <v>19</v>
      </c>
      <c r="H340" s="2" t="s">
        <v>19</v>
      </c>
      <c r="J340">
        <v>33</v>
      </c>
      <c r="K340">
        <v>4</v>
      </c>
      <c r="L340">
        <v>1</v>
      </c>
      <c r="M340">
        <v>2</v>
      </c>
      <c r="N340" s="45">
        <v>0</v>
      </c>
      <c r="O340" s="46">
        <v>3</v>
      </c>
      <c r="P340" s="47">
        <f t="shared" si="86"/>
        <v>3</v>
      </c>
      <c r="Q340">
        <f t="shared" si="87"/>
        <v>0</v>
      </c>
      <c r="R340">
        <f t="shared" si="88"/>
        <v>8.8260828904481323E-2</v>
      </c>
      <c r="S340" s="45">
        <f t="shared" si="89"/>
        <v>0.26478248671344395</v>
      </c>
      <c r="T340" s="47">
        <f t="shared" si="90"/>
        <v>2.7352175132865559</v>
      </c>
      <c r="U340" s="45">
        <f t="shared" si="91"/>
        <v>-0.27720397925527523</v>
      </c>
      <c r="V340" s="47">
        <f t="shared" si="92"/>
        <v>100</v>
      </c>
      <c r="W340">
        <f t="shared" si="93"/>
        <v>0.29041473165542425</v>
      </c>
      <c r="AQ340">
        <v>7.746225773277278E-2</v>
      </c>
      <c r="AR340">
        <v>1</v>
      </c>
      <c r="AS340">
        <v>0</v>
      </c>
      <c r="AT340">
        <f t="shared" si="97"/>
        <v>429</v>
      </c>
      <c r="AU340">
        <f t="shared" si="98"/>
        <v>27</v>
      </c>
      <c r="AV340">
        <f t="shared" si="94"/>
        <v>0.65206812652068125</v>
      </c>
      <c r="AW340">
        <f t="shared" si="95"/>
        <v>0.88607594936708867</v>
      </c>
      <c r="AX340">
        <f t="shared" si="96"/>
        <v>7.1863418440146535E-4</v>
      </c>
    </row>
    <row r="341" spans="1:50" x14ac:dyDescent="0.3">
      <c r="A341">
        <v>27</v>
      </c>
      <c r="B341">
        <v>2</v>
      </c>
      <c r="C341" s="2">
        <f t="shared" si="84"/>
        <v>1</v>
      </c>
      <c r="D341">
        <v>7</v>
      </c>
      <c r="E341">
        <f t="shared" si="85"/>
        <v>0</v>
      </c>
      <c r="G341" s="2" t="s">
        <v>19</v>
      </c>
      <c r="H341" s="2" t="s">
        <v>19</v>
      </c>
      <c r="J341">
        <v>33</v>
      </c>
      <c r="K341">
        <v>4</v>
      </c>
      <c r="L341">
        <v>1</v>
      </c>
      <c r="M341">
        <v>3</v>
      </c>
      <c r="N341" s="45">
        <v>0</v>
      </c>
      <c r="O341" s="46">
        <v>2</v>
      </c>
      <c r="P341" s="47">
        <f t="shared" si="86"/>
        <v>2</v>
      </c>
      <c r="Q341">
        <f t="shared" si="87"/>
        <v>0</v>
      </c>
      <c r="R341">
        <f t="shared" si="88"/>
        <v>7.8885775777009171E-2</v>
      </c>
      <c r="S341" s="45">
        <f t="shared" si="89"/>
        <v>0.15777155155401834</v>
      </c>
      <c r="T341" s="47">
        <f t="shared" si="90"/>
        <v>1.8422284484459817</v>
      </c>
      <c r="U341" s="45">
        <f t="shared" si="91"/>
        <v>-0.16434245691854521</v>
      </c>
      <c r="V341" s="47">
        <f t="shared" si="92"/>
        <v>100</v>
      </c>
      <c r="W341">
        <f t="shared" si="93"/>
        <v>0.17128337333744584</v>
      </c>
      <c r="AQ341">
        <v>7.7584651696050708E-2</v>
      </c>
      <c r="AR341">
        <v>1</v>
      </c>
      <c r="AS341">
        <v>0</v>
      </c>
      <c r="AT341">
        <f t="shared" si="97"/>
        <v>430</v>
      </c>
      <c r="AU341">
        <f t="shared" si="98"/>
        <v>27</v>
      </c>
      <c r="AV341">
        <f t="shared" si="94"/>
        <v>0.65125709651257102</v>
      </c>
      <c r="AW341">
        <f t="shared" si="95"/>
        <v>0.88607594936708867</v>
      </c>
      <c r="AX341">
        <f t="shared" si="96"/>
        <v>1.4372683688031274E-3</v>
      </c>
    </row>
    <row r="342" spans="1:50" x14ac:dyDescent="0.3">
      <c r="A342">
        <v>37</v>
      </c>
      <c r="B342">
        <v>4</v>
      </c>
      <c r="C342" s="2">
        <f t="shared" si="84"/>
        <v>1</v>
      </c>
      <c r="D342">
        <v>2</v>
      </c>
      <c r="E342">
        <f t="shared" si="85"/>
        <v>0</v>
      </c>
      <c r="G342" s="2" t="s">
        <v>19</v>
      </c>
      <c r="H342" s="2" t="s">
        <v>19</v>
      </c>
      <c r="J342">
        <v>33</v>
      </c>
      <c r="K342">
        <v>4</v>
      </c>
      <c r="L342">
        <v>1</v>
      </c>
      <c r="M342">
        <v>6</v>
      </c>
      <c r="N342" s="45">
        <v>0</v>
      </c>
      <c r="O342" s="46">
        <v>1</v>
      </c>
      <c r="P342" s="47">
        <f t="shared" si="86"/>
        <v>1</v>
      </c>
      <c r="Q342">
        <f t="shared" si="87"/>
        <v>0</v>
      </c>
      <c r="R342">
        <f t="shared" si="88"/>
        <v>5.5979633109480904E-2</v>
      </c>
      <c r="S342" s="45">
        <f t="shared" si="89"/>
        <v>5.5979633109480904E-2</v>
      </c>
      <c r="T342" s="47">
        <f t="shared" si="90"/>
        <v>0.94402036689051905</v>
      </c>
      <c r="U342" s="45">
        <f t="shared" si="91"/>
        <v>-5.7607537973486576E-2</v>
      </c>
      <c r="V342" s="47">
        <f t="shared" si="92"/>
        <v>100</v>
      </c>
      <c r="W342">
        <f t="shared" si="93"/>
        <v>5.9299179416934168E-2</v>
      </c>
      <c r="AQ342">
        <v>7.7693041282616934E-2</v>
      </c>
      <c r="AR342">
        <v>2</v>
      </c>
      <c r="AS342">
        <v>0</v>
      </c>
      <c r="AT342">
        <f t="shared" si="97"/>
        <v>432</v>
      </c>
      <c r="AU342">
        <f t="shared" si="98"/>
        <v>27</v>
      </c>
      <c r="AV342">
        <f t="shared" si="94"/>
        <v>0.64963503649635035</v>
      </c>
      <c r="AW342">
        <f t="shared" si="95"/>
        <v>0.88607594936708867</v>
      </c>
      <c r="AX342">
        <f t="shared" si="96"/>
        <v>1.4372683688030289E-3</v>
      </c>
    </row>
    <row r="343" spans="1:50" x14ac:dyDescent="0.3">
      <c r="A343">
        <v>38</v>
      </c>
      <c r="B343">
        <v>3</v>
      </c>
      <c r="C343" s="2">
        <f t="shared" si="84"/>
        <v>2</v>
      </c>
      <c r="D343">
        <v>10</v>
      </c>
      <c r="E343">
        <f t="shared" si="85"/>
        <v>0</v>
      </c>
      <c r="G343" s="2" t="s">
        <v>17</v>
      </c>
      <c r="H343" s="2" t="s">
        <v>19</v>
      </c>
      <c r="J343">
        <v>33</v>
      </c>
      <c r="K343">
        <v>4</v>
      </c>
      <c r="L343">
        <v>1</v>
      </c>
      <c r="M343">
        <v>7</v>
      </c>
      <c r="N343" s="45">
        <v>0</v>
      </c>
      <c r="O343" s="46">
        <v>3</v>
      </c>
      <c r="P343" s="47">
        <f t="shared" si="86"/>
        <v>3</v>
      </c>
      <c r="Q343">
        <f t="shared" si="87"/>
        <v>0</v>
      </c>
      <c r="R343">
        <f t="shared" si="88"/>
        <v>4.9846021308611592E-2</v>
      </c>
      <c r="S343" s="45">
        <f t="shared" si="89"/>
        <v>0.14953806392583477</v>
      </c>
      <c r="T343" s="47">
        <f t="shared" si="90"/>
        <v>2.8504619360741654</v>
      </c>
      <c r="U343" s="45">
        <f t="shared" si="91"/>
        <v>-0.15339367406553994</v>
      </c>
      <c r="V343" s="47">
        <f t="shared" si="92"/>
        <v>100</v>
      </c>
      <c r="W343">
        <f t="shared" si="93"/>
        <v>0.15738297926383252</v>
      </c>
      <c r="AQ343">
        <v>7.801016207539932E-2</v>
      </c>
      <c r="AR343">
        <v>2</v>
      </c>
      <c r="AS343">
        <v>0</v>
      </c>
      <c r="AT343">
        <f t="shared" si="97"/>
        <v>434</v>
      </c>
      <c r="AU343">
        <f t="shared" si="98"/>
        <v>27</v>
      </c>
      <c r="AV343">
        <f t="shared" si="94"/>
        <v>0.64801297648012979</v>
      </c>
      <c r="AW343">
        <f t="shared" si="95"/>
        <v>0.88607594936708867</v>
      </c>
      <c r="AX343">
        <f t="shared" si="96"/>
        <v>2.8745367376061563E-3</v>
      </c>
    </row>
    <row r="344" spans="1:50" x14ac:dyDescent="0.3">
      <c r="A344">
        <v>31</v>
      </c>
      <c r="B344">
        <v>3</v>
      </c>
      <c r="C344" s="2">
        <f t="shared" si="84"/>
        <v>2</v>
      </c>
      <c r="D344">
        <v>9</v>
      </c>
      <c r="E344">
        <f t="shared" si="85"/>
        <v>0</v>
      </c>
      <c r="G344" s="2" t="s">
        <v>17</v>
      </c>
      <c r="H344" s="2" t="s">
        <v>19</v>
      </c>
      <c r="J344">
        <v>33</v>
      </c>
      <c r="K344">
        <v>4</v>
      </c>
      <c r="L344">
        <v>1</v>
      </c>
      <c r="M344">
        <v>8</v>
      </c>
      <c r="N344" s="45">
        <v>0</v>
      </c>
      <c r="O344" s="46">
        <v>3</v>
      </c>
      <c r="P344" s="47">
        <f t="shared" si="86"/>
        <v>3</v>
      </c>
      <c r="Q344">
        <f t="shared" si="87"/>
        <v>0</v>
      </c>
      <c r="R344">
        <f t="shared" si="88"/>
        <v>4.4352885982858192E-2</v>
      </c>
      <c r="S344" s="45">
        <f t="shared" si="89"/>
        <v>0.13305865794857458</v>
      </c>
      <c r="T344" s="47">
        <f t="shared" si="90"/>
        <v>2.8669413420514256</v>
      </c>
      <c r="U344" s="45">
        <f t="shared" si="91"/>
        <v>-0.13609968501668704</v>
      </c>
      <c r="V344" s="47">
        <f t="shared" si="92"/>
        <v>100</v>
      </c>
      <c r="W344">
        <f t="shared" si="93"/>
        <v>0.13923409174465193</v>
      </c>
      <c r="AQ344">
        <v>7.8119095776396127E-2</v>
      </c>
      <c r="AR344">
        <v>4</v>
      </c>
      <c r="AS344">
        <v>0</v>
      </c>
      <c r="AT344">
        <f t="shared" si="97"/>
        <v>438</v>
      </c>
      <c r="AU344">
        <f t="shared" si="98"/>
        <v>27</v>
      </c>
      <c r="AV344">
        <f t="shared" si="94"/>
        <v>0.64476885644768855</v>
      </c>
      <c r="AW344">
        <f t="shared" si="95"/>
        <v>0.88607594936708867</v>
      </c>
      <c r="AX344">
        <f t="shared" si="96"/>
        <v>7.1863418440156368E-4</v>
      </c>
    </row>
    <row r="345" spans="1:50" x14ac:dyDescent="0.3">
      <c r="A345">
        <v>29</v>
      </c>
      <c r="B345">
        <v>4</v>
      </c>
      <c r="C345" s="2">
        <f t="shared" si="84"/>
        <v>2</v>
      </c>
      <c r="D345">
        <v>7</v>
      </c>
      <c r="E345">
        <f t="shared" si="85"/>
        <v>0</v>
      </c>
      <c r="G345" s="2" t="s">
        <v>17</v>
      </c>
      <c r="H345" s="2" t="s">
        <v>19</v>
      </c>
      <c r="J345">
        <v>33</v>
      </c>
      <c r="K345">
        <v>4</v>
      </c>
      <c r="L345">
        <v>2</v>
      </c>
      <c r="M345">
        <v>0</v>
      </c>
      <c r="N345" s="45">
        <v>1</v>
      </c>
      <c r="O345" s="46">
        <v>1</v>
      </c>
      <c r="P345" s="47">
        <f t="shared" si="86"/>
        <v>2</v>
      </c>
      <c r="Q345">
        <f t="shared" si="87"/>
        <v>0.5</v>
      </c>
      <c r="R345">
        <f t="shared" si="88"/>
        <v>0.35219091487177584</v>
      </c>
      <c r="S345" s="45">
        <f t="shared" si="89"/>
        <v>0.70438182974355168</v>
      </c>
      <c r="T345" s="47">
        <f t="shared" si="90"/>
        <v>1.2956181702564482</v>
      </c>
      <c r="U345" s="45">
        <f t="shared" si="91"/>
        <v>-1.4777411263747131</v>
      </c>
      <c r="V345" s="47">
        <f t="shared" si="92"/>
        <v>50</v>
      </c>
      <c r="W345">
        <f t="shared" si="93"/>
        <v>0.19151688543676726</v>
      </c>
      <c r="AQ345">
        <v>7.8455895734554304E-2</v>
      </c>
      <c r="AR345">
        <v>1</v>
      </c>
      <c r="AS345">
        <v>0</v>
      </c>
      <c r="AT345">
        <f t="shared" si="97"/>
        <v>439</v>
      </c>
      <c r="AU345">
        <f t="shared" si="98"/>
        <v>27</v>
      </c>
      <c r="AV345">
        <f t="shared" si="94"/>
        <v>0.64395782643957822</v>
      </c>
      <c r="AW345">
        <f t="shared" si="95"/>
        <v>0.88607594936708867</v>
      </c>
      <c r="AX345">
        <f t="shared" si="96"/>
        <v>7.1863418440156368E-4</v>
      </c>
    </row>
    <row r="346" spans="1:50" x14ac:dyDescent="0.3">
      <c r="A346">
        <v>35</v>
      </c>
      <c r="B346">
        <v>3</v>
      </c>
      <c r="C346" s="2">
        <f t="shared" si="84"/>
        <v>1</v>
      </c>
      <c r="D346">
        <v>6</v>
      </c>
      <c r="E346">
        <f t="shared" si="85"/>
        <v>0</v>
      </c>
      <c r="G346" s="2" t="s">
        <v>19</v>
      </c>
      <c r="H346" s="2" t="s">
        <v>19</v>
      </c>
      <c r="J346">
        <v>33</v>
      </c>
      <c r="K346">
        <v>4</v>
      </c>
      <c r="L346">
        <v>2</v>
      </c>
      <c r="M346">
        <v>3</v>
      </c>
      <c r="N346" s="45">
        <v>0</v>
      </c>
      <c r="O346" s="46">
        <v>1</v>
      </c>
      <c r="P346" s="47">
        <f t="shared" si="86"/>
        <v>1</v>
      </c>
      <c r="Q346">
        <f t="shared" si="87"/>
        <v>0</v>
      </c>
      <c r="R346">
        <f t="shared" si="88"/>
        <v>0.2734875895077023</v>
      </c>
      <c r="S346" s="45">
        <f t="shared" si="89"/>
        <v>0.2734875895077023</v>
      </c>
      <c r="T346" s="47">
        <f t="shared" si="90"/>
        <v>0.72651241049229776</v>
      </c>
      <c r="U346" s="45">
        <f t="shared" si="91"/>
        <v>-0.3194997135405574</v>
      </c>
      <c r="V346" s="47">
        <f t="shared" si="92"/>
        <v>100</v>
      </c>
      <c r="W346">
        <f t="shared" si="93"/>
        <v>0.37643897827207418</v>
      </c>
      <c r="AQ346">
        <v>7.8529180393942688E-2</v>
      </c>
      <c r="AR346">
        <v>1</v>
      </c>
      <c r="AS346">
        <v>1</v>
      </c>
      <c r="AT346">
        <f t="shared" si="97"/>
        <v>440</v>
      </c>
      <c r="AU346">
        <f t="shared" si="98"/>
        <v>28</v>
      </c>
      <c r="AV346">
        <f t="shared" si="94"/>
        <v>0.64314679643146788</v>
      </c>
      <c r="AW346">
        <f t="shared" si="95"/>
        <v>0.88185654008438819</v>
      </c>
      <c r="AX346">
        <f t="shared" si="96"/>
        <v>1.4304242337133928E-3</v>
      </c>
    </row>
    <row r="347" spans="1:50" x14ac:dyDescent="0.3">
      <c r="A347">
        <v>23</v>
      </c>
      <c r="B347">
        <v>3</v>
      </c>
      <c r="C347" s="2">
        <f t="shared" si="84"/>
        <v>1</v>
      </c>
      <c r="D347">
        <v>2</v>
      </c>
      <c r="E347">
        <f t="shared" si="85"/>
        <v>0</v>
      </c>
      <c r="G347" s="2" t="s">
        <v>19</v>
      </c>
      <c r="H347" s="2" t="s">
        <v>19</v>
      </c>
      <c r="J347">
        <v>33</v>
      </c>
      <c r="K347">
        <v>4</v>
      </c>
      <c r="L347">
        <v>2</v>
      </c>
      <c r="M347">
        <v>7</v>
      </c>
      <c r="N347" s="45">
        <v>0</v>
      </c>
      <c r="O347" s="46">
        <v>1</v>
      </c>
      <c r="P347" s="47">
        <f t="shared" si="86"/>
        <v>1</v>
      </c>
      <c r="Q347">
        <f t="shared" si="87"/>
        <v>0</v>
      </c>
      <c r="R347">
        <f t="shared" si="88"/>
        <v>0.18738356009157819</v>
      </c>
      <c r="S347" s="45">
        <f t="shared" si="89"/>
        <v>0.18738356009157819</v>
      </c>
      <c r="T347" s="47">
        <f t="shared" si="90"/>
        <v>0.81261643990842181</v>
      </c>
      <c r="U347" s="45">
        <f t="shared" si="91"/>
        <v>-0.20749606438971649</v>
      </c>
      <c r="V347" s="47">
        <f t="shared" si="92"/>
        <v>100</v>
      </c>
      <c r="W347">
        <f t="shared" si="93"/>
        <v>0.23059287369659354</v>
      </c>
      <c r="AQ347">
        <v>7.8885775777009171E-2</v>
      </c>
      <c r="AR347">
        <v>2</v>
      </c>
      <c r="AS347">
        <v>0</v>
      </c>
      <c r="AT347">
        <f t="shared" si="97"/>
        <v>442</v>
      </c>
      <c r="AU347">
        <f t="shared" si="98"/>
        <v>28</v>
      </c>
      <c r="AV347">
        <f t="shared" si="94"/>
        <v>0.64152473641524743</v>
      </c>
      <c r="AW347">
        <f t="shared" si="95"/>
        <v>0.88185654008438819</v>
      </c>
      <c r="AX347">
        <f t="shared" si="96"/>
        <v>7.1521211685679432E-4</v>
      </c>
    </row>
    <row r="348" spans="1:50" x14ac:dyDescent="0.3">
      <c r="A348">
        <v>41</v>
      </c>
      <c r="B348">
        <v>4</v>
      </c>
      <c r="C348" s="2">
        <f t="shared" si="84"/>
        <v>2</v>
      </c>
      <c r="D348">
        <v>4</v>
      </c>
      <c r="E348">
        <f t="shared" si="85"/>
        <v>0</v>
      </c>
      <c r="G348" s="2" t="s">
        <v>17</v>
      </c>
      <c r="H348" s="2" t="s">
        <v>19</v>
      </c>
      <c r="J348">
        <v>33</v>
      </c>
      <c r="K348">
        <v>4</v>
      </c>
      <c r="L348">
        <v>2</v>
      </c>
      <c r="M348">
        <v>8</v>
      </c>
      <c r="N348" s="45">
        <v>0</v>
      </c>
      <c r="O348" s="46">
        <v>1</v>
      </c>
      <c r="P348" s="47">
        <f t="shared" si="86"/>
        <v>1</v>
      </c>
      <c r="Q348">
        <f t="shared" si="87"/>
        <v>0</v>
      </c>
      <c r="R348">
        <f t="shared" si="88"/>
        <v>0.16943636241897136</v>
      </c>
      <c r="S348" s="45">
        <f t="shared" si="89"/>
        <v>0.16943636241897136</v>
      </c>
      <c r="T348" s="47">
        <f t="shared" si="90"/>
        <v>0.83056363758102858</v>
      </c>
      <c r="U348" s="45">
        <f t="shared" si="91"/>
        <v>-0.18565072724002357</v>
      </c>
      <c r="V348" s="47">
        <f t="shared" si="92"/>
        <v>100</v>
      </c>
      <c r="W348">
        <f t="shared" si="93"/>
        <v>0.20400166194663369</v>
      </c>
      <c r="AQ348">
        <v>7.9189100485726582E-2</v>
      </c>
      <c r="AR348">
        <v>1</v>
      </c>
      <c r="AS348">
        <v>0</v>
      </c>
      <c r="AT348">
        <f t="shared" si="97"/>
        <v>443</v>
      </c>
      <c r="AU348">
        <f t="shared" si="98"/>
        <v>28</v>
      </c>
      <c r="AV348">
        <f t="shared" si="94"/>
        <v>0.6407137064071371</v>
      </c>
      <c r="AW348">
        <f t="shared" si="95"/>
        <v>0.88185654008438819</v>
      </c>
      <c r="AX348">
        <f t="shared" si="96"/>
        <v>7.1521211685679432E-4</v>
      </c>
    </row>
    <row r="349" spans="1:50" x14ac:dyDescent="0.3">
      <c r="A349">
        <v>47</v>
      </c>
      <c r="B349">
        <v>2</v>
      </c>
      <c r="C349" s="2">
        <f t="shared" si="84"/>
        <v>1</v>
      </c>
      <c r="D349">
        <v>0</v>
      </c>
      <c r="E349">
        <f t="shared" si="85"/>
        <v>0</v>
      </c>
      <c r="G349" s="2" t="s">
        <v>19</v>
      </c>
      <c r="H349" s="2" t="s">
        <v>19</v>
      </c>
      <c r="J349">
        <v>33</v>
      </c>
      <c r="K349">
        <v>4</v>
      </c>
      <c r="L349">
        <v>2</v>
      </c>
      <c r="M349">
        <v>9</v>
      </c>
      <c r="N349" s="45">
        <v>1</v>
      </c>
      <c r="O349" s="46">
        <v>0</v>
      </c>
      <c r="P349" s="47">
        <f t="shared" si="86"/>
        <v>1</v>
      </c>
      <c r="Q349">
        <f t="shared" si="87"/>
        <v>1</v>
      </c>
      <c r="R349">
        <f t="shared" si="88"/>
        <v>0.15288470887900529</v>
      </c>
      <c r="S349" s="45">
        <f t="shared" si="89"/>
        <v>0.15288470887900529</v>
      </c>
      <c r="T349" s="47">
        <f t="shared" si="90"/>
        <v>0.84711529112099471</v>
      </c>
      <c r="U349" s="45">
        <f t="shared" si="91"/>
        <v>-1.8780711783797417</v>
      </c>
      <c r="V349" s="47">
        <f t="shared" si="92"/>
        <v>0</v>
      </c>
      <c r="W349">
        <f t="shared" si="93"/>
        <v>5.5408765031656069</v>
      </c>
      <c r="AQ349">
        <v>7.9299538866404035E-2</v>
      </c>
      <c r="AR349">
        <v>1</v>
      </c>
      <c r="AS349">
        <v>0</v>
      </c>
      <c r="AT349">
        <f t="shared" si="97"/>
        <v>444</v>
      </c>
      <c r="AU349">
        <f t="shared" si="98"/>
        <v>28</v>
      </c>
      <c r="AV349">
        <f t="shared" si="94"/>
        <v>0.63990267639902676</v>
      </c>
      <c r="AW349">
        <f t="shared" si="95"/>
        <v>0.88185654008438819</v>
      </c>
      <c r="AX349">
        <f t="shared" si="96"/>
        <v>2.1456363505702849E-3</v>
      </c>
    </row>
    <row r="350" spans="1:50" x14ac:dyDescent="0.3">
      <c r="A350">
        <v>42</v>
      </c>
      <c r="B350">
        <v>1</v>
      </c>
      <c r="C350" s="2">
        <f t="shared" si="84"/>
        <v>1</v>
      </c>
      <c r="D350">
        <v>0</v>
      </c>
      <c r="E350">
        <f t="shared" si="85"/>
        <v>0</v>
      </c>
      <c r="G350" s="2" t="s">
        <v>19</v>
      </c>
      <c r="H350" s="2" t="s">
        <v>19</v>
      </c>
      <c r="J350">
        <v>34</v>
      </c>
      <c r="K350">
        <v>1</v>
      </c>
      <c r="L350">
        <v>1</v>
      </c>
      <c r="M350">
        <v>0</v>
      </c>
      <c r="N350" s="45">
        <v>0</v>
      </c>
      <c r="O350" s="46">
        <v>1</v>
      </c>
      <c r="P350" s="47">
        <f t="shared" si="86"/>
        <v>1</v>
      </c>
      <c r="Q350">
        <f t="shared" si="87"/>
        <v>0</v>
      </c>
      <c r="R350">
        <f t="shared" si="88"/>
        <v>0.23770183993256633</v>
      </c>
      <c r="S350" s="45">
        <f t="shared" si="89"/>
        <v>0.23770183993256633</v>
      </c>
      <c r="T350" s="47">
        <f t="shared" si="90"/>
        <v>0.76229816006743367</v>
      </c>
      <c r="U350" s="45">
        <f t="shared" si="91"/>
        <v>-0.27141751365022931</v>
      </c>
      <c r="V350" s="47">
        <f t="shared" si="92"/>
        <v>100</v>
      </c>
      <c r="W350">
        <f t="shared" si="93"/>
        <v>0.31182265993077957</v>
      </c>
      <c r="AQ350">
        <v>7.9640988481128369E-2</v>
      </c>
      <c r="AR350">
        <v>3</v>
      </c>
      <c r="AS350">
        <v>0</v>
      </c>
      <c r="AT350">
        <f t="shared" si="97"/>
        <v>447</v>
      </c>
      <c r="AU350">
        <f t="shared" si="98"/>
        <v>28</v>
      </c>
      <c r="AV350">
        <f t="shared" si="94"/>
        <v>0.63746958637469586</v>
      </c>
      <c r="AW350">
        <f t="shared" si="95"/>
        <v>0.88185654008438819</v>
      </c>
      <c r="AX350">
        <f t="shared" si="96"/>
        <v>7.1521211685669642E-4</v>
      </c>
    </row>
    <row r="351" spans="1:50" x14ac:dyDescent="0.3">
      <c r="A351">
        <v>29</v>
      </c>
      <c r="B351">
        <v>4</v>
      </c>
      <c r="C351" s="2">
        <f t="shared" si="84"/>
        <v>1</v>
      </c>
      <c r="D351">
        <v>3</v>
      </c>
      <c r="E351">
        <f t="shared" si="85"/>
        <v>0</v>
      </c>
      <c r="G351" s="2" t="s">
        <v>19</v>
      </c>
      <c r="H351" s="2" t="s">
        <v>19</v>
      </c>
      <c r="J351">
        <v>34</v>
      </c>
      <c r="K351">
        <v>1</v>
      </c>
      <c r="L351">
        <v>1</v>
      </c>
      <c r="M351">
        <v>2</v>
      </c>
      <c r="N351" s="45">
        <v>1</v>
      </c>
      <c r="O351" s="46">
        <v>2</v>
      </c>
      <c r="P351" s="47">
        <f t="shared" si="86"/>
        <v>3</v>
      </c>
      <c r="Q351">
        <f t="shared" si="87"/>
        <v>0.33333333333333331</v>
      </c>
      <c r="R351">
        <f t="shared" si="88"/>
        <v>0.19617542394699627</v>
      </c>
      <c r="S351" s="45">
        <f t="shared" si="89"/>
        <v>0.58852627184098882</v>
      </c>
      <c r="T351" s="47">
        <f t="shared" si="90"/>
        <v>2.4114737281590113</v>
      </c>
      <c r="U351" s="45">
        <f t="shared" si="91"/>
        <v>-2.0654944451028836</v>
      </c>
      <c r="V351" s="47">
        <f t="shared" si="92"/>
        <v>66.666666666666657</v>
      </c>
      <c r="W351">
        <f t="shared" si="93"/>
        <v>0.35789620093670133</v>
      </c>
      <c r="AQ351">
        <v>7.9965370877459571E-2</v>
      </c>
      <c r="AR351">
        <v>1</v>
      </c>
      <c r="AS351">
        <v>0</v>
      </c>
      <c r="AT351">
        <f t="shared" si="97"/>
        <v>448</v>
      </c>
      <c r="AU351">
        <f t="shared" si="98"/>
        <v>28</v>
      </c>
      <c r="AV351">
        <f t="shared" si="94"/>
        <v>0.63665855636658564</v>
      </c>
      <c r="AW351">
        <f t="shared" si="95"/>
        <v>0.88185654008438819</v>
      </c>
      <c r="AX351">
        <f t="shared" si="96"/>
        <v>7.1521211685679432E-4</v>
      </c>
    </row>
    <row r="352" spans="1:50" x14ac:dyDescent="0.3">
      <c r="A352">
        <v>42</v>
      </c>
      <c r="B352">
        <v>3</v>
      </c>
      <c r="C352" s="2">
        <f t="shared" si="84"/>
        <v>2</v>
      </c>
      <c r="D352">
        <v>2</v>
      </c>
      <c r="E352">
        <f t="shared" si="85"/>
        <v>0</v>
      </c>
      <c r="G352" s="2" t="s">
        <v>17</v>
      </c>
      <c r="H352" s="2" t="s">
        <v>19</v>
      </c>
      <c r="J352">
        <v>34</v>
      </c>
      <c r="K352">
        <v>1</v>
      </c>
      <c r="L352">
        <v>1</v>
      </c>
      <c r="M352">
        <v>4</v>
      </c>
      <c r="N352" s="45">
        <v>0</v>
      </c>
      <c r="O352" s="46">
        <v>1</v>
      </c>
      <c r="P352" s="47">
        <f t="shared" si="86"/>
        <v>1</v>
      </c>
      <c r="Q352">
        <f t="shared" si="87"/>
        <v>0</v>
      </c>
      <c r="R352">
        <f t="shared" si="88"/>
        <v>0.16037737485020512</v>
      </c>
      <c r="S352" s="45">
        <f t="shared" si="89"/>
        <v>0.16037737485020512</v>
      </c>
      <c r="T352" s="47">
        <f t="shared" si="90"/>
        <v>0.83962262514979491</v>
      </c>
      <c r="U352" s="45">
        <f t="shared" si="91"/>
        <v>-0.17480274386444142</v>
      </c>
      <c r="V352" s="47">
        <f t="shared" si="92"/>
        <v>100</v>
      </c>
      <c r="W352">
        <f t="shared" si="93"/>
        <v>0.19101125916133166</v>
      </c>
      <c r="AQ352">
        <v>8.0076797710751074E-2</v>
      </c>
      <c r="AR352">
        <v>1</v>
      </c>
      <c r="AS352">
        <v>0</v>
      </c>
      <c r="AT352">
        <f t="shared" si="97"/>
        <v>449</v>
      </c>
      <c r="AU352">
        <f t="shared" si="98"/>
        <v>28</v>
      </c>
      <c r="AV352">
        <f t="shared" si="94"/>
        <v>0.6358475263584753</v>
      </c>
      <c r="AW352">
        <f t="shared" si="95"/>
        <v>0.88185654008438819</v>
      </c>
      <c r="AX352">
        <f t="shared" si="96"/>
        <v>7.1521211685679432E-4</v>
      </c>
    </row>
    <row r="353" spans="1:50" x14ac:dyDescent="0.3">
      <c r="A353">
        <v>32</v>
      </c>
      <c r="B353">
        <v>3</v>
      </c>
      <c r="C353" s="2">
        <f t="shared" si="84"/>
        <v>1</v>
      </c>
      <c r="D353">
        <v>0</v>
      </c>
      <c r="E353">
        <f t="shared" si="85"/>
        <v>0</v>
      </c>
      <c r="G353" s="2" t="s">
        <v>19</v>
      </c>
      <c r="H353" s="2" t="s">
        <v>19</v>
      </c>
      <c r="J353">
        <v>34</v>
      </c>
      <c r="K353">
        <v>1</v>
      </c>
      <c r="L353">
        <v>1</v>
      </c>
      <c r="M353">
        <v>6</v>
      </c>
      <c r="N353" s="45">
        <v>0</v>
      </c>
      <c r="O353" s="46">
        <v>1</v>
      </c>
      <c r="P353" s="47">
        <f t="shared" si="86"/>
        <v>1</v>
      </c>
      <c r="Q353">
        <f t="shared" si="87"/>
        <v>0</v>
      </c>
      <c r="R353">
        <f t="shared" si="88"/>
        <v>0.130054832811068</v>
      </c>
      <c r="S353" s="45">
        <f t="shared" si="89"/>
        <v>0.130054832811068</v>
      </c>
      <c r="T353" s="47">
        <f t="shared" si="90"/>
        <v>0.869945167188932</v>
      </c>
      <c r="U353" s="45">
        <f t="shared" si="91"/>
        <v>-0.13932509553936168</v>
      </c>
      <c r="V353" s="47">
        <f t="shared" si="92"/>
        <v>100</v>
      </c>
      <c r="W353">
        <f t="shared" si="93"/>
        <v>0.14949773585307255</v>
      </c>
      <c r="AQ353">
        <v>8.0164666968358986E-2</v>
      </c>
      <c r="AR353">
        <v>1</v>
      </c>
      <c r="AS353">
        <v>0</v>
      </c>
      <c r="AT353">
        <f t="shared" si="97"/>
        <v>450</v>
      </c>
      <c r="AU353">
        <f t="shared" si="98"/>
        <v>28</v>
      </c>
      <c r="AV353">
        <f t="shared" si="94"/>
        <v>0.63503649635036497</v>
      </c>
      <c r="AW353">
        <f t="shared" si="95"/>
        <v>0.88185654008438819</v>
      </c>
      <c r="AX353">
        <f t="shared" si="96"/>
        <v>7.1521211685679432E-4</v>
      </c>
    </row>
    <row r="354" spans="1:50" x14ac:dyDescent="0.3">
      <c r="A354">
        <v>48</v>
      </c>
      <c r="B354">
        <v>1</v>
      </c>
      <c r="C354" s="2">
        <f t="shared" si="84"/>
        <v>1</v>
      </c>
      <c r="D354">
        <v>0</v>
      </c>
      <c r="E354">
        <f t="shared" si="85"/>
        <v>0</v>
      </c>
      <c r="G354" s="2" t="s">
        <v>19</v>
      </c>
      <c r="H354" s="2" t="s">
        <v>19</v>
      </c>
      <c r="J354">
        <v>34</v>
      </c>
      <c r="K354">
        <v>1</v>
      </c>
      <c r="L354">
        <v>1</v>
      </c>
      <c r="M354">
        <v>8</v>
      </c>
      <c r="N354" s="45">
        <v>0</v>
      </c>
      <c r="O354" s="46">
        <v>1</v>
      </c>
      <c r="P354" s="47">
        <f t="shared" si="86"/>
        <v>1</v>
      </c>
      <c r="Q354">
        <f t="shared" si="87"/>
        <v>0</v>
      </c>
      <c r="R354">
        <f t="shared" si="88"/>
        <v>0.10475012117339495</v>
      </c>
      <c r="S354" s="45">
        <f t="shared" si="89"/>
        <v>0.10475012117339495</v>
      </c>
      <c r="T354" s="47">
        <f t="shared" si="90"/>
        <v>0.89524987882660501</v>
      </c>
      <c r="U354" s="45">
        <f t="shared" si="91"/>
        <v>-0.11065240545506461</v>
      </c>
      <c r="V354" s="47">
        <f t="shared" si="92"/>
        <v>100</v>
      </c>
      <c r="W354">
        <f t="shared" si="93"/>
        <v>0.11700657397540214</v>
      </c>
      <c r="AQ354">
        <v>8.0514783134723544E-2</v>
      </c>
      <c r="AR354">
        <v>1</v>
      </c>
      <c r="AS354">
        <v>0</v>
      </c>
      <c r="AT354">
        <f t="shared" si="97"/>
        <v>451</v>
      </c>
      <c r="AU354">
        <f t="shared" si="98"/>
        <v>28</v>
      </c>
      <c r="AV354">
        <f t="shared" si="94"/>
        <v>0.63422546634225463</v>
      </c>
      <c r="AW354">
        <f t="shared" si="95"/>
        <v>0.88185654008438819</v>
      </c>
      <c r="AX354">
        <f t="shared" si="96"/>
        <v>7.1521211685679432E-4</v>
      </c>
    </row>
    <row r="355" spans="1:50" x14ac:dyDescent="0.3">
      <c r="A355">
        <v>37</v>
      </c>
      <c r="B355">
        <v>3</v>
      </c>
      <c r="C355" s="2">
        <f t="shared" si="84"/>
        <v>2</v>
      </c>
      <c r="D355">
        <v>7</v>
      </c>
      <c r="E355">
        <f t="shared" si="85"/>
        <v>0</v>
      </c>
      <c r="G355" s="2" t="s">
        <v>17</v>
      </c>
      <c r="H355" s="2" t="s">
        <v>19</v>
      </c>
      <c r="J355">
        <v>34</v>
      </c>
      <c r="K355">
        <v>1</v>
      </c>
      <c r="L355">
        <v>1</v>
      </c>
      <c r="M355">
        <v>13</v>
      </c>
      <c r="N355" s="45">
        <v>0</v>
      </c>
      <c r="O355" s="46">
        <v>1</v>
      </c>
      <c r="P355" s="47">
        <f t="shared" si="86"/>
        <v>1</v>
      </c>
      <c r="Q355">
        <f t="shared" si="87"/>
        <v>0</v>
      </c>
      <c r="R355">
        <f t="shared" si="88"/>
        <v>5.9627848835343916E-2</v>
      </c>
      <c r="S355" s="45">
        <f t="shared" si="89"/>
        <v>5.9627848835343916E-2</v>
      </c>
      <c r="T355" s="47">
        <f t="shared" si="90"/>
        <v>0.94037215116465611</v>
      </c>
      <c r="U355" s="45">
        <f t="shared" si="91"/>
        <v>-6.1479576573673915E-2</v>
      </c>
      <c r="V355" s="47">
        <f t="shared" si="92"/>
        <v>100</v>
      </c>
      <c r="W355">
        <f t="shared" si="93"/>
        <v>6.340877785618651E-2</v>
      </c>
      <c r="AQ355">
        <v>8.0730013238379306E-2</v>
      </c>
      <c r="AR355">
        <v>1</v>
      </c>
      <c r="AS355">
        <v>0</v>
      </c>
      <c r="AT355">
        <f t="shared" si="97"/>
        <v>452</v>
      </c>
      <c r="AU355">
        <f t="shared" si="98"/>
        <v>28</v>
      </c>
      <c r="AV355">
        <f t="shared" si="94"/>
        <v>0.63341443633414429</v>
      </c>
      <c r="AW355">
        <f t="shared" si="95"/>
        <v>0.88185654008438819</v>
      </c>
      <c r="AX355">
        <f t="shared" si="96"/>
        <v>2.1456363505701868E-3</v>
      </c>
    </row>
    <row r="356" spans="1:50" x14ac:dyDescent="0.3">
      <c r="A356">
        <v>30</v>
      </c>
      <c r="B356">
        <v>4</v>
      </c>
      <c r="C356" s="2">
        <f t="shared" si="84"/>
        <v>2</v>
      </c>
      <c r="D356">
        <v>2</v>
      </c>
      <c r="E356">
        <f t="shared" si="85"/>
        <v>0</v>
      </c>
      <c r="G356" s="2" t="s">
        <v>17</v>
      </c>
      <c r="H356" s="2" t="s">
        <v>19</v>
      </c>
      <c r="J356">
        <v>34</v>
      </c>
      <c r="K356">
        <v>1</v>
      </c>
      <c r="L356">
        <v>2</v>
      </c>
      <c r="M356">
        <v>2</v>
      </c>
      <c r="N356" s="45">
        <v>1</v>
      </c>
      <c r="O356" s="46">
        <v>0</v>
      </c>
      <c r="P356" s="47">
        <f t="shared" si="86"/>
        <v>1</v>
      </c>
      <c r="Q356">
        <f t="shared" si="87"/>
        <v>1</v>
      </c>
      <c r="R356">
        <f t="shared" si="88"/>
        <v>0.51754579811517853</v>
      </c>
      <c r="S356" s="45">
        <f t="shared" si="89"/>
        <v>0.51754579811517853</v>
      </c>
      <c r="T356" s="47">
        <f t="shared" si="90"/>
        <v>0.48245420188482147</v>
      </c>
      <c r="U356" s="45">
        <f t="shared" si="91"/>
        <v>-0.65865725898510652</v>
      </c>
      <c r="V356" s="47">
        <f t="shared" si="92"/>
        <v>100</v>
      </c>
      <c r="W356">
        <f t="shared" si="93"/>
        <v>0.93219615276917478</v>
      </c>
      <c r="AQ356">
        <v>8.0748583542155042E-2</v>
      </c>
      <c r="AR356">
        <v>3</v>
      </c>
      <c r="AS356">
        <v>0</v>
      </c>
      <c r="AT356">
        <f t="shared" si="97"/>
        <v>455</v>
      </c>
      <c r="AU356">
        <f t="shared" si="98"/>
        <v>28</v>
      </c>
      <c r="AV356">
        <f t="shared" si="94"/>
        <v>0.63098134630981351</v>
      </c>
      <c r="AW356">
        <f t="shared" si="95"/>
        <v>0.88185654008438819</v>
      </c>
      <c r="AX356">
        <f t="shared" si="96"/>
        <v>2.8608484674270793E-3</v>
      </c>
    </row>
    <row r="357" spans="1:50" x14ac:dyDescent="0.3">
      <c r="A357">
        <v>26</v>
      </c>
      <c r="B357">
        <v>3</v>
      </c>
      <c r="C357" s="2">
        <f t="shared" si="84"/>
        <v>1</v>
      </c>
      <c r="D357">
        <v>7</v>
      </c>
      <c r="E357">
        <f t="shared" si="85"/>
        <v>0</v>
      </c>
      <c r="G357" s="2" t="s">
        <v>19</v>
      </c>
      <c r="H357" s="2" t="s">
        <v>19</v>
      </c>
      <c r="J357">
        <v>34</v>
      </c>
      <c r="K357">
        <v>1</v>
      </c>
      <c r="L357">
        <v>2</v>
      </c>
      <c r="M357">
        <v>7</v>
      </c>
      <c r="N357" s="45">
        <v>1</v>
      </c>
      <c r="O357" s="46">
        <v>0</v>
      </c>
      <c r="P357" s="47">
        <f t="shared" si="86"/>
        <v>1</v>
      </c>
      <c r="Q357">
        <f t="shared" si="87"/>
        <v>1</v>
      </c>
      <c r="R357">
        <f t="shared" si="88"/>
        <v>0.36762578592117123</v>
      </c>
      <c r="S357" s="45">
        <f t="shared" si="89"/>
        <v>0.36762578592117123</v>
      </c>
      <c r="T357" s="47">
        <f t="shared" si="90"/>
        <v>0.63237421407882877</v>
      </c>
      <c r="U357" s="45">
        <f t="shared" si="91"/>
        <v>-1.0006897442764073</v>
      </c>
      <c r="V357" s="47">
        <f t="shared" si="92"/>
        <v>0</v>
      </c>
      <c r="W357">
        <f t="shared" si="93"/>
        <v>1.7201573945480164</v>
      </c>
      <c r="AQ357">
        <v>8.0861005815667658E-2</v>
      </c>
      <c r="AR357">
        <v>4</v>
      </c>
      <c r="AS357">
        <v>0</v>
      </c>
      <c r="AT357">
        <f t="shared" si="97"/>
        <v>459</v>
      </c>
      <c r="AU357">
        <f t="shared" si="98"/>
        <v>28</v>
      </c>
      <c r="AV357">
        <f t="shared" si="94"/>
        <v>0.62773722627737227</v>
      </c>
      <c r="AW357">
        <f t="shared" si="95"/>
        <v>0.88185654008438819</v>
      </c>
      <c r="AX357">
        <f t="shared" si="96"/>
        <v>7.1521211685679432E-4</v>
      </c>
    </row>
    <row r="358" spans="1:50" x14ac:dyDescent="0.3">
      <c r="A358">
        <v>42</v>
      </c>
      <c r="B358">
        <v>1</v>
      </c>
      <c r="C358" s="2">
        <f t="shared" si="84"/>
        <v>1</v>
      </c>
      <c r="D358">
        <v>0</v>
      </c>
      <c r="E358">
        <f t="shared" si="85"/>
        <v>0</v>
      </c>
      <c r="G358" s="2" t="s">
        <v>19</v>
      </c>
      <c r="H358" s="2" t="s">
        <v>19</v>
      </c>
      <c r="J358">
        <v>34</v>
      </c>
      <c r="K358">
        <v>1</v>
      </c>
      <c r="L358">
        <v>2</v>
      </c>
      <c r="M358">
        <v>9</v>
      </c>
      <c r="N358" s="45">
        <v>1</v>
      </c>
      <c r="O358" s="46">
        <v>0</v>
      </c>
      <c r="P358" s="47">
        <f t="shared" si="86"/>
        <v>1</v>
      </c>
      <c r="Q358">
        <f t="shared" si="87"/>
        <v>1</v>
      </c>
      <c r="R358">
        <f t="shared" si="88"/>
        <v>0.31271282900434777</v>
      </c>
      <c r="S358" s="45">
        <f t="shared" si="89"/>
        <v>0.31271282900434777</v>
      </c>
      <c r="T358" s="47">
        <f t="shared" si="90"/>
        <v>0.68728717099565229</v>
      </c>
      <c r="U358" s="45">
        <f t="shared" si="91"/>
        <v>-1.1624699888029912</v>
      </c>
      <c r="V358" s="47">
        <f t="shared" si="92"/>
        <v>0</v>
      </c>
      <c r="W358">
        <f t="shared" si="93"/>
        <v>2.1978221142506973</v>
      </c>
      <c r="AQ358">
        <v>8.1189919053275578E-2</v>
      </c>
      <c r="AR358">
        <v>1</v>
      </c>
      <c r="AS358">
        <v>0</v>
      </c>
      <c r="AT358">
        <f t="shared" si="97"/>
        <v>460</v>
      </c>
      <c r="AU358">
        <f t="shared" si="98"/>
        <v>28</v>
      </c>
      <c r="AV358">
        <f t="shared" si="94"/>
        <v>0.62692619626926194</v>
      </c>
      <c r="AW358">
        <f t="shared" si="95"/>
        <v>0.88185654008438819</v>
      </c>
      <c r="AX358">
        <f t="shared" si="96"/>
        <v>7.1521211685669642E-4</v>
      </c>
    </row>
    <row r="359" spans="1:50" x14ac:dyDescent="0.3">
      <c r="A359">
        <v>21</v>
      </c>
      <c r="B359">
        <v>1</v>
      </c>
      <c r="C359" s="2">
        <f t="shared" si="84"/>
        <v>2</v>
      </c>
      <c r="D359">
        <v>2</v>
      </c>
      <c r="E359">
        <f t="shared" si="85"/>
        <v>1</v>
      </c>
      <c r="G359" s="2" t="s">
        <v>17</v>
      </c>
      <c r="H359" s="2" t="s">
        <v>17</v>
      </c>
      <c r="J359">
        <v>34</v>
      </c>
      <c r="K359">
        <v>2</v>
      </c>
      <c r="L359">
        <v>1</v>
      </c>
      <c r="M359">
        <v>0</v>
      </c>
      <c r="N359" s="45">
        <v>0</v>
      </c>
      <c r="O359" s="46">
        <v>2</v>
      </c>
      <c r="P359" s="47">
        <f t="shared" si="86"/>
        <v>2</v>
      </c>
      <c r="Q359">
        <f t="shared" si="87"/>
        <v>0</v>
      </c>
      <c r="R359">
        <f t="shared" si="88"/>
        <v>0.18399819893402022</v>
      </c>
      <c r="S359" s="45">
        <f t="shared" si="89"/>
        <v>0.36799639786804045</v>
      </c>
      <c r="T359" s="47">
        <f t="shared" si="90"/>
        <v>1.6320036021319595</v>
      </c>
      <c r="U359" s="45">
        <f t="shared" si="91"/>
        <v>-0.40667743366353043</v>
      </c>
      <c r="V359" s="47">
        <f t="shared" si="92"/>
        <v>100</v>
      </c>
      <c r="W359">
        <f t="shared" si="93"/>
        <v>0.45097498239257594</v>
      </c>
      <c r="AQ359">
        <v>8.1614696762019406E-2</v>
      </c>
      <c r="AR359">
        <v>1</v>
      </c>
      <c r="AS359">
        <v>0</v>
      </c>
      <c r="AT359">
        <f t="shared" si="97"/>
        <v>461</v>
      </c>
      <c r="AU359">
        <f t="shared" si="98"/>
        <v>28</v>
      </c>
      <c r="AV359">
        <f t="shared" si="94"/>
        <v>0.62611516626115171</v>
      </c>
      <c r="AW359">
        <f t="shared" si="95"/>
        <v>0.88185654008438819</v>
      </c>
      <c r="AX359">
        <f t="shared" si="96"/>
        <v>7.1521211685679432E-4</v>
      </c>
    </row>
    <row r="360" spans="1:50" x14ac:dyDescent="0.3">
      <c r="A360">
        <v>36</v>
      </c>
      <c r="B360">
        <v>4</v>
      </c>
      <c r="C360" s="2">
        <f t="shared" si="84"/>
        <v>1</v>
      </c>
      <c r="D360">
        <v>0</v>
      </c>
      <c r="E360">
        <f t="shared" si="85"/>
        <v>0</v>
      </c>
      <c r="G360" s="2" t="s">
        <v>19</v>
      </c>
      <c r="H360" s="2" t="s">
        <v>19</v>
      </c>
      <c r="J360">
        <v>34</v>
      </c>
      <c r="K360">
        <v>2</v>
      </c>
      <c r="L360">
        <v>1</v>
      </c>
      <c r="M360">
        <v>1</v>
      </c>
      <c r="N360" s="45">
        <v>0</v>
      </c>
      <c r="O360" s="46">
        <v>2</v>
      </c>
      <c r="P360" s="47">
        <f t="shared" si="86"/>
        <v>2</v>
      </c>
      <c r="Q360">
        <f t="shared" si="87"/>
        <v>0</v>
      </c>
      <c r="R360">
        <f t="shared" si="88"/>
        <v>0.1663088849038743</v>
      </c>
      <c r="S360" s="45">
        <f t="shared" si="89"/>
        <v>0.3326177698077486</v>
      </c>
      <c r="T360" s="47">
        <f t="shared" si="90"/>
        <v>1.6673822301922514</v>
      </c>
      <c r="U360" s="45">
        <f t="shared" si="91"/>
        <v>-0.36378462163568159</v>
      </c>
      <c r="V360" s="47">
        <f t="shared" si="92"/>
        <v>100</v>
      </c>
      <c r="W360">
        <f t="shared" si="93"/>
        <v>0.39897003072822401</v>
      </c>
      <c r="AQ360">
        <v>8.1628118611677764E-2</v>
      </c>
      <c r="AR360">
        <v>1</v>
      </c>
      <c r="AS360">
        <v>0</v>
      </c>
      <c r="AT360">
        <f t="shared" si="97"/>
        <v>462</v>
      </c>
      <c r="AU360">
        <f t="shared" si="98"/>
        <v>28</v>
      </c>
      <c r="AV360">
        <f t="shared" si="94"/>
        <v>0.62530413625304138</v>
      </c>
      <c r="AW360">
        <f t="shared" si="95"/>
        <v>0.88185654008438819</v>
      </c>
      <c r="AX360">
        <f t="shared" si="96"/>
        <v>2.1456363505702849E-3</v>
      </c>
    </row>
    <row r="361" spans="1:50" x14ac:dyDescent="0.3">
      <c r="A361">
        <v>36</v>
      </c>
      <c r="B361">
        <v>1</v>
      </c>
      <c r="C361" s="2">
        <f t="shared" si="84"/>
        <v>1</v>
      </c>
      <c r="D361">
        <v>9</v>
      </c>
      <c r="E361">
        <f t="shared" si="85"/>
        <v>0</v>
      </c>
      <c r="G361" s="2" t="s">
        <v>19</v>
      </c>
      <c r="H361" s="2" t="s">
        <v>19</v>
      </c>
      <c r="J361">
        <v>34</v>
      </c>
      <c r="K361">
        <v>2</v>
      </c>
      <c r="L361">
        <v>1</v>
      </c>
      <c r="M361">
        <v>2</v>
      </c>
      <c r="N361" s="45">
        <v>1</v>
      </c>
      <c r="O361" s="46">
        <v>3</v>
      </c>
      <c r="P361" s="47">
        <f t="shared" si="86"/>
        <v>4</v>
      </c>
      <c r="Q361">
        <f t="shared" si="87"/>
        <v>0.25</v>
      </c>
      <c r="R361">
        <f t="shared" si="88"/>
        <v>0.15000756543583882</v>
      </c>
      <c r="S361" s="45">
        <f t="shared" si="89"/>
        <v>0.60003026174335528</v>
      </c>
      <c r="T361" s="47">
        <f t="shared" si="90"/>
        <v>3.3999697382566447</v>
      </c>
      <c r="U361" s="45">
        <f t="shared" si="91"/>
        <v>-2.384653040069229</v>
      </c>
      <c r="V361" s="47">
        <f t="shared" si="92"/>
        <v>75</v>
      </c>
      <c r="W361">
        <f t="shared" si="93"/>
        <v>0.31366499442785833</v>
      </c>
      <c r="AQ361">
        <v>8.1633452497697351E-2</v>
      </c>
      <c r="AR361">
        <v>3</v>
      </c>
      <c r="AS361">
        <v>0</v>
      </c>
      <c r="AT361">
        <f t="shared" si="97"/>
        <v>465</v>
      </c>
      <c r="AU361">
        <f t="shared" si="98"/>
        <v>28</v>
      </c>
      <c r="AV361">
        <f t="shared" si="94"/>
        <v>0.62287104622871048</v>
      </c>
      <c r="AW361">
        <f t="shared" si="95"/>
        <v>0.88185654008438819</v>
      </c>
      <c r="AX361">
        <f t="shared" si="96"/>
        <v>7.1521211685679432E-4</v>
      </c>
    </row>
    <row r="362" spans="1:50" x14ac:dyDescent="0.3">
      <c r="A362">
        <v>57</v>
      </c>
      <c r="B362">
        <v>4</v>
      </c>
      <c r="C362" s="2">
        <f t="shared" si="84"/>
        <v>1</v>
      </c>
      <c r="D362">
        <v>2</v>
      </c>
      <c r="E362">
        <f t="shared" si="85"/>
        <v>0</v>
      </c>
      <c r="G362" s="2" t="s">
        <v>19</v>
      </c>
      <c r="H362" s="2" t="s">
        <v>19</v>
      </c>
      <c r="J362">
        <v>34</v>
      </c>
      <c r="K362">
        <v>2</v>
      </c>
      <c r="L362">
        <v>1</v>
      </c>
      <c r="M362">
        <v>3</v>
      </c>
      <c r="N362" s="45">
        <v>0</v>
      </c>
      <c r="O362" s="46">
        <v>1</v>
      </c>
      <c r="P362" s="47">
        <f t="shared" si="86"/>
        <v>1</v>
      </c>
      <c r="Q362">
        <f t="shared" si="87"/>
        <v>0</v>
      </c>
      <c r="R362">
        <f t="shared" si="88"/>
        <v>0.13504525031022646</v>
      </c>
      <c r="S362" s="45">
        <f t="shared" si="89"/>
        <v>0.13504525031022646</v>
      </c>
      <c r="T362" s="47">
        <f t="shared" si="90"/>
        <v>0.86495474968977359</v>
      </c>
      <c r="U362" s="45">
        <f t="shared" si="91"/>
        <v>-0.14507808591597571</v>
      </c>
      <c r="V362" s="47">
        <f t="shared" si="92"/>
        <v>100</v>
      </c>
      <c r="W362">
        <f t="shared" si="93"/>
        <v>0.15612984420128573</v>
      </c>
      <c r="AQ362">
        <v>8.206034348047106E-2</v>
      </c>
      <c r="AR362">
        <v>1</v>
      </c>
      <c r="AS362">
        <v>0</v>
      </c>
      <c r="AT362">
        <f t="shared" si="97"/>
        <v>466</v>
      </c>
      <c r="AU362">
        <f t="shared" si="98"/>
        <v>28</v>
      </c>
      <c r="AV362">
        <f t="shared" si="94"/>
        <v>0.62206001622060014</v>
      </c>
      <c r="AW362">
        <f t="shared" si="95"/>
        <v>0.88185654008438819</v>
      </c>
      <c r="AX362">
        <f t="shared" si="96"/>
        <v>1.4304242337134906E-3</v>
      </c>
    </row>
    <row r="363" spans="1:50" x14ac:dyDescent="0.3">
      <c r="A363">
        <v>40</v>
      </c>
      <c r="B363">
        <v>4</v>
      </c>
      <c r="C363" s="2">
        <f t="shared" si="84"/>
        <v>2</v>
      </c>
      <c r="D363">
        <v>7</v>
      </c>
      <c r="E363">
        <f t="shared" si="85"/>
        <v>0</v>
      </c>
      <c r="G363" s="2" t="s">
        <v>17</v>
      </c>
      <c r="H363" s="2" t="s">
        <v>19</v>
      </c>
      <c r="J363">
        <v>34</v>
      </c>
      <c r="K363">
        <v>2</v>
      </c>
      <c r="L363">
        <v>1</v>
      </c>
      <c r="M363">
        <v>5</v>
      </c>
      <c r="N363" s="45">
        <v>0</v>
      </c>
      <c r="O363" s="46">
        <v>2</v>
      </c>
      <c r="P363" s="47">
        <f t="shared" si="86"/>
        <v>2</v>
      </c>
      <c r="Q363">
        <f t="shared" si="87"/>
        <v>0</v>
      </c>
      <c r="R363">
        <f t="shared" si="88"/>
        <v>0.10889109338182237</v>
      </c>
      <c r="S363" s="45">
        <f t="shared" si="89"/>
        <v>0.21778218676364475</v>
      </c>
      <c r="T363" s="47">
        <f t="shared" si="90"/>
        <v>1.7822178132363553</v>
      </c>
      <c r="U363" s="45">
        <f t="shared" si="91"/>
        <v>-0.23057725866146345</v>
      </c>
      <c r="V363" s="47">
        <f t="shared" si="92"/>
        <v>100</v>
      </c>
      <c r="W363">
        <f t="shared" si="93"/>
        <v>0.24439457977156101</v>
      </c>
      <c r="AQ363">
        <v>8.2431539209051635E-2</v>
      </c>
      <c r="AR363">
        <v>2</v>
      </c>
      <c r="AS363">
        <v>0</v>
      </c>
      <c r="AT363">
        <f t="shared" si="97"/>
        <v>468</v>
      </c>
      <c r="AU363">
        <f t="shared" si="98"/>
        <v>28</v>
      </c>
      <c r="AV363">
        <f t="shared" si="94"/>
        <v>0.62043795620437958</v>
      </c>
      <c r="AW363">
        <f t="shared" si="95"/>
        <v>0.88185654008438819</v>
      </c>
      <c r="AX363">
        <f t="shared" si="96"/>
        <v>7.1521211685679432E-4</v>
      </c>
    </row>
    <row r="364" spans="1:50" x14ac:dyDescent="0.3">
      <c r="A364">
        <v>21</v>
      </c>
      <c r="B364">
        <v>1</v>
      </c>
      <c r="C364" s="2">
        <f t="shared" si="84"/>
        <v>1</v>
      </c>
      <c r="D364">
        <v>2</v>
      </c>
      <c r="E364">
        <f t="shared" si="85"/>
        <v>0</v>
      </c>
      <c r="G364" s="2" t="s">
        <v>19</v>
      </c>
      <c r="H364" s="2" t="s">
        <v>19</v>
      </c>
      <c r="J364">
        <v>34</v>
      </c>
      <c r="K364">
        <v>2</v>
      </c>
      <c r="L364">
        <v>1</v>
      </c>
      <c r="M364">
        <v>7</v>
      </c>
      <c r="N364" s="45">
        <v>0</v>
      </c>
      <c r="O364" s="46">
        <v>1</v>
      </c>
      <c r="P364" s="47">
        <f t="shared" si="86"/>
        <v>1</v>
      </c>
      <c r="Q364">
        <f t="shared" si="87"/>
        <v>0</v>
      </c>
      <c r="R364">
        <f t="shared" si="88"/>
        <v>8.7291015816105294E-2</v>
      </c>
      <c r="S364" s="45">
        <f t="shared" si="89"/>
        <v>8.7291015816105294E-2</v>
      </c>
      <c r="T364" s="47">
        <f t="shared" si="90"/>
        <v>0.91270898418389468</v>
      </c>
      <c r="U364" s="45">
        <f t="shared" si="91"/>
        <v>-9.1338195984256729E-2</v>
      </c>
      <c r="V364" s="47">
        <f t="shared" si="92"/>
        <v>100</v>
      </c>
      <c r="W364">
        <f t="shared" si="93"/>
        <v>9.5639483481317095E-2</v>
      </c>
      <c r="AQ364">
        <v>8.2862227112647305E-2</v>
      </c>
      <c r="AR364">
        <v>1</v>
      </c>
      <c r="AS364">
        <v>0</v>
      </c>
      <c r="AT364">
        <f t="shared" si="97"/>
        <v>469</v>
      </c>
      <c r="AU364">
        <f t="shared" si="98"/>
        <v>28</v>
      </c>
      <c r="AV364">
        <f t="shared" si="94"/>
        <v>0.61962692619626925</v>
      </c>
      <c r="AW364">
        <f t="shared" si="95"/>
        <v>0.88185654008438819</v>
      </c>
      <c r="AX364">
        <f t="shared" si="96"/>
        <v>7.1521211685679432E-4</v>
      </c>
    </row>
    <row r="365" spans="1:50" x14ac:dyDescent="0.3">
      <c r="A365">
        <v>33</v>
      </c>
      <c r="B365">
        <v>4</v>
      </c>
      <c r="C365" s="2">
        <f t="shared" si="84"/>
        <v>2</v>
      </c>
      <c r="D365">
        <v>0</v>
      </c>
      <c r="E365">
        <f t="shared" si="85"/>
        <v>1</v>
      </c>
      <c r="G365" s="2" t="s">
        <v>17</v>
      </c>
      <c r="H365" s="2" t="s">
        <v>17</v>
      </c>
      <c r="J365">
        <v>34</v>
      </c>
      <c r="K365">
        <v>2</v>
      </c>
      <c r="L365">
        <v>1</v>
      </c>
      <c r="M365">
        <v>8</v>
      </c>
      <c r="N365" s="45">
        <v>0</v>
      </c>
      <c r="O365" s="46">
        <v>2</v>
      </c>
      <c r="P365" s="47">
        <f t="shared" si="86"/>
        <v>2</v>
      </c>
      <c r="Q365">
        <f t="shared" si="87"/>
        <v>0</v>
      </c>
      <c r="R365">
        <f t="shared" si="88"/>
        <v>7.801016207539932E-2</v>
      </c>
      <c r="S365" s="45">
        <f t="shared" si="89"/>
        <v>0.15602032415079864</v>
      </c>
      <c r="T365" s="47">
        <f t="shared" si="90"/>
        <v>1.8439796758492013</v>
      </c>
      <c r="U365" s="45">
        <f t="shared" si="91"/>
        <v>-0.16244215452007085</v>
      </c>
      <c r="V365" s="47">
        <f t="shared" si="92"/>
        <v>100</v>
      </c>
      <c r="W365">
        <f t="shared" si="93"/>
        <v>0.16922130562957227</v>
      </c>
      <c r="AQ365">
        <v>8.2971912718835361E-2</v>
      </c>
      <c r="AR365">
        <v>1</v>
      </c>
      <c r="AS365">
        <v>0</v>
      </c>
      <c r="AT365">
        <f t="shared" si="97"/>
        <v>470</v>
      </c>
      <c r="AU365">
        <f t="shared" si="98"/>
        <v>28</v>
      </c>
      <c r="AV365">
        <f t="shared" si="94"/>
        <v>0.61881589618815891</v>
      </c>
      <c r="AW365">
        <f t="shared" si="95"/>
        <v>0.88185654008438819</v>
      </c>
      <c r="AX365">
        <f t="shared" si="96"/>
        <v>7.1521211685669642E-4</v>
      </c>
    </row>
    <row r="366" spans="1:50" x14ac:dyDescent="0.3">
      <c r="A366">
        <v>37</v>
      </c>
      <c r="B366">
        <v>3</v>
      </c>
      <c r="C366" s="2">
        <f t="shared" si="84"/>
        <v>1</v>
      </c>
      <c r="D366">
        <v>4</v>
      </c>
      <c r="E366">
        <f t="shared" si="85"/>
        <v>0</v>
      </c>
      <c r="G366" s="2" t="s">
        <v>19</v>
      </c>
      <c r="H366" s="2" t="s">
        <v>19</v>
      </c>
      <c r="J366">
        <v>34</v>
      </c>
      <c r="K366">
        <v>2</v>
      </c>
      <c r="L366">
        <v>1</v>
      </c>
      <c r="M366">
        <v>9</v>
      </c>
      <c r="N366" s="45">
        <v>0</v>
      </c>
      <c r="O366" s="46">
        <v>2</v>
      </c>
      <c r="P366" s="47">
        <f t="shared" si="86"/>
        <v>2</v>
      </c>
      <c r="Q366">
        <f t="shared" si="87"/>
        <v>0</v>
      </c>
      <c r="R366">
        <f t="shared" si="88"/>
        <v>6.964076641964341E-2</v>
      </c>
      <c r="S366" s="45">
        <f t="shared" si="89"/>
        <v>0.13928153283928682</v>
      </c>
      <c r="T366" s="47">
        <f t="shared" si="90"/>
        <v>1.8607184671607131</v>
      </c>
      <c r="U366" s="45">
        <f t="shared" si="91"/>
        <v>-0.14436898950373225</v>
      </c>
      <c r="V366" s="47">
        <f t="shared" si="92"/>
        <v>100</v>
      </c>
      <c r="W366">
        <f t="shared" si="93"/>
        <v>0.14970726125142161</v>
      </c>
      <c r="AQ366">
        <v>8.310222800010246E-2</v>
      </c>
      <c r="AR366">
        <v>1</v>
      </c>
      <c r="AS366">
        <v>0</v>
      </c>
      <c r="AT366">
        <f t="shared" si="97"/>
        <v>471</v>
      </c>
      <c r="AU366">
        <f t="shared" si="98"/>
        <v>28</v>
      </c>
      <c r="AV366">
        <f t="shared" si="94"/>
        <v>0.61800486618004868</v>
      </c>
      <c r="AW366">
        <f t="shared" si="95"/>
        <v>0.88185654008438819</v>
      </c>
      <c r="AX366">
        <f t="shared" si="96"/>
        <v>7.1521211685679432E-4</v>
      </c>
    </row>
    <row r="367" spans="1:50" x14ac:dyDescent="0.3">
      <c r="A367">
        <v>46</v>
      </c>
      <c r="B367">
        <v>3</v>
      </c>
      <c r="C367" s="2">
        <f t="shared" si="84"/>
        <v>1</v>
      </c>
      <c r="D367">
        <v>0</v>
      </c>
      <c r="E367">
        <f t="shared" si="85"/>
        <v>0</v>
      </c>
      <c r="G367" s="2" t="s">
        <v>19</v>
      </c>
      <c r="H367" s="2" t="s">
        <v>19</v>
      </c>
      <c r="J367">
        <v>34</v>
      </c>
      <c r="K367">
        <v>2</v>
      </c>
      <c r="L367">
        <v>1</v>
      </c>
      <c r="M367">
        <v>10</v>
      </c>
      <c r="N367" s="45">
        <v>0</v>
      </c>
      <c r="O367" s="46">
        <v>1</v>
      </c>
      <c r="P367" s="47">
        <f t="shared" si="86"/>
        <v>1</v>
      </c>
      <c r="Q367">
        <f t="shared" si="87"/>
        <v>0</v>
      </c>
      <c r="R367">
        <f t="shared" si="88"/>
        <v>6.2108802190552592E-2</v>
      </c>
      <c r="S367" s="45">
        <f t="shared" si="89"/>
        <v>6.2108802190552592E-2</v>
      </c>
      <c r="T367" s="47">
        <f t="shared" si="90"/>
        <v>0.93789119780944741</v>
      </c>
      <c r="U367" s="45">
        <f t="shared" si="91"/>
        <v>-6.412133051027348E-2</v>
      </c>
      <c r="V367" s="47">
        <f t="shared" si="92"/>
        <v>100</v>
      </c>
      <c r="W367">
        <f t="shared" si="93"/>
        <v>6.6221756143585553E-2</v>
      </c>
      <c r="AQ367">
        <v>8.319854375476371E-2</v>
      </c>
      <c r="AR367">
        <v>1</v>
      </c>
      <c r="AS367">
        <v>0</v>
      </c>
      <c r="AT367">
        <f t="shared" si="97"/>
        <v>472</v>
      </c>
      <c r="AU367">
        <f t="shared" si="98"/>
        <v>28</v>
      </c>
      <c r="AV367">
        <f t="shared" si="94"/>
        <v>0.61719383617193835</v>
      </c>
      <c r="AW367">
        <f t="shared" si="95"/>
        <v>0.88185654008438819</v>
      </c>
      <c r="AX367">
        <f t="shared" si="96"/>
        <v>7.1521211685669642E-4</v>
      </c>
    </row>
    <row r="368" spans="1:50" x14ac:dyDescent="0.3">
      <c r="A368">
        <v>41</v>
      </c>
      <c r="B368">
        <v>1</v>
      </c>
      <c r="C368" s="2">
        <f t="shared" si="84"/>
        <v>1</v>
      </c>
      <c r="D368">
        <v>7</v>
      </c>
      <c r="E368">
        <f t="shared" si="85"/>
        <v>1</v>
      </c>
      <c r="G368" s="2" t="s">
        <v>19</v>
      </c>
      <c r="H368" s="2" t="s">
        <v>17</v>
      </c>
      <c r="J368">
        <v>34</v>
      </c>
      <c r="K368">
        <v>2</v>
      </c>
      <c r="L368">
        <v>2</v>
      </c>
      <c r="M368">
        <v>2</v>
      </c>
      <c r="N368" s="45">
        <v>1</v>
      </c>
      <c r="O368" s="46">
        <v>0</v>
      </c>
      <c r="P368" s="47">
        <f t="shared" si="86"/>
        <v>1</v>
      </c>
      <c r="Q368">
        <f t="shared" si="87"/>
        <v>1</v>
      </c>
      <c r="R368">
        <f t="shared" si="88"/>
        <v>0.43684956093843125</v>
      </c>
      <c r="S368" s="45">
        <f t="shared" si="89"/>
        <v>0.43684956093843125</v>
      </c>
      <c r="T368" s="47">
        <f t="shared" si="90"/>
        <v>0.5631504390615687</v>
      </c>
      <c r="U368" s="45">
        <f t="shared" si="91"/>
        <v>-0.82816639730107433</v>
      </c>
      <c r="V368" s="47">
        <f t="shared" si="92"/>
        <v>0</v>
      </c>
      <c r="W368">
        <f t="shared" si="93"/>
        <v>1.2891175576594844</v>
      </c>
      <c r="AQ368">
        <v>8.3308634108180235E-2</v>
      </c>
      <c r="AR368">
        <v>1</v>
      </c>
      <c r="AS368">
        <v>0</v>
      </c>
      <c r="AT368">
        <f t="shared" si="97"/>
        <v>473</v>
      </c>
      <c r="AU368">
        <f t="shared" si="98"/>
        <v>28</v>
      </c>
      <c r="AV368">
        <f t="shared" si="94"/>
        <v>0.61638280616382812</v>
      </c>
      <c r="AW368">
        <f t="shared" si="95"/>
        <v>0.88185654008438819</v>
      </c>
      <c r="AX368">
        <f t="shared" si="96"/>
        <v>2.1456363505703829E-3</v>
      </c>
    </row>
    <row r="369" spans="1:50" x14ac:dyDescent="0.3">
      <c r="A369">
        <v>50</v>
      </c>
      <c r="B369">
        <v>4</v>
      </c>
      <c r="C369" s="2">
        <f t="shared" si="84"/>
        <v>1</v>
      </c>
      <c r="D369">
        <v>3</v>
      </c>
      <c r="E369">
        <f t="shared" si="85"/>
        <v>0</v>
      </c>
      <c r="G369" s="2" t="s">
        <v>19</v>
      </c>
      <c r="H369" s="2" t="s">
        <v>19</v>
      </c>
      <c r="J369">
        <v>34</v>
      </c>
      <c r="K369">
        <v>2</v>
      </c>
      <c r="L369">
        <v>2</v>
      </c>
      <c r="M369">
        <v>5</v>
      </c>
      <c r="N369" s="45">
        <v>0</v>
      </c>
      <c r="O369" s="46">
        <v>1</v>
      </c>
      <c r="P369" s="47">
        <f t="shared" si="86"/>
        <v>1</v>
      </c>
      <c r="Q369">
        <f t="shared" si="87"/>
        <v>0</v>
      </c>
      <c r="R369">
        <f t="shared" si="88"/>
        <v>0.34943250867203401</v>
      </c>
      <c r="S369" s="45">
        <f t="shared" si="89"/>
        <v>0.34943250867203401</v>
      </c>
      <c r="T369" s="47">
        <f t="shared" si="90"/>
        <v>0.65056749132796599</v>
      </c>
      <c r="U369" s="45">
        <f t="shared" si="91"/>
        <v>-0.42991023340929396</v>
      </c>
      <c r="V369" s="47">
        <f t="shared" si="92"/>
        <v>100</v>
      </c>
      <c r="W369">
        <f t="shared" si="93"/>
        <v>0.53711953537481183</v>
      </c>
      <c r="AQ369">
        <v>8.3555258206696001E-2</v>
      </c>
      <c r="AR369">
        <v>3</v>
      </c>
      <c r="AS369">
        <v>0</v>
      </c>
      <c r="AT369">
        <f t="shared" si="97"/>
        <v>476</v>
      </c>
      <c r="AU369">
        <f t="shared" si="98"/>
        <v>28</v>
      </c>
      <c r="AV369">
        <f t="shared" si="94"/>
        <v>0.61394971613949711</v>
      </c>
      <c r="AW369">
        <f t="shared" si="95"/>
        <v>0.88185654008438819</v>
      </c>
      <c r="AX369">
        <f t="shared" si="96"/>
        <v>1.4304242337134906E-3</v>
      </c>
    </row>
    <row r="370" spans="1:50" x14ac:dyDescent="0.3">
      <c r="A370">
        <v>40</v>
      </c>
      <c r="B370">
        <v>3</v>
      </c>
      <c r="C370" s="2">
        <f t="shared" si="84"/>
        <v>2</v>
      </c>
      <c r="D370">
        <v>4</v>
      </c>
      <c r="E370">
        <f t="shared" si="85"/>
        <v>1</v>
      </c>
      <c r="G370" s="2" t="s">
        <v>17</v>
      </c>
      <c r="H370" s="2" t="s">
        <v>17</v>
      </c>
      <c r="J370">
        <v>34</v>
      </c>
      <c r="K370">
        <v>2</v>
      </c>
      <c r="L370">
        <v>2</v>
      </c>
      <c r="M370">
        <v>10</v>
      </c>
      <c r="N370" s="45">
        <v>0</v>
      </c>
      <c r="O370" s="46">
        <v>1</v>
      </c>
      <c r="P370" s="47">
        <f t="shared" si="86"/>
        <v>1</v>
      </c>
      <c r="Q370">
        <f t="shared" si="87"/>
        <v>0</v>
      </c>
      <c r="R370">
        <f t="shared" si="88"/>
        <v>0.22545373391998311</v>
      </c>
      <c r="S370" s="45">
        <f t="shared" si="89"/>
        <v>0.22545373391998311</v>
      </c>
      <c r="T370" s="47">
        <f t="shared" si="90"/>
        <v>0.77454626608001687</v>
      </c>
      <c r="U370" s="45">
        <f t="shared" si="91"/>
        <v>-0.25547788420180478</v>
      </c>
      <c r="V370" s="47">
        <f t="shared" si="92"/>
        <v>100</v>
      </c>
      <c r="W370">
        <f t="shared" si="93"/>
        <v>0.29107845947151195</v>
      </c>
      <c r="AQ370">
        <v>8.367123240163156E-2</v>
      </c>
      <c r="AR370">
        <v>2</v>
      </c>
      <c r="AS370">
        <v>0</v>
      </c>
      <c r="AT370">
        <f t="shared" si="97"/>
        <v>478</v>
      </c>
      <c r="AU370">
        <f t="shared" si="98"/>
        <v>28</v>
      </c>
      <c r="AV370">
        <f t="shared" si="94"/>
        <v>0.61232765612327655</v>
      </c>
      <c r="AW370">
        <f t="shared" si="95"/>
        <v>0.88185654008438819</v>
      </c>
      <c r="AX370">
        <f t="shared" si="96"/>
        <v>7.1521211685669642E-4</v>
      </c>
    </row>
    <row r="371" spans="1:50" x14ac:dyDescent="0.3">
      <c r="A371">
        <v>31</v>
      </c>
      <c r="B371">
        <v>3</v>
      </c>
      <c r="C371" s="2">
        <f t="shared" si="84"/>
        <v>2</v>
      </c>
      <c r="D371">
        <v>2</v>
      </c>
      <c r="E371">
        <f t="shared" si="85"/>
        <v>0</v>
      </c>
      <c r="G371" s="2" t="s">
        <v>17</v>
      </c>
      <c r="H371" s="2" t="s">
        <v>19</v>
      </c>
      <c r="J371">
        <v>34</v>
      </c>
      <c r="K371">
        <v>3</v>
      </c>
      <c r="L371">
        <v>1</v>
      </c>
      <c r="M371">
        <v>0</v>
      </c>
      <c r="N371" s="45">
        <v>0</v>
      </c>
      <c r="O371" s="46">
        <v>3</v>
      </c>
      <c r="P371" s="47">
        <f t="shared" si="86"/>
        <v>3</v>
      </c>
      <c r="Q371">
        <f t="shared" si="87"/>
        <v>0</v>
      </c>
      <c r="R371">
        <f t="shared" si="88"/>
        <v>0.1401962986070372</v>
      </c>
      <c r="S371" s="45">
        <f t="shared" si="89"/>
        <v>0.42058889582111159</v>
      </c>
      <c r="T371" s="47">
        <f t="shared" si="90"/>
        <v>2.5794111041788885</v>
      </c>
      <c r="U371" s="45">
        <f t="shared" si="91"/>
        <v>-0.45315350994829862</v>
      </c>
      <c r="V371" s="47">
        <f t="shared" si="92"/>
        <v>100</v>
      </c>
      <c r="W371">
        <f t="shared" si="93"/>
        <v>0.48916851037012049</v>
      </c>
      <c r="AQ371">
        <v>8.4029787756110974E-2</v>
      </c>
      <c r="AR371">
        <v>1</v>
      </c>
      <c r="AS371">
        <v>0</v>
      </c>
      <c r="AT371">
        <f t="shared" si="97"/>
        <v>479</v>
      </c>
      <c r="AU371">
        <f t="shared" si="98"/>
        <v>28</v>
      </c>
      <c r="AV371">
        <f t="shared" si="94"/>
        <v>0.61151662611516633</v>
      </c>
      <c r="AW371">
        <f t="shared" si="95"/>
        <v>0.88185654008438819</v>
      </c>
      <c r="AX371">
        <f t="shared" si="96"/>
        <v>7.1521211685679432E-4</v>
      </c>
    </row>
    <row r="372" spans="1:50" x14ac:dyDescent="0.3">
      <c r="A372">
        <v>21</v>
      </c>
      <c r="B372">
        <v>3</v>
      </c>
      <c r="C372" s="2">
        <f t="shared" si="84"/>
        <v>1</v>
      </c>
      <c r="D372">
        <v>0</v>
      </c>
      <c r="E372">
        <f t="shared" si="85"/>
        <v>1</v>
      </c>
      <c r="G372" s="2" t="s">
        <v>19</v>
      </c>
      <c r="H372" s="2" t="s">
        <v>17</v>
      </c>
      <c r="J372">
        <v>34</v>
      </c>
      <c r="K372">
        <v>3</v>
      </c>
      <c r="L372">
        <v>1</v>
      </c>
      <c r="M372">
        <v>2</v>
      </c>
      <c r="N372" s="45">
        <v>0</v>
      </c>
      <c r="O372" s="46">
        <v>4</v>
      </c>
      <c r="P372" s="47">
        <f t="shared" si="86"/>
        <v>4</v>
      </c>
      <c r="Q372">
        <f t="shared" si="87"/>
        <v>0</v>
      </c>
      <c r="R372">
        <f t="shared" si="88"/>
        <v>0.11317507154539505</v>
      </c>
      <c r="S372" s="45">
        <f t="shared" si="89"/>
        <v>0.4527002861815802</v>
      </c>
      <c r="T372" s="47">
        <f t="shared" si="90"/>
        <v>3.5472997138184197</v>
      </c>
      <c r="U372" s="45">
        <f t="shared" si="91"/>
        <v>-0.48043076425520931</v>
      </c>
      <c r="V372" s="47">
        <f t="shared" si="92"/>
        <v>100</v>
      </c>
      <c r="W372">
        <f t="shared" si="93"/>
        <v>0.51047311781194837</v>
      </c>
      <c r="AQ372">
        <v>8.4127079918205699E-2</v>
      </c>
      <c r="AR372">
        <v>1</v>
      </c>
      <c r="AS372">
        <v>0</v>
      </c>
      <c r="AT372">
        <f t="shared" si="97"/>
        <v>480</v>
      </c>
      <c r="AU372">
        <f t="shared" si="98"/>
        <v>28</v>
      </c>
      <c r="AV372">
        <f t="shared" si="94"/>
        <v>0.61070559610705599</v>
      </c>
      <c r="AW372">
        <f t="shared" si="95"/>
        <v>0.88185654008438819</v>
      </c>
      <c r="AX372">
        <f t="shared" si="96"/>
        <v>7.1521211685679432E-4</v>
      </c>
    </row>
    <row r="373" spans="1:50" x14ac:dyDescent="0.3">
      <c r="A373">
        <v>29</v>
      </c>
      <c r="B373">
        <v>4</v>
      </c>
      <c r="C373" s="2">
        <f t="shared" si="84"/>
        <v>1</v>
      </c>
      <c r="D373">
        <v>2</v>
      </c>
      <c r="E373">
        <f t="shared" si="85"/>
        <v>0</v>
      </c>
      <c r="G373" s="2" t="s">
        <v>19</v>
      </c>
      <c r="H373" s="2" t="s">
        <v>19</v>
      </c>
      <c r="J373">
        <v>34</v>
      </c>
      <c r="K373">
        <v>3</v>
      </c>
      <c r="L373">
        <v>1</v>
      </c>
      <c r="M373">
        <v>3</v>
      </c>
      <c r="N373" s="45">
        <v>0</v>
      </c>
      <c r="O373" s="46">
        <v>1</v>
      </c>
      <c r="P373" s="47">
        <f t="shared" si="86"/>
        <v>1</v>
      </c>
      <c r="Q373">
        <f t="shared" si="87"/>
        <v>0</v>
      </c>
      <c r="R373">
        <f t="shared" si="88"/>
        <v>0.10144809124586399</v>
      </c>
      <c r="S373" s="45">
        <f t="shared" si="89"/>
        <v>0.10144809124586399</v>
      </c>
      <c r="T373" s="47">
        <f t="shared" si="90"/>
        <v>0.89855190875413604</v>
      </c>
      <c r="U373" s="45">
        <f t="shared" si="91"/>
        <v>-0.10697080174601377</v>
      </c>
      <c r="V373" s="47">
        <f t="shared" si="92"/>
        <v>100</v>
      </c>
      <c r="W373">
        <f t="shared" si="93"/>
        <v>0.11290175921669814</v>
      </c>
      <c r="AQ373">
        <v>8.4370407288991325E-2</v>
      </c>
      <c r="AR373">
        <v>1</v>
      </c>
      <c r="AS373">
        <v>0</v>
      </c>
      <c r="AT373">
        <f t="shared" si="97"/>
        <v>481</v>
      </c>
      <c r="AU373">
        <f t="shared" si="98"/>
        <v>28</v>
      </c>
      <c r="AV373">
        <f t="shared" si="94"/>
        <v>0.60989456609894566</v>
      </c>
      <c r="AW373">
        <f t="shared" si="95"/>
        <v>0.88185654008438819</v>
      </c>
      <c r="AX373">
        <f t="shared" si="96"/>
        <v>7.1521211685679432E-4</v>
      </c>
    </row>
    <row r="374" spans="1:50" x14ac:dyDescent="0.3">
      <c r="A374">
        <v>35</v>
      </c>
      <c r="B374">
        <v>3</v>
      </c>
      <c r="C374" s="2">
        <f t="shared" si="84"/>
        <v>1</v>
      </c>
      <c r="D374">
        <v>1</v>
      </c>
      <c r="E374">
        <f t="shared" si="85"/>
        <v>0</v>
      </c>
      <c r="G374" s="2" t="s">
        <v>19</v>
      </c>
      <c r="H374" s="2" t="s">
        <v>19</v>
      </c>
      <c r="J374">
        <v>34</v>
      </c>
      <c r="K374">
        <v>3</v>
      </c>
      <c r="L374">
        <v>1</v>
      </c>
      <c r="M374">
        <v>5</v>
      </c>
      <c r="N374" s="45">
        <v>0</v>
      </c>
      <c r="O374" s="46">
        <v>1</v>
      </c>
      <c r="P374" s="47">
        <f t="shared" si="86"/>
        <v>1</v>
      </c>
      <c r="Q374">
        <f t="shared" si="87"/>
        <v>0</v>
      </c>
      <c r="R374">
        <f t="shared" si="88"/>
        <v>8.1189919053275578E-2</v>
      </c>
      <c r="S374" s="45">
        <f t="shared" si="89"/>
        <v>8.1189919053275578E-2</v>
      </c>
      <c r="T374" s="47">
        <f t="shared" si="90"/>
        <v>0.91881008094672445</v>
      </c>
      <c r="U374" s="45">
        <f t="shared" si="91"/>
        <v>-8.4675836365472629E-2</v>
      </c>
      <c r="V374" s="47">
        <f t="shared" si="92"/>
        <v>100</v>
      </c>
      <c r="W374">
        <f t="shared" si="93"/>
        <v>8.8364201413222446E-2</v>
      </c>
      <c r="AQ374">
        <v>8.4462555398314237E-2</v>
      </c>
      <c r="AR374">
        <v>1</v>
      </c>
      <c r="AS374">
        <v>0</v>
      </c>
      <c r="AT374">
        <f t="shared" si="97"/>
        <v>482</v>
      </c>
      <c r="AU374">
        <f t="shared" si="98"/>
        <v>28</v>
      </c>
      <c r="AV374">
        <f t="shared" si="94"/>
        <v>0.60908353609083532</v>
      </c>
      <c r="AW374">
        <f t="shared" si="95"/>
        <v>0.88185654008438819</v>
      </c>
      <c r="AX374">
        <f t="shared" si="96"/>
        <v>7.1521211685679432E-4</v>
      </c>
    </row>
    <row r="375" spans="1:50" x14ac:dyDescent="0.3">
      <c r="A375">
        <v>27</v>
      </c>
      <c r="B375">
        <v>4</v>
      </c>
      <c r="C375" s="2">
        <f t="shared" si="84"/>
        <v>1</v>
      </c>
      <c r="D375">
        <v>2</v>
      </c>
      <c r="E375">
        <f t="shared" si="85"/>
        <v>0</v>
      </c>
      <c r="G375" s="2" t="s">
        <v>19</v>
      </c>
      <c r="H375" s="2" t="s">
        <v>19</v>
      </c>
      <c r="J375">
        <v>34</v>
      </c>
      <c r="K375">
        <v>3</v>
      </c>
      <c r="L375">
        <v>1</v>
      </c>
      <c r="M375">
        <v>7</v>
      </c>
      <c r="N375" s="45">
        <v>0</v>
      </c>
      <c r="O375" s="46">
        <v>1</v>
      </c>
      <c r="P375" s="47">
        <f t="shared" si="86"/>
        <v>1</v>
      </c>
      <c r="Q375">
        <f t="shared" si="87"/>
        <v>0</v>
      </c>
      <c r="R375">
        <f t="shared" si="88"/>
        <v>6.4685880653136393E-2</v>
      </c>
      <c r="S375" s="45">
        <f t="shared" si="89"/>
        <v>6.4685880653136393E-2</v>
      </c>
      <c r="T375" s="47">
        <f t="shared" si="90"/>
        <v>0.93531411934686359</v>
      </c>
      <c r="U375" s="45">
        <f t="shared" si="91"/>
        <v>-6.6872849593495973E-2</v>
      </c>
      <c r="V375" s="47">
        <f t="shared" si="92"/>
        <v>100</v>
      </c>
      <c r="W375">
        <f t="shared" si="93"/>
        <v>6.9159525463281787E-2</v>
      </c>
      <c r="AQ375">
        <v>8.4468057461917018E-2</v>
      </c>
      <c r="AR375">
        <v>1</v>
      </c>
      <c r="AS375">
        <v>0</v>
      </c>
      <c r="AT375">
        <f t="shared" si="97"/>
        <v>483</v>
      </c>
      <c r="AU375">
        <f t="shared" si="98"/>
        <v>28</v>
      </c>
      <c r="AV375">
        <f t="shared" si="94"/>
        <v>0.60827250608272498</v>
      </c>
      <c r="AW375">
        <f t="shared" si="95"/>
        <v>0.88185654008438819</v>
      </c>
      <c r="AX375">
        <f t="shared" si="96"/>
        <v>2.8608484674269813E-3</v>
      </c>
    </row>
    <row r="376" spans="1:50" x14ac:dyDescent="0.3">
      <c r="A376">
        <v>28</v>
      </c>
      <c r="B376">
        <v>2</v>
      </c>
      <c r="C376" s="2">
        <f t="shared" si="84"/>
        <v>1</v>
      </c>
      <c r="D376">
        <v>5</v>
      </c>
      <c r="E376">
        <f t="shared" si="85"/>
        <v>0</v>
      </c>
      <c r="G376" s="2" t="s">
        <v>19</v>
      </c>
      <c r="H376" s="2" t="s">
        <v>19</v>
      </c>
      <c r="J376">
        <v>34</v>
      </c>
      <c r="K376">
        <v>3</v>
      </c>
      <c r="L376">
        <v>1</v>
      </c>
      <c r="M376">
        <v>8</v>
      </c>
      <c r="N376" s="45">
        <v>0</v>
      </c>
      <c r="O376" s="46">
        <v>2</v>
      </c>
      <c r="P376" s="47">
        <f t="shared" si="86"/>
        <v>2</v>
      </c>
      <c r="Q376">
        <f t="shared" si="87"/>
        <v>0</v>
      </c>
      <c r="R376">
        <f t="shared" si="88"/>
        <v>5.7656599157377975E-2</v>
      </c>
      <c r="S376" s="45">
        <f t="shared" si="89"/>
        <v>0.11531319831475595</v>
      </c>
      <c r="T376" s="47">
        <f t="shared" si="90"/>
        <v>1.8846868016852441</v>
      </c>
      <c r="U376" s="45">
        <f t="shared" si="91"/>
        <v>-0.11877105283405465</v>
      </c>
      <c r="V376" s="47">
        <f t="shared" si="92"/>
        <v>100</v>
      </c>
      <c r="W376">
        <f t="shared" si="93"/>
        <v>0.12236855291992867</v>
      </c>
      <c r="AQ376">
        <v>8.4487408599691824E-2</v>
      </c>
      <c r="AR376">
        <v>4</v>
      </c>
      <c r="AS376">
        <v>1</v>
      </c>
      <c r="AT376">
        <f t="shared" si="97"/>
        <v>487</v>
      </c>
      <c r="AU376">
        <f t="shared" si="98"/>
        <v>29</v>
      </c>
      <c r="AV376">
        <f t="shared" si="94"/>
        <v>0.60502838605028386</v>
      </c>
      <c r="AW376">
        <f t="shared" si="95"/>
        <v>0.8776371308016877</v>
      </c>
      <c r="AX376">
        <f t="shared" si="96"/>
        <v>7.1179004931202485E-4</v>
      </c>
    </row>
    <row r="377" spans="1:50" x14ac:dyDescent="0.3">
      <c r="A377">
        <v>49</v>
      </c>
      <c r="B377">
        <v>2</v>
      </c>
      <c r="C377" s="2">
        <f t="shared" si="84"/>
        <v>1</v>
      </c>
      <c r="D377">
        <v>2</v>
      </c>
      <c r="E377">
        <f t="shared" si="85"/>
        <v>0</v>
      </c>
      <c r="G377" s="2" t="s">
        <v>19</v>
      </c>
      <c r="H377" s="2" t="s">
        <v>19</v>
      </c>
      <c r="J377">
        <v>34</v>
      </c>
      <c r="K377">
        <v>3</v>
      </c>
      <c r="L377">
        <v>1</v>
      </c>
      <c r="M377">
        <v>9</v>
      </c>
      <c r="N377" s="45">
        <v>0</v>
      </c>
      <c r="O377" s="46">
        <v>1</v>
      </c>
      <c r="P377" s="47">
        <f t="shared" si="86"/>
        <v>1</v>
      </c>
      <c r="Q377">
        <f t="shared" si="87"/>
        <v>0</v>
      </c>
      <c r="R377">
        <f t="shared" si="88"/>
        <v>5.1349239029239796E-2</v>
      </c>
      <c r="S377" s="45">
        <f t="shared" si="89"/>
        <v>5.1349239029239796E-2</v>
      </c>
      <c r="T377" s="47">
        <f t="shared" si="90"/>
        <v>0.94865076097076018</v>
      </c>
      <c r="U377" s="45">
        <f t="shared" si="91"/>
        <v>-5.2714555510549245E-2</v>
      </c>
      <c r="V377" s="47">
        <f t="shared" si="92"/>
        <v>100</v>
      </c>
      <c r="W377">
        <f t="shared" si="93"/>
        <v>5.4128706940258821E-2</v>
      </c>
      <c r="AQ377">
        <v>8.4810289053967911E-2</v>
      </c>
      <c r="AR377">
        <v>1</v>
      </c>
      <c r="AS377">
        <v>0</v>
      </c>
      <c r="AT377">
        <f t="shared" si="97"/>
        <v>488</v>
      </c>
      <c r="AU377">
        <f t="shared" si="98"/>
        <v>29</v>
      </c>
      <c r="AV377">
        <f t="shared" si="94"/>
        <v>0.60421735604217353</v>
      </c>
      <c r="AW377">
        <f t="shared" si="95"/>
        <v>0.8776371308016877</v>
      </c>
      <c r="AX377">
        <f t="shared" si="96"/>
        <v>7.1179004931202485E-4</v>
      </c>
    </row>
    <row r="378" spans="1:50" x14ac:dyDescent="0.3">
      <c r="A378">
        <v>51</v>
      </c>
      <c r="B378">
        <v>3</v>
      </c>
      <c r="C378" s="2">
        <f t="shared" si="84"/>
        <v>1</v>
      </c>
      <c r="D378">
        <v>7</v>
      </c>
      <c r="E378">
        <f t="shared" si="85"/>
        <v>0</v>
      </c>
      <c r="G378" s="2" t="s">
        <v>19</v>
      </c>
      <c r="H378" s="2" t="s">
        <v>19</v>
      </c>
      <c r="J378">
        <v>34</v>
      </c>
      <c r="K378">
        <v>3</v>
      </c>
      <c r="L378">
        <v>1</v>
      </c>
      <c r="M378">
        <v>10</v>
      </c>
      <c r="N378" s="45">
        <v>0</v>
      </c>
      <c r="O378" s="46">
        <v>1</v>
      </c>
      <c r="P378" s="47">
        <f t="shared" si="86"/>
        <v>1</v>
      </c>
      <c r="Q378">
        <f t="shared" si="87"/>
        <v>0</v>
      </c>
      <c r="R378">
        <f t="shared" si="88"/>
        <v>4.5698413421315781E-2</v>
      </c>
      <c r="S378" s="45">
        <f t="shared" si="89"/>
        <v>4.5698413421315781E-2</v>
      </c>
      <c r="T378" s="47">
        <f t="shared" si="90"/>
        <v>0.95430158657868425</v>
      </c>
      <c r="U378" s="45">
        <f t="shared" si="91"/>
        <v>-4.6775529002746015E-2</v>
      </c>
      <c r="V378" s="47">
        <f t="shared" si="92"/>
        <v>100</v>
      </c>
      <c r="W378">
        <f t="shared" si="93"/>
        <v>4.7886762491039667E-2</v>
      </c>
      <c r="AQ378">
        <v>8.4947290492305857E-2</v>
      </c>
      <c r="AR378">
        <v>1</v>
      </c>
      <c r="AS378">
        <v>1</v>
      </c>
      <c r="AT378">
        <f t="shared" si="97"/>
        <v>489</v>
      </c>
      <c r="AU378">
        <f t="shared" si="98"/>
        <v>30</v>
      </c>
      <c r="AV378">
        <f t="shared" si="94"/>
        <v>0.60340632603406319</v>
      </c>
      <c r="AW378">
        <f t="shared" si="95"/>
        <v>0.87341772151898733</v>
      </c>
      <c r="AX378">
        <f t="shared" si="96"/>
        <v>2.1251039453015728E-3</v>
      </c>
    </row>
    <row r="379" spans="1:50" x14ac:dyDescent="0.3">
      <c r="A379">
        <v>36</v>
      </c>
      <c r="B379">
        <v>4</v>
      </c>
      <c r="C379" s="2">
        <f t="shared" si="84"/>
        <v>1</v>
      </c>
      <c r="D379">
        <v>2</v>
      </c>
      <c r="E379">
        <f t="shared" si="85"/>
        <v>0</v>
      </c>
      <c r="G379" s="2" t="s">
        <v>19</v>
      </c>
      <c r="H379" s="2" t="s">
        <v>19</v>
      </c>
      <c r="J379">
        <v>34</v>
      </c>
      <c r="K379">
        <v>3</v>
      </c>
      <c r="L379">
        <v>1</v>
      </c>
      <c r="M379">
        <v>11</v>
      </c>
      <c r="N379" s="45">
        <v>0</v>
      </c>
      <c r="O379" s="46">
        <v>1</v>
      </c>
      <c r="P379" s="47">
        <f t="shared" si="86"/>
        <v>1</v>
      </c>
      <c r="Q379">
        <f t="shared" si="87"/>
        <v>0</v>
      </c>
      <c r="R379">
        <f t="shared" si="88"/>
        <v>4.0642801752425788E-2</v>
      </c>
      <c r="S379" s="45">
        <f t="shared" si="89"/>
        <v>4.0642801752425788E-2</v>
      </c>
      <c r="T379" s="47">
        <f t="shared" si="90"/>
        <v>0.95935719824757426</v>
      </c>
      <c r="U379" s="45">
        <f t="shared" si="91"/>
        <v>-4.1491803951292872E-2</v>
      </c>
      <c r="V379" s="47">
        <f t="shared" si="92"/>
        <v>100</v>
      </c>
      <c r="W379">
        <f t="shared" si="93"/>
        <v>4.2364618545278683E-2</v>
      </c>
      <c r="AQ379">
        <v>8.5173271885623222E-2</v>
      </c>
      <c r="AR379">
        <v>3</v>
      </c>
      <c r="AS379">
        <v>0</v>
      </c>
      <c r="AT379">
        <f t="shared" si="97"/>
        <v>492</v>
      </c>
      <c r="AU379">
        <f t="shared" si="98"/>
        <v>30</v>
      </c>
      <c r="AV379">
        <f t="shared" si="94"/>
        <v>0.6009732360097324</v>
      </c>
      <c r="AW379">
        <f t="shared" si="95"/>
        <v>0.87341772151898733</v>
      </c>
      <c r="AX379">
        <f t="shared" si="96"/>
        <v>7.083679817672556E-4</v>
      </c>
    </row>
    <row r="380" spans="1:50" x14ac:dyDescent="0.3">
      <c r="A380">
        <v>34</v>
      </c>
      <c r="B380">
        <v>1</v>
      </c>
      <c r="C380" s="2">
        <f t="shared" si="84"/>
        <v>2</v>
      </c>
      <c r="D380">
        <v>2</v>
      </c>
      <c r="E380">
        <f t="shared" si="85"/>
        <v>1</v>
      </c>
      <c r="G380" s="2" t="s">
        <v>17</v>
      </c>
      <c r="H380" s="2" t="s">
        <v>17</v>
      </c>
      <c r="J380">
        <v>34</v>
      </c>
      <c r="K380">
        <v>3</v>
      </c>
      <c r="L380">
        <v>2</v>
      </c>
      <c r="M380">
        <v>1</v>
      </c>
      <c r="N380" s="45">
        <v>0</v>
      </c>
      <c r="O380" s="46">
        <v>1</v>
      </c>
      <c r="P380" s="47">
        <f t="shared" si="86"/>
        <v>1</v>
      </c>
      <c r="Q380">
        <f t="shared" si="87"/>
        <v>0</v>
      </c>
      <c r="R380">
        <f t="shared" si="88"/>
        <v>0.3880295977127467</v>
      </c>
      <c r="S380" s="45">
        <f t="shared" si="89"/>
        <v>0.3880295977127467</v>
      </c>
      <c r="T380" s="47">
        <f t="shared" si="90"/>
        <v>0.6119704022872533</v>
      </c>
      <c r="U380" s="45">
        <f t="shared" si="91"/>
        <v>-0.49107135991503342</v>
      </c>
      <c r="V380" s="47">
        <f t="shared" si="92"/>
        <v>100</v>
      </c>
      <c r="W380">
        <f t="shared" si="93"/>
        <v>0.63406595525286402</v>
      </c>
      <c r="AQ380">
        <v>8.5285732171807641E-2</v>
      </c>
      <c r="AR380">
        <v>1</v>
      </c>
      <c r="AS380">
        <v>0</v>
      </c>
      <c r="AT380">
        <f t="shared" si="97"/>
        <v>493</v>
      </c>
      <c r="AU380">
        <f t="shared" si="98"/>
        <v>30</v>
      </c>
      <c r="AV380">
        <f t="shared" si="94"/>
        <v>0.60016220600162207</v>
      </c>
      <c r="AW380">
        <f t="shared" si="95"/>
        <v>0.87341772151898733</v>
      </c>
      <c r="AX380">
        <f t="shared" si="96"/>
        <v>7.083679817672556E-4</v>
      </c>
    </row>
    <row r="381" spans="1:50" x14ac:dyDescent="0.3">
      <c r="A381">
        <v>55</v>
      </c>
      <c r="B381">
        <v>3</v>
      </c>
      <c r="C381" s="2">
        <f t="shared" si="84"/>
        <v>2</v>
      </c>
      <c r="D381">
        <v>4</v>
      </c>
      <c r="E381">
        <f t="shared" si="85"/>
        <v>0</v>
      </c>
      <c r="G381" s="2" t="s">
        <v>17</v>
      </c>
      <c r="H381" s="2" t="s">
        <v>19</v>
      </c>
      <c r="J381">
        <v>34</v>
      </c>
      <c r="K381">
        <v>3</v>
      </c>
      <c r="L381">
        <v>2</v>
      </c>
      <c r="M381">
        <v>2</v>
      </c>
      <c r="N381" s="45">
        <v>0</v>
      </c>
      <c r="O381" s="46">
        <v>2</v>
      </c>
      <c r="P381" s="47">
        <f t="shared" si="86"/>
        <v>2</v>
      </c>
      <c r="Q381">
        <f t="shared" si="87"/>
        <v>0</v>
      </c>
      <c r="R381">
        <f t="shared" si="88"/>
        <v>0.35936348602982066</v>
      </c>
      <c r="S381" s="45">
        <f t="shared" si="89"/>
        <v>0.71872697205964131</v>
      </c>
      <c r="T381" s="47">
        <f t="shared" si="90"/>
        <v>1.2812730279403586</v>
      </c>
      <c r="U381" s="45">
        <f t="shared" si="91"/>
        <v>-0.89058608758051128</v>
      </c>
      <c r="V381" s="47">
        <f t="shared" si="92"/>
        <v>100</v>
      </c>
      <c r="W381">
        <f t="shared" si="93"/>
        <v>1.121895109608281</v>
      </c>
      <c r="AQ381">
        <v>8.5291282863282233E-2</v>
      </c>
      <c r="AR381">
        <v>1</v>
      </c>
      <c r="AS381">
        <v>0</v>
      </c>
      <c r="AT381">
        <f t="shared" si="97"/>
        <v>494</v>
      </c>
      <c r="AU381">
        <f t="shared" si="98"/>
        <v>30</v>
      </c>
      <c r="AV381">
        <f t="shared" si="94"/>
        <v>0.59935117599351173</v>
      </c>
      <c r="AW381">
        <f t="shared" si="95"/>
        <v>0.87341772151898733</v>
      </c>
      <c r="AX381">
        <f t="shared" si="96"/>
        <v>7.083679817672556E-4</v>
      </c>
    </row>
    <row r="382" spans="1:50" x14ac:dyDescent="0.3">
      <c r="A382">
        <v>24</v>
      </c>
      <c r="B382">
        <v>4</v>
      </c>
      <c r="C382" s="2">
        <f t="shared" si="84"/>
        <v>2</v>
      </c>
      <c r="D382">
        <v>2</v>
      </c>
      <c r="E382">
        <f t="shared" si="85"/>
        <v>0</v>
      </c>
      <c r="G382" s="2" t="s">
        <v>17</v>
      </c>
      <c r="H382" s="2" t="s">
        <v>19</v>
      </c>
      <c r="J382">
        <v>34</v>
      </c>
      <c r="K382">
        <v>3</v>
      </c>
      <c r="L382">
        <v>2</v>
      </c>
      <c r="M382">
        <v>3</v>
      </c>
      <c r="N382" s="45">
        <v>0</v>
      </c>
      <c r="O382" s="46">
        <v>1</v>
      </c>
      <c r="P382" s="47">
        <f t="shared" si="86"/>
        <v>1</v>
      </c>
      <c r="Q382">
        <f t="shared" si="87"/>
        <v>0</v>
      </c>
      <c r="R382">
        <f t="shared" si="88"/>
        <v>0.33166737069734442</v>
      </c>
      <c r="S382" s="45">
        <f t="shared" si="89"/>
        <v>0.33166737069734442</v>
      </c>
      <c r="T382" s="47">
        <f t="shared" si="90"/>
        <v>0.66833262930265558</v>
      </c>
      <c r="U382" s="45">
        <f t="shared" si="91"/>
        <v>-0.40296928132261745</v>
      </c>
      <c r="V382" s="47">
        <f t="shared" si="92"/>
        <v>100</v>
      </c>
      <c r="W382">
        <f t="shared" si="93"/>
        <v>0.49626092780089043</v>
      </c>
      <c r="AQ382">
        <v>8.5735516234704323E-2</v>
      </c>
      <c r="AR382">
        <v>1</v>
      </c>
      <c r="AS382">
        <v>0</v>
      </c>
      <c r="AT382">
        <f t="shared" si="97"/>
        <v>495</v>
      </c>
      <c r="AU382">
        <f t="shared" si="98"/>
        <v>30</v>
      </c>
      <c r="AV382">
        <f t="shared" si="94"/>
        <v>0.5985401459854014</v>
      </c>
      <c r="AW382">
        <f t="shared" si="95"/>
        <v>0.87341772151898733</v>
      </c>
      <c r="AX382">
        <f t="shared" si="96"/>
        <v>1.4167359635344143E-3</v>
      </c>
    </row>
    <row r="383" spans="1:50" x14ac:dyDescent="0.3">
      <c r="A383">
        <v>30</v>
      </c>
      <c r="B383">
        <v>3</v>
      </c>
      <c r="C383" s="2">
        <f t="shared" si="84"/>
        <v>1</v>
      </c>
      <c r="D383">
        <v>0</v>
      </c>
      <c r="E383">
        <f t="shared" si="85"/>
        <v>0</v>
      </c>
      <c r="G383" s="2" t="s">
        <v>19</v>
      </c>
      <c r="H383" s="2" t="s">
        <v>19</v>
      </c>
      <c r="J383">
        <v>34</v>
      </c>
      <c r="K383">
        <v>3</v>
      </c>
      <c r="L383">
        <v>2</v>
      </c>
      <c r="M383">
        <v>10</v>
      </c>
      <c r="N383" s="45">
        <v>0</v>
      </c>
      <c r="O383" s="46">
        <v>1</v>
      </c>
      <c r="P383" s="47">
        <f t="shared" si="86"/>
        <v>1</v>
      </c>
      <c r="Q383">
        <f t="shared" si="87"/>
        <v>0</v>
      </c>
      <c r="R383">
        <f t="shared" si="88"/>
        <v>0.17388607123700101</v>
      </c>
      <c r="S383" s="45">
        <f t="shared" si="89"/>
        <v>0.17388607123700101</v>
      </c>
      <c r="T383" s="47">
        <f t="shared" si="90"/>
        <v>0.82611392876299905</v>
      </c>
      <c r="U383" s="45">
        <f t="shared" si="91"/>
        <v>-0.19102258668788777</v>
      </c>
      <c r="V383" s="47">
        <f t="shared" si="92"/>
        <v>100</v>
      </c>
      <c r="W383">
        <f t="shared" si="93"/>
        <v>0.21048679265990994</v>
      </c>
      <c r="AQ383">
        <v>8.5983059058568942E-2</v>
      </c>
      <c r="AR383">
        <v>2</v>
      </c>
      <c r="AS383">
        <v>0</v>
      </c>
      <c r="AT383">
        <f t="shared" si="97"/>
        <v>497</v>
      </c>
      <c r="AU383">
        <f t="shared" si="98"/>
        <v>30</v>
      </c>
      <c r="AV383">
        <f t="shared" si="94"/>
        <v>0.59691808596918083</v>
      </c>
      <c r="AW383">
        <f t="shared" si="95"/>
        <v>0.87341772151898733</v>
      </c>
      <c r="AX383">
        <f t="shared" si="96"/>
        <v>7.0836798176715857E-4</v>
      </c>
    </row>
    <row r="384" spans="1:50" x14ac:dyDescent="0.3">
      <c r="A384">
        <v>26</v>
      </c>
      <c r="B384">
        <v>3</v>
      </c>
      <c r="C384" s="2">
        <f t="shared" si="84"/>
        <v>1</v>
      </c>
      <c r="D384">
        <v>4</v>
      </c>
      <c r="E384">
        <f t="shared" si="85"/>
        <v>1</v>
      </c>
      <c r="G384" s="2" t="s">
        <v>19</v>
      </c>
      <c r="H384" s="2" t="s">
        <v>17</v>
      </c>
      <c r="J384">
        <v>34</v>
      </c>
      <c r="K384">
        <v>4</v>
      </c>
      <c r="L384">
        <v>1</v>
      </c>
      <c r="M384">
        <v>1</v>
      </c>
      <c r="N384" s="45">
        <v>1</v>
      </c>
      <c r="O384" s="46">
        <v>0</v>
      </c>
      <c r="P384" s="47">
        <f t="shared" si="86"/>
        <v>1</v>
      </c>
      <c r="Q384">
        <f t="shared" si="87"/>
        <v>1</v>
      </c>
      <c r="R384">
        <f t="shared" si="88"/>
        <v>9.4459909742399151E-2</v>
      </c>
      <c r="S384" s="45">
        <f t="shared" si="89"/>
        <v>9.4459909742399151E-2</v>
      </c>
      <c r="T384" s="47">
        <f t="shared" si="90"/>
        <v>0.90554009025760085</v>
      </c>
      <c r="U384" s="45">
        <f t="shared" si="91"/>
        <v>-2.3595797700259591</v>
      </c>
      <c r="V384" s="47">
        <f t="shared" si="92"/>
        <v>0</v>
      </c>
      <c r="W384">
        <f t="shared" si="93"/>
        <v>9.5865017521940459</v>
      </c>
      <c r="AQ384">
        <v>8.6102086428556865E-2</v>
      </c>
      <c r="AR384">
        <v>1</v>
      </c>
      <c r="AS384">
        <v>0</v>
      </c>
      <c r="AT384">
        <f t="shared" si="97"/>
        <v>498</v>
      </c>
      <c r="AU384">
        <f t="shared" si="98"/>
        <v>30</v>
      </c>
      <c r="AV384">
        <f t="shared" si="94"/>
        <v>0.59610705596107061</v>
      </c>
      <c r="AW384">
        <f t="shared" si="95"/>
        <v>0.87341772151898733</v>
      </c>
      <c r="AX384">
        <f t="shared" si="96"/>
        <v>7.083679817672556E-4</v>
      </c>
    </row>
    <row r="385" spans="1:50" x14ac:dyDescent="0.3">
      <c r="A385">
        <v>22</v>
      </c>
      <c r="B385">
        <v>1</v>
      </c>
      <c r="C385" s="2">
        <f t="shared" si="84"/>
        <v>1</v>
      </c>
      <c r="D385">
        <v>1</v>
      </c>
      <c r="E385">
        <f t="shared" si="85"/>
        <v>0</v>
      </c>
      <c r="G385" s="2" t="s">
        <v>19</v>
      </c>
      <c r="H385" s="2" t="s">
        <v>19</v>
      </c>
      <c r="J385">
        <v>34</v>
      </c>
      <c r="K385">
        <v>4</v>
      </c>
      <c r="L385">
        <v>1</v>
      </c>
      <c r="M385">
        <v>2</v>
      </c>
      <c r="N385" s="45">
        <v>1</v>
      </c>
      <c r="O385" s="46">
        <v>4</v>
      </c>
      <c r="P385" s="47">
        <f t="shared" si="86"/>
        <v>5</v>
      </c>
      <c r="Q385">
        <f t="shared" si="87"/>
        <v>0.2</v>
      </c>
      <c r="R385">
        <f t="shared" si="88"/>
        <v>8.4487408599691824E-2</v>
      </c>
      <c r="S385" s="45">
        <f t="shared" si="89"/>
        <v>0.42243704299845913</v>
      </c>
      <c r="T385" s="47">
        <f t="shared" si="90"/>
        <v>4.5775629570015406</v>
      </c>
      <c r="U385" s="45">
        <f t="shared" si="91"/>
        <v>-2.8242374119148717</v>
      </c>
      <c r="V385" s="47">
        <f t="shared" si="92"/>
        <v>80</v>
      </c>
      <c r="W385">
        <f t="shared" si="93"/>
        <v>0.86252630083210546</v>
      </c>
      <c r="AQ385">
        <v>8.6450313323550146E-2</v>
      </c>
      <c r="AR385">
        <v>1</v>
      </c>
      <c r="AS385">
        <v>1</v>
      </c>
      <c r="AT385">
        <f t="shared" si="97"/>
        <v>499</v>
      </c>
      <c r="AU385">
        <f t="shared" si="98"/>
        <v>31</v>
      </c>
      <c r="AV385">
        <f t="shared" si="94"/>
        <v>0.59529602595296027</v>
      </c>
      <c r="AW385">
        <f t="shared" si="95"/>
        <v>0.86919831223628696</v>
      </c>
      <c r="AX385">
        <f t="shared" si="96"/>
        <v>1.4098918284449725E-3</v>
      </c>
    </row>
    <row r="386" spans="1:50" x14ac:dyDescent="0.3">
      <c r="A386">
        <v>36</v>
      </c>
      <c r="B386">
        <v>2</v>
      </c>
      <c r="C386" s="2">
        <f t="shared" ref="C386:C449" si="99">IF(G386="Yes",2,1)</f>
        <v>1</v>
      </c>
      <c r="D386">
        <v>9</v>
      </c>
      <c r="E386">
        <f t="shared" ref="E386:E449" si="100">IF(H386="Yes",1,0)</f>
        <v>0</v>
      </c>
      <c r="G386" s="2" t="s">
        <v>19</v>
      </c>
      <c r="H386" s="2" t="s">
        <v>19</v>
      </c>
      <c r="J386">
        <v>34</v>
      </c>
      <c r="K386">
        <v>4</v>
      </c>
      <c r="L386">
        <v>1</v>
      </c>
      <c r="M386">
        <v>3</v>
      </c>
      <c r="N386" s="45">
        <v>0</v>
      </c>
      <c r="O386" s="46">
        <v>2</v>
      </c>
      <c r="P386" s="47">
        <f t="shared" si="86"/>
        <v>2</v>
      </c>
      <c r="Q386">
        <f t="shared" si="87"/>
        <v>0</v>
      </c>
      <c r="R386">
        <f t="shared" si="88"/>
        <v>7.5479985692947699E-2</v>
      </c>
      <c r="S386" s="45">
        <f t="shared" si="89"/>
        <v>0.1509599713858954</v>
      </c>
      <c r="T386" s="47">
        <f t="shared" si="90"/>
        <v>1.8490400286141047</v>
      </c>
      <c r="U386" s="45">
        <f t="shared" si="91"/>
        <v>-0.15696115919706985</v>
      </c>
      <c r="V386" s="47">
        <f t="shared" si="92"/>
        <v>100</v>
      </c>
      <c r="W386">
        <f t="shared" si="93"/>
        <v>0.16328469805928772</v>
      </c>
      <c r="AQ386">
        <v>8.656992625591875E-2</v>
      </c>
      <c r="AR386">
        <v>2</v>
      </c>
      <c r="AS386">
        <v>0</v>
      </c>
      <c r="AT386">
        <f t="shared" si="97"/>
        <v>501</v>
      </c>
      <c r="AU386">
        <f t="shared" si="98"/>
        <v>31</v>
      </c>
      <c r="AV386">
        <f t="shared" si="94"/>
        <v>0.5936739659367396</v>
      </c>
      <c r="AW386">
        <f t="shared" si="95"/>
        <v>0.86919831223628696</v>
      </c>
      <c r="AX386">
        <f t="shared" si="96"/>
        <v>1.409891828444876E-3</v>
      </c>
    </row>
    <row r="387" spans="1:50" x14ac:dyDescent="0.3">
      <c r="A387">
        <v>30</v>
      </c>
      <c r="B387">
        <v>3</v>
      </c>
      <c r="C387" s="2">
        <f t="shared" si="99"/>
        <v>2</v>
      </c>
      <c r="D387">
        <v>0</v>
      </c>
      <c r="E387">
        <f t="shared" si="100"/>
        <v>1</v>
      </c>
      <c r="G387" s="2" t="s">
        <v>17</v>
      </c>
      <c r="H387" s="2" t="s">
        <v>17</v>
      </c>
      <c r="J387">
        <v>34</v>
      </c>
      <c r="K387">
        <v>4</v>
      </c>
      <c r="L387">
        <v>1</v>
      </c>
      <c r="M387">
        <v>4</v>
      </c>
      <c r="N387" s="45">
        <v>0</v>
      </c>
      <c r="O387" s="46">
        <v>1</v>
      </c>
      <c r="P387" s="47">
        <f t="shared" si="86"/>
        <v>1</v>
      </c>
      <c r="Q387">
        <f t="shared" si="87"/>
        <v>0</v>
      </c>
      <c r="R387">
        <f t="shared" si="88"/>
        <v>6.7362209662192557E-2</v>
      </c>
      <c r="S387" s="45">
        <f t="shared" si="89"/>
        <v>6.7362209662192557E-2</v>
      </c>
      <c r="T387" s="47">
        <f t="shared" si="90"/>
        <v>0.93263779033780747</v>
      </c>
      <c r="U387" s="45">
        <f t="shared" si="91"/>
        <v>-6.9738373942928547E-2</v>
      </c>
      <c r="V387" s="47">
        <f t="shared" si="92"/>
        <v>100</v>
      </c>
      <c r="W387">
        <f t="shared" si="93"/>
        <v>7.2227621870001132E-2</v>
      </c>
      <c r="AQ387">
        <v>8.6819649480343181E-2</v>
      </c>
      <c r="AR387">
        <v>2</v>
      </c>
      <c r="AS387">
        <v>0</v>
      </c>
      <c r="AT387">
        <f t="shared" si="97"/>
        <v>503</v>
      </c>
      <c r="AU387">
        <f t="shared" si="98"/>
        <v>31</v>
      </c>
      <c r="AV387">
        <f t="shared" si="94"/>
        <v>0.59205190592051904</v>
      </c>
      <c r="AW387">
        <f t="shared" si="95"/>
        <v>0.86919831223628696</v>
      </c>
      <c r="AX387">
        <f t="shared" si="96"/>
        <v>7.0494591422238975E-4</v>
      </c>
    </row>
    <row r="388" spans="1:50" x14ac:dyDescent="0.3">
      <c r="A388">
        <v>37</v>
      </c>
      <c r="B388">
        <v>4</v>
      </c>
      <c r="C388" s="2">
        <f t="shared" si="99"/>
        <v>1</v>
      </c>
      <c r="D388">
        <v>7</v>
      </c>
      <c r="E388">
        <f t="shared" si="100"/>
        <v>0</v>
      </c>
      <c r="G388" s="2" t="s">
        <v>19</v>
      </c>
      <c r="H388" s="2" t="s">
        <v>19</v>
      </c>
      <c r="J388">
        <v>34</v>
      </c>
      <c r="K388">
        <v>4</v>
      </c>
      <c r="L388">
        <v>1</v>
      </c>
      <c r="M388">
        <v>5</v>
      </c>
      <c r="N388" s="45">
        <v>0</v>
      </c>
      <c r="O388" s="46">
        <v>1</v>
      </c>
      <c r="P388" s="47">
        <f t="shared" si="86"/>
        <v>1</v>
      </c>
      <c r="Q388">
        <f t="shared" si="87"/>
        <v>0</v>
      </c>
      <c r="R388">
        <f t="shared" si="88"/>
        <v>6.0060772593700358E-2</v>
      </c>
      <c r="S388" s="45">
        <f t="shared" si="89"/>
        <v>6.0060772593700358E-2</v>
      </c>
      <c r="T388" s="47">
        <f t="shared" si="90"/>
        <v>0.93993922740629965</v>
      </c>
      <c r="U388" s="45">
        <f t="shared" si="91"/>
        <v>-6.1940057503524319E-2</v>
      </c>
      <c r="V388" s="47">
        <f t="shared" si="92"/>
        <v>100</v>
      </c>
      <c r="W388">
        <f t="shared" si="93"/>
        <v>6.3898570080359457E-2</v>
      </c>
      <c r="AQ388">
        <v>8.6939724795706441E-2</v>
      </c>
      <c r="AR388">
        <v>1</v>
      </c>
      <c r="AS388">
        <v>0</v>
      </c>
      <c r="AT388">
        <f t="shared" si="97"/>
        <v>504</v>
      </c>
      <c r="AU388">
        <f t="shared" si="98"/>
        <v>31</v>
      </c>
      <c r="AV388">
        <f t="shared" si="94"/>
        <v>0.59124087591240881</v>
      </c>
      <c r="AW388">
        <f t="shared" si="95"/>
        <v>0.86919831223628696</v>
      </c>
      <c r="AX388">
        <f t="shared" si="96"/>
        <v>7.0494591422248624E-4</v>
      </c>
    </row>
    <row r="389" spans="1:50" x14ac:dyDescent="0.3">
      <c r="A389">
        <v>40</v>
      </c>
      <c r="B389">
        <v>4</v>
      </c>
      <c r="C389" s="2">
        <f t="shared" si="99"/>
        <v>1</v>
      </c>
      <c r="D389">
        <v>4</v>
      </c>
      <c r="E389">
        <f t="shared" si="100"/>
        <v>0</v>
      </c>
      <c r="G389" s="2" t="s">
        <v>19</v>
      </c>
      <c r="H389" s="2" t="s">
        <v>19</v>
      </c>
      <c r="J389">
        <v>34</v>
      </c>
      <c r="K389">
        <v>4</v>
      </c>
      <c r="L389">
        <v>1</v>
      </c>
      <c r="M389">
        <v>7</v>
      </c>
      <c r="N389" s="45">
        <v>0</v>
      </c>
      <c r="O389" s="46">
        <v>5</v>
      </c>
      <c r="P389" s="47">
        <f t="shared" ref="P389:P452" si="101">N389+O389</f>
        <v>5</v>
      </c>
      <c r="Q389">
        <f t="shared" ref="Q389:Q452" si="102">IF(P389=0,"",N389/P389)</f>
        <v>0</v>
      </c>
      <c r="R389">
        <f t="shared" ref="R389:R452" si="103">1/(1+EXP(-$Y$5-MMULT(J389:M389,$Y$6:$Y$9)))</f>
        <v>4.7629155276022218E-2</v>
      </c>
      <c r="S389" s="45">
        <f t="shared" ref="S389:S452" si="104">P389*R389</f>
        <v>0.23814577638011108</v>
      </c>
      <c r="T389" s="47">
        <f t="shared" ref="T389:T452" si="105">P389-S389</f>
        <v>4.7618542236198893</v>
      </c>
      <c r="U389" s="45">
        <f t="shared" ref="U389:U452" si="106">IFERROR(P389*(Q389*LN(R389)+(1-Q389)*LN(1-R389)),0)</f>
        <v>-0.24400388632787001</v>
      </c>
      <c r="V389" s="47">
        <f t="shared" ref="V389:V452" si="107">100*IF(R389&gt;=$AM$10,N389/P389,O389/P389)</f>
        <v>100</v>
      </c>
      <c r="W389">
        <f t="shared" ref="W389:W452" si="108">IFERROR((N389-S389)^2/S389+(O389-T389)^2/T389,0)</f>
        <v>0.25005571905042095</v>
      </c>
      <c r="AQ389">
        <v>8.7291015816105294E-2</v>
      </c>
      <c r="AR389">
        <v>1</v>
      </c>
      <c r="AS389">
        <v>0</v>
      </c>
      <c r="AT389">
        <f t="shared" si="97"/>
        <v>505</v>
      </c>
      <c r="AU389">
        <f t="shared" si="98"/>
        <v>31</v>
      </c>
      <c r="AV389">
        <f t="shared" ref="AV389:AV452" si="109">1-AT389/AT$1000</f>
        <v>0.59042984590429848</v>
      </c>
      <c r="AW389">
        <f t="shared" ref="AW389:AW452" si="110">1-AU389/AU$1000</f>
        <v>0.86919831223628696</v>
      </c>
      <c r="AX389">
        <f t="shared" ref="AX389:AX452" si="111">(AV389-AV390)*AW389</f>
        <v>1.4098918284449725E-3</v>
      </c>
    </row>
    <row r="390" spans="1:50" x14ac:dyDescent="0.3">
      <c r="A390">
        <v>42</v>
      </c>
      <c r="B390">
        <v>2</v>
      </c>
      <c r="C390" s="2">
        <f t="shared" si="99"/>
        <v>1</v>
      </c>
      <c r="D390">
        <v>2</v>
      </c>
      <c r="E390">
        <f t="shared" si="100"/>
        <v>0</v>
      </c>
      <c r="G390" s="2" t="s">
        <v>19</v>
      </c>
      <c r="H390" s="2" t="s">
        <v>19</v>
      </c>
      <c r="J390">
        <v>34</v>
      </c>
      <c r="K390">
        <v>4</v>
      </c>
      <c r="L390">
        <v>1</v>
      </c>
      <c r="M390">
        <v>8</v>
      </c>
      <c r="N390" s="45">
        <v>0</v>
      </c>
      <c r="O390" s="46">
        <v>1</v>
      </c>
      <c r="P390" s="47">
        <f t="shared" si="101"/>
        <v>1</v>
      </c>
      <c r="Q390">
        <f t="shared" si="102"/>
        <v>0</v>
      </c>
      <c r="R390">
        <f t="shared" si="103"/>
        <v>4.2369429189965523E-2</v>
      </c>
      <c r="S390" s="45">
        <f t="shared" si="104"/>
        <v>4.2369429189965523E-2</v>
      </c>
      <c r="T390" s="47">
        <f t="shared" si="105"/>
        <v>0.95763057081003444</v>
      </c>
      <c r="U390" s="45">
        <f t="shared" si="106"/>
        <v>-4.3293200843148756E-2</v>
      </c>
      <c r="V390" s="47">
        <f t="shared" si="107"/>
        <v>100</v>
      </c>
      <c r="W390">
        <f t="shared" si="108"/>
        <v>4.4244023197929389E-2</v>
      </c>
      <c r="AQ390">
        <v>8.7411680648170731E-2</v>
      </c>
      <c r="AR390">
        <v>2</v>
      </c>
      <c r="AS390">
        <v>0</v>
      </c>
      <c r="AT390">
        <f t="shared" ref="AT390:AT453" si="112">AT389+AR390</f>
        <v>507</v>
      </c>
      <c r="AU390">
        <f t="shared" ref="AU390:AU453" si="113">AU389+AS390</f>
        <v>31</v>
      </c>
      <c r="AV390">
        <f t="shared" si="109"/>
        <v>0.58880778588807781</v>
      </c>
      <c r="AW390">
        <f t="shared" si="110"/>
        <v>0.86919831223628696</v>
      </c>
      <c r="AX390">
        <f t="shared" si="111"/>
        <v>7.0494591422238975E-4</v>
      </c>
    </row>
    <row r="391" spans="1:50" x14ac:dyDescent="0.3">
      <c r="A391">
        <v>37</v>
      </c>
      <c r="B391">
        <v>3</v>
      </c>
      <c r="C391" s="2">
        <f t="shared" si="99"/>
        <v>2</v>
      </c>
      <c r="D391">
        <v>0</v>
      </c>
      <c r="E391">
        <f t="shared" si="100"/>
        <v>0</v>
      </c>
      <c r="G391" s="2" t="s">
        <v>17</v>
      </c>
      <c r="H391" s="2" t="s">
        <v>19</v>
      </c>
      <c r="J391">
        <v>34</v>
      </c>
      <c r="K391">
        <v>4</v>
      </c>
      <c r="L391">
        <v>1</v>
      </c>
      <c r="M391">
        <v>9</v>
      </c>
      <c r="N391" s="45">
        <v>0</v>
      </c>
      <c r="O391" s="46">
        <v>4</v>
      </c>
      <c r="P391" s="47">
        <f t="shared" si="101"/>
        <v>4</v>
      </c>
      <c r="Q391">
        <f t="shared" si="102"/>
        <v>0</v>
      </c>
      <c r="R391">
        <f t="shared" si="103"/>
        <v>3.7667566055534125E-2</v>
      </c>
      <c r="S391" s="45">
        <f t="shared" si="104"/>
        <v>0.1506702642221365</v>
      </c>
      <c r="T391" s="47">
        <f t="shared" si="105"/>
        <v>3.8493297357778635</v>
      </c>
      <c r="U391" s="45">
        <f t="shared" si="106"/>
        <v>-0.15358129031829848</v>
      </c>
      <c r="V391" s="47">
        <f t="shared" si="107"/>
        <v>100</v>
      </c>
      <c r="W391">
        <f t="shared" si="108"/>
        <v>0.15656779186435626</v>
      </c>
      <c r="AQ391">
        <v>8.7643590022559711E-2</v>
      </c>
      <c r="AR391">
        <v>1</v>
      </c>
      <c r="AS391">
        <v>0</v>
      </c>
      <c r="AT391">
        <f t="shared" si="112"/>
        <v>508</v>
      </c>
      <c r="AU391">
        <f t="shared" si="113"/>
        <v>31</v>
      </c>
      <c r="AV391">
        <f t="shared" si="109"/>
        <v>0.58799675587996758</v>
      </c>
      <c r="AW391">
        <f t="shared" si="110"/>
        <v>0.86919831223628696</v>
      </c>
      <c r="AX391">
        <f t="shared" si="111"/>
        <v>7.0494591422248624E-4</v>
      </c>
    </row>
    <row r="392" spans="1:50" x14ac:dyDescent="0.3">
      <c r="A392">
        <v>43</v>
      </c>
      <c r="B392">
        <v>1</v>
      </c>
      <c r="C392" s="2">
        <f t="shared" si="99"/>
        <v>1</v>
      </c>
      <c r="D392">
        <v>10</v>
      </c>
      <c r="E392">
        <f t="shared" si="100"/>
        <v>0</v>
      </c>
      <c r="G392" s="2" t="s">
        <v>19</v>
      </c>
      <c r="H392" s="2" t="s">
        <v>19</v>
      </c>
      <c r="J392">
        <v>34</v>
      </c>
      <c r="K392">
        <v>4</v>
      </c>
      <c r="L392">
        <v>2</v>
      </c>
      <c r="M392">
        <v>0</v>
      </c>
      <c r="N392" s="45">
        <v>0</v>
      </c>
      <c r="O392" s="46">
        <v>1</v>
      </c>
      <c r="P392" s="47">
        <f t="shared" si="101"/>
        <v>1</v>
      </c>
      <c r="Q392">
        <f t="shared" si="102"/>
        <v>0</v>
      </c>
      <c r="R392">
        <f t="shared" si="103"/>
        <v>0.34135837791892626</v>
      </c>
      <c r="S392" s="45">
        <f t="shared" si="104"/>
        <v>0.34135837791892626</v>
      </c>
      <c r="T392" s="47">
        <f t="shared" si="105"/>
        <v>0.6586416220810738</v>
      </c>
      <c r="U392" s="45">
        <f t="shared" si="106"/>
        <v>-0.41757571322159664</v>
      </c>
      <c r="V392" s="47">
        <f t="shared" si="107"/>
        <v>100</v>
      </c>
      <c r="W392">
        <f t="shared" si="108"/>
        <v>0.51827635314080955</v>
      </c>
      <c r="AQ392">
        <v>8.7784729325691618E-2</v>
      </c>
      <c r="AR392">
        <v>1</v>
      </c>
      <c r="AS392">
        <v>0</v>
      </c>
      <c r="AT392">
        <f t="shared" si="112"/>
        <v>509</v>
      </c>
      <c r="AU392">
        <f t="shared" si="113"/>
        <v>31</v>
      </c>
      <c r="AV392">
        <f t="shared" si="109"/>
        <v>0.58718572587185724</v>
      </c>
      <c r="AW392">
        <f t="shared" si="110"/>
        <v>0.86919831223628696</v>
      </c>
      <c r="AX392">
        <f t="shared" si="111"/>
        <v>1.409891828444876E-3</v>
      </c>
    </row>
    <row r="393" spans="1:50" x14ac:dyDescent="0.3">
      <c r="A393">
        <v>40</v>
      </c>
      <c r="B393">
        <v>2</v>
      </c>
      <c r="C393" s="2">
        <f t="shared" si="99"/>
        <v>1</v>
      </c>
      <c r="D393">
        <v>0</v>
      </c>
      <c r="E393">
        <f t="shared" si="100"/>
        <v>0</v>
      </c>
      <c r="G393" s="2" t="s">
        <v>19</v>
      </c>
      <c r="H393" s="2" t="s">
        <v>19</v>
      </c>
      <c r="J393">
        <v>34</v>
      </c>
      <c r="K393">
        <v>4</v>
      </c>
      <c r="L393">
        <v>2</v>
      </c>
      <c r="M393">
        <v>2</v>
      </c>
      <c r="N393" s="45">
        <v>1</v>
      </c>
      <c r="O393" s="46">
        <v>1</v>
      </c>
      <c r="P393" s="47">
        <f t="shared" si="101"/>
        <v>2</v>
      </c>
      <c r="Q393">
        <f t="shared" si="102"/>
        <v>0.5</v>
      </c>
      <c r="R393">
        <f t="shared" si="103"/>
        <v>0.2885785266020634</v>
      </c>
      <c r="S393" s="45">
        <f t="shared" si="104"/>
        <v>0.5771570532041268</v>
      </c>
      <c r="T393" s="47">
        <f t="shared" si="105"/>
        <v>1.4228429467958732</v>
      </c>
      <c r="U393" s="45">
        <f t="shared" si="106"/>
        <v>-1.5832782760288597</v>
      </c>
      <c r="V393" s="47">
        <f t="shared" si="107"/>
        <v>50</v>
      </c>
      <c r="W393">
        <f t="shared" si="108"/>
        <v>0.43544890667938829</v>
      </c>
      <c r="AQ393">
        <v>8.7885951925795278E-2</v>
      </c>
      <c r="AR393">
        <v>2</v>
      </c>
      <c r="AS393">
        <v>0</v>
      </c>
      <c r="AT393">
        <f t="shared" si="112"/>
        <v>511</v>
      </c>
      <c r="AU393">
        <f t="shared" si="113"/>
        <v>31</v>
      </c>
      <c r="AV393">
        <f t="shared" si="109"/>
        <v>0.58556366585563668</v>
      </c>
      <c r="AW393">
        <f t="shared" si="110"/>
        <v>0.86919831223628696</v>
      </c>
      <c r="AX393">
        <f t="shared" si="111"/>
        <v>7.0494591422248624E-4</v>
      </c>
    </row>
    <row r="394" spans="1:50" x14ac:dyDescent="0.3">
      <c r="A394">
        <v>54</v>
      </c>
      <c r="B394">
        <v>1</v>
      </c>
      <c r="C394" s="2">
        <f t="shared" si="99"/>
        <v>1</v>
      </c>
      <c r="D394">
        <v>2</v>
      </c>
      <c r="E394">
        <f t="shared" si="100"/>
        <v>0</v>
      </c>
      <c r="G394" s="2" t="s">
        <v>19</v>
      </c>
      <c r="H394" s="2" t="s">
        <v>19</v>
      </c>
      <c r="J394">
        <v>34</v>
      </c>
      <c r="K394">
        <v>4</v>
      </c>
      <c r="L394">
        <v>2</v>
      </c>
      <c r="M394">
        <v>3</v>
      </c>
      <c r="N394" s="45">
        <v>0</v>
      </c>
      <c r="O394" s="46">
        <v>1</v>
      </c>
      <c r="P394" s="47">
        <f t="shared" si="101"/>
        <v>1</v>
      </c>
      <c r="Q394">
        <f t="shared" si="102"/>
        <v>0</v>
      </c>
      <c r="R394">
        <f t="shared" si="103"/>
        <v>0.26408893215976609</v>
      </c>
      <c r="S394" s="45">
        <f t="shared" si="104"/>
        <v>0.26408893215976609</v>
      </c>
      <c r="T394" s="47">
        <f t="shared" si="105"/>
        <v>0.73591106784023386</v>
      </c>
      <c r="U394" s="45">
        <f t="shared" si="106"/>
        <v>-0.30664599929281616</v>
      </c>
      <c r="V394" s="47">
        <f t="shared" si="107"/>
        <v>100</v>
      </c>
      <c r="W394">
        <f t="shared" si="108"/>
        <v>0.35885984557185618</v>
      </c>
      <c r="AQ394">
        <v>8.8118998077116831E-2</v>
      </c>
      <c r="AR394">
        <v>1</v>
      </c>
      <c r="AS394">
        <v>0</v>
      </c>
      <c r="AT394">
        <f t="shared" si="112"/>
        <v>512</v>
      </c>
      <c r="AU394">
        <f t="shared" si="113"/>
        <v>31</v>
      </c>
      <c r="AV394">
        <f t="shared" si="109"/>
        <v>0.58475263584752635</v>
      </c>
      <c r="AW394">
        <f t="shared" si="110"/>
        <v>0.86919831223628696</v>
      </c>
      <c r="AX394">
        <f t="shared" si="111"/>
        <v>7.0494591422248624E-4</v>
      </c>
    </row>
    <row r="395" spans="1:50" x14ac:dyDescent="0.3">
      <c r="A395">
        <v>34</v>
      </c>
      <c r="B395">
        <v>3</v>
      </c>
      <c r="C395" s="2">
        <f t="shared" si="99"/>
        <v>1</v>
      </c>
      <c r="D395">
        <v>2</v>
      </c>
      <c r="E395">
        <f t="shared" si="100"/>
        <v>0</v>
      </c>
      <c r="G395" s="2" t="s">
        <v>19</v>
      </c>
      <c r="H395" s="2" t="s">
        <v>19</v>
      </c>
      <c r="J395">
        <v>34</v>
      </c>
      <c r="K395">
        <v>4</v>
      </c>
      <c r="L395">
        <v>2</v>
      </c>
      <c r="M395">
        <v>9</v>
      </c>
      <c r="N395" s="45">
        <v>0</v>
      </c>
      <c r="O395" s="46">
        <v>1</v>
      </c>
      <c r="P395" s="47">
        <f t="shared" si="101"/>
        <v>1</v>
      </c>
      <c r="Q395">
        <f t="shared" si="102"/>
        <v>0</v>
      </c>
      <c r="R395">
        <f t="shared" si="103"/>
        <v>0.14679325176620597</v>
      </c>
      <c r="S395" s="45">
        <f t="shared" si="104"/>
        <v>0.14679325176620597</v>
      </c>
      <c r="T395" s="47">
        <f t="shared" si="105"/>
        <v>0.85320674823379405</v>
      </c>
      <c r="U395" s="45">
        <f t="shared" si="106"/>
        <v>-0.15875338309391104</v>
      </c>
      <c r="V395" s="47">
        <f t="shared" si="107"/>
        <v>100</v>
      </c>
      <c r="W395">
        <f t="shared" si="108"/>
        <v>0.17204886397122349</v>
      </c>
      <c r="AQ395">
        <v>8.8139105102147036E-2</v>
      </c>
      <c r="AR395">
        <v>1</v>
      </c>
      <c r="AS395">
        <v>0</v>
      </c>
      <c r="AT395">
        <f t="shared" si="112"/>
        <v>513</v>
      </c>
      <c r="AU395">
        <f t="shared" si="113"/>
        <v>31</v>
      </c>
      <c r="AV395">
        <f t="shared" si="109"/>
        <v>0.58394160583941601</v>
      </c>
      <c r="AW395">
        <f t="shared" si="110"/>
        <v>0.86919831223628696</v>
      </c>
      <c r="AX395">
        <f t="shared" si="111"/>
        <v>2.1148377426672658E-3</v>
      </c>
    </row>
    <row r="396" spans="1:50" x14ac:dyDescent="0.3">
      <c r="A396">
        <v>31</v>
      </c>
      <c r="B396">
        <v>2</v>
      </c>
      <c r="C396" s="2">
        <f t="shared" si="99"/>
        <v>1</v>
      </c>
      <c r="D396">
        <v>10</v>
      </c>
      <c r="E396">
        <f t="shared" si="100"/>
        <v>0</v>
      </c>
      <c r="G396" s="2" t="s">
        <v>19</v>
      </c>
      <c r="H396" s="2" t="s">
        <v>19</v>
      </c>
      <c r="J396">
        <v>34</v>
      </c>
      <c r="K396">
        <v>4</v>
      </c>
      <c r="L396">
        <v>2</v>
      </c>
      <c r="M396">
        <v>14</v>
      </c>
      <c r="N396" s="45">
        <v>0</v>
      </c>
      <c r="O396" s="46">
        <v>1</v>
      </c>
      <c r="P396" s="47">
        <f t="shared" si="101"/>
        <v>1</v>
      </c>
      <c r="Q396">
        <f t="shared" si="102"/>
        <v>0</v>
      </c>
      <c r="R396">
        <f t="shared" si="103"/>
        <v>8.5285732171807641E-2</v>
      </c>
      <c r="S396" s="45">
        <f t="shared" si="104"/>
        <v>8.5285732171807641E-2</v>
      </c>
      <c r="T396" s="47">
        <f t="shared" si="105"/>
        <v>0.91471426782819232</v>
      </c>
      <c r="U396" s="45">
        <f t="shared" si="106"/>
        <v>-8.9143538072397194E-2</v>
      </c>
      <c r="V396" s="47">
        <f t="shared" si="107"/>
        <v>100</v>
      </c>
      <c r="W396">
        <f t="shared" si="108"/>
        <v>9.3237566277720479E-2</v>
      </c>
      <c r="AQ396">
        <v>8.8260828904481323E-2</v>
      </c>
      <c r="AR396">
        <v>3</v>
      </c>
      <c r="AS396">
        <v>0</v>
      </c>
      <c r="AT396">
        <f t="shared" si="112"/>
        <v>516</v>
      </c>
      <c r="AU396">
        <f t="shared" si="113"/>
        <v>31</v>
      </c>
      <c r="AV396">
        <f t="shared" si="109"/>
        <v>0.58150851581508523</v>
      </c>
      <c r="AW396">
        <f t="shared" si="110"/>
        <v>0.86919831223628696</v>
      </c>
      <c r="AX396">
        <f t="shared" si="111"/>
        <v>2.1148377426674588E-3</v>
      </c>
    </row>
    <row r="397" spans="1:50" x14ac:dyDescent="0.3">
      <c r="A397">
        <v>43</v>
      </c>
      <c r="B397">
        <v>4</v>
      </c>
      <c r="C397" s="2">
        <f t="shared" si="99"/>
        <v>1</v>
      </c>
      <c r="D397">
        <v>2</v>
      </c>
      <c r="E397">
        <f t="shared" si="100"/>
        <v>0</v>
      </c>
      <c r="G397" s="2" t="s">
        <v>19</v>
      </c>
      <c r="H397" s="2" t="s">
        <v>19</v>
      </c>
      <c r="J397">
        <v>35</v>
      </c>
      <c r="K397">
        <v>1</v>
      </c>
      <c r="L397">
        <v>1</v>
      </c>
      <c r="M397">
        <v>2</v>
      </c>
      <c r="N397" s="45">
        <v>0</v>
      </c>
      <c r="O397" s="46">
        <v>2</v>
      </c>
      <c r="P397" s="47">
        <f t="shared" si="101"/>
        <v>2</v>
      </c>
      <c r="Q397">
        <f t="shared" si="102"/>
        <v>0</v>
      </c>
      <c r="R397">
        <f t="shared" si="103"/>
        <v>0.18874342416134574</v>
      </c>
      <c r="S397" s="45">
        <f t="shared" si="104"/>
        <v>0.37748684832269147</v>
      </c>
      <c r="T397" s="47">
        <f t="shared" si="105"/>
        <v>1.6225131516773086</v>
      </c>
      <c r="U397" s="45">
        <f t="shared" si="106"/>
        <v>-0.41834181037265905</v>
      </c>
      <c r="V397" s="47">
        <f t="shared" si="107"/>
        <v>100</v>
      </c>
      <c r="W397">
        <f t="shared" si="108"/>
        <v>0.46531129554476169</v>
      </c>
      <c r="AQ397">
        <v>8.8739259418652974E-2</v>
      </c>
      <c r="AR397">
        <v>3</v>
      </c>
      <c r="AS397">
        <v>0</v>
      </c>
      <c r="AT397">
        <f t="shared" si="112"/>
        <v>519</v>
      </c>
      <c r="AU397">
        <f t="shared" si="113"/>
        <v>31</v>
      </c>
      <c r="AV397">
        <f t="shared" si="109"/>
        <v>0.57907542579075422</v>
      </c>
      <c r="AW397">
        <f t="shared" si="110"/>
        <v>0.86919831223628696</v>
      </c>
      <c r="AX397">
        <f t="shared" si="111"/>
        <v>7.0494591422248624E-4</v>
      </c>
    </row>
    <row r="398" spans="1:50" x14ac:dyDescent="0.3">
      <c r="A398">
        <v>43</v>
      </c>
      <c r="B398">
        <v>3</v>
      </c>
      <c r="C398" s="2">
        <f t="shared" si="99"/>
        <v>2</v>
      </c>
      <c r="D398">
        <v>2</v>
      </c>
      <c r="E398">
        <f t="shared" si="100"/>
        <v>0</v>
      </c>
      <c r="G398" s="2" t="s">
        <v>17</v>
      </c>
      <c r="H398" s="2" t="s">
        <v>19</v>
      </c>
      <c r="J398">
        <v>35</v>
      </c>
      <c r="K398">
        <v>1</v>
      </c>
      <c r="L398">
        <v>1</v>
      </c>
      <c r="M398">
        <v>4</v>
      </c>
      <c r="N398" s="45">
        <v>0</v>
      </c>
      <c r="O398" s="46">
        <v>2</v>
      </c>
      <c r="P398" s="47">
        <f t="shared" si="101"/>
        <v>2</v>
      </c>
      <c r="Q398">
        <f t="shared" si="102"/>
        <v>0</v>
      </c>
      <c r="R398">
        <f t="shared" si="103"/>
        <v>0.15404167010620007</v>
      </c>
      <c r="S398" s="45">
        <f t="shared" si="104"/>
        <v>0.30808334021240014</v>
      </c>
      <c r="T398" s="47">
        <f t="shared" si="105"/>
        <v>1.6919166597875999</v>
      </c>
      <c r="U398" s="45">
        <f t="shared" si="106"/>
        <v>-0.3345703520673679</v>
      </c>
      <c r="V398" s="47">
        <f t="shared" si="107"/>
        <v>100</v>
      </c>
      <c r="W398">
        <f t="shared" si="108"/>
        <v>0.36418264272080203</v>
      </c>
      <c r="AQ398">
        <v>8.8974347554455019E-2</v>
      </c>
      <c r="AR398">
        <v>1</v>
      </c>
      <c r="AS398">
        <v>0</v>
      </c>
      <c r="AT398">
        <f t="shared" si="112"/>
        <v>520</v>
      </c>
      <c r="AU398">
        <f t="shared" si="113"/>
        <v>31</v>
      </c>
      <c r="AV398">
        <f t="shared" si="109"/>
        <v>0.57826439578264388</v>
      </c>
      <c r="AW398">
        <f t="shared" si="110"/>
        <v>0.86919831223628696</v>
      </c>
      <c r="AX398">
        <f t="shared" si="111"/>
        <v>7.0494591422238975E-4</v>
      </c>
    </row>
    <row r="399" spans="1:50" x14ac:dyDescent="0.3">
      <c r="A399">
        <v>25</v>
      </c>
      <c r="B399">
        <v>2</v>
      </c>
      <c r="C399" s="2">
        <f t="shared" si="99"/>
        <v>2</v>
      </c>
      <c r="D399">
        <v>4</v>
      </c>
      <c r="E399">
        <f t="shared" si="100"/>
        <v>0</v>
      </c>
      <c r="G399" s="2" t="s">
        <v>17</v>
      </c>
      <c r="H399" s="2" t="s">
        <v>19</v>
      </c>
      <c r="J399">
        <v>35</v>
      </c>
      <c r="K399">
        <v>1</v>
      </c>
      <c r="L399">
        <v>2</v>
      </c>
      <c r="M399">
        <v>0</v>
      </c>
      <c r="N399" s="45">
        <v>1</v>
      </c>
      <c r="O399" s="46">
        <v>0</v>
      </c>
      <c r="P399" s="47">
        <f t="shared" si="101"/>
        <v>1</v>
      </c>
      <c r="Q399">
        <f t="shared" si="102"/>
        <v>1</v>
      </c>
      <c r="R399">
        <f t="shared" si="103"/>
        <v>0.56646410032922967</v>
      </c>
      <c r="S399" s="45">
        <f t="shared" si="104"/>
        <v>0.56646410032922967</v>
      </c>
      <c r="T399" s="47">
        <f t="shared" si="105"/>
        <v>0.43353589967077033</v>
      </c>
      <c r="U399" s="45">
        <f t="shared" si="106"/>
        <v>-0.56834157152081455</v>
      </c>
      <c r="V399" s="47">
        <f t="shared" si="107"/>
        <v>100</v>
      </c>
      <c r="W399">
        <f t="shared" si="108"/>
        <v>0.76533693736072372</v>
      </c>
      <c r="AQ399">
        <v>8.9076807929488258E-2</v>
      </c>
      <c r="AR399">
        <v>1</v>
      </c>
      <c r="AS399">
        <v>0</v>
      </c>
      <c r="AT399">
        <f t="shared" si="112"/>
        <v>521</v>
      </c>
      <c r="AU399">
        <f t="shared" si="113"/>
        <v>31</v>
      </c>
      <c r="AV399">
        <f t="shared" si="109"/>
        <v>0.57745336577453366</v>
      </c>
      <c r="AW399">
        <f t="shared" si="110"/>
        <v>0.86919831223628696</v>
      </c>
      <c r="AX399">
        <f t="shared" si="111"/>
        <v>2.1148377426673621E-3</v>
      </c>
    </row>
    <row r="400" spans="1:50" x14ac:dyDescent="0.3">
      <c r="A400">
        <v>37</v>
      </c>
      <c r="B400">
        <v>2</v>
      </c>
      <c r="C400" s="2">
        <f t="shared" si="99"/>
        <v>2</v>
      </c>
      <c r="D400">
        <v>11</v>
      </c>
      <c r="E400">
        <f t="shared" si="100"/>
        <v>0</v>
      </c>
      <c r="G400" s="2" t="s">
        <v>17</v>
      </c>
      <c r="H400" s="2" t="s">
        <v>19</v>
      </c>
      <c r="J400">
        <v>35</v>
      </c>
      <c r="K400">
        <v>1</v>
      </c>
      <c r="L400">
        <v>2</v>
      </c>
      <c r="M400">
        <v>2</v>
      </c>
      <c r="N400" s="45">
        <v>1</v>
      </c>
      <c r="O400" s="46">
        <v>1</v>
      </c>
      <c r="P400" s="47">
        <f t="shared" si="101"/>
        <v>2</v>
      </c>
      <c r="Q400">
        <f t="shared" si="102"/>
        <v>0.5</v>
      </c>
      <c r="R400">
        <f t="shared" si="103"/>
        <v>0.50559675979635732</v>
      </c>
      <c r="S400" s="45">
        <f t="shared" si="104"/>
        <v>1.0111935195927146</v>
      </c>
      <c r="T400" s="47">
        <f t="shared" si="105"/>
        <v>0.98880648040728536</v>
      </c>
      <c r="U400" s="45">
        <f t="shared" si="106"/>
        <v>-1.3864196638508224</v>
      </c>
      <c r="V400" s="47">
        <f t="shared" si="107"/>
        <v>50</v>
      </c>
      <c r="W400">
        <f t="shared" si="108"/>
        <v>2.5062116329377208E-4</v>
      </c>
      <c r="AQ400">
        <v>8.9097112153732547E-2</v>
      </c>
      <c r="AR400">
        <v>3</v>
      </c>
      <c r="AS400">
        <v>0</v>
      </c>
      <c r="AT400">
        <f t="shared" si="112"/>
        <v>524</v>
      </c>
      <c r="AU400">
        <f t="shared" si="113"/>
        <v>31</v>
      </c>
      <c r="AV400">
        <f t="shared" si="109"/>
        <v>0.57502027575020276</v>
      </c>
      <c r="AW400">
        <f t="shared" si="110"/>
        <v>0.86919831223628696</v>
      </c>
      <c r="AX400">
        <f t="shared" si="111"/>
        <v>1.4098918284449725E-3</v>
      </c>
    </row>
    <row r="401" spans="1:50" x14ac:dyDescent="0.3">
      <c r="A401">
        <v>31</v>
      </c>
      <c r="B401">
        <v>4</v>
      </c>
      <c r="C401" s="2">
        <f t="shared" si="99"/>
        <v>1</v>
      </c>
      <c r="D401">
        <v>2</v>
      </c>
      <c r="E401">
        <f t="shared" si="100"/>
        <v>0</v>
      </c>
      <c r="G401" s="2" t="s">
        <v>19</v>
      </c>
      <c r="H401" s="2" t="s">
        <v>19</v>
      </c>
      <c r="J401">
        <v>35</v>
      </c>
      <c r="K401">
        <v>1</v>
      </c>
      <c r="L401">
        <v>2</v>
      </c>
      <c r="M401">
        <v>4</v>
      </c>
      <c r="N401" s="45">
        <v>0</v>
      </c>
      <c r="O401" s="46">
        <v>1</v>
      </c>
      <c r="P401" s="47">
        <f t="shared" si="101"/>
        <v>1</v>
      </c>
      <c r="Q401">
        <f t="shared" si="102"/>
        <v>0</v>
      </c>
      <c r="R401">
        <f t="shared" si="103"/>
        <v>0.44456306456760142</v>
      </c>
      <c r="S401" s="45">
        <f t="shared" si="104"/>
        <v>0.44456306456760142</v>
      </c>
      <c r="T401" s="47">
        <f t="shared" si="105"/>
        <v>0.55543693543239858</v>
      </c>
      <c r="U401" s="45">
        <f t="shared" si="106"/>
        <v>-0.58800020392163521</v>
      </c>
      <c r="V401" s="47">
        <f t="shared" si="107"/>
        <v>100</v>
      </c>
      <c r="W401">
        <f t="shared" si="108"/>
        <v>0.80038441127707205</v>
      </c>
      <c r="AQ401">
        <v>9.0302754622128528E-2</v>
      </c>
      <c r="AR401">
        <v>2</v>
      </c>
      <c r="AS401">
        <v>0</v>
      </c>
      <c r="AT401">
        <f t="shared" si="112"/>
        <v>526</v>
      </c>
      <c r="AU401">
        <f t="shared" si="113"/>
        <v>31</v>
      </c>
      <c r="AV401">
        <f t="shared" si="109"/>
        <v>0.57339821573398209</v>
      </c>
      <c r="AW401">
        <f t="shared" si="110"/>
        <v>0.86919831223628696</v>
      </c>
      <c r="AX401">
        <f t="shared" si="111"/>
        <v>1.4098918284447795E-3</v>
      </c>
    </row>
    <row r="402" spans="1:50" x14ac:dyDescent="0.3">
      <c r="A402">
        <v>39</v>
      </c>
      <c r="B402">
        <v>2</v>
      </c>
      <c r="C402" s="2">
        <f t="shared" si="99"/>
        <v>2</v>
      </c>
      <c r="D402">
        <v>8</v>
      </c>
      <c r="E402">
        <f t="shared" si="100"/>
        <v>0</v>
      </c>
      <c r="G402" s="2" t="s">
        <v>17</v>
      </c>
      <c r="H402" s="2" t="s">
        <v>19</v>
      </c>
      <c r="J402">
        <v>35</v>
      </c>
      <c r="K402">
        <v>2</v>
      </c>
      <c r="L402">
        <v>1</v>
      </c>
      <c r="M402">
        <v>2</v>
      </c>
      <c r="N402" s="45">
        <v>0</v>
      </c>
      <c r="O402" s="46">
        <v>3</v>
      </c>
      <c r="P402" s="47">
        <f t="shared" si="101"/>
        <v>3</v>
      </c>
      <c r="Q402">
        <f t="shared" si="102"/>
        <v>0</v>
      </c>
      <c r="R402">
        <f t="shared" si="103"/>
        <v>0.14401125545996468</v>
      </c>
      <c r="S402" s="45">
        <f t="shared" si="104"/>
        <v>0.43203376637989405</v>
      </c>
      <c r="T402" s="47">
        <f t="shared" si="105"/>
        <v>2.5679662336201061</v>
      </c>
      <c r="U402" s="45">
        <f t="shared" si="106"/>
        <v>-0.46649415548601103</v>
      </c>
      <c r="V402" s="47">
        <f t="shared" si="107"/>
        <v>100</v>
      </c>
      <c r="W402">
        <f t="shared" si="108"/>
        <v>0.50471898040206931</v>
      </c>
      <c r="AQ402">
        <v>9.0427170193070602E-2</v>
      </c>
      <c r="AR402">
        <v>2</v>
      </c>
      <c r="AS402">
        <v>0</v>
      </c>
      <c r="AT402">
        <f t="shared" si="112"/>
        <v>528</v>
      </c>
      <c r="AU402">
        <f t="shared" si="113"/>
        <v>31</v>
      </c>
      <c r="AV402">
        <f t="shared" si="109"/>
        <v>0.57177615571776164</v>
      </c>
      <c r="AW402">
        <f t="shared" si="110"/>
        <v>0.86919831223628696</v>
      </c>
      <c r="AX402">
        <f t="shared" si="111"/>
        <v>7.0494591422248624E-4</v>
      </c>
    </row>
    <row r="403" spans="1:50" x14ac:dyDescent="0.3">
      <c r="A403">
        <v>56</v>
      </c>
      <c r="B403">
        <v>3</v>
      </c>
      <c r="C403" s="2">
        <f t="shared" si="99"/>
        <v>1</v>
      </c>
      <c r="D403">
        <v>7</v>
      </c>
      <c r="E403">
        <f t="shared" si="100"/>
        <v>0</v>
      </c>
      <c r="G403" s="2" t="s">
        <v>19</v>
      </c>
      <c r="H403" s="2" t="s">
        <v>19</v>
      </c>
      <c r="J403">
        <v>35</v>
      </c>
      <c r="K403">
        <v>2</v>
      </c>
      <c r="L403">
        <v>1</v>
      </c>
      <c r="M403">
        <v>3</v>
      </c>
      <c r="N403" s="45">
        <v>0</v>
      </c>
      <c r="O403" s="46">
        <v>2</v>
      </c>
      <c r="P403" s="47">
        <f t="shared" si="101"/>
        <v>2</v>
      </c>
      <c r="Q403">
        <f t="shared" si="102"/>
        <v>0</v>
      </c>
      <c r="R403">
        <f t="shared" si="103"/>
        <v>0.12955587313694342</v>
      </c>
      <c r="S403" s="45">
        <f t="shared" si="104"/>
        <v>0.25911174627388683</v>
      </c>
      <c r="T403" s="47">
        <f t="shared" si="105"/>
        <v>1.7408882537261132</v>
      </c>
      <c r="U403" s="45">
        <f t="shared" si="106"/>
        <v>-0.27750341388467764</v>
      </c>
      <c r="V403" s="47">
        <f t="shared" si="107"/>
        <v>100</v>
      </c>
      <c r="W403">
        <f t="shared" si="108"/>
        <v>0.2976776317713633</v>
      </c>
      <c r="AQ403">
        <v>9.0910292321939687E-2</v>
      </c>
      <c r="AR403">
        <v>1</v>
      </c>
      <c r="AS403">
        <v>0</v>
      </c>
      <c r="AT403">
        <f t="shared" si="112"/>
        <v>529</v>
      </c>
      <c r="AU403">
        <f t="shared" si="113"/>
        <v>31</v>
      </c>
      <c r="AV403">
        <f t="shared" si="109"/>
        <v>0.5709651257096513</v>
      </c>
      <c r="AW403">
        <f t="shared" si="110"/>
        <v>0.86919831223628696</v>
      </c>
      <c r="AX403">
        <f t="shared" si="111"/>
        <v>1.4098918284449725E-3</v>
      </c>
    </row>
    <row r="404" spans="1:50" x14ac:dyDescent="0.3">
      <c r="A404">
        <v>30</v>
      </c>
      <c r="B404">
        <v>2</v>
      </c>
      <c r="C404" s="2">
        <f t="shared" si="99"/>
        <v>1</v>
      </c>
      <c r="D404">
        <v>4</v>
      </c>
      <c r="E404">
        <f t="shared" si="100"/>
        <v>0</v>
      </c>
      <c r="G404" s="2" t="s">
        <v>19</v>
      </c>
      <c r="H404" s="2" t="s">
        <v>19</v>
      </c>
      <c r="J404">
        <v>35</v>
      </c>
      <c r="K404">
        <v>2</v>
      </c>
      <c r="L404">
        <v>1</v>
      </c>
      <c r="M404">
        <v>4</v>
      </c>
      <c r="N404" s="45">
        <v>0</v>
      </c>
      <c r="O404" s="46">
        <v>2</v>
      </c>
      <c r="P404" s="47">
        <f t="shared" si="101"/>
        <v>2</v>
      </c>
      <c r="Q404">
        <f t="shared" si="102"/>
        <v>0</v>
      </c>
      <c r="R404">
        <f t="shared" si="103"/>
        <v>0.11635424338230113</v>
      </c>
      <c r="S404" s="45">
        <f t="shared" si="104"/>
        <v>0.23270848676460226</v>
      </c>
      <c r="T404" s="47">
        <f t="shared" si="105"/>
        <v>1.7672915132353977</v>
      </c>
      <c r="U404" s="45">
        <f t="shared" si="106"/>
        <v>-0.24739804893074221</v>
      </c>
      <c r="V404" s="47">
        <f t="shared" si="107"/>
        <v>100</v>
      </c>
      <c r="W404">
        <f t="shared" si="108"/>
        <v>0.26335042636919653</v>
      </c>
      <c r="AQ404">
        <v>9.0916172694932823E-2</v>
      </c>
      <c r="AR404">
        <v>2</v>
      </c>
      <c r="AS404">
        <v>0</v>
      </c>
      <c r="AT404">
        <f t="shared" si="112"/>
        <v>531</v>
      </c>
      <c r="AU404">
        <f t="shared" si="113"/>
        <v>31</v>
      </c>
      <c r="AV404">
        <f t="shared" si="109"/>
        <v>0.56934306569343063</v>
      </c>
      <c r="AW404">
        <f t="shared" si="110"/>
        <v>0.86919831223628696</v>
      </c>
      <c r="AX404">
        <f t="shared" si="111"/>
        <v>1.409891828444876E-3</v>
      </c>
    </row>
    <row r="405" spans="1:50" x14ac:dyDescent="0.3">
      <c r="A405">
        <v>41</v>
      </c>
      <c r="B405">
        <v>2</v>
      </c>
      <c r="C405" s="2">
        <f t="shared" si="99"/>
        <v>1</v>
      </c>
      <c r="D405">
        <v>7</v>
      </c>
      <c r="E405">
        <f t="shared" si="100"/>
        <v>0</v>
      </c>
      <c r="G405" s="2" t="s">
        <v>19</v>
      </c>
      <c r="H405" s="2" t="s">
        <v>19</v>
      </c>
      <c r="J405">
        <v>35</v>
      </c>
      <c r="K405">
        <v>2</v>
      </c>
      <c r="L405">
        <v>1</v>
      </c>
      <c r="M405">
        <v>7</v>
      </c>
      <c r="N405" s="45">
        <v>0</v>
      </c>
      <c r="O405" s="46">
        <v>3</v>
      </c>
      <c r="P405" s="47">
        <f t="shared" si="101"/>
        <v>3</v>
      </c>
      <c r="Q405">
        <f t="shared" si="102"/>
        <v>0</v>
      </c>
      <c r="R405">
        <f t="shared" si="103"/>
        <v>8.3555258206696001E-2</v>
      </c>
      <c r="S405" s="45">
        <f t="shared" si="104"/>
        <v>0.25066577462008799</v>
      </c>
      <c r="T405" s="47">
        <f t="shared" si="105"/>
        <v>2.7493342253799122</v>
      </c>
      <c r="U405" s="45">
        <f t="shared" si="106"/>
        <v>-0.26176051848714699</v>
      </c>
      <c r="V405" s="47">
        <f t="shared" si="107"/>
        <v>100</v>
      </c>
      <c r="W405">
        <f t="shared" si="108"/>
        <v>0.27351979141653843</v>
      </c>
      <c r="AQ405">
        <v>9.1177181822989187E-2</v>
      </c>
      <c r="AR405">
        <v>2</v>
      </c>
      <c r="AS405">
        <v>0</v>
      </c>
      <c r="AT405">
        <f t="shared" si="112"/>
        <v>533</v>
      </c>
      <c r="AU405">
        <f t="shared" si="113"/>
        <v>31</v>
      </c>
      <c r="AV405">
        <f t="shared" si="109"/>
        <v>0.56772100567721007</v>
      </c>
      <c r="AW405">
        <f t="shared" si="110"/>
        <v>0.86919831223628696</v>
      </c>
      <c r="AX405">
        <f t="shared" si="111"/>
        <v>7.0494591422248624E-4</v>
      </c>
    </row>
    <row r="406" spans="1:50" x14ac:dyDescent="0.3">
      <c r="A406">
        <v>28</v>
      </c>
      <c r="B406">
        <v>3</v>
      </c>
      <c r="C406" s="2">
        <f t="shared" si="99"/>
        <v>1</v>
      </c>
      <c r="D406">
        <v>0</v>
      </c>
      <c r="E406">
        <f t="shared" si="100"/>
        <v>0</v>
      </c>
      <c r="G406" s="2" t="s">
        <v>19</v>
      </c>
      <c r="H406" s="2" t="s">
        <v>19</v>
      </c>
      <c r="J406">
        <v>35</v>
      </c>
      <c r="K406">
        <v>2</v>
      </c>
      <c r="L406">
        <v>1</v>
      </c>
      <c r="M406">
        <v>8</v>
      </c>
      <c r="N406" s="45">
        <v>0</v>
      </c>
      <c r="O406" s="46">
        <v>1</v>
      </c>
      <c r="P406" s="47">
        <f t="shared" si="101"/>
        <v>1</v>
      </c>
      <c r="Q406">
        <f t="shared" si="102"/>
        <v>0</v>
      </c>
      <c r="R406">
        <f t="shared" si="103"/>
        <v>7.463911220053332E-2</v>
      </c>
      <c r="S406" s="45">
        <f t="shared" si="104"/>
        <v>7.463911220053332E-2</v>
      </c>
      <c r="T406" s="47">
        <f t="shared" si="105"/>
        <v>0.92536088779946668</v>
      </c>
      <c r="U406" s="45">
        <f t="shared" si="106"/>
        <v>-7.7571468585635905E-2</v>
      </c>
      <c r="V406" s="47">
        <f t="shared" si="107"/>
        <v>100</v>
      </c>
      <c r="W406">
        <f t="shared" si="108"/>
        <v>8.0659462902119367E-2</v>
      </c>
      <c r="AQ406">
        <v>9.130268122913654E-2</v>
      </c>
      <c r="AR406">
        <v>1</v>
      </c>
      <c r="AS406">
        <v>1</v>
      </c>
      <c r="AT406">
        <f t="shared" si="112"/>
        <v>534</v>
      </c>
      <c r="AU406">
        <f t="shared" si="113"/>
        <v>32</v>
      </c>
      <c r="AV406">
        <f t="shared" si="109"/>
        <v>0.56690997566909973</v>
      </c>
      <c r="AW406">
        <f t="shared" si="110"/>
        <v>0.86497890295358648</v>
      </c>
      <c r="AX406">
        <f t="shared" si="111"/>
        <v>1.4030476933553377E-3</v>
      </c>
    </row>
    <row r="407" spans="1:50" x14ac:dyDescent="0.3">
      <c r="A407">
        <v>25</v>
      </c>
      <c r="B407">
        <v>1</v>
      </c>
      <c r="C407" s="2">
        <f t="shared" si="99"/>
        <v>1</v>
      </c>
      <c r="D407">
        <v>2</v>
      </c>
      <c r="E407">
        <f t="shared" si="100"/>
        <v>1</v>
      </c>
      <c r="G407" s="2" t="s">
        <v>19</v>
      </c>
      <c r="H407" s="2" t="s">
        <v>17</v>
      </c>
      <c r="J407">
        <v>35</v>
      </c>
      <c r="K407">
        <v>2</v>
      </c>
      <c r="L407">
        <v>1</v>
      </c>
      <c r="M407">
        <v>9</v>
      </c>
      <c r="N407" s="45">
        <v>0</v>
      </c>
      <c r="O407" s="46">
        <v>2</v>
      </c>
      <c r="P407" s="47">
        <f t="shared" si="101"/>
        <v>2</v>
      </c>
      <c r="Q407">
        <f t="shared" si="102"/>
        <v>0</v>
      </c>
      <c r="R407">
        <f t="shared" si="103"/>
        <v>6.6605255834377222E-2</v>
      </c>
      <c r="S407" s="45">
        <f t="shared" si="104"/>
        <v>0.13321051166875444</v>
      </c>
      <c r="T407" s="47">
        <f t="shared" si="105"/>
        <v>1.8667894883312455</v>
      </c>
      <c r="U407" s="45">
        <f t="shared" si="106"/>
        <v>-0.13785415266238021</v>
      </c>
      <c r="V407" s="47">
        <f t="shared" si="107"/>
        <v>100</v>
      </c>
      <c r="W407">
        <f t="shared" si="108"/>
        <v>0.14271615787576944</v>
      </c>
      <c r="AQ407">
        <v>9.2038308427673868E-2</v>
      </c>
      <c r="AR407">
        <v>2</v>
      </c>
      <c r="AS407">
        <v>0</v>
      </c>
      <c r="AT407">
        <f t="shared" si="112"/>
        <v>536</v>
      </c>
      <c r="AU407">
        <f t="shared" si="113"/>
        <v>32</v>
      </c>
      <c r="AV407">
        <f t="shared" si="109"/>
        <v>0.56528791565287917</v>
      </c>
      <c r="AW407">
        <f t="shared" si="110"/>
        <v>0.86497890295358648</v>
      </c>
      <c r="AX407">
        <f t="shared" si="111"/>
        <v>4.2091430800661094E-3</v>
      </c>
    </row>
    <row r="408" spans="1:50" x14ac:dyDescent="0.3">
      <c r="A408">
        <v>52</v>
      </c>
      <c r="B408">
        <v>4</v>
      </c>
      <c r="C408" s="2">
        <f t="shared" si="99"/>
        <v>2</v>
      </c>
      <c r="D408">
        <v>4</v>
      </c>
      <c r="E408">
        <f t="shared" si="100"/>
        <v>0</v>
      </c>
      <c r="G408" s="2" t="s">
        <v>17</v>
      </c>
      <c r="H408" s="2" t="s">
        <v>19</v>
      </c>
      <c r="J408">
        <v>35</v>
      </c>
      <c r="K408">
        <v>2</v>
      </c>
      <c r="L408">
        <v>1</v>
      </c>
      <c r="M408">
        <v>11</v>
      </c>
      <c r="N408" s="45">
        <v>0</v>
      </c>
      <c r="O408" s="46">
        <v>1</v>
      </c>
      <c r="P408" s="47">
        <f t="shared" si="101"/>
        <v>1</v>
      </c>
      <c r="Q408">
        <f t="shared" si="102"/>
        <v>0</v>
      </c>
      <c r="R408">
        <f t="shared" si="103"/>
        <v>5.2895265935645308E-2</v>
      </c>
      <c r="S408" s="45">
        <f t="shared" si="104"/>
        <v>5.2895265935645308E-2</v>
      </c>
      <c r="T408" s="47">
        <f t="shared" si="105"/>
        <v>0.94710473406435469</v>
      </c>
      <c r="U408" s="45">
        <f t="shared" si="106"/>
        <v>-5.4345596278406641E-2</v>
      </c>
      <c r="V408" s="47">
        <f t="shared" si="107"/>
        <v>100</v>
      </c>
      <c r="W408">
        <f t="shared" si="108"/>
        <v>5.5849436744607316E-2</v>
      </c>
      <c r="AQ408">
        <v>9.2059219477065746E-2</v>
      </c>
      <c r="AR408">
        <v>6</v>
      </c>
      <c r="AS408">
        <v>0</v>
      </c>
      <c r="AT408">
        <f t="shared" si="112"/>
        <v>542</v>
      </c>
      <c r="AU408">
        <f t="shared" si="113"/>
        <v>32</v>
      </c>
      <c r="AV408">
        <f t="shared" si="109"/>
        <v>0.56042173560421737</v>
      </c>
      <c r="AW408">
        <f t="shared" si="110"/>
        <v>0.86497890295358648</v>
      </c>
      <c r="AX408">
        <f t="shared" si="111"/>
        <v>1.4030476933554338E-3</v>
      </c>
    </row>
    <row r="409" spans="1:50" x14ac:dyDescent="0.3">
      <c r="A409">
        <v>45</v>
      </c>
      <c r="B409">
        <v>1</v>
      </c>
      <c r="C409" s="2">
        <f t="shared" si="99"/>
        <v>1</v>
      </c>
      <c r="D409">
        <v>2</v>
      </c>
      <c r="E409">
        <f t="shared" si="100"/>
        <v>0</v>
      </c>
      <c r="G409" s="2" t="s">
        <v>19</v>
      </c>
      <c r="H409" s="2" t="s">
        <v>19</v>
      </c>
      <c r="J409">
        <v>35</v>
      </c>
      <c r="K409">
        <v>2</v>
      </c>
      <c r="L409">
        <v>1</v>
      </c>
      <c r="M409">
        <v>15</v>
      </c>
      <c r="N409" s="45">
        <v>0</v>
      </c>
      <c r="O409" s="46">
        <v>1</v>
      </c>
      <c r="P409" s="47">
        <f t="shared" si="101"/>
        <v>1</v>
      </c>
      <c r="Q409">
        <f t="shared" si="102"/>
        <v>0</v>
      </c>
      <c r="R409">
        <f t="shared" si="103"/>
        <v>3.3079641741544055E-2</v>
      </c>
      <c r="S409" s="45">
        <f t="shared" si="104"/>
        <v>3.3079641741544055E-2</v>
      </c>
      <c r="T409" s="47">
        <f t="shared" si="105"/>
        <v>0.9669203582584559</v>
      </c>
      <c r="U409" s="45">
        <f t="shared" si="106"/>
        <v>-3.3639146529210372E-2</v>
      </c>
      <c r="V409" s="47">
        <f t="shared" si="107"/>
        <v>100</v>
      </c>
      <c r="W409">
        <f t="shared" si="108"/>
        <v>3.4211340633187842E-2</v>
      </c>
      <c r="AQ409">
        <v>9.218580980211491E-2</v>
      </c>
      <c r="AR409">
        <v>2</v>
      </c>
      <c r="AS409">
        <v>1</v>
      </c>
      <c r="AT409">
        <f t="shared" si="112"/>
        <v>544</v>
      </c>
      <c r="AU409">
        <f t="shared" si="113"/>
        <v>33</v>
      </c>
      <c r="AV409">
        <f t="shared" si="109"/>
        <v>0.5587996755879967</v>
      </c>
      <c r="AW409">
        <f t="shared" si="110"/>
        <v>0.86075949367088611</v>
      </c>
      <c r="AX409">
        <f t="shared" si="111"/>
        <v>6.98101779132852E-4</v>
      </c>
    </row>
    <row r="410" spans="1:50" x14ac:dyDescent="0.3">
      <c r="A410">
        <v>52</v>
      </c>
      <c r="B410">
        <v>4</v>
      </c>
      <c r="C410" s="2">
        <f t="shared" si="99"/>
        <v>1</v>
      </c>
      <c r="D410">
        <v>2</v>
      </c>
      <c r="E410">
        <f t="shared" si="100"/>
        <v>0</v>
      </c>
      <c r="G410" s="2" t="s">
        <v>19</v>
      </c>
      <c r="H410" s="2" t="s">
        <v>19</v>
      </c>
      <c r="J410">
        <v>35</v>
      </c>
      <c r="K410">
        <v>2</v>
      </c>
      <c r="L410">
        <v>2</v>
      </c>
      <c r="M410">
        <v>0</v>
      </c>
      <c r="N410" s="45">
        <v>1</v>
      </c>
      <c r="O410" s="46">
        <v>0</v>
      </c>
      <c r="P410" s="47">
        <f t="shared" si="101"/>
        <v>1</v>
      </c>
      <c r="Q410">
        <f t="shared" si="102"/>
        <v>1</v>
      </c>
      <c r="R410">
        <f t="shared" si="103"/>
        <v>0.48582109220663866</v>
      </c>
      <c r="S410" s="45">
        <f t="shared" si="104"/>
        <v>0.48582109220663866</v>
      </c>
      <c r="T410" s="47">
        <f t="shared" si="105"/>
        <v>0.51417890779336139</v>
      </c>
      <c r="U410" s="45">
        <f t="shared" si="106"/>
        <v>-0.72191484588716748</v>
      </c>
      <c r="V410" s="47">
        <f t="shared" si="107"/>
        <v>0</v>
      </c>
      <c r="W410">
        <f t="shared" si="108"/>
        <v>1.058370902461067</v>
      </c>
      <c r="AQ410">
        <v>9.2535137104601678E-2</v>
      </c>
      <c r="AR410">
        <v>1</v>
      </c>
      <c r="AS410">
        <v>0</v>
      </c>
      <c r="AT410">
        <f t="shared" si="112"/>
        <v>545</v>
      </c>
      <c r="AU410">
        <f t="shared" si="113"/>
        <v>33</v>
      </c>
      <c r="AV410">
        <f t="shared" si="109"/>
        <v>0.55798864557988648</v>
      </c>
      <c r="AW410">
        <f t="shared" si="110"/>
        <v>0.86075949367088611</v>
      </c>
      <c r="AX410">
        <f t="shared" si="111"/>
        <v>1.3962035582657996E-3</v>
      </c>
    </row>
    <row r="411" spans="1:50" x14ac:dyDescent="0.3">
      <c r="A411">
        <v>42</v>
      </c>
      <c r="B411">
        <v>1</v>
      </c>
      <c r="C411" s="2">
        <f t="shared" si="99"/>
        <v>1</v>
      </c>
      <c r="D411">
        <v>4</v>
      </c>
      <c r="E411">
        <f t="shared" si="100"/>
        <v>0</v>
      </c>
      <c r="G411" s="2" t="s">
        <v>19</v>
      </c>
      <c r="H411" s="2" t="s">
        <v>19</v>
      </c>
      <c r="J411">
        <v>35</v>
      </c>
      <c r="K411">
        <v>3</v>
      </c>
      <c r="L411">
        <v>1</v>
      </c>
      <c r="M411">
        <v>0</v>
      </c>
      <c r="N411" s="45">
        <v>0</v>
      </c>
      <c r="O411" s="46">
        <v>3</v>
      </c>
      <c r="P411" s="47">
        <f t="shared" si="101"/>
        <v>3</v>
      </c>
      <c r="Q411">
        <f t="shared" si="102"/>
        <v>0</v>
      </c>
      <c r="R411">
        <f t="shared" si="103"/>
        <v>0.13453010549563246</v>
      </c>
      <c r="S411" s="45">
        <f t="shared" si="104"/>
        <v>0.40359031648689736</v>
      </c>
      <c r="T411" s="47">
        <f t="shared" si="105"/>
        <v>2.5964096835131025</v>
      </c>
      <c r="U411" s="45">
        <f t="shared" si="106"/>
        <v>-0.43344806671716329</v>
      </c>
      <c r="V411" s="47">
        <f t="shared" si="107"/>
        <v>100</v>
      </c>
      <c r="W411">
        <f t="shared" si="108"/>
        <v>0.46632507849163629</v>
      </c>
      <c r="AQ411">
        <v>9.2683353423777884E-2</v>
      </c>
      <c r="AR411">
        <v>2</v>
      </c>
      <c r="AS411">
        <v>0</v>
      </c>
      <c r="AT411">
        <f t="shared" si="112"/>
        <v>547</v>
      </c>
      <c r="AU411">
        <f t="shared" si="113"/>
        <v>33</v>
      </c>
      <c r="AV411">
        <f t="shared" si="109"/>
        <v>0.55636658556366592</v>
      </c>
      <c r="AW411">
        <f t="shared" si="110"/>
        <v>0.86075949367088611</v>
      </c>
      <c r="AX411">
        <f t="shared" si="111"/>
        <v>0</v>
      </c>
    </row>
    <row r="412" spans="1:50" x14ac:dyDescent="0.3">
      <c r="A412">
        <v>30</v>
      </c>
      <c r="B412">
        <v>3</v>
      </c>
      <c r="C412" s="2">
        <f t="shared" si="99"/>
        <v>1</v>
      </c>
      <c r="D412">
        <v>4</v>
      </c>
      <c r="E412">
        <f t="shared" si="100"/>
        <v>0</v>
      </c>
      <c r="G412" s="2" t="s">
        <v>19</v>
      </c>
      <c r="H412" s="2" t="s">
        <v>19</v>
      </c>
      <c r="J412">
        <v>35</v>
      </c>
      <c r="K412">
        <v>3</v>
      </c>
      <c r="L412">
        <v>1</v>
      </c>
      <c r="M412">
        <v>1</v>
      </c>
      <c r="N412" s="45">
        <v>0</v>
      </c>
      <c r="O412" s="46">
        <v>1</v>
      </c>
      <c r="P412" s="47">
        <f t="shared" si="101"/>
        <v>1</v>
      </c>
      <c r="Q412">
        <f t="shared" si="102"/>
        <v>0</v>
      </c>
      <c r="R412">
        <f t="shared" si="103"/>
        <v>0.12089200267292463</v>
      </c>
      <c r="S412" s="45">
        <f t="shared" si="104"/>
        <v>0.12089200267292463</v>
      </c>
      <c r="T412" s="47">
        <f t="shared" si="105"/>
        <v>0.87910799732707534</v>
      </c>
      <c r="U412" s="45">
        <f t="shared" si="106"/>
        <v>-0.12884752499077706</v>
      </c>
      <c r="V412" s="47">
        <f t="shared" si="107"/>
        <v>100</v>
      </c>
      <c r="W412">
        <f t="shared" si="108"/>
        <v>0.13751666807775192</v>
      </c>
      <c r="AQ412">
        <v>9.2927824728391215E-2</v>
      </c>
      <c r="AR412">
        <v>0</v>
      </c>
      <c r="AS412">
        <v>1</v>
      </c>
      <c r="AT412">
        <f t="shared" si="112"/>
        <v>547</v>
      </c>
      <c r="AU412">
        <f t="shared" si="113"/>
        <v>34</v>
      </c>
      <c r="AV412">
        <f t="shared" si="109"/>
        <v>0.55636658556366592</v>
      </c>
      <c r="AW412">
        <f t="shared" si="110"/>
        <v>0.85654008438818563</v>
      </c>
      <c r="AX412">
        <f t="shared" si="111"/>
        <v>0</v>
      </c>
    </row>
    <row r="413" spans="1:50" x14ac:dyDescent="0.3">
      <c r="A413">
        <v>60</v>
      </c>
      <c r="B413">
        <v>1</v>
      </c>
      <c r="C413" s="2">
        <f t="shared" si="99"/>
        <v>1</v>
      </c>
      <c r="D413">
        <v>8</v>
      </c>
      <c r="E413">
        <f t="shared" si="100"/>
        <v>0</v>
      </c>
      <c r="G413" s="2" t="s">
        <v>19</v>
      </c>
      <c r="H413" s="2" t="s">
        <v>19</v>
      </c>
      <c r="J413">
        <v>35</v>
      </c>
      <c r="K413">
        <v>3</v>
      </c>
      <c r="L413">
        <v>1</v>
      </c>
      <c r="M413">
        <v>2</v>
      </c>
      <c r="N413" s="45">
        <v>0</v>
      </c>
      <c r="O413" s="46">
        <v>2</v>
      </c>
      <c r="P413" s="47">
        <f t="shared" si="101"/>
        <v>2</v>
      </c>
      <c r="Q413">
        <f t="shared" si="102"/>
        <v>0</v>
      </c>
      <c r="R413">
        <f t="shared" si="103"/>
        <v>0.10846320579954784</v>
      </c>
      <c r="S413" s="45">
        <f t="shared" si="104"/>
        <v>0.21692641159909568</v>
      </c>
      <c r="T413" s="47">
        <f t="shared" si="105"/>
        <v>1.7830735884009044</v>
      </c>
      <c r="U413" s="45">
        <f t="shared" si="106"/>
        <v>-0.22961714058461735</v>
      </c>
      <c r="V413" s="47">
        <f t="shared" si="107"/>
        <v>100</v>
      </c>
      <c r="W413">
        <f t="shared" si="108"/>
        <v>0.24331739644423714</v>
      </c>
      <c r="AQ413">
        <v>9.3055487053067279E-2</v>
      </c>
      <c r="AR413">
        <v>0</v>
      </c>
      <c r="AS413">
        <v>1</v>
      </c>
      <c r="AT413">
        <f t="shared" si="112"/>
        <v>547</v>
      </c>
      <c r="AU413">
        <f t="shared" si="113"/>
        <v>35</v>
      </c>
      <c r="AV413">
        <f t="shared" si="109"/>
        <v>0.55636658556366592</v>
      </c>
      <c r="AW413">
        <f t="shared" si="110"/>
        <v>0.85232067510548526</v>
      </c>
      <c r="AX413">
        <f t="shared" si="111"/>
        <v>6.912576440434088E-4</v>
      </c>
    </row>
    <row r="414" spans="1:50" x14ac:dyDescent="0.3">
      <c r="A414">
        <v>46</v>
      </c>
      <c r="B414">
        <v>3</v>
      </c>
      <c r="C414" s="2">
        <f t="shared" si="99"/>
        <v>1</v>
      </c>
      <c r="D414">
        <v>7</v>
      </c>
      <c r="E414">
        <f t="shared" si="100"/>
        <v>0</v>
      </c>
      <c r="G414" s="2" t="s">
        <v>19</v>
      </c>
      <c r="H414" s="2" t="s">
        <v>19</v>
      </c>
      <c r="J414">
        <v>35</v>
      </c>
      <c r="K414">
        <v>3</v>
      </c>
      <c r="L414">
        <v>1</v>
      </c>
      <c r="M414">
        <v>3</v>
      </c>
      <c r="N414" s="45">
        <v>0</v>
      </c>
      <c r="O414" s="46">
        <v>1</v>
      </c>
      <c r="P414" s="47">
        <f t="shared" si="101"/>
        <v>1</v>
      </c>
      <c r="Q414">
        <f t="shared" si="102"/>
        <v>0</v>
      </c>
      <c r="R414">
        <f t="shared" si="103"/>
        <v>9.71709631501496E-2</v>
      </c>
      <c r="S414" s="45">
        <f t="shared" si="104"/>
        <v>9.71709631501496E-2</v>
      </c>
      <c r="T414" s="47">
        <f t="shared" si="105"/>
        <v>0.90282903684985039</v>
      </c>
      <c r="U414" s="45">
        <f t="shared" si="106"/>
        <v>-0.10222207145246623</v>
      </c>
      <c r="V414" s="47">
        <f t="shared" si="107"/>
        <v>100</v>
      </c>
      <c r="W414">
        <f t="shared" si="108"/>
        <v>0.10762941729167061</v>
      </c>
      <c r="AQ414">
        <v>9.3932519875927864E-2</v>
      </c>
      <c r="AR414">
        <v>1</v>
      </c>
      <c r="AS414">
        <v>0</v>
      </c>
      <c r="AT414">
        <f t="shared" si="112"/>
        <v>548</v>
      </c>
      <c r="AU414">
        <f t="shared" si="113"/>
        <v>35</v>
      </c>
      <c r="AV414">
        <f t="shared" si="109"/>
        <v>0.55555555555555558</v>
      </c>
      <c r="AW414">
        <f t="shared" si="110"/>
        <v>0.85232067510548526</v>
      </c>
      <c r="AX414">
        <f t="shared" si="111"/>
        <v>1.3825152880868176E-3</v>
      </c>
    </row>
    <row r="415" spans="1:50" x14ac:dyDescent="0.3">
      <c r="A415">
        <v>42</v>
      </c>
      <c r="B415">
        <v>4</v>
      </c>
      <c r="C415" s="2">
        <f t="shared" si="99"/>
        <v>1</v>
      </c>
      <c r="D415">
        <v>5</v>
      </c>
      <c r="E415">
        <f t="shared" si="100"/>
        <v>0</v>
      </c>
      <c r="G415" s="2" t="s">
        <v>19</v>
      </c>
      <c r="H415" s="2" t="s">
        <v>19</v>
      </c>
      <c r="J415">
        <v>35</v>
      </c>
      <c r="K415">
        <v>3</v>
      </c>
      <c r="L415">
        <v>1</v>
      </c>
      <c r="M415">
        <v>4</v>
      </c>
      <c r="N415" s="45">
        <v>0</v>
      </c>
      <c r="O415" s="46">
        <v>1</v>
      </c>
      <c r="P415" s="47">
        <f t="shared" si="101"/>
        <v>1</v>
      </c>
      <c r="Q415">
        <f t="shared" si="102"/>
        <v>0</v>
      </c>
      <c r="R415">
        <f t="shared" si="103"/>
        <v>8.6939724795706441E-2</v>
      </c>
      <c r="S415" s="45">
        <f t="shared" si="104"/>
        <v>8.6939724795706441E-2</v>
      </c>
      <c r="T415" s="47">
        <f t="shared" si="105"/>
        <v>0.91306027520429356</v>
      </c>
      <c r="U415" s="45">
        <f t="shared" si="106"/>
        <v>-9.0953381722621504E-2</v>
      </c>
      <c r="V415" s="47">
        <f t="shared" si="107"/>
        <v>100</v>
      </c>
      <c r="W415">
        <f t="shared" si="108"/>
        <v>9.5217946894309943E-2</v>
      </c>
      <c r="AQ415">
        <v>9.3953816755981412E-2</v>
      </c>
      <c r="AR415">
        <v>2</v>
      </c>
      <c r="AS415">
        <v>0</v>
      </c>
      <c r="AT415">
        <f t="shared" si="112"/>
        <v>550</v>
      </c>
      <c r="AU415">
        <f t="shared" si="113"/>
        <v>35</v>
      </c>
      <c r="AV415">
        <f t="shared" si="109"/>
        <v>0.55393349553933491</v>
      </c>
      <c r="AW415">
        <f t="shared" si="110"/>
        <v>0.85232067510548526</v>
      </c>
      <c r="AX415">
        <f t="shared" si="111"/>
        <v>6.9125764404331426E-4</v>
      </c>
    </row>
    <row r="416" spans="1:50" x14ac:dyDescent="0.3">
      <c r="A416">
        <v>24</v>
      </c>
      <c r="B416">
        <v>1</v>
      </c>
      <c r="C416" s="2">
        <f t="shared" si="99"/>
        <v>2</v>
      </c>
      <c r="D416">
        <v>3</v>
      </c>
      <c r="E416">
        <f t="shared" si="100"/>
        <v>1</v>
      </c>
      <c r="G416" s="2" t="s">
        <v>17</v>
      </c>
      <c r="H416" s="2" t="s">
        <v>17</v>
      </c>
      <c r="J416">
        <v>35</v>
      </c>
      <c r="K416">
        <v>3</v>
      </c>
      <c r="L416">
        <v>1</v>
      </c>
      <c r="M416">
        <v>5</v>
      </c>
      <c r="N416" s="45">
        <v>0</v>
      </c>
      <c r="O416" s="46">
        <v>2</v>
      </c>
      <c r="P416" s="47">
        <f t="shared" si="101"/>
        <v>2</v>
      </c>
      <c r="Q416">
        <f t="shared" si="102"/>
        <v>0</v>
      </c>
      <c r="R416">
        <f t="shared" si="103"/>
        <v>7.7693041282616934E-2</v>
      </c>
      <c r="S416" s="45">
        <f t="shared" si="104"/>
        <v>0.15538608256523387</v>
      </c>
      <c r="T416" s="47">
        <f t="shared" si="105"/>
        <v>1.8446139174347662</v>
      </c>
      <c r="U416" s="45">
        <f t="shared" si="106"/>
        <v>-0.16175436761617304</v>
      </c>
      <c r="V416" s="47">
        <f t="shared" si="107"/>
        <v>100</v>
      </c>
      <c r="W416">
        <f t="shared" si="108"/>
        <v>0.16847545288102708</v>
      </c>
      <c r="AQ416">
        <v>9.4040100564035445E-2</v>
      </c>
      <c r="AR416">
        <v>1</v>
      </c>
      <c r="AS416">
        <v>0</v>
      </c>
      <c r="AT416">
        <f t="shared" si="112"/>
        <v>551</v>
      </c>
      <c r="AU416">
        <f t="shared" si="113"/>
        <v>35</v>
      </c>
      <c r="AV416">
        <f t="shared" si="109"/>
        <v>0.55312246553122468</v>
      </c>
      <c r="AW416">
        <f t="shared" si="110"/>
        <v>0.85232067510548526</v>
      </c>
      <c r="AX416">
        <f t="shared" si="111"/>
        <v>2.073772932130132E-3</v>
      </c>
    </row>
    <row r="417" spans="1:50" x14ac:dyDescent="0.3">
      <c r="A417">
        <v>34</v>
      </c>
      <c r="B417">
        <v>4</v>
      </c>
      <c r="C417" s="2">
        <f t="shared" si="99"/>
        <v>1</v>
      </c>
      <c r="D417">
        <v>2</v>
      </c>
      <c r="E417">
        <f t="shared" si="100"/>
        <v>1</v>
      </c>
      <c r="G417" s="2" t="s">
        <v>19</v>
      </c>
      <c r="H417" s="2" t="s">
        <v>17</v>
      </c>
      <c r="J417">
        <v>35</v>
      </c>
      <c r="K417">
        <v>3</v>
      </c>
      <c r="L417">
        <v>1</v>
      </c>
      <c r="M417">
        <v>6</v>
      </c>
      <c r="N417" s="45">
        <v>0</v>
      </c>
      <c r="O417" s="46">
        <v>1</v>
      </c>
      <c r="P417" s="47">
        <f t="shared" si="101"/>
        <v>1</v>
      </c>
      <c r="Q417">
        <f t="shared" si="102"/>
        <v>0</v>
      </c>
      <c r="R417">
        <f t="shared" si="103"/>
        <v>6.935510894497493E-2</v>
      </c>
      <c r="S417" s="45">
        <f t="shared" si="104"/>
        <v>6.935510894497493E-2</v>
      </c>
      <c r="T417" s="47">
        <f t="shared" si="105"/>
        <v>0.93064489105502513</v>
      </c>
      <c r="U417" s="45">
        <f t="shared" si="106"/>
        <v>-7.187750190522961E-2</v>
      </c>
      <c r="V417" s="47">
        <f t="shared" si="107"/>
        <v>100</v>
      </c>
      <c r="W417">
        <f t="shared" si="108"/>
        <v>7.4523708894324386E-2</v>
      </c>
      <c r="AQ417">
        <v>9.4309147713173835E-2</v>
      </c>
      <c r="AR417">
        <v>3</v>
      </c>
      <c r="AS417">
        <v>1</v>
      </c>
      <c r="AT417">
        <f t="shared" si="112"/>
        <v>554</v>
      </c>
      <c r="AU417">
        <f t="shared" si="113"/>
        <v>36</v>
      </c>
      <c r="AV417">
        <f t="shared" si="109"/>
        <v>0.55068937550689379</v>
      </c>
      <c r="AW417">
        <f t="shared" si="110"/>
        <v>0.84810126582278478</v>
      </c>
      <c r="AX417">
        <f t="shared" si="111"/>
        <v>6.8783557649863944E-4</v>
      </c>
    </row>
    <row r="418" spans="1:50" x14ac:dyDescent="0.3">
      <c r="A418">
        <v>38</v>
      </c>
      <c r="B418">
        <v>4</v>
      </c>
      <c r="C418" s="2">
        <f t="shared" si="99"/>
        <v>2</v>
      </c>
      <c r="D418">
        <v>0</v>
      </c>
      <c r="E418">
        <f t="shared" si="100"/>
        <v>0</v>
      </c>
      <c r="G418" s="2" t="s">
        <v>17</v>
      </c>
      <c r="H418" s="2" t="s">
        <v>19</v>
      </c>
      <c r="J418">
        <v>35</v>
      </c>
      <c r="K418">
        <v>3</v>
      </c>
      <c r="L418">
        <v>1</v>
      </c>
      <c r="M418">
        <v>7</v>
      </c>
      <c r="N418" s="45">
        <v>0</v>
      </c>
      <c r="O418" s="46">
        <v>2</v>
      </c>
      <c r="P418" s="47">
        <f t="shared" si="101"/>
        <v>2</v>
      </c>
      <c r="Q418">
        <f t="shared" si="102"/>
        <v>0</v>
      </c>
      <c r="R418">
        <f t="shared" si="103"/>
        <v>6.1851985899138956E-2</v>
      </c>
      <c r="S418" s="45">
        <f t="shared" si="104"/>
        <v>0.12370397179827791</v>
      </c>
      <c r="T418" s="47">
        <f t="shared" si="105"/>
        <v>1.876296028201722</v>
      </c>
      <c r="U418" s="45">
        <f t="shared" si="106"/>
        <v>-0.12769508975148738</v>
      </c>
      <c r="V418" s="47">
        <f t="shared" si="107"/>
        <v>100</v>
      </c>
      <c r="W418">
        <f t="shared" si="108"/>
        <v>0.13185975980222925</v>
      </c>
      <c r="AQ418">
        <v>9.433052109424378E-2</v>
      </c>
      <c r="AR418">
        <v>1</v>
      </c>
      <c r="AS418">
        <v>0</v>
      </c>
      <c r="AT418">
        <f t="shared" si="112"/>
        <v>555</v>
      </c>
      <c r="AU418">
        <f t="shared" si="113"/>
        <v>36</v>
      </c>
      <c r="AV418">
        <f t="shared" si="109"/>
        <v>0.54987834549878345</v>
      </c>
      <c r="AW418">
        <f t="shared" si="110"/>
        <v>0.84810126582278478</v>
      </c>
      <c r="AX418">
        <f t="shared" si="111"/>
        <v>6.8783557649863944E-4</v>
      </c>
    </row>
    <row r="419" spans="1:50" x14ac:dyDescent="0.3">
      <c r="A419">
        <v>40</v>
      </c>
      <c r="B419">
        <v>3</v>
      </c>
      <c r="C419" s="2">
        <f t="shared" si="99"/>
        <v>1</v>
      </c>
      <c r="D419">
        <v>15</v>
      </c>
      <c r="E419">
        <f t="shared" si="100"/>
        <v>0</v>
      </c>
      <c r="G419" s="2" t="s">
        <v>19</v>
      </c>
      <c r="H419" s="2" t="s">
        <v>19</v>
      </c>
      <c r="J419">
        <v>35</v>
      </c>
      <c r="K419">
        <v>3</v>
      </c>
      <c r="L419">
        <v>1</v>
      </c>
      <c r="M419">
        <v>8</v>
      </c>
      <c r="N419" s="45">
        <v>0</v>
      </c>
      <c r="O419" s="46">
        <v>1</v>
      </c>
      <c r="P419" s="47">
        <f t="shared" si="101"/>
        <v>1</v>
      </c>
      <c r="Q419">
        <f t="shared" si="102"/>
        <v>0</v>
      </c>
      <c r="R419">
        <f t="shared" si="103"/>
        <v>5.5112512039484099E-2</v>
      </c>
      <c r="S419" s="45">
        <f t="shared" si="104"/>
        <v>5.5112512039484099E-2</v>
      </c>
      <c r="T419" s="47">
        <f t="shared" si="105"/>
        <v>0.94488748796051591</v>
      </c>
      <c r="U419" s="45">
        <f t="shared" si="106"/>
        <v>-5.668941893588391E-2</v>
      </c>
      <c r="V419" s="47">
        <f t="shared" si="107"/>
        <v>100</v>
      </c>
      <c r="W419">
        <f t="shared" si="108"/>
        <v>5.8327063001375135E-2</v>
      </c>
      <c r="AQ419">
        <v>9.443851010149619E-2</v>
      </c>
      <c r="AR419">
        <v>1</v>
      </c>
      <c r="AS419">
        <v>0</v>
      </c>
      <c r="AT419">
        <f t="shared" si="112"/>
        <v>556</v>
      </c>
      <c r="AU419">
        <f t="shared" si="113"/>
        <v>36</v>
      </c>
      <c r="AV419">
        <f t="shared" si="109"/>
        <v>0.54906731549067311</v>
      </c>
      <c r="AW419">
        <f t="shared" si="110"/>
        <v>0.84810126582278478</v>
      </c>
      <c r="AX419">
        <f t="shared" si="111"/>
        <v>0</v>
      </c>
    </row>
    <row r="420" spans="1:50" x14ac:dyDescent="0.3">
      <c r="A420">
        <v>26</v>
      </c>
      <c r="B420">
        <v>1</v>
      </c>
      <c r="C420" s="2">
        <f t="shared" si="99"/>
        <v>1</v>
      </c>
      <c r="D420">
        <v>2</v>
      </c>
      <c r="E420">
        <f t="shared" si="100"/>
        <v>0</v>
      </c>
      <c r="G420" s="2" t="s">
        <v>19</v>
      </c>
      <c r="H420" s="2" t="s">
        <v>19</v>
      </c>
      <c r="J420">
        <v>35</v>
      </c>
      <c r="K420">
        <v>3</v>
      </c>
      <c r="L420">
        <v>1</v>
      </c>
      <c r="M420">
        <v>9</v>
      </c>
      <c r="N420" s="45">
        <v>0</v>
      </c>
      <c r="O420" s="46">
        <v>1</v>
      </c>
      <c r="P420" s="47">
        <f t="shared" si="101"/>
        <v>1</v>
      </c>
      <c r="Q420">
        <f t="shared" si="102"/>
        <v>0</v>
      </c>
      <c r="R420">
        <f t="shared" si="103"/>
        <v>4.9068971047471495E-2</v>
      </c>
      <c r="S420" s="45">
        <f t="shared" si="104"/>
        <v>4.9068971047471495E-2</v>
      </c>
      <c r="T420" s="47">
        <f t="shared" si="105"/>
        <v>0.95093102895252846</v>
      </c>
      <c r="U420" s="45">
        <f t="shared" si="106"/>
        <v>-5.0313743827542577E-2</v>
      </c>
      <c r="V420" s="47">
        <f t="shared" si="107"/>
        <v>100</v>
      </c>
      <c r="W420">
        <f t="shared" si="108"/>
        <v>5.1600977940032162E-2</v>
      </c>
      <c r="AQ420">
        <v>9.4459909742399151E-2</v>
      </c>
      <c r="AR420">
        <v>0</v>
      </c>
      <c r="AS420">
        <v>1</v>
      </c>
      <c r="AT420">
        <f t="shared" si="112"/>
        <v>556</v>
      </c>
      <c r="AU420">
        <f t="shared" si="113"/>
        <v>37</v>
      </c>
      <c r="AV420">
        <f t="shared" si="109"/>
        <v>0.54906731549067311</v>
      </c>
      <c r="AW420">
        <f t="shared" si="110"/>
        <v>0.84388185654008441</v>
      </c>
      <c r="AX420">
        <f t="shared" si="111"/>
        <v>6.8441350895387019E-4</v>
      </c>
    </row>
    <row r="421" spans="1:50" x14ac:dyDescent="0.3">
      <c r="A421">
        <v>30</v>
      </c>
      <c r="B421">
        <v>3</v>
      </c>
      <c r="C421" s="2">
        <f t="shared" si="99"/>
        <v>1</v>
      </c>
      <c r="D421">
        <v>3</v>
      </c>
      <c r="E421">
        <f t="shared" si="100"/>
        <v>0</v>
      </c>
      <c r="G421" s="2" t="s">
        <v>19</v>
      </c>
      <c r="H421" s="2" t="s">
        <v>19</v>
      </c>
      <c r="J421">
        <v>35</v>
      </c>
      <c r="K421">
        <v>3</v>
      </c>
      <c r="L421">
        <v>1</v>
      </c>
      <c r="M421">
        <v>11</v>
      </c>
      <c r="N421" s="45">
        <v>0</v>
      </c>
      <c r="O421" s="46">
        <v>1</v>
      </c>
      <c r="P421" s="47">
        <f t="shared" si="101"/>
        <v>1</v>
      </c>
      <c r="Q421">
        <f t="shared" si="102"/>
        <v>0</v>
      </c>
      <c r="R421">
        <f t="shared" si="103"/>
        <v>3.88185200945129E-2</v>
      </c>
      <c r="S421" s="45">
        <f t="shared" si="104"/>
        <v>3.88185200945129E-2</v>
      </c>
      <c r="T421" s="47">
        <f t="shared" si="105"/>
        <v>0.96118147990548708</v>
      </c>
      <c r="U421" s="45">
        <f t="shared" si="106"/>
        <v>-3.9592042985964325E-2</v>
      </c>
      <c r="V421" s="47">
        <f t="shared" si="107"/>
        <v>100</v>
      </c>
      <c r="W421">
        <f t="shared" si="108"/>
        <v>4.038625473550523E-2</v>
      </c>
      <c r="AQ421">
        <v>9.4816954428772721E-2</v>
      </c>
      <c r="AR421">
        <v>1</v>
      </c>
      <c r="AS421">
        <v>0</v>
      </c>
      <c r="AT421">
        <f t="shared" si="112"/>
        <v>557</v>
      </c>
      <c r="AU421">
        <f t="shared" si="113"/>
        <v>37</v>
      </c>
      <c r="AV421">
        <f t="shared" si="109"/>
        <v>0.54825628548256278</v>
      </c>
      <c r="AW421">
        <f t="shared" si="110"/>
        <v>0.84388185654008441</v>
      </c>
      <c r="AX421">
        <f t="shared" si="111"/>
        <v>6.844135089537764E-4</v>
      </c>
    </row>
    <row r="422" spans="1:50" x14ac:dyDescent="0.3">
      <c r="A422">
        <v>29</v>
      </c>
      <c r="B422">
        <v>2</v>
      </c>
      <c r="C422" s="2">
        <f t="shared" si="99"/>
        <v>1</v>
      </c>
      <c r="D422">
        <v>2</v>
      </c>
      <c r="E422">
        <f t="shared" si="100"/>
        <v>0</v>
      </c>
      <c r="G422" s="2" t="s">
        <v>19</v>
      </c>
      <c r="H422" s="2" t="s">
        <v>19</v>
      </c>
      <c r="J422">
        <v>35</v>
      </c>
      <c r="K422">
        <v>3</v>
      </c>
      <c r="L422">
        <v>1</v>
      </c>
      <c r="M422">
        <v>13</v>
      </c>
      <c r="N422" s="45">
        <v>0</v>
      </c>
      <c r="O422" s="46">
        <v>1</v>
      </c>
      <c r="P422" s="47">
        <f t="shared" si="101"/>
        <v>1</v>
      </c>
      <c r="Q422">
        <f t="shared" si="102"/>
        <v>0</v>
      </c>
      <c r="R422">
        <f t="shared" si="103"/>
        <v>3.0640380383893839E-2</v>
      </c>
      <c r="S422" s="45">
        <f t="shared" si="104"/>
        <v>3.0640380383893839E-2</v>
      </c>
      <c r="T422" s="47">
        <f t="shared" si="105"/>
        <v>0.96935961961610617</v>
      </c>
      <c r="U422" s="45">
        <f t="shared" si="106"/>
        <v>-3.1119611466198956E-2</v>
      </c>
      <c r="V422" s="47">
        <f t="shared" si="107"/>
        <v>100</v>
      </c>
      <c r="W422">
        <f t="shared" si="108"/>
        <v>3.1608888758981206E-2</v>
      </c>
      <c r="AQ422">
        <v>9.5218309265638554E-2</v>
      </c>
      <c r="AR422">
        <v>1</v>
      </c>
      <c r="AS422">
        <v>0</v>
      </c>
      <c r="AT422">
        <f t="shared" si="112"/>
        <v>558</v>
      </c>
      <c r="AU422">
        <f t="shared" si="113"/>
        <v>37</v>
      </c>
      <c r="AV422">
        <f t="shared" si="109"/>
        <v>0.54744525547445255</v>
      </c>
      <c r="AW422">
        <f t="shared" si="110"/>
        <v>0.84388185654008441</v>
      </c>
      <c r="AX422">
        <f t="shared" si="111"/>
        <v>0</v>
      </c>
    </row>
    <row r="423" spans="1:50" x14ac:dyDescent="0.3">
      <c r="A423">
        <v>29</v>
      </c>
      <c r="B423">
        <v>3</v>
      </c>
      <c r="C423" s="2">
        <f t="shared" si="99"/>
        <v>1</v>
      </c>
      <c r="D423">
        <v>2</v>
      </c>
      <c r="E423">
        <f t="shared" si="100"/>
        <v>1</v>
      </c>
      <c r="G423" s="2" t="s">
        <v>19</v>
      </c>
      <c r="H423" s="2" t="s">
        <v>17</v>
      </c>
      <c r="J423">
        <v>35</v>
      </c>
      <c r="K423">
        <v>3</v>
      </c>
      <c r="L423">
        <v>2</v>
      </c>
      <c r="M423">
        <v>0</v>
      </c>
      <c r="N423" s="45">
        <v>0</v>
      </c>
      <c r="O423" s="46">
        <v>2</v>
      </c>
      <c r="P423" s="47">
        <f t="shared" si="101"/>
        <v>2</v>
      </c>
      <c r="Q423">
        <f t="shared" si="102"/>
        <v>0</v>
      </c>
      <c r="R423">
        <f t="shared" si="103"/>
        <v>0.40590965730325579</v>
      </c>
      <c r="S423" s="45">
        <f t="shared" si="104"/>
        <v>0.81181931460651158</v>
      </c>
      <c r="T423" s="47">
        <f t="shared" si="105"/>
        <v>1.1881806853934884</v>
      </c>
      <c r="U423" s="45">
        <f t="shared" si="106"/>
        <v>-1.0414477582045185</v>
      </c>
      <c r="V423" s="47">
        <f t="shared" si="107"/>
        <v>100</v>
      </c>
      <c r="W423">
        <f t="shared" si="108"/>
        <v>1.3664913503246559</v>
      </c>
      <c r="AQ423">
        <v>9.5327207632021085E-2</v>
      </c>
      <c r="AR423">
        <v>0</v>
      </c>
      <c r="AS423">
        <v>1</v>
      </c>
      <c r="AT423">
        <f t="shared" si="112"/>
        <v>558</v>
      </c>
      <c r="AU423">
        <f t="shared" si="113"/>
        <v>38</v>
      </c>
      <c r="AV423">
        <f t="shared" si="109"/>
        <v>0.54744525547445255</v>
      </c>
      <c r="AW423">
        <f t="shared" si="110"/>
        <v>0.83966244725738393</v>
      </c>
      <c r="AX423">
        <f t="shared" si="111"/>
        <v>1.3619828828181082E-3</v>
      </c>
    </row>
    <row r="424" spans="1:50" x14ac:dyDescent="0.3">
      <c r="A424">
        <v>19</v>
      </c>
      <c r="B424">
        <v>1</v>
      </c>
      <c r="C424" s="2">
        <f t="shared" si="99"/>
        <v>1</v>
      </c>
      <c r="D424">
        <v>0</v>
      </c>
      <c r="E424">
        <f t="shared" si="100"/>
        <v>1</v>
      </c>
      <c r="G424" s="2" t="s">
        <v>19</v>
      </c>
      <c r="H424" s="2" t="s">
        <v>17</v>
      </c>
      <c r="J424">
        <v>35</v>
      </c>
      <c r="K424">
        <v>3</v>
      </c>
      <c r="L424">
        <v>2</v>
      </c>
      <c r="M424">
        <v>2</v>
      </c>
      <c r="N424" s="45">
        <v>1</v>
      </c>
      <c r="O424" s="46">
        <v>4</v>
      </c>
      <c r="P424" s="47">
        <f t="shared" si="101"/>
        <v>5</v>
      </c>
      <c r="Q424">
        <f t="shared" si="102"/>
        <v>0.2</v>
      </c>
      <c r="R424">
        <f t="shared" si="103"/>
        <v>0.34842899542758721</v>
      </c>
      <c r="S424" s="45">
        <f t="shared" si="104"/>
        <v>1.742144977137936</v>
      </c>
      <c r="T424" s="47">
        <f t="shared" si="105"/>
        <v>3.257855022862064</v>
      </c>
      <c r="U424" s="45">
        <f t="shared" si="106"/>
        <v>-2.7677964211686836</v>
      </c>
      <c r="V424" s="47">
        <f t="shared" si="107"/>
        <v>80</v>
      </c>
      <c r="W424">
        <f t="shared" si="108"/>
        <v>0.48521192084382025</v>
      </c>
      <c r="AQ424">
        <v>9.5348787447054481E-2</v>
      </c>
      <c r="AR424">
        <v>2</v>
      </c>
      <c r="AS424">
        <v>1</v>
      </c>
      <c r="AT424">
        <f t="shared" si="112"/>
        <v>560</v>
      </c>
      <c r="AU424">
        <f t="shared" si="113"/>
        <v>39</v>
      </c>
      <c r="AV424">
        <f t="shared" si="109"/>
        <v>0.54582319545823199</v>
      </c>
      <c r="AW424">
        <f t="shared" si="110"/>
        <v>0.83544303797468356</v>
      </c>
      <c r="AX424">
        <f t="shared" si="111"/>
        <v>6.7756937386433146E-4</v>
      </c>
    </row>
    <row r="425" spans="1:50" x14ac:dyDescent="0.3">
      <c r="A425">
        <v>30</v>
      </c>
      <c r="B425">
        <v>3</v>
      </c>
      <c r="C425" s="2">
        <f t="shared" si="99"/>
        <v>1</v>
      </c>
      <c r="D425">
        <v>8</v>
      </c>
      <c r="E425">
        <f t="shared" si="100"/>
        <v>0</v>
      </c>
      <c r="G425" s="2" t="s">
        <v>19</v>
      </c>
      <c r="H425" s="2" t="s">
        <v>19</v>
      </c>
      <c r="J425">
        <v>35</v>
      </c>
      <c r="K425">
        <v>3</v>
      </c>
      <c r="L425">
        <v>2</v>
      </c>
      <c r="M425">
        <v>6</v>
      </c>
      <c r="N425" s="45">
        <v>0</v>
      </c>
      <c r="O425" s="46">
        <v>1</v>
      </c>
      <c r="P425" s="47">
        <f t="shared" si="101"/>
        <v>1</v>
      </c>
      <c r="Q425">
        <f t="shared" si="102"/>
        <v>0</v>
      </c>
      <c r="R425">
        <f t="shared" si="103"/>
        <v>0.24674392880104487</v>
      </c>
      <c r="S425" s="45">
        <f t="shared" si="104"/>
        <v>0.24674392880104487</v>
      </c>
      <c r="T425" s="47">
        <f t="shared" si="105"/>
        <v>0.7532560711989551</v>
      </c>
      <c r="U425" s="45">
        <f t="shared" si="106"/>
        <v>-0.28335004099895739</v>
      </c>
      <c r="V425" s="47">
        <f t="shared" si="107"/>
        <v>100</v>
      </c>
      <c r="W425">
        <f t="shared" si="108"/>
        <v>0.32756978434744433</v>
      </c>
      <c r="AQ425">
        <v>9.5451676014347772E-2</v>
      </c>
      <c r="AR425">
        <v>1</v>
      </c>
      <c r="AS425">
        <v>0</v>
      </c>
      <c r="AT425">
        <f t="shared" si="112"/>
        <v>561</v>
      </c>
      <c r="AU425">
        <f t="shared" si="113"/>
        <v>39</v>
      </c>
      <c r="AV425">
        <f t="shared" si="109"/>
        <v>0.54501216545012166</v>
      </c>
      <c r="AW425">
        <f t="shared" si="110"/>
        <v>0.83544303797468356</v>
      </c>
      <c r="AX425">
        <f t="shared" si="111"/>
        <v>1.3551387477286629E-3</v>
      </c>
    </row>
    <row r="426" spans="1:50" x14ac:dyDescent="0.3">
      <c r="A426">
        <v>57</v>
      </c>
      <c r="B426">
        <v>1</v>
      </c>
      <c r="C426" s="2">
        <f t="shared" si="99"/>
        <v>1</v>
      </c>
      <c r="D426">
        <v>0</v>
      </c>
      <c r="E426">
        <f t="shared" si="100"/>
        <v>0</v>
      </c>
      <c r="G426" s="2" t="s">
        <v>19</v>
      </c>
      <c r="H426" s="2" t="s">
        <v>19</v>
      </c>
      <c r="J426">
        <v>35</v>
      </c>
      <c r="K426">
        <v>3</v>
      </c>
      <c r="L426">
        <v>2</v>
      </c>
      <c r="M426">
        <v>7</v>
      </c>
      <c r="N426" s="45">
        <v>1</v>
      </c>
      <c r="O426" s="46">
        <v>1</v>
      </c>
      <c r="P426" s="47">
        <f t="shared" si="101"/>
        <v>2</v>
      </c>
      <c r="Q426">
        <f t="shared" si="102"/>
        <v>0.5</v>
      </c>
      <c r="R426">
        <f t="shared" si="103"/>
        <v>0.22468330136967624</v>
      </c>
      <c r="S426" s="45">
        <f t="shared" si="104"/>
        <v>0.44936660273935247</v>
      </c>
      <c r="T426" s="47">
        <f t="shared" si="105"/>
        <v>1.5506333972606474</v>
      </c>
      <c r="U426" s="45">
        <f t="shared" si="106"/>
        <v>-1.7475471074808975</v>
      </c>
      <c r="V426" s="47">
        <f t="shared" si="107"/>
        <v>50</v>
      </c>
      <c r="W426">
        <f t="shared" si="108"/>
        <v>0.87025227590584575</v>
      </c>
      <c r="AQ426">
        <v>9.5730493917798198E-2</v>
      </c>
      <c r="AR426">
        <v>2</v>
      </c>
      <c r="AS426">
        <v>0</v>
      </c>
      <c r="AT426">
        <f t="shared" si="112"/>
        <v>563</v>
      </c>
      <c r="AU426">
        <f t="shared" si="113"/>
        <v>39</v>
      </c>
      <c r="AV426">
        <f t="shared" si="109"/>
        <v>0.54339010543390098</v>
      </c>
      <c r="AW426">
        <f t="shared" si="110"/>
        <v>0.83544303797468356</v>
      </c>
      <c r="AX426">
        <f t="shared" si="111"/>
        <v>1.3551387477284773E-3</v>
      </c>
    </row>
    <row r="427" spans="1:50" x14ac:dyDescent="0.3">
      <c r="A427">
        <v>50</v>
      </c>
      <c r="B427">
        <v>2</v>
      </c>
      <c r="C427" s="2">
        <f t="shared" si="99"/>
        <v>1</v>
      </c>
      <c r="D427">
        <v>10</v>
      </c>
      <c r="E427">
        <f t="shared" si="100"/>
        <v>0</v>
      </c>
      <c r="G427" s="2" t="s">
        <v>19</v>
      </c>
      <c r="H427" s="2" t="s">
        <v>19</v>
      </c>
      <c r="J427">
        <v>35</v>
      </c>
      <c r="K427">
        <v>3</v>
      </c>
      <c r="L427">
        <v>2</v>
      </c>
      <c r="M427">
        <v>8</v>
      </c>
      <c r="N427" s="45">
        <v>0</v>
      </c>
      <c r="O427" s="46">
        <v>1</v>
      </c>
      <c r="P427" s="47">
        <f t="shared" si="101"/>
        <v>1</v>
      </c>
      <c r="Q427">
        <f t="shared" si="102"/>
        <v>0</v>
      </c>
      <c r="R427">
        <f t="shared" si="103"/>
        <v>0.20406072217754187</v>
      </c>
      <c r="S427" s="45">
        <f t="shared" si="104"/>
        <v>0.20406072217754187</v>
      </c>
      <c r="T427" s="47">
        <f t="shared" si="105"/>
        <v>0.7959392778224581</v>
      </c>
      <c r="U427" s="45">
        <f t="shared" si="106"/>
        <v>-0.2282323801901778</v>
      </c>
      <c r="V427" s="47">
        <f t="shared" si="107"/>
        <v>100</v>
      </c>
      <c r="W427">
        <f t="shared" si="108"/>
        <v>0.25637724869642575</v>
      </c>
      <c r="AQ427">
        <v>9.5861599587768145E-2</v>
      </c>
      <c r="AR427">
        <v>2</v>
      </c>
      <c r="AS427">
        <v>0</v>
      </c>
      <c r="AT427">
        <f t="shared" si="112"/>
        <v>565</v>
      </c>
      <c r="AU427">
        <f t="shared" si="113"/>
        <v>39</v>
      </c>
      <c r="AV427">
        <f t="shared" si="109"/>
        <v>0.54176804541768053</v>
      </c>
      <c r="AW427">
        <f t="shared" si="110"/>
        <v>0.83544303797468356</v>
      </c>
      <c r="AX427">
        <f t="shared" si="111"/>
        <v>6.7756937386433146E-4</v>
      </c>
    </row>
    <row r="428" spans="1:50" x14ac:dyDescent="0.3">
      <c r="A428">
        <v>30</v>
      </c>
      <c r="B428">
        <v>3</v>
      </c>
      <c r="C428" s="2">
        <f t="shared" si="99"/>
        <v>1</v>
      </c>
      <c r="D428">
        <v>7</v>
      </c>
      <c r="E428">
        <f t="shared" si="100"/>
        <v>0</v>
      </c>
      <c r="G428" s="2" t="s">
        <v>19</v>
      </c>
      <c r="H428" s="2" t="s">
        <v>19</v>
      </c>
      <c r="J428">
        <v>35</v>
      </c>
      <c r="K428">
        <v>3</v>
      </c>
      <c r="L428">
        <v>2</v>
      </c>
      <c r="M428">
        <v>10</v>
      </c>
      <c r="N428" s="45">
        <v>0</v>
      </c>
      <c r="O428" s="46">
        <v>1</v>
      </c>
      <c r="P428" s="47">
        <f t="shared" si="101"/>
        <v>1</v>
      </c>
      <c r="Q428">
        <f t="shared" si="102"/>
        <v>0</v>
      </c>
      <c r="R428">
        <f t="shared" si="103"/>
        <v>0.1671229283932324</v>
      </c>
      <c r="S428" s="45">
        <f t="shared" si="104"/>
        <v>0.1671229283932324</v>
      </c>
      <c r="T428" s="47">
        <f t="shared" si="105"/>
        <v>0.8328770716067676</v>
      </c>
      <c r="U428" s="45">
        <f t="shared" si="106"/>
        <v>-0.18286922080639517</v>
      </c>
      <c r="V428" s="47">
        <f t="shared" si="107"/>
        <v>100</v>
      </c>
      <c r="W428">
        <f t="shared" si="108"/>
        <v>0.20065737680930829</v>
      </c>
      <c r="AQ428">
        <v>9.6245140572566903E-2</v>
      </c>
      <c r="AR428">
        <v>1</v>
      </c>
      <c r="AS428">
        <v>0</v>
      </c>
      <c r="AT428">
        <f t="shared" si="112"/>
        <v>566</v>
      </c>
      <c r="AU428">
        <f t="shared" si="113"/>
        <v>39</v>
      </c>
      <c r="AV428">
        <f t="shared" si="109"/>
        <v>0.5409570154095702</v>
      </c>
      <c r="AW428">
        <f t="shared" si="110"/>
        <v>0.83544303797468356</v>
      </c>
      <c r="AX428">
        <f t="shared" si="111"/>
        <v>2.7102774954572331E-3</v>
      </c>
    </row>
    <row r="429" spans="1:50" x14ac:dyDescent="0.3">
      <c r="A429">
        <v>60</v>
      </c>
      <c r="B429">
        <v>3</v>
      </c>
      <c r="C429" s="2">
        <f t="shared" si="99"/>
        <v>1</v>
      </c>
      <c r="D429">
        <v>13</v>
      </c>
      <c r="E429">
        <f t="shared" si="100"/>
        <v>0</v>
      </c>
      <c r="G429" s="2" t="s">
        <v>19</v>
      </c>
      <c r="H429" s="2" t="s">
        <v>19</v>
      </c>
      <c r="J429">
        <v>35</v>
      </c>
      <c r="K429">
        <v>4</v>
      </c>
      <c r="L429">
        <v>1</v>
      </c>
      <c r="M429">
        <v>0</v>
      </c>
      <c r="N429" s="45">
        <v>0</v>
      </c>
      <c r="O429" s="46">
        <v>5</v>
      </c>
      <c r="P429" s="47">
        <f t="shared" si="101"/>
        <v>5</v>
      </c>
      <c r="Q429">
        <f t="shared" si="102"/>
        <v>0</v>
      </c>
      <c r="R429">
        <f t="shared" si="103"/>
        <v>0.10104613448545977</v>
      </c>
      <c r="S429" s="45">
        <f t="shared" si="104"/>
        <v>0.5052306724272988</v>
      </c>
      <c r="T429" s="47">
        <f t="shared" si="105"/>
        <v>4.4947693275727012</v>
      </c>
      <c r="U429" s="45">
        <f t="shared" si="106"/>
        <v>-0.53261781693108678</v>
      </c>
      <c r="V429" s="47">
        <f t="shared" si="107"/>
        <v>100</v>
      </c>
      <c r="W429">
        <f t="shared" si="108"/>
        <v>0.56202069072601024</v>
      </c>
      <c r="AQ429">
        <v>9.6266906073847497E-2</v>
      </c>
      <c r="AR429">
        <v>4</v>
      </c>
      <c r="AS429">
        <v>1</v>
      </c>
      <c r="AT429">
        <f t="shared" si="112"/>
        <v>570</v>
      </c>
      <c r="AU429">
        <f t="shared" si="113"/>
        <v>40</v>
      </c>
      <c r="AV429">
        <f t="shared" si="109"/>
        <v>0.53771289537712896</v>
      </c>
      <c r="AW429">
        <f t="shared" si="110"/>
        <v>0.83122362869198319</v>
      </c>
      <c r="AX429">
        <f t="shared" si="111"/>
        <v>6.741473063195621E-4</v>
      </c>
    </row>
    <row r="430" spans="1:50" x14ac:dyDescent="0.3">
      <c r="A430">
        <v>47</v>
      </c>
      <c r="B430">
        <v>1</v>
      </c>
      <c r="C430" s="2">
        <f t="shared" si="99"/>
        <v>1</v>
      </c>
      <c r="D430">
        <v>0</v>
      </c>
      <c r="E430">
        <f t="shared" si="100"/>
        <v>0</v>
      </c>
      <c r="G430" s="2" t="s">
        <v>19</v>
      </c>
      <c r="H430" s="2" t="s">
        <v>19</v>
      </c>
      <c r="J430">
        <v>35</v>
      </c>
      <c r="K430">
        <v>4</v>
      </c>
      <c r="L430">
        <v>1</v>
      </c>
      <c r="M430">
        <v>2</v>
      </c>
      <c r="N430" s="45">
        <v>0</v>
      </c>
      <c r="O430" s="46">
        <v>4</v>
      </c>
      <c r="P430" s="47">
        <f t="shared" si="101"/>
        <v>4</v>
      </c>
      <c r="Q430">
        <f t="shared" si="102"/>
        <v>0</v>
      </c>
      <c r="R430">
        <f t="shared" si="103"/>
        <v>8.0861005815667658E-2</v>
      </c>
      <c r="S430" s="45">
        <f t="shared" si="104"/>
        <v>0.32344402326267063</v>
      </c>
      <c r="T430" s="47">
        <f t="shared" si="105"/>
        <v>3.6765559767373293</v>
      </c>
      <c r="U430" s="45">
        <f t="shared" si="106"/>
        <v>-0.33727169212363634</v>
      </c>
      <c r="V430" s="47">
        <f t="shared" si="107"/>
        <v>100</v>
      </c>
      <c r="W430">
        <f t="shared" si="108"/>
        <v>0.35189892422059976</v>
      </c>
      <c r="AQ430">
        <v>9.6756039659493823E-2</v>
      </c>
      <c r="AR430">
        <v>1</v>
      </c>
      <c r="AS430">
        <v>0</v>
      </c>
      <c r="AT430">
        <f t="shared" si="112"/>
        <v>571</v>
      </c>
      <c r="AU430">
        <f t="shared" si="113"/>
        <v>40</v>
      </c>
      <c r="AV430">
        <f t="shared" si="109"/>
        <v>0.53690186536901863</v>
      </c>
      <c r="AW430">
        <f t="shared" si="110"/>
        <v>0.83122362869198319</v>
      </c>
      <c r="AX430">
        <f t="shared" si="111"/>
        <v>6.7414730631946984E-4</v>
      </c>
    </row>
    <row r="431" spans="1:50" x14ac:dyDescent="0.3">
      <c r="A431">
        <v>46</v>
      </c>
      <c r="B431">
        <v>1</v>
      </c>
      <c r="C431" s="2">
        <f t="shared" si="99"/>
        <v>1</v>
      </c>
      <c r="D431">
        <v>2</v>
      </c>
      <c r="E431">
        <f t="shared" si="100"/>
        <v>0</v>
      </c>
      <c r="G431" s="2" t="s">
        <v>19</v>
      </c>
      <c r="H431" s="2" t="s">
        <v>19</v>
      </c>
      <c r="J431">
        <v>35</v>
      </c>
      <c r="K431">
        <v>4</v>
      </c>
      <c r="L431">
        <v>1</v>
      </c>
      <c r="M431">
        <v>4</v>
      </c>
      <c r="N431" s="45">
        <v>0</v>
      </c>
      <c r="O431" s="46">
        <v>1</v>
      </c>
      <c r="P431" s="47">
        <f t="shared" si="101"/>
        <v>1</v>
      </c>
      <c r="Q431">
        <f t="shared" si="102"/>
        <v>0</v>
      </c>
      <c r="R431">
        <f t="shared" si="103"/>
        <v>6.4419140204991662E-2</v>
      </c>
      <c r="S431" s="45">
        <f t="shared" si="104"/>
        <v>6.4419140204991662E-2</v>
      </c>
      <c r="T431" s="47">
        <f t="shared" si="105"/>
        <v>0.93558085979500838</v>
      </c>
      <c r="U431" s="45">
        <f t="shared" si="106"/>
        <v>-6.6587702160929227E-2</v>
      </c>
      <c r="V431" s="47">
        <f t="shared" si="107"/>
        <v>100</v>
      </c>
      <c r="W431">
        <f t="shared" si="108"/>
        <v>6.885470083163768E-2</v>
      </c>
      <c r="AQ431">
        <v>9.6784127829494346E-2</v>
      </c>
      <c r="AR431">
        <v>1</v>
      </c>
      <c r="AS431">
        <v>0</v>
      </c>
      <c r="AT431">
        <f t="shared" si="112"/>
        <v>572</v>
      </c>
      <c r="AU431">
        <f t="shared" si="113"/>
        <v>40</v>
      </c>
      <c r="AV431">
        <f t="shared" si="109"/>
        <v>0.5360908353609084</v>
      </c>
      <c r="AW431">
        <f t="shared" si="110"/>
        <v>0.83122362869198319</v>
      </c>
      <c r="AX431">
        <f t="shared" si="111"/>
        <v>6.741473063195621E-4</v>
      </c>
    </row>
    <row r="432" spans="1:50" x14ac:dyDescent="0.3">
      <c r="A432">
        <v>35</v>
      </c>
      <c r="B432">
        <v>4</v>
      </c>
      <c r="C432" s="2">
        <f t="shared" si="99"/>
        <v>1</v>
      </c>
      <c r="D432">
        <v>4</v>
      </c>
      <c r="E432">
        <f t="shared" si="100"/>
        <v>0</v>
      </c>
      <c r="G432" s="2" t="s">
        <v>19</v>
      </c>
      <c r="H432" s="2" t="s">
        <v>19</v>
      </c>
      <c r="J432">
        <v>35</v>
      </c>
      <c r="K432">
        <v>4</v>
      </c>
      <c r="L432">
        <v>1</v>
      </c>
      <c r="M432">
        <v>7</v>
      </c>
      <c r="N432" s="45">
        <v>0</v>
      </c>
      <c r="O432" s="46">
        <v>2</v>
      </c>
      <c r="P432" s="47">
        <f t="shared" si="101"/>
        <v>2</v>
      </c>
      <c r="Q432">
        <f t="shared" si="102"/>
        <v>0</v>
      </c>
      <c r="R432">
        <f t="shared" si="103"/>
        <v>4.550616078458438E-2</v>
      </c>
      <c r="S432" s="45">
        <f t="shared" si="104"/>
        <v>9.1012321569168761E-2</v>
      </c>
      <c r="T432" s="47">
        <f t="shared" si="105"/>
        <v>1.9089876784308313</v>
      </c>
      <c r="U432" s="45">
        <f t="shared" si="106"/>
        <v>-9.3148180599598188E-2</v>
      </c>
      <c r="V432" s="47">
        <f t="shared" si="107"/>
        <v>100</v>
      </c>
      <c r="W432">
        <f t="shared" si="108"/>
        <v>9.5351397599360066E-2</v>
      </c>
      <c r="AQ432">
        <v>9.6888399356520424E-2</v>
      </c>
      <c r="AR432">
        <v>1</v>
      </c>
      <c r="AS432">
        <v>0</v>
      </c>
      <c r="AT432">
        <f t="shared" si="112"/>
        <v>573</v>
      </c>
      <c r="AU432">
        <f t="shared" si="113"/>
        <v>40</v>
      </c>
      <c r="AV432">
        <f t="shared" si="109"/>
        <v>0.53527980535279807</v>
      </c>
      <c r="AW432">
        <f t="shared" si="110"/>
        <v>0.83122362869198319</v>
      </c>
      <c r="AX432">
        <f t="shared" si="111"/>
        <v>6.741473063195621E-4</v>
      </c>
    </row>
    <row r="433" spans="1:50" x14ac:dyDescent="0.3">
      <c r="A433">
        <v>54</v>
      </c>
      <c r="B433">
        <v>3</v>
      </c>
      <c r="C433" s="2">
        <f t="shared" si="99"/>
        <v>1</v>
      </c>
      <c r="D433">
        <v>0</v>
      </c>
      <c r="E433">
        <f t="shared" si="100"/>
        <v>0</v>
      </c>
      <c r="G433" s="2" t="s">
        <v>19</v>
      </c>
      <c r="H433" s="2" t="s">
        <v>19</v>
      </c>
      <c r="J433">
        <v>35</v>
      </c>
      <c r="K433">
        <v>4</v>
      </c>
      <c r="L433">
        <v>1</v>
      </c>
      <c r="M433">
        <v>8</v>
      </c>
      <c r="N433" s="45">
        <v>0</v>
      </c>
      <c r="O433" s="46">
        <v>1</v>
      </c>
      <c r="P433" s="47">
        <f t="shared" si="101"/>
        <v>1</v>
      </c>
      <c r="Q433">
        <f t="shared" si="102"/>
        <v>0</v>
      </c>
      <c r="R433">
        <f t="shared" si="103"/>
        <v>4.0470916017721743E-2</v>
      </c>
      <c r="S433" s="45">
        <f t="shared" si="104"/>
        <v>4.0470916017721743E-2</v>
      </c>
      <c r="T433" s="47">
        <f t="shared" si="105"/>
        <v>0.95952908398227821</v>
      </c>
      <c r="U433" s="45">
        <f t="shared" si="106"/>
        <v>-4.1312652391603852E-2</v>
      </c>
      <c r="V433" s="47">
        <f t="shared" si="107"/>
        <v>100</v>
      </c>
      <c r="W433">
        <f t="shared" si="108"/>
        <v>4.2177894024595521E-2</v>
      </c>
      <c r="AQ433">
        <v>9.7038258917895581E-2</v>
      </c>
      <c r="AR433">
        <v>1</v>
      </c>
      <c r="AS433">
        <v>0</v>
      </c>
      <c r="AT433">
        <f t="shared" si="112"/>
        <v>574</v>
      </c>
      <c r="AU433">
        <f t="shared" si="113"/>
        <v>40</v>
      </c>
      <c r="AV433">
        <f t="shared" si="109"/>
        <v>0.53446877534468773</v>
      </c>
      <c r="AW433">
        <f t="shared" si="110"/>
        <v>0.83122362869198319</v>
      </c>
      <c r="AX433">
        <f t="shared" si="111"/>
        <v>6.741473063195621E-4</v>
      </c>
    </row>
    <row r="434" spans="1:50" x14ac:dyDescent="0.3">
      <c r="A434">
        <v>34</v>
      </c>
      <c r="B434">
        <v>4</v>
      </c>
      <c r="C434" s="2">
        <f t="shared" si="99"/>
        <v>1</v>
      </c>
      <c r="D434">
        <v>3</v>
      </c>
      <c r="E434">
        <f t="shared" si="100"/>
        <v>0</v>
      </c>
      <c r="G434" s="2" t="s">
        <v>19</v>
      </c>
      <c r="H434" s="2" t="s">
        <v>19</v>
      </c>
      <c r="J434">
        <v>35</v>
      </c>
      <c r="K434">
        <v>4</v>
      </c>
      <c r="L434">
        <v>1</v>
      </c>
      <c r="M434">
        <v>9</v>
      </c>
      <c r="N434" s="45">
        <v>0</v>
      </c>
      <c r="O434" s="46">
        <v>1</v>
      </c>
      <c r="P434" s="47">
        <f t="shared" si="101"/>
        <v>1</v>
      </c>
      <c r="Q434">
        <f t="shared" si="102"/>
        <v>0</v>
      </c>
      <c r="R434">
        <f t="shared" si="103"/>
        <v>3.597182261785975E-2</v>
      </c>
      <c r="S434" s="45">
        <f t="shared" si="104"/>
        <v>3.597182261785975E-2</v>
      </c>
      <c r="T434" s="47">
        <f t="shared" si="105"/>
        <v>0.96402817738214019</v>
      </c>
      <c r="U434" s="45">
        <f t="shared" si="106"/>
        <v>-3.6634755149246294E-2</v>
      </c>
      <c r="V434" s="47">
        <f t="shared" si="107"/>
        <v>100</v>
      </c>
      <c r="W434">
        <f t="shared" si="108"/>
        <v>3.7314078013303283E-2</v>
      </c>
      <c r="AQ434">
        <v>9.71709631501496E-2</v>
      </c>
      <c r="AR434">
        <v>1</v>
      </c>
      <c r="AS434">
        <v>0</v>
      </c>
      <c r="AT434">
        <f t="shared" si="112"/>
        <v>575</v>
      </c>
      <c r="AU434">
        <f t="shared" si="113"/>
        <v>40</v>
      </c>
      <c r="AV434">
        <f t="shared" si="109"/>
        <v>0.53365774533657739</v>
      </c>
      <c r="AW434">
        <f t="shared" si="110"/>
        <v>0.83122362869198319</v>
      </c>
      <c r="AX434">
        <f t="shared" si="111"/>
        <v>6.7414730631946984E-4</v>
      </c>
    </row>
    <row r="435" spans="1:50" x14ac:dyDescent="0.3">
      <c r="A435">
        <v>46</v>
      </c>
      <c r="B435">
        <v>3</v>
      </c>
      <c r="C435" s="2">
        <f t="shared" si="99"/>
        <v>2</v>
      </c>
      <c r="D435">
        <v>2</v>
      </c>
      <c r="E435">
        <f t="shared" si="100"/>
        <v>0</v>
      </c>
      <c r="G435" s="2" t="s">
        <v>17</v>
      </c>
      <c r="H435" s="2" t="s">
        <v>19</v>
      </c>
      <c r="J435">
        <v>35</v>
      </c>
      <c r="K435">
        <v>4</v>
      </c>
      <c r="L435">
        <v>1</v>
      </c>
      <c r="M435">
        <v>10</v>
      </c>
      <c r="N435" s="45">
        <v>0</v>
      </c>
      <c r="O435" s="46">
        <v>1</v>
      </c>
      <c r="P435" s="47">
        <f t="shared" si="101"/>
        <v>1</v>
      </c>
      <c r="Q435">
        <f t="shared" si="102"/>
        <v>0</v>
      </c>
      <c r="R435">
        <f t="shared" si="103"/>
        <v>3.1956229655313424E-2</v>
      </c>
      <c r="S435" s="45">
        <f t="shared" si="104"/>
        <v>3.1956229655313424E-2</v>
      </c>
      <c r="T435" s="47">
        <f t="shared" si="105"/>
        <v>0.96804377034468658</v>
      </c>
      <c r="U435" s="45">
        <f t="shared" si="106"/>
        <v>-3.2477975429601305E-2</v>
      </c>
      <c r="V435" s="47">
        <f t="shared" si="107"/>
        <v>100</v>
      </c>
      <c r="W435">
        <f t="shared" si="108"/>
        <v>3.3011141266819914E-2</v>
      </c>
      <c r="AQ435">
        <v>9.7670464153770967E-2</v>
      </c>
      <c r="AR435">
        <v>1</v>
      </c>
      <c r="AS435">
        <v>1</v>
      </c>
      <c r="AT435">
        <f t="shared" si="112"/>
        <v>576</v>
      </c>
      <c r="AU435">
        <f t="shared" si="113"/>
        <v>41</v>
      </c>
      <c r="AV435">
        <f t="shared" si="109"/>
        <v>0.53284671532846717</v>
      </c>
      <c r="AW435">
        <f t="shared" si="110"/>
        <v>0.8270042194092827</v>
      </c>
      <c r="AX435">
        <f t="shared" si="111"/>
        <v>6.7072523877479274E-4</v>
      </c>
    </row>
    <row r="436" spans="1:50" x14ac:dyDescent="0.3">
      <c r="A436">
        <v>31</v>
      </c>
      <c r="B436">
        <v>3</v>
      </c>
      <c r="C436" s="2">
        <f t="shared" si="99"/>
        <v>1</v>
      </c>
      <c r="D436">
        <v>8</v>
      </c>
      <c r="E436">
        <f t="shared" si="100"/>
        <v>0</v>
      </c>
      <c r="G436" s="2" t="s">
        <v>19</v>
      </c>
      <c r="H436" s="2" t="s">
        <v>19</v>
      </c>
      <c r="J436">
        <v>35</v>
      </c>
      <c r="K436">
        <v>4</v>
      </c>
      <c r="L436">
        <v>1</v>
      </c>
      <c r="M436">
        <v>12</v>
      </c>
      <c r="N436" s="45">
        <v>1</v>
      </c>
      <c r="O436" s="46">
        <v>0</v>
      </c>
      <c r="P436" s="47">
        <f t="shared" si="101"/>
        <v>1</v>
      </c>
      <c r="Q436">
        <f t="shared" si="102"/>
        <v>1</v>
      </c>
      <c r="R436">
        <f t="shared" si="103"/>
        <v>2.5185929088968193E-2</v>
      </c>
      <c r="S436" s="45">
        <f t="shared" si="104"/>
        <v>2.5185929088968193E-2</v>
      </c>
      <c r="T436" s="47">
        <f t="shared" si="105"/>
        <v>0.97481407091103178</v>
      </c>
      <c r="U436" s="45">
        <f t="shared" si="106"/>
        <v>-3.6814698098964427</v>
      </c>
      <c r="V436" s="47">
        <f t="shared" si="107"/>
        <v>0</v>
      </c>
      <c r="W436">
        <f t="shared" si="108"/>
        <v>38.704709580795836</v>
      </c>
      <c r="AQ436">
        <v>9.769251714410955E-2</v>
      </c>
      <c r="AR436">
        <v>1</v>
      </c>
      <c r="AS436">
        <v>0</v>
      </c>
      <c r="AT436">
        <f t="shared" si="112"/>
        <v>577</v>
      </c>
      <c r="AU436">
        <f t="shared" si="113"/>
        <v>41</v>
      </c>
      <c r="AV436">
        <f t="shared" si="109"/>
        <v>0.53203568532035683</v>
      </c>
      <c r="AW436">
        <f t="shared" si="110"/>
        <v>0.8270042194092827</v>
      </c>
      <c r="AX436">
        <f t="shared" si="111"/>
        <v>6.7072523877470091E-4</v>
      </c>
    </row>
    <row r="437" spans="1:50" x14ac:dyDescent="0.3">
      <c r="A437">
        <v>33</v>
      </c>
      <c r="B437">
        <v>2</v>
      </c>
      <c r="C437" s="2">
        <f t="shared" si="99"/>
        <v>2</v>
      </c>
      <c r="D437">
        <v>6</v>
      </c>
      <c r="E437">
        <f t="shared" si="100"/>
        <v>1</v>
      </c>
      <c r="G437" s="2" t="s">
        <v>17</v>
      </c>
      <c r="H437" s="2" t="s">
        <v>17</v>
      </c>
      <c r="J437">
        <v>35</v>
      </c>
      <c r="K437">
        <v>4</v>
      </c>
      <c r="L437">
        <v>2</v>
      </c>
      <c r="M437">
        <v>2</v>
      </c>
      <c r="N437" s="45">
        <v>2</v>
      </c>
      <c r="O437" s="46">
        <v>2</v>
      </c>
      <c r="P437" s="47">
        <f t="shared" si="101"/>
        <v>4</v>
      </c>
      <c r="Q437">
        <f t="shared" si="102"/>
        <v>0.5</v>
      </c>
      <c r="R437">
        <f t="shared" si="103"/>
        <v>0.2788603169271564</v>
      </c>
      <c r="S437" s="45">
        <f t="shared" si="104"/>
        <v>1.1154412677086256</v>
      </c>
      <c r="T437" s="47">
        <f t="shared" si="105"/>
        <v>2.8845587322913744</v>
      </c>
      <c r="U437" s="45">
        <f t="shared" si="106"/>
        <v>-3.2079334079524604</v>
      </c>
      <c r="V437" s="47">
        <f t="shared" si="107"/>
        <v>50</v>
      </c>
      <c r="W437">
        <f t="shared" si="108"/>
        <v>0.97271865672224522</v>
      </c>
      <c r="AQ437">
        <v>9.8104724851314787E-2</v>
      </c>
      <c r="AR437">
        <v>1</v>
      </c>
      <c r="AS437">
        <v>0</v>
      </c>
      <c r="AT437">
        <f t="shared" si="112"/>
        <v>578</v>
      </c>
      <c r="AU437">
        <f t="shared" si="113"/>
        <v>41</v>
      </c>
      <c r="AV437">
        <f t="shared" si="109"/>
        <v>0.53122465531224661</v>
      </c>
      <c r="AW437">
        <f t="shared" si="110"/>
        <v>0.8270042194092827</v>
      </c>
      <c r="AX437">
        <f t="shared" si="111"/>
        <v>6.7072523877479274E-4</v>
      </c>
    </row>
    <row r="438" spans="1:50" x14ac:dyDescent="0.3">
      <c r="A438">
        <v>33</v>
      </c>
      <c r="B438">
        <v>1</v>
      </c>
      <c r="C438" s="2">
        <f t="shared" si="99"/>
        <v>1</v>
      </c>
      <c r="D438">
        <v>3</v>
      </c>
      <c r="E438">
        <f t="shared" si="100"/>
        <v>1</v>
      </c>
      <c r="G438" s="2" t="s">
        <v>19</v>
      </c>
      <c r="H438" s="2" t="s">
        <v>17</v>
      </c>
      <c r="J438">
        <v>35</v>
      </c>
      <c r="K438">
        <v>4</v>
      </c>
      <c r="L438">
        <v>2</v>
      </c>
      <c r="M438">
        <v>6</v>
      </c>
      <c r="N438" s="45">
        <v>0</v>
      </c>
      <c r="O438" s="46">
        <v>1</v>
      </c>
      <c r="P438" s="47">
        <f t="shared" si="101"/>
        <v>1</v>
      </c>
      <c r="Q438">
        <f t="shared" si="102"/>
        <v>0</v>
      </c>
      <c r="R438">
        <f t="shared" si="103"/>
        <v>0.1915106466783259</v>
      </c>
      <c r="S438" s="45">
        <f t="shared" si="104"/>
        <v>0.1915106466783259</v>
      </c>
      <c r="T438" s="47">
        <f t="shared" si="105"/>
        <v>0.80848935332167415</v>
      </c>
      <c r="U438" s="45">
        <f t="shared" si="106"/>
        <v>-0.21258776848498356</v>
      </c>
      <c r="V438" s="47">
        <f t="shared" si="107"/>
        <v>100</v>
      </c>
      <c r="W438">
        <f t="shared" si="108"/>
        <v>0.23687466741708524</v>
      </c>
      <c r="AQ438">
        <v>9.8474048225083835E-2</v>
      </c>
      <c r="AR438">
        <v>1</v>
      </c>
      <c r="AS438">
        <v>0</v>
      </c>
      <c r="AT438">
        <f t="shared" si="112"/>
        <v>579</v>
      </c>
      <c r="AU438">
        <f t="shared" si="113"/>
        <v>41</v>
      </c>
      <c r="AV438">
        <f t="shared" si="109"/>
        <v>0.53041362530413627</v>
      </c>
      <c r="AW438">
        <f t="shared" si="110"/>
        <v>0.8270042194092827</v>
      </c>
      <c r="AX438">
        <f t="shared" si="111"/>
        <v>6.7072523877479274E-4</v>
      </c>
    </row>
    <row r="439" spans="1:50" x14ac:dyDescent="0.3">
      <c r="A439">
        <v>30</v>
      </c>
      <c r="B439">
        <v>4</v>
      </c>
      <c r="C439" s="2">
        <f t="shared" si="99"/>
        <v>1</v>
      </c>
      <c r="D439">
        <v>2</v>
      </c>
      <c r="E439">
        <f t="shared" si="100"/>
        <v>0</v>
      </c>
      <c r="G439" s="2" t="s">
        <v>19</v>
      </c>
      <c r="H439" s="2" t="s">
        <v>19</v>
      </c>
      <c r="J439">
        <v>35</v>
      </c>
      <c r="K439">
        <v>4</v>
      </c>
      <c r="L439">
        <v>2</v>
      </c>
      <c r="M439">
        <v>7</v>
      </c>
      <c r="N439" s="45">
        <v>1</v>
      </c>
      <c r="O439" s="46">
        <v>1</v>
      </c>
      <c r="P439" s="47">
        <f t="shared" si="101"/>
        <v>2</v>
      </c>
      <c r="Q439">
        <f t="shared" si="102"/>
        <v>0.5</v>
      </c>
      <c r="R439">
        <f t="shared" si="103"/>
        <v>0.17325244118143523</v>
      </c>
      <c r="S439" s="45">
        <f t="shared" si="104"/>
        <v>0.34650488236287047</v>
      </c>
      <c r="T439" s="47">
        <f t="shared" si="105"/>
        <v>1.6534951176371295</v>
      </c>
      <c r="U439" s="45">
        <f t="shared" si="106"/>
        <v>-1.9432614303670575</v>
      </c>
      <c r="V439" s="47">
        <f t="shared" si="107"/>
        <v>50</v>
      </c>
      <c r="W439">
        <f t="shared" si="108"/>
        <v>1.4907417512521097</v>
      </c>
      <c r="AQ439">
        <v>9.8608501538484591E-2</v>
      </c>
      <c r="AR439">
        <v>1</v>
      </c>
      <c r="AS439">
        <v>0</v>
      </c>
      <c r="AT439">
        <f t="shared" si="112"/>
        <v>580</v>
      </c>
      <c r="AU439">
        <f t="shared" si="113"/>
        <v>41</v>
      </c>
      <c r="AV439">
        <f t="shared" si="109"/>
        <v>0.52960259529602594</v>
      </c>
      <c r="AW439">
        <f t="shared" si="110"/>
        <v>0.8270042194092827</v>
      </c>
      <c r="AX439">
        <f t="shared" si="111"/>
        <v>6.7072523877479274E-4</v>
      </c>
    </row>
    <row r="440" spans="1:50" x14ac:dyDescent="0.3">
      <c r="A440">
        <v>35</v>
      </c>
      <c r="B440">
        <v>4</v>
      </c>
      <c r="C440" s="2">
        <f t="shared" si="99"/>
        <v>2</v>
      </c>
      <c r="D440">
        <v>7</v>
      </c>
      <c r="E440">
        <f t="shared" si="100"/>
        <v>0</v>
      </c>
      <c r="G440" s="2" t="s">
        <v>17</v>
      </c>
      <c r="H440" s="2" t="s">
        <v>19</v>
      </c>
      <c r="J440">
        <v>35</v>
      </c>
      <c r="K440">
        <v>4</v>
      </c>
      <c r="L440">
        <v>2</v>
      </c>
      <c r="M440">
        <v>9</v>
      </c>
      <c r="N440" s="45">
        <v>1</v>
      </c>
      <c r="O440" s="46">
        <v>0</v>
      </c>
      <c r="P440" s="47">
        <f t="shared" si="101"/>
        <v>1</v>
      </c>
      <c r="Q440">
        <f t="shared" si="102"/>
        <v>1</v>
      </c>
      <c r="R440">
        <f t="shared" si="103"/>
        <v>0.14090412936157939</v>
      </c>
      <c r="S440" s="45">
        <f t="shared" si="104"/>
        <v>0.14090412936157939</v>
      </c>
      <c r="T440" s="47">
        <f t="shared" si="105"/>
        <v>0.85909587063842063</v>
      </c>
      <c r="U440" s="45">
        <f t="shared" si="106"/>
        <v>-1.9596755534694763</v>
      </c>
      <c r="V440" s="47">
        <f t="shared" si="107"/>
        <v>0</v>
      </c>
      <c r="W440">
        <f t="shared" si="108"/>
        <v>6.0970240867381706</v>
      </c>
      <c r="AQ440">
        <v>9.9024150027071489E-2</v>
      </c>
      <c r="AR440">
        <v>1</v>
      </c>
      <c r="AS440">
        <v>0</v>
      </c>
      <c r="AT440">
        <f t="shared" si="112"/>
        <v>581</v>
      </c>
      <c r="AU440">
        <f t="shared" si="113"/>
        <v>41</v>
      </c>
      <c r="AV440">
        <f t="shared" si="109"/>
        <v>0.5287915652879156</v>
      </c>
      <c r="AW440">
        <f t="shared" si="110"/>
        <v>0.8270042194092827</v>
      </c>
      <c r="AX440">
        <f t="shared" si="111"/>
        <v>1.3414504775494935E-3</v>
      </c>
    </row>
    <row r="441" spans="1:50" x14ac:dyDescent="0.3">
      <c r="A441">
        <v>31</v>
      </c>
      <c r="B441">
        <v>1</v>
      </c>
      <c r="C441" s="2">
        <f t="shared" si="99"/>
        <v>1</v>
      </c>
      <c r="D441">
        <v>0</v>
      </c>
      <c r="E441">
        <f t="shared" si="100"/>
        <v>1</v>
      </c>
      <c r="G441" s="2" t="s">
        <v>19</v>
      </c>
      <c r="H441" s="2" t="s">
        <v>17</v>
      </c>
      <c r="J441">
        <v>35</v>
      </c>
      <c r="K441">
        <v>4</v>
      </c>
      <c r="L441">
        <v>2</v>
      </c>
      <c r="M441">
        <v>14</v>
      </c>
      <c r="N441" s="45">
        <v>0</v>
      </c>
      <c r="O441" s="46">
        <v>1</v>
      </c>
      <c r="P441" s="47">
        <f t="shared" si="101"/>
        <v>1</v>
      </c>
      <c r="Q441">
        <f t="shared" si="102"/>
        <v>0</v>
      </c>
      <c r="R441">
        <f t="shared" si="103"/>
        <v>8.1628118611677764E-2</v>
      </c>
      <c r="S441" s="45">
        <f t="shared" si="104"/>
        <v>8.1628118611677764E-2</v>
      </c>
      <c r="T441" s="47">
        <f t="shared" si="105"/>
        <v>0.91837188138832226</v>
      </c>
      <c r="U441" s="45">
        <f t="shared" si="106"/>
        <v>-8.5152870840767642E-2</v>
      </c>
      <c r="V441" s="47">
        <f t="shared" si="107"/>
        <v>100</v>
      </c>
      <c r="W441">
        <f t="shared" si="108"/>
        <v>8.8883512513774701E-2</v>
      </c>
      <c r="AQ441">
        <v>9.9418952976273151E-2</v>
      </c>
      <c r="AR441">
        <v>2</v>
      </c>
      <c r="AS441">
        <v>0</v>
      </c>
      <c r="AT441">
        <f t="shared" si="112"/>
        <v>583</v>
      </c>
      <c r="AU441">
        <f t="shared" si="113"/>
        <v>41</v>
      </c>
      <c r="AV441">
        <f t="shared" si="109"/>
        <v>0.52716950527169504</v>
      </c>
      <c r="AW441">
        <f t="shared" si="110"/>
        <v>0.8270042194092827</v>
      </c>
      <c r="AX441">
        <f t="shared" si="111"/>
        <v>6.7072523877470091E-4</v>
      </c>
    </row>
    <row r="442" spans="1:50" x14ac:dyDescent="0.3">
      <c r="A442">
        <v>34</v>
      </c>
      <c r="B442">
        <v>2</v>
      </c>
      <c r="C442" s="2">
        <f t="shared" si="99"/>
        <v>2</v>
      </c>
      <c r="D442">
        <v>2</v>
      </c>
      <c r="E442">
        <f t="shared" si="100"/>
        <v>1</v>
      </c>
      <c r="G442" s="2" t="s">
        <v>17</v>
      </c>
      <c r="H442" s="2" t="s">
        <v>17</v>
      </c>
      <c r="J442">
        <v>36</v>
      </c>
      <c r="K442">
        <v>1</v>
      </c>
      <c r="L442">
        <v>1</v>
      </c>
      <c r="M442">
        <v>0</v>
      </c>
      <c r="N442" s="45">
        <v>1</v>
      </c>
      <c r="O442" s="46">
        <v>1</v>
      </c>
      <c r="P442" s="47">
        <f t="shared" si="101"/>
        <v>2</v>
      </c>
      <c r="Q442">
        <f t="shared" si="102"/>
        <v>0.5</v>
      </c>
      <c r="R442">
        <f t="shared" si="103"/>
        <v>0.22080717304795336</v>
      </c>
      <c r="S442" s="45">
        <f t="shared" si="104"/>
        <v>0.44161434609590672</v>
      </c>
      <c r="T442" s="47">
        <f t="shared" si="105"/>
        <v>1.5583856539040932</v>
      </c>
      <c r="U442" s="45">
        <f t="shared" si="106"/>
        <v>-1.7599622108298609</v>
      </c>
      <c r="V442" s="47">
        <f t="shared" si="107"/>
        <v>50</v>
      </c>
      <c r="W442">
        <f t="shared" si="108"/>
        <v>0.90610887568352882</v>
      </c>
      <c r="AQ442">
        <v>9.9554553963286579E-2</v>
      </c>
      <c r="AR442">
        <v>1</v>
      </c>
      <c r="AS442">
        <v>0</v>
      </c>
      <c r="AT442">
        <f t="shared" si="112"/>
        <v>584</v>
      </c>
      <c r="AU442">
        <f t="shared" si="113"/>
        <v>41</v>
      </c>
      <c r="AV442">
        <f t="shared" si="109"/>
        <v>0.52635847526358481</v>
      </c>
      <c r="AW442">
        <f t="shared" si="110"/>
        <v>0.8270042194092827</v>
      </c>
      <c r="AX442">
        <f t="shared" si="111"/>
        <v>6.7072523877479274E-4</v>
      </c>
    </row>
    <row r="443" spans="1:50" x14ac:dyDescent="0.3">
      <c r="A443">
        <v>42</v>
      </c>
      <c r="B443">
        <v>2</v>
      </c>
      <c r="C443" s="2">
        <f t="shared" si="99"/>
        <v>1</v>
      </c>
      <c r="D443">
        <v>2</v>
      </c>
      <c r="E443">
        <f t="shared" si="100"/>
        <v>0</v>
      </c>
      <c r="G443" s="2" t="s">
        <v>19</v>
      </c>
      <c r="H443" s="2" t="s">
        <v>19</v>
      </c>
      <c r="J443">
        <v>36</v>
      </c>
      <c r="K443">
        <v>1</v>
      </c>
      <c r="L443">
        <v>1</v>
      </c>
      <c r="M443">
        <v>2</v>
      </c>
      <c r="N443" s="45">
        <v>0</v>
      </c>
      <c r="O443" s="46">
        <v>1</v>
      </c>
      <c r="P443" s="47">
        <f t="shared" si="101"/>
        <v>1</v>
      </c>
      <c r="Q443">
        <f t="shared" si="102"/>
        <v>0</v>
      </c>
      <c r="R443">
        <f t="shared" si="103"/>
        <v>0.18152939699021758</v>
      </c>
      <c r="S443" s="45">
        <f t="shared" si="104"/>
        <v>0.18152939699021758</v>
      </c>
      <c r="T443" s="47">
        <f t="shared" si="105"/>
        <v>0.81847060300978236</v>
      </c>
      <c r="U443" s="45">
        <f t="shared" si="106"/>
        <v>-0.20031779850342984</v>
      </c>
      <c r="V443" s="47">
        <f t="shared" si="107"/>
        <v>100</v>
      </c>
      <c r="W443">
        <f t="shared" si="108"/>
        <v>0.22179097981366097</v>
      </c>
      <c r="AQ443">
        <v>9.9951237002810431E-2</v>
      </c>
      <c r="AR443">
        <v>1</v>
      </c>
      <c r="AS443">
        <v>0</v>
      </c>
      <c r="AT443">
        <f t="shared" si="112"/>
        <v>585</v>
      </c>
      <c r="AU443">
        <f t="shared" si="113"/>
        <v>41</v>
      </c>
      <c r="AV443">
        <f t="shared" si="109"/>
        <v>0.52554744525547448</v>
      </c>
      <c r="AW443">
        <f t="shared" si="110"/>
        <v>0.8270042194092827</v>
      </c>
      <c r="AX443">
        <f t="shared" si="111"/>
        <v>6.7072523877479274E-4</v>
      </c>
    </row>
    <row r="444" spans="1:50" x14ac:dyDescent="0.3">
      <c r="A444">
        <v>36</v>
      </c>
      <c r="B444">
        <v>2</v>
      </c>
      <c r="C444" s="2">
        <f t="shared" si="99"/>
        <v>1</v>
      </c>
      <c r="D444">
        <v>3</v>
      </c>
      <c r="E444">
        <f t="shared" si="100"/>
        <v>0</v>
      </c>
      <c r="G444" s="2" t="s">
        <v>19</v>
      </c>
      <c r="H444" s="2" t="s">
        <v>19</v>
      </c>
      <c r="J444">
        <v>36</v>
      </c>
      <c r="K444">
        <v>1</v>
      </c>
      <c r="L444">
        <v>1</v>
      </c>
      <c r="M444">
        <v>3</v>
      </c>
      <c r="N444" s="45">
        <v>0</v>
      </c>
      <c r="O444" s="46">
        <v>1</v>
      </c>
      <c r="P444" s="47">
        <f t="shared" si="101"/>
        <v>1</v>
      </c>
      <c r="Q444">
        <f t="shared" si="102"/>
        <v>0</v>
      </c>
      <c r="R444">
        <f t="shared" si="103"/>
        <v>0.16402971929463245</v>
      </c>
      <c r="S444" s="45">
        <f t="shared" si="104"/>
        <v>0.16402971929463245</v>
      </c>
      <c r="T444" s="47">
        <f t="shared" si="105"/>
        <v>0.8359702807053675</v>
      </c>
      <c r="U444" s="45">
        <f t="shared" si="106"/>
        <v>-0.17916221592482359</v>
      </c>
      <c r="V444" s="47">
        <f t="shared" si="107"/>
        <v>100</v>
      </c>
      <c r="W444">
        <f t="shared" si="108"/>
        <v>0.19621477351590649</v>
      </c>
      <c r="AQ444">
        <v>0.10008107504511389</v>
      </c>
      <c r="AR444">
        <v>1</v>
      </c>
      <c r="AS444">
        <v>0</v>
      </c>
      <c r="AT444">
        <f t="shared" si="112"/>
        <v>586</v>
      </c>
      <c r="AU444">
        <f t="shared" si="113"/>
        <v>41</v>
      </c>
      <c r="AV444">
        <f t="shared" si="109"/>
        <v>0.52473641524736414</v>
      </c>
      <c r="AW444">
        <f t="shared" si="110"/>
        <v>0.8270042194092827</v>
      </c>
      <c r="AX444">
        <f t="shared" si="111"/>
        <v>6.7072523877479274E-4</v>
      </c>
    </row>
    <row r="445" spans="1:50" x14ac:dyDescent="0.3">
      <c r="A445">
        <v>22</v>
      </c>
      <c r="B445">
        <v>3</v>
      </c>
      <c r="C445" s="2">
        <f t="shared" si="99"/>
        <v>1</v>
      </c>
      <c r="D445">
        <v>2</v>
      </c>
      <c r="E445">
        <f t="shared" si="100"/>
        <v>1</v>
      </c>
      <c r="G445" s="2" t="s">
        <v>19</v>
      </c>
      <c r="H445" s="2" t="s">
        <v>17</v>
      </c>
      <c r="J445">
        <v>36</v>
      </c>
      <c r="K445">
        <v>1</v>
      </c>
      <c r="L445">
        <v>1</v>
      </c>
      <c r="M445">
        <v>4</v>
      </c>
      <c r="N445" s="45">
        <v>0</v>
      </c>
      <c r="O445" s="46">
        <v>3</v>
      </c>
      <c r="P445" s="47">
        <f t="shared" si="101"/>
        <v>3</v>
      </c>
      <c r="Q445">
        <f t="shared" si="102"/>
        <v>0</v>
      </c>
      <c r="R445">
        <f t="shared" si="103"/>
        <v>0.14791216455950451</v>
      </c>
      <c r="S445" s="45">
        <f t="shared" si="104"/>
        <v>0.44373649367851353</v>
      </c>
      <c r="T445" s="47">
        <f t="shared" si="105"/>
        <v>2.5562635063214865</v>
      </c>
      <c r="U445" s="45">
        <f t="shared" si="106"/>
        <v>-0.480196992679638</v>
      </c>
      <c r="V445" s="47">
        <f t="shared" si="107"/>
        <v>100</v>
      </c>
      <c r="W445">
        <f t="shared" si="108"/>
        <v>0.52076379361655767</v>
      </c>
      <c r="AQ445">
        <v>0.10008748330538915</v>
      </c>
      <c r="AR445">
        <v>1</v>
      </c>
      <c r="AS445">
        <v>0</v>
      </c>
      <c r="AT445">
        <f t="shared" si="112"/>
        <v>587</v>
      </c>
      <c r="AU445">
        <f t="shared" si="113"/>
        <v>41</v>
      </c>
      <c r="AV445">
        <f t="shared" si="109"/>
        <v>0.5239253852392538</v>
      </c>
      <c r="AW445">
        <f t="shared" si="110"/>
        <v>0.8270042194092827</v>
      </c>
      <c r="AX445">
        <f t="shared" si="111"/>
        <v>6.7072523877470091E-4</v>
      </c>
    </row>
    <row r="446" spans="1:50" x14ac:dyDescent="0.3">
      <c r="A446">
        <v>48</v>
      </c>
      <c r="B446">
        <v>2</v>
      </c>
      <c r="C446" s="2">
        <f t="shared" si="99"/>
        <v>1</v>
      </c>
      <c r="D446">
        <v>7</v>
      </c>
      <c r="E446">
        <f t="shared" si="100"/>
        <v>0</v>
      </c>
      <c r="G446" s="2" t="s">
        <v>19</v>
      </c>
      <c r="H446" s="2" t="s">
        <v>19</v>
      </c>
      <c r="J446">
        <v>36</v>
      </c>
      <c r="K446">
        <v>1</v>
      </c>
      <c r="L446">
        <v>1</v>
      </c>
      <c r="M446">
        <v>7</v>
      </c>
      <c r="N446" s="45">
        <v>0</v>
      </c>
      <c r="O446" s="46">
        <v>5</v>
      </c>
      <c r="P446" s="47">
        <f t="shared" si="101"/>
        <v>5</v>
      </c>
      <c r="Q446">
        <f t="shared" si="102"/>
        <v>0</v>
      </c>
      <c r="R446">
        <f t="shared" si="103"/>
        <v>0.10729753240170438</v>
      </c>
      <c r="S446" s="45">
        <f t="shared" si="104"/>
        <v>0.53648766200852194</v>
      </c>
      <c r="T446" s="47">
        <f t="shared" si="105"/>
        <v>4.4635123379914781</v>
      </c>
      <c r="U446" s="45">
        <f t="shared" si="106"/>
        <v>-0.56750968302025673</v>
      </c>
      <c r="V446" s="47">
        <f t="shared" si="107"/>
        <v>100</v>
      </c>
      <c r="W446">
        <f t="shared" si="108"/>
        <v>0.60097029131315716</v>
      </c>
      <c r="AQ446">
        <v>0.10019491894713016</v>
      </c>
      <c r="AR446">
        <v>1</v>
      </c>
      <c r="AS446">
        <v>0</v>
      </c>
      <c r="AT446">
        <f t="shared" si="112"/>
        <v>588</v>
      </c>
      <c r="AU446">
        <f t="shared" si="113"/>
        <v>41</v>
      </c>
      <c r="AV446">
        <f t="shared" si="109"/>
        <v>0.52311435523114358</v>
      </c>
      <c r="AW446">
        <f t="shared" si="110"/>
        <v>0.8270042194092827</v>
      </c>
      <c r="AX446">
        <f t="shared" si="111"/>
        <v>2.682900955099079E-3</v>
      </c>
    </row>
    <row r="447" spans="1:50" x14ac:dyDescent="0.3">
      <c r="A447">
        <v>55</v>
      </c>
      <c r="B447">
        <v>1</v>
      </c>
      <c r="C447" s="2">
        <f t="shared" si="99"/>
        <v>1</v>
      </c>
      <c r="D447">
        <v>9</v>
      </c>
      <c r="E447">
        <f t="shared" si="100"/>
        <v>0</v>
      </c>
      <c r="G447" s="2" t="s">
        <v>19</v>
      </c>
      <c r="H447" s="2" t="s">
        <v>19</v>
      </c>
      <c r="J447">
        <v>36</v>
      </c>
      <c r="K447">
        <v>1</v>
      </c>
      <c r="L447">
        <v>1</v>
      </c>
      <c r="M447">
        <v>9</v>
      </c>
      <c r="N447" s="45">
        <v>0</v>
      </c>
      <c r="O447" s="46">
        <v>2</v>
      </c>
      <c r="P447" s="47">
        <f t="shared" si="101"/>
        <v>2</v>
      </c>
      <c r="Q447">
        <f t="shared" si="102"/>
        <v>0</v>
      </c>
      <c r="R447">
        <f t="shared" si="103"/>
        <v>8.5983059058568942E-2</v>
      </c>
      <c r="S447" s="45">
        <f t="shared" si="104"/>
        <v>0.17196611811713788</v>
      </c>
      <c r="T447" s="47">
        <f t="shared" si="105"/>
        <v>1.8280338818828621</v>
      </c>
      <c r="U447" s="45">
        <f t="shared" si="106"/>
        <v>-0.17981234550579189</v>
      </c>
      <c r="V447" s="47">
        <f t="shared" si="107"/>
        <v>100</v>
      </c>
      <c r="W447">
        <f t="shared" si="108"/>
        <v>0.18814325032095575</v>
      </c>
      <c r="AQ447">
        <v>0.10050867077899314</v>
      </c>
      <c r="AR447">
        <v>4</v>
      </c>
      <c r="AS447">
        <v>0</v>
      </c>
      <c r="AT447">
        <f t="shared" si="112"/>
        <v>592</v>
      </c>
      <c r="AU447">
        <f t="shared" si="113"/>
        <v>41</v>
      </c>
      <c r="AV447">
        <f t="shared" si="109"/>
        <v>0.51987023519870235</v>
      </c>
      <c r="AW447">
        <f t="shared" si="110"/>
        <v>0.8270042194092827</v>
      </c>
      <c r="AX447">
        <f t="shared" si="111"/>
        <v>6.7072523877479274E-4</v>
      </c>
    </row>
    <row r="448" spans="1:50" x14ac:dyDescent="0.3">
      <c r="A448">
        <v>41</v>
      </c>
      <c r="B448">
        <v>4</v>
      </c>
      <c r="C448" s="2">
        <f t="shared" si="99"/>
        <v>1</v>
      </c>
      <c r="D448">
        <v>3</v>
      </c>
      <c r="E448">
        <f t="shared" si="100"/>
        <v>0</v>
      </c>
      <c r="G448" s="2" t="s">
        <v>19</v>
      </c>
      <c r="H448" s="2" t="s">
        <v>19</v>
      </c>
      <c r="J448">
        <v>36</v>
      </c>
      <c r="K448">
        <v>1</v>
      </c>
      <c r="L448">
        <v>2</v>
      </c>
      <c r="M448">
        <v>2</v>
      </c>
      <c r="N448" s="45">
        <v>0</v>
      </c>
      <c r="O448" s="46">
        <v>1</v>
      </c>
      <c r="P448" s="47">
        <f t="shared" si="101"/>
        <v>1</v>
      </c>
      <c r="Q448">
        <f t="shared" si="102"/>
        <v>0</v>
      </c>
      <c r="R448">
        <f t="shared" si="103"/>
        <v>0.49364132443228159</v>
      </c>
      <c r="S448" s="45">
        <f t="shared" si="104"/>
        <v>0.49364132443228159</v>
      </c>
      <c r="T448" s="47">
        <f t="shared" si="105"/>
        <v>0.50635867556771841</v>
      </c>
      <c r="U448" s="45">
        <f t="shared" si="106"/>
        <v>-0.68051001581113513</v>
      </c>
      <c r="V448" s="47">
        <f t="shared" si="107"/>
        <v>100</v>
      </c>
      <c r="W448">
        <f t="shared" si="108"/>
        <v>0.97488469784549781</v>
      </c>
      <c r="AQ448">
        <v>0.10061650798162758</v>
      </c>
      <c r="AR448">
        <v>1</v>
      </c>
      <c r="AS448">
        <v>0</v>
      </c>
      <c r="AT448">
        <f t="shared" si="112"/>
        <v>593</v>
      </c>
      <c r="AU448">
        <f t="shared" si="113"/>
        <v>41</v>
      </c>
      <c r="AV448">
        <f t="shared" si="109"/>
        <v>0.51905920519059201</v>
      </c>
      <c r="AW448">
        <f t="shared" si="110"/>
        <v>0.8270042194092827</v>
      </c>
      <c r="AX448">
        <f t="shared" si="111"/>
        <v>1.3414504775494935E-3</v>
      </c>
    </row>
    <row r="449" spans="1:50" x14ac:dyDescent="0.3">
      <c r="A449">
        <v>35</v>
      </c>
      <c r="B449">
        <v>2</v>
      </c>
      <c r="C449" s="2">
        <f t="shared" si="99"/>
        <v>1</v>
      </c>
      <c r="D449">
        <v>9</v>
      </c>
      <c r="E449">
        <f t="shared" si="100"/>
        <v>0</v>
      </c>
      <c r="G449" s="2" t="s">
        <v>19</v>
      </c>
      <c r="H449" s="2" t="s">
        <v>19</v>
      </c>
      <c r="J449">
        <v>36</v>
      </c>
      <c r="K449">
        <v>1</v>
      </c>
      <c r="L449">
        <v>2</v>
      </c>
      <c r="M449">
        <v>4</v>
      </c>
      <c r="N449" s="45">
        <v>0</v>
      </c>
      <c r="O449" s="46">
        <v>1</v>
      </c>
      <c r="P449" s="47">
        <f t="shared" si="101"/>
        <v>1</v>
      </c>
      <c r="Q449">
        <f t="shared" si="102"/>
        <v>0</v>
      </c>
      <c r="R449">
        <f t="shared" si="103"/>
        <v>0.43278749194020488</v>
      </c>
      <c r="S449" s="45">
        <f t="shared" si="104"/>
        <v>0.43278749194020488</v>
      </c>
      <c r="T449" s="47">
        <f t="shared" si="105"/>
        <v>0.56721250805979517</v>
      </c>
      <c r="U449" s="45">
        <f t="shared" si="106"/>
        <v>-0.56702125171576812</v>
      </c>
      <c r="V449" s="47">
        <f t="shared" si="107"/>
        <v>100</v>
      </c>
      <c r="W449">
        <f t="shared" si="108"/>
        <v>0.76300766606962889</v>
      </c>
      <c r="AQ449">
        <v>0.10090872952795363</v>
      </c>
      <c r="AR449">
        <v>2</v>
      </c>
      <c r="AS449">
        <v>0</v>
      </c>
      <c r="AT449">
        <f t="shared" si="112"/>
        <v>595</v>
      </c>
      <c r="AU449">
        <f t="shared" si="113"/>
        <v>41</v>
      </c>
      <c r="AV449">
        <f t="shared" si="109"/>
        <v>0.51743714517437145</v>
      </c>
      <c r="AW449">
        <f t="shared" si="110"/>
        <v>0.8270042194092827</v>
      </c>
      <c r="AX449">
        <f t="shared" si="111"/>
        <v>3.353626193873872E-3</v>
      </c>
    </row>
    <row r="450" spans="1:50" x14ac:dyDescent="0.3">
      <c r="A450">
        <v>40</v>
      </c>
      <c r="B450">
        <v>2</v>
      </c>
      <c r="C450" s="2">
        <f t="shared" ref="C450:C513" si="114">IF(G450="Yes",2,1)</f>
        <v>1</v>
      </c>
      <c r="D450">
        <v>6</v>
      </c>
      <c r="E450">
        <f t="shared" ref="E450:E513" si="115">IF(H450="Yes",1,0)</f>
        <v>0</v>
      </c>
      <c r="G450" s="2" t="s">
        <v>19</v>
      </c>
      <c r="H450" s="2" t="s">
        <v>19</v>
      </c>
      <c r="J450">
        <v>36</v>
      </c>
      <c r="K450">
        <v>2</v>
      </c>
      <c r="L450">
        <v>1</v>
      </c>
      <c r="M450">
        <v>0</v>
      </c>
      <c r="N450" s="45">
        <v>0</v>
      </c>
      <c r="O450" s="46">
        <v>2</v>
      </c>
      <c r="P450" s="47">
        <f t="shared" si="101"/>
        <v>2</v>
      </c>
      <c r="Q450">
        <f t="shared" si="102"/>
        <v>0</v>
      </c>
      <c r="R450">
        <f t="shared" si="103"/>
        <v>0.17006894905555464</v>
      </c>
      <c r="S450" s="45">
        <f t="shared" si="104"/>
        <v>0.34013789811110928</v>
      </c>
      <c r="T450" s="47">
        <f t="shared" si="105"/>
        <v>1.6598621018888906</v>
      </c>
      <c r="U450" s="45">
        <f t="shared" si="106"/>
        <v>-0.37282530558672672</v>
      </c>
      <c r="V450" s="47">
        <f t="shared" si="107"/>
        <v>100</v>
      </c>
      <c r="W450">
        <f t="shared" si="108"/>
        <v>0.4098387422955666</v>
      </c>
      <c r="AQ450">
        <v>0.10104613448545977</v>
      </c>
      <c r="AR450">
        <v>5</v>
      </c>
      <c r="AS450">
        <v>0</v>
      </c>
      <c r="AT450">
        <f t="shared" si="112"/>
        <v>600</v>
      </c>
      <c r="AU450">
        <f t="shared" si="113"/>
        <v>41</v>
      </c>
      <c r="AV450">
        <f t="shared" si="109"/>
        <v>0.51338199513381988</v>
      </c>
      <c r="AW450">
        <f t="shared" si="110"/>
        <v>0.8270042194092827</v>
      </c>
      <c r="AX450">
        <f t="shared" si="111"/>
        <v>0</v>
      </c>
    </row>
    <row r="451" spans="1:50" x14ac:dyDescent="0.3">
      <c r="A451">
        <v>39</v>
      </c>
      <c r="B451">
        <v>3</v>
      </c>
      <c r="C451" s="2">
        <f t="shared" si="114"/>
        <v>1</v>
      </c>
      <c r="D451">
        <v>3</v>
      </c>
      <c r="E451">
        <f t="shared" si="115"/>
        <v>0</v>
      </c>
      <c r="G451" s="2" t="s">
        <v>19</v>
      </c>
      <c r="H451" s="2" t="s">
        <v>19</v>
      </c>
      <c r="J451">
        <v>36</v>
      </c>
      <c r="K451">
        <v>2</v>
      </c>
      <c r="L451">
        <v>1</v>
      </c>
      <c r="M451">
        <v>1</v>
      </c>
      <c r="N451" s="45">
        <v>0</v>
      </c>
      <c r="O451" s="46">
        <v>2</v>
      </c>
      <c r="P451" s="47">
        <f t="shared" si="101"/>
        <v>2</v>
      </c>
      <c r="Q451">
        <f t="shared" si="102"/>
        <v>0</v>
      </c>
      <c r="R451">
        <f t="shared" si="103"/>
        <v>0.15346691848360897</v>
      </c>
      <c r="S451" s="45">
        <f t="shared" si="104"/>
        <v>0.30693383696721793</v>
      </c>
      <c r="T451" s="47">
        <f t="shared" si="105"/>
        <v>1.6930661630327821</v>
      </c>
      <c r="U451" s="45">
        <f t="shared" si="106"/>
        <v>-0.33321199564485388</v>
      </c>
      <c r="V451" s="47">
        <f t="shared" si="107"/>
        <v>100</v>
      </c>
      <c r="W451">
        <f t="shared" si="108"/>
        <v>0.36257748653768929</v>
      </c>
      <c r="AQ451">
        <v>0.10115448349179189</v>
      </c>
      <c r="AR451">
        <v>0</v>
      </c>
      <c r="AS451">
        <v>1</v>
      </c>
      <c r="AT451">
        <f t="shared" si="112"/>
        <v>600</v>
      </c>
      <c r="AU451">
        <f t="shared" si="113"/>
        <v>42</v>
      </c>
      <c r="AV451">
        <f t="shared" si="109"/>
        <v>0.51338199513381988</v>
      </c>
      <c r="AW451">
        <f t="shared" si="110"/>
        <v>0.82278481012658222</v>
      </c>
      <c r="AX451">
        <f t="shared" si="111"/>
        <v>6.6730317122993198E-4</v>
      </c>
    </row>
    <row r="452" spans="1:50" x14ac:dyDescent="0.3">
      <c r="A452">
        <v>31</v>
      </c>
      <c r="B452">
        <v>2</v>
      </c>
      <c r="C452" s="2">
        <f t="shared" si="114"/>
        <v>2</v>
      </c>
      <c r="D452">
        <v>5</v>
      </c>
      <c r="E452">
        <f t="shared" si="115"/>
        <v>0</v>
      </c>
      <c r="G452" s="2" t="s">
        <v>17</v>
      </c>
      <c r="H452" s="2" t="s">
        <v>19</v>
      </c>
      <c r="J452">
        <v>36</v>
      </c>
      <c r="K452">
        <v>2</v>
      </c>
      <c r="L452">
        <v>1</v>
      </c>
      <c r="M452">
        <v>2</v>
      </c>
      <c r="N452" s="45">
        <v>0</v>
      </c>
      <c r="O452" s="46">
        <v>3</v>
      </c>
      <c r="P452" s="47">
        <f t="shared" si="101"/>
        <v>3</v>
      </c>
      <c r="Q452">
        <f t="shared" si="102"/>
        <v>0</v>
      </c>
      <c r="R452">
        <f t="shared" si="103"/>
        <v>0.13821566229088622</v>
      </c>
      <c r="S452" s="45">
        <f t="shared" si="104"/>
        <v>0.41464698687265866</v>
      </c>
      <c r="T452" s="47">
        <f t="shared" si="105"/>
        <v>2.5853530131273414</v>
      </c>
      <c r="U452" s="45">
        <f t="shared" si="106"/>
        <v>-0.44625068367972215</v>
      </c>
      <c r="V452" s="47">
        <f t="shared" si="107"/>
        <v>100</v>
      </c>
      <c r="W452">
        <f t="shared" si="108"/>
        <v>0.48114936501969519</v>
      </c>
      <c r="AQ452">
        <v>0.10144809124586399</v>
      </c>
      <c r="AR452">
        <v>1</v>
      </c>
      <c r="AS452">
        <v>0</v>
      </c>
      <c r="AT452">
        <f t="shared" si="112"/>
        <v>601</v>
      </c>
      <c r="AU452">
        <f t="shared" si="113"/>
        <v>42</v>
      </c>
      <c r="AV452">
        <f t="shared" si="109"/>
        <v>0.51257096512570965</v>
      </c>
      <c r="AW452">
        <f t="shared" si="110"/>
        <v>0.82278481012658222</v>
      </c>
      <c r="AX452">
        <f t="shared" si="111"/>
        <v>6.6730317122993198E-4</v>
      </c>
    </row>
    <row r="453" spans="1:50" x14ac:dyDescent="0.3">
      <c r="A453">
        <v>42</v>
      </c>
      <c r="B453">
        <v>4</v>
      </c>
      <c r="C453" s="2">
        <f t="shared" si="114"/>
        <v>2</v>
      </c>
      <c r="D453">
        <v>9</v>
      </c>
      <c r="E453">
        <f t="shared" si="115"/>
        <v>0</v>
      </c>
      <c r="G453" s="2" t="s">
        <v>17</v>
      </c>
      <c r="H453" s="2" t="s">
        <v>19</v>
      </c>
      <c r="J453">
        <v>36</v>
      </c>
      <c r="K453">
        <v>2</v>
      </c>
      <c r="L453">
        <v>1</v>
      </c>
      <c r="M453">
        <v>3</v>
      </c>
      <c r="N453" s="45">
        <v>0</v>
      </c>
      <c r="O453" s="46">
        <v>2</v>
      </c>
      <c r="P453" s="47">
        <f t="shared" ref="P453:P516" si="116">N453+O453</f>
        <v>2</v>
      </c>
      <c r="Q453">
        <f t="shared" ref="Q453:Q516" si="117">IF(P453=0,"",N453/P453)</f>
        <v>0</v>
      </c>
      <c r="R453">
        <f t="shared" ref="R453:R516" si="118">1/(1+EXP(-$Y$5-MMULT(J453:M453,$Y$6:$Y$9)))</f>
        <v>0.12425757547847359</v>
      </c>
      <c r="S453" s="45">
        <f t="shared" ref="S453:S516" si="119">P453*R453</f>
        <v>0.24851515095694718</v>
      </c>
      <c r="T453" s="47">
        <f t="shared" ref="T453:T516" si="120">P453-S453</f>
        <v>1.7514848490430528</v>
      </c>
      <c r="U453" s="45">
        <f t="shared" ref="U453:U516" si="121">IFERROR(P453*(Q453*LN(R453)+(1-Q453)*LN(1-R453)),0)</f>
        <v>-0.26536653443423452</v>
      </c>
      <c r="V453" s="47">
        <f t="shared" ref="V453:V516" si="122">100*IF(R453&gt;=$AM$10,N453/P453,O453/P453)</f>
        <v>100</v>
      </c>
      <c r="W453">
        <f t="shared" ref="W453:W516" si="123">IFERROR((N453-S453)^2/S453+(O453-T453)^2/T453,0)</f>
        <v>0.28377653519837953</v>
      </c>
      <c r="AQ453">
        <v>0.10155682256758758</v>
      </c>
      <c r="AR453">
        <v>1</v>
      </c>
      <c r="AS453">
        <v>0</v>
      </c>
      <c r="AT453">
        <f t="shared" si="112"/>
        <v>602</v>
      </c>
      <c r="AU453">
        <f t="shared" si="113"/>
        <v>42</v>
      </c>
      <c r="AV453">
        <f t="shared" ref="AV453:AV516" si="124">1-AT453/AT$1000</f>
        <v>0.51175993511759943</v>
      </c>
      <c r="AW453">
        <f t="shared" ref="AW453:AW516" si="125">1-AU453/AU$1000</f>
        <v>0.82278481012658222</v>
      </c>
      <c r="AX453">
        <f t="shared" ref="AX453:AX516" si="126">(AV453-AV454)*AW453</f>
        <v>6.6730317123002327E-4</v>
      </c>
    </row>
    <row r="454" spans="1:50" x14ac:dyDescent="0.3">
      <c r="A454">
        <v>45</v>
      </c>
      <c r="B454">
        <v>4</v>
      </c>
      <c r="C454" s="2">
        <f t="shared" si="114"/>
        <v>1</v>
      </c>
      <c r="D454">
        <v>7</v>
      </c>
      <c r="E454">
        <f t="shared" si="115"/>
        <v>0</v>
      </c>
      <c r="G454" s="2" t="s">
        <v>19</v>
      </c>
      <c r="H454" s="2" t="s">
        <v>19</v>
      </c>
      <c r="J454">
        <v>36</v>
      </c>
      <c r="K454">
        <v>2</v>
      </c>
      <c r="L454">
        <v>1</v>
      </c>
      <c r="M454">
        <v>5</v>
      </c>
      <c r="N454" s="45">
        <v>0</v>
      </c>
      <c r="O454" s="46">
        <v>1</v>
      </c>
      <c r="P454" s="47">
        <f t="shared" si="116"/>
        <v>1</v>
      </c>
      <c r="Q454">
        <f t="shared" si="117"/>
        <v>0</v>
      </c>
      <c r="R454">
        <f t="shared" si="118"/>
        <v>9.9951237002810431E-2</v>
      </c>
      <c r="S454" s="45">
        <f t="shared" si="119"/>
        <v>9.9951237002810431E-2</v>
      </c>
      <c r="T454" s="47">
        <f t="shared" si="120"/>
        <v>0.90004876299718961</v>
      </c>
      <c r="U454" s="45">
        <f t="shared" si="121"/>
        <v>-0.10530633601758106</v>
      </c>
      <c r="V454" s="47">
        <f t="shared" si="122"/>
        <v>100</v>
      </c>
      <c r="W454">
        <f t="shared" si="123"/>
        <v>0.11105091314160555</v>
      </c>
      <c r="AQ454">
        <v>0.10199000884821474</v>
      </c>
      <c r="AR454">
        <v>1</v>
      </c>
      <c r="AS454">
        <v>0</v>
      </c>
      <c r="AT454">
        <f t="shared" ref="AT454:AT517" si="127">AT453+AR454</f>
        <v>603</v>
      </c>
      <c r="AU454">
        <f t="shared" ref="AU454:AU517" si="128">AU453+AS454</f>
        <v>42</v>
      </c>
      <c r="AV454">
        <f t="shared" si="124"/>
        <v>0.51094890510948909</v>
      </c>
      <c r="AW454">
        <f t="shared" si="125"/>
        <v>0.82278481012658222</v>
      </c>
      <c r="AX454">
        <f t="shared" si="126"/>
        <v>6.6730317123002327E-4</v>
      </c>
    </row>
    <row r="455" spans="1:50" x14ac:dyDescent="0.3">
      <c r="A455">
        <v>26</v>
      </c>
      <c r="B455">
        <v>2</v>
      </c>
      <c r="C455" s="2">
        <f t="shared" si="114"/>
        <v>2</v>
      </c>
      <c r="D455">
        <v>7</v>
      </c>
      <c r="E455">
        <f t="shared" si="115"/>
        <v>1</v>
      </c>
      <c r="G455" s="2" t="s">
        <v>17</v>
      </c>
      <c r="H455" s="2" t="s">
        <v>17</v>
      </c>
      <c r="J455">
        <v>36</v>
      </c>
      <c r="K455">
        <v>2</v>
      </c>
      <c r="L455">
        <v>1</v>
      </c>
      <c r="M455">
        <v>7</v>
      </c>
      <c r="N455" s="45">
        <v>0</v>
      </c>
      <c r="O455" s="46">
        <v>1</v>
      </c>
      <c r="P455" s="47">
        <f t="shared" si="116"/>
        <v>1</v>
      </c>
      <c r="Q455">
        <f t="shared" si="117"/>
        <v>0</v>
      </c>
      <c r="R455">
        <f t="shared" si="118"/>
        <v>7.9965370877459571E-2</v>
      </c>
      <c r="S455" s="45">
        <f t="shared" si="119"/>
        <v>7.9965370877459571E-2</v>
      </c>
      <c r="T455" s="47">
        <f t="shared" si="120"/>
        <v>0.92003462912254041</v>
      </c>
      <c r="U455" s="45">
        <f t="shared" si="121"/>
        <v>-8.3343969296843873E-2</v>
      </c>
      <c r="V455" s="47">
        <f t="shared" si="122"/>
        <v>100</v>
      </c>
      <c r="W455">
        <f t="shared" si="123"/>
        <v>8.6915609854516573E-2</v>
      </c>
      <c r="AQ455">
        <v>0.10223809672264998</v>
      </c>
      <c r="AR455">
        <v>1</v>
      </c>
      <c r="AS455">
        <v>0</v>
      </c>
      <c r="AT455">
        <f t="shared" si="127"/>
        <v>604</v>
      </c>
      <c r="AU455">
        <f t="shared" si="128"/>
        <v>42</v>
      </c>
      <c r="AV455">
        <f t="shared" si="124"/>
        <v>0.51013787510137876</v>
      </c>
      <c r="AW455">
        <f t="shared" si="125"/>
        <v>0.82278481012658222</v>
      </c>
      <c r="AX455">
        <f t="shared" si="126"/>
        <v>6.6730317123002327E-4</v>
      </c>
    </row>
    <row r="456" spans="1:50" x14ac:dyDescent="0.3">
      <c r="A456">
        <v>29</v>
      </c>
      <c r="B456">
        <v>4</v>
      </c>
      <c r="C456" s="2">
        <f t="shared" si="114"/>
        <v>1</v>
      </c>
      <c r="D456">
        <v>2</v>
      </c>
      <c r="E456">
        <f t="shared" si="115"/>
        <v>0</v>
      </c>
      <c r="G456" s="2" t="s">
        <v>19</v>
      </c>
      <c r="H456" s="2" t="s">
        <v>19</v>
      </c>
      <c r="J456">
        <v>36</v>
      </c>
      <c r="K456">
        <v>2</v>
      </c>
      <c r="L456">
        <v>1</v>
      </c>
      <c r="M456">
        <v>8</v>
      </c>
      <c r="N456" s="45">
        <v>0</v>
      </c>
      <c r="O456" s="46">
        <v>1</v>
      </c>
      <c r="P456" s="47">
        <f t="shared" si="116"/>
        <v>1</v>
      </c>
      <c r="Q456">
        <f t="shared" si="117"/>
        <v>0</v>
      </c>
      <c r="R456">
        <f t="shared" si="118"/>
        <v>7.140245388045964E-2</v>
      </c>
      <c r="S456" s="45">
        <f t="shared" si="119"/>
        <v>7.140245388045964E-2</v>
      </c>
      <c r="T456" s="47">
        <f t="shared" si="120"/>
        <v>0.92859754611954037</v>
      </c>
      <c r="U456" s="45">
        <f t="shared" si="121"/>
        <v>-7.4079845958992752E-2</v>
      </c>
      <c r="V456" s="47">
        <f t="shared" si="122"/>
        <v>100</v>
      </c>
      <c r="W456">
        <f t="shared" si="123"/>
        <v>7.6892787600870788E-2</v>
      </c>
      <c r="AQ456">
        <v>0.10251146911351885</v>
      </c>
      <c r="AR456">
        <v>1</v>
      </c>
      <c r="AS456">
        <v>0</v>
      </c>
      <c r="AT456">
        <f t="shared" si="127"/>
        <v>605</v>
      </c>
      <c r="AU456">
        <f t="shared" si="128"/>
        <v>42</v>
      </c>
      <c r="AV456">
        <f t="shared" si="124"/>
        <v>0.50932684509326842</v>
      </c>
      <c r="AW456">
        <f t="shared" si="125"/>
        <v>0.82278481012658222</v>
      </c>
      <c r="AX456">
        <f t="shared" si="126"/>
        <v>6.6730317123002327E-4</v>
      </c>
    </row>
    <row r="457" spans="1:50" x14ac:dyDescent="0.3">
      <c r="A457">
        <v>33</v>
      </c>
      <c r="B457">
        <v>1</v>
      </c>
      <c r="C457" s="2">
        <f t="shared" si="114"/>
        <v>1</v>
      </c>
      <c r="D457">
        <v>1</v>
      </c>
      <c r="E457">
        <f t="shared" si="115"/>
        <v>0</v>
      </c>
      <c r="G457" s="2" t="s">
        <v>19</v>
      </c>
      <c r="H457" s="2" t="s">
        <v>19</v>
      </c>
      <c r="J457">
        <v>36</v>
      </c>
      <c r="K457">
        <v>2</v>
      </c>
      <c r="L457">
        <v>1</v>
      </c>
      <c r="M457">
        <v>9</v>
      </c>
      <c r="N457" s="45">
        <v>0</v>
      </c>
      <c r="O457" s="46">
        <v>1</v>
      </c>
      <c r="P457" s="47">
        <f t="shared" si="116"/>
        <v>1</v>
      </c>
      <c r="Q457">
        <f t="shared" si="117"/>
        <v>0</v>
      </c>
      <c r="R457">
        <f t="shared" si="118"/>
        <v>6.3692999289739122E-2</v>
      </c>
      <c r="S457" s="45">
        <f t="shared" si="119"/>
        <v>6.3692999289739122E-2</v>
      </c>
      <c r="T457" s="47">
        <f t="shared" si="120"/>
        <v>0.93630700071026085</v>
      </c>
      <c r="U457" s="45">
        <f t="shared" si="121"/>
        <v>-6.5811864070414575E-2</v>
      </c>
      <c r="V457" s="47">
        <f t="shared" si="122"/>
        <v>100</v>
      </c>
      <c r="W457">
        <f t="shared" si="123"/>
        <v>6.802576424337646E-2</v>
      </c>
      <c r="AQ457">
        <v>0.1029416903332579</v>
      </c>
      <c r="AR457">
        <v>1</v>
      </c>
      <c r="AS457">
        <v>0</v>
      </c>
      <c r="AT457">
        <f t="shared" si="127"/>
        <v>606</v>
      </c>
      <c r="AU457">
        <f t="shared" si="128"/>
        <v>42</v>
      </c>
      <c r="AV457">
        <f t="shared" si="124"/>
        <v>0.50851581508515808</v>
      </c>
      <c r="AW457">
        <f t="shared" si="125"/>
        <v>0.82278481012658222</v>
      </c>
      <c r="AX457">
        <f t="shared" si="126"/>
        <v>6.6730317122993198E-4</v>
      </c>
    </row>
    <row r="458" spans="1:50" x14ac:dyDescent="0.3">
      <c r="A458">
        <v>31</v>
      </c>
      <c r="B458">
        <v>3</v>
      </c>
      <c r="C458" s="2">
        <f t="shared" si="114"/>
        <v>1</v>
      </c>
      <c r="D458">
        <v>4</v>
      </c>
      <c r="E458">
        <f t="shared" si="115"/>
        <v>0</v>
      </c>
      <c r="G458" s="2" t="s">
        <v>19</v>
      </c>
      <c r="H458" s="2" t="s">
        <v>19</v>
      </c>
      <c r="J458">
        <v>36</v>
      </c>
      <c r="K458">
        <v>2</v>
      </c>
      <c r="L458">
        <v>2</v>
      </c>
      <c r="M458">
        <v>1</v>
      </c>
      <c r="N458" s="45">
        <v>0</v>
      </c>
      <c r="O458" s="46">
        <v>1</v>
      </c>
      <c r="P458" s="47">
        <f t="shared" si="116"/>
        <v>1</v>
      </c>
      <c r="Q458">
        <f t="shared" si="117"/>
        <v>0</v>
      </c>
      <c r="R458">
        <f t="shared" si="118"/>
        <v>0.44347258384058313</v>
      </c>
      <c r="S458" s="45">
        <f t="shared" si="119"/>
        <v>0.44347258384058313</v>
      </c>
      <c r="T458" s="47">
        <f t="shared" si="120"/>
        <v>0.55652741615941692</v>
      </c>
      <c r="U458" s="45">
        <f t="shared" si="121"/>
        <v>-0.58603884414415486</v>
      </c>
      <c r="V458" s="47">
        <f t="shared" si="122"/>
        <v>100</v>
      </c>
      <c r="W458">
        <f t="shared" si="123"/>
        <v>0.7968566704242126</v>
      </c>
      <c r="AQ458">
        <v>0.10296479770005412</v>
      </c>
      <c r="AR458">
        <v>1</v>
      </c>
      <c r="AS458">
        <v>0</v>
      </c>
      <c r="AT458">
        <f t="shared" si="127"/>
        <v>607</v>
      </c>
      <c r="AU458">
        <f t="shared" si="128"/>
        <v>42</v>
      </c>
      <c r="AV458">
        <f t="shared" si="124"/>
        <v>0.50770478507704786</v>
      </c>
      <c r="AW458">
        <f t="shared" si="125"/>
        <v>0.82278481012658222</v>
      </c>
      <c r="AX458">
        <f t="shared" si="126"/>
        <v>6.6730317123002327E-4</v>
      </c>
    </row>
    <row r="459" spans="1:50" x14ac:dyDescent="0.3">
      <c r="A459">
        <v>18</v>
      </c>
      <c r="B459">
        <v>2</v>
      </c>
      <c r="C459" s="2">
        <f t="shared" si="114"/>
        <v>2</v>
      </c>
      <c r="D459">
        <v>0</v>
      </c>
      <c r="E459">
        <f t="shared" si="115"/>
        <v>1</v>
      </c>
      <c r="G459" s="2" t="s">
        <v>17</v>
      </c>
      <c r="H459" s="2" t="s">
        <v>17</v>
      </c>
      <c r="J459">
        <v>36</v>
      </c>
      <c r="K459">
        <v>2</v>
      </c>
      <c r="L459">
        <v>2</v>
      </c>
      <c r="M459">
        <v>2</v>
      </c>
      <c r="N459" s="45">
        <v>1</v>
      </c>
      <c r="O459" s="46">
        <v>1</v>
      </c>
      <c r="P459" s="47">
        <f t="shared" si="116"/>
        <v>2</v>
      </c>
      <c r="Q459">
        <f t="shared" si="117"/>
        <v>0.5</v>
      </c>
      <c r="R459">
        <f t="shared" si="118"/>
        <v>0.41347796439702494</v>
      </c>
      <c r="S459" s="45">
        <f t="shared" si="119"/>
        <v>0.82695592879404989</v>
      </c>
      <c r="T459" s="47">
        <f t="shared" si="120"/>
        <v>1.17304407120595</v>
      </c>
      <c r="U459" s="45">
        <f t="shared" si="121"/>
        <v>-1.4166960966267945</v>
      </c>
      <c r="V459" s="47">
        <f t="shared" si="122"/>
        <v>50</v>
      </c>
      <c r="W459">
        <f t="shared" si="123"/>
        <v>6.1737174584902341E-2</v>
      </c>
      <c r="AQ459">
        <v>0.10307496814090589</v>
      </c>
      <c r="AR459">
        <v>1</v>
      </c>
      <c r="AS459">
        <v>0</v>
      </c>
      <c r="AT459">
        <f t="shared" si="127"/>
        <v>608</v>
      </c>
      <c r="AU459">
        <f t="shared" si="128"/>
        <v>42</v>
      </c>
      <c r="AV459">
        <f t="shared" si="124"/>
        <v>0.50689375506893752</v>
      </c>
      <c r="AW459">
        <f t="shared" si="125"/>
        <v>0.82278481012658222</v>
      </c>
      <c r="AX459">
        <f t="shared" si="126"/>
        <v>1.3346063424599553E-3</v>
      </c>
    </row>
    <row r="460" spans="1:50" x14ac:dyDescent="0.3">
      <c r="A460">
        <v>40</v>
      </c>
      <c r="B460">
        <v>3</v>
      </c>
      <c r="C460" s="2">
        <f t="shared" si="114"/>
        <v>1</v>
      </c>
      <c r="D460">
        <v>0</v>
      </c>
      <c r="E460">
        <f t="shared" si="115"/>
        <v>0</v>
      </c>
      <c r="G460" s="2" t="s">
        <v>19</v>
      </c>
      <c r="H460" s="2" t="s">
        <v>19</v>
      </c>
      <c r="J460">
        <v>36</v>
      </c>
      <c r="K460">
        <v>2</v>
      </c>
      <c r="L460">
        <v>2</v>
      </c>
      <c r="M460">
        <v>9</v>
      </c>
      <c r="N460" s="45">
        <v>0</v>
      </c>
      <c r="O460" s="46">
        <v>1</v>
      </c>
      <c r="P460" s="47">
        <f t="shared" si="116"/>
        <v>1</v>
      </c>
      <c r="Q460">
        <f t="shared" si="117"/>
        <v>0</v>
      </c>
      <c r="R460">
        <f t="shared" si="118"/>
        <v>0.23018179847045495</v>
      </c>
      <c r="S460" s="45">
        <f t="shared" si="119"/>
        <v>0.23018179847045495</v>
      </c>
      <c r="T460" s="47">
        <f t="shared" si="120"/>
        <v>0.76981820152954505</v>
      </c>
      <c r="U460" s="45">
        <f t="shared" si="121"/>
        <v>-0.26160089392053304</v>
      </c>
      <c r="V460" s="47">
        <f t="shared" si="122"/>
        <v>100</v>
      </c>
      <c r="W460">
        <f t="shared" si="123"/>
        <v>0.29900799697007518</v>
      </c>
      <c r="AQ460">
        <v>0.10337350914434865</v>
      </c>
      <c r="AR460">
        <v>2</v>
      </c>
      <c r="AS460">
        <v>1</v>
      </c>
      <c r="AT460">
        <f t="shared" si="127"/>
        <v>610</v>
      </c>
      <c r="AU460">
        <f t="shared" si="128"/>
        <v>43</v>
      </c>
      <c r="AV460">
        <f t="shared" si="124"/>
        <v>0.50527169505271696</v>
      </c>
      <c r="AW460">
        <f t="shared" si="125"/>
        <v>0.81856540084388185</v>
      </c>
      <c r="AX460">
        <f t="shared" si="126"/>
        <v>2.655524414740925E-3</v>
      </c>
    </row>
    <row r="461" spans="1:50" x14ac:dyDescent="0.3">
      <c r="A461">
        <v>41</v>
      </c>
      <c r="B461">
        <v>1</v>
      </c>
      <c r="C461" s="2">
        <f t="shared" si="114"/>
        <v>2</v>
      </c>
      <c r="D461">
        <v>7</v>
      </c>
      <c r="E461">
        <f t="shared" si="115"/>
        <v>0</v>
      </c>
      <c r="G461" s="2" t="s">
        <v>17</v>
      </c>
      <c r="H461" s="2" t="s">
        <v>19</v>
      </c>
      <c r="J461">
        <v>36</v>
      </c>
      <c r="K461">
        <v>2</v>
      </c>
      <c r="L461">
        <v>2</v>
      </c>
      <c r="M461">
        <v>14</v>
      </c>
      <c r="N461" s="45">
        <v>0</v>
      </c>
      <c r="O461" s="46">
        <v>1</v>
      </c>
      <c r="P461" s="47">
        <f t="shared" si="116"/>
        <v>1</v>
      </c>
      <c r="Q461">
        <f t="shared" si="117"/>
        <v>0</v>
      </c>
      <c r="R461">
        <f t="shared" si="118"/>
        <v>0.13944433930818451</v>
      </c>
      <c r="S461" s="45">
        <f t="shared" si="119"/>
        <v>0.13944433930818451</v>
      </c>
      <c r="T461" s="47">
        <f t="shared" si="120"/>
        <v>0.86055566069181544</v>
      </c>
      <c r="U461" s="45">
        <f t="shared" si="121"/>
        <v>-0.15017698129485274</v>
      </c>
      <c r="V461" s="47">
        <f t="shared" si="122"/>
        <v>100</v>
      </c>
      <c r="W461">
        <f t="shared" si="123"/>
        <v>0.16203988385374493</v>
      </c>
      <c r="AQ461">
        <v>0.10392452241763293</v>
      </c>
      <c r="AR461">
        <v>4</v>
      </c>
      <c r="AS461">
        <v>0</v>
      </c>
      <c r="AT461">
        <f t="shared" si="127"/>
        <v>614</v>
      </c>
      <c r="AU461">
        <f t="shared" si="128"/>
        <v>43</v>
      </c>
      <c r="AV461">
        <f t="shared" si="124"/>
        <v>0.50202757502027573</v>
      </c>
      <c r="AW461">
        <f t="shared" si="125"/>
        <v>0.81856540084388185</v>
      </c>
      <c r="AX461">
        <f t="shared" si="126"/>
        <v>1.3277622073704172E-3</v>
      </c>
    </row>
    <row r="462" spans="1:50" x14ac:dyDescent="0.3">
      <c r="A462">
        <v>26</v>
      </c>
      <c r="B462">
        <v>1</v>
      </c>
      <c r="C462" s="2">
        <f t="shared" si="114"/>
        <v>1</v>
      </c>
      <c r="D462">
        <v>0</v>
      </c>
      <c r="E462">
        <f t="shared" si="115"/>
        <v>0</v>
      </c>
      <c r="G462" s="2" t="s">
        <v>19</v>
      </c>
      <c r="H462" s="2" t="s">
        <v>19</v>
      </c>
      <c r="J462">
        <v>36</v>
      </c>
      <c r="K462">
        <v>3</v>
      </c>
      <c r="L462">
        <v>1</v>
      </c>
      <c r="M462">
        <v>0</v>
      </c>
      <c r="N462" s="45">
        <v>0</v>
      </c>
      <c r="O462" s="46">
        <v>2</v>
      </c>
      <c r="P462" s="47">
        <f t="shared" si="116"/>
        <v>2</v>
      </c>
      <c r="Q462">
        <f t="shared" si="117"/>
        <v>0</v>
      </c>
      <c r="R462">
        <f t="shared" si="118"/>
        <v>0.12905854375060011</v>
      </c>
      <c r="S462" s="45">
        <f t="shared" si="119"/>
        <v>0.25811708750120022</v>
      </c>
      <c r="T462" s="47">
        <f t="shared" si="120"/>
        <v>1.7418829124987998</v>
      </c>
      <c r="U462" s="45">
        <f t="shared" si="121"/>
        <v>-0.276361037596077</v>
      </c>
      <c r="V462" s="47">
        <f t="shared" si="122"/>
        <v>100</v>
      </c>
      <c r="W462">
        <f t="shared" si="123"/>
        <v>0.29636560029275572</v>
      </c>
      <c r="AQ462">
        <v>0.10447813052637434</v>
      </c>
      <c r="AR462">
        <v>2</v>
      </c>
      <c r="AS462">
        <v>0</v>
      </c>
      <c r="AT462">
        <f t="shared" si="127"/>
        <v>616</v>
      </c>
      <c r="AU462">
        <f t="shared" si="128"/>
        <v>43</v>
      </c>
      <c r="AV462">
        <f t="shared" si="124"/>
        <v>0.50040551500405517</v>
      </c>
      <c r="AW462">
        <f t="shared" si="125"/>
        <v>0.81856540084388185</v>
      </c>
      <c r="AX462">
        <f t="shared" si="126"/>
        <v>6.6388110368525402E-4</v>
      </c>
    </row>
    <row r="463" spans="1:50" x14ac:dyDescent="0.3">
      <c r="A463">
        <v>35</v>
      </c>
      <c r="B463">
        <v>1</v>
      </c>
      <c r="C463" s="2">
        <f t="shared" si="114"/>
        <v>1</v>
      </c>
      <c r="D463">
        <v>4</v>
      </c>
      <c r="E463">
        <f t="shared" si="115"/>
        <v>0</v>
      </c>
      <c r="G463" s="2" t="s">
        <v>19</v>
      </c>
      <c r="H463" s="2" t="s">
        <v>19</v>
      </c>
      <c r="J463">
        <v>36</v>
      </c>
      <c r="K463">
        <v>3</v>
      </c>
      <c r="L463">
        <v>1</v>
      </c>
      <c r="M463">
        <v>2</v>
      </c>
      <c r="N463" s="45">
        <v>0</v>
      </c>
      <c r="O463" s="46">
        <v>4</v>
      </c>
      <c r="P463" s="47">
        <f t="shared" si="116"/>
        <v>4</v>
      </c>
      <c r="Q463">
        <f t="shared" si="117"/>
        <v>0</v>
      </c>
      <c r="R463">
        <f t="shared" si="118"/>
        <v>0.10392452241763293</v>
      </c>
      <c r="S463" s="45">
        <f t="shared" si="119"/>
        <v>0.41569808967053173</v>
      </c>
      <c r="T463" s="47">
        <f t="shared" si="120"/>
        <v>3.5843019103294682</v>
      </c>
      <c r="U463" s="45">
        <f t="shared" si="121"/>
        <v>-0.43892252472752635</v>
      </c>
      <c r="V463" s="47">
        <f t="shared" si="122"/>
        <v>100</v>
      </c>
      <c r="W463">
        <f t="shared" si="123"/>
        <v>0.46390968179610836</v>
      </c>
      <c r="AQ463">
        <v>0.10475012117339495</v>
      </c>
      <c r="AR463">
        <v>1</v>
      </c>
      <c r="AS463">
        <v>0</v>
      </c>
      <c r="AT463">
        <f t="shared" si="127"/>
        <v>617</v>
      </c>
      <c r="AU463">
        <f t="shared" si="128"/>
        <v>43</v>
      </c>
      <c r="AV463">
        <f t="shared" si="124"/>
        <v>0.49959448499594483</v>
      </c>
      <c r="AW463">
        <f t="shared" si="125"/>
        <v>0.81856540084388185</v>
      </c>
      <c r="AX463">
        <f t="shared" si="126"/>
        <v>6.6388110368525402E-4</v>
      </c>
    </row>
    <row r="464" spans="1:50" x14ac:dyDescent="0.3">
      <c r="A464">
        <v>34</v>
      </c>
      <c r="B464">
        <v>4</v>
      </c>
      <c r="C464" s="2">
        <f t="shared" si="114"/>
        <v>1</v>
      </c>
      <c r="D464">
        <v>7</v>
      </c>
      <c r="E464">
        <f t="shared" si="115"/>
        <v>0</v>
      </c>
      <c r="G464" s="2" t="s">
        <v>19</v>
      </c>
      <c r="H464" s="2" t="s">
        <v>19</v>
      </c>
      <c r="J464">
        <v>36</v>
      </c>
      <c r="K464">
        <v>3</v>
      </c>
      <c r="L464">
        <v>1</v>
      </c>
      <c r="M464">
        <v>3</v>
      </c>
      <c r="N464" s="45">
        <v>1</v>
      </c>
      <c r="O464" s="46">
        <v>0</v>
      </c>
      <c r="P464" s="47">
        <f t="shared" si="116"/>
        <v>1</v>
      </c>
      <c r="Q464">
        <f t="shared" si="117"/>
        <v>1</v>
      </c>
      <c r="R464">
        <f t="shared" si="118"/>
        <v>9.3055487053067279E-2</v>
      </c>
      <c r="S464" s="45">
        <f t="shared" si="119"/>
        <v>9.3055487053067279E-2</v>
      </c>
      <c r="T464" s="47">
        <f t="shared" si="120"/>
        <v>0.90694451294693268</v>
      </c>
      <c r="U464" s="45">
        <f t="shared" si="121"/>
        <v>-2.3745593287655486</v>
      </c>
      <c r="V464" s="47">
        <f t="shared" si="122"/>
        <v>0</v>
      </c>
      <c r="W464">
        <f t="shared" si="123"/>
        <v>9.7462765675464595</v>
      </c>
      <c r="AQ464">
        <v>0.10488546658676866</v>
      </c>
      <c r="AR464">
        <v>1</v>
      </c>
      <c r="AS464">
        <v>0</v>
      </c>
      <c r="AT464">
        <f t="shared" si="127"/>
        <v>618</v>
      </c>
      <c r="AU464">
        <f t="shared" si="128"/>
        <v>43</v>
      </c>
      <c r="AV464">
        <f t="shared" si="124"/>
        <v>0.4987834549878345</v>
      </c>
      <c r="AW464">
        <f t="shared" si="125"/>
        <v>0.81856540084388185</v>
      </c>
      <c r="AX464">
        <f t="shared" si="126"/>
        <v>3.9832866221113424E-3</v>
      </c>
    </row>
    <row r="465" spans="1:50" x14ac:dyDescent="0.3">
      <c r="A465">
        <v>26</v>
      </c>
      <c r="B465">
        <v>3</v>
      </c>
      <c r="C465" s="2">
        <f t="shared" si="114"/>
        <v>2</v>
      </c>
      <c r="D465">
        <v>0</v>
      </c>
      <c r="E465">
        <f t="shared" si="115"/>
        <v>1</v>
      </c>
      <c r="G465" s="2" t="s">
        <v>17</v>
      </c>
      <c r="H465" s="2" t="s">
        <v>17</v>
      </c>
      <c r="J465">
        <v>36</v>
      </c>
      <c r="K465">
        <v>3</v>
      </c>
      <c r="L465">
        <v>1</v>
      </c>
      <c r="M465">
        <v>7</v>
      </c>
      <c r="N465" s="45">
        <v>0</v>
      </c>
      <c r="O465" s="46">
        <v>4</v>
      </c>
      <c r="P465" s="47">
        <f t="shared" si="116"/>
        <v>4</v>
      </c>
      <c r="Q465">
        <f t="shared" si="117"/>
        <v>0</v>
      </c>
      <c r="R465">
        <f t="shared" si="118"/>
        <v>5.913439487639098E-2</v>
      </c>
      <c r="S465" s="45">
        <f t="shared" si="119"/>
        <v>0.23653757950556392</v>
      </c>
      <c r="T465" s="47">
        <f t="shared" si="120"/>
        <v>3.7634624204944362</v>
      </c>
      <c r="U465" s="45">
        <f t="shared" si="121"/>
        <v>-0.24381988372744484</v>
      </c>
      <c r="V465" s="47">
        <f t="shared" si="122"/>
        <v>100</v>
      </c>
      <c r="W465">
        <f t="shared" si="123"/>
        <v>0.25140421566849397</v>
      </c>
      <c r="AQ465">
        <v>0.10491564060046984</v>
      </c>
      <c r="AR465">
        <v>6</v>
      </c>
      <c r="AS465">
        <v>0</v>
      </c>
      <c r="AT465">
        <f t="shared" si="127"/>
        <v>624</v>
      </c>
      <c r="AU465">
        <f t="shared" si="128"/>
        <v>43</v>
      </c>
      <c r="AV465">
        <f t="shared" si="124"/>
        <v>0.4939172749391727</v>
      </c>
      <c r="AW465">
        <f t="shared" si="125"/>
        <v>0.81856540084388185</v>
      </c>
      <c r="AX465">
        <f t="shared" si="126"/>
        <v>6.6388110368516317E-4</v>
      </c>
    </row>
    <row r="466" spans="1:50" x14ac:dyDescent="0.3">
      <c r="A466">
        <v>37</v>
      </c>
      <c r="B466">
        <v>2</v>
      </c>
      <c r="C466" s="2">
        <f t="shared" si="114"/>
        <v>1</v>
      </c>
      <c r="D466">
        <v>5</v>
      </c>
      <c r="E466">
        <f t="shared" si="115"/>
        <v>0</v>
      </c>
      <c r="G466" s="2" t="s">
        <v>19</v>
      </c>
      <c r="H466" s="2" t="s">
        <v>19</v>
      </c>
      <c r="J466">
        <v>36</v>
      </c>
      <c r="K466">
        <v>3</v>
      </c>
      <c r="L466">
        <v>1</v>
      </c>
      <c r="M466">
        <v>8</v>
      </c>
      <c r="N466" s="45">
        <v>0</v>
      </c>
      <c r="O466" s="46">
        <v>1</v>
      </c>
      <c r="P466" s="47">
        <f t="shared" si="116"/>
        <v>1</v>
      </c>
      <c r="Q466">
        <f t="shared" si="117"/>
        <v>0</v>
      </c>
      <c r="R466">
        <f t="shared" si="118"/>
        <v>5.2674407430651507E-2</v>
      </c>
      <c r="S466" s="45">
        <f t="shared" si="119"/>
        <v>5.2674407430651507E-2</v>
      </c>
      <c r="T466" s="47">
        <f t="shared" si="120"/>
        <v>0.94732559256934845</v>
      </c>
      <c r="U466" s="45">
        <f t="shared" si="121"/>
        <v>-5.4112430135646643E-2</v>
      </c>
      <c r="V466" s="47">
        <f t="shared" si="122"/>
        <v>100</v>
      </c>
      <c r="W466">
        <f t="shared" si="123"/>
        <v>5.5603277103268491E-2</v>
      </c>
      <c r="AQ466">
        <v>0.10502765401209699</v>
      </c>
      <c r="AR466">
        <v>1</v>
      </c>
      <c r="AS466">
        <v>0</v>
      </c>
      <c r="AT466">
        <f t="shared" si="127"/>
        <v>625</v>
      </c>
      <c r="AU466">
        <f t="shared" si="128"/>
        <v>43</v>
      </c>
      <c r="AV466">
        <f t="shared" si="124"/>
        <v>0.49310624493106248</v>
      </c>
      <c r="AW466">
        <f t="shared" si="125"/>
        <v>0.81856540084388185</v>
      </c>
      <c r="AX466">
        <f t="shared" si="126"/>
        <v>6.6388110368525402E-4</v>
      </c>
    </row>
    <row r="467" spans="1:50" x14ac:dyDescent="0.3">
      <c r="A467">
        <v>46</v>
      </c>
      <c r="B467">
        <v>1</v>
      </c>
      <c r="C467" s="2">
        <f t="shared" si="114"/>
        <v>1</v>
      </c>
      <c r="D467">
        <v>2</v>
      </c>
      <c r="E467">
        <f t="shared" si="115"/>
        <v>0</v>
      </c>
      <c r="G467" s="2" t="s">
        <v>19</v>
      </c>
      <c r="H467" s="2" t="s">
        <v>19</v>
      </c>
      <c r="J467">
        <v>36</v>
      </c>
      <c r="K467">
        <v>3</v>
      </c>
      <c r="L467">
        <v>1</v>
      </c>
      <c r="M467">
        <v>10</v>
      </c>
      <c r="N467" s="45">
        <v>0</v>
      </c>
      <c r="O467" s="46">
        <v>1</v>
      </c>
      <c r="P467" s="47">
        <f t="shared" si="116"/>
        <v>1</v>
      </c>
      <c r="Q467">
        <f t="shared" si="117"/>
        <v>0</v>
      </c>
      <c r="R467">
        <f t="shared" si="118"/>
        <v>4.1703815929957151E-2</v>
      </c>
      <c r="S467" s="45">
        <f t="shared" si="119"/>
        <v>4.1703815929957151E-2</v>
      </c>
      <c r="T467" s="47">
        <f t="shared" si="120"/>
        <v>0.9582961840700428</v>
      </c>
      <c r="U467" s="45">
        <f t="shared" si="121"/>
        <v>-4.259837961880758E-2</v>
      </c>
      <c r="V467" s="47">
        <f t="shared" si="122"/>
        <v>100</v>
      </c>
      <c r="W467">
        <f t="shared" si="123"/>
        <v>4.3518712297104356E-2</v>
      </c>
      <c r="AQ467">
        <v>0.105748183821723</v>
      </c>
      <c r="AR467">
        <v>1</v>
      </c>
      <c r="AS467">
        <v>0</v>
      </c>
      <c r="AT467">
        <f t="shared" si="127"/>
        <v>626</v>
      </c>
      <c r="AU467">
        <f t="shared" si="128"/>
        <v>43</v>
      </c>
      <c r="AV467">
        <f t="shared" si="124"/>
        <v>0.49229521492295214</v>
      </c>
      <c r="AW467">
        <f t="shared" si="125"/>
        <v>0.81856540084388185</v>
      </c>
      <c r="AX467">
        <f t="shared" si="126"/>
        <v>6.6388110368525402E-4</v>
      </c>
    </row>
    <row r="468" spans="1:50" x14ac:dyDescent="0.3">
      <c r="A468">
        <v>41</v>
      </c>
      <c r="B468">
        <v>2</v>
      </c>
      <c r="C468" s="2">
        <f t="shared" si="114"/>
        <v>1</v>
      </c>
      <c r="D468">
        <v>16</v>
      </c>
      <c r="E468">
        <f t="shared" si="115"/>
        <v>0</v>
      </c>
      <c r="G468" s="2" t="s">
        <v>19</v>
      </c>
      <c r="H468" s="2" t="s">
        <v>19</v>
      </c>
      <c r="J468">
        <v>36</v>
      </c>
      <c r="K468">
        <v>3</v>
      </c>
      <c r="L468">
        <v>1</v>
      </c>
      <c r="M468">
        <v>13</v>
      </c>
      <c r="N468" s="45">
        <v>1</v>
      </c>
      <c r="O468" s="46">
        <v>0</v>
      </c>
      <c r="P468" s="47">
        <f t="shared" si="116"/>
        <v>1</v>
      </c>
      <c r="Q468">
        <f t="shared" si="117"/>
        <v>1</v>
      </c>
      <c r="R468">
        <f t="shared" si="118"/>
        <v>2.925137542907616E-2</v>
      </c>
      <c r="S468" s="45">
        <f t="shared" si="119"/>
        <v>2.925137542907616E-2</v>
      </c>
      <c r="T468" s="47">
        <f t="shared" si="120"/>
        <v>0.97074862457092381</v>
      </c>
      <c r="U468" s="45">
        <f t="shared" si="121"/>
        <v>-3.5318286831935493</v>
      </c>
      <c r="V468" s="47">
        <f t="shared" si="122"/>
        <v>0</v>
      </c>
      <c r="W468">
        <f t="shared" si="123"/>
        <v>33.186426632300851</v>
      </c>
      <c r="AQ468">
        <v>0.10589140242958141</v>
      </c>
      <c r="AR468">
        <v>1</v>
      </c>
      <c r="AS468">
        <v>0</v>
      </c>
      <c r="AT468">
        <f t="shared" si="127"/>
        <v>627</v>
      </c>
      <c r="AU468">
        <f t="shared" si="128"/>
        <v>43</v>
      </c>
      <c r="AV468">
        <f t="shared" si="124"/>
        <v>0.4914841849148418</v>
      </c>
      <c r="AW468">
        <f t="shared" si="125"/>
        <v>0.81856540084388185</v>
      </c>
      <c r="AX468">
        <f t="shared" si="126"/>
        <v>1.3277622073704172E-3</v>
      </c>
    </row>
    <row r="469" spans="1:50" x14ac:dyDescent="0.3">
      <c r="A469">
        <v>37</v>
      </c>
      <c r="B469">
        <v>1</v>
      </c>
      <c r="C469" s="2">
        <f t="shared" si="114"/>
        <v>1</v>
      </c>
      <c r="D469">
        <v>5</v>
      </c>
      <c r="E469">
        <f t="shared" si="115"/>
        <v>0</v>
      </c>
      <c r="G469" s="2" t="s">
        <v>19</v>
      </c>
      <c r="H469" s="2" t="s">
        <v>19</v>
      </c>
      <c r="J469">
        <v>36</v>
      </c>
      <c r="K469">
        <v>3</v>
      </c>
      <c r="L469">
        <v>1</v>
      </c>
      <c r="M469">
        <v>14</v>
      </c>
      <c r="N469" s="45">
        <v>0</v>
      </c>
      <c r="O469" s="46">
        <v>1</v>
      </c>
      <c r="P469" s="47">
        <f t="shared" si="116"/>
        <v>1</v>
      </c>
      <c r="Q469">
        <f t="shared" si="117"/>
        <v>0</v>
      </c>
      <c r="R469">
        <f t="shared" si="118"/>
        <v>2.596579011215408E-2</v>
      </c>
      <c r="S469" s="45">
        <f t="shared" si="119"/>
        <v>2.596579011215408E-2</v>
      </c>
      <c r="T469" s="47">
        <f t="shared" si="120"/>
        <v>0.97403420988784595</v>
      </c>
      <c r="U469" s="45">
        <f t="shared" si="121"/>
        <v>-2.6308852868265648E-2</v>
      </c>
      <c r="V469" s="47">
        <f t="shared" si="122"/>
        <v>100</v>
      </c>
      <c r="W469">
        <f t="shared" si="123"/>
        <v>2.6657985775616531E-2</v>
      </c>
      <c r="AQ469">
        <v>0.10643044584774573</v>
      </c>
      <c r="AR469">
        <v>2</v>
      </c>
      <c r="AS469">
        <v>0</v>
      </c>
      <c r="AT469">
        <f t="shared" si="127"/>
        <v>629</v>
      </c>
      <c r="AU469">
        <f t="shared" si="128"/>
        <v>43</v>
      </c>
      <c r="AV469">
        <f t="shared" si="124"/>
        <v>0.48986212489862124</v>
      </c>
      <c r="AW469">
        <f t="shared" si="125"/>
        <v>0.81856540084388185</v>
      </c>
      <c r="AX469">
        <f t="shared" si="126"/>
        <v>1.3277622073704172E-3</v>
      </c>
    </row>
    <row r="470" spans="1:50" x14ac:dyDescent="0.3">
      <c r="A470">
        <v>52</v>
      </c>
      <c r="B470">
        <v>4</v>
      </c>
      <c r="C470" s="2">
        <f t="shared" si="114"/>
        <v>2</v>
      </c>
      <c r="D470">
        <v>9</v>
      </c>
      <c r="E470">
        <f t="shared" si="115"/>
        <v>0</v>
      </c>
      <c r="G470" s="2" t="s">
        <v>17</v>
      </c>
      <c r="H470" s="2" t="s">
        <v>19</v>
      </c>
      <c r="J470">
        <v>36</v>
      </c>
      <c r="K470">
        <v>3</v>
      </c>
      <c r="L470">
        <v>2</v>
      </c>
      <c r="M470">
        <v>2</v>
      </c>
      <c r="N470" s="45">
        <v>0</v>
      </c>
      <c r="O470" s="46">
        <v>2</v>
      </c>
      <c r="P470" s="47">
        <f t="shared" si="116"/>
        <v>2</v>
      </c>
      <c r="Q470">
        <f t="shared" si="117"/>
        <v>0</v>
      </c>
      <c r="R470">
        <f t="shared" si="118"/>
        <v>0.33765185676923837</v>
      </c>
      <c r="S470" s="45">
        <f t="shared" si="119"/>
        <v>0.67530371353847674</v>
      </c>
      <c r="T470" s="47">
        <f t="shared" si="120"/>
        <v>1.3246962864615233</v>
      </c>
      <c r="U470" s="45">
        <f t="shared" si="121"/>
        <v>-0.82392793032210976</v>
      </c>
      <c r="V470" s="47">
        <f t="shared" si="122"/>
        <v>100</v>
      </c>
      <c r="W470">
        <f t="shared" si="123"/>
        <v>1.0195600613365068</v>
      </c>
      <c r="AQ470">
        <v>0.10645424340359882</v>
      </c>
      <c r="AR470">
        <v>2</v>
      </c>
      <c r="AS470">
        <v>0</v>
      </c>
      <c r="AT470">
        <f t="shared" si="127"/>
        <v>631</v>
      </c>
      <c r="AU470">
        <f t="shared" si="128"/>
        <v>43</v>
      </c>
      <c r="AV470">
        <f t="shared" si="124"/>
        <v>0.48824006488240068</v>
      </c>
      <c r="AW470">
        <f t="shared" si="125"/>
        <v>0.81856540084388185</v>
      </c>
      <c r="AX470">
        <f t="shared" si="126"/>
        <v>6.6388110368525402E-4</v>
      </c>
    </row>
    <row r="471" spans="1:50" x14ac:dyDescent="0.3">
      <c r="A471">
        <v>32</v>
      </c>
      <c r="B471">
        <v>4</v>
      </c>
      <c r="C471" s="2">
        <f t="shared" si="114"/>
        <v>1</v>
      </c>
      <c r="D471">
        <v>2</v>
      </c>
      <c r="E471">
        <f t="shared" si="115"/>
        <v>1</v>
      </c>
      <c r="G471" s="2" t="s">
        <v>19</v>
      </c>
      <c r="H471" s="2" t="s">
        <v>17</v>
      </c>
      <c r="J471">
        <v>36</v>
      </c>
      <c r="K471">
        <v>3</v>
      </c>
      <c r="L471">
        <v>2</v>
      </c>
      <c r="M471">
        <v>7</v>
      </c>
      <c r="N471" s="45">
        <v>1</v>
      </c>
      <c r="O471" s="46">
        <v>1</v>
      </c>
      <c r="P471" s="47">
        <f t="shared" si="116"/>
        <v>2</v>
      </c>
      <c r="Q471">
        <f t="shared" si="117"/>
        <v>0.5</v>
      </c>
      <c r="R471">
        <f t="shared" si="118"/>
        <v>0.21646213104085754</v>
      </c>
      <c r="S471" s="45">
        <f t="shared" si="119"/>
        <v>0.43292426208171508</v>
      </c>
      <c r="T471" s="47">
        <f t="shared" si="120"/>
        <v>1.5670757379182849</v>
      </c>
      <c r="U471" s="45">
        <f t="shared" si="121"/>
        <v>-1.7742755464854301</v>
      </c>
      <c r="V471" s="47">
        <f t="shared" si="122"/>
        <v>50</v>
      </c>
      <c r="W471">
        <f t="shared" si="123"/>
        <v>0.94800410243492172</v>
      </c>
      <c r="AQ471">
        <v>0.10687515569691401</v>
      </c>
      <c r="AR471">
        <v>1</v>
      </c>
      <c r="AS471">
        <v>0</v>
      </c>
      <c r="AT471">
        <f t="shared" si="127"/>
        <v>632</v>
      </c>
      <c r="AU471">
        <f t="shared" si="128"/>
        <v>43</v>
      </c>
      <c r="AV471">
        <f t="shared" si="124"/>
        <v>0.48742903487429035</v>
      </c>
      <c r="AW471">
        <f t="shared" si="125"/>
        <v>0.81856540084388185</v>
      </c>
      <c r="AX471">
        <f t="shared" si="126"/>
        <v>0</v>
      </c>
    </row>
    <row r="472" spans="1:50" x14ac:dyDescent="0.3">
      <c r="A472">
        <v>24</v>
      </c>
      <c r="B472">
        <v>4</v>
      </c>
      <c r="C472" s="2">
        <f t="shared" si="114"/>
        <v>1</v>
      </c>
      <c r="D472">
        <v>2</v>
      </c>
      <c r="E472">
        <f t="shared" si="115"/>
        <v>0</v>
      </c>
      <c r="G472" s="2" t="s">
        <v>19</v>
      </c>
      <c r="H472" s="2" t="s">
        <v>19</v>
      </c>
      <c r="J472">
        <v>36</v>
      </c>
      <c r="K472">
        <v>3</v>
      </c>
      <c r="L472">
        <v>2</v>
      </c>
      <c r="M472">
        <v>8</v>
      </c>
      <c r="N472" s="45">
        <v>0</v>
      </c>
      <c r="O472" s="46">
        <v>1</v>
      </c>
      <c r="P472" s="47">
        <f t="shared" si="116"/>
        <v>1</v>
      </c>
      <c r="Q472">
        <f t="shared" si="117"/>
        <v>0</v>
      </c>
      <c r="R472">
        <f t="shared" si="118"/>
        <v>0.19640298258004002</v>
      </c>
      <c r="S472" s="45">
        <f t="shared" si="119"/>
        <v>0.19640298258004002</v>
      </c>
      <c r="T472" s="47">
        <f t="shared" si="120"/>
        <v>0.80359701741996004</v>
      </c>
      <c r="U472" s="45">
        <f t="shared" si="121"/>
        <v>-0.218657357571441</v>
      </c>
      <c r="V472" s="47">
        <f t="shared" si="122"/>
        <v>100</v>
      </c>
      <c r="W472">
        <f t="shared" si="123"/>
        <v>0.24440481774137765</v>
      </c>
      <c r="AQ472">
        <v>0.10689904079300647</v>
      </c>
      <c r="AR472">
        <v>0</v>
      </c>
      <c r="AS472">
        <v>1</v>
      </c>
      <c r="AT472">
        <f t="shared" si="127"/>
        <v>632</v>
      </c>
      <c r="AU472">
        <f t="shared" si="128"/>
        <v>44</v>
      </c>
      <c r="AV472">
        <f t="shared" si="124"/>
        <v>0.48742903487429035</v>
      </c>
      <c r="AW472">
        <f t="shared" si="125"/>
        <v>0.81434599156118148</v>
      </c>
      <c r="AX472">
        <f t="shared" si="126"/>
        <v>3.3022951807022429E-3</v>
      </c>
    </row>
    <row r="473" spans="1:50" x14ac:dyDescent="0.3">
      <c r="A473">
        <v>38</v>
      </c>
      <c r="B473">
        <v>3</v>
      </c>
      <c r="C473" s="2">
        <f t="shared" si="114"/>
        <v>1</v>
      </c>
      <c r="D473">
        <v>0</v>
      </c>
      <c r="E473">
        <f t="shared" si="115"/>
        <v>0</v>
      </c>
      <c r="G473" s="2" t="s">
        <v>19</v>
      </c>
      <c r="H473" s="2" t="s">
        <v>19</v>
      </c>
      <c r="J473">
        <v>36</v>
      </c>
      <c r="K473">
        <v>3</v>
      </c>
      <c r="L473">
        <v>2</v>
      </c>
      <c r="M473">
        <v>14</v>
      </c>
      <c r="N473" s="45">
        <v>0</v>
      </c>
      <c r="O473" s="46">
        <v>1</v>
      </c>
      <c r="P473" s="47">
        <f t="shared" si="116"/>
        <v>1</v>
      </c>
      <c r="Q473">
        <f t="shared" si="117"/>
        <v>0</v>
      </c>
      <c r="R473">
        <f t="shared" si="118"/>
        <v>0.10488546658676866</v>
      </c>
      <c r="S473" s="45">
        <f t="shared" si="119"/>
        <v>0.10488546658676866</v>
      </c>
      <c r="T473" s="47">
        <f t="shared" si="120"/>
        <v>0.89511453341323133</v>
      </c>
      <c r="U473" s="45">
        <f t="shared" si="121"/>
        <v>-0.11080359860066806</v>
      </c>
      <c r="V473" s="47">
        <f t="shared" si="122"/>
        <v>100</v>
      </c>
      <c r="W473">
        <f t="shared" si="123"/>
        <v>0.11717547048065645</v>
      </c>
      <c r="AQ473">
        <v>0.10729753240170438</v>
      </c>
      <c r="AR473">
        <v>5</v>
      </c>
      <c r="AS473">
        <v>0</v>
      </c>
      <c r="AT473">
        <f t="shared" si="127"/>
        <v>637</v>
      </c>
      <c r="AU473">
        <f t="shared" si="128"/>
        <v>44</v>
      </c>
      <c r="AV473">
        <f t="shared" si="124"/>
        <v>0.48337388483373889</v>
      </c>
      <c r="AW473">
        <f t="shared" si="125"/>
        <v>0.81434599156118148</v>
      </c>
      <c r="AX473">
        <f t="shared" si="126"/>
        <v>1.3209180722809693E-3</v>
      </c>
    </row>
    <row r="474" spans="1:50" x14ac:dyDescent="0.3">
      <c r="A474">
        <v>37</v>
      </c>
      <c r="B474">
        <v>2</v>
      </c>
      <c r="C474" s="2">
        <f t="shared" si="114"/>
        <v>1</v>
      </c>
      <c r="D474">
        <v>5</v>
      </c>
      <c r="E474">
        <f t="shared" si="115"/>
        <v>0</v>
      </c>
      <c r="G474" s="2" t="s">
        <v>19</v>
      </c>
      <c r="H474" s="2" t="s">
        <v>19</v>
      </c>
      <c r="J474">
        <v>36</v>
      </c>
      <c r="K474">
        <v>4</v>
      </c>
      <c r="L474">
        <v>1</v>
      </c>
      <c r="M474">
        <v>0</v>
      </c>
      <c r="N474" s="45">
        <v>0</v>
      </c>
      <c r="O474" s="46">
        <v>1</v>
      </c>
      <c r="P474" s="47">
        <f t="shared" si="116"/>
        <v>1</v>
      </c>
      <c r="Q474">
        <f t="shared" si="117"/>
        <v>0</v>
      </c>
      <c r="R474">
        <f t="shared" si="118"/>
        <v>9.6784127829494346E-2</v>
      </c>
      <c r="S474" s="45">
        <f t="shared" si="119"/>
        <v>9.6784127829494346E-2</v>
      </c>
      <c r="T474" s="47">
        <f t="shared" si="120"/>
        <v>0.9032158721705057</v>
      </c>
      <c r="U474" s="45">
        <f t="shared" si="121"/>
        <v>-0.10179369303879682</v>
      </c>
      <c r="V474" s="47">
        <f t="shared" si="122"/>
        <v>100</v>
      </c>
      <c r="W474">
        <f t="shared" si="123"/>
        <v>0.10715503437391299</v>
      </c>
      <c r="AQ474">
        <v>0.10744259723732819</v>
      </c>
      <c r="AR474">
        <v>2</v>
      </c>
      <c r="AS474">
        <v>0</v>
      </c>
      <c r="AT474">
        <f t="shared" si="127"/>
        <v>639</v>
      </c>
      <c r="AU474">
        <f t="shared" si="128"/>
        <v>44</v>
      </c>
      <c r="AV474">
        <f t="shared" si="124"/>
        <v>0.48175182481751821</v>
      </c>
      <c r="AW474">
        <f t="shared" si="125"/>
        <v>0.81434599156118148</v>
      </c>
      <c r="AX474">
        <f t="shared" si="126"/>
        <v>1.3209180722808789E-3</v>
      </c>
    </row>
    <row r="475" spans="1:50" x14ac:dyDescent="0.3">
      <c r="A475">
        <v>49</v>
      </c>
      <c r="B475">
        <v>4</v>
      </c>
      <c r="C475" s="2">
        <f t="shared" si="114"/>
        <v>2</v>
      </c>
      <c r="D475">
        <v>9</v>
      </c>
      <c r="E475">
        <f t="shared" si="115"/>
        <v>0</v>
      </c>
      <c r="G475" s="2" t="s">
        <v>17</v>
      </c>
      <c r="H475" s="2" t="s">
        <v>19</v>
      </c>
      <c r="J475">
        <v>36</v>
      </c>
      <c r="K475">
        <v>4</v>
      </c>
      <c r="L475">
        <v>1</v>
      </c>
      <c r="M475">
        <v>2</v>
      </c>
      <c r="N475" s="45">
        <v>0</v>
      </c>
      <c r="O475" s="46">
        <v>3</v>
      </c>
      <c r="P475" s="47">
        <f t="shared" si="116"/>
        <v>3</v>
      </c>
      <c r="Q475">
        <f t="shared" si="117"/>
        <v>0</v>
      </c>
      <c r="R475">
        <f t="shared" si="118"/>
        <v>7.7377101435043699E-2</v>
      </c>
      <c r="S475" s="45">
        <f t="shared" si="119"/>
        <v>0.2321313043051311</v>
      </c>
      <c r="T475" s="47">
        <f t="shared" si="120"/>
        <v>2.7678686956948688</v>
      </c>
      <c r="U475" s="45">
        <f t="shared" si="121"/>
        <v>-0.24160406569276316</v>
      </c>
      <c r="V475" s="47">
        <f t="shared" si="122"/>
        <v>100</v>
      </c>
      <c r="W475">
        <f t="shared" si="123"/>
        <v>0.25159933128278861</v>
      </c>
      <c r="AQ475">
        <v>0.10789102562997625</v>
      </c>
      <c r="AR475">
        <v>2</v>
      </c>
      <c r="AS475">
        <v>0</v>
      </c>
      <c r="AT475">
        <f t="shared" si="127"/>
        <v>641</v>
      </c>
      <c r="AU475">
        <f t="shared" si="128"/>
        <v>44</v>
      </c>
      <c r="AV475">
        <f t="shared" si="124"/>
        <v>0.48012976480129765</v>
      </c>
      <c r="AW475">
        <f t="shared" si="125"/>
        <v>0.81434599156118148</v>
      </c>
      <c r="AX475">
        <f t="shared" si="126"/>
        <v>6.6045903614048466E-4</v>
      </c>
    </row>
    <row r="476" spans="1:50" x14ac:dyDescent="0.3">
      <c r="A476">
        <v>24</v>
      </c>
      <c r="B476">
        <v>2</v>
      </c>
      <c r="C476" s="2">
        <f t="shared" si="114"/>
        <v>2</v>
      </c>
      <c r="D476">
        <v>5</v>
      </c>
      <c r="E476">
        <f t="shared" si="115"/>
        <v>0</v>
      </c>
      <c r="G476" s="2" t="s">
        <v>17</v>
      </c>
      <c r="H476" s="2" t="s">
        <v>19</v>
      </c>
      <c r="J476">
        <v>36</v>
      </c>
      <c r="K476">
        <v>4</v>
      </c>
      <c r="L476">
        <v>1</v>
      </c>
      <c r="M476">
        <v>4</v>
      </c>
      <c r="N476" s="45">
        <v>0</v>
      </c>
      <c r="O476" s="46">
        <v>1</v>
      </c>
      <c r="P476" s="47">
        <f t="shared" si="116"/>
        <v>1</v>
      </c>
      <c r="Q476">
        <f t="shared" si="117"/>
        <v>0</v>
      </c>
      <c r="R476">
        <f t="shared" si="118"/>
        <v>6.1596161786377099E-2</v>
      </c>
      <c r="S476" s="45">
        <f t="shared" si="119"/>
        <v>6.1596161786377099E-2</v>
      </c>
      <c r="T476" s="47">
        <f t="shared" si="120"/>
        <v>0.93840383821362294</v>
      </c>
      <c r="U476" s="45">
        <f t="shared" si="121"/>
        <v>-6.3574891483266172E-2</v>
      </c>
      <c r="V476" s="47">
        <f t="shared" si="122"/>
        <v>100</v>
      </c>
      <c r="W476">
        <f t="shared" si="123"/>
        <v>6.5639290120161509E-2</v>
      </c>
      <c r="AQ476">
        <v>0.10801268718654713</v>
      </c>
      <c r="AR476">
        <v>1</v>
      </c>
      <c r="AS476">
        <v>0</v>
      </c>
      <c r="AT476">
        <f t="shared" si="127"/>
        <v>642</v>
      </c>
      <c r="AU476">
        <f t="shared" si="128"/>
        <v>44</v>
      </c>
      <c r="AV476">
        <f t="shared" si="124"/>
        <v>0.47931873479318732</v>
      </c>
      <c r="AW476">
        <f t="shared" si="125"/>
        <v>0.81434599156118148</v>
      </c>
      <c r="AX476">
        <f t="shared" si="126"/>
        <v>6.6045903614039435E-4</v>
      </c>
    </row>
    <row r="477" spans="1:50" x14ac:dyDescent="0.3">
      <c r="A477">
        <v>26</v>
      </c>
      <c r="B477">
        <v>1</v>
      </c>
      <c r="C477" s="2">
        <f t="shared" si="114"/>
        <v>1</v>
      </c>
      <c r="D477">
        <v>3</v>
      </c>
      <c r="E477">
        <f t="shared" si="115"/>
        <v>0</v>
      </c>
      <c r="G477" s="2" t="s">
        <v>19</v>
      </c>
      <c r="H477" s="2" t="s">
        <v>19</v>
      </c>
      <c r="J477">
        <v>36</v>
      </c>
      <c r="K477">
        <v>4</v>
      </c>
      <c r="L477">
        <v>1</v>
      </c>
      <c r="M477">
        <v>7</v>
      </c>
      <c r="N477" s="45">
        <v>0</v>
      </c>
      <c r="O477" s="46">
        <v>2</v>
      </c>
      <c r="P477" s="47">
        <f t="shared" si="116"/>
        <v>2</v>
      </c>
      <c r="Q477">
        <f t="shared" si="117"/>
        <v>0</v>
      </c>
      <c r="R477">
        <f t="shared" si="118"/>
        <v>4.347347582893548E-2</v>
      </c>
      <c r="S477" s="45">
        <f t="shared" si="119"/>
        <v>8.6946951657870961E-2</v>
      </c>
      <c r="T477" s="47">
        <f t="shared" si="120"/>
        <v>1.9130530483421291</v>
      </c>
      <c r="U477" s="45">
        <f t="shared" si="121"/>
        <v>-8.8893520081739896E-2</v>
      </c>
      <c r="V477" s="47">
        <f t="shared" si="122"/>
        <v>100</v>
      </c>
      <c r="W477">
        <f t="shared" si="123"/>
        <v>9.0898631099874685E-2</v>
      </c>
      <c r="AQ477">
        <v>0.10812760772797873</v>
      </c>
      <c r="AR477">
        <v>1</v>
      </c>
      <c r="AS477">
        <v>0</v>
      </c>
      <c r="AT477">
        <f t="shared" si="127"/>
        <v>643</v>
      </c>
      <c r="AU477">
        <f t="shared" si="128"/>
        <v>44</v>
      </c>
      <c r="AV477">
        <f t="shared" si="124"/>
        <v>0.47850770478507709</v>
      </c>
      <c r="AW477">
        <f t="shared" si="125"/>
        <v>0.81434599156118148</v>
      </c>
      <c r="AX477">
        <f t="shared" si="126"/>
        <v>1.9813771084213638E-3</v>
      </c>
    </row>
    <row r="478" spans="1:50" x14ac:dyDescent="0.3">
      <c r="A478">
        <v>24</v>
      </c>
      <c r="B478">
        <v>4</v>
      </c>
      <c r="C478" s="2">
        <f t="shared" si="114"/>
        <v>1</v>
      </c>
      <c r="D478">
        <v>0</v>
      </c>
      <c r="E478">
        <f t="shared" si="115"/>
        <v>0</v>
      </c>
      <c r="G478" s="2" t="s">
        <v>19</v>
      </c>
      <c r="H478" s="2" t="s">
        <v>19</v>
      </c>
      <c r="J478">
        <v>36</v>
      </c>
      <c r="K478">
        <v>4</v>
      </c>
      <c r="L478">
        <v>1</v>
      </c>
      <c r="M478">
        <v>8</v>
      </c>
      <c r="N478" s="45">
        <v>0</v>
      </c>
      <c r="O478" s="46">
        <v>1</v>
      </c>
      <c r="P478" s="47">
        <f t="shared" si="116"/>
        <v>1</v>
      </c>
      <c r="Q478">
        <f t="shared" si="117"/>
        <v>0</v>
      </c>
      <c r="R478">
        <f t="shared" si="118"/>
        <v>3.8654038717363545E-2</v>
      </c>
      <c r="S478" s="45">
        <f t="shared" si="119"/>
        <v>3.8654038717363545E-2</v>
      </c>
      <c r="T478" s="47">
        <f t="shared" si="120"/>
        <v>0.9613459612826365</v>
      </c>
      <c r="U478" s="45">
        <f t="shared" si="121"/>
        <v>-3.9420933462087693E-2</v>
      </c>
      <c r="V478" s="47">
        <f t="shared" si="122"/>
        <v>100</v>
      </c>
      <c r="W478">
        <f t="shared" si="123"/>
        <v>4.0208249968399487E-2</v>
      </c>
      <c r="AQ478">
        <v>0.10831693020423099</v>
      </c>
      <c r="AR478">
        <v>3</v>
      </c>
      <c r="AS478">
        <v>0</v>
      </c>
      <c r="AT478">
        <f t="shared" si="127"/>
        <v>646</v>
      </c>
      <c r="AU478">
        <f t="shared" si="128"/>
        <v>44</v>
      </c>
      <c r="AV478">
        <f t="shared" si="124"/>
        <v>0.4760746147607462</v>
      </c>
      <c r="AW478">
        <f t="shared" si="125"/>
        <v>0.81434599156118148</v>
      </c>
      <c r="AX478">
        <f t="shared" si="126"/>
        <v>1.3209180722809693E-3</v>
      </c>
    </row>
    <row r="479" spans="1:50" x14ac:dyDescent="0.3">
      <c r="A479">
        <v>50</v>
      </c>
      <c r="B479">
        <v>1</v>
      </c>
      <c r="C479" s="2">
        <f t="shared" si="114"/>
        <v>1</v>
      </c>
      <c r="D479">
        <v>5</v>
      </c>
      <c r="E479">
        <f t="shared" si="115"/>
        <v>0</v>
      </c>
      <c r="G479" s="2" t="s">
        <v>19</v>
      </c>
      <c r="H479" s="2" t="s">
        <v>19</v>
      </c>
      <c r="J479">
        <v>36</v>
      </c>
      <c r="K479">
        <v>4</v>
      </c>
      <c r="L479">
        <v>1</v>
      </c>
      <c r="M479">
        <v>11</v>
      </c>
      <c r="N479" s="45">
        <v>0</v>
      </c>
      <c r="O479" s="46">
        <v>1</v>
      </c>
      <c r="P479" s="47">
        <f t="shared" si="116"/>
        <v>1</v>
      </c>
      <c r="Q479">
        <f t="shared" si="117"/>
        <v>0</v>
      </c>
      <c r="R479">
        <f t="shared" si="118"/>
        <v>2.7086498880218753E-2</v>
      </c>
      <c r="S479" s="45">
        <f t="shared" si="119"/>
        <v>2.7086498880218753E-2</v>
      </c>
      <c r="T479" s="47">
        <f t="shared" si="120"/>
        <v>0.97291350111978125</v>
      </c>
      <c r="U479" s="45">
        <f t="shared" si="121"/>
        <v>-2.7460099905366745E-2</v>
      </c>
      <c r="V479" s="47">
        <f t="shared" si="122"/>
        <v>100</v>
      </c>
      <c r="W479">
        <f t="shared" si="123"/>
        <v>2.7840603351730001E-2</v>
      </c>
      <c r="AQ479">
        <v>0.10846320579954784</v>
      </c>
      <c r="AR479">
        <v>2</v>
      </c>
      <c r="AS479">
        <v>0</v>
      </c>
      <c r="AT479">
        <f t="shared" si="127"/>
        <v>648</v>
      </c>
      <c r="AU479">
        <f t="shared" si="128"/>
        <v>44</v>
      </c>
      <c r="AV479">
        <f t="shared" si="124"/>
        <v>0.47445255474452552</v>
      </c>
      <c r="AW479">
        <f t="shared" si="125"/>
        <v>0.81434599156118148</v>
      </c>
      <c r="AX479">
        <f t="shared" si="126"/>
        <v>1.3209180722808789E-3</v>
      </c>
    </row>
    <row r="480" spans="1:50" x14ac:dyDescent="0.3">
      <c r="A480">
        <v>25</v>
      </c>
      <c r="B480">
        <v>2</v>
      </c>
      <c r="C480" s="2">
        <f t="shared" si="114"/>
        <v>1</v>
      </c>
      <c r="D480">
        <v>4</v>
      </c>
      <c r="E480">
        <f t="shared" si="115"/>
        <v>0</v>
      </c>
      <c r="G480" s="2" t="s">
        <v>19</v>
      </c>
      <c r="H480" s="2" t="s">
        <v>19</v>
      </c>
      <c r="J480">
        <v>36</v>
      </c>
      <c r="K480">
        <v>4</v>
      </c>
      <c r="L480">
        <v>1</v>
      </c>
      <c r="M480">
        <v>12</v>
      </c>
      <c r="N480" s="45">
        <v>0</v>
      </c>
      <c r="O480" s="46">
        <v>1</v>
      </c>
      <c r="P480" s="47">
        <f t="shared" si="116"/>
        <v>1</v>
      </c>
      <c r="Q480">
        <f t="shared" si="117"/>
        <v>0</v>
      </c>
      <c r="R480">
        <f t="shared" si="118"/>
        <v>2.4038056413001392E-2</v>
      </c>
      <c r="S480" s="45">
        <f t="shared" si="119"/>
        <v>2.4038056413001392E-2</v>
      </c>
      <c r="T480" s="47">
        <f t="shared" si="120"/>
        <v>0.97596194358699861</v>
      </c>
      <c r="U480" s="45">
        <f t="shared" si="121"/>
        <v>-2.4331685555697036E-2</v>
      </c>
      <c r="V480" s="47">
        <f t="shared" si="122"/>
        <v>100</v>
      </c>
      <c r="W480">
        <f t="shared" si="123"/>
        <v>2.4630116543943505E-2</v>
      </c>
      <c r="AQ480">
        <v>0.10889109338182237</v>
      </c>
      <c r="AR480">
        <v>2</v>
      </c>
      <c r="AS480">
        <v>0</v>
      </c>
      <c r="AT480">
        <f t="shared" si="127"/>
        <v>650</v>
      </c>
      <c r="AU480">
        <f t="shared" si="128"/>
        <v>44</v>
      </c>
      <c r="AV480">
        <f t="shared" si="124"/>
        <v>0.47283049472830496</v>
      </c>
      <c r="AW480">
        <f t="shared" si="125"/>
        <v>0.81434599156118148</v>
      </c>
      <c r="AX480">
        <f t="shared" si="126"/>
        <v>6.6045903614048466E-4</v>
      </c>
    </row>
    <row r="481" spans="1:50" x14ac:dyDescent="0.3">
      <c r="A481">
        <v>24</v>
      </c>
      <c r="B481">
        <v>1</v>
      </c>
      <c r="C481" s="2">
        <f t="shared" si="114"/>
        <v>2</v>
      </c>
      <c r="D481">
        <v>3</v>
      </c>
      <c r="E481">
        <f t="shared" si="115"/>
        <v>1</v>
      </c>
      <c r="G481" s="2" t="s">
        <v>17</v>
      </c>
      <c r="H481" s="2" t="s">
        <v>17</v>
      </c>
      <c r="J481">
        <v>36</v>
      </c>
      <c r="K481">
        <v>4</v>
      </c>
      <c r="L481">
        <v>1</v>
      </c>
      <c r="M481">
        <v>13</v>
      </c>
      <c r="N481" s="45">
        <v>0</v>
      </c>
      <c r="O481" s="46">
        <v>1</v>
      </c>
      <c r="P481" s="47">
        <f t="shared" si="116"/>
        <v>1</v>
      </c>
      <c r="Q481">
        <f t="shared" si="117"/>
        <v>0</v>
      </c>
      <c r="R481">
        <f t="shared" si="118"/>
        <v>2.1325179988388E-2</v>
      </c>
      <c r="S481" s="45">
        <f t="shared" si="119"/>
        <v>2.1325179988388E-2</v>
      </c>
      <c r="T481" s="47">
        <f t="shared" si="120"/>
        <v>0.97867482001161199</v>
      </c>
      <c r="U481" s="45">
        <f t="shared" si="121"/>
        <v>-2.1555846876008339E-2</v>
      </c>
      <c r="V481" s="47">
        <f t="shared" si="122"/>
        <v>100</v>
      </c>
      <c r="W481">
        <f t="shared" si="123"/>
        <v>2.1789852515194962E-2</v>
      </c>
      <c r="AQ481">
        <v>0.10903804953518582</v>
      </c>
      <c r="AR481">
        <v>1</v>
      </c>
      <c r="AS481">
        <v>0</v>
      </c>
      <c r="AT481">
        <f t="shared" si="127"/>
        <v>651</v>
      </c>
      <c r="AU481">
        <f t="shared" si="128"/>
        <v>44</v>
      </c>
      <c r="AV481">
        <f t="shared" si="124"/>
        <v>0.47201946472019463</v>
      </c>
      <c r="AW481">
        <f t="shared" si="125"/>
        <v>0.81434599156118148</v>
      </c>
      <c r="AX481">
        <f t="shared" si="126"/>
        <v>6.6045903614039435E-4</v>
      </c>
    </row>
    <row r="482" spans="1:50" x14ac:dyDescent="0.3">
      <c r="A482">
        <v>30</v>
      </c>
      <c r="B482">
        <v>2</v>
      </c>
      <c r="C482" s="2">
        <f t="shared" si="114"/>
        <v>1</v>
      </c>
      <c r="D482">
        <v>0</v>
      </c>
      <c r="E482">
        <f t="shared" si="115"/>
        <v>1</v>
      </c>
      <c r="G482" s="2" t="s">
        <v>19</v>
      </c>
      <c r="H482" s="2" t="s">
        <v>17</v>
      </c>
      <c r="J482">
        <v>36</v>
      </c>
      <c r="K482">
        <v>4</v>
      </c>
      <c r="L482">
        <v>2</v>
      </c>
      <c r="M482">
        <v>0</v>
      </c>
      <c r="N482" s="45">
        <v>1</v>
      </c>
      <c r="O482" s="46">
        <v>1</v>
      </c>
      <c r="P482" s="47">
        <f t="shared" si="116"/>
        <v>2</v>
      </c>
      <c r="Q482">
        <f t="shared" si="117"/>
        <v>0.5</v>
      </c>
      <c r="R482">
        <f t="shared" si="118"/>
        <v>0.32019087140618502</v>
      </c>
      <c r="S482" s="45">
        <f t="shared" si="119"/>
        <v>0.64038174281237004</v>
      </c>
      <c r="T482" s="47">
        <f t="shared" si="120"/>
        <v>1.3596182571876301</v>
      </c>
      <c r="U482" s="45">
        <f t="shared" si="121"/>
        <v>-1.5247812013215329</v>
      </c>
      <c r="V482" s="47">
        <f t="shared" si="122"/>
        <v>50</v>
      </c>
      <c r="W482">
        <f t="shared" si="123"/>
        <v>0.29706913397483625</v>
      </c>
      <c r="AQ482">
        <v>0.10932046199642188</v>
      </c>
      <c r="AR482">
        <v>1</v>
      </c>
      <c r="AS482">
        <v>0</v>
      </c>
      <c r="AT482">
        <f t="shared" si="127"/>
        <v>652</v>
      </c>
      <c r="AU482">
        <f t="shared" si="128"/>
        <v>44</v>
      </c>
      <c r="AV482">
        <f t="shared" si="124"/>
        <v>0.4712084347120844</v>
      </c>
      <c r="AW482">
        <f t="shared" si="125"/>
        <v>0.81434599156118148</v>
      </c>
      <c r="AX482">
        <f t="shared" si="126"/>
        <v>1.3209180722809693E-3</v>
      </c>
    </row>
    <row r="483" spans="1:50" x14ac:dyDescent="0.3">
      <c r="A483">
        <v>34</v>
      </c>
      <c r="B483">
        <v>2</v>
      </c>
      <c r="C483" s="2">
        <f t="shared" si="114"/>
        <v>2</v>
      </c>
      <c r="D483">
        <v>5</v>
      </c>
      <c r="E483">
        <f t="shared" si="115"/>
        <v>0</v>
      </c>
      <c r="G483" s="2" t="s">
        <v>17</v>
      </c>
      <c r="H483" s="2" t="s">
        <v>19</v>
      </c>
      <c r="J483">
        <v>36</v>
      </c>
      <c r="K483">
        <v>4</v>
      </c>
      <c r="L483">
        <v>2</v>
      </c>
      <c r="M483">
        <v>8</v>
      </c>
      <c r="N483" s="45">
        <v>0</v>
      </c>
      <c r="O483" s="46">
        <v>1</v>
      </c>
      <c r="P483" s="47">
        <f t="shared" si="116"/>
        <v>1</v>
      </c>
      <c r="Q483">
        <f t="shared" si="117"/>
        <v>0</v>
      </c>
      <c r="R483">
        <f t="shared" si="118"/>
        <v>0.15019157677858369</v>
      </c>
      <c r="S483" s="45">
        <f t="shared" si="119"/>
        <v>0.15019157677858369</v>
      </c>
      <c r="T483" s="47">
        <f t="shared" si="120"/>
        <v>0.84980842322141625</v>
      </c>
      <c r="U483" s="45">
        <f t="shared" si="121"/>
        <v>-0.1627443393460587</v>
      </c>
      <c r="V483" s="47">
        <f t="shared" si="122"/>
        <v>100</v>
      </c>
      <c r="W483">
        <f t="shared" si="123"/>
        <v>0.17673580618234414</v>
      </c>
      <c r="AQ483">
        <v>0.10949231993561363</v>
      </c>
      <c r="AR483">
        <v>2</v>
      </c>
      <c r="AS483">
        <v>0</v>
      </c>
      <c r="AT483">
        <f t="shared" si="127"/>
        <v>654</v>
      </c>
      <c r="AU483">
        <f t="shared" si="128"/>
        <v>44</v>
      </c>
      <c r="AV483">
        <f t="shared" si="124"/>
        <v>0.46958637469586373</v>
      </c>
      <c r="AW483">
        <f t="shared" si="125"/>
        <v>0.81434599156118148</v>
      </c>
      <c r="AX483">
        <f t="shared" si="126"/>
        <v>1.3209180722808789E-3</v>
      </c>
    </row>
    <row r="484" spans="1:50" x14ac:dyDescent="0.3">
      <c r="A484">
        <v>31</v>
      </c>
      <c r="B484">
        <v>2</v>
      </c>
      <c r="C484" s="2">
        <f t="shared" si="114"/>
        <v>1</v>
      </c>
      <c r="D484">
        <v>1</v>
      </c>
      <c r="E484">
        <f t="shared" si="115"/>
        <v>1</v>
      </c>
      <c r="G484" s="2" t="s">
        <v>19</v>
      </c>
      <c r="H484" s="2" t="s">
        <v>17</v>
      </c>
      <c r="J484">
        <v>37</v>
      </c>
      <c r="K484">
        <v>1</v>
      </c>
      <c r="L484">
        <v>1</v>
      </c>
      <c r="M484">
        <v>0</v>
      </c>
      <c r="N484" s="45">
        <v>2</v>
      </c>
      <c r="O484" s="46">
        <v>0</v>
      </c>
      <c r="P484" s="47">
        <f t="shared" si="116"/>
        <v>2</v>
      </c>
      <c r="Q484">
        <f t="shared" si="117"/>
        <v>1</v>
      </c>
      <c r="R484">
        <f t="shared" si="118"/>
        <v>0.21268892348898913</v>
      </c>
      <c r="S484" s="45">
        <f t="shared" si="119"/>
        <v>0.42537784697797826</v>
      </c>
      <c r="T484" s="47">
        <f t="shared" si="120"/>
        <v>1.5746221530220217</v>
      </c>
      <c r="U484" s="45">
        <f t="shared" si="121"/>
        <v>-3.0958492677543328</v>
      </c>
      <c r="V484" s="47">
        <f t="shared" si="122"/>
        <v>0</v>
      </c>
      <c r="W484">
        <f t="shared" si="123"/>
        <v>7.4034045929220174</v>
      </c>
      <c r="AQ484">
        <v>0.11050539189505866</v>
      </c>
      <c r="AR484">
        <v>2</v>
      </c>
      <c r="AS484">
        <v>0</v>
      </c>
      <c r="AT484">
        <f t="shared" si="127"/>
        <v>656</v>
      </c>
      <c r="AU484">
        <f t="shared" si="128"/>
        <v>44</v>
      </c>
      <c r="AV484">
        <f t="shared" si="124"/>
        <v>0.46796431467964317</v>
      </c>
      <c r="AW484">
        <f t="shared" si="125"/>
        <v>0.81434599156118148</v>
      </c>
      <c r="AX484">
        <f t="shared" si="126"/>
        <v>6.6045903614048466E-4</v>
      </c>
    </row>
    <row r="485" spans="1:50" x14ac:dyDescent="0.3">
      <c r="A485">
        <v>35</v>
      </c>
      <c r="B485">
        <v>1</v>
      </c>
      <c r="C485" s="2">
        <f t="shared" si="114"/>
        <v>1</v>
      </c>
      <c r="D485">
        <v>2</v>
      </c>
      <c r="E485">
        <f t="shared" si="115"/>
        <v>0</v>
      </c>
      <c r="G485" s="2" t="s">
        <v>19</v>
      </c>
      <c r="H485" s="2" t="s">
        <v>19</v>
      </c>
      <c r="J485">
        <v>37</v>
      </c>
      <c r="K485">
        <v>1</v>
      </c>
      <c r="L485">
        <v>1</v>
      </c>
      <c r="M485">
        <v>1</v>
      </c>
      <c r="N485" s="45">
        <v>1</v>
      </c>
      <c r="O485" s="46">
        <v>0</v>
      </c>
      <c r="P485" s="47">
        <f t="shared" si="116"/>
        <v>1</v>
      </c>
      <c r="Q485">
        <f t="shared" si="117"/>
        <v>1</v>
      </c>
      <c r="R485">
        <f t="shared" si="118"/>
        <v>0.19289335198749369</v>
      </c>
      <c r="S485" s="45">
        <f t="shared" si="119"/>
        <v>0.19289335198749369</v>
      </c>
      <c r="T485" s="47">
        <f t="shared" si="120"/>
        <v>0.80710664801250631</v>
      </c>
      <c r="U485" s="45">
        <f t="shared" si="121"/>
        <v>-1.6456178231817336</v>
      </c>
      <c r="V485" s="47">
        <f t="shared" si="122"/>
        <v>0</v>
      </c>
      <c r="W485">
        <f t="shared" si="123"/>
        <v>4.1842118439874243</v>
      </c>
      <c r="AQ485">
        <v>0.11106500536169357</v>
      </c>
      <c r="AR485">
        <v>1</v>
      </c>
      <c r="AS485">
        <v>0</v>
      </c>
      <c r="AT485">
        <f t="shared" si="127"/>
        <v>657</v>
      </c>
      <c r="AU485">
        <f t="shared" si="128"/>
        <v>44</v>
      </c>
      <c r="AV485">
        <f t="shared" si="124"/>
        <v>0.46715328467153283</v>
      </c>
      <c r="AW485">
        <f t="shared" si="125"/>
        <v>0.81434599156118148</v>
      </c>
      <c r="AX485">
        <f t="shared" si="126"/>
        <v>6.6045903614048466E-4</v>
      </c>
    </row>
    <row r="486" spans="1:50" x14ac:dyDescent="0.3">
      <c r="A486">
        <v>31</v>
      </c>
      <c r="B486">
        <v>1</v>
      </c>
      <c r="C486" s="2">
        <f t="shared" si="114"/>
        <v>1</v>
      </c>
      <c r="D486">
        <v>7</v>
      </c>
      <c r="E486">
        <f t="shared" si="115"/>
        <v>0</v>
      </c>
      <c r="G486" s="2" t="s">
        <v>19</v>
      </c>
      <c r="H486" s="2" t="s">
        <v>19</v>
      </c>
      <c r="J486">
        <v>37</v>
      </c>
      <c r="K486">
        <v>1</v>
      </c>
      <c r="L486">
        <v>1</v>
      </c>
      <c r="M486">
        <v>2</v>
      </c>
      <c r="N486" s="45">
        <v>0</v>
      </c>
      <c r="O486" s="46">
        <v>2</v>
      </c>
      <c r="P486" s="47">
        <f t="shared" si="116"/>
        <v>2</v>
      </c>
      <c r="Q486">
        <f t="shared" si="117"/>
        <v>0</v>
      </c>
      <c r="R486">
        <f t="shared" si="118"/>
        <v>0.17453177978201129</v>
      </c>
      <c r="S486" s="45">
        <f t="shared" si="119"/>
        <v>0.34906355956402257</v>
      </c>
      <c r="T486" s="47">
        <f t="shared" si="120"/>
        <v>1.6509364404359774</v>
      </c>
      <c r="U486" s="45">
        <f t="shared" si="121"/>
        <v>-0.38360902795802115</v>
      </c>
      <c r="V486" s="47">
        <f t="shared" si="122"/>
        <v>100</v>
      </c>
      <c r="W486">
        <f t="shared" si="123"/>
        <v>0.42286735093428829</v>
      </c>
      <c r="AQ486">
        <v>0.11108971036133672</v>
      </c>
      <c r="AR486">
        <v>1</v>
      </c>
      <c r="AS486">
        <v>0</v>
      </c>
      <c r="AT486">
        <f t="shared" si="127"/>
        <v>658</v>
      </c>
      <c r="AU486">
        <f t="shared" si="128"/>
        <v>44</v>
      </c>
      <c r="AV486">
        <f t="shared" si="124"/>
        <v>0.4663422546634225</v>
      </c>
      <c r="AW486">
        <f t="shared" si="125"/>
        <v>0.81434599156118148</v>
      </c>
      <c r="AX486">
        <f t="shared" si="126"/>
        <v>6.6045903614039435E-4</v>
      </c>
    </row>
    <row r="487" spans="1:50" x14ac:dyDescent="0.3">
      <c r="A487">
        <v>27</v>
      </c>
      <c r="B487">
        <v>1</v>
      </c>
      <c r="C487" s="2">
        <f t="shared" si="114"/>
        <v>1</v>
      </c>
      <c r="D487">
        <v>3</v>
      </c>
      <c r="E487">
        <f t="shared" si="115"/>
        <v>0</v>
      </c>
      <c r="G487" s="2" t="s">
        <v>19</v>
      </c>
      <c r="H487" s="2" t="s">
        <v>19</v>
      </c>
      <c r="J487">
        <v>37</v>
      </c>
      <c r="K487">
        <v>1</v>
      </c>
      <c r="L487">
        <v>1</v>
      </c>
      <c r="M487">
        <v>5</v>
      </c>
      <c r="N487" s="45">
        <v>0</v>
      </c>
      <c r="O487" s="46">
        <v>2</v>
      </c>
      <c r="P487" s="47">
        <f t="shared" si="116"/>
        <v>2</v>
      </c>
      <c r="Q487">
        <f t="shared" si="117"/>
        <v>0</v>
      </c>
      <c r="R487">
        <f t="shared" si="118"/>
        <v>0.12770323345753595</v>
      </c>
      <c r="S487" s="45">
        <f t="shared" si="119"/>
        <v>0.25540646691507191</v>
      </c>
      <c r="T487" s="47">
        <f t="shared" si="120"/>
        <v>1.744593533084928</v>
      </c>
      <c r="U487" s="45">
        <f t="shared" si="121"/>
        <v>-0.2732511687361151</v>
      </c>
      <c r="V487" s="47">
        <f t="shared" si="122"/>
        <v>100</v>
      </c>
      <c r="W487">
        <f t="shared" si="123"/>
        <v>0.2927976770192906</v>
      </c>
      <c r="AQ487">
        <v>0.11165191146142947</v>
      </c>
      <c r="AR487">
        <v>1</v>
      </c>
      <c r="AS487">
        <v>0</v>
      </c>
      <c r="AT487">
        <f t="shared" si="127"/>
        <v>659</v>
      </c>
      <c r="AU487">
        <f t="shared" si="128"/>
        <v>44</v>
      </c>
      <c r="AV487">
        <f t="shared" si="124"/>
        <v>0.46553122465531227</v>
      </c>
      <c r="AW487">
        <f t="shared" si="125"/>
        <v>0.81434599156118148</v>
      </c>
      <c r="AX487">
        <f t="shared" si="126"/>
        <v>6.6045903614048466E-4</v>
      </c>
    </row>
    <row r="488" spans="1:50" x14ac:dyDescent="0.3">
      <c r="A488">
        <v>37</v>
      </c>
      <c r="B488">
        <v>4</v>
      </c>
      <c r="C488" s="2">
        <f t="shared" si="114"/>
        <v>2</v>
      </c>
      <c r="D488">
        <v>0</v>
      </c>
      <c r="E488">
        <f t="shared" si="115"/>
        <v>0</v>
      </c>
      <c r="G488" s="2" t="s">
        <v>17</v>
      </c>
      <c r="H488" s="2" t="s">
        <v>19</v>
      </c>
      <c r="J488">
        <v>37</v>
      </c>
      <c r="K488">
        <v>1</v>
      </c>
      <c r="L488">
        <v>1</v>
      </c>
      <c r="M488">
        <v>8</v>
      </c>
      <c r="N488" s="45">
        <v>0</v>
      </c>
      <c r="O488" s="46">
        <v>2</v>
      </c>
      <c r="P488" s="47">
        <f t="shared" si="116"/>
        <v>2</v>
      </c>
      <c r="Q488">
        <f t="shared" si="117"/>
        <v>0</v>
      </c>
      <c r="R488">
        <f t="shared" si="118"/>
        <v>9.2038308427673868E-2</v>
      </c>
      <c r="S488" s="45">
        <f t="shared" si="119"/>
        <v>0.18407661685534774</v>
      </c>
      <c r="T488" s="47">
        <f t="shared" si="120"/>
        <v>1.8159233831446522</v>
      </c>
      <c r="U488" s="45">
        <f t="shared" si="121"/>
        <v>-0.19310618233836366</v>
      </c>
      <c r="V488" s="47">
        <f t="shared" si="122"/>
        <v>100</v>
      </c>
      <c r="W488">
        <f t="shared" si="123"/>
        <v>0.20273610501846226</v>
      </c>
      <c r="AQ488">
        <v>0.11211570130586321</v>
      </c>
      <c r="AR488">
        <v>1</v>
      </c>
      <c r="AS488">
        <v>0</v>
      </c>
      <c r="AT488">
        <f t="shared" si="127"/>
        <v>660</v>
      </c>
      <c r="AU488">
        <f t="shared" si="128"/>
        <v>44</v>
      </c>
      <c r="AV488">
        <f t="shared" si="124"/>
        <v>0.46472019464720193</v>
      </c>
      <c r="AW488">
        <f t="shared" si="125"/>
        <v>0.81434599156118148</v>
      </c>
      <c r="AX488">
        <f t="shared" si="126"/>
        <v>6.6045903614048466E-4</v>
      </c>
    </row>
    <row r="489" spans="1:50" x14ac:dyDescent="0.3">
      <c r="A489">
        <v>20</v>
      </c>
      <c r="B489">
        <v>4</v>
      </c>
      <c r="C489" s="2">
        <f t="shared" si="114"/>
        <v>1</v>
      </c>
      <c r="D489">
        <v>0</v>
      </c>
      <c r="E489">
        <f t="shared" si="115"/>
        <v>0</v>
      </c>
      <c r="G489" s="2" t="s">
        <v>19</v>
      </c>
      <c r="H489" s="2" t="s">
        <v>19</v>
      </c>
      <c r="J489">
        <v>37</v>
      </c>
      <c r="K489">
        <v>1</v>
      </c>
      <c r="L489">
        <v>2</v>
      </c>
      <c r="M489">
        <v>0</v>
      </c>
      <c r="N489" s="45">
        <v>0</v>
      </c>
      <c r="O489" s="46">
        <v>1</v>
      </c>
      <c r="P489" s="47">
        <f t="shared" si="116"/>
        <v>1</v>
      </c>
      <c r="Q489">
        <f t="shared" si="117"/>
        <v>0</v>
      </c>
      <c r="R489">
        <f t="shared" si="118"/>
        <v>0.54284243877567029</v>
      </c>
      <c r="S489" s="45">
        <f t="shared" si="119"/>
        <v>0.54284243877567029</v>
      </c>
      <c r="T489" s="47">
        <f t="shared" si="120"/>
        <v>0.45715756122432971</v>
      </c>
      <c r="U489" s="45">
        <f t="shared" si="121"/>
        <v>-0.78272717458869945</v>
      </c>
      <c r="V489" s="47">
        <f t="shared" si="122"/>
        <v>0</v>
      </c>
      <c r="W489">
        <f t="shared" si="123"/>
        <v>1.1874296409357528</v>
      </c>
      <c r="AQ489">
        <v>0.1121406105360717</v>
      </c>
      <c r="AR489">
        <v>1</v>
      </c>
      <c r="AS489">
        <v>0</v>
      </c>
      <c r="AT489">
        <f t="shared" si="127"/>
        <v>661</v>
      </c>
      <c r="AU489">
        <f t="shared" si="128"/>
        <v>44</v>
      </c>
      <c r="AV489">
        <f t="shared" si="124"/>
        <v>0.4639091646390916</v>
      </c>
      <c r="AW489">
        <f t="shared" si="125"/>
        <v>0.81434599156118148</v>
      </c>
      <c r="AX489">
        <f t="shared" si="126"/>
        <v>6.6045903614039435E-4</v>
      </c>
    </row>
    <row r="490" spans="1:50" x14ac:dyDescent="0.3">
      <c r="A490">
        <v>42</v>
      </c>
      <c r="B490">
        <v>3</v>
      </c>
      <c r="C490" s="2">
        <f t="shared" si="114"/>
        <v>1</v>
      </c>
      <c r="D490">
        <v>2</v>
      </c>
      <c r="E490">
        <f t="shared" si="115"/>
        <v>0</v>
      </c>
      <c r="G490" s="2" t="s">
        <v>19</v>
      </c>
      <c r="H490" s="2" t="s">
        <v>19</v>
      </c>
      <c r="J490">
        <v>37</v>
      </c>
      <c r="K490">
        <v>1</v>
      </c>
      <c r="L490">
        <v>2</v>
      </c>
      <c r="M490">
        <v>2</v>
      </c>
      <c r="N490" s="45">
        <v>0</v>
      </c>
      <c r="O490" s="46">
        <v>1</v>
      </c>
      <c r="P490" s="47">
        <f t="shared" si="116"/>
        <v>1</v>
      </c>
      <c r="Q490">
        <f t="shared" si="117"/>
        <v>0</v>
      </c>
      <c r="R490">
        <f t="shared" si="118"/>
        <v>0.4816931567115218</v>
      </c>
      <c r="S490" s="45">
        <f t="shared" si="119"/>
        <v>0.4816931567115218</v>
      </c>
      <c r="T490" s="47">
        <f t="shared" si="120"/>
        <v>0.5183068432884782</v>
      </c>
      <c r="U490" s="45">
        <f t="shared" si="121"/>
        <v>-0.65718785053874029</v>
      </c>
      <c r="V490" s="47">
        <f t="shared" si="122"/>
        <v>100</v>
      </c>
      <c r="W490">
        <f t="shared" si="123"/>
        <v>0.9293590523623898</v>
      </c>
      <c r="AQ490">
        <v>0.1125811735314267</v>
      </c>
      <c r="AR490">
        <v>1</v>
      </c>
      <c r="AS490">
        <v>0</v>
      </c>
      <c r="AT490">
        <f t="shared" si="127"/>
        <v>662</v>
      </c>
      <c r="AU490">
        <f t="shared" si="128"/>
        <v>44</v>
      </c>
      <c r="AV490">
        <f t="shared" si="124"/>
        <v>0.46309813463098137</v>
      </c>
      <c r="AW490">
        <f t="shared" si="125"/>
        <v>0.81434599156118148</v>
      </c>
      <c r="AX490">
        <f t="shared" si="126"/>
        <v>0</v>
      </c>
    </row>
    <row r="491" spans="1:50" x14ac:dyDescent="0.3">
      <c r="A491">
        <v>43</v>
      </c>
      <c r="B491">
        <v>2</v>
      </c>
      <c r="C491" s="2">
        <f t="shared" si="114"/>
        <v>2</v>
      </c>
      <c r="D491">
        <v>0</v>
      </c>
      <c r="E491">
        <f t="shared" si="115"/>
        <v>0</v>
      </c>
      <c r="G491" s="2" t="s">
        <v>17</v>
      </c>
      <c r="H491" s="2" t="s">
        <v>19</v>
      </c>
      <c r="J491">
        <v>37</v>
      </c>
      <c r="K491">
        <v>2</v>
      </c>
      <c r="L491">
        <v>1</v>
      </c>
      <c r="M491">
        <v>0</v>
      </c>
      <c r="N491" s="45">
        <v>0</v>
      </c>
      <c r="O491" s="46">
        <v>1</v>
      </c>
      <c r="P491" s="47">
        <f t="shared" si="116"/>
        <v>1</v>
      </c>
      <c r="Q491">
        <f t="shared" si="117"/>
        <v>0</v>
      </c>
      <c r="R491">
        <f t="shared" si="118"/>
        <v>0.16342490015150457</v>
      </c>
      <c r="S491" s="45">
        <f t="shared" si="119"/>
        <v>0.16342490015150457</v>
      </c>
      <c r="T491" s="47">
        <f t="shared" si="120"/>
        <v>0.83657509984849543</v>
      </c>
      <c r="U491" s="45">
        <f t="shared" si="121"/>
        <v>-0.17843898392583182</v>
      </c>
      <c r="V491" s="47">
        <f t="shared" si="122"/>
        <v>100</v>
      </c>
      <c r="W491">
        <f t="shared" si="123"/>
        <v>0.1953499454873818</v>
      </c>
      <c r="AQ491">
        <v>0.11302324702005163</v>
      </c>
      <c r="AR491">
        <v>0</v>
      </c>
      <c r="AS491">
        <v>1</v>
      </c>
      <c r="AT491">
        <f t="shared" si="127"/>
        <v>662</v>
      </c>
      <c r="AU491">
        <f t="shared" si="128"/>
        <v>45</v>
      </c>
      <c r="AV491">
        <f t="shared" si="124"/>
        <v>0.46309813463098137</v>
      </c>
      <c r="AW491">
        <f t="shared" si="125"/>
        <v>0.810126582278481</v>
      </c>
      <c r="AX491">
        <f t="shared" si="126"/>
        <v>2.6281478743827714E-3</v>
      </c>
    </row>
    <row r="492" spans="1:50" x14ac:dyDescent="0.3">
      <c r="A492">
        <v>38</v>
      </c>
      <c r="B492">
        <v>3</v>
      </c>
      <c r="C492" s="2">
        <f t="shared" si="114"/>
        <v>1</v>
      </c>
      <c r="D492">
        <v>0</v>
      </c>
      <c r="E492">
        <f t="shared" si="115"/>
        <v>0</v>
      </c>
      <c r="G492" s="2" t="s">
        <v>19</v>
      </c>
      <c r="H492" s="2" t="s">
        <v>19</v>
      </c>
      <c r="J492">
        <v>37</v>
      </c>
      <c r="K492">
        <v>2</v>
      </c>
      <c r="L492">
        <v>1</v>
      </c>
      <c r="M492">
        <v>2</v>
      </c>
      <c r="N492" s="45">
        <v>0</v>
      </c>
      <c r="O492" s="46">
        <v>1</v>
      </c>
      <c r="P492" s="47">
        <f t="shared" si="116"/>
        <v>1</v>
      </c>
      <c r="Q492">
        <f t="shared" si="117"/>
        <v>0</v>
      </c>
      <c r="R492">
        <f t="shared" si="118"/>
        <v>0.13261717189320313</v>
      </c>
      <c r="S492" s="45">
        <f t="shared" si="119"/>
        <v>0.13261717189320313</v>
      </c>
      <c r="T492" s="47">
        <f t="shared" si="120"/>
        <v>0.8673828281067969</v>
      </c>
      <c r="U492" s="45">
        <f t="shared" si="121"/>
        <v>-0.14227484474847676</v>
      </c>
      <c r="V492" s="47">
        <f t="shared" si="122"/>
        <v>100</v>
      </c>
      <c r="W492">
        <f t="shared" si="123"/>
        <v>0.15289347171267101</v>
      </c>
      <c r="AQ492">
        <v>0.11317507154539505</v>
      </c>
      <c r="AR492">
        <v>4</v>
      </c>
      <c r="AS492">
        <v>0</v>
      </c>
      <c r="AT492">
        <f t="shared" si="127"/>
        <v>666</v>
      </c>
      <c r="AU492">
        <f t="shared" si="128"/>
        <v>45</v>
      </c>
      <c r="AV492">
        <f t="shared" si="124"/>
        <v>0.45985401459854014</v>
      </c>
      <c r="AW492">
        <f t="shared" si="125"/>
        <v>0.810126582278481</v>
      </c>
      <c r="AX492">
        <f t="shared" si="126"/>
        <v>6.570369685957153E-4</v>
      </c>
    </row>
    <row r="493" spans="1:50" x14ac:dyDescent="0.3">
      <c r="A493">
        <v>43</v>
      </c>
      <c r="B493">
        <v>4</v>
      </c>
      <c r="C493" s="2">
        <f t="shared" si="114"/>
        <v>2</v>
      </c>
      <c r="D493">
        <v>7</v>
      </c>
      <c r="E493">
        <f t="shared" si="115"/>
        <v>0</v>
      </c>
      <c r="G493" s="2" t="s">
        <v>17</v>
      </c>
      <c r="H493" s="2" t="s">
        <v>19</v>
      </c>
      <c r="J493">
        <v>37</v>
      </c>
      <c r="K493">
        <v>2</v>
      </c>
      <c r="L493">
        <v>1</v>
      </c>
      <c r="M493">
        <v>4</v>
      </c>
      <c r="N493" s="45">
        <v>0</v>
      </c>
      <c r="O493" s="46">
        <v>1</v>
      </c>
      <c r="P493" s="47">
        <f t="shared" si="116"/>
        <v>1</v>
      </c>
      <c r="Q493">
        <f t="shared" si="117"/>
        <v>0</v>
      </c>
      <c r="R493">
        <f t="shared" si="118"/>
        <v>0.10687515569691401</v>
      </c>
      <c r="S493" s="45">
        <f t="shared" si="119"/>
        <v>0.10687515569691401</v>
      </c>
      <c r="T493" s="47">
        <f t="shared" si="120"/>
        <v>0.89312484430308603</v>
      </c>
      <c r="U493" s="45">
        <f t="shared" si="121"/>
        <v>-0.11302890462626557</v>
      </c>
      <c r="V493" s="47">
        <f t="shared" si="122"/>
        <v>100</v>
      </c>
      <c r="W493">
        <f t="shared" si="123"/>
        <v>0.11966429595888101</v>
      </c>
      <c r="AQ493">
        <v>0.11406480404526682</v>
      </c>
      <c r="AR493">
        <v>1</v>
      </c>
      <c r="AS493">
        <v>0</v>
      </c>
      <c r="AT493">
        <f t="shared" si="127"/>
        <v>667</v>
      </c>
      <c r="AU493">
        <f t="shared" si="128"/>
        <v>45</v>
      </c>
      <c r="AV493">
        <f t="shared" si="124"/>
        <v>0.4590429845904298</v>
      </c>
      <c r="AW493">
        <f t="shared" si="125"/>
        <v>0.810126582278481</v>
      </c>
      <c r="AX493">
        <f t="shared" si="126"/>
        <v>3.2851848429783967E-3</v>
      </c>
    </row>
    <row r="494" spans="1:50" x14ac:dyDescent="0.3">
      <c r="A494">
        <v>48</v>
      </c>
      <c r="B494">
        <v>4</v>
      </c>
      <c r="C494" s="2">
        <f t="shared" si="114"/>
        <v>1</v>
      </c>
      <c r="D494">
        <v>2</v>
      </c>
      <c r="E494">
        <f t="shared" si="115"/>
        <v>0</v>
      </c>
      <c r="G494" s="2" t="s">
        <v>19</v>
      </c>
      <c r="H494" s="2" t="s">
        <v>19</v>
      </c>
      <c r="J494">
        <v>37</v>
      </c>
      <c r="K494">
        <v>2</v>
      </c>
      <c r="L494">
        <v>1</v>
      </c>
      <c r="M494">
        <v>5</v>
      </c>
      <c r="N494" s="45">
        <v>0</v>
      </c>
      <c r="O494" s="46">
        <v>2</v>
      </c>
      <c r="P494" s="47">
        <f t="shared" si="116"/>
        <v>2</v>
      </c>
      <c r="Q494">
        <f t="shared" si="117"/>
        <v>0</v>
      </c>
      <c r="R494">
        <f t="shared" si="118"/>
        <v>9.5730493917798198E-2</v>
      </c>
      <c r="S494" s="45">
        <f t="shared" si="119"/>
        <v>0.1914609878355964</v>
      </c>
      <c r="T494" s="47">
        <f t="shared" si="120"/>
        <v>1.8085390121644036</v>
      </c>
      <c r="U494" s="45">
        <f t="shared" si="121"/>
        <v>-0.20125567364723787</v>
      </c>
      <c r="V494" s="47">
        <f t="shared" si="122"/>
        <v>100</v>
      </c>
      <c r="W494">
        <f t="shared" si="123"/>
        <v>0.21173000587525265</v>
      </c>
      <c r="AQ494">
        <v>0.11424316370848667</v>
      </c>
      <c r="AR494">
        <v>5</v>
      </c>
      <c r="AS494">
        <v>0</v>
      </c>
      <c r="AT494">
        <f t="shared" si="127"/>
        <v>672</v>
      </c>
      <c r="AU494">
        <f t="shared" si="128"/>
        <v>45</v>
      </c>
      <c r="AV494">
        <f t="shared" si="124"/>
        <v>0.45498783454987834</v>
      </c>
      <c r="AW494">
        <f t="shared" si="125"/>
        <v>0.810126582278481</v>
      </c>
      <c r="AX494">
        <f t="shared" si="126"/>
        <v>6.570369685957153E-4</v>
      </c>
    </row>
    <row r="495" spans="1:50" x14ac:dyDescent="0.3">
      <c r="A495">
        <v>44</v>
      </c>
      <c r="B495">
        <v>1</v>
      </c>
      <c r="C495" s="2">
        <f t="shared" si="114"/>
        <v>1</v>
      </c>
      <c r="D495">
        <v>2</v>
      </c>
      <c r="E495">
        <f t="shared" si="115"/>
        <v>0</v>
      </c>
      <c r="G495" s="2" t="s">
        <v>19</v>
      </c>
      <c r="H495" s="2" t="s">
        <v>19</v>
      </c>
      <c r="J495">
        <v>37</v>
      </c>
      <c r="K495">
        <v>2</v>
      </c>
      <c r="L495">
        <v>2</v>
      </c>
      <c r="M495">
        <v>2</v>
      </c>
      <c r="N495" s="45">
        <v>0</v>
      </c>
      <c r="O495" s="46">
        <v>1</v>
      </c>
      <c r="P495" s="47">
        <f t="shared" si="116"/>
        <v>1</v>
      </c>
      <c r="Q495">
        <f t="shared" si="117"/>
        <v>0</v>
      </c>
      <c r="R495">
        <f t="shared" si="118"/>
        <v>0.40192995092514583</v>
      </c>
      <c r="S495" s="45">
        <f t="shared" si="119"/>
        <v>0.40192995092514583</v>
      </c>
      <c r="T495" s="47">
        <f t="shared" si="120"/>
        <v>0.59807004907485417</v>
      </c>
      <c r="U495" s="45">
        <f t="shared" si="121"/>
        <v>-0.51404739297057223</v>
      </c>
      <c r="V495" s="47">
        <f t="shared" si="122"/>
        <v>100</v>
      </c>
      <c r="W495">
        <f t="shared" si="123"/>
        <v>0.67204494113504842</v>
      </c>
      <c r="AQ495">
        <v>0.11469091990210258</v>
      </c>
      <c r="AR495">
        <v>1</v>
      </c>
      <c r="AS495">
        <v>0</v>
      </c>
      <c r="AT495">
        <f t="shared" si="127"/>
        <v>673</v>
      </c>
      <c r="AU495">
        <f t="shared" si="128"/>
        <v>45</v>
      </c>
      <c r="AV495">
        <f t="shared" si="124"/>
        <v>0.45417680454176801</v>
      </c>
      <c r="AW495">
        <f t="shared" si="125"/>
        <v>0.810126582278481</v>
      </c>
      <c r="AX495">
        <f t="shared" si="126"/>
        <v>6.5703696859562542E-4</v>
      </c>
    </row>
    <row r="496" spans="1:50" x14ac:dyDescent="0.3">
      <c r="A496">
        <v>34</v>
      </c>
      <c r="B496">
        <v>3</v>
      </c>
      <c r="C496" s="2">
        <f t="shared" si="114"/>
        <v>2</v>
      </c>
      <c r="D496">
        <v>2</v>
      </c>
      <c r="E496">
        <f t="shared" si="115"/>
        <v>0</v>
      </c>
      <c r="G496" s="2" t="s">
        <v>17</v>
      </c>
      <c r="H496" s="2" t="s">
        <v>19</v>
      </c>
      <c r="J496">
        <v>37</v>
      </c>
      <c r="K496">
        <v>2</v>
      </c>
      <c r="L496">
        <v>2</v>
      </c>
      <c r="M496">
        <v>7</v>
      </c>
      <c r="N496" s="45">
        <v>0</v>
      </c>
      <c r="O496" s="46">
        <v>1</v>
      </c>
      <c r="P496" s="47">
        <f t="shared" si="116"/>
        <v>1</v>
      </c>
      <c r="Q496">
        <f t="shared" si="117"/>
        <v>0</v>
      </c>
      <c r="R496">
        <f t="shared" si="118"/>
        <v>0.26696852347000982</v>
      </c>
      <c r="S496" s="45">
        <f t="shared" si="119"/>
        <v>0.26696852347000982</v>
      </c>
      <c r="T496" s="47">
        <f t="shared" si="120"/>
        <v>0.73303147652999012</v>
      </c>
      <c r="U496" s="45">
        <f t="shared" si="121"/>
        <v>-0.31056663595745559</v>
      </c>
      <c r="V496" s="47">
        <f t="shared" si="122"/>
        <v>100</v>
      </c>
      <c r="W496">
        <f t="shared" si="123"/>
        <v>0.36419789875024211</v>
      </c>
      <c r="AQ496">
        <v>0.11481926236247632</v>
      </c>
      <c r="AR496">
        <v>1</v>
      </c>
      <c r="AS496">
        <v>0</v>
      </c>
      <c r="AT496">
        <f t="shared" si="127"/>
        <v>674</v>
      </c>
      <c r="AU496">
        <f t="shared" si="128"/>
        <v>45</v>
      </c>
      <c r="AV496">
        <f t="shared" si="124"/>
        <v>0.45336577453365778</v>
      </c>
      <c r="AW496">
        <f t="shared" si="125"/>
        <v>0.810126582278481</v>
      </c>
      <c r="AX496">
        <f t="shared" si="126"/>
        <v>2.6281478743827714E-3</v>
      </c>
    </row>
    <row r="497" spans="1:50" x14ac:dyDescent="0.3">
      <c r="A497">
        <v>27</v>
      </c>
      <c r="B497">
        <v>3</v>
      </c>
      <c r="C497" s="2">
        <f t="shared" si="114"/>
        <v>1</v>
      </c>
      <c r="D497">
        <v>3</v>
      </c>
      <c r="E497">
        <f t="shared" si="115"/>
        <v>1</v>
      </c>
      <c r="G497" s="2" t="s">
        <v>19</v>
      </c>
      <c r="H497" s="2" t="s">
        <v>17</v>
      </c>
      <c r="J497">
        <v>37</v>
      </c>
      <c r="K497">
        <v>2</v>
      </c>
      <c r="L497">
        <v>2</v>
      </c>
      <c r="M497">
        <v>8</v>
      </c>
      <c r="N497" s="45">
        <v>0</v>
      </c>
      <c r="O497" s="46">
        <v>1</v>
      </c>
      <c r="P497" s="47">
        <f t="shared" si="116"/>
        <v>1</v>
      </c>
      <c r="Q497">
        <f t="shared" si="117"/>
        <v>0</v>
      </c>
      <c r="R497">
        <f t="shared" si="118"/>
        <v>0.24368465052135338</v>
      </c>
      <c r="S497" s="45">
        <f t="shared" si="119"/>
        <v>0.24368465052135338</v>
      </c>
      <c r="T497" s="47">
        <f t="shared" si="120"/>
        <v>0.75631534947864665</v>
      </c>
      <c r="U497" s="45">
        <f t="shared" si="121"/>
        <v>-0.27929686083668614</v>
      </c>
      <c r="V497" s="47">
        <f t="shared" si="122"/>
        <v>100</v>
      </c>
      <c r="W497">
        <f t="shared" si="123"/>
        <v>0.32219979495237444</v>
      </c>
      <c r="AQ497">
        <v>0.11484469456104977</v>
      </c>
      <c r="AR497">
        <v>4</v>
      </c>
      <c r="AS497">
        <v>1</v>
      </c>
      <c r="AT497">
        <f t="shared" si="127"/>
        <v>678</v>
      </c>
      <c r="AU497">
        <f t="shared" si="128"/>
        <v>46</v>
      </c>
      <c r="AV497">
        <f t="shared" si="124"/>
        <v>0.45012165450121655</v>
      </c>
      <c r="AW497">
        <f t="shared" si="125"/>
        <v>0.80590717299578063</v>
      </c>
      <c r="AX497">
        <f t="shared" si="126"/>
        <v>6.5361490105094605E-4</v>
      </c>
    </row>
    <row r="498" spans="1:50" x14ac:dyDescent="0.3">
      <c r="A498">
        <v>21</v>
      </c>
      <c r="B498">
        <v>3</v>
      </c>
      <c r="C498" s="2">
        <f t="shared" si="114"/>
        <v>1</v>
      </c>
      <c r="D498">
        <v>2</v>
      </c>
      <c r="E498">
        <f t="shared" si="115"/>
        <v>0</v>
      </c>
      <c r="G498" s="2" t="s">
        <v>19</v>
      </c>
      <c r="H498" s="2" t="s">
        <v>19</v>
      </c>
      <c r="J498">
        <v>37</v>
      </c>
      <c r="K498">
        <v>2</v>
      </c>
      <c r="L498">
        <v>2</v>
      </c>
      <c r="M498">
        <v>11</v>
      </c>
      <c r="N498" s="45">
        <v>0</v>
      </c>
      <c r="O498" s="46">
        <v>1</v>
      </c>
      <c r="P498" s="47">
        <f t="shared" si="116"/>
        <v>1</v>
      </c>
      <c r="Q498">
        <f t="shared" si="117"/>
        <v>0</v>
      </c>
      <c r="R498">
        <f t="shared" si="118"/>
        <v>0.18240164146069027</v>
      </c>
      <c r="S498" s="45">
        <f t="shared" si="119"/>
        <v>0.18240164146069027</v>
      </c>
      <c r="T498" s="47">
        <f t="shared" si="120"/>
        <v>0.81759835853930973</v>
      </c>
      <c r="U498" s="45">
        <f t="shared" si="121"/>
        <v>-0.20138406719211244</v>
      </c>
      <c r="V498" s="47">
        <f t="shared" si="122"/>
        <v>100</v>
      </c>
      <c r="W498">
        <f t="shared" si="123"/>
        <v>0.22309443207122154</v>
      </c>
      <c r="AQ498">
        <v>0.11526898263768214</v>
      </c>
      <c r="AR498">
        <v>1</v>
      </c>
      <c r="AS498">
        <v>0</v>
      </c>
      <c r="AT498">
        <f t="shared" si="127"/>
        <v>679</v>
      </c>
      <c r="AU498">
        <f t="shared" si="128"/>
        <v>46</v>
      </c>
      <c r="AV498">
        <f t="shared" si="124"/>
        <v>0.44931062449310621</v>
      </c>
      <c r="AW498">
        <f t="shared" si="125"/>
        <v>0.80590717299578063</v>
      </c>
      <c r="AX498">
        <f t="shared" si="126"/>
        <v>6.5361490105085649E-4</v>
      </c>
    </row>
    <row r="499" spans="1:50" x14ac:dyDescent="0.3">
      <c r="A499">
        <v>44</v>
      </c>
      <c r="B499">
        <v>4</v>
      </c>
      <c r="C499" s="2">
        <f t="shared" si="114"/>
        <v>2</v>
      </c>
      <c r="D499">
        <v>2</v>
      </c>
      <c r="E499">
        <f t="shared" si="115"/>
        <v>0</v>
      </c>
      <c r="G499" s="2" t="s">
        <v>17</v>
      </c>
      <c r="H499" s="2" t="s">
        <v>19</v>
      </c>
      <c r="J499">
        <v>37</v>
      </c>
      <c r="K499">
        <v>3</v>
      </c>
      <c r="L499">
        <v>1</v>
      </c>
      <c r="M499">
        <v>0</v>
      </c>
      <c r="N499" s="45">
        <v>0</v>
      </c>
      <c r="O499" s="46">
        <v>2</v>
      </c>
      <c r="P499" s="47">
        <f t="shared" si="116"/>
        <v>2</v>
      </c>
      <c r="Q499">
        <f t="shared" si="117"/>
        <v>0</v>
      </c>
      <c r="R499">
        <f t="shared" si="118"/>
        <v>0.12377769262361618</v>
      </c>
      <c r="S499" s="45">
        <f t="shared" si="119"/>
        <v>0.24755538524723236</v>
      </c>
      <c r="T499" s="47">
        <f t="shared" si="120"/>
        <v>1.7524446147527677</v>
      </c>
      <c r="U499" s="45">
        <f t="shared" si="121"/>
        <v>-0.26427088939498983</v>
      </c>
      <c r="V499" s="47">
        <f t="shared" si="122"/>
        <v>100</v>
      </c>
      <c r="W499">
        <f t="shared" si="123"/>
        <v>0.28252577361157527</v>
      </c>
      <c r="AQ499">
        <v>0.11529450147381747</v>
      </c>
      <c r="AR499">
        <v>1</v>
      </c>
      <c r="AS499">
        <v>0</v>
      </c>
      <c r="AT499">
        <f t="shared" si="127"/>
        <v>680</v>
      </c>
      <c r="AU499">
        <f t="shared" si="128"/>
        <v>46</v>
      </c>
      <c r="AV499">
        <f t="shared" si="124"/>
        <v>0.44849959448499599</v>
      </c>
      <c r="AW499">
        <f t="shared" si="125"/>
        <v>0.80590717299578063</v>
      </c>
      <c r="AX499">
        <f t="shared" si="126"/>
        <v>1.3072298021018921E-3</v>
      </c>
    </row>
    <row r="500" spans="1:50" x14ac:dyDescent="0.3">
      <c r="A500">
        <v>22</v>
      </c>
      <c r="B500">
        <v>1</v>
      </c>
      <c r="C500" s="2">
        <f t="shared" si="114"/>
        <v>1</v>
      </c>
      <c r="D500">
        <v>2</v>
      </c>
      <c r="E500">
        <f t="shared" si="115"/>
        <v>0</v>
      </c>
      <c r="G500" s="2" t="s">
        <v>19</v>
      </c>
      <c r="H500" s="2" t="s">
        <v>19</v>
      </c>
      <c r="J500">
        <v>37</v>
      </c>
      <c r="K500">
        <v>3</v>
      </c>
      <c r="L500">
        <v>1</v>
      </c>
      <c r="M500">
        <v>1</v>
      </c>
      <c r="N500" s="45">
        <v>0</v>
      </c>
      <c r="O500" s="46">
        <v>1</v>
      </c>
      <c r="P500" s="47">
        <f t="shared" si="116"/>
        <v>1</v>
      </c>
      <c r="Q500">
        <f t="shared" si="117"/>
        <v>0</v>
      </c>
      <c r="R500">
        <f t="shared" si="118"/>
        <v>0.11108971036133672</v>
      </c>
      <c r="S500" s="45">
        <f t="shared" si="119"/>
        <v>0.11108971036133672</v>
      </c>
      <c r="T500" s="47">
        <f t="shared" si="120"/>
        <v>0.88891028963866325</v>
      </c>
      <c r="U500" s="45">
        <f t="shared" si="121"/>
        <v>-0.11775896010270576</v>
      </c>
      <c r="V500" s="47">
        <f t="shared" si="122"/>
        <v>100</v>
      </c>
      <c r="W500">
        <f t="shared" si="123"/>
        <v>0.12497291532815311</v>
      </c>
      <c r="AQ500">
        <v>0.11635424338230113</v>
      </c>
      <c r="AR500">
        <v>2</v>
      </c>
      <c r="AS500">
        <v>0</v>
      </c>
      <c r="AT500">
        <f t="shared" si="127"/>
        <v>682</v>
      </c>
      <c r="AU500">
        <f t="shared" si="128"/>
        <v>46</v>
      </c>
      <c r="AV500">
        <f t="shared" si="124"/>
        <v>0.44687753446877532</v>
      </c>
      <c r="AW500">
        <f t="shared" si="125"/>
        <v>0.80590717299578063</v>
      </c>
      <c r="AX500">
        <f t="shared" si="126"/>
        <v>6.5361490105085649E-4</v>
      </c>
    </row>
    <row r="501" spans="1:50" x14ac:dyDescent="0.3">
      <c r="A501">
        <v>33</v>
      </c>
      <c r="B501">
        <v>3</v>
      </c>
      <c r="C501" s="2">
        <f t="shared" si="114"/>
        <v>1</v>
      </c>
      <c r="D501">
        <v>0</v>
      </c>
      <c r="E501">
        <f t="shared" si="115"/>
        <v>0</v>
      </c>
      <c r="G501" s="2" t="s">
        <v>19</v>
      </c>
      <c r="H501" s="2" t="s">
        <v>19</v>
      </c>
      <c r="J501">
        <v>37</v>
      </c>
      <c r="K501">
        <v>3</v>
      </c>
      <c r="L501">
        <v>1</v>
      </c>
      <c r="M501">
        <v>2</v>
      </c>
      <c r="N501" s="45">
        <v>0</v>
      </c>
      <c r="O501" s="46">
        <v>1</v>
      </c>
      <c r="P501" s="47">
        <f t="shared" si="116"/>
        <v>1</v>
      </c>
      <c r="Q501">
        <f t="shared" si="117"/>
        <v>0</v>
      </c>
      <c r="R501">
        <f t="shared" si="118"/>
        <v>9.9554553963286579E-2</v>
      </c>
      <c r="S501" s="45">
        <f t="shared" si="119"/>
        <v>9.9554553963286579E-2</v>
      </c>
      <c r="T501" s="47">
        <f t="shared" si="120"/>
        <v>0.90044544603671339</v>
      </c>
      <c r="U501" s="45">
        <f t="shared" si="121"/>
        <v>-0.1048656980594562</v>
      </c>
      <c r="V501" s="47">
        <f t="shared" si="122"/>
        <v>100</v>
      </c>
      <c r="W501">
        <f t="shared" si="123"/>
        <v>0.1105614497818533</v>
      </c>
      <c r="AQ501">
        <v>0.1163799708744622</v>
      </c>
      <c r="AR501">
        <v>1</v>
      </c>
      <c r="AS501">
        <v>0</v>
      </c>
      <c r="AT501">
        <f t="shared" si="127"/>
        <v>683</v>
      </c>
      <c r="AU501">
        <f t="shared" si="128"/>
        <v>46</v>
      </c>
      <c r="AV501">
        <f t="shared" si="124"/>
        <v>0.44606650446066509</v>
      </c>
      <c r="AW501">
        <f t="shared" si="125"/>
        <v>0.80590717299578063</v>
      </c>
      <c r="AX501">
        <f t="shared" si="126"/>
        <v>6.5361490105094605E-4</v>
      </c>
    </row>
    <row r="502" spans="1:50" x14ac:dyDescent="0.3">
      <c r="A502">
        <v>32</v>
      </c>
      <c r="B502">
        <v>1</v>
      </c>
      <c r="C502" s="2">
        <f t="shared" si="114"/>
        <v>2</v>
      </c>
      <c r="D502">
        <v>4</v>
      </c>
      <c r="E502">
        <f t="shared" si="115"/>
        <v>0</v>
      </c>
      <c r="G502" s="2" t="s">
        <v>17</v>
      </c>
      <c r="H502" s="2" t="s">
        <v>19</v>
      </c>
      <c r="J502">
        <v>37</v>
      </c>
      <c r="K502">
        <v>3</v>
      </c>
      <c r="L502">
        <v>1</v>
      </c>
      <c r="M502">
        <v>3</v>
      </c>
      <c r="N502" s="45">
        <v>0</v>
      </c>
      <c r="O502" s="46">
        <v>3</v>
      </c>
      <c r="P502" s="47">
        <f t="shared" si="116"/>
        <v>3</v>
      </c>
      <c r="Q502">
        <f t="shared" si="117"/>
        <v>0</v>
      </c>
      <c r="R502">
        <f t="shared" si="118"/>
        <v>8.9097112153732547E-2</v>
      </c>
      <c r="S502" s="45">
        <f t="shared" si="119"/>
        <v>0.26729133646119763</v>
      </c>
      <c r="T502" s="47">
        <f t="shared" si="120"/>
        <v>2.7327086635388023</v>
      </c>
      <c r="U502" s="45">
        <f t="shared" si="121"/>
        <v>-0.27995696074333437</v>
      </c>
      <c r="V502" s="47">
        <f t="shared" si="122"/>
        <v>100</v>
      </c>
      <c r="W502">
        <f t="shared" si="123"/>
        <v>0.29343560112448369</v>
      </c>
      <c r="AQ502">
        <v>0.11696542199109694</v>
      </c>
      <c r="AR502">
        <v>1</v>
      </c>
      <c r="AS502">
        <v>0</v>
      </c>
      <c r="AT502">
        <f t="shared" si="127"/>
        <v>684</v>
      </c>
      <c r="AU502">
        <f t="shared" si="128"/>
        <v>46</v>
      </c>
      <c r="AV502">
        <f t="shared" si="124"/>
        <v>0.44525547445255476</v>
      </c>
      <c r="AW502">
        <f t="shared" si="125"/>
        <v>0.80590717299578063</v>
      </c>
      <c r="AX502">
        <f t="shared" si="126"/>
        <v>6.5361490105094605E-4</v>
      </c>
    </row>
    <row r="503" spans="1:50" x14ac:dyDescent="0.3">
      <c r="A503">
        <v>30</v>
      </c>
      <c r="B503">
        <v>3</v>
      </c>
      <c r="C503" s="2">
        <f t="shared" si="114"/>
        <v>1</v>
      </c>
      <c r="D503">
        <v>0</v>
      </c>
      <c r="E503">
        <f t="shared" si="115"/>
        <v>0</v>
      </c>
      <c r="G503" s="2" t="s">
        <v>19</v>
      </c>
      <c r="H503" s="2" t="s">
        <v>19</v>
      </c>
      <c r="J503">
        <v>37</v>
      </c>
      <c r="K503">
        <v>3</v>
      </c>
      <c r="L503">
        <v>1</v>
      </c>
      <c r="M503">
        <v>4</v>
      </c>
      <c r="N503" s="45">
        <v>0</v>
      </c>
      <c r="O503" s="46">
        <v>3</v>
      </c>
      <c r="P503" s="47">
        <f t="shared" si="116"/>
        <v>3</v>
      </c>
      <c r="Q503">
        <f t="shared" si="117"/>
        <v>0</v>
      </c>
      <c r="R503">
        <f t="shared" si="118"/>
        <v>7.9640988481128369E-2</v>
      </c>
      <c r="S503" s="45">
        <f t="shared" si="119"/>
        <v>0.23892296544338509</v>
      </c>
      <c r="T503" s="47">
        <f t="shared" si="120"/>
        <v>2.7610770345566147</v>
      </c>
      <c r="U503" s="45">
        <f t="shared" si="121"/>
        <v>-0.24897436544137158</v>
      </c>
      <c r="V503" s="47">
        <f t="shared" si="122"/>
        <v>100</v>
      </c>
      <c r="W503">
        <f t="shared" si="123"/>
        <v>0.25959757274402057</v>
      </c>
      <c r="AQ503">
        <v>0.11711448582380185</v>
      </c>
      <c r="AR503">
        <v>1</v>
      </c>
      <c r="AS503">
        <v>0</v>
      </c>
      <c r="AT503">
        <f t="shared" si="127"/>
        <v>685</v>
      </c>
      <c r="AU503">
        <f t="shared" si="128"/>
        <v>46</v>
      </c>
      <c r="AV503">
        <f t="shared" si="124"/>
        <v>0.44444444444444442</v>
      </c>
      <c r="AW503">
        <f t="shared" si="125"/>
        <v>0.80590717299578063</v>
      </c>
      <c r="AX503">
        <f t="shared" si="126"/>
        <v>1.9608447031527485E-3</v>
      </c>
    </row>
    <row r="504" spans="1:50" x14ac:dyDescent="0.3">
      <c r="A504">
        <v>53</v>
      </c>
      <c r="B504">
        <v>4</v>
      </c>
      <c r="C504" s="2">
        <f t="shared" si="114"/>
        <v>1</v>
      </c>
      <c r="D504">
        <v>7</v>
      </c>
      <c r="E504">
        <f t="shared" si="115"/>
        <v>0</v>
      </c>
      <c r="G504" s="2" t="s">
        <v>19</v>
      </c>
      <c r="H504" s="2" t="s">
        <v>19</v>
      </c>
      <c r="J504">
        <v>37</v>
      </c>
      <c r="K504">
        <v>3</v>
      </c>
      <c r="L504">
        <v>1</v>
      </c>
      <c r="M504">
        <v>5</v>
      </c>
      <c r="N504" s="45">
        <v>0</v>
      </c>
      <c r="O504" s="46">
        <v>1</v>
      </c>
      <c r="P504" s="47">
        <f t="shared" si="116"/>
        <v>1</v>
      </c>
      <c r="Q504">
        <f t="shared" si="117"/>
        <v>0</v>
      </c>
      <c r="R504">
        <f t="shared" si="118"/>
        <v>7.1110122511355317E-2</v>
      </c>
      <c r="S504" s="45">
        <f t="shared" si="119"/>
        <v>7.1110122511355317E-2</v>
      </c>
      <c r="T504" s="47">
        <f t="shared" si="120"/>
        <v>0.92888987748864471</v>
      </c>
      <c r="U504" s="45">
        <f t="shared" si="121"/>
        <v>-7.3765085958141699E-2</v>
      </c>
      <c r="V504" s="47">
        <f t="shared" si="122"/>
        <v>100</v>
      </c>
      <c r="W504">
        <f t="shared" si="123"/>
        <v>7.6553878166494074E-2</v>
      </c>
      <c r="AQ504">
        <v>0.11757938378612542</v>
      </c>
      <c r="AR504">
        <v>3</v>
      </c>
      <c r="AS504">
        <v>0</v>
      </c>
      <c r="AT504">
        <f t="shared" si="127"/>
        <v>688</v>
      </c>
      <c r="AU504">
        <f t="shared" si="128"/>
        <v>46</v>
      </c>
      <c r="AV504">
        <f t="shared" si="124"/>
        <v>0.44201135442011352</v>
      </c>
      <c r="AW504">
        <f t="shared" si="125"/>
        <v>0.80590717299578063</v>
      </c>
      <c r="AX504">
        <f t="shared" si="126"/>
        <v>6.5361490105085649E-4</v>
      </c>
    </row>
    <row r="505" spans="1:50" x14ac:dyDescent="0.3">
      <c r="A505">
        <v>34</v>
      </c>
      <c r="B505">
        <v>2</v>
      </c>
      <c r="C505" s="2">
        <f t="shared" si="114"/>
        <v>1</v>
      </c>
      <c r="D505">
        <v>9</v>
      </c>
      <c r="E505">
        <f t="shared" si="115"/>
        <v>0</v>
      </c>
      <c r="G505" s="2" t="s">
        <v>19</v>
      </c>
      <c r="H505" s="2" t="s">
        <v>19</v>
      </c>
      <c r="J505">
        <v>37</v>
      </c>
      <c r="K505">
        <v>3</v>
      </c>
      <c r="L505">
        <v>1</v>
      </c>
      <c r="M505">
        <v>7</v>
      </c>
      <c r="N505" s="45">
        <v>0</v>
      </c>
      <c r="O505" s="46">
        <v>1</v>
      </c>
      <c r="P505" s="47">
        <f t="shared" si="116"/>
        <v>1</v>
      </c>
      <c r="Q505">
        <f t="shared" si="117"/>
        <v>0</v>
      </c>
      <c r="R505">
        <f t="shared" si="118"/>
        <v>5.6529011933059627E-2</v>
      </c>
      <c r="S505" s="45">
        <f t="shared" si="119"/>
        <v>5.6529011933059627E-2</v>
      </c>
      <c r="T505" s="47">
        <f t="shared" si="120"/>
        <v>0.94347098806694041</v>
      </c>
      <c r="U505" s="45">
        <f t="shared" si="121"/>
        <v>-5.8189663912924378E-2</v>
      </c>
      <c r="V505" s="47">
        <f t="shared" si="122"/>
        <v>100</v>
      </c>
      <c r="W505">
        <f t="shared" si="123"/>
        <v>5.9916004464409471E-2</v>
      </c>
      <c r="AQ505">
        <v>0.11790701168611765</v>
      </c>
      <c r="AR505">
        <v>1</v>
      </c>
      <c r="AS505">
        <v>0</v>
      </c>
      <c r="AT505">
        <f t="shared" si="127"/>
        <v>689</v>
      </c>
      <c r="AU505">
        <f t="shared" si="128"/>
        <v>46</v>
      </c>
      <c r="AV505">
        <f t="shared" si="124"/>
        <v>0.4412003244120033</v>
      </c>
      <c r="AW505">
        <f t="shared" si="125"/>
        <v>0.80590717299578063</v>
      </c>
      <c r="AX505">
        <f t="shared" si="126"/>
        <v>1.3072298021018921E-3</v>
      </c>
    </row>
    <row r="506" spans="1:50" x14ac:dyDescent="0.3">
      <c r="A506">
        <v>45</v>
      </c>
      <c r="B506">
        <v>1</v>
      </c>
      <c r="C506" s="2">
        <f t="shared" si="114"/>
        <v>1</v>
      </c>
      <c r="D506">
        <v>1</v>
      </c>
      <c r="E506">
        <f t="shared" si="115"/>
        <v>1</v>
      </c>
      <c r="G506" s="2" t="s">
        <v>19</v>
      </c>
      <c r="H506" s="2" t="s">
        <v>17</v>
      </c>
      <c r="J506">
        <v>37</v>
      </c>
      <c r="K506">
        <v>3</v>
      </c>
      <c r="L506">
        <v>2</v>
      </c>
      <c r="M506">
        <v>0</v>
      </c>
      <c r="N506" s="45">
        <v>0</v>
      </c>
      <c r="O506" s="46">
        <v>1</v>
      </c>
      <c r="P506" s="47">
        <f t="shared" si="116"/>
        <v>1</v>
      </c>
      <c r="Q506">
        <f t="shared" si="117"/>
        <v>0</v>
      </c>
      <c r="R506">
        <f t="shared" si="118"/>
        <v>0.38306738751909813</v>
      </c>
      <c r="S506" s="45">
        <f t="shared" si="119"/>
        <v>0.38306738751909813</v>
      </c>
      <c r="T506" s="47">
        <f t="shared" si="120"/>
        <v>0.61693261248090181</v>
      </c>
      <c r="U506" s="45">
        <f t="shared" si="121"/>
        <v>-0.48299547906270046</v>
      </c>
      <c r="V506" s="47">
        <f t="shared" si="122"/>
        <v>100</v>
      </c>
      <c r="W506">
        <f t="shared" si="123"/>
        <v>0.6209225769061717</v>
      </c>
      <c r="AQ506">
        <v>0.11806452334481159</v>
      </c>
      <c r="AR506">
        <v>2</v>
      </c>
      <c r="AS506">
        <v>0</v>
      </c>
      <c r="AT506">
        <f t="shared" si="127"/>
        <v>691</v>
      </c>
      <c r="AU506">
        <f t="shared" si="128"/>
        <v>46</v>
      </c>
      <c r="AV506">
        <f t="shared" si="124"/>
        <v>0.43957826439578263</v>
      </c>
      <c r="AW506">
        <f t="shared" si="125"/>
        <v>0.80590717299578063</v>
      </c>
      <c r="AX506">
        <f t="shared" si="126"/>
        <v>6.5361490105094605E-4</v>
      </c>
    </row>
    <row r="507" spans="1:50" x14ac:dyDescent="0.3">
      <c r="A507">
        <v>26</v>
      </c>
      <c r="B507">
        <v>3</v>
      </c>
      <c r="C507" s="2">
        <f t="shared" si="114"/>
        <v>2</v>
      </c>
      <c r="D507">
        <v>2</v>
      </c>
      <c r="E507">
        <f t="shared" si="115"/>
        <v>0</v>
      </c>
      <c r="G507" s="2" t="s">
        <v>17</v>
      </c>
      <c r="H507" s="2" t="s">
        <v>19</v>
      </c>
      <c r="J507">
        <v>37</v>
      </c>
      <c r="K507">
        <v>3</v>
      </c>
      <c r="L507">
        <v>2</v>
      </c>
      <c r="M507">
        <v>2</v>
      </c>
      <c r="N507" s="45">
        <v>1</v>
      </c>
      <c r="O507" s="46">
        <v>0</v>
      </c>
      <c r="P507" s="47">
        <f t="shared" si="116"/>
        <v>1</v>
      </c>
      <c r="Q507">
        <f t="shared" si="117"/>
        <v>1</v>
      </c>
      <c r="R507">
        <f t="shared" si="118"/>
        <v>0.32704074793042004</v>
      </c>
      <c r="S507" s="45">
        <f t="shared" si="119"/>
        <v>0.32704074793042004</v>
      </c>
      <c r="T507" s="47">
        <f t="shared" si="120"/>
        <v>0.67295925206957996</v>
      </c>
      <c r="U507" s="45">
        <f t="shared" si="121"/>
        <v>-1.117670504440228</v>
      </c>
      <c r="V507" s="47">
        <f t="shared" si="122"/>
        <v>0</v>
      </c>
      <c r="W507">
        <f t="shared" si="123"/>
        <v>2.05772294837326</v>
      </c>
      <c r="AQ507">
        <v>0.11818872152698455</v>
      </c>
      <c r="AR507">
        <v>1</v>
      </c>
      <c r="AS507">
        <v>0</v>
      </c>
      <c r="AT507">
        <f t="shared" si="127"/>
        <v>692</v>
      </c>
      <c r="AU507">
        <f t="shared" si="128"/>
        <v>46</v>
      </c>
      <c r="AV507">
        <f t="shared" si="124"/>
        <v>0.43876723438767229</v>
      </c>
      <c r="AW507">
        <f t="shared" si="125"/>
        <v>0.80590717299578063</v>
      </c>
      <c r="AX507">
        <f t="shared" si="126"/>
        <v>6.5361490105085649E-4</v>
      </c>
    </row>
    <row r="508" spans="1:50" x14ac:dyDescent="0.3">
      <c r="A508">
        <v>37</v>
      </c>
      <c r="B508">
        <v>3</v>
      </c>
      <c r="C508" s="2">
        <f t="shared" si="114"/>
        <v>1</v>
      </c>
      <c r="D508">
        <v>7</v>
      </c>
      <c r="E508">
        <f t="shared" si="115"/>
        <v>0</v>
      </c>
      <c r="G508" s="2" t="s">
        <v>19</v>
      </c>
      <c r="H508" s="2" t="s">
        <v>19</v>
      </c>
      <c r="J508">
        <v>37</v>
      </c>
      <c r="K508">
        <v>3</v>
      </c>
      <c r="L508">
        <v>2</v>
      </c>
      <c r="M508">
        <v>4</v>
      </c>
      <c r="N508" s="45">
        <v>0</v>
      </c>
      <c r="O508" s="46">
        <v>1</v>
      </c>
      <c r="P508" s="47">
        <f t="shared" si="116"/>
        <v>1</v>
      </c>
      <c r="Q508">
        <f t="shared" si="117"/>
        <v>0</v>
      </c>
      <c r="R508">
        <f t="shared" si="118"/>
        <v>0.27554850532977665</v>
      </c>
      <c r="S508" s="45">
        <f t="shared" si="119"/>
        <v>0.27554850532977665</v>
      </c>
      <c r="T508" s="47">
        <f t="shared" si="120"/>
        <v>0.72445149467022341</v>
      </c>
      <c r="U508" s="45">
        <f t="shared" si="121"/>
        <v>-0.3223404695382624</v>
      </c>
      <c r="V508" s="47">
        <f t="shared" si="122"/>
        <v>100</v>
      </c>
      <c r="W508">
        <f t="shared" si="123"/>
        <v>0.38035466467663059</v>
      </c>
      <c r="AQ508">
        <v>0.11834655902981742</v>
      </c>
      <c r="AR508">
        <v>1</v>
      </c>
      <c r="AS508">
        <v>0</v>
      </c>
      <c r="AT508">
        <f t="shared" si="127"/>
        <v>693</v>
      </c>
      <c r="AU508">
        <f t="shared" si="128"/>
        <v>46</v>
      </c>
      <c r="AV508">
        <f t="shared" si="124"/>
        <v>0.43795620437956206</v>
      </c>
      <c r="AW508">
        <f t="shared" si="125"/>
        <v>0.80590717299578063</v>
      </c>
      <c r="AX508">
        <f t="shared" si="126"/>
        <v>1.3072298021018921E-3</v>
      </c>
    </row>
    <row r="509" spans="1:50" x14ac:dyDescent="0.3">
      <c r="A509">
        <v>29</v>
      </c>
      <c r="B509">
        <v>2</v>
      </c>
      <c r="C509" s="2">
        <f t="shared" si="114"/>
        <v>1</v>
      </c>
      <c r="D509">
        <v>0</v>
      </c>
      <c r="E509">
        <f t="shared" si="115"/>
        <v>0</v>
      </c>
      <c r="G509" s="2" t="s">
        <v>19</v>
      </c>
      <c r="H509" s="2" t="s">
        <v>19</v>
      </c>
      <c r="J509">
        <v>37</v>
      </c>
      <c r="K509">
        <v>3</v>
      </c>
      <c r="L509">
        <v>2</v>
      </c>
      <c r="M509">
        <v>7</v>
      </c>
      <c r="N509" s="45">
        <v>0</v>
      </c>
      <c r="O509" s="46">
        <v>1</v>
      </c>
      <c r="P509" s="47">
        <f t="shared" si="116"/>
        <v>1</v>
      </c>
      <c r="Q509">
        <f t="shared" si="117"/>
        <v>0</v>
      </c>
      <c r="R509">
        <f t="shared" si="118"/>
        <v>0.20846089348833524</v>
      </c>
      <c r="S509" s="45">
        <f t="shared" si="119"/>
        <v>0.20846089348833524</v>
      </c>
      <c r="T509" s="47">
        <f t="shared" si="120"/>
        <v>0.79153910651166481</v>
      </c>
      <c r="U509" s="45">
        <f t="shared" si="121"/>
        <v>-0.23377599278095978</v>
      </c>
      <c r="V509" s="47">
        <f t="shared" si="122"/>
        <v>100</v>
      </c>
      <c r="W509">
        <f t="shared" si="123"/>
        <v>0.26336145842121217</v>
      </c>
      <c r="AQ509">
        <v>0.11868347900466027</v>
      </c>
      <c r="AR509">
        <v>2</v>
      </c>
      <c r="AS509">
        <v>0</v>
      </c>
      <c r="AT509">
        <f t="shared" si="127"/>
        <v>695</v>
      </c>
      <c r="AU509">
        <f t="shared" si="128"/>
        <v>46</v>
      </c>
      <c r="AV509">
        <f t="shared" si="124"/>
        <v>0.43633414436334139</v>
      </c>
      <c r="AW509">
        <f t="shared" si="125"/>
        <v>0.80590717299578063</v>
      </c>
      <c r="AX509">
        <f t="shared" si="126"/>
        <v>6.5361490105085649E-4</v>
      </c>
    </row>
    <row r="510" spans="1:50" x14ac:dyDescent="0.3">
      <c r="A510">
        <v>35</v>
      </c>
      <c r="B510">
        <v>2</v>
      </c>
      <c r="C510" s="2">
        <f t="shared" si="114"/>
        <v>1</v>
      </c>
      <c r="D510">
        <v>11</v>
      </c>
      <c r="E510">
        <f t="shared" si="115"/>
        <v>0</v>
      </c>
      <c r="G510" s="2" t="s">
        <v>19</v>
      </c>
      <c r="H510" s="2" t="s">
        <v>19</v>
      </c>
      <c r="J510">
        <v>37</v>
      </c>
      <c r="K510">
        <v>3</v>
      </c>
      <c r="L510">
        <v>2</v>
      </c>
      <c r="M510">
        <v>11</v>
      </c>
      <c r="N510" s="45">
        <v>0</v>
      </c>
      <c r="O510" s="46">
        <v>1</v>
      </c>
      <c r="P510" s="47">
        <f t="shared" si="116"/>
        <v>1</v>
      </c>
      <c r="Q510">
        <f t="shared" si="117"/>
        <v>0</v>
      </c>
      <c r="R510">
        <f t="shared" si="118"/>
        <v>0.13891510875214907</v>
      </c>
      <c r="S510" s="45">
        <f t="shared" si="119"/>
        <v>0.13891510875214907</v>
      </c>
      <c r="T510" s="47">
        <f t="shared" si="120"/>
        <v>0.86108489124785093</v>
      </c>
      <c r="U510" s="45">
        <f t="shared" si="121"/>
        <v>-0.14956218330800355</v>
      </c>
      <c r="V510" s="47">
        <f t="shared" si="122"/>
        <v>100</v>
      </c>
      <c r="W510">
        <f t="shared" si="123"/>
        <v>0.16132568363943614</v>
      </c>
      <c r="AQ510">
        <v>0.11880824058509246</v>
      </c>
      <c r="AR510">
        <v>1</v>
      </c>
      <c r="AS510">
        <v>0</v>
      </c>
      <c r="AT510">
        <f t="shared" si="127"/>
        <v>696</v>
      </c>
      <c r="AU510">
        <f t="shared" si="128"/>
        <v>46</v>
      </c>
      <c r="AV510">
        <f t="shared" si="124"/>
        <v>0.43552311435523117</v>
      </c>
      <c r="AW510">
        <f t="shared" si="125"/>
        <v>0.80590717299578063</v>
      </c>
      <c r="AX510">
        <f t="shared" si="126"/>
        <v>1.3072298021018921E-3</v>
      </c>
    </row>
    <row r="511" spans="1:50" x14ac:dyDescent="0.3">
      <c r="A511">
        <v>33</v>
      </c>
      <c r="B511">
        <v>3</v>
      </c>
      <c r="C511" s="2">
        <f t="shared" si="114"/>
        <v>1</v>
      </c>
      <c r="D511">
        <v>11</v>
      </c>
      <c r="E511">
        <f t="shared" si="115"/>
        <v>0</v>
      </c>
      <c r="G511" s="2" t="s">
        <v>19</v>
      </c>
      <c r="H511" s="2" t="s">
        <v>19</v>
      </c>
      <c r="J511">
        <v>37</v>
      </c>
      <c r="K511">
        <v>4</v>
      </c>
      <c r="L511">
        <v>1</v>
      </c>
      <c r="M511">
        <v>0</v>
      </c>
      <c r="N511" s="45">
        <v>0</v>
      </c>
      <c r="O511" s="46">
        <v>2</v>
      </c>
      <c r="P511" s="47">
        <f t="shared" si="116"/>
        <v>2</v>
      </c>
      <c r="Q511">
        <f t="shared" si="117"/>
        <v>0</v>
      </c>
      <c r="R511">
        <f t="shared" si="118"/>
        <v>9.2683353423777884E-2</v>
      </c>
      <c r="S511" s="45">
        <f t="shared" si="119"/>
        <v>0.18536670684755577</v>
      </c>
      <c r="T511" s="47">
        <f t="shared" si="120"/>
        <v>1.8146332931524443</v>
      </c>
      <c r="U511" s="45">
        <f t="shared" si="121"/>
        <v>-0.19452755119337109</v>
      </c>
      <c r="V511" s="47">
        <f t="shared" si="122"/>
        <v>100</v>
      </c>
      <c r="W511">
        <f t="shared" si="123"/>
        <v>0.20430211166855675</v>
      </c>
      <c r="AQ511">
        <v>0.11917255888884977</v>
      </c>
      <c r="AR511">
        <v>2</v>
      </c>
      <c r="AS511">
        <v>0</v>
      </c>
      <c r="AT511">
        <f t="shared" si="127"/>
        <v>698</v>
      </c>
      <c r="AU511">
        <f t="shared" si="128"/>
        <v>46</v>
      </c>
      <c r="AV511">
        <f t="shared" si="124"/>
        <v>0.43390105433901049</v>
      </c>
      <c r="AW511">
        <f t="shared" si="125"/>
        <v>0.80590717299578063</v>
      </c>
      <c r="AX511">
        <f t="shared" si="126"/>
        <v>6.5361490105085649E-4</v>
      </c>
    </row>
    <row r="512" spans="1:50" x14ac:dyDescent="0.3">
      <c r="A512">
        <v>54</v>
      </c>
      <c r="B512">
        <v>3</v>
      </c>
      <c r="C512" s="2">
        <f t="shared" si="114"/>
        <v>1</v>
      </c>
      <c r="D512">
        <v>7</v>
      </c>
      <c r="E512">
        <f t="shared" si="115"/>
        <v>0</v>
      </c>
      <c r="G512" s="2" t="s">
        <v>19</v>
      </c>
      <c r="H512" s="2" t="s">
        <v>19</v>
      </c>
      <c r="J512">
        <v>37</v>
      </c>
      <c r="K512">
        <v>4</v>
      </c>
      <c r="L512">
        <v>1</v>
      </c>
      <c r="M512">
        <v>2</v>
      </c>
      <c r="N512" s="45">
        <v>0</v>
      </c>
      <c r="O512" s="46">
        <v>1</v>
      </c>
      <c r="P512" s="47">
        <f t="shared" si="116"/>
        <v>1</v>
      </c>
      <c r="Q512">
        <f t="shared" si="117"/>
        <v>0</v>
      </c>
      <c r="R512">
        <f t="shared" si="118"/>
        <v>7.4031211398089297E-2</v>
      </c>
      <c r="S512" s="45">
        <f t="shared" si="119"/>
        <v>7.4031211398089297E-2</v>
      </c>
      <c r="T512" s="47">
        <f t="shared" si="120"/>
        <v>0.92596878860191068</v>
      </c>
      <c r="U512" s="45">
        <f t="shared" si="121"/>
        <v>-7.6914750517492012E-2</v>
      </c>
      <c r="V512" s="47">
        <f t="shared" si="122"/>
        <v>100</v>
      </c>
      <c r="W512">
        <f t="shared" si="123"/>
        <v>7.9950007288978442E-2</v>
      </c>
      <c r="AQ512">
        <v>0.11963702549595955</v>
      </c>
      <c r="AR512">
        <v>1</v>
      </c>
      <c r="AS512">
        <v>0</v>
      </c>
      <c r="AT512">
        <f t="shared" si="127"/>
        <v>699</v>
      </c>
      <c r="AU512">
        <f t="shared" si="128"/>
        <v>46</v>
      </c>
      <c r="AV512">
        <f t="shared" si="124"/>
        <v>0.43309002433090027</v>
      </c>
      <c r="AW512">
        <f t="shared" si="125"/>
        <v>0.80590717299578063</v>
      </c>
      <c r="AX512">
        <f t="shared" si="126"/>
        <v>0</v>
      </c>
    </row>
    <row r="513" spans="1:50" x14ac:dyDescent="0.3">
      <c r="A513">
        <v>36</v>
      </c>
      <c r="B513">
        <v>2</v>
      </c>
      <c r="C513" s="2">
        <f t="shared" si="114"/>
        <v>2</v>
      </c>
      <c r="D513">
        <v>2</v>
      </c>
      <c r="E513">
        <f t="shared" si="115"/>
        <v>0</v>
      </c>
      <c r="G513" s="2" t="s">
        <v>17</v>
      </c>
      <c r="H513" s="2" t="s">
        <v>19</v>
      </c>
      <c r="J513">
        <v>37</v>
      </c>
      <c r="K513">
        <v>4</v>
      </c>
      <c r="L513">
        <v>1</v>
      </c>
      <c r="M513">
        <v>3</v>
      </c>
      <c r="N513" s="45">
        <v>1</v>
      </c>
      <c r="O513" s="46">
        <v>1</v>
      </c>
      <c r="P513" s="47">
        <f t="shared" si="116"/>
        <v>2</v>
      </c>
      <c r="Q513">
        <f t="shared" si="117"/>
        <v>0.5</v>
      </c>
      <c r="R513">
        <f t="shared" si="118"/>
        <v>6.6058116098401093E-2</v>
      </c>
      <c r="S513" s="45">
        <f t="shared" si="119"/>
        <v>0.13211623219680219</v>
      </c>
      <c r="T513" s="47">
        <f t="shared" si="120"/>
        <v>1.8678837678031979</v>
      </c>
      <c r="U513" s="45">
        <f t="shared" si="121"/>
        <v>-2.7855614429569115</v>
      </c>
      <c r="V513" s="47">
        <f t="shared" si="122"/>
        <v>50</v>
      </c>
      <c r="W513">
        <f t="shared" si="123"/>
        <v>6.1044578520646926</v>
      </c>
      <c r="AQ513">
        <v>0.11979653440346742</v>
      </c>
      <c r="AR513">
        <v>0</v>
      </c>
      <c r="AS513">
        <v>1</v>
      </c>
      <c r="AT513">
        <f t="shared" si="127"/>
        <v>699</v>
      </c>
      <c r="AU513">
        <f t="shared" si="128"/>
        <v>47</v>
      </c>
      <c r="AV513">
        <f t="shared" si="124"/>
        <v>0.43309002433090027</v>
      </c>
      <c r="AW513">
        <f t="shared" si="125"/>
        <v>0.80168776371308015</v>
      </c>
      <c r="AX513">
        <f t="shared" si="126"/>
        <v>2.6007713340246174E-3</v>
      </c>
    </row>
    <row r="514" spans="1:50" x14ac:dyDescent="0.3">
      <c r="A514">
        <v>27</v>
      </c>
      <c r="B514">
        <v>1</v>
      </c>
      <c r="C514" s="2">
        <f t="shared" ref="C514:C577" si="129">IF(G514="Yes",2,1)</f>
        <v>1</v>
      </c>
      <c r="D514">
        <v>2</v>
      </c>
      <c r="E514">
        <f t="shared" ref="E514:E577" si="130">IF(H514="Yes",1,0)</f>
        <v>0</v>
      </c>
      <c r="G514" s="2" t="s">
        <v>19</v>
      </c>
      <c r="H514" s="2" t="s">
        <v>19</v>
      </c>
      <c r="J514">
        <v>37</v>
      </c>
      <c r="K514">
        <v>4</v>
      </c>
      <c r="L514">
        <v>1</v>
      </c>
      <c r="M514">
        <v>7</v>
      </c>
      <c r="N514" s="45">
        <v>0</v>
      </c>
      <c r="O514" s="46">
        <v>1</v>
      </c>
      <c r="P514" s="47">
        <f t="shared" si="116"/>
        <v>1</v>
      </c>
      <c r="Q514">
        <f t="shared" si="117"/>
        <v>0</v>
      </c>
      <c r="R514">
        <f t="shared" si="118"/>
        <v>4.1527637213073322E-2</v>
      </c>
      <c r="S514" s="45">
        <f t="shared" si="119"/>
        <v>4.1527637213073322E-2</v>
      </c>
      <c r="T514" s="47">
        <f t="shared" si="120"/>
        <v>0.95847236278692671</v>
      </c>
      <c r="U514" s="45">
        <f t="shared" si="121"/>
        <v>-4.241455072859656E-2</v>
      </c>
      <c r="V514" s="47">
        <f t="shared" si="122"/>
        <v>100</v>
      </c>
      <c r="W514">
        <f t="shared" si="123"/>
        <v>4.3326901041073757E-2</v>
      </c>
      <c r="AQ514">
        <v>0.12026310087329156</v>
      </c>
      <c r="AR514">
        <v>4</v>
      </c>
      <c r="AS514">
        <v>1</v>
      </c>
      <c r="AT514">
        <f t="shared" si="127"/>
        <v>703</v>
      </c>
      <c r="AU514">
        <f t="shared" si="128"/>
        <v>48</v>
      </c>
      <c r="AV514">
        <f t="shared" si="124"/>
        <v>0.42984590429845904</v>
      </c>
      <c r="AW514">
        <f t="shared" si="125"/>
        <v>0.79746835443037978</v>
      </c>
      <c r="AX514">
        <f t="shared" si="126"/>
        <v>1.293541531922726E-3</v>
      </c>
    </row>
    <row r="515" spans="1:50" x14ac:dyDescent="0.3">
      <c r="A515">
        <v>20</v>
      </c>
      <c r="B515">
        <v>4</v>
      </c>
      <c r="C515" s="2">
        <f t="shared" si="129"/>
        <v>2</v>
      </c>
      <c r="D515">
        <v>0</v>
      </c>
      <c r="E515">
        <f t="shared" si="130"/>
        <v>1</v>
      </c>
      <c r="G515" s="2" t="s">
        <v>17</v>
      </c>
      <c r="H515" s="2" t="s">
        <v>17</v>
      </c>
      <c r="J515">
        <v>37</v>
      </c>
      <c r="K515">
        <v>4</v>
      </c>
      <c r="L515">
        <v>1</v>
      </c>
      <c r="M515">
        <v>8</v>
      </c>
      <c r="N515" s="45">
        <v>0</v>
      </c>
      <c r="O515" s="46">
        <v>1</v>
      </c>
      <c r="P515" s="47">
        <f t="shared" si="116"/>
        <v>1</v>
      </c>
      <c r="Q515">
        <f t="shared" si="117"/>
        <v>0</v>
      </c>
      <c r="R515">
        <f t="shared" si="118"/>
        <v>3.6915589179183569E-2</v>
      </c>
      <c r="S515" s="45">
        <f t="shared" si="119"/>
        <v>3.6915589179183569E-2</v>
      </c>
      <c r="T515" s="47">
        <f t="shared" si="120"/>
        <v>0.96308441082081642</v>
      </c>
      <c r="U515" s="45">
        <f t="shared" si="121"/>
        <v>-3.761421700586122E-2</v>
      </c>
      <c r="V515" s="47">
        <f t="shared" si="122"/>
        <v>100</v>
      </c>
      <c r="W515">
        <f t="shared" si="123"/>
        <v>3.8330585319848752E-2</v>
      </c>
      <c r="AQ515">
        <v>0.12086541416588836</v>
      </c>
      <c r="AR515">
        <v>2</v>
      </c>
      <c r="AS515">
        <v>0</v>
      </c>
      <c r="AT515">
        <f t="shared" si="127"/>
        <v>705</v>
      </c>
      <c r="AU515">
        <f t="shared" si="128"/>
        <v>48</v>
      </c>
      <c r="AV515">
        <f t="shared" si="124"/>
        <v>0.42822384428223847</v>
      </c>
      <c r="AW515">
        <f t="shared" si="125"/>
        <v>0.79746835443037978</v>
      </c>
      <c r="AX515">
        <f t="shared" si="126"/>
        <v>6.4677076596140733E-4</v>
      </c>
    </row>
    <row r="516" spans="1:50" x14ac:dyDescent="0.3">
      <c r="A516">
        <v>33</v>
      </c>
      <c r="B516">
        <v>1</v>
      </c>
      <c r="C516" s="2">
        <f t="shared" si="129"/>
        <v>2</v>
      </c>
      <c r="D516">
        <v>8</v>
      </c>
      <c r="E516">
        <f t="shared" si="130"/>
        <v>1</v>
      </c>
      <c r="G516" s="2" t="s">
        <v>17</v>
      </c>
      <c r="H516" s="2" t="s">
        <v>17</v>
      </c>
      <c r="J516">
        <v>37</v>
      </c>
      <c r="K516">
        <v>4</v>
      </c>
      <c r="L516">
        <v>1</v>
      </c>
      <c r="M516">
        <v>12</v>
      </c>
      <c r="N516" s="45">
        <v>0</v>
      </c>
      <c r="O516" s="46">
        <v>1</v>
      </c>
      <c r="P516" s="47">
        <f t="shared" si="116"/>
        <v>1</v>
      </c>
      <c r="Q516">
        <f t="shared" si="117"/>
        <v>0</v>
      </c>
      <c r="R516">
        <f t="shared" si="118"/>
        <v>2.2941267936115201E-2</v>
      </c>
      <c r="S516" s="45">
        <f t="shared" si="119"/>
        <v>2.2941267936115201E-2</v>
      </c>
      <c r="T516" s="47">
        <f t="shared" si="120"/>
        <v>0.97705873206388483</v>
      </c>
      <c r="U516" s="45">
        <f t="shared" si="121"/>
        <v>-2.320851404413905E-2</v>
      </c>
      <c r="V516" s="47">
        <f t="shared" si="122"/>
        <v>100</v>
      </c>
      <c r="W516">
        <f t="shared" si="123"/>
        <v>2.3479927238002712E-2</v>
      </c>
      <c r="AQ516">
        <v>0.12089200267292463</v>
      </c>
      <c r="AR516">
        <v>1</v>
      </c>
      <c r="AS516">
        <v>0</v>
      </c>
      <c r="AT516">
        <f t="shared" si="127"/>
        <v>706</v>
      </c>
      <c r="AU516">
        <f t="shared" si="128"/>
        <v>48</v>
      </c>
      <c r="AV516">
        <f t="shared" si="124"/>
        <v>0.42741281427412814</v>
      </c>
      <c r="AW516">
        <f t="shared" si="125"/>
        <v>0.79746835443037978</v>
      </c>
      <c r="AX516">
        <f t="shared" si="126"/>
        <v>1.293541531922726E-3</v>
      </c>
    </row>
    <row r="517" spans="1:50" x14ac:dyDescent="0.3">
      <c r="A517">
        <v>35</v>
      </c>
      <c r="B517">
        <v>3</v>
      </c>
      <c r="C517" s="2">
        <f t="shared" si="129"/>
        <v>1</v>
      </c>
      <c r="D517">
        <v>0</v>
      </c>
      <c r="E517">
        <f t="shared" si="130"/>
        <v>0</v>
      </c>
      <c r="G517" s="2" t="s">
        <v>19</v>
      </c>
      <c r="H517" s="2" t="s">
        <v>19</v>
      </c>
      <c r="J517">
        <v>37</v>
      </c>
      <c r="K517">
        <v>4</v>
      </c>
      <c r="L517">
        <v>2</v>
      </c>
      <c r="M517">
        <v>0</v>
      </c>
      <c r="N517" s="45">
        <v>1</v>
      </c>
      <c r="O517" s="46">
        <v>2</v>
      </c>
      <c r="P517" s="47">
        <f t="shared" ref="P517:P580" si="131">N517+O517</f>
        <v>3</v>
      </c>
      <c r="Q517">
        <f t="shared" ref="Q517:Q580" si="132">IF(P517=0,"",N517/P517)</f>
        <v>0.33333333333333331</v>
      </c>
      <c r="R517">
        <f t="shared" ref="R517:R580" si="133">1/(1+EXP(-$Y$5-MMULT(J517:M517,$Y$6:$Y$9)))</f>
        <v>0.30987177682386291</v>
      </c>
      <c r="S517" s="45">
        <f t="shared" ref="S517:S580" si="134">P517*R517</f>
        <v>0.92961533047158873</v>
      </c>
      <c r="T517" s="47">
        <f t="shared" ref="T517:T580" si="135">P517-S517</f>
        <v>2.0703846695284112</v>
      </c>
      <c r="U517" s="45">
        <f t="shared" ref="U517:U580" si="136">IFERROR(P517*(Q517*LN(R517)+(1-Q517)*LN(1-R517)),0)</f>
        <v>-1.9133524261477488</v>
      </c>
      <c r="V517" s="47">
        <f t="shared" ref="V517:V580" si="137">100*IF(R517&gt;=$AM$10,N517/P517,O517/P517)</f>
        <v>66.666666666666657</v>
      </c>
      <c r="W517">
        <f t="shared" ref="W517:W580" si="138">IFERROR((N517-S517)^2/S517+(O517-T517)^2/T517,0)</f>
        <v>7.7218806715425269E-3</v>
      </c>
      <c r="AQ517">
        <v>0.12117986465244197</v>
      </c>
      <c r="AR517">
        <v>2</v>
      </c>
      <c r="AS517">
        <v>0</v>
      </c>
      <c r="AT517">
        <f t="shared" si="127"/>
        <v>708</v>
      </c>
      <c r="AU517">
        <f t="shared" si="128"/>
        <v>48</v>
      </c>
      <c r="AV517">
        <f t="shared" ref="AV517:AV580" si="139">1-AT517/AT$1000</f>
        <v>0.42579075425790758</v>
      </c>
      <c r="AW517">
        <f t="shared" ref="AW517:AW580" si="140">1-AU517/AU$1000</f>
        <v>0.79746835443037978</v>
      </c>
      <c r="AX517">
        <f t="shared" ref="AX517:AX580" si="141">(AV517-AV518)*AW517</f>
        <v>0</v>
      </c>
    </row>
    <row r="518" spans="1:50" x14ac:dyDescent="0.3">
      <c r="A518">
        <v>23</v>
      </c>
      <c r="B518">
        <v>1</v>
      </c>
      <c r="C518" s="2">
        <f t="shared" si="129"/>
        <v>1</v>
      </c>
      <c r="D518">
        <v>2</v>
      </c>
      <c r="E518">
        <f t="shared" si="130"/>
        <v>0</v>
      </c>
      <c r="G518" s="2" t="s">
        <v>19</v>
      </c>
      <c r="H518" s="2" t="s">
        <v>19</v>
      </c>
      <c r="J518">
        <v>37</v>
      </c>
      <c r="K518">
        <v>4</v>
      </c>
      <c r="L518">
        <v>2</v>
      </c>
      <c r="M518">
        <v>3</v>
      </c>
      <c r="N518" s="45">
        <v>0</v>
      </c>
      <c r="O518" s="46">
        <v>2</v>
      </c>
      <c r="P518" s="47">
        <f t="shared" si="131"/>
        <v>2</v>
      </c>
      <c r="Q518">
        <f t="shared" si="132"/>
        <v>0</v>
      </c>
      <c r="R518">
        <f t="shared" si="133"/>
        <v>0.23716321656470837</v>
      </c>
      <c r="S518" s="45">
        <f t="shared" si="134"/>
        <v>0.47432643312941675</v>
      </c>
      <c r="T518" s="47">
        <f t="shared" si="135"/>
        <v>1.5256735668705832</v>
      </c>
      <c r="U518" s="45">
        <f t="shared" si="136"/>
        <v>-0.54142236964010981</v>
      </c>
      <c r="V518" s="47">
        <f t="shared" si="137"/>
        <v>100</v>
      </c>
      <c r="W518">
        <f t="shared" si="138"/>
        <v>0.62179281784679696</v>
      </c>
      <c r="AQ518">
        <v>0.12183406769367261</v>
      </c>
      <c r="AR518">
        <v>0</v>
      </c>
      <c r="AS518">
        <v>2</v>
      </c>
      <c r="AT518">
        <f t="shared" ref="AT518:AT581" si="142">AT517+AR518</f>
        <v>708</v>
      </c>
      <c r="AU518">
        <f t="shared" ref="AU518:AU581" si="143">AU517+AS518</f>
        <v>50</v>
      </c>
      <c r="AV518">
        <f t="shared" si="139"/>
        <v>0.42579075425790758</v>
      </c>
      <c r="AW518">
        <f t="shared" si="140"/>
        <v>0.78902953586497893</v>
      </c>
      <c r="AX518">
        <f t="shared" si="141"/>
        <v>6.3992663087186861E-4</v>
      </c>
    </row>
    <row r="519" spans="1:50" x14ac:dyDescent="0.3">
      <c r="A519">
        <v>25</v>
      </c>
      <c r="B519">
        <v>4</v>
      </c>
      <c r="C519" s="2">
        <f t="shared" si="129"/>
        <v>1</v>
      </c>
      <c r="D519">
        <v>2</v>
      </c>
      <c r="E519">
        <f t="shared" si="130"/>
        <v>0</v>
      </c>
      <c r="G519" s="2" t="s">
        <v>19</v>
      </c>
      <c r="H519" s="2" t="s">
        <v>19</v>
      </c>
      <c r="J519">
        <v>38</v>
      </c>
      <c r="K519">
        <v>1</v>
      </c>
      <c r="L519">
        <v>1</v>
      </c>
      <c r="M519">
        <v>0</v>
      </c>
      <c r="N519" s="45">
        <v>0</v>
      </c>
      <c r="O519" s="46">
        <v>1</v>
      </c>
      <c r="P519" s="47">
        <f t="shared" si="131"/>
        <v>1</v>
      </c>
      <c r="Q519">
        <f t="shared" si="132"/>
        <v>0</v>
      </c>
      <c r="R519">
        <f t="shared" si="133"/>
        <v>0.20479070433994007</v>
      </c>
      <c r="S519" s="45">
        <f t="shared" si="134"/>
        <v>0.20479070433994007</v>
      </c>
      <c r="T519" s="47">
        <f t="shared" si="135"/>
        <v>0.79520929566005993</v>
      </c>
      <c r="U519" s="45">
        <f t="shared" si="136"/>
        <v>-0.2291499339947419</v>
      </c>
      <c r="V519" s="47">
        <f t="shared" si="137"/>
        <v>100</v>
      </c>
      <c r="W519">
        <f t="shared" si="138"/>
        <v>0.25753057145786312</v>
      </c>
      <c r="AQ519">
        <v>0.12263280096510905</v>
      </c>
      <c r="AR519">
        <v>1</v>
      </c>
      <c r="AS519">
        <v>0</v>
      </c>
      <c r="AT519">
        <f t="shared" si="142"/>
        <v>709</v>
      </c>
      <c r="AU519">
        <f t="shared" si="143"/>
        <v>50</v>
      </c>
      <c r="AV519">
        <f t="shared" si="139"/>
        <v>0.42497972424979724</v>
      </c>
      <c r="AW519">
        <f t="shared" si="140"/>
        <v>0.78902953586497893</v>
      </c>
      <c r="AX519">
        <f t="shared" si="141"/>
        <v>0</v>
      </c>
    </row>
    <row r="520" spans="1:50" x14ac:dyDescent="0.3">
      <c r="A520">
        <v>38</v>
      </c>
      <c r="B520">
        <v>4</v>
      </c>
      <c r="C520" s="2">
        <f t="shared" si="129"/>
        <v>1</v>
      </c>
      <c r="D520">
        <v>7</v>
      </c>
      <c r="E520">
        <f t="shared" si="130"/>
        <v>0</v>
      </c>
      <c r="G520" s="2" t="s">
        <v>19</v>
      </c>
      <c r="H520" s="2" t="s">
        <v>19</v>
      </c>
      <c r="J520">
        <v>38</v>
      </c>
      <c r="K520">
        <v>1</v>
      </c>
      <c r="L520">
        <v>1</v>
      </c>
      <c r="M520">
        <v>3</v>
      </c>
      <c r="N520" s="45">
        <v>0</v>
      </c>
      <c r="O520" s="46">
        <v>3</v>
      </c>
      <c r="P520" s="47">
        <f t="shared" si="131"/>
        <v>3</v>
      </c>
      <c r="Q520">
        <f t="shared" si="132"/>
        <v>0</v>
      </c>
      <c r="R520">
        <f t="shared" si="133"/>
        <v>0.15133179844685266</v>
      </c>
      <c r="S520" s="45">
        <f t="shared" si="134"/>
        <v>0.45399539534055799</v>
      </c>
      <c r="T520" s="47">
        <f t="shared" si="135"/>
        <v>2.546004604659442</v>
      </c>
      <c r="U520" s="45">
        <f t="shared" si="136"/>
        <v>-0.49226093984619679</v>
      </c>
      <c r="V520" s="47">
        <f t="shared" si="137"/>
        <v>100</v>
      </c>
      <c r="W520">
        <f t="shared" si="138"/>
        <v>0.53495040171141228</v>
      </c>
      <c r="AQ520">
        <v>0.12310886874273466</v>
      </c>
      <c r="AR520">
        <v>0</v>
      </c>
      <c r="AS520">
        <v>1</v>
      </c>
      <c r="AT520">
        <f t="shared" si="142"/>
        <v>709</v>
      </c>
      <c r="AU520">
        <f t="shared" si="143"/>
        <v>51</v>
      </c>
      <c r="AV520">
        <f t="shared" si="139"/>
        <v>0.42497972424979724</v>
      </c>
      <c r="AW520">
        <f t="shared" si="140"/>
        <v>0.78481012658227844</v>
      </c>
      <c r="AX520">
        <f t="shared" si="141"/>
        <v>2.5460182533083098E-3</v>
      </c>
    </row>
    <row r="521" spans="1:50" x14ac:dyDescent="0.3">
      <c r="A521">
        <v>29</v>
      </c>
      <c r="B521">
        <v>2</v>
      </c>
      <c r="C521" s="2">
        <f t="shared" si="129"/>
        <v>1</v>
      </c>
      <c r="D521">
        <v>7</v>
      </c>
      <c r="E521">
        <f t="shared" si="130"/>
        <v>0</v>
      </c>
      <c r="G521" s="2" t="s">
        <v>19</v>
      </c>
      <c r="H521" s="2" t="s">
        <v>19</v>
      </c>
      <c r="J521">
        <v>38</v>
      </c>
      <c r="K521">
        <v>1</v>
      </c>
      <c r="L521">
        <v>1</v>
      </c>
      <c r="M521">
        <v>7</v>
      </c>
      <c r="N521" s="45">
        <v>0</v>
      </c>
      <c r="O521" s="46">
        <v>1</v>
      </c>
      <c r="P521" s="47">
        <f t="shared" si="131"/>
        <v>1</v>
      </c>
      <c r="Q521">
        <f t="shared" si="132"/>
        <v>0</v>
      </c>
      <c r="R521">
        <f t="shared" si="133"/>
        <v>9.8474048225083835E-2</v>
      </c>
      <c r="S521" s="45">
        <f t="shared" si="134"/>
        <v>9.8474048225083835E-2</v>
      </c>
      <c r="T521" s="47">
        <f t="shared" si="135"/>
        <v>0.90152595177491612</v>
      </c>
      <c r="U521" s="45">
        <f t="shared" si="136"/>
        <v>-0.1036664494265275</v>
      </c>
      <c r="V521" s="47">
        <f t="shared" si="137"/>
        <v>100</v>
      </c>
      <c r="W521">
        <f t="shared" si="138"/>
        <v>0.10923040876550368</v>
      </c>
      <c r="AQ521">
        <v>0.12313588164928067</v>
      </c>
      <c r="AR521">
        <v>4</v>
      </c>
      <c r="AS521">
        <v>0</v>
      </c>
      <c r="AT521">
        <f t="shared" si="142"/>
        <v>713</v>
      </c>
      <c r="AU521">
        <f t="shared" si="143"/>
        <v>51</v>
      </c>
      <c r="AV521">
        <f t="shared" si="139"/>
        <v>0.42173560421735601</v>
      </c>
      <c r="AW521">
        <f t="shared" si="140"/>
        <v>0.78481012658227844</v>
      </c>
      <c r="AX521">
        <f t="shared" si="141"/>
        <v>1.2730091266541113E-3</v>
      </c>
    </row>
    <row r="522" spans="1:50" x14ac:dyDescent="0.3">
      <c r="A522">
        <v>48</v>
      </c>
      <c r="B522">
        <v>2</v>
      </c>
      <c r="C522" s="2">
        <f t="shared" si="129"/>
        <v>1</v>
      </c>
      <c r="D522">
        <v>2</v>
      </c>
      <c r="E522">
        <f t="shared" si="130"/>
        <v>0</v>
      </c>
      <c r="G522" s="2" t="s">
        <v>19</v>
      </c>
      <c r="H522" s="2" t="s">
        <v>19</v>
      </c>
      <c r="J522">
        <v>38</v>
      </c>
      <c r="K522">
        <v>1</v>
      </c>
      <c r="L522">
        <v>1</v>
      </c>
      <c r="M522">
        <v>8</v>
      </c>
      <c r="N522" s="45">
        <v>0</v>
      </c>
      <c r="O522" s="46">
        <v>1</v>
      </c>
      <c r="P522" s="47">
        <f t="shared" si="131"/>
        <v>1</v>
      </c>
      <c r="Q522">
        <f t="shared" si="132"/>
        <v>0</v>
      </c>
      <c r="R522">
        <f t="shared" si="133"/>
        <v>8.8118998077116831E-2</v>
      </c>
      <c r="S522" s="45">
        <f t="shared" si="134"/>
        <v>8.8118998077116831E-2</v>
      </c>
      <c r="T522" s="47">
        <f t="shared" si="135"/>
        <v>0.91188100192288313</v>
      </c>
      <c r="U522" s="45">
        <f t="shared" si="136"/>
        <v>-9.2245777768822659E-2</v>
      </c>
      <c r="V522" s="47">
        <f t="shared" si="137"/>
        <v>100</v>
      </c>
      <c r="W522">
        <f t="shared" si="138"/>
        <v>9.6634317297213487E-2</v>
      </c>
      <c r="AQ522">
        <v>0.12377769262361618</v>
      </c>
      <c r="AR522">
        <v>2</v>
      </c>
      <c r="AS522">
        <v>0</v>
      </c>
      <c r="AT522">
        <f t="shared" si="142"/>
        <v>715</v>
      </c>
      <c r="AU522">
        <f t="shared" si="143"/>
        <v>51</v>
      </c>
      <c r="AV522">
        <f t="shared" si="139"/>
        <v>0.42011354420113545</v>
      </c>
      <c r="AW522">
        <f t="shared" si="140"/>
        <v>0.78481012658227844</v>
      </c>
      <c r="AX522">
        <f t="shared" si="141"/>
        <v>1.2730091266541113E-3</v>
      </c>
    </row>
    <row r="523" spans="1:50" x14ac:dyDescent="0.3">
      <c r="A523">
        <v>27</v>
      </c>
      <c r="B523">
        <v>4</v>
      </c>
      <c r="C523" s="2">
        <f t="shared" si="129"/>
        <v>2</v>
      </c>
      <c r="D523">
        <v>5</v>
      </c>
      <c r="E523">
        <f t="shared" si="130"/>
        <v>0</v>
      </c>
      <c r="G523" s="2" t="s">
        <v>17</v>
      </c>
      <c r="H523" s="2" t="s">
        <v>19</v>
      </c>
      <c r="J523">
        <v>38</v>
      </c>
      <c r="K523">
        <v>1</v>
      </c>
      <c r="L523">
        <v>1</v>
      </c>
      <c r="M523">
        <v>10</v>
      </c>
      <c r="N523" s="45">
        <v>0</v>
      </c>
      <c r="O523" s="46">
        <v>2</v>
      </c>
      <c r="P523" s="47">
        <f t="shared" si="131"/>
        <v>2</v>
      </c>
      <c r="Q523">
        <f t="shared" si="132"/>
        <v>0</v>
      </c>
      <c r="R523">
        <f t="shared" si="133"/>
        <v>7.0314228338785159E-2</v>
      </c>
      <c r="S523" s="45">
        <f t="shared" si="134"/>
        <v>0.14062845667757032</v>
      </c>
      <c r="T523" s="47">
        <f t="shared" si="135"/>
        <v>1.8593715433224296</v>
      </c>
      <c r="U523" s="45">
        <f t="shared" si="136"/>
        <v>-0.14581725972659812</v>
      </c>
      <c r="V523" s="47">
        <f t="shared" si="137"/>
        <v>100</v>
      </c>
      <c r="W523">
        <f t="shared" si="138"/>
        <v>0.15126450351744922</v>
      </c>
      <c r="AQ523">
        <v>0.12425757547847359</v>
      </c>
      <c r="AR523">
        <v>2</v>
      </c>
      <c r="AS523">
        <v>0</v>
      </c>
      <c r="AT523">
        <f t="shared" si="142"/>
        <v>717</v>
      </c>
      <c r="AU523">
        <f t="shared" si="143"/>
        <v>51</v>
      </c>
      <c r="AV523">
        <f t="shared" si="139"/>
        <v>0.41849148418491489</v>
      </c>
      <c r="AW523">
        <f t="shared" si="140"/>
        <v>0.78481012658227844</v>
      </c>
      <c r="AX523">
        <f t="shared" si="141"/>
        <v>2.5460182533083098E-3</v>
      </c>
    </row>
    <row r="524" spans="1:50" x14ac:dyDescent="0.3">
      <c r="A524">
        <v>37</v>
      </c>
      <c r="B524">
        <v>4</v>
      </c>
      <c r="C524" s="2">
        <f t="shared" si="129"/>
        <v>1</v>
      </c>
      <c r="D524">
        <v>0</v>
      </c>
      <c r="E524">
        <f t="shared" si="130"/>
        <v>0</v>
      </c>
      <c r="G524" s="2" t="s">
        <v>19</v>
      </c>
      <c r="H524" s="2" t="s">
        <v>19</v>
      </c>
      <c r="J524">
        <v>38</v>
      </c>
      <c r="K524">
        <v>1</v>
      </c>
      <c r="L524">
        <v>2</v>
      </c>
      <c r="M524">
        <v>0</v>
      </c>
      <c r="N524" s="45">
        <v>0</v>
      </c>
      <c r="O524" s="46">
        <v>1</v>
      </c>
      <c r="P524" s="47">
        <f t="shared" si="131"/>
        <v>1</v>
      </c>
      <c r="Q524">
        <f t="shared" si="132"/>
        <v>0</v>
      </c>
      <c r="R524">
        <f t="shared" si="133"/>
        <v>0.53095211070797577</v>
      </c>
      <c r="S524" s="45">
        <f t="shared" si="134"/>
        <v>0.53095211070797577</v>
      </c>
      <c r="T524" s="47">
        <f t="shared" si="135"/>
        <v>0.46904788929202423</v>
      </c>
      <c r="U524" s="45">
        <f t="shared" si="136"/>
        <v>-0.75705040638400678</v>
      </c>
      <c r="V524" s="47">
        <f t="shared" si="137"/>
        <v>0</v>
      </c>
      <c r="W524">
        <f t="shared" si="138"/>
        <v>1.131978467080172</v>
      </c>
      <c r="AQ524">
        <v>0.124284804713316</v>
      </c>
      <c r="AR524">
        <v>4</v>
      </c>
      <c r="AS524">
        <v>0</v>
      </c>
      <c r="AT524">
        <f t="shared" si="142"/>
        <v>721</v>
      </c>
      <c r="AU524">
        <f t="shared" si="143"/>
        <v>51</v>
      </c>
      <c r="AV524">
        <f t="shared" si="139"/>
        <v>0.41524736415247365</v>
      </c>
      <c r="AW524">
        <f t="shared" si="140"/>
        <v>0.78481012658227844</v>
      </c>
      <c r="AX524">
        <f t="shared" si="141"/>
        <v>1.2730091266541113E-3</v>
      </c>
    </row>
    <row r="525" spans="1:50" x14ac:dyDescent="0.3">
      <c r="A525">
        <v>50</v>
      </c>
      <c r="B525">
        <v>4</v>
      </c>
      <c r="C525" s="2">
        <f t="shared" si="129"/>
        <v>2</v>
      </c>
      <c r="D525">
        <v>8</v>
      </c>
      <c r="E525">
        <f t="shared" si="130"/>
        <v>0</v>
      </c>
      <c r="G525" s="2" t="s">
        <v>17</v>
      </c>
      <c r="H525" s="2" t="s">
        <v>19</v>
      </c>
      <c r="J525">
        <v>38</v>
      </c>
      <c r="K525">
        <v>1</v>
      </c>
      <c r="L525">
        <v>2</v>
      </c>
      <c r="M525">
        <v>7</v>
      </c>
      <c r="N525" s="45">
        <v>0</v>
      </c>
      <c r="O525" s="46">
        <v>1</v>
      </c>
      <c r="P525" s="47">
        <f t="shared" si="131"/>
        <v>1</v>
      </c>
      <c r="Q525">
        <f t="shared" si="132"/>
        <v>0</v>
      </c>
      <c r="R525">
        <f t="shared" si="133"/>
        <v>0.32438068667969089</v>
      </c>
      <c r="S525" s="45">
        <f t="shared" si="134"/>
        <v>0.32438068667969089</v>
      </c>
      <c r="T525" s="47">
        <f t="shared" si="135"/>
        <v>0.67561931332030911</v>
      </c>
      <c r="U525" s="45">
        <f t="shared" si="136"/>
        <v>-0.3921255075412981</v>
      </c>
      <c r="V525" s="47">
        <f t="shared" si="137"/>
        <v>100</v>
      </c>
      <c r="W525">
        <f t="shared" si="138"/>
        <v>0.48012346640230363</v>
      </c>
      <c r="AQ525">
        <v>0.12493175091816336</v>
      </c>
      <c r="AR525">
        <v>2</v>
      </c>
      <c r="AS525">
        <v>0</v>
      </c>
      <c r="AT525">
        <f t="shared" si="142"/>
        <v>723</v>
      </c>
      <c r="AU525">
        <f t="shared" si="143"/>
        <v>51</v>
      </c>
      <c r="AV525">
        <f t="shared" si="139"/>
        <v>0.41362530413625309</v>
      </c>
      <c r="AW525">
        <f t="shared" si="140"/>
        <v>0.78481012658227844</v>
      </c>
      <c r="AX525">
        <f t="shared" si="141"/>
        <v>6.3650456332709914E-4</v>
      </c>
    </row>
    <row r="526" spans="1:50" x14ac:dyDescent="0.3">
      <c r="A526">
        <v>34</v>
      </c>
      <c r="B526">
        <v>4</v>
      </c>
      <c r="C526" s="2">
        <f t="shared" si="129"/>
        <v>1</v>
      </c>
      <c r="D526">
        <v>7</v>
      </c>
      <c r="E526">
        <f t="shared" si="130"/>
        <v>0</v>
      </c>
      <c r="G526" s="2" t="s">
        <v>19</v>
      </c>
      <c r="H526" s="2" t="s">
        <v>19</v>
      </c>
      <c r="J526">
        <v>38</v>
      </c>
      <c r="K526">
        <v>2</v>
      </c>
      <c r="L526">
        <v>1</v>
      </c>
      <c r="M526">
        <v>2</v>
      </c>
      <c r="N526" s="45">
        <v>0</v>
      </c>
      <c r="O526" s="46">
        <v>3</v>
      </c>
      <c r="P526" s="47">
        <f t="shared" si="131"/>
        <v>3</v>
      </c>
      <c r="Q526">
        <f t="shared" si="132"/>
        <v>0</v>
      </c>
      <c r="R526">
        <f t="shared" si="133"/>
        <v>0.12721197648789503</v>
      </c>
      <c r="S526" s="45">
        <f t="shared" si="134"/>
        <v>0.38163592946368508</v>
      </c>
      <c r="T526" s="47">
        <f t="shared" si="135"/>
        <v>2.6183640705363151</v>
      </c>
      <c r="U526" s="45">
        <f t="shared" si="136"/>
        <v>-0.40818769941892741</v>
      </c>
      <c r="V526" s="47">
        <f t="shared" si="137"/>
        <v>100</v>
      </c>
      <c r="W526">
        <f t="shared" si="138"/>
        <v>0.43726073133769572</v>
      </c>
      <c r="AQ526">
        <v>0.12506214870004503</v>
      </c>
      <c r="AR526">
        <v>1</v>
      </c>
      <c r="AS526">
        <v>0</v>
      </c>
      <c r="AT526">
        <f t="shared" si="142"/>
        <v>724</v>
      </c>
      <c r="AU526">
        <f t="shared" si="143"/>
        <v>51</v>
      </c>
      <c r="AV526">
        <f t="shared" si="139"/>
        <v>0.41281427412814276</v>
      </c>
      <c r="AW526">
        <f t="shared" si="140"/>
        <v>0.78481012658227844</v>
      </c>
      <c r="AX526">
        <f t="shared" si="141"/>
        <v>6.3650456332709914E-4</v>
      </c>
    </row>
    <row r="527" spans="1:50" x14ac:dyDescent="0.3">
      <c r="A527">
        <v>24</v>
      </c>
      <c r="B527">
        <v>1</v>
      </c>
      <c r="C527" s="2">
        <f t="shared" si="129"/>
        <v>1</v>
      </c>
      <c r="D527">
        <v>2</v>
      </c>
      <c r="E527">
        <f t="shared" si="130"/>
        <v>1</v>
      </c>
      <c r="G527" s="2" t="s">
        <v>19</v>
      </c>
      <c r="H527" s="2" t="s">
        <v>17</v>
      </c>
      <c r="J527">
        <v>38</v>
      </c>
      <c r="K527">
        <v>2</v>
      </c>
      <c r="L527">
        <v>1</v>
      </c>
      <c r="M527">
        <v>7</v>
      </c>
      <c r="N527" s="45">
        <v>0</v>
      </c>
      <c r="O527" s="46">
        <v>2</v>
      </c>
      <c r="P527" s="47">
        <f t="shared" si="131"/>
        <v>2</v>
      </c>
      <c r="Q527">
        <f t="shared" si="132"/>
        <v>0</v>
      </c>
      <c r="R527">
        <f t="shared" si="133"/>
        <v>7.3205199775684127E-2</v>
      </c>
      <c r="S527" s="45">
        <f t="shared" si="134"/>
        <v>0.14641039955136825</v>
      </c>
      <c r="T527" s="47">
        <f t="shared" si="135"/>
        <v>1.8535896004486316</v>
      </c>
      <c r="U527" s="45">
        <f t="shared" si="136"/>
        <v>-0.1520461938022358</v>
      </c>
      <c r="V527" s="47">
        <f t="shared" si="137"/>
        <v>100</v>
      </c>
      <c r="W527">
        <f t="shared" si="138"/>
        <v>0.1579749902739333</v>
      </c>
      <c r="AQ527">
        <v>0.12538802613742112</v>
      </c>
      <c r="AR527">
        <v>1</v>
      </c>
      <c r="AS527">
        <v>0</v>
      </c>
      <c r="AT527">
        <f t="shared" si="142"/>
        <v>725</v>
      </c>
      <c r="AU527">
        <f t="shared" si="143"/>
        <v>51</v>
      </c>
      <c r="AV527">
        <f t="shared" si="139"/>
        <v>0.41200324412003242</v>
      </c>
      <c r="AW527">
        <f t="shared" si="140"/>
        <v>0.78481012658227844</v>
      </c>
      <c r="AX527">
        <f t="shared" si="141"/>
        <v>1.2730091266541113E-3</v>
      </c>
    </row>
    <row r="528" spans="1:50" x14ac:dyDescent="0.3">
      <c r="A528">
        <v>39</v>
      </c>
      <c r="B528">
        <v>4</v>
      </c>
      <c r="C528" s="2">
        <f t="shared" si="129"/>
        <v>1</v>
      </c>
      <c r="D528">
        <v>7</v>
      </c>
      <c r="E528">
        <f t="shared" si="130"/>
        <v>0</v>
      </c>
      <c r="G528" s="2" t="s">
        <v>19</v>
      </c>
      <c r="H528" s="2" t="s">
        <v>19</v>
      </c>
      <c r="J528">
        <v>38</v>
      </c>
      <c r="K528">
        <v>2</v>
      </c>
      <c r="L528">
        <v>1</v>
      </c>
      <c r="M528">
        <v>16</v>
      </c>
      <c r="N528" s="45">
        <v>0</v>
      </c>
      <c r="O528" s="46">
        <v>1</v>
      </c>
      <c r="P528" s="47">
        <f t="shared" si="131"/>
        <v>1</v>
      </c>
      <c r="Q528">
        <f t="shared" si="132"/>
        <v>0</v>
      </c>
      <c r="R528">
        <f t="shared" si="133"/>
        <v>2.5550998227821479E-2</v>
      </c>
      <c r="S528" s="45">
        <f t="shared" si="134"/>
        <v>2.5550998227821479E-2</v>
      </c>
      <c r="T528" s="47">
        <f t="shared" si="135"/>
        <v>0.97444900177217852</v>
      </c>
      <c r="U528" s="45">
        <f t="shared" si="136"/>
        <v>-2.5883094115902585E-2</v>
      </c>
      <c r="V528" s="47">
        <f t="shared" si="137"/>
        <v>100</v>
      </c>
      <c r="W528">
        <f t="shared" si="138"/>
        <v>2.6220970190695705E-2</v>
      </c>
      <c r="AQ528">
        <v>0.12603988846982533</v>
      </c>
      <c r="AR528">
        <v>2</v>
      </c>
      <c r="AS528">
        <v>0</v>
      </c>
      <c r="AT528">
        <f t="shared" si="142"/>
        <v>727</v>
      </c>
      <c r="AU528">
        <f t="shared" si="143"/>
        <v>51</v>
      </c>
      <c r="AV528">
        <f t="shared" si="139"/>
        <v>0.41038118410381186</v>
      </c>
      <c r="AW528">
        <f t="shared" si="140"/>
        <v>0.78481012658227844</v>
      </c>
      <c r="AX528">
        <f t="shared" si="141"/>
        <v>1.9095136899812105E-3</v>
      </c>
    </row>
    <row r="529" spans="1:50" x14ac:dyDescent="0.3">
      <c r="A529">
        <v>32</v>
      </c>
      <c r="B529">
        <v>4</v>
      </c>
      <c r="C529" s="2">
        <f t="shared" si="129"/>
        <v>1</v>
      </c>
      <c r="D529">
        <v>7</v>
      </c>
      <c r="E529">
        <f t="shared" si="130"/>
        <v>0</v>
      </c>
      <c r="G529" s="2" t="s">
        <v>19</v>
      </c>
      <c r="H529" s="2" t="s">
        <v>19</v>
      </c>
      <c r="J529">
        <v>38</v>
      </c>
      <c r="K529">
        <v>2</v>
      </c>
      <c r="L529">
        <v>2</v>
      </c>
      <c r="M529">
        <v>0</v>
      </c>
      <c r="N529" s="45">
        <v>1</v>
      </c>
      <c r="O529" s="46">
        <v>2</v>
      </c>
      <c r="P529" s="47">
        <f t="shared" si="131"/>
        <v>3</v>
      </c>
      <c r="Q529">
        <f t="shared" si="132"/>
        <v>0.33333333333333331</v>
      </c>
      <c r="R529">
        <f t="shared" si="133"/>
        <v>0.45011576105042683</v>
      </c>
      <c r="S529" s="45">
        <f t="shared" si="134"/>
        <v>1.3503472831512804</v>
      </c>
      <c r="T529" s="47">
        <f t="shared" si="135"/>
        <v>1.6496527168487196</v>
      </c>
      <c r="U529" s="45">
        <f t="shared" si="136"/>
        <v>-1.9943454776126346</v>
      </c>
      <c r="V529" s="47">
        <f t="shared" si="137"/>
        <v>66.666666666666657</v>
      </c>
      <c r="W529">
        <f t="shared" si="138"/>
        <v>0.16530300978041351</v>
      </c>
      <c r="AQ529">
        <v>0.12655493006474378</v>
      </c>
      <c r="AR529">
        <v>3</v>
      </c>
      <c r="AS529">
        <v>0</v>
      </c>
      <c r="AT529">
        <f t="shared" si="142"/>
        <v>730</v>
      </c>
      <c r="AU529">
        <f t="shared" si="143"/>
        <v>51</v>
      </c>
      <c r="AV529">
        <f t="shared" si="139"/>
        <v>0.40794809407948096</v>
      </c>
      <c r="AW529">
        <f t="shared" si="140"/>
        <v>0.78481012658227844</v>
      </c>
      <c r="AX529">
        <f t="shared" si="141"/>
        <v>6.3650456332709914E-4</v>
      </c>
    </row>
    <row r="530" spans="1:50" x14ac:dyDescent="0.3">
      <c r="A530">
        <v>50</v>
      </c>
      <c r="B530">
        <v>2</v>
      </c>
      <c r="C530" s="2">
        <f t="shared" si="129"/>
        <v>2</v>
      </c>
      <c r="D530">
        <v>3</v>
      </c>
      <c r="E530">
        <f t="shared" si="130"/>
        <v>1</v>
      </c>
      <c r="G530" s="2" t="s">
        <v>17</v>
      </c>
      <c r="H530" s="2" t="s">
        <v>17</v>
      </c>
      <c r="J530">
        <v>38</v>
      </c>
      <c r="K530">
        <v>2</v>
      </c>
      <c r="L530">
        <v>2</v>
      </c>
      <c r="M530">
        <v>2</v>
      </c>
      <c r="N530" s="45">
        <v>0</v>
      </c>
      <c r="O530" s="46">
        <v>1</v>
      </c>
      <c r="P530" s="47">
        <f t="shared" si="131"/>
        <v>1</v>
      </c>
      <c r="Q530">
        <f t="shared" si="132"/>
        <v>0</v>
      </c>
      <c r="R530">
        <f t="shared" si="133"/>
        <v>0.39048973416163202</v>
      </c>
      <c r="S530" s="45">
        <f t="shared" si="134"/>
        <v>0.39048973416163202</v>
      </c>
      <c r="T530" s="47">
        <f t="shared" si="135"/>
        <v>0.60951026583836798</v>
      </c>
      <c r="U530" s="45">
        <f t="shared" si="136"/>
        <v>-0.49509948715364932</v>
      </c>
      <c r="V530" s="47">
        <f t="shared" si="137"/>
        <v>100</v>
      </c>
      <c r="W530">
        <f t="shared" si="138"/>
        <v>0.64066145567625832</v>
      </c>
      <c r="AQ530">
        <v>0.1266946487722041</v>
      </c>
      <c r="AR530">
        <v>1</v>
      </c>
      <c r="AS530">
        <v>0</v>
      </c>
      <c r="AT530">
        <f t="shared" si="142"/>
        <v>731</v>
      </c>
      <c r="AU530">
        <f t="shared" si="143"/>
        <v>51</v>
      </c>
      <c r="AV530">
        <f t="shared" si="139"/>
        <v>0.40713706407137062</v>
      </c>
      <c r="AW530">
        <f t="shared" si="140"/>
        <v>0.78481012658227844</v>
      </c>
      <c r="AX530">
        <f t="shared" si="141"/>
        <v>6.3650456332709914E-4</v>
      </c>
    </row>
    <row r="531" spans="1:50" x14ac:dyDescent="0.3">
      <c r="A531">
        <v>38</v>
      </c>
      <c r="B531">
        <v>2</v>
      </c>
      <c r="C531" s="2">
        <f t="shared" si="129"/>
        <v>1</v>
      </c>
      <c r="D531">
        <v>7</v>
      </c>
      <c r="E531">
        <f t="shared" si="130"/>
        <v>0</v>
      </c>
      <c r="G531" s="2" t="s">
        <v>19</v>
      </c>
      <c r="H531" s="2" t="s">
        <v>19</v>
      </c>
      <c r="J531">
        <v>38</v>
      </c>
      <c r="K531">
        <v>2</v>
      </c>
      <c r="L531">
        <v>2</v>
      </c>
      <c r="M531">
        <v>11</v>
      </c>
      <c r="N531" s="45">
        <v>0</v>
      </c>
      <c r="O531" s="46">
        <v>1</v>
      </c>
      <c r="P531" s="47">
        <f t="shared" si="131"/>
        <v>1</v>
      </c>
      <c r="Q531">
        <f t="shared" si="132"/>
        <v>0</v>
      </c>
      <c r="R531">
        <f t="shared" si="133"/>
        <v>0.17537760551030204</v>
      </c>
      <c r="S531" s="45">
        <f t="shared" si="134"/>
        <v>0.17537760551030204</v>
      </c>
      <c r="T531" s="47">
        <f t="shared" si="135"/>
        <v>0.82462239448969799</v>
      </c>
      <c r="U531" s="45">
        <f t="shared" si="136"/>
        <v>-0.19282970107459491</v>
      </c>
      <c r="V531" s="47">
        <f t="shared" si="137"/>
        <v>100</v>
      </c>
      <c r="W531">
        <f t="shared" si="138"/>
        <v>0.21267625846958857</v>
      </c>
      <c r="AQ531">
        <v>0.12704401904190027</v>
      </c>
      <c r="AR531">
        <v>1</v>
      </c>
      <c r="AS531">
        <v>0</v>
      </c>
      <c r="AT531">
        <f t="shared" si="142"/>
        <v>732</v>
      </c>
      <c r="AU531">
        <f t="shared" si="143"/>
        <v>51</v>
      </c>
      <c r="AV531">
        <f t="shared" si="139"/>
        <v>0.40632603406326029</v>
      </c>
      <c r="AW531">
        <f t="shared" si="140"/>
        <v>0.78481012658227844</v>
      </c>
      <c r="AX531">
        <f t="shared" si="141"/>
        <v>1.9095136899812105E-3</v>
      </c>
    </row>
    <row r="532" spans="1:50" x14ac:dyDescent="0.3">
      <c r="A532">
        <v>27</v>
      </c>
      <c r="B532">
        <v>3</v>
      </c>
      <c r="C532" s="2">
        <f t="shared" si="129"/>
        <v>1</v>
      </c>
      <c r="D532">
        <v>7</v>
      </c>
      <c r="E532">
        <f t="shared" si="130"/>
        <v>0</v>
      </c>
      <c r="G532" s="2" t="s">
        <v>19</v>
      </c>
      <c r="H532" s="2" t="s">
        <v>19</v>
      </c>
      <c r="J532">
        <v>38</v>
      </c>
      <c r="K532">
        <v>3</v>
      </c>
      <c r="L532">
        <v>1</v>
      </c>
      <c r="M532">
        <v>0</v>
      </c>
      <c r="N532" s="45">
        <v>0</v>
      </c>
      <c r="O532" s="46">
        <v>2</v>
      </c>
      <c r="P532" s="47">
        <f t="shared" si="131"/>
        <v>2</v>
      </c>
      <c r="Q532">
        <f t="shared" si="132"/>
        <v>0</v>
      </c>
      <c r="R532">
        <f t="shared" si="133"/>
        <v>0.11868347900466027</v>
      </c>
      <c r="S532" s="45">
        <f t="shared" si="134"/>
        <v>0.23736695800932053</v>
      </c>
      <c r="T532" s="47">
        <f t="shared" si="135"/>
        <v>1.7626330419906795</v>
      </c>
      <c r="U532" s="45">
        <f t="shared" si="136"/>
        <v>-0.25267688577417463</v>
      </c>
      <c r="V532" s="47">
        <f t="shared" si="137"/>
        <v>100</v>
      </c>
      <c r="W532">
        <f t="shared" si="138"/>
        <v>0.26933224596906846</v>
      </c>
      <c r="AQ532">
        <v>0.12721197648789503</v>
      </c>
      <c r="AR532">
        <v>3</v>
      </c>
      <c r="AS532">
        <v>0</v>
      </c>
      <c r="AT532">
        <f t="shared" si="142"/>
        <v>735</v>
      </c>
      <c r="AU532">
        <f t="shared" si="143"/>
        <v>51</v>
      </c>
      <c r="AV532">
        <f t="shared" si="139"/>
        <v>0.40389294403892939</v>
      </c>
      <c r="AW532">
        <f t="shared" si="140"/>
        <v>0.78481012658227844</v>
      </c>
      <c r="AX532">
        <f t="shared" si="141"/>
        <v>1.2730091266541113E-3</v>
      </c>
    </row>
    <row r="533" spans="1:50" x14ac:dyDescent="0.3">
      <c r="A533">
        <v>32</v>
      </c>
      <c r="B533">
        <v>3</v>
      </c>
      <c r="C533" s="2">
        <f t="shared" si="129"/>
        <v>1</v>
      </c>
      <c r="D533">
        <v>7</v>
      </c>
      <c r="E533">
        <f t="shared" si="130"/>
        <v>0</v>
      </c>
      <c r="G533" s="2" t="s">
        <v>19</v>
      </c>
      <c r="H533" s="2" t="s">
        <v>19</v>
      </c>
      <c r="J533">
        <v>38</v>
      </c>
      <c r="K533">
        <v>3</v>
      </c>
      <c r="L533">
        <v>1</v>
      </c>
      <c r="M533">
        <v>1</v>
      </c>
      <c r="N533" s="45">
        <v>0</v>
      </c>
      <c r="O533" s="46">
        <v>2</v>
      </c>
      <c r="P533" s="47">
        <f t="shared" si="131"/>
        <v>2</v>
      </c>
      <c r="Q533">
        <f t="shared" si="132"/>
        <v>0</v>
      </c>
      <c r="R533">
        <f t="shared" si="133"/>
        <v>0.10645424340359882</v>
      </c>
      <c r="S533" s="45">
        <f t="shared" si="134"/>
        <v>0.21290848680719765</v>
      </c>
      <c r="T533" s="47">
        <f t="shared" si="135"/>
        <v>1.7870915131928022</v>
      </c>
      <c r="U533" s="45">
        <f t="shared" si="136"/>
        <v>-0.2251154703549412</v>
      </c>
      <c r="V533" s="47">
        <f t="shared" si="137"/>
        <v>100</v>
      </c>
      <c r="W533">
        <f t="shared" si="138"/>
        <v>0.23827373722660369</v>
      </c>
      <c r="AQ533">
        <v>0.12770323345753595</v>
      </c>
      <c r="AR533">
        <v>2</v>
      </c>
      <c r="AS533">
        <v>0</v>
      </c>
      <c r="AT533">
        <f t="shared" si="142"/>
        <v>737</v>
      </c>
      <c r="AU533">
        <f t="shared" si="143"/>
        <v>51</v>
      </c>
      <c r="AV533">
        <f t="shared" si="139"/>
        <v>0.40227088402270883</v>
      </c>
      <c r="AW533">
        <f t="shared" si="140"/>
        <v>0.78481012658227844</v>
      </c>
      <c r="AX533">
        <f t="shared" si="141"/>
        <v>6.3650456332709914E-4</v>
      </c>
    </row>
    <row r="534" spans="1:50" x14ac:dyDescent="0.3">
      <c r="A534">
        <v>47</v>
      </c>
      <c r="B534">
        <v>4</v>
      </c>
      <c r="C534" s="2">
        <f t="shared" si="129"/>
        <v>1</v>
      </c>
      <c r="D534">
        <v>7</v>
      </c>
      <c r="E534">
        <f t="shared" si="130"/>
        <v>0</v>
      </c>
      <c r="G534" s="2" t="s">
        <v>19</v>
      </c>
      <c r="H534" s="2" t="s">
        <v>19</v>
      </c>
      <c r="J534">
        <v>38</v>
      </c>
      <c r="K534">
        <v>3</v>
      </c>
      <c r="L534">
        <v>1</v>
      </c>
      <c r="M534">
        <v>2</v>
      </c>
      <c r="N534" s="45">
        <v>1</v>
      </c>
      <c r="O534" s="46">
        <v>2</v>
      </c>
      <c r="P534" s="47">
        <f t="shared" si="131"/>
        <v>3</v>
      </c>
      <c r="Q534">
        <f t="shared" si="132"/>
        <v>0.33333333333333331</v>
      </c>
      <c r="R534">
        <f t="shared" si="133"/>
        <v>9.5348787447054481E-2</v>
      </c>
      <c r="S534" s="45">
        <f t="shared" si="134"/>
        <v>0.28604636234116343</v>
      </c>
      <c r="T534" s="47">
        <f t="shared" si="135"/>
        <v>2.7139536376588365</v>
      </c>
      <c r="U534" s="45">
        <f t="shared" si="136"/>
        <v>-2.5506252840042842</v>
      </c>
      <c r="V534" s="47">
        <f t="shared" si="137"/>
        <v>66.666666666666657</v>
      </c>
      <c r="W534">
        <f t="shared" si="138"/>
        <v>1.9698013129059897</v>
      </c>
      <c r="AQ534">
        <v>0.12773110762821252</v>
      </c>
      <c r="AR534">
        <v>1</v>
      </c>
      <c r="AS534">
        <v>1</v>
      </c>
      <c r="AT534">
        <f t="shared" si="142"/>
        <v>738</v>
      </c>
      <c r="AU534">
        <f t="shared" si="143"/>
        <v>52</v>
      </c>
      <c r="AV534">
        <f t="shared" si="139"/>
        <v>0.40145985401459849</v>
      </c>
      <c r="AW534">
        <f t="shared" si="140"/>
        <v>0.78059071729957807</v>
      </c>
      <c r="AX534">
        <f t="shared" si="141"/>
        <v>6.3308249578224326E-4</v>
      </c>
    </row>
    <row r="535" spans="1:50" x14ac:dyDescent="0.3">
      <c r="A535">
        <v>40</v>
      </c>
      <c r="B535">
        <v>4</v>
      </c>
      <c r="C535" s="2">
        <f t="shared" si="129"/>
        <v>2</v>
      </c>
      <c r="D535">
        <v>13</v>
      </c>
      <c r="E535">
        <f t="shared" si="130"/>
        <v>0</v>
      </c>
      <c r="G535" s="2" t="s">
        <v>17</v>
      </c>
      <c r="H535" s="2" t="s">
        <v>19</v>
      </c>
      <c r="J535">
        <v>38</v>
      </c>
      <c r="K535">
        <v>3</v>
      </c>
      <c r="L535">
        <v>1</v>
      </c>
      <c r="M535">
        <v>3</v>
      </c>
      <c r="N535" s="45">
        <v>0</v>
      </c>
      <c r="O535" s="46">
        <v>1</v>
      </c>
      <c r="P535" s="47">
        <f t="shared" si="131"/>
        <v>1</v>
      </c>
      <c r="Q535">
        <f t="shared" si="132"/>
        <v>0</v>
      </c>
      <c r="R535">
        <f t="shared" si="133"/>
        <v>8.5291282863282233E-2</v>
      </c>
      <c r="S535" s="45">
        <f t="shared" si="134"/>
        <v>8.5291282863282233E-2</v>
      </c>
      <c r="T535" s="47">
        <f t="shared" si="135"/>
        <v>0.91470871713671775</v>
      </c>
      <c r="U535" s="45">
        <f t="shared" si="136"/>
        <v>-8.9149606315247751E-2</v>
      </c>
      <c r="V535" s="47">
        <f t="shared" si="137"/>
        <v>100</v>
      </c>
      <c r="W535">
        <f t="shared" si="138"/>
        <v>9.3244200328894536E-2</v>
      </c>
      <c r="AQ535">
        <v>0.12839336288748648</v>
      </c>
      <c r="AR535">
        <v>1</v>
      </c>
      <c r="AS535">
        <v>1</v>
      </c>
      <c r="AT535">
        <f t="shared" si="142"/>
        <v>739</v>
      </c>
      <c r="AU535">
        <f t="shared" si="143"/>
        <v>53</v>
      </c>
      <c r="AV535">
        <f t="shared" si="139"/>
        <v>0.40064882400648827</v>
      </c>
      <c r="AW535">
        <f t="shared" si="140"/>
        <v>0.7763713080168777</v>
      </c>
      <c r="AX535">
        <f t="shared" si="141"/>
        <v>1.259320856475121E-3</v>
      </c>
    </row>
    <row r="536" spans="1:50" x14ac:dyDescent="0.3">
      <c r="A536">
        <v>53</v>
      </c>
      <c r="B536">
        <v>3</v>
      </c>
      <c r="C536" s="2">
        <f t="shared" si="129"/>
        <v>1</v>
      </c>
      <c r="D536">
        <v>1</v>
      </c>
      <c r="E536">
        <f t="shared" si="130"/>
        <v>0</v>
      </c>
      <c r="G536" s="2" t="s">
        <v>19</v>
      </c>
      <c r="H536" s="2" t="s">
        <v>19</v>
      </c>
      <c r="J536">
        <v>38</v>
      </c>
      <c r="K536">
        <v>3</v>
      </c>
      <c r="L536">
        <v>1</v>
      </c>
      <c r="M536">
        <v>6</v>
      </c>
      <c r="N536" s="45">
        <v>0</v>
      </c>
      <c r="O536" s="46">
        <v>1</v>
      </c>
      <c r="P536" s="47">
        <f t="shared" si="131"/>
        <v>1</v>
      </c>
      <c r="Q536">
        <f t="shared" si="132"/>
        <v>0</v>
      </c>
      <c r="R536">
        <f t="shared" si="133"/>
        <v>6.0647630239354273E-2</v>
      </c>
      <c r="S536" s="45">
        <f t="shared" si="134"/>
        <v>6.0647630239354273E-2</v>
      </c>
      <c r="T536" s="47">
        <f t="shared" si="135"/>
        <v>0.93935236976064573</v>
      </c>
      <c r="U536" s="45">
        <f t="shared" si="136"/>
        <v>-6.2564609505581556E-2</v>
      </c>
      <c r="V536" s="47">
        <f t="shared" si="137"/>
        <v>100</v>
      </c>
      <c r="W536">
        <f t="shared" si="138"/>
        <v>6.4563237600398837E-2</v>
      </c>
      <c r="AQ536">
        <v>0.12905854375060011</v>
      </c>
      <c r="AR536">
        <v>2</v>
      </c>
      <c r="AS536">
        <v>0</v>
      </c>
      <c r="AT536">
        <f t="shared" si="142"/>
        <v>741</v>
      </c>
      <c r="AU536">
        <f t="shared" si="143"/>
        <v>53</v>
      </c>
      <c r="AV536">
        <f t="shared" si="139"/>
        <v>0.3990267639902676</v>
      </c>
      <c r="AW536">
        <f t="shared" si="140"/>
        <v>0.7763713080168777</v>
      </c>
      <c r="AX536">
        <f t="shared" si="141"/>
        <v>6.2966042823747433E-4</v>
      </c>
    </row>
    <row r="537" spans="1:50" x14ac:dyDescent="0.3">
      <c r="A537">
        <v>41</v>
      </c>
      <c r="B537">
        <v>2</v>
      </c>
      <c r="C537" s="2">
        <f t="shared" si="129"/>
        <v>1</v>
      </c>
      <c r="D537">
        <v>6</v>
      </c>
      <c r="E537">
        <f t="shared" si="130"/>
        <v>0</v>
      </c>
      <c r="G537" s="2" t="s">
        <v>19</v>
      </c>
      <c r="H537" s="2" t="s">
        <v>19</v>
      </c>
      <c r="J537">
        <v>38</v>
      </c>
      <c r="K537">
        <v>3</v>
      </c>
      <c r="L537">
        <v>1</v>
      </c>
      <c r="M537">
        <v>8</v>
      </c>
      <c r="N537" s="45">
        <v>0</v>
      </c>
      <c r="O537" s="46">
        <v>1</v>
      </c>
      <c r="P537" s="47">
        <f t="shared" si="131"/>
        <v>1</v>
      </c>
      <c r="Q537">
        <f t="shared" si="132"/>
        <v>0</v>
      </c>
      <c r="R537">
        <f t="shared" si="133"/>
        <v>4.8100758946940478E-2</v>
      </c>
      <c r="S537" s="45">
        <f t="shared" si="134"/>
        <v>4.8100758946940478E-2</v>
      </c>
      <c r="T537" s="47">
        <f t="shared" si="135"/>
        <v>0.95189924105305956</v>
      </c>
      <c r="U537" s="45">
        <f t="shared" si="136"/>
        <v>-4.9296089022117726E-2</v>
      </c>
      <c r="V537" s="47">
        <f t="shared" si="137"/>
        <v>100</v>
      </c>
      <c r="W537">
        <f t="shared" si="138"/>
        <v>5.0531355496961999E-2</v>
      </c>
      <c r="AQ537">
        <v>0.12936298999546722</v>
      </c>
      <c r="AR537">
        <v>1</v>
      </c>
      <c r="AS537">
        <v>1</v>
      </c>
      <c r="AT537">
        <f t="shared" si="142"/>
        <v>742</v>
      </c>
      <c r="AU537">
        <f t="shared" si="143"/>
        <v>54</v>
      </c>
      <c r="AV537">
        <f t="shared" si="139"/>
        <v>0.39821573398215737</v>
      </c>
      <c r="AW537">
        <f t="shared" si="140"/>
        <v>0.77215189873417722</v>
      </c>
      <c r="AX537">
        <f t="shared" si="141"/>
        <v>1.2524767213855823E-3</v>
      </c>
    </row>
    <row r="538" spans="1:50" x14ac:dyDescent="0.3">
      <c r="A538">
        <v>60</v>
      </c>
      <c r="B538">
        <v>1</v>
      </c>
      <c r="C538" s="2">
        <f t="shared" si="129"/>
        <v>1</v>
      </c>
      <c r="D538">
        <v>2</v>
      </c>
      <c r="E538">
        <f t="shared" si="130"/>
        <v>0</v>
      </c>
      <c r="G538" s="2" t="s">
        <v>19</v>
      </c>
      <c r="H538" s="2" t="s">
        <v>19</v>
      </c>
      <c r="J538">
        <v>38</v>
      </c>
      <c r="K538">
        <v>3</v>
      </c>
      <c r="L538">
        <v>1</v>
      </c>
      <c r="M538">
        <v>9</v>
      </c>
      <c r="N538" s="45">
        <v>0</v>
      </c>
      <c r="O538" s="46">
        <v>1</v>
      </c>
      <c r="P538" s="47">
        <f t="shared" si="131"/>
        <v>1</v>
      </c>
      <c r="Q538">
        <f t="shared" si="132"/>
        <v>0</v>
      </c>
      <c r="R538">
        <f t="shared" si="133"/>
        <v>4.2791293291390357E-2</v>
      </c>
      <c r="S538" s="45">
        <f t="shared" si="134"/>
        <v>4.2791293291390357E-2</v>
      </c>
      <c r="T538" s="47">
        <f t="shared" si="135"/>
        <v>0.95720870670860969</v>
      </c>
      <c r="U538" s="45">
        <f t="shared" si="136"/>
        <v>-4.373382697109917E-2</v>
      </c>
      <c r="V538" s="47">
        <f t="shared" si="137"/>
        <v>100</v>
      </c>
      <c r="W538">
        <f t="shared" si="138"/>
        <v>4.4704245784108546E-2</v>
      </c>
      <c r="AQ538">
        <v>0.12955587313694342</v>
      </c>
      <c r="AR538">
        <v>2</v>
      </c>
      <c r="AS538">
        <v>0</v>
      </c>
      <c r="AT538">
        <f t="shared" si="142"/>
        <v>744</v>
      </c>
      <c r="AU538">
        <f t="shared" si="143"/>
        <v>54</v>
      </c>
      <c r="AV538">
        <f t="shared" si="139"/>
        <v>0.3965936739659367</v>
      </c>
      <c r="AW538">
        <f t="shared" si="140"/>
        <v>0.77215189873417722</v>
      </c>
      <c r="AX538">
        <f t="shared" si="141"/>
        <v>1.2524767213854967E-3</v>
      </c>
    </row>
    <row r="539" spans="1:50" x14ac:dyDescent="0.3">
      <c r="A539">
        <v>27</v>
      </c>
      <c r="B539">
        <v>4</v>
      </c>
      <c r="C539" s="2">
        <f t="shared" si="129"/>
        <v>1</v>
      </c>
      <c r="D539">
        <v>7</v>
      </c>
      <c r="E539">
        <f t="shared" si="130"/>
        <v>0</v>
      </c>
      <c r="G539" s="2" t="s">
        <v>19</v>
      </c>
      <c r="H539" s="2" t="s">
        <v>19</v>
      </c>
      <c r="J539">
        <v>38</v>
      </c>
      <c r="K539">
        <v>3</v>
      </c>
      <c r="L539">
        <v>2</v>
      </c>
      <c r="M539">
        <v>0</v>
      </c>
      <c r="N539" s="45">
        <v>0</v>
      </c>
      <c r="O539" s="46">
        <v>1</v>
      </c>
      <c r="P539" s="47">
        <f t="shared" si="131"/>
        <v>1</v>
      </c>
      <c r="Q539">
        <f t="shared" si="132"/>
        <v>0</v>
      </c>
      <c r="R539">
        <f t="shared" si="133"/>
        <v>0.37183026682397702</v>
      </c>
      <c r="S539" s="45">
        <f t="shared" si="134"/>
        <v>0.37183026682397702</v>
      </c>
      <c r="T539" s="47">
        <f t="shared" si="135"/>
        <v>0.62816973317602298</v>
      </c>
      <c r="U539" s="45">
        <f t="shared" si="136"/>
        <v>-0.46494487327385287</v>
      </c>
      <c r="V539" s="47">
        <f t="shared" si="137"/>
        <v>100</v>
      </c>
      <c r="W539">
        <f t="shared" si="138"/>
        <v>0.5919264287758742</v>
      </c>
      <c r="AQ539">
        <v>0.12958409161600198</v>
      </c>
      <c r="AR539">
        <v>2</v>
      </c>
      <c r="AS539">
        <v>0</v>
      </c>
      <c r="AT539">
        <f t="shared" si="142"/>
        <v>746</v>
      </c>
      <c r="AU539">
        <f t="shared" si="143"/>
        <v>54</v>
      </c>
      <c r="AV539">
        <f t="shared" si="139"/>
        <v>0.39497161394971614</v>
      </c>
      <c r="AW539">
        <f t="shared" si="140"/>
        <v>0.77215189873417722</v>
      </c>
      <c r="AX539">
        <f t="shared" si="141"/>
        <v>6.2623836069279116E-4</v>
      </c>
    </row>
    <row r="540" spans="1:50" x14ac:dyDescent="0.3">
      <c r="A540">
        <v>41</v>
      </c>
      <c r="B540">
        <v>4</v>
      </c>
      <c r="C540" s="2">
        <f t="shared" si="129"/>
        <v>1</v>
      </c>
      <c r="D540">
        <v>7</v>
      </c>
      <c r="E540">
        <f t="shared" si="130"/>
        <v>0</v>
      </c>
      <c r="G540" s="2" t="s">
        <v>19</v>
      </c>
      <c r="H540" s="2" t="s">
        <v>19</v>
      </c>
      <c r="J540">
        <v>38</v>
      </c>
      <c r="K540">
        <v>3</v>
      </c>
      <c r="L540">
        <v>2</v>
      </c>
      <c r="M540">
        <v>3</v>
      </c>
      <c r="N540" s="45">
        <v>0</v>
      </c>
      <c r="O540" s="46">
        <v>1</v>
      </c>
      <c r="P540" s="47">
        <f t="shared" si="131"/>
        <v>1</v>
      </c>
      <c r="Q540">
        <f t="shared" si="132"/>
        <v>0</v>
      </c>
      <c r="R540">
        <f t="shared" si="133"/>
        <v>0.29070765866173615</v>
      </c>
      <c r="S540" s="45">
        <f t="shared" si="134"/>
        <v>0.29070765866173615</v>
      </c>
      <c r="T540" s="47">
        <f t="shared" si="135"/>
        <v>0.70929234133826391</v>
      </c>
      <c r="U540" s="45">
        <f t="shared" si="136"/>
        <v>-0.34348750832532055</v>
      </c>
      <c r="V540" s="47">
        <f t="shared" si="137"/>
        <v>100</v>
      </c>
      <c r="W540">
        <f t="shared" si="138"/>
        <v>0.40985591091148788</v>
      </c>
      <c r="AQ540">
        <v>0.130054832811068</v>
      </c>
      <c r="AR540">
        <v>1</v>
      </c>
      <c r="AS540">
        <v>0</v>
      </c>
      <c r="AT540">
        <f t="shared" si="142"/>
        <v>747</v>
      </c>
      <c r="AU540">
        <f t="shared" si="143"/>
        <v>54</v>
      </c>
      <c r="AV540">
        <f t="shared" si="139"/>
        <v>0.3941605839416058</v>
      </c>
      <c r="AW540">
        <f t="shared" si="140"/>
        <v>0.77215189873417722</v>
      </c>
      <c r="AX540">
        <f t="shared" si="141"/>
        <v>6.262383606927054E-4</v>
      </c>
    </row>
    <row r="541" spans="1:50" x14ac:dyDescent="0.3">
      <c r="A541">
        <v>50</v>
      </c>
      <c r="B541">
        <v>4</v>
      </c>
      <c r="C541" s="2">
        <f t="shared" si="129"/>
        <v>1</v>
      </c>
      <c r="D541">
        <v>2</v>
      </c>
      <c r="E541">
        <f t="shared" si="130"/>
        <v>0</v>
      </c>
      <c r="G541" s="2" t="s">
        <v>19</v>
      </c>
      <c r="H541" s="2" t="s">
        <v>19</v>
      </c>
      <c r="J541">
        <v>38</v>
      </c>
      <c r="K541">
        <v>3</v>
      </c>
      <c r="L541">
        <v>2</v>
      </c>
      <c r="M541">
        <v>7</v>
      </c>
      <c r="N541" s="45">
        <v>0</v>
      </c>
      <c r="O541" s="46">
        <v>1</v>
      </c>
      <c r="P541" s="47">
        <f t="shared" si="131"/>
        <v>1</v>
      </c>
      <c r="Q541">
        <f t="shared" si="132"/>
        <v>0</v>
      </c>
      <c r="R541">
        <f t="shared" si="133"/>
        <v>0.20067966234057591</v>
      </c>
      <c r="S541" s="45">
        <f t="shared" si="134"/>
        <v>0.20067966234057591</v>
      </c>
      <c r="T541" s="47">
        <f t="shared" si="135"/>
        <v>0.79932033765942412</v>
      </c>
      <c r="U541" s="45">
        <f t="shared" si="136"/>
        <v>-0.22399349033578941</v>
      </c>
      <c r="V541" s="47">
        <f t="shared" si="137"/>
        <v>100</v>
      </c>
      <c r="W541">
        <f t="shared" si="138"/>
        <v>0.25106287540262973</v>
      </c>
      <c r="AQ541">
        <v>0.13022617688462035</v>
      </c>
      <c r="AR541">
        <v>1</v>
      </c>
      <c r="AS541">
        <v>0</v>
      </c>
      <c r="AT541">
        <f t="shared" si="142"/>
        <v>748</v>
      </c>
      <c r="AU541">
        <f t="shared" si="143"/>
        <v>54</v>
      </c>
      <c r="AV541">
        <f t="shared" si="139"/>
        <v>0.39334955393349558</v>
      </c>
      <c r="AW541">
        <f t="shared" si="140"/>
        <v>0.77215189873417722</v>
      </c>
      <c r="AX541">
        <f t="shared" si="141"/>
        <v>1.8787150820782877E-3</v>
      </c>
    </row>
    <row r="542" spans="1:50" x14ac:dyDescent="0.3">
      <c r="A542">
        <v>28</v>
      </c>
      <c r="B542">
        <v>1</v>
      </c>
      <c r="C542" s="2">
        <f t="shared" si="129"/>
        <v>2</v>
      </c>
      <c r="D542">
        <v>7</v>
      </c>
      <c r="E542">
        <f t="shared" si="130"/>
        <v>1</v>
      </c>
      <c r="G542" s="2" t="s">
        <v>17</v>
      </c>
      <c r="H542" s="2" t="s">
        <v>17</v>
      </c>
      <c r="J542">
        <v>38</v>
      </c>
      <c r="K542">
        <v>3</v>
      </c>
      <c r="L542">
        <v>2</v>
      </c>
      <c r="M542">
        <v>10</v>
      </c>
      <c r="N542" s="45">
        <v>0</v>
      </c>
      <c r="O542" s="46">
        <v>1</v>
      </c>
      <c r="P542" s="47">
        <f t="shared" si="131"/>
        <v>1</v>
      </c>
      <c r="Q542">
        <f t="shared" si="132"/>
        <v>0</v>
      </c>
      <c r="R542">
        <f t="shared" si="133"/>
        <v>0.14809405335320755</v>
      </c>
      <c r="S542" s="45">
        <f t="shared" si="134"/>
        <v>0.14809405335320755</v>
      </c>
      <c r="T542" s="47">
        <f t="shared" si="135"/>
        <v>0.85190594664679242</v>
      </c>
      <c r="U542" s="45">
        <f t="shared" si="136"/>
        <v>-0.16027914950601818</v>
      </c>
      <c r="V542" s="47">
        <f t="shared" si="137"/>
        <v>100</v>
      </c>
      <c r="W542">
        <f t="shared" si="138"/>
        <v>0.17383850169860199</v>
      </c>
      <c r="AQ542">
        <v>0.13025451951468053</v>
      </c>
      <c r="AR542">
        <v>3</v>
      </c>
      <c r="AS542">
        <v>0</v>
      </c>
      <c r="AT542">
        <f t="shared" si="142"/>
        <v>751</v>
      </c>
      <c r="AU542">
        <f t="shared" si="143"/>
        <v>54</v>
      </c>
      <c r="AV542">
        <f t="shared" si="139"/>
        <v>0.39091646390916468</v>
      </c>
      <c r="AW542">
        <f t="shared" si="140"/>
        <v>0.77215189873417722</v>
      </c>
      <c r="AX542">
        <f t="shared" si="141"/>
        <v>6.2623836069279116E-4</v>
      </c>
    </row>
    <row r="543" spans="1:50" x14ac:dyDescent="0.3">
      <c r="A543">
        <v>36</v>
      </c>
      <c r="B543">
        <v>1</v>
      </c>
      <c r="C543" s="2">
        <f t="shared" si="129"/>
        <v>1</v>
      </c>
      <c r="D543">
        <v>7</v>
      </c>
      <c r="E543">
        <f t="shared" si="130"/>
        <v>0</v>
      </c>
      <c r="G543" s="2" t="s">
        <v>19</v>
      </c>
      <c r="H543" s="2" t="s">
        <v>19</v>
      </c>
      <c r="J543">
        <v>38</v>
      </c>
      <c r="K543">
        <v>4</v>
      </c>
      <c r="L543">
        <v>1</v>
      </c>
      <c r="M543">
        <v>0</v>
      </c>
      <c r="N543" s="45">
        <v>0</v>
      </c>
      <c r="O543" s="46">
        <v>3</v>
      </c>
      <c r="P543" s="47">
        <f t="shared" si="131"/>
        <v>3</v>
      </c>
      <c r="Q543">
        <f t="shared" si="132"/>
        <v>0</v>
      </c>
      <c r="R543">
        <f t="shared" si="133"/>
        <v>8.8739259418652974E-2</v>
      </c>
      <c r="S543" s="45">
        <f t="shared" si="134"/>
        <v>0.26621777825595894</v>
      </c>
      <c r="T543" s="47">
        <f t="shared" si="135"/>
        <v>2.7337822217440411</v>
      </c>
      <c r="U543" s="45">
        <f t="shared" si="136"/>
        <v>-0.2787786272476025</v>
      </c>
      <c r="V543" s="47">
        <f t="shared" si="137"/>
        <v>100</v>
      </c>
      <c r="W543">
        <f t="shared" si="138"/>
        <v>0.29214226664272058</v>
      </c>
      <c r="AQ543">
        <v>0.13053296472943418</v>
      </c>
      <c r="AR543">
        <v>1</v>
      </c>
      <c r="AS543">
        <v>0</v>
      </c>
      <c r="AT543">
        <f t="shared" si="142"/>
        <v>752</v>
      </c>
      <c r="AU543">
        <f t="shared" si="143"/>
        <v>54</v>
      </c>
      <c r="AV543">
        <f t="shared" si="139"/>
        <v>0.39010543390105434</v>
      </c>
      <c r="AW543">
        <f t="shared" si="140"/>
        <v>0.77215189873417722</v>
      </c>
      <c r="AX543">
        <f t="shared" si="141"/>
        <v>1.8787150820782877E-3</v>
      </c>
    </row>
    <row r="544" spans="1:50" x14ac:dyDescent="0.3">
      <c r="A544">
        <v>38</v>
      </c>
      <c r="B544">
        <v>3</v>
      </c>
      <c r="C544" s="2">
        <f t="shared" si="129"/>
        <v>2</v>
      </c>
      <c r="D544">
        <v>0</v>
      </c>
      <c r="E544">
        <f t="shared" si="130"/>
        <v>0</v>
      </c>
      <c r="G544" s="2" t="s">
        <v>17</v>
      </c>
      <c r="H544" s="2" t="s">
        <v>19</v>
      </c>
      <c r="J544">
        <v>38</v>
      </c>
      <c r="K544">
        <v>4</v>
      </c>
      <c r="L544">
        <v>1</v>
      </c>
      <c r="M544">
        <v>2</v>
      </c>
      <c r="N544" s="45">
        <v>0</v>
      </c>
      <c r="O544" s="46">
        <v>2</v>
      </c>
      <c r="P544" s="47">
        <f t="shared" si="131"/>
        <v>2</v>
      </c>
      <c r="Q544">
        <f t="shared" si="132"/>
        <v>0</v>
      </c>
      <c r="R544">
        <f t="shared" si="133"/>
        <v>7.0818896710109505E-2</v>
      </c>
      <c r="S544" s="45">
        <f t="shared" si="134"/>
        <v>0.14163779342021901</v>
      </c>
      <c r="T544" s="47">
        <f t="shared" si="135"/>
        <v>1.8583622065797809</v>
      </c>
      <c r="U544" s="45">
        <f t="shared" si="136"/>
        <v>-0.14690322965919378</v>
      </c>
      <c r="V544" s="47">
        <f t="shared" si="137"/>
        <v>100</v>
      </c>
      <c r="W544">
        <f t="shared" si="138"/>
        <v>0.15243292499032901</v>
      </c>
      <c r="AQ544">
        <v>0.13075576570161845</v>
      </c>
      <c r="AR544">
        <v>3</v>
      </c>
      <c r="AS544">
        <v>0</v>
      </c>
      <c r="AT544">
        <f t="shared" si="142"/>
        <v>755</v>
      </c>
      <c r="AU544">
        <f t="shared" si="143"/>
        <v>54</v>
      </c>
      <c r="AV544">
        <f t="shared" si="139"/>
        <v>0.38767234387672345</v>
      </c>
      <c r="AW544">
        <f t="shared" si="140"/>
        <v>0.77215189873417722</v>
      </c>
      <c r="AX544">
        <f t="shared" si="141"/>
        <v>1.2524767213854967E-3</v>
      </c>
    </row>
    <row r="545" spans="1:50" x14ac:dyDescent="0.3">
      <c r="A545">
        <v>44</v>
      </c>
      <c r="B545">
        <v>1</v>
      </c>
      <c r="C545" s="2">
        <f t="shared" si="129"/>
        <v>1</v>
      </c>
      <c r="D545">
        <v>2</v>
      </c>
      <c r="E545">
        <f t="shared" si="130"/>
        <v>0</v>
      </c>
      <c r="G545" s="2" t="s">
        <v>19</v>
      </c>
      <c r="H545" s="2" t="s">
        <v>19</v>
      </c>
      <c r="J545">
        <v>38</v>
      </c>
      <c r="K545">
        <v>4</v>
      </c>
      <c r="L545">
        <v>1</v>
      </c>
      <c r="M545">
        <v>3</v>
      </c>
      <c r="N545" s="45">
        <v>0</v>
      </c>
      <c r="O545" s="46">
        <v>2</v>
      </c>
      <c r="P545" s="47">
        <f t="shared" si="131"/>
        <v>2</v>
      </c>
      <c r="Q545">
        <f t="shared" si="132"/>
        <v>0</v>
      </c>
      <c r="R545">
        <f t="shared" si="133"/>
        <v>6.3168163739803954E-2</v>
      </c>
      <c r="S545" s="45">
        <f t="shared" si="134"/>
        <v>0.12633632747960791</v>
      </c>
      <c r="T545" s="47">
        <f t="shared" si="135"/>
        <v>1.8736636725203921</v>
      </c>
      <c r="U545" s="45">
        <f t="shared" si="136"/>
        <v>-0.13050296644754555</v>
      </c>
      <c r="V545" s="47">
        <f t="shared" si="137"/>
        <v>100</v>
      </c>
      <c r="W545">
        <f t="shared" si="138"/>
        <v>0.13485486144870851</v>
      </c>
      <c r="AQ545">
        <v>0.13140278013318724</v>
      </c>
      <c r="AR545">
        <v>2</v>
      </c>
      <c r="AS545">
        <v>1</v>
      </c>
      <c r="AT545">
        <f t="shared" si="142"/>
        <v>757</v>
      </c>
      <c r="AU545">
        <f t="shared" si="143"/>
        <v>55</v>
      </c>
      <c r="AV545">
        <f t="shared" si="139"/>
        <v>0.38605028386050289</v>
      </c>
      <c r="AW545">
        <f t="shared" si="140"/>
        <v>0.76793248945147674</v>
      </c>
      <c r="AX545">
        <f t="shared" si="141"/>
        <v>1.2456325862960436E-3</v>
      </c>
    </row>
    <row r="546" spans="1:50" x14ac:dyDescent="0.3">
      <c r="A546">
        <v>47</v>
      </c>
      <c r="B546">
        <v>4</v>
      </c>
      <c r="C546" s="2">
        <f t="shared" si="129"/>
        <v>2</v>
      </c>
      <c r="D546">
        <v>2</v>
      </c>
      <c r="E546">
        <f t="shared" si="130"/>
        <v>0</v>
      </c>
      <c r="G546" s="2" t="s">
        <v>17</v>
      </c>
      <c r="H546" s="2" t="s">
        <v>19</v>
      </c>
      <c r="J546">
        <v>38</v>
      </c>
      <c r="K546">
        <v>4</v>
      </c>
      <c r="L546">
        <v>1</v>
      </c>
      <c r="M546">
        <v>4</v>
      </c>
      <c r="N546" s="45">
        <v>0</v>
      </c>
      <c r="O546" s="46">
        <v>1</v>
      </c>
      <c r="P546" s="47">
        <f t="shared" si="131"/>
        <v>1</v>
      </c>
      <c r="Q546">
        <f t="shared" si="132"/>
        <v>0</v>
      </c>
      <c r="R546">
        <f t="shared" si="133"/>
        <v>5.6293882921794582E-2</v>
      </c>
      <c r="S546" s="45">
        <f t="shared" si="134"/>
        <v>5.6293882921794582E-2</v>
      </c>
      <c r="T546" s="47">
        <f t="shared" si="135"/>
        <v>0.9437061170782054</v>
      </c>
      <c r="U546" s="45">
        <f t="shared" si="136"/>
        <v>-5.7940477960169219E-2</v>
      </c>
      <c r="V546" s="47">
        <f t="shared" si="137"/>
        <v>100</v>
      </c>
      <c r="W546">
        <f t="shared" si="138"/>
        <v>5.9651921189284272E-2</v>
      </c>
      <c r="AQ546">
        <v>0.13143134014516999</v>
      </c>
      <c r="AR546">
        <v>2</v>
      </c>
      <c r="AS546">
        <v>0</v>
      </c>
      <c r="AT546">
        <f t="shared" si="142"/>
        <v>759</v>
      </c>
      <c r="AU546">
        <f t="shared" si="143"/>
        <v>55</v>
      </c>
      <c r="AV546">
        <f t="shared" si="139"/>
        <v>0.38442822384428221</v>
      </c>
      <c r="AW546">
        <f t="shared" si="140"/>
        <v>0.76793248945147674</v>
      </c>
      <c r="AX546">
        <f t="shared" si="141"/>
        <v>6.2281629314793648E-4</v>
      </c>
    </row>
    <row r="547" spans="1:50" x14ac:dyDescent="0.3">
      <c r="A547">
        <v>30</v>
      </c>
      <c r="B547">
        <v>3</v>
      </c>
      <c r="C547" s="2">
        <f t="shared" si="129"/>
        <v>1</v>
      </c>
      <c r="D547">
        <v>7</v>
      </c>
      <c r="E547">
        <f t="shared" si="130"/>
        <v>0</v>
      </c>
      <c r="G547" s="2" t="s">
        <v>19</v>
      </c>
      <c r="H547" s="2" t="s">
        <v>19</v>
      </c>
      <c r="J547">
        <v>38</v>
      </c>
      <c r="K547">
        <v>4</v>
      </c>
      <c r="L547">
        <v>1</v>
      </c>
      <c r="M547">
        <v>7</v>
      </c>
      <c r="N547" s="45">
        <v>0</v>
      </c>
      <c r="O547" s="46">
        <v>4</v>
      </c>
      <c r="P547" s="47">
        <f t="shared" si="131"/>
        <v>4</v>
      </c>
      <c r="Q547">
        <f t="shared" si="132"/>
        <v>0</v>
      </c>
      <c r="R547">
        <f t="shared" si="133"/>
        <v>3.9665281178414835E-2</v>
      </c>
      <c r="S547" s="45">
        <f t="shared" si="134"/>
        <v>0.15866112471365934</v>
      </c>
      <c r="T547" s="47">
        <f t="shared" si="135"/>
        <v>3.8413388752863407</v>
      </c>
      <c r="U547" s="45">
        <f t="shared" si="136"/>
        <v>-0.16189355940309214</v>
      </c>
      <c r="V547" s="47">
        <f t="shared" si="137"/>
        <v>100</v>
      </c>
      <c r="W547">
        <f t="shared" si="138"/>
        <v>0.16521440035860668</v>
      </c>
      <c r="AQ547">
        <v>0.13174053709292455</v>
      </c>
      <c r="AR547">
        <v>1</v>
      </c>
      <c r="AS547">
        <v>0</v>
      </c>
      <c r="AT547">
        <f t="shared" si="142"/>
        <v>760</v>
      </c>
      <c r="AU547">
        <f t="shared" si="143"/>
        <v>55</v>
      </c>
      <c r="AV547">
        <f t="shared" si="139"/>
        <v>0.38361719383617199</v>
      </c>
      <c r="AW547">
        <f t="shared" si="140"/>
        <v>0.76793248945147674</v>
      </c>
      <c r="AX547">
        <f t="shared" si="141"/>
        <v>6.228162931480218E-4</v>
      </c>
    </row>
    <row r="548" spans="1:50" x14ac:dyDescent="0.3">
      <c r="A548">
        <v>29</v>
      </c>
      <c r="B548">
        <v>3</v>
      </c>
      <c r="C548" s="2">
        <f t="shared" si="129"/>
        <v>1</v>
      </c>
      <c r="D548">
        <v>0</v>
      </c>
      <c r="E548">
        <f t="shared" si="130"/>
        <v>0</v>
      </c>
      <c r="G548" s="2" t="s">
        <v>19</v>
      </c>
      <c r="H548" s="2" t="s">
        <v>19</v>
      </c>
      <c r="J548">
        <v>38</v>
      </c>
      <c r="K548">
        <v>4</v>
      </c>
      <c r="L548">
        <v>1</v>
      </c>
      <c r="M548">
        <v>11</v>
      </c>
      <c r="N548" s="45">
        <v>0</v>
      </c>
      <c r="O548" s="46">
        <v>1</v>
      </c>
      <c r="P548" s="47">
        <f t="shared" si="131"/>
        <v>1</v>
      </c>
      <c r="Q548">
        <f t="shared" si="132"/>
        <v>0</v>
      </c>
      <c r="R548">
        <f t="shared" si="133"/>
        <v>2.4676739949147642E-2</v>
      </c>
      <c r="S548" s="45">
        <f t="shared" si="134"/>
        <v>2.4676739949147642E-2</v>
      </c>
      <c r="T548" s="47">
        <f t="shared" si="135"/>
        <v>0.97532326005085235</v>
      </c>
      <c r="U548" s="45">
        <f t="shared" si="136"/>
        <v>-2.4986314164332949E-2</v>
      </c>
      <c r="V548" s="47">
        <f t="shared" si="137"/>
        <v>100</v>
      </c>
      <c r="W548">
        <f t="shared" si="138"/>
        <v>2.5301088326203789E-2</v>
      </c>
      <c r="AQ548">
        <v>0.13193642800473146</v>
      </c>
      <c r="AR548">
        <v>1</v>
      </c>
      <c r="AS548">
        <v>0</v>
      </c>
      <c r="AT548">
        <f t="shared" si="142"/>
        <v>761</v>
      </c>
      <c r="AU548">
        <f t="shared" si="143"/>
        <v>55</v>
      </c>
      <c r="AV548">
        <f t="shared" si="139"/>
        <v>0.38280616382806165</v>
      </c>
      <c r="AW548">
        <f t="shared" si="140"/>
        <v>0.76793248945147674</v>
      </c>
      <c r="AX548">
        <f t="shared" si="141"/>
        <v>6.228162931480218E-4</v>
      </c>
    </row>
    <row r="549" spans="1:50" x14ac:dyDescent="0.3">
      <c r="A549">
        <v>42</v>
      </c>
      <c r="B549">
        <v>3</v>
      </c>
      <c r="C549" s="2">
        <f t="shared" si="129"/>
        <v>2</v>
      </c>
      <c r="D549">
        <v>2</v>
      </c>
      <c r="E549">
        <f t="shared" si="130"/>
        <v>1</v>
      </c>
      <c r="G549" s="2" t="s">
        <v>17</v>
      </c>
      <c r="H549" s="2" t="s">
        <v>17</v>
      </c>
      <c r="J549">
        <v>38</v>
      </c>
      <c r="K549">
        <v>4</v>
      </c>
      <c r="L549">
        <v>1</v>
      </c>
      <c r="M549">
        <v>12</v>
      </c>
      <c r="N549" s="45">
        <v>0</v>
      </c>
      <c r="O549" s="46">
        <v>1</v>
      </c>
      <c r="P549" s="47">
        <f t="shared" si="131"/>
        <v>1</v>
      </c>
      <c r="Q549">
        <f t="shared" si="132"/>
        <v>0</v>
      </c>
      <c r="R549">
        <f t="shared" si="133"/>
        <v>2.1893400208681045E-2</v>
      </c>
      <c r="S549" s="45">
        <f t="shared" si="134"/>
        <v>2.1893400208681045E-2</v>
      </c>
      <c r="T549" s="47">
        <f t="shared" si="135"/>
        <v>0.97810659979131898</v>
      </c>
      <c r="U549" s="45">
        <f t="shared" si="136"/>
        <v>-2.2136617145507E-2</v>
      </c>
      <c r="V549" s="47">
        <f t="shared" si="137"/>
        <v>100</v>
      </c>
      <c r="W549">
        <f t="shared" si="138"/>
        <v>2.238345003842326E-2</v>
      </c>
      <c r="AQ549">
        <v>0.13208118954413137</v>
      </c>
      <c r="AR549">
        <v>1</v>
      </c>
      <c r="AS549">
        <v>0</v>
      </c>
      <c r="AT549">
        <f t="shared" si="142"/>
        <v>762</v>
      </c>
      <c r="AU549">
        <f t="shared" si="143"/>
        <v>55</v>
      </c>
      <c r="AV549">
        <f t="shared" si="139"/>
        <v>0.38199513381995132</v>
      </c>
      <c r="AW549">
        <f t="shared" si="140"/>
        <v>0.76793248945147674</v>
      </c>
      <c r="AX549">
        <f t="shared" si="141"/>
        <v>1.8684488794439801E-3</v>
      </c>
    </row>
    <row r="550" spans="1:50" x14ac:dyDescent="0.3">
      <c r="A550">
        <v>43</v>
      </c>
      <c r="B550">
        <v>4</v>
      </c>
      <c r="C550" s="2">
        <f t="shared" si="129"/>
        <v>1</v>
      </c>
      <c r="D550">
        <v>2</v>
      </c>
      <c r="E550">
        <f t="shared" si="130"/>
        <v>0</v>
      </c>
      <c r="G550" s="2" t="s">
        <v>19</v>
      </c>
      <c r="H550" s="2" t="s">
        <v>19</v>
      </c>
      <c r="J550">
        <v>38</v>
      </c>
      <c r="K550">
        <v>4</v>
      </c>
      <c r="L550">
        <v>1</v>
      </c>
      <c r="M550">
        <v>13</v>
      </c>
      <c r="N550" s="45">
        <v>0</v>
      </c>
      <c r="O550" s="46">
        <v>1</v>
      </c>
      <c r="P550" s="47">
        <f t="shared" si="131"/>
        <v>1</v>
      </c>
      <c r="Q550">
        <f t="shared" si="132"/>
        <v>0</v>
      </c>
      <c r="R550">
        <f t="shared" si="133"/>
        <v>1.9417748809439719E-2</v>
      </c>
      <c r="S550" s="45">
        <f t="shared" si="134"/>
        <v>1.9417748809439719E-2</v>
      </c>
      <c r="T550" s="47">
        <f t="shared" si="135"/>
        <v>0.98058225119056031</v>
      </c>
      <c r="U550" s="45">
        <f t="shared" si="136"/>
        <v>-1.9608749877249639E-2</v>
      </c>
      <c r="V550" s="47">
        <f t="shared" si="137"/>
        <v>100</v>
      </c>
      <c r="W550">
        <f t="shared" si="138"/>
        <v>1.9802264201563845E-2</v>
      </c>
      <c r="AQ550">
        <v>0.13244316092765529</v>
      </c>
      <c r="AR550">
        <v>3</v>
      </c>
      <c r="AS550">
        <v>0</v>
      </c>
      <c r="AT550">
        <f t="shared" si="142"/>
        <v>765</v>
      </c>
      <c r="AU550">
        <f t="shared" si="143"/>
        <v>55</v>
      </c>
      <c r="AV550">
        <f t="shared" si="139"/>
        <v>0.37956204379562042</v>
      </c>
      <c r="AW550">
        <f t="shared" si="140"/>
        <v>0.76793248945147674</v>
      </c>
      <c r="AX550">
        <f t="shared" si="141"/>
        <v>6.228162931480218E-4</v>
      </c>
    </row>
    <row r="551" spans="1:50" x14ac:dyDescent="0.3">
      <c r="A551">
        <v>34</v>
      </c>
      <c r="B551">
        <v>2</v>
      </c>
      <c r="C551" s="2">
        <f t="shared" si="129"/>
        <v>1</v>
      </c>
      <c r="D551">
        <v>1</v>
      </c>
      <c r="E551">
        <f t="shared" si="130"/>
        <v>0</v>
      </c>
      <c r="G551" s="2" t="s">
        <v>19</v>
      </c>
      <c r="H551" s="2" t="s">
        <v>19</v>
      </c>
      <c r="J551">
        <v>38</v>
      </c>
      <c r="K551">
        <v>4</v>
      </c>
      <c r="L551">
        <v>2</v>
      </c>
      <c r="M551">
        <v>0</v>
      </c>
      <c r="N551" s="45">
        <v>0</v>
      </c>
      <c r="O551" s="46">
        <v>2</v>
      </c>
      <c r="P551" s="47">
        <f t="shared" si="131"/>
        <v>2</v>
      </c>
      <c r="Q551">
        <f t="shared" si="132"/>
        <v>0</v>
      </c>
      <c r="R551">
        <f t="shared" si="133"/>
        <v>0.29973861308009825</v>
      </c>
      <c r="S551" s="45">
        <f t="shared" si="134"/>
        <v>0.5994772261601965</v>
      </c>
      <c r="T551" s="47">
        <f t="shared" si="135"/>
        <v>1.4005227738398034</v>
      </c>
      <c r="U551" s="45">
        <f t="shared" si="136"/>
        <v>-0.71260320750655848</v>
      </c>
      <c r="V551" s="47">
        <f t="shared" si="137"/>
        <v>100</v>
      </c>
      <c r="W551">
        <f t="shared" si="138"/>
        <v>0.85607636999234804</v>
      </c>
      <c r="AQ551">
        <v>0.13261717189320313</v>
      </c>
      <c r="AR551">
        <v>1</v>
      </c>
      <c r="AS551">
        <v>0</v>
      </c>
      <c r="AT551">
        <f t="shared" si="142"/>
        <v>766</v>
      </c>
      <c r="AU551">
        <f t="shared" si="143"/>
        <v>55</v>
      </c>
      <c r="AV551">
        <f t="shared" si="139"/>
        <v>0.37875101378751008</v>
      </c>
      <c r="AW551">
        <f t="shared" si="140"/>
        <v>0.76793248945147674</v>
      </c>
      <c r="AX551">
        <f t="shared" si="141"/>
        <v>6.2281629314793648E-4</v>
      </c>
    </row>
    <row r="552" spans="1:50" x14ac:dyDescent="0.3">
      <c r="A552">
        <v>23</v>
      </c>
      <c r="B552">
        <v>2</v>
      </c>
      <c r="C552" s="2">
        <f t="shared" si="129"/>
        <v>1</v>
      </c>
      <c r="D552">
        <v>3</v>
      </c>
      <c r="E552">
        <f t="shared" si="130"/>
        <v>0</v>
      </c>
      <c r="G552" s="2" t="s">
        <v>19</v>
      </c>
      <c r="H552" s="2" t="s">
        <v>19</v>
      </c>
      <c r="J552">
        <v>38</v>
      </c>
      <c r="K552">
        <v>4</v>
      </c>
      <c r="L552">
        <v>2</v>
      </c>
      <c r="M552">
        <v>2</v>
      </c>
      <c r="N552" s="45">
        <v>0</v>
      </c>
      <c r="O552" s="46">
        <v>3</v>
      </c>
      <c r="P552" s="47">
        <f t="shared" si="131"/>
        <v>3</v>
      </c>
      <c r="Q552">
        <f t="shared" si="132"/>
        <v>0</v>
      </c>
      <c r="R552">
        <f t="shared" si="133"/>
        <v>0.25094210966033031</v>
      </c>
      <c r="S552" s="45">
        <f t="shared" si="134"/>
        <v>0.75282632898099089</v>
      </c>
      <c r="T552" s="47">
        <f t="shared" si="135"/>
        <v>2.2471736710190093</v>
      </c>
      <c r="U552" s="45">
        <f t="shared" si="136"/>
        <v>-0.86681702483557621</v>
      </c>
      <c r="V552" s="47">
        <f t="shared" si="137"/>
        <v>100</v>
      </c>
      <c r="W552">
        <f t="shared" si="138"/>
        <v>1.0050309044066172</v>
      </c>
      <c r="AQ552">
        <v>0.13278318327078681</v>
      </c>
      <c r="AR552">
        <v>1</v>
      </c>
      <c r="AS552">
        <v>0</v>
      </c>
      <c r="AT552">
        <f t="shared" si="142"/>
        <v>767</v>
      </c>
      <c r="AU552">
        <f t="shared" si="143"/>
        <v>55</v>
      </c>
      <c r="AV552">
        <f t="shared" si="139"/>
        <v>0.37793998377939986</v>
      </c>
      <c r="AW552">
        <f t="shared" si="140"/>
        <v>0.76793248945147674</v>
      </c>
      <c r="AX552">
        <f t="shared" si="141"/>
        <v>1.2456325862960436E-3</v>
      </c>
    </row>
    <row r="553" spans="1:50" x14ac:dyDescent="0.3">
      <c r="A553">
        <v>39</v>
      </c>
      <c r="B553">
        <v>3</v>
      </c>
      <c r="C553" s="2">
        <f t="shared" si="129"/>
        <v>1</v>
      </c>
      <c r="D553">
        <v>3</v>
      </c>
      <c r="E553">
        <f t="shared" si="130"/>
        <v>0</v>
      </c>
      <c r="G553" s="2" t="s">
        <v>19</v>
      </c>
      <c r="H553" s="2" t="s">
        <v>19</v>
      </c>
      <c r="J553">
        <v>38</v>
      </c>
      <c r="K553">
        <v>4</v>
      </c>
      <c r="L553">
        <v>2</v>
      </c>
      <c r="M553">
        <v>4</v>
      </c>
      <c r="N553" s="45">
        <v>0</v>
      </c>
      <c r="O553" s="46">
        <v>1</v>
      </c>
      <c r="P553" s="47">
        <f t="shared" si="131"/>
        <v>1</v>
      </c>
      <c r="Q553">
        <f t="shared" si="132"/>
        <v>0</v>
      </c>
      <c r="R553">
        <f t="shared" si="133"/>
        <v>0.20773295574350129</v>
      </c>
      <c r="S553" s="45">
        <f t="shared" si="134"/>
        <v>0.20773295574350129</v>
      </c>
      <c r="T553" s="47">
        <f t="shared" si="135"/>
        <v>0.79226704425649874</v>
      </c>
      <c r="U553" s="45">
        <f t="shared" si="136"/>
        <v>-0.23285676690759344</v>
      </c>
      <c r="V553" s="47">
        <f t="shared" si="137"/>
        <v>100</v>
      </c>
      <c r="W553">
        <f t="shared" si="138"/>
        <v>0.26220067747289399</v>
      </c>
      <c r="AQ553">
        <v>0.13330088880516053</v>
      </c>
      <c r="AR553">
        <v>2</v>
      </c>
      <c r="AS553">
        <v>0</v>
      </c>
      <c r="AT553">
        <f t="shared" si="142"/>
        <v>769</v>
      </c>
      <c r="AU553">
        <f t="shared" si="143"/>
        <v>55</v>
      </c>
      <c r="AV553">
        <f t="shared" si="139"/>
        <v>0.37631792376317919</v>
      </c>
      <c r="AW553">
        <f t="shared" si="140"/>
        <v>0.76793248945147674</v>
      </c>
      <c r="AX553">
        <f t="shared" si="141"/>
        <v>6.2281629314793648E-4</v>
      </c>
    </row>
    <row r="554" spans="1:50" x14ac:dyDescent="0.3">
      <c r="A554">
        <v>56</v>
      </c>
      <c r="B554">
        <v>3</v>
      </c>
      <c r="C554" s="2">
        <f t="shared" si="129"/>
        <v>1</v>
      </c>
      <c r="D554">
        <v>7</v>
      </c>
      <c r="E554">
        <f t="shared" si="130"/>
        <v>0</v>
      </c>
      <c r="G554" s="2" t="s">
        <v>19</v>
      </c>
      <c r="H554" s="2" t="s">
        <v>19</v>
      </c>
      <c r="J554">
        <v>38</v>
      </c>
      <c r="K554">
        <v>4</v>
      </c>
      <c r="L554">
        <v>2</v>
      </c>
      <c r="M554">
        <v>11</v>
      </c>
      <c r="N554" s="45">
        <v>0</v>
      </c>
      <c r="O554" s="46">
        <v>1</v>
      </c>
      <c r="P554" s="47">
        <f t="shared" si="131"/>
        <v>1</v>
      </c>
      <c r="Q554">
        <f t="shared" si="132"/>
        <v>0</v>
      </c>
      <c r="R554">
        <f t="shared" si="133"/>
        <v>0.10008107504511389</v>
      </c>
      <c r="S554" s="45">
        <f t="shared" si="134"/>
        <v>0.10008107504511389</v>
      </c>
      <c r="T554" s="47">
        <f t="shared" si="135"/>
        <v>0.89991892495488612</v>
      </c>
      <c r="U554" s="45">
        <f t="shared" si="136"/>
        <v>-0.10545060309903784</v>
      </c>
      <c r="V554" s="47">
        <f t="shared" si="137"/>
        <v>100</v>
      </c>
      <c r="W554">
        <f t="shared" si="138"/>
        <v>0.11121121277689661</v>
      </c>
      <c r="AQ554">
        <v>0.13343868985051216</v>
      </c>
      <c r="AR554">
        <v>1</v>
      </c>
      <c r="AS554">
        <v>0</v>
      </c>
      <c r="AT554">
        <f t="shared" si="142"/>
        <v>770</v>
      </c>
      <c r="AU554">
        <f t="shared" si="143"/>
        <v>55</v>
      </c>
      <c r="AV554">
        <f t="shared" si="139"/>
        <v>0.37550689375506896</v>
      </c>
      <c r="AW554">
        <f t="shared" si="140"/>
        <v>0.76793248945147674</v>
      </c>
      <c r="AX554">
        <f t="shared" si="141"/>
        <v>1.2456325862960436E-3</v>
      </c>
    </row>
    <row r="555" spans="1:50" x14ac:dyDescent="0.3">
      <c r="A555">
        <v>40</v>
      </c>
      <c r="B555">
        <v>4</v>
      </c>
      <c r="C555" s="2">
        <f t="shared" si="129"/>
        <v>2</v>
      </c>
      <c r="D555">
        <v>2</v>
      </c>
      <c r="E555">
        <f t="shared" si="130"/>
        <v>0</v>
      </c>
      <c r="G555" s="2" t="s">
        <v>17</v>
      </c>
      <c r="H555" s="2" t="s">
        <v>19</v>
      </c>
      <c r="J555">
        <v>39</v>
      </c>
      <c r="K555">
        <v>1</v>
      </c>
      <c r="L555">
        <v>1</v>
      </c>
      <c r="M555">
        <v>0</v>
      </c>
      <c r="N555" s="45">
        <v>0</v>
      </c>
      <c r="O555" s="46">
        <v>1</v>
      </c>
      <c r="P555" s="47">
        <f t="shared" si="131"/>
        <v>1</v>
      </c>
      <c r="Q555">
        <f t="shared" si="132"/>
        <v>0</v>
      </c>
      <c r="R555">
        <f t="shared" si="133"/>
        <v>0.19711235489372964</v>
      </c>
      <c r="S555" s="45">
        <f t="shared" si="134"/>
        <v>0.19711235489372964</v>
      </c>
      <c r="T555" s="47">
        <f t="shared" si="135"/>
        <v>0.80288764510627031</v>
      </c>
      <c r="U555" s="45">
        <f t="shared" si="136"/>
        <v>-0.2195404937461484</v>
      </c>
      <c r="V555" s="47">
        <f t="shared" si="137"/>
        <v>100</v>
      </c>
      <c r="W555">
        <f t="shared" si="138"/>
        <v>0.24550428206880656</v>
      </c>
      <c r="AQ555">
        <v>0.13384105740498328</v>
      </c>
      <c r="AR555">
        <v>2</v>
      </c>
      <c r="AS555">
        <v>1</v>
      </c>
      <c r="AT555">
        <f t="shared" si="142"/>
        <v>772</v>
      </c>
      <c r="AU555">
        <f t="shared" si="143"/>
        <v>56</v>
      </c>
      <c r="AV555">
        <f t="shared" si="139"/>
        <v>0.37388483373884829</v>
      </c>
      <c r="AW555">
        <f t="shared" si="140"/>
        <v>0.76371308016877637</v>
      </c>
      <c r="AX555">
        <f t="shared" si="141"/>
        <v>1.8581826768096726E-3</v>
      </c>
    </row>
    <row r="556" spans="1:50" x14ac:dyDescent="0.3">
      <c r="A556">
        <v>27</v>
      </c>
      <c r="B556">
        <v>4</v>
      </c>
      <c r="C556" s="2">
        <f t="shared" si="129"/>
        <v>1</v>
      </c>
      <c r="D556">
        <v>6</v>
      </c>
      <c r="E556">
        <f t="shared" si="130"/>
        <v>0</v>
      </c>
      <c r="G556" s="2" t="s">
        <v>19</v>
      </c>
      <c r="H556" s="2" t="s">
        <v>19</v>
      </c>
      <c r="J556">
        <v>39</v>
      </c>
      <c r="K556">
        <v>1</v>
      </c>
      <c r="L556">
        <v>1</v>
      </c>
      <c r="M556">
        <v>2</v>
      </c>
      <c r="N556" s="45">
        <v>0</v>
      </c>
      <c r="O556" s="46">
        <v>2</v>
      </c>
      <c r="P556" s="47">
        <f t="shared" si="131"/>
        <v>2</v>
      </c>
      <c r="Q556">
        <f t="shared" si="132"/>
        <v>0</v>
      </c>
      <c r="R556">
        <f t="shared" si="133"/>
        <v>0.16117761681142789</v>
      </c>
      <c r="S556" s="45">
        <f t="shared" si="134"/>
        <v>0.32235523362285579</v>
      </c>
      <c r="T556" s="47">
        <f t="shared" si="135"/>
        <v>1.6776447663771443</v>
      </c>
      <c r="U556" s="45">
        <f t="shared" si="136"/>
        <v>-0.35151259107247274</v>
      </c>
      <c r="V556" s="47">
        <f t="shared" si="137"/>
        <v>100</v>
      </c>
      <c r="W556">
        <f t="shared" si="138"/>
        <v>0.38429498316139765</v>
      </c>
      <c r="AQ556">
        <v>0.13453010549563246</v>
      </c>
      <c r="AR556">
        <v>3</v>
      </c>
      <c r="AS556">
        <v>0</v>
      </c>
      <c r="AT556">
        <f t="shared" si="142"/>
        <v>775</v>
      </c>
      <c r="AU556">
        <f t="shared" si="143"/>
        <v>56</v>
      </c>
      <c r="AV556">
        <f t="shared" si="139"/>
        <v>0.37145174371451739</v>
      </c>
      <c r="AW556">
        <f t="shared" si="140"/>
        <v>0.76371308016877637</v>
      </c>
      <c r="AX556">
        <f t="shared" si="141"/>
        <v>6.1939422560316766E-4</v>
      </c>
    </row>
    <row r="557" spans="1:50" x14ac:dyDescent="0.3">
      <c r="A557">
        <v>29</v>
      </c>
      <c r="B557">
        <v>4</v>
      </c>
      <c r="C557" s="2">
        <f t="shared" si="129"/>
        <v>1</v>
      </c>
      <c r="D557">
        <v>2</v>
      </c>
      <c r="E557">
        <f t="shared" si="130"/>
        <v>0</v>
      </c>
      <c r="G557" s="2" t="s">
        <v>19</v>
      </c>
      <c r="H557" s="2" t="s">
        <v>19</v>
      </c>
      <c r="J557">
        <v>39</v>
      </c>
      <c r="K557">
        <v>1</v>
      </c>
      <c r="L557">
        <v>1</v>
      </c>
      <c r="M557">
        <v>7</v>
      </c>
      <c r="N557" s="45">
        <v>1</v>
      </c>
      <c r="O557" s="46">
        <v>3</v>
      </c>
      <c r="P557" s="47">
        <f t="shared" si="131"/>
        <v>4</v>
      </c>
      <c r="Q557">
        <f t="shared" si="132"/>
        <v>0.25</v>
      </c>
      <c r="R557">
        <f t="shared" si="133"/>
        <v>9.4309147713173835E-2</v>
      </c>
      <c r="S557" s="45">
        <f t="shared" si="134"/>
        <v>0.37723659085269534</v>
      </c>
      <c r="T557" s="47">
        <f t="shared" si="135"/>
        <v>3.6227634091473044</v>
      </c>
      <c r="U557" s="45">
        <f t="shared" si="136"/>
        <v>-2.6583488489761447</v>
      </c>
      <c r="V557" s="47">
        <f t="shared" si="137"/>
        <v>75</v>
      </c>
      <c r="W557">
        <f t="shared" si="138"/>
        <v>1.135147722441475</v>
      </c>
      <c r="AQ557">
        <v>0.13504525031022646</v>
      </c>
      <c r="AR557">
        <v>1</v>
      </c>
      <c r="AS557">
        <v>0</v>
      </c>
      <c r="AT557">
        <f t="shared" si="142"/>
        <v>776</v>
      </c>
      <c r="AU557">
        <f t="shared" si="143"/>
        <v>56</v>
      </c>
      <c r="AV557">
        <f t="shared" si="139"/>
        <v>0.37064071370640717</v>
      </c>
      <c r="AW557">
        <f t="shared" si="140"/>
        <v>0.76371308016877637</v>
      </c>
      <c r="AX557">
        <f t="shared" si="141"/>
        <v>1.2387884512065049E-3</v>
      </c>
    </row>
    <row r="558" spans="1:50" x14ac:dyDescent="0.3">
      <c r="A558">
        <v>53</v>
      </c>
      <c r="B558">
        <v>4</v>
      </c>
      <c r="C558" s="2">
        <f t="shared" si="129"/>
        <v>1</v>
      </c>
      <c r="D558">
        <v>2</v>
      </c>
      <c r="E558">
        <f t="shared" si="130"/>
        <v>0</v>
      </c>
      <c r="G558" s="2" t="s">
        <v>19</v>
      </c>
      <c r="H558" s="2" t="s">
        <v>19</v>
      </c>
      <c r="J558">
        <v>39</v>
      </c>
      <c r="K558">
        <v>1</v>
      </c>
      <c r="L558">
        <v>2</v>
      </c>
      <c r="M558">
        <v>0</v>
      </c>
      <c r="N558" s="45">
        <v>1</v>
      </c>
      <c r="O558" s="46">
        <v>0</v>
      </c>
      <c r="P558" s="47">
        <f t="shared" si="131"/>
        <v>1</v>
      </c>
      <c r="Q558">
        <f t="shared" si="132"/>
        <v>1</v>
      </c>
      <c r="R558">
        <f t="shared" si="133"/>
        <v>0.51902653574304092</v>
      </c>
      <c r="S558" s="45">
        <f t="shared" si="134"/>
        <v>0.51902653574304092</v>
      </c>
      <c r="T558" s="47">
        <f t="shared" si="135"/>
        <v>0.48097346425695908</v>
      </c>
      <c r="U558" s="45">
        <f t="shared" si="136"/>
        <v>-0.65580026852396256</v>
      </c>
      <c r="V558" s="47">
        <f t="shared" si="137"/>
        <v>100</v>
      </c>
      <c r="W558">
        <f t="shared" si="138"/>
        <v>0.92668376496087068</v>
      </c>
      <c r="AQ558">
        <v>0.13507447888928212</v>
      </c>
      <c r="AR558">
        <v>2</v>
      </c>
      <c r="AS558">
        <v>0</v>
      </c>
      <c r="AT558">
        <f t="shared" si="142"/>
        <v>778</v>
      </c>
      <c r="AU558">
        <f t="shared" si="143"/>
        <v>56</v>
      </c>
      <c r="AV558">
        <f t="shared" si="139"/>
        <v>0.36901865369018649</v>
      </c>
      <c r="AW558">
        <f t="shared" si="140"/>
        <v>0.76371308016877637</v>
      </c>
      <c r="AX558">
        <f t="shared" si="141"/>
        <v>6.1939422560316766E-4</v>
      </c>
    </row>
    <row r="559" spans="1:50" x14ac:dyDescent="0.3">
      <c r="A559">
        <v>35</v>
      </c>
      <c r="B559">
        <v>4</v>
      </c>
      <c r="C559" s="2">
        <f t="shared" si="129"/>
        <v>1</v>
      </c>
      <c r="D559">
        <v>0</v>
      </c>
      <c r="E559">
        <f t="shared" si="130"/>
        <v>0</v>
      </c>
      <c r="G559" s="2" t="s">
        <v>19</v>
      </c>
      <c r="H559" s="2" t="s">
        <v>19</v>
      </c>
      <c r="J559">
        <v>39</v>
      </c>
      <c r="K559">
        <v>1</v>
      </c>
      <c r="L559">
        <v>2</v>
      </c>
      <c r="M559">
        <v>4</v>
      </c>
      <c r="N559" s="45">
        <v>0</v>
      </c>
      <c r="O559" s="46">
        <v>1</v>
      </c>
      <c r="P559" s="47">
        <f t="shared" si="131"/>
        <v>1</v>
      </c>
      <c r="Q559">
        <f t="shared" si="132"/>
        <v>0</v>
      </c>
      <c r="R559">
        <f t="shared" si="133"/>
        <v>0.39796312579827881</v>
      </c>
      <c r="S559" s="45">
        <f t="shared" si="134"/>
        <v>0.39796312579827881</v>
      </c>
      <c r="T559" s="47">
        <f t="shared" si="135"/>
        <v>0.60203687420172125</v>
      </c>
      <c r="U559" s="45">
        <f t="shared" si="136"/>
        <v>-0.50743658272241432</v>
      </c>
      <c r="V559" s="47">
        <f t="shared" si="137"/>
        <v>100</v>
      </c>
      <c r="W559">
        <f t="shared" si="138"/>
        <v>0.66102782545664374</v>
      </c>
      <c r="AQ559">
        <v>0.13576888160349229</v>
      </c>
      <c r="AR559">
        <v>1</v>
      </c>
      <c r="AS559">
        <v>0</v>
      </c>
      <c r="AT559">
        <f t="shared" si="142"/>
        <v>779</v>
      </c>
      <c r="AU559">
        <f t="shared" si="143"/>
        <v>56</v>
      </c>
      <c r="AV559">
        <f t="shared" si="139"/>
        <v>0.36820762368207627</v>
      </c>
      <c r="AW559">
        <f t="shared" si="140"/>
        <v>0.76371308016877637</v>
      </c>
      <c r="AX559">
        <f t="shared" si="141"/>
        <v>0</v>
      </c>
    </row>
    <row r="560" spans="1:50" x14ac:dyDescent="0.3">
      <c r="A560">
        <v>32</v>
      </c>
      <c r="B560">
        <v>1</v>
      </c>
      <c r="C560" s="2">
        <f t="shared" si="129"/>
        <v>1</v>
      </c>
      <c r="D560">
        <v>8</v>
      </c>
      <c r="E560">
        <f t="shared" si="130"/>
        <v>0</v>
      </c>
      <c r="G560" s="2" t="s">
        <v>19</v>
      </c>
      <c r="H560" s="2" t="s">
        <v>19</v>
      </c>
      <c r="J560">
        <v>39</v>
      </c>
      <c r="K560">
        <v>2</v>
      </c>
      <c r="L560">
        <v>1</v>
      </c>
      <c r="M560">
        <v>0</v>
      </c>
      <c r="N560" s="45">
        <v>0</v>
      </c>
      <c r="O560" s="46">
        <v>1</v>
      </c>
      <c r="P560" s="47">
        <f t="shared" si="131"/>
        <v>1</v>
      </c>
      <c r="Q560">
        <f t="shared" si="132"/>
        <v>0</v>
      </c>
      <c r="R560">
        <f t="shared" si="133"/>
        <v>0.15076535579278222</v>
      </c>
      <c r="S560" s="45">
        <f t="shared" si="134"/>
        <v>0.15076535579278222</v>
      </c>
      <c r="T560" s="47">
        <f t="shared" si="135"/>
        <v>0.84923464420721784</v>
      </c>
      <c r="U560" s="45">
        <f t="shared" si="136"/>
        <v>-0.16341975369783165</v>
      </c>
      <c r="V560" s="47">
        <f t="shared" si="137"/>
        <v>100</v>
      </c>
      <c r="W560">
        <f t="shared" si="138"/>
        <v>0.1775308588988683</v>
      </c>
      <c r="AQ560">
        <v>0.13628802298020767</v>
      </c>
      <c r="AR560">
        <v>0</v>
      </c>
      <c r="AS560">
        <v>1</v>
      </c>
      <c r="AT560">
        <f t="shared" si="142"/>
        <v>779</v>
      </c>
      <c r="AU560">
        <f t="shared" si="143"/>
        <v>57</v>
      </c>
      <c r="AV560">
        <f t="shared" si="139"/>
        <v>0.36820762368207627</v>
      </c>
      <c r="AW560">
        <f t="shared" si="140"/>
        <v>0.759493670886076</v>
      </c>
      <c r="AX560">
        <f t="shared" si="141"/>
        <v>6.1597215805848319E-4</v>
      </c>
    </row>
    <row r="561" spans="1:50" x14ac:dyDescent="0.3">
      <c r="A561">
        <v>38</v>
      </c>
      <c r="B561">
        <v>4</v>
      </c>
      <c r="C561" s="2">
        <f t="shared" si="129"/>
        <v>2</v>
      </c>
      <c r="D561">
        <v>0</v>
      </c>
      <c r="E561">
        <f t="shared" si="130"/>
        <v>0</v>
      </c>
      <c r="G561" s="2" t="s">
        <v>17</v>
      </c>
      <c r="H561" s="2" t="s">
        <v>19</v>
      </c>
      <c r="J561">
        <v>39</v>
      </c>
      <c r="K561">
        <v>2</v>
      </c>
      <c r="L561">
        <v>1</v>
      </c>
      <c r="M561">
        <v>7</v>
      </c>
      <c r="N561" s="45">
        <v>0</v>
      </c>
      <c r="O561" s="46">
        <v>1</v>
      </c>
      <c r="P561" s="47">
        <f t="shared" si="131"/>
        <v>1</v>
      </c>
      <c r="Q561">
        <f t="shared" si="132"/>
        <v>0</v>
      </c>
      <c r="R561">
        <f t="shared" si="133"/>
        <v>7.0026016333494742E-2</v>
      </c>
      <c r="S561" s="45">
        <f t="shared" si="134"/>
        <v>7.0026016333494742E-2</v>
      </c>
      <c r="T561" s="47">
        <f t="shared" si="135"/>
        <v>0.9299739836665053</v>
      </c>
      <c r="U561" s="45">
        <f t="shared" si="136"/>
        <v>-7.2598667778275353E-2</v>
      </c>
      <c r="V561" s="47">
        <f t="shared" si="137"/>
        <v>100</v>
      </c>
      <c r="W561">
        <f t="shared" si="138"/>
        <v>7.5298898209400361E-2</v>
      </c>
      <c r="AQ561">
        <v>0.1369580992797173</v>
      </c>
      <c r="AR561">
        <v>1</v>
      </c>
      <c r="AS561">
        <v>0</v>
      </c>
      <c r="AT561">
        <f t="shared" si="142"/>
        <v>780</v>
      </c>
      <c r="AU561">
        <f t="shared" si="143"/>
        <v>57</v>
      </c>
      <c r="AV561">
        <f t="shared" si="139"/>
        <v>0.36739659367396593</v>
      </c>
      <c r="AW561">
        <f t="shared" si="140"/>
        <v>0.759493670886076</v>
      </c>
      <c r="AX561">
        <f t="shared" si="141"/>
        <v>6.1597215805848319E-4</v>
      </c>
    </row>
    <row r="562" spans="1:50" x14ac:dyDescent="0.3">
      <c r="A562">
        <v>34</v>
      </c>
      <c r="B562">
        <v>2</v>
      </c>
      <c r="C562" s="2">
        <f t="shared" si="129"/>
        <v>1</v>
      </c>
      <c r="D562">
        <v>0</v>
      </c>
      <c r="E562">
        <f t="shared" si="130"/>
        <v>0</v>
      </c>
      <c r="G562" s="2" t="s">
        <v>19</v>
      </c>
      <c r="H562" s="2" t="s">
        <v>19</v>
      </c>
      <c r="J562">
        <v>39</v>
      </c>
      <c r="K562">
        <v>2</v>
      </c>
      <c r="L562">
        <v>1</v>
      </c>
      <c r="M562">
        <v>8</v>
      </c>
      <c r="N562" s="45">
        <v>0</v>
      </c>
      <c r="O562" s="46">
        <v>1</v>
      </c>
      <c r="P562" s="47">
        <f t="shared" si="131"/>
        <v>1</v>
      </c>
      <c r="Q562">
        <f t="shared" si="132"/>
        <v>0</v>
      </c>
      <c r="R562">
        <f t="shared" si="133"/>
        <v>6.2455182662925955E-2</v>
      </c>
      <c r="S562" s="45">
        <f t="shared" si="134"/>
        <v>6.2455182662925955E-2</v>
      </c>
      <c r="T562" s="47">
        <f t="shared" si="135"/>
        <v>0.93754481733707407</v>
      </c>
      <c r="U562" s="45">
        <f t="shared" si="136"/>
        <v>-6.4490717120655724E-2</v>
      </c>
      <c r="V562" s="47">
        <f t="shared" si="137"/>
        <v>100</v>
      </c>
      <c r="W562">
        <f t="shared" si="138"/>
        <v>6.6615676934056942E-2</v>
      </c>
      <c r="AQ562">
        <v>0.13698767629830219</v>
      </c>
      <c r="AR562">
        <v>1</v>
      </c>
      <c r="AS562">
        <v>0</v>
      </c>
      <c r="AT562">
        <f t="shared" si="142"/>
        <v>781</v>
      </c>
      <c r="AU562">
        <f t="shared" si="143"/>
        <v>57</v>
      </c>
      <c r="AV562">
        <f t="shared" si="139"/>
        <v>0.3665855636658556</v>
      </c>
      <c r="AW562">
        <f t="shared" si="140"/>
        <v>0.759493670886076</v>
      </c>
      <c r="AX562">
        <f t="shared" si="141"/>
        <v>6.1597215805839884E-4</v>
      </c>
    </row>
    <row r="563" spans="1:50" x14ac:dyDescent="0.3">
      <c r="A563">
        <v>52</v>
      </c>
      <c r="B563">
        <v>3</v>
      </c>
      <c r="C563" s="2">
        <f t="shared" si="129"/>
        <v>1</v>
      </c>
      <c r="D563">
        <v>6</v>
      </c>
      <c r="E563">
        <f t="shared" si="130"/>
        <v>0</v>
      </c>
      <c r="G563" s="2" t="s">
        <v>19</v>
      </c>
      <c r="H563" s="2" t="s">
        <v>19</v>
      </c>
      <c r="J563">
        <v>39</v>
      </c>
      <c r="K563">
        <v>2</v>
      </c>
      <c r="L563">
        <v>1</v>
      </c>
      <c r="M563">
        <v>9</v>
      </c>
      <c r="N563" s="45">
        <v>0</v>
      </c>
      <c r="O563" s="46">
        <v>1</v>
      </c>
      <c r="P563" s="47">
        <f t="shared" si="131"/>
        <v>1</v>
      </c>
      <c r="Q563">
        <f t="shared" si="132"/>
        <v>0</v>
      </c>
      <c r="R563">
        <f t="shared" si="133"/>
        <v>5.5653882709220372E-2</v>
      </c>
      <c r="S563" s="45">
        <f t="shared" si="134"/>
        <v>5.5653882709220372E-2</v>
      </c>
      <c r="T563" s="47">
        <f t="shared" si="135"/>
        <v>0.94434611729077966</v>
      </c>
      <c r="U563" s="45">
        <f t="shared" si="136"/>
        <v>-5.7262530363766134E-2</v>
      </c>
      <c r="V563" s="47">
        <f t="shared" si="137"/>
        <v>100</v>
      </c>
      <c r="W563">
        <f t="shared" si="138"/>
        <v>5.8933776176138632E-2</v>
      </c>
      <c r="AQ563">
        <v>0.1375107364777301</v>
      </c>
      <c r="AR563">
        <v>1</v>
      </c>
      <c r="AS563">
        <v>0</v>
      </c>
      <c r="AT563">
        <f t="shared" si="142"/>
        <v>782</v>
      </c>
      <c r="AU563">
        <f t="shared" si="143"/>
        <v>57</v>
      </c>
      <c r="AV563">
        <f t="shared" si="139"/>
        <v>0.36577453365774537</v>
      </c>
      <c r="AW563">
        <f t="shared" si="140"/>
        <v>0.759493670886076</v>
      </c>
      <c r="AX563">
        <f t="shared" si="141"/>
        <v>6.1597215805848319E-4</v>
      </c>
    </row>
    <row r="564" spans="1:50" x14ac:dyDescent="0.3">
      <c r="A564">
        <v>33</v>
      </c>
      <c r="B564">
        <v>4</v>
      </c>
      <c r="C564" s="2">
        <f t="shared" si="129"/>
        <v>2</v>
      </c>
      <c r="D564">
        <v>9</v>
      </c>
      <c r="E564">
        <f t="shared" si="130"/>
        <v>1</v>
      </c>
      <c r="G564" s="2" t="s">
        <v>17</v>
      </c>
      <c r="H564" s="2" t="s">
        <v>17</v>
      </c>
      <c r="J564">
        <v>39</v>
      </c>
      <c r="K564">
        <v>2</v>
      </c>
      <c r="L564">
        <v>2</v>
      </c>
      <c r="M564">
        <v>8</v>
      </c>
      <c r="N564" s="45">
        <v>0</v>
      </c>
      <c r="O564" s="46">
        <v>1</v>
      </c>
      <c r="P564" s="47">
        <f t="shared" si="131"/>
        <v>1</v>
      </c>
      <c r="Q564">
        <f t="shared" si="132"/>
        <v>0</v>
      </c>
      <c r="R564">
        <f t="shared" si="133"/>
        <v>0.22649109740768888</v>
      </c>
      <c r="S564" s="45">
        <f t="shared" si="134"/>
        <v>0.22649109740768888</v>
      </c>
      <c r="T564" s="47">
        <f t="shared" si="135"/>
        <v>0.77350890259231109</v>
      </c>
      <c r="U564" s="45">
        <f t="shared" si="136"/>
        <v>-0.25681809954292789</v>
      </c>
      <c r="V564" s="47">
        <f t="shared" si="137"/>
        <v>100</v>
      </c>
      <c r="W564">
        <f t="shared" si="138"/>
        <v>0.29280994265047811</v>
      </c>
      <c r="AQ564">
        <v>0.13766064426194843</v>
      </c>
      <c r="AR564">
        <v>1</v>
      </c>
      <c r="AS564">
        <v>0</v>
      </c>
      <c r="AT564">
        <f t="shared" si="142"/>
        <v>783</v>
      </c>
      <c r="AU564">
        <f t="shared" si="143"/>
        <v>57</v>
      </c>
      <c r="AV564">
        <f t="shared" si="139"/>
        <v>0.36496350364963503</v>
      </c>
      <c r="AW564">
        <f t="shared" si="140"/>
        <v>0.759493670886076</v>
      </c>
      <c r="AX564">
        <f t="shared" si="141"/>
        <v>6.1597215805848319E-4</v>
      </c>
    </row>
    <row r="565" spans="1:50" x14ac:dyDescent="0.3">
      <c r="A565">
        <v>25</v>
      </c>
      <c r="B565">
        <v>3</v>
      </c>
      <c r="C565" s="2">
        <f t="shared" si="129"/>
        <v>1</v>
      </c>
      <c r="D565">
        <v>5</v>
      </c>
      <c r="E565">
        <f t="shared" si="130"/>
        <v>0</v>
      </c>
      <c r="G565" s="2" t="s">
        <v>19</v>
      </c>
      <c r="H565" s="2" t="s">
        <v>19</v>
      </c>
      <c r="J565">
        <v>39</v>
      </c>
      <c r="K565">
        <v>3</v>
      </c>
      <c r="L565">
        <v>1</v>
      </c>
      <c r="M565">
        <v>1</v>
      </c>
      <c r="N565" s="45">
        <v>0</v>
      </c>
      <c r="O565" s="46">
        <v>1</v>
      </c>
      <c r="P565" s="47">
        <f t="shared" si="131"/>
        <v>1</v>
      </c>
      <c r="Q565">
        <f t="shared" si="132"/>
        <v>0</v>
      </c>
      <c r="R565">
        <f t="shared" si="133"/>
        <v>0.10199000884821474</v>
      </c>
      <c r="S565" s="45">
        <f t="shared" si="134"/>
        <v>0.10199000884821474</v>
      </c>
      <c r="T565" s="47">
        <f t="shared" si="135"/>
        <v>0.89800999115178526</v>
      </c>
      <c r="U565" s="45">
        <f t="shared" si="136"/>
        <v>-0.10757408473761576</v>
      </c>
      <c r="V565" s="47">
        <f t="shared" si="137"/>
        <v>100</v>
      </c>
      <c r="W565">
        <f t="shared" si="138"/>
        <v>0.11357335648059175</v>
      </c>
      <c r="AQ565">
        <v>0.13783196585926386</v>
      </c>
      <c r="AR565">
        <v>1</v>
      </c>
      <c r="AS565">
        <v>0</v>
      </c>
      <c r="AT565">
        <f t="shared" si="142"/>
        <v>784</v>
      </c>
      <c r="AU565">
        <f t="shared" si="143"/>
        <v>57</v>
      </c>
      <c r="AV565">
        <f t="shared" si="139"/>
        <v>0.3641524736415247</v>
      </c>
      <c r="AW565">
        <f t="shared" si="140"/>
        <v>0.759493670886076</v>
      </c>
      <c r="AX565">
        <f t="shared" si="141"/>
        <v>1.231944316116882E-3</v>
      </c>
    </row>
    <row r="566" spans="1:50" x14ac:dyDescent="0.3">
      <c r="A566">
        <v>45</v>
      </c>
      <c r="B566">
        <v>2</v>
      </c>
      <c r="C566" s="2">
        <f t="shared" si="129"/>
        <v>1</v>
      </c>
      <c r="D566">
        <v>7</v>
      </c>
      <c r="E566">
        <f t="shared" si="130"/>
        <v>0</v>
      </c>
      <c r="G566" s="2" t="s">
        <v>19</v>
      </c>
      <c r="H566" s="2" t="s">
        <v>19</v>
      </c>
      <c r="J566">
        <v>39</v>
      </c>
      <c r="K566">
        <v>3</v>
      </c>
      <c r="L566">
        <v>1</v>
      </c>
      <c r="M566">
        <v>2</v>
      </c>
      <c r="N566" s="45">
        <v>1</v>
      </c>
      <c r="O566" s="46">
        <v>1</v>
      </c>
      <c r="P566" s="47">
        <f t="shared" si="131"/>
        <v>2</v>
      </c>
      <c r="Q566">
        <f t="shared" si="132"/>
        <v>0.5</v>
      </c>
      <c r="R566">
        <f t="shared" si="133"/>
        <v>9.130268122913654E-2</v>
      </c>
      <c r="S566" s="45">
        <f t="shared" si="134"/>
        <v>0.18260536245827308</v>
      </c>
      <c r="T566" s="47">
        <f t="shared" si="135"/>
        <v>1.8173946375417269</v>
      </c>
      <c r="U566" s="45">
        <f t="shared" si="136"/>
        <v>-2.4893183474770648</v>
      </c>
      <c r="V566" s="47">
        <f t="shared" si="137"/>
        <v>50</v>
      </c>
      <c r="W566">
        <f t="shared" si="138"/>
        <v>4.0265286613238844</v>
      </c>
      <c r="AQ566">
        <v>0.13803547441377001</v>
      </c>
      <c r="AR566">
        <v>2</v>
      </c>
      <c r="AS566">
        <v>0</v>
      </c>
      <c r="AT566">
        <f t="shared" si="142"/>
        <v>786</v>
      </c>
      <c r="AU566">
        <f t="shared" si="143"/>
        <v>57</v>
      </c>
      <c r="AV566">
        <f t="shared" si="139"/>
        <v>0.36253041362530414</v>
      </c>
      <c r="AW566">
        <f t="shared" si="140"/>
        <v>0.759493670886076</v>
      </c>
      <c r="AX566">
        <f t="shared" si="141"/>
        <v>1.8479164741753652E-3</v>
      </c>
    </row>
    <row r="567" spans="1:50" x14ac:dyDescent="0.3">
      <c r="A567">
        <v>23</v>
      </c>
      <c r="B567">
        <v>1</v>
      </c>
      <c r="C567" s="2">
        <f t="shared" si="129"/>
        <v>1</v>
      </c>
      <c r="D567">
        <v>2</v>
      </c>
      <c r="E567">
        <f t="shared" si="130"/>
        <v>0</v>
      </c>
      <c r="G567" s="2" t="s">
        <v>19</v>
      </c>
      <c r="H567" s="2" t="s">
        <v>19</v>
      </c>
      <c r="J567">
        <v>39</v>
      </c>
      <c r="K567">
        <v>3</v>
      </c>
      <c r="L567">
        <v>1</v>
      </c>
      <c r="M567">
        <v>3</v>
      </c>
      <c r="N567" s="45">
        <v>0</v>
      </c>
      <c r="O567" s="46">
        <v>3</v>
      </c>
      <c r="P567" s="47">
        <f t="shared" si="131"/>
        <v>3</v>
      </c>
      <c r="Q567">
        <f t="shared" si="132"/>
        <v>0</v>
      </c>
      <c r="R567">
        <f t="shared" si="133"/>
        <v>8.1633452497697351E-2</v>
      </c>
      <c r="S567" s="45">
        <f t="shared" si="134"/>
        <v>0.24490035749309205</v>
      </c>
      <c r="T567" s="47">
        <f t="shared" si="135"/>
        <v>2.7550996425069081</v>
      </c>
      <c r="U567" s="45">
        <f t="shared" si="136"/>
        <v>-0.25547603651453532</v>
      </c>
      <c r="V567" s="47">
        <f t="shared" si="137"/>
        <v>100</v>
      </c>
      <c r="W567">
        <f t="shared" si="138"/>
        <v>0.26666951029428476</v>
      </c>
      <c r="AQ567">
        <v>0.13821566229088622</v>
      </c>
      <c r="AR567">
        <v>3</v>
      </c>
      <c r="AS567">
        <v>0</v>
      </c>
      <c r="AT567">
        <f t="shared" si="142"/>
        <v>789</v>
      </c>
      <c r="AU567">
        <f t="shared" si="143"/>
        <v>57</v>
      </c>
      <c r="AV567">
        <f t="shared" si="139"/>
        <v>0.36009732360097324</v>
      </c>
      <c r="AW567">
        <f t="shared" si="140"/>
        <v>0.759493670886076</v>
      </c>
      <c r="AX567">
        <f t="shared" si="141"/>
        <v>6.1597215805848319E-4</v>
      </c>
    </row>
    <row r="568" spans="1:50" x14ac:dyDescent="0.3">
      <c r="A568">
        <v>47</v>
      </c>
      <c r="B568">
        <v>2</v>
      </c>
      <c r="C568" s="2">
        <f t="shared" si="129"/>
        <v>2</v>
      </c>
      <c r="D568">
        <v>4</v>
      </c>
      <c r="E568">
        <f t="shared" si="130"/>
        <v>1</v>
      </c>
      <c r="G568" s="2" t="s">
        <v>17</v>
      </c>
      <c r="H568" s="2" t="s">
        <v>17</v>
      </c>
      <c r="J568">
        <v>39</v>
      </c>
      <c r="K568">
        <v>3</v>
      </c>
      <c r="L568">
        <v>1</v>
      </c>
      <c r="M568">
        <v>4</v>
      </c>
      <c r="N568" s="45">
        <v>0</v>
      </c>
      <c r="O568" s="46">
        <v>2</v>
      </c>
      <c r="P568" s="47">
        <f t="shared" si="131"/>
        <v>2</v>
      </c>
      <c r="Q568">
        <f t="shared" si="132"/>
        <v>0</v>
      </c>
      <c r="R568">
        <f t="shared" si="133"/>
        <v>7.2906067192047633E-2</v>
      </c>
      <c r="S568" s="45">
        <f t="shared" si="134"/>
        <v>0.14581213438409527</v>
      </c>
      <c r="T568" s="47">
        <f t="shared" si="135"/>
        <v>1.8541878656159048</v>
      </c>
      <c r="U568" s="45">
        <f t="shared" si="136"/>
        <v>-0.1514007773197843</v>
      </c>
      <c r="V568" s="47">
        <f t="shared" si="137"/>
        <v>100</v>
      </c>
      <c r="W568">
        <f t="shared" si="138"/>
        <v>0.15727870631454155</v>
      </c>
      <c r="AQ568">
        <v>0.13853827389357626</v>
      </c>
      <c r="AR568">
        <v>1</v>
      </c>
      <c r="AS568">
        <v>0</v>
      </c>
      <c r="AT568">
        <f t="shared" si="142"/>
        <v>790</v>
      </c>
      <c r="AU568">
        <f t="shared" si="143"/>
        <v>57</v>
      </c>
      <c r="AV568">
        <f t="shared" si="139"/>
        <v>0.3592862935928629</v>
      </c>
      <c r="AW568">
        <f t="shared" si="140"/>
        <v>0.759493670886076</v>
      </c>
      <c r="AX568">
        <f t="shared" si="141"/>
        <v>6.1597215805839884E-4</v>
      </c>
    </row>
    <row r="569" spans="1:50" x14ac:dyDescent="0.3">
      <c r="A569">
        <v>34</v>
      </c>
      <c r="B569">
        <v>4</v>
      </c>
      <c r="C569" s="2">
        <f t="shared" si="129"/>
        <v>1</v>
      </c>
      <c r="D569">
        <v>5</v>
      </c>
      <c r="E569">
        <f t="shared" si="130"/>
        <v>0</v>
      </c>
      <c r="G569" s="2" t="s">
        <v>19</v>
      </c>
      <c r="H569" s="2" t="s">
        <v>19</v>
      </c>
      <c r="J569">
        <v>39</v>
      </c>
      <c r="K569">
        <v>3</v>
      </c>
      <c r="L569">
        <v>1</v>
      </c>
      <c r="M569">
        <v>6</v>
      </c>
      <c r="N569" s="45">
        <v>0</v>
      </c>
      <c r="O569" s="46">
        <v>1</v>
      </c>
      <c r="P569" s="47">
        <f t="shared" si="131"/>
        <v>1</v>
      </c>
      <c r="Q569">
        <f t="shared" si="132"/>
        <v>0</v>
      </c>
      <c r="R569">
        <f t="shared" si="133"/>
        <v>5.7979684681613658E-2</v>
      </c>
      <c r="S569" s="45">
        <f t="shared" si="134"/>
        <v>5.7979684681613658E-2</v>
      </c>
      <c r="T569" s="47">
        <f t="shared" si="135"/>
        <v>0.94202031531838637</v>
      </c>
      <c r="U569" s="45">
        <f t="shared" si="136"/>
        <v>-5.9728438482920636E-2</v>
      </c>
      <c r="V569" s="47">
        <f t="shared" si="137"/>
        <v>100</v>
      </c>
      <c r="W569">
        <f t="shared" si="138"/>
        <v>6.1548231751262748E-2</v>
      </c>
      <c r="AQ569">
        <v>0.13891510875214907</v>
      </c>
      <c r="AR569">
        <v>1</v>
      </c>
      <c r="AS569">
        <v>0</v>
      </c>
      <c r="AT569">
        <f t="shared" si="142"/>
        <v>791</v>
      </c>
      <c r="AU569">
        <f t="shared" si="143"/>
        <v>57</v>
      </c>
      <c r="AV569">
        <f t="shared" si="139"/>
        <v>0.35847526358475268</v>
      </c>
      <c r="AW569">
        <f t="shared" si="140"/>
        <v>0.759493670886076</v>
      </c>
      <c r="AX569">
        <f t="shared" si="141"/>
        <v>6.1597215805848319E-4</v>
      </c>
    </row>
    <row r="570" spans="1:50" x14ac:dyDescent="0.3">
      <c r="A570">
        <v>55</v>
      </c>
      <c r="B570">
        <v>4</v>
      </c>
      <c r="C570" s="2">
        <f t="shared" si="129"/>
        <v>2</v>
      </c>
      <c r="D570">
        <v>2</v>
      </c>
      <c r="E570">
        <f t="shared" si="130"/>
        <v>1</v>
      </c>
      <c r="G570" s="2" t="s">
        <v>17</v>
      </c>
      <c r="H570" s="2" t="s">
        <v>17</v>
      </c>
      <c r="J570">
        <v>39</v>
      </c>
      <c r="K570">
        <v>3</v>
      </c>
      <c r="L570">
        <v>1</v>
      </c>
      <c r="M570">
        <v>8</v>
      </c>
      <c r="N570" s="45">
        <v>0</v>
      </c>
      <c r="O570" s="46">
        <v>1</v>
      </c>
      <c r="P570" s="47">
        <f t="shared" si="131"/>
        <v>1</v>
      </c>
      <c r="Q570">
        <f t="shared" si="132"/>
        <v>0</v>
      </c>
      <c r="R570">
        <f t="shared" si="133"/>
        <v>4.595775785774045E-2</v>
      </c>
      <c r="S570" s="45">
        <f t="shared" si="134"/>
        <v>4.595775785774045E-2</v>
      </c>
      <c r="T570" s="47">
        <f t="shared" si="135"/>
        <v>0.95404224214225952</v>
      </c>
      <c r="U570" s="45">
        <f t="shared" si="136"/>
        <v>-4.7047329539020605E-2</v>
      </c>
      <c r="V570" s="47">
        <f t="shared" si="137"/>
        <v>100</v>
      </c>
      <c r="W570">
        <f t="shared" si="138"/>
        <v>4.8171617385142557E-2</v>
      </c>
      <c r="AQ570">
        <v>0.13944433930818451</v>
      </c>
      <c r="AR570">
        <v>1</v>
      </c>
      <c r="AS570">
        <v>0</v>
      </c>
      <c r="AT570">
        <f t="shared" si="142"/>
        <v>792</v>
      </c>
      <c r="AU570">
        <f t="shared" si="143"/>
        <v>57</v>
      </c>
      <c r="AV570">
        <f t="shared" si="139"/>
        <v>0.35766423357664234</v>
      </c>
      <c r="AW570">
        <f t="shared" si="140"/>
        <v>0.759493670886076</v>
      </c>
      <c r="AX570">
        <f t="shared" si="141"/>
        <v>6.1597215805848319E-4</v>
      </c>
    </row>
    <row r="571" spans="1:50" x14ac:dyDescent="0.3">
      <c r="A571">
        <v>36</v>
      </c>
      <c r="B571">
        <v>1</v>
      </c>
      <c r="C571" s="2">
        <f t="shared" si="129"/>
        <v>1</v>
      </c>
      <c r="D571">
        <v>7</v>
      </c>
      <c r="E571">
        <f t="shared" si="130"/>
        <v>0</v>
      </c>
      <c r="G571" s="2" t="s">
        <v>19</v>
      </c>
      <c r="H571" s="2" t="s">
        <v>19</v>
      </c>
      <c r="J571">
        <v>39</v>
      </c>
      <c r="K571">
        <v>3</v>
      </c>
      <c r="L571">
        <v>1</v>
      </c>
      <c r="M571">
        <v>9</v>
      </c>
      <c r="N571" s="45">
        <v>0</v>
      </c>
      <c r="O571" s="46">
        <v>1</v>
      </c>
      <c r="P571" s="47">
        <f t="shared" si="131"/>
        <v>1</v>
      </c>
      <c r="Q571">
        <f t="shared" si="132"/>
        <v>0</v>
      </c>
      <c r="R571">
        <f t="shared" si="133"/>
        <v>4.0874683840375473E-2</v>
      </c>
      <c r="S571" s="45">
        <f t="shared" si="134"/>
        <v>4.0874683840375473E-2</v>
      </c>
      <c r="T571" s="47">
        <f t="shared" si="135"/>
        <v>0.95912531615962449</v>
      </c>
      <c r="U571" s="45">
        <f t="shared" si="136"/>
        <v>-4.17335388509728E-2</v>
      </c>
      <c r="V571" s="47">
        <f t="shared" si="137"/>
        <v>100</v>
      </c>
      <c r="W571">
        <f t="shared" si="138"/>
        <v>4.2616624909911999E-2</v>
      </c>
      <c r="AQ571">
        <v>0.13948290616017003</v>
      </c>
      <c r="AR571">
        <v>1</v>
      </c>
      <c r="AS571">
        <v>2</v>
      </c>
      <c r="AT571">
        <f t="shared" si="142"/>
        <v>793</v>
      </c>
      <c r="AU571">
        <f t="shared" si="143"/>
        <v>59</v>
      </c>
      <c r="AV571">
        <f t="shared" si="139"/>
        <v>0.35685320356853201</v>
      </c>
      <c r="AW571">
        <f t="shared" si="140"/>
        <v>0.75105485232067504</v>
      </c>
      <c r="AX571">
        <f t="shared" si="141"/>
        <v>0</v>
      </c>
    </row>
    <row r="572" spans="1:50" x14ac:dyDescent="0.3">
      <c r="A572">
        <v>52</v>
      </c>
      <c r="B572">
        <v>4</v>
      </c>
      <c r="C572" s="2">
        <f t="shared" si="129"/>
        <v>1</v>
      </c>
      <c r="D572">
        <v>3</v>
      </c>
      <c r="E572">
        <f t="shared" si="130"/>
        <v>0</v>
      </c>
      <c r="G572" s="2" t="s">
        <v>19</v>
      </c>
      <c r="H572" s="2" t="s">
        <v>19</v>
      </c>
      <c r="J572">
        <v>39</v>
      </c>
      <c r="K572">
        <v>3</v>
      </c>
      <c r="L572">
        <v>1</v>
      </c>
      <c r="M572">
        <v>10</v>
      </c>
      <c r="N572" s="45">
        <v>0</v>
      </c>
      <c r="O572" s="46">
        <v>1</v>
      </c>
      <c r="P572" s="47">
        <f t="shared" si="131"/>
        <v>1</v>
      </c>
      <c r="Q572">
        <f t="shared" si="132"/>
        <v>0</v>
      </c>
      <c r="R572">
        <f t="shared" si="133"/>
        <v>3.6332403765183964E-2</v>
      </c>
      <c r="S572" s="45">
        <f t="shared" si="134"/>
        <v>3.6332403765183964E-2</v>
      </c>
      <c r="T572" s="47">
        <f t="shared" si="135"/>
        <v>0.96366759623481602</v>
      </c>
      <c r="U572" s="45">
        <f t="shared" si="136"/>
        <v>-3.7008861018507033E-2</v>
      </c>
      <c r="V572" s="47">
        <f t="shared" si="137"/>
        <v>100</v>
      </c>
      <c r="W572">
        <f t="shared" si="138"/>
        <v>3.7702215895958048E-2</v>
      </c>
      <c r="AQ572">
        <v>0.13962606837305183</v>
      </c>
      <c r="AR572">
        <v>0</v>
      </c>
      <c r="AS572">
        <v>1</v>
      </c>
      <c r="AT572">
        <f t="shared" si="142"/>
        <v>793</v>
      </c>
      <c r="AU572">
        <f t="shared" si="143"/>
        <v>60</v>
      </c>
      <c r="AV572">
        <f t="shared" si="139"/>
        <v>0.35685320356853201</v>
      </c>
      <c r="AW572">
        <f t="shared" si="140"/>
        <v>0.74683544303797467</v>
      </c>
      <c r="AX572">
        <f t="shared" si="141"/>
        <v>6.0570595542409217E-4</v>
      </c>
    </row>
    <row r="573" spans="1:50" x14ac:dyDescent="0.3">
      <c r="A573">
        <v>26</v>
      </c>
      <c r="B573">
        <v>1</v>
      </c>
      <c r="C573" s="2">
        <f t="shared" si="129"/>
        <v>1</v>
      </c>
      <c r="D573">
        <v>2</v>
      </c>
      <c r="E573">
        <f t="shared" si="130"/>
        <v>0</v>
      </c>
      <c r="G573" s="2" t="s">
        <v>19</v>
      </c>
      <c r="H573" s="2" t="s">
        <v>19</v>
      </c>
      <c r="J573">
        <v>39</v>
      </c>
      <c r="K573">
        <v>3</v>
      </c>
      <c r="L573">
        <v>2</v>
      </c>
      <c r="M573">
        <v>9</v>
      </c>
      <c r="N573" s="45">
        <v>0</v>
      </c>
      <c r="O573" s="46">
        <v>2</v>
      </c>
      <c r="P573" s="47">
        <f t="shared" si="131"/>
        <v>2</v>
      </c>
      <c r="Q573">
        <f t="shared" si="132"/>
        <v>0</v>
      </c>
      <c r="R573">
        <f t="shared" si="133"/>
        <v>0.15776838067928747</v>
      </c>
      <c r="S573" s="45">
        <f t="shared" si="134"/>
        <v>0.31553676135857495</v>
      </c>
      <c r="T573" s="47">
        <f t="shared" si="135"/>
        <v>1.6844632386414251</v>
      </c>
      <c r="U573" s="45">
        <f t="shared" si="136"/>
        <v>-0.34340044047875951</v>
      </c>
      <c r="V573" s="47">
        <f t="shared" si="137"/>
        <v>100</v>
      </c>
      <c r="W573">
        <f t="shared" si="138"/>
        <v>0.37464368959819594</v>
      </c>
      <c r="AQ573">
        <v>0.14001394814330023</v>
      </c>
      <c r="AR573">
        <v>1</v>
      </c>
      <c r="AS573">
        <v>0</v>
      </c>
      <c r="AT573">
        <f t="shared" si="142"/>
        <v>794</v>
      </c>
      <c r="AU573">
        <f t="shared" si="143"/>
        <v>60</v>
      </c>
      <c r="AV573">
        <f t="shared" si="139"/>
        <v>0.35604217356042178</v>
      </c>
      <c r="AW573">
        <f t="shared" si="140"/>
        <v>0.74683544303797467</v>
      </c>
      <c r="AX573">
        <f t="shared" si="141"/>
        <v>0</v>
      </c>
    </row>
    <row r="574" spans="1:50" x14ac:dyDescent="0.3">
      <c r="A574">
        <v>29</v>
      </c>
      <c r="B574">
        <v>2</v>
      </c>
      <c r="C574" s="2">
        <f t="shared" si="129"/>
        <v>1</v>
      </c>
      <c r="D574">
        <v>7</v>
      </c>
      <c r="E574">
        <f t="shared" si="130"/>
        <v>0</v>
      </c>
      <c r="G574" s="2" t="s">
        <v>19</v>
      </c>
      <c r="H574" s="2" t="s">
        <v>19</v>
      </c>
      <c r="J574">
        <v>39</v>
      </c>
      <c r="K574">
        <v>4</v>
      </c>
      <c r="L574">
        <v>1</v>
      </c>
      <c r="M574">
        <v>0</v>
      </c>
      <c r="N574" s="45">
        <v>1</v>
      </c>
      <c r="O574" s="46">
        <v>1</v>
      </c>
      <c r="P574" s="47">
        <f t="shared" si="131"/>
        <v>2</v>
      </c>
      <c r="Q574">
        <f t="shared" si="132"/>
        <v>0.5</v>
      </c>
      <c r="R574">
        <f t="shared" si="133"/>
        <v>8.4947290492305857E-2</v>
      </c>
      <c r="S574" s="45">
        <f t="shared" si="134"/>
        <v>0.16989458098461171</v>
      </c>
      <c r="T574" s="47">
        <f t="shared" si="135"/>
        <v>1.8301054190153883</v>
      </c>
      <c r="U574" s="45">
        <f t="shared" si="136"/>
        <v>-2.5544979360423659</v>
      </c>
      <c r="V574" s="47">
        <f t="shared" si="137"/>
        <v>50</v>
      </c>
      <c r="W574">
        <f t="shared" si="138"/>
        <v>4.4324195319137614</v>
      </c>
      <c r="AQ574">
        <v>0.14016614133145233</v>
      </c>
      <c r="AR574">
        <v>0</v>
      </c>
      <c r="AS574">
        <v>1</v>
      </c>
      <c r="AT574">
        <f t="shared" si="142"/>
        <v>794</v>
      </c>
      <c r="AU574">
        <f t="shared" si="143"/>
        <v>61</v>
      </c>
      <c r="AV574">
        <f t="shared" si="139"/>
        <v>0.35604217356042178</v>
      </c>
      <c r="AW574">
        <f t="shared" si="140"/>
        <v>0.7426160337552743</v>
      </c>
      <c r="AX574">
        <f t="shared" si="141"/>
        <v>1.8068516636381348E-3</v>
      </c>
    </row>
    <row r="575" spans="1:50" x14ac:dyDescent="0.3">
      <c r="A575">
        <v>26</v>
      </c>
      <c r="B575">
        <v>4</v>
      </c>
      <c r="C575" s="2">
        <f t="shared" si="129"/>
        <v>1</v>
      </c>
      <c r="D575">
        <v>3</v>
      </c>
      <c r="E575">
        <f t="shared" si="130"/>
        <v>1</v>
      </c>
      <c r="G575" s="2" t="s">
        <v>19</v>
      </c>
      <c r="H575" s="2" t="s">
        <v>17</v>
      </c>
      <c r="J575">
        <v>39</v>
      </c>
      <c r="K575">
        <v>4</v>
      </c>
      <c r="L575">
        <v>1</v>
      </c>
      <c r="M575">
        <v>2</v>
      </c>
      <c r="N575" s="45">
        <v>0</v>
      </c>
      <c r="O575" s="46">
        <v>1</v>
      </c>
      <c r="P575" s="47">
        <f t="shared" si="131"/>
        <v>1</v>
      </c>
      <c r="Q575">
        <f t="shared" si="132"/>
        <v>0</v>
      </c>
      <c r="R575">
        <f t="shared" si="133"/>
        <v>6.7735772403582445E-2</v>
      </c>
      <c r="S575" s="45">
        <f t="shared" si="134"/>
        <v>6.7735772403582445E-2</v>
      </c>
      <c r="T575" s="47">
        <f t="shared" si="135"/>
        <v>0.93226422759641758</v>
      </c>
      <c r="U575" s="45">
        <f t="shared" si="136"/>
        <v>-7.0138998472039291E-2</v>
      </c>
      <c r="V575" s="47">
        <f t="shared" si="137"/>
        <v>100</v>
      </c>
      <c r="W575">
        <f t="shared" si="138"/>
        <v>7.2657268613878043E-2</v>
      </c>
      <c r="AQ575">
        <v>0.1401962986070372</v>
      </c>
      <c r="AR575">
        <v>3</v>
      </c>
      <c r="AS575">
        <v>0</v>
      </c>
      <c r="AT575">
        <f t="shared" si="142"/>
        <v>797</v>
      </c>
      <c r="AU575">
        <f t="shared" si="143"/>
        <v>61</v>
      </c>
      <c r="AV575">
        <f t="shared" si="139"/>
        <v>0.35360908353609088</v>
      </c>
      <c r="AW575">
        <f t="shared" si="140"/>
        <v>0.7426160337552743</v>
      </c>
      <c r="AX575">
        <f t="shared" si="141"/>
        <v>1.2045677757588115E-3</v>
      </c>
    </row>
    <row r="576" spans="1:50" x14ac:dyDescent="0.3">
      <c r="A576">
        <v>34</v>
      </c>
      <c r="B576">
        <v>2</v>
      </c>
      <c r="C576" s="2">
        <f t="shared" si="129"/>
        <v>1</v>
      </c>
      <c r="D576">
        <v>2</v>
      </c>
      <c r="E576">
        <f t="shared" si="130"/>
        <v>0</v>
      </c>
      <c r="G576" s="2" t="s">
        <v>19</v>
      </c>
      <c r="H576" s="2" t="s">
        <v>19</v>
      </c>
      <c r="J576">
        <v>39</v>
      </c>
      <c r="K576">
        <v>4</v>
      </c>
      <c r="L576">
        <v>1</v>
      </c>
      <c r="M576">
        <v>4</v>
      </c>
      <c r="N576" s="45">
        <v>0</v>
      </c>
      <c r="O576" s="46">
        <v>2</v>
      </c>
      <c r="P576" s="47">
        <f t="shared" si="131"/>
        <v>2</v>
      </c>
      <c r="Q576">
        <f t="shared" si="132"/>
        <v>0</v>
      </c>
      <c r="R576">
        <f t="shared" si="133"/>
        <v>5.3806492097131814E-2</v>
      </c>
      <c r="S576" s="45">
        <f t="shared" si="134"/>
        <v>0.10761298419426363</v>
      </c>
      <c r="T576" s="47">
        <f t="shared" si="135"/>
        <v>1.8923870158057363</v>
      </c>
      <c r="U576" s="45">
        <f t="shared" si="136"/>
        <v>-0.11061635408001559</v>
      </c>
      <c r="V576" s="47">
        <f t="shared" si="137"/>
        <v>100</v>
      </c>
      <c r="W576">
        <f t="shared" si="138"/>
        <v>0.11373253282277929</v>
      </c>
      <c r="AQ576">
        <v>0.14075987111004704</v>
      </c>
      <c r="AR576">
        <v>2</v>
      </c>
      <c r="AS576">
        <v>0</v>
      </c>
      <c r="AT576">
        <f t="shared" si="142"/>
        <v>799</v>
      </c>
      <c r="AU576">
        <f t="shared" si="143"/>
        <v>61</v>
      </c>
      <c r="AV576">
        <f t="shared" si="139"/>
        <v>0.35198702351987021</v>
      </c>
      <c r="AW576">
        <f t="shared" si="140"/>
        <v>0.7426160337552743</v>
      </c>
      <c r="AX576">
        <f t="shared" si="141"/>
        <v>0</v>
      </c>
    </row>
    <row r="577" spans="1:50" x14ac:dyDescent="0.3">
      <c r="A577">
        <v>54</v>
      </c>
      <c r="B577">
        <v>4</v>
      </c>
      <c r="C577" s="2">
        <f t="shared" si="129"/>
        <v>2</v>
      </c>
      <c r="D577">
        <v>3</v>
      </c>
      <c r="E577">
        <f t="shared" si="130"/>
        <v>0</v>
      </c>
      <c r="G577" s="2" t="s">
        <v>17</v>
      </c>
      <c r="H577" s="2" t="s">
        <v>19</v>
      </c>
      <c r="J577">
        <v>39</v>
      </c>
      <c r="K577">
        <v>4</v>
      </c>
      <c r="L577">
        <v>1</v>
      </c>
      <c r="M577">
        <v>6</v>
      </c>
      <c r="N577" s="45">
        <v>0</v>
      </c>
      <c r="O577" s="46">
        <v>2</v>
      </c>
      <c r="P577" s="47">
        <f t="shared" si="131"/>
        <v>2</v>
      </c>
      <c r="Q577">
        <f t="shared" si="132"/>
        <v>0</v>
      </c>
      <c r="R577">
        <f t="shared" si="133"/>
        <v>4.2610724777566403E-2</v>
      </c>
      <c r="S577" s="45">
        <f t="shared" si="134"/>
        <v>8.5221449555132806E-2</v>
      </c>
      <c r="T577" s="47">
        <f t="shared" si="135"/>
        <v>1.9147785504448671</v>
      </c>
      <c r="U577" s="45">
        <f t="shared" si="136"/>
        <v>-8.7090408136941397E-2</v>
      </c>
      <c r="V577" s="47">
        <f t="shared" si="137"/>
        <v>100</v>
      </c>
      <c r="W577">
        <f t="shared" si="138"/>
        <v>8.9014418440537701E-2</v>
      </c>
      <c r="AQ577">
        <v>0.14090412936157939</v>
      </c>
      <c r="AR577">
        <v>0</v>
      </c>
      <c r="AS577">
        <v>1</v>
      </c>
      <c r="AT577">
        <f t="shared" si="142"/>
        <v>799</v>
      </c>
      <c r="AU577">
        <f t="shared" si="143"/>
        <v>62</v>
      </c>
      <c r="AV577">
        <f t="shared" si="139"/>
        <v>0.35198702351987021</v>
      </c>
      <c r="AW577">
        <f t="shared" si="140"/>
        <v>0.73839662447257381</v>
      </c>
      <c r="AX577">
        <f t="shared" si="141"/>
        <v>5.9886182033455431E-4</v>
      </c>
    </row>
    <row r="578" spans="1:50" x14ac:dyDescent="0.3">
      <c r="A578">
        <v>27</v>
      </c>
      <c r="B578">
        <v>3</v>
      </c>
      <c r="C578" s="2">
        <f t="shared" ref="C578:C641" si="144">IF(G578="Yes",2,1)</f>
        <v>1</v>
      </c>
      <c r="D578">
        <v>2</v>
      </c>
      <c r="E578">
        <f t="shared" ref="E578:E641" si="145">IF(H578="Yes",1,0)</f>
        <v>0</v>
      </c>
      <c r="G578" s="2" t="s">
        <v>19</v>
      </c>
      <c r="H578" s="2" t="s">
        <v>19</v>
      </c>
      <c r="J578">
        <v>39</v>
      </c>
      <c r="K578">
        <v>4</v>
      </c>
      <c r="L578">
        <v>1</v>
      </c>
      <c r="M578">
        <v>7</v>
      </c>
      <c r="N578" s="45">
        <v>0</v>
      </c>
      <c r="O578" s="46">
        <v>2</v>
      </c>
      <c r="P578" s="47">
        <f t="shared" si="131"/>
        <v>2</v>
      </c>
      <c r="Q578">
        <f t="shared" si="132"/>
        <v>0</v>
      </c>
      <c r="R578">
        <f t="shared" si="133"/>
        <v>3.7883143634945528E-2</v>
      </c>
      <c r="S578" s="45">
        <f t="shared" si="134"/>
        <v>7.5766287269891056E-2</v>
      </c>
      <c r="T578" s="47">
        <f t="shared" si="135"/>
        <v>1.924233712730109</v>
      </c>
      <c r="U578" s="45">
        <f t="shared" si="136"/>
        <v>-7.7238726761296173E-2</v>
      </c>
      <c r="V578" s="47">
        <f t="shared" si="137"/>
        <v>100</v>
      </c>
      <c r="W578">
        <f t="shared" si="138"/>
        <v>7.8749568483958837E-2</v>
      </c>
      <c r="AQ578">
        <v>0.14124061739834165</v>
      </c>
      <c r="AR578">
        <v>1</v>
      </c>
      <c r="AS578">
        <v>1</v>
      </c>
      <c r="AT578">
        <f t="shared" si="142"/>
        <v>800</v>
      </c>
      <c r="AU578">
        <f t="shared" si="143"/>
        <v>63</v>
      </c>
      <c r="AV578">
        <f t="shared" si="139"/>
        <v>0.35117599351175999</v>
      </c>
      <c r="AW578">
        <f t="shared" si="140"/>
        <v>0.73417721518987344</v>
      </c>
      <c r="AX578">
        <f t="shared" si="141"/>
        <v>1.1908795055797341E-3</v>
      </c>
    </row>
    <row r="579" spans="1:50" x14ac:dyDescent="0.3">
      <c r="A579">
        <v>37</v>
      </c>
      <c r="B579">
        <v>4</v>
      </c>
      <c r="C579" s="2">
        <f t="shared" si="144"/>
        <v>2</v>
      </c>
      <c r="D579">
        <v>3</v>
      </c>
      <c r="E579">
        <f t="shared" si="145"/>
        <v>0</v>
      </c>
      <c r="G579" s="2" t="s">
        <v>17</v>
      </c>
      <c r="H579" s="2" t="s">
        <v>19</v>
      </c>
      <c r="J579">
        <v>39</v>
      </c>
      <c r="K579">
        <v>4</v>
      </c>
      <c r="L579">
        <v>1</v>
      </c>
      <c r="M579">
        <v>11</v>
      </c>
      <c r="N579" s="45">
        <v>0</v>
      </c>
      <c r="O579" s="46">
        <v>1</v>
      </c>
      <c r="P579" s="47">
        <f t="shared" si="131"/>
        <v>1</v>
      </c>
      <c r="Q579">
        <f t="shared" si="132"/>
        <v>0</v>
      </c>
      <c r="R579">
        <f t="shared" si="133"/>
        <v>2.3551513376667131E-2</v>
      </c>
      <c r="S579" s="45">
        <f t="shared" si="134"/>
        <v>2.3551513376667131E-2</v>
      </c>
      <c r="T579" s="47">
        <f t="shared" si="135"/>
        <v>0.97644848662333283</v>
      </c>
      <c r="U579" s="45">
        <f t="shared" si="136"/>
        <v>-2.3833283130799677E-2</v>
      </c>
      <c r="V579" s="47">
        <f t="shared" si="137"/>
        <v>100</v>
      </c>
      <c r="W579">
        <f t="shared" si="138"/>
        <v>2.4119565649705573E-2</v>
      </c>
      <c r="AQ579">
        <v>0.14147872087242008</v>
      </c>
      <c r="AR579">
        <v>2</v>
      </c>
      <c r="AS579">
        <v>0</v>
      </c>
      <c r="AT579">
        <f t="shared" si="142"/>
        <v>802</v>
      </c>
      <c r="AU579">
        <f t="shared" si="143"/>
        <v>63</v>
      </c>
      <c r="AV579">
        <f t="shared" si="139"/>
        <v>0.34955393349553932</v>
      </c>
      <c r="AW579">
        <f t="shared" si="140"/>
        <v>0.73417721518987344</v>
      </c>
      <c r="AX579">
        <f t="shared" si="141"/>
        <v>5.9543975278978549E-4</v>
      </c>
    </row>
    <row r="580" spans="1:50" x14ac:dyDescent="0.3">
      <c r="A580">
        <v>38</v>
      </c>
      <c r="B580">
        <v>1</v>
      </c>
      <c r="C580" s="2">
        <f t="shared" si="144"/>
        <v>2</v>
      </c>
      <c r="D580">
        <v>7</v>
      </c>
      <c r="E580">
        <f t="shared" si="145"/>
        <v>0</v>
      </c>
      <c r="G580" s="2" t="s">
        <v>17</v>
      </c>
      <c r="H580" s="2" t="s">
        <v>19</v>
      </c>
      <c r="J580">
        <v>39</v>
      </c>
      <c r="K580">
        <v>4</v>
      </c>
      <c r="L580">
        <v>2</v>
      </c>
      <c r="M580">
        <v>0</v>
      </c>
      <c r="N580" s="45">
        <v>1</v>
      </c>
      <c r="O580" s="46">
        <v>0</v>
      </c>
      <c r="P580" s="47">
        <f t="shared" si="131"/>
        <v>1</v>
      </c>
      <c r="Q580">
        <f t="shared" si="132"/>
        <v>1</v>
      </c>
      <c r="R580">
        <f t="shared" si="133"/>
        <v>0.2897976686615491</v>
      </c>
      <c r="S580" s="45">
        <f t="shared" si="134"/>
        <v>0.2897976686615491</v>
      </c>
      <c r="T580" s="47">
        <f t="shared" si="135"/>
        <v>0.7102023313384509</v>
      </c>
      <c r="U580" s="45">
        <f t="shared" si="136"/>
        <v>-1.2385722937740518</v>
      </c>
      <c r="V580" s="47">
        <f t="shared" si="137"/>
        <v>0</v>
      </c>
      <c r="W580">
        <f t="shared" si="138"/>
        <v>2.450683384095429</v>
      </c>
      <c r="AQ580">
        <v>0.14162359441106992</v>
      </c>
      <c r="AR580">
        <v>1</v>
      </c>
      <c r="AS580">
        <v>0</v>
      </c>
      <c r="AT580">
        <f t="shared" si="142"/>
        <v>803</v>
      </c>
      <c r="AU580">
        <f t="shared" si="143"/>
        <v>63</v>
      </c>
      <c r="AV580">
        <f t="shared" si="139"/>
        <v>0.34874290348742909</v>
      </c>
      <c r="AW580">
        <f t="shared" si="140"/>
        <v>0.73417721518987344</v>
      </c>
      <c r="AX580">
        <f t="shared" si="141"/>
        <v>5.9543975278986703E-4</v>
      </c>
    </row>
    <row r="581" spans="1:50" x14ac:dyDescent="0.3">
      <c r="A581">
        <v>34</v>
      </c>
      <c r="B581">
        <v>3</v>
      </c>
      <c r="C581" s="2">
        <f t="shared" si="144"/>
        <v>1</v>
      </c>
      <c r="D581">
        <v>5</v>
      </c>
      <c r="E581">
        <f t="shared" si="145"/>
        <v>0</v>
      </c>
      <c r="G581" s="2" t="s">
        <v>19</v>
      </c>
      <c r="H581" s="2" t="s">
        <v>19</v>
      </c>
      <c r="J581">
        <v>39</v>
      </c>
      <c r="K581">
        <v>4</v>
      </c>
      <c r="L581">
        <v>2</v>
      </c>
      <c r="M581">
        <v>2</v>
      </c>
      <c r="N581" s="45">
        <v>1</v>
      </c>
      <c r="O581" s="46">
        <v>0</v>
      </c>
      <c r="P581" s="47">
        <f t="shared" ref="P581:P644" si="146">N581+O581</f>
        <v>1</v>
      </c>
      <c r="Q581">
        <f t="shared" ref="Q581:Q644" si="147">IF(P581=0,"",N581/P581)</f>
        <v>1</v>
      </c>
      <c r="R581">
        <f t="shared" ref="R581:R644" si="148">1/(1+EXP(-$Y$5-MMULT(J581:M581,$Y$6:$Y$9)))</f>
        <v>0.2420601014026931</v>
      </c>
      <c r="S581" s="45">
        <f t="shared" ref="S581:S644" si="149">P581*R581</f>
        <v>0.2420601014026931</v>
      </c>
      <c r="T581" s="47">
        <f t="shared" ref="T581:T644" si="150">P581-S581</f>
        <v>0.75793989859730693</v>
      </c>
      <c r="U581" s="45">
        <f t="shared" ref="U581:U644" si="151">IFERROR(P581*(Q581*LN(R581)+(1-Q581)*LN(1-R581)),0)</f>
        <v>-1.4185692307562374</v>
      </c>
      <c r="V581" s="47">
        <f t="shared" ref="V581:V644" si="152">100*IF(R581&gt;=$AM$10,N581/P581,O581/P581)</f>
        <v>0</v>
      </c>
      <c r="W581">
        <f t="shared" ref="W581:W644" si="153">IFERROR((N581-S581)^2/S581+(O581-T581)^2/T581,0)</f>
        <v>3.1312054080998344</v>
      </c>
      <c r="AQ581">
        <v>0.14177724881272236</v>
      </c>
      <c r="AR581">
        <v>1</v>
      </c>
      <c r="AS581">
        <v>0</v>
      </c>
      <c r="AT581">
        <f t="shared" si="142"/>
        <v>804</v>
      </c>
      <c r="AU581">
        <f t="shared" si="143"/>
        <v>63</v>
      </c>
      <c r="AV581">
        <f t="shared" ref="AV581:AV644" si="154">1-AT581/AT$1000</f>
        <v>0.34793187347931875</v>
      </c>
      <c r="AW581">
        <f t="shared" ref="AW581:AW644" si="155">1-AU581/AU$1000</f>
        <v>0.73417721518987344</v>
      </c>
      <c r="AX581">
        <f t="shared" ref="AX581:AX644" si="156">(AV581-AV582)*AW581</f>
        <v>5.9543975278986703E-4</v>
      </c>
    </row>
    <row r="582" spans="1:50" x14ac:dyDescent="0.3">
      <c r="A582">
        <v>35</v>
      </c>
      <c r="B582">
        <v>1</v>
      </c>
      <c r="C582" s="2">
        <f t="shared" si="144"/>
        <v>1</v>
      </c>
      <c r="D582">
        <v>2</v>
      </c>
      <c r="E582">
        <f t="shared" si="145"/>
        <v>0</v>
      </c>
      <c r="G582" s="2" t="s">
        <v>19</v>
      </c>
      <c r="H582" s="2" t="s">
        <v>19</v>
      </c>
      <c r="J582">
        <v>39</v>
      </c>
      <c r="K582">
        <v>4</v>
      </c>
      <c r="L582">
        <v>2</v>
      </c>
      <c r="M582">
        <v>6</v>
      </c>
      <c r="N582" s="45">
        <v>0</v>
      </c>
      <c r="O582" s="46">
        <v>1</v>
      </c>
      <c r="P582" s="47">
        <f t="shared" si="146"/>
        <v>1</v>
      </c>
      <c r="Q582">
        <f t="shared" si="147"/>
        <v>0</v>
      </c>
      <c r="R582">
        <f t="shared" si="148"/>
        <v>0.16362220198647429</v>
      </c>
      <c r="S582" s="45">
        <f t="shared" si="149"/>
        <v>0.16362220198647429</v>
      </c>
      <c r="T582" s="47">
        <f t="shared" si="150"/>
        <v>0.83637779801352574</v>
      </c>
      <c r="U582" s="45">
        <f t="shared" si="151"/>
        <v>-0.17867485647925108</v>
      </c>
      <c r="V582" s="47">
        <f t="shared" si="152"/>
        <v>100</v>
      </c>
      <c r="W582">
        <f t="shared" si="153"/>
        <v>0.19563192898603007</v>
      </c>
      <c r="AQ582">
        <v>0.14201610733443187</v>
      </c>
      <c r="AR582">
        <v>1</v>
      </c>
      <c r="AS582">
        <v>0</v>
      </c>
      <c r="AT582">
        <f t="shared" ref="AT582:AT645" si="157">AT581+AR582</f>
        <v>805</v>
      </c>
      <c r="AU582">
        <f t="shared" ref="AU582:AU645" si="158">AU581+AS582</f>
        <v>63</v>
      </c>
      <c r="AV582">
        <f t="shared" si="154"/>
        <v>0.34712084347120842</v>
      </c>
      <c r="AW582">
        <f t="shared" si="155"/>
        <v>0.73417721518987344</v>
      </c>
      <c r="AX582">
        <f t="shared" si="156"/>
        <v>5.9543975278986703E-4</v>
      </c>
    </row>
    <row r="583" spans="1:50" x14ac:dyDescent="0.3">
      <c r="A583">
        <v>30</v>
      </c>
      <c r="B583">
        <v>4</v>
      </c>
      <c r="C583" s="2">
        <f t="shared" si="144"/>
        <v>1</v>
      </c>
      <c r="D583">
        <v>2</v>
      </c>
      <c r="E583">
        <f t="shared" si="145"/>
        <v>0</v>
      </c>
      <c r="G583" s="2" t="s">
        <v>19</v>
      </c>
      <c r="H583" s="2" t="s">
        <v>19</v>
      </c>
      <c r="J583">
        <v>39</v>
      </c>
      <c r="K583">
        <v>4</v>
      </c>
      <c r="L583">
        <v>2</v>
      </c>
      <c r="M583">
        <v>8</v>
      </c>
      <c r="N583" s="45">
        <v>0</v>
      </c>
      <c r="O583" s="46">
        <v>1</v>
      </c>
      <c r="P583" s="47">
        <f t="shared" si="146"/>
        <v>1</v>
      </c>
      <c r="Q583">
        <f t="shared" si="147"/>
        <v>0</v>
      </c>
      <c r="R583">
        <f t="shared" si="148"/>
        <v>0.13278318327078681</v>
      </c>
      <c r="S583" s="45">
        <f t="shared" si="149"/>
        <v>0.13278318327078681</v>
      </c>
      <c r="T583" s="47">
        <f t="shared" si="150"/>
        <v>0.86721681672921314</v>
      </c>
      <c r="U583" s="45">
        <f t="shared" si="151"/>
        <v>-0.14246625649998365</v>
      </c>
      <c r="V583" s="47">
        <f t="shared" si="152"/>
        <v>100</v>
      </c>
      <c r="W583">
        <f t="shared" si="153"/>
        <v>0.15311417019285978</v>
      </c>
      <c r="AQ583">
        <v>0.14274030682996988</v>
      </c>
      <c r="AR583">
        <v>1</v>
      </c>
      <c r="AS583">
        <v>0</v>
      </c>
      <c r="AT583">
        <f t="shared" si="157"/>
        <v>806</v>
      </c>
      <c r="AU583">
        <f t="shared" si="158"/>
        <v>63</v>
      </c>
      <c r="AV583">
        <f t="shared" si="154"/>
        <v>0.34630981346309808</v>
      </c>
      <c r="AW583">
        <f t="shared" si="155"/>
        <v>0.73417721518987344</v>
      </c>
      <c r="AX583">
        <f t="shared" si="156"/>
        <v>1.7863192583695195E-3</v>
      </c>
    </row>
    <row r="584" spans="1:50" x14ac:dyDescent="0.3">
      <c r="A584">
        <v>40</v>
      </c>
      <c r="B584">
        <v>3</v>
      </c>
      <c r="C584" s="2">
        <f t="shared" si="144"/>
        <v>1</v>
      </c>
      <c r="D584">
        <v>7</v>
      </c>
      <c r="E584">
        <f t="shared" si="145"/>
        <v>0</v>
      </c>
      <c r="G584" s="2" t="s">
        <v>19</v>
      </c>
      <c r="H584" s="2" t="s">
        <v>19</v>
      </c>
      <c r="J584">
        <v>40</v>
      </c>
      <c r="K584">
        <v>1</v>
      </c>
      <c r="L584">
        <v>1</v>
      </c>
      <c r="M584">
        <v>0</v>
      </c>
      <c r="N584" s="45">
        <v>0</v>
      </c>
      <c r="O584" s="46">
        <v>3</v>
      </c>
      <c r="P584" s="47">
        <f t="shared" si="146"/>
        <v>3</v>
      </c>
      <c r="Q584">
        <f t="shared" si="147"/>
        <v>0</v>
      </c>
      <c r="R584">
        <f t="shared" si="148"/>
        <v>0.18965323465505179</v>
      </c>
      <c r="S584" s="45">
        <f t="shared" si="149"/>
        <v>0.56895970396515538</v>
      </c>
      <c r="T584" s="47">
        <f t="shared" si="150"/>
        <v>2.4310402960348445</v>
      </c>
      <c r="U584" s="45">
        <f t="shared" si="151"/>
        <v>-0.63087905268742572</v>
      </c>
      <c r="V584" s="47">
        <f t="shared" si="152"/>
        <v>100</v>
      </c>
      <c r="W584">
        <f t="shared" si="153"/>
        <v>0.70211880678385974</v>
      </c>
      <c r="AQ584">
        <v>0.14328168549783277</v>
      </c>
      <c r="AR584">
        <v>3</v>
      </c>
      <c r="AS584">
        <v>0</v>
      </c>
      <c r="AT584">
        <f t="shared" si="157"/>
        <v>809</v>
      </c>
      <c r="AU584">
        <f t="shared" si="158"/>
        <v>63</v>
      </c>
      <c r="AV584">
        <f t="shared" si="154"/>
        <v>0.34387672343876718</v>
      </c>
      <c r="AW584">
        <f t="shared" si="155"/>
        <v>0.73417721518987344</v>
      </c>
      <c r="AX584">
        <f t="shared" si="156"/>
        <v>5.9543975278978549E-4</v>
      </c>
    </row>
    <row r="585" spans="1:50" x14ac:dyDescent="0.3">
      <c r="A585">
        <v>34</v>
      </c>
      <c r="B585">
        <v>3</v>
      </c>
      <c r="C585" s="2">
        <f t="shared" si="144"/>
        <v>1</v>
      </c>
      <c r="D585">
        <v>2</v>
      </c>
      <c r="E585">
        <f t="shared" si="145"/>
        <v>0</v>
      </c>
      <c r="G585" s="2" t="s">
        <v>19</v>
      </c>
      <c r="H585" s="2" t="s">
        <v>19</v>
      </c>
      <c r="J585">
        <v>40</v>
      </c>
      <c r="K585">
        <v>1</v>
      </c>
      <c r="L585">
        <v>1</v>
      </c>
      <c r="M585">
        <v>4</v>
      </c>
      <c r="N585" s="45">
        <v>0</v>
      </c>
      <c r="O585" s="46">
        <v>1</v>
      </c>
      <c r="P585" s="47">
        <f t="shared" si="146"/>
        <v>1</v>
      </c>
      <c r="Q585">
        <f t="shared" si="147"/>
        <v>0</v>
      </c>
      <c r="R585">
        <f t="shared" si="148"/>
        <v>0.12538802613742112</v>
      </c>
      <c r="S585" s="45">
        <f t="shared" si="149"/>
        <v>0.12538802613742112</v>
      </c>
      <c r="T585" s="47">
        <f t="shared" si="150"/>
        <v>0.87461197386257883</v>
      </c>
      <c r="U585" s="45">
        <f t="shared" si="151"/>
        <v>-0.13397494942406407</v>
      </c>
      <c r="V585" s="47">
        <f t="shared" si="152"/>
        <v>100</v>
      </c>
      <c r="W585">
        <f t="shared" si="153"/>
        <v>0.14336417735474816</v>
      </c>
      <c r="AQ585">
        <v>0.14343683823591716</v>
      </c>
      <c r="AR585">
        <v>1</v>
      </c>
      <c r="AS585">
        <v>0</v>
      </c>
      <c r="AT585">
        <f t="shared" si="157"/>
        <v>810</v>
      </c>
      <c r="AU585">
        <f t="shared" si="158"/>
        <v>63</v>
      </c>
      <c r="AV585">
        <f t="shared" si="154"/>
        <v>0.34306569343065696</v>
      </c>
      <c r="AW585">
        <f t="shared" si="155"/>
        <v>0.73417721518987344</v>
      </c>
      <c r="AX585">
        <f t="shared" si="156"/>
        <v>0</v>
      </c>
    </row>
    <row r="586" spans="1:50" x14ac:dyDescent="0.3">
      <c r="A586">
        <v>42</v>
      </c>
      <c r="B586">
        <v>2</v>
      </c>
      <c r="C586" s="2">
        <f t="shared" si="144"/>
        <v>1</v>
      </c>
      <c r="D586">
        <v>7</v>
      </c>
      <c r="E586">
        <f t="shared" si="145"/>
        <v>0</v>
      </c>
      <c r="G586" s="2" t="s">
        <v>19</v>
      </c>
      <c r="H586" s="2" t="s">
        <v>19</v>
      </c>
      <c r="J586">
        <v>40</v>
      </c>
      <c r="K586">
        <v>1</v>
      </c>
      <c r="L586">
        <v>1</v>
      </c>
      <c r="M586">
        <v>7</v>
      </c>
      <c r="N586" s="45">
        <v>0</v>
      </c>
      <c r="O586" s="46">
        <v>2</v>
      </c>
      <c r="P586" s="47">
        <f t="shared" si="146"/>
        <v>2</v>
      </c>
      <c r="Q586">
        <f t="shared" si="147"/>
        <v>0</v>
      </c>
      <c r="R586">
        <f t="shared" si="148"/>
        <v>9.0302754622128528E-2</v>
      </c>
      <c r="S586" s="45">
        <f t="shared" si="149"/>
        <v>0.18060550924425706</v>
      </c>
      <c r="T586" s="47">
        <f t="shared" si="150"/>
        <v>1.8193944907557429</v>
      </c>
      <c r="U586" s="45">
        <f t="shared" si="151"/>
        <v>-0.18928686442849929</v>
      </c>
      <c r="V586" s="47">
        <f t="shared" si="152"/>
        <v>100</v>
      </c>
      <c r="W586">
        <f t="shared" si="153"/>
        <v>0.19853364420075481</v>
      </c>
      <c r="AQ586">
        <v>0.14382477299078003</v>
      </c>
      <c r="AR586">
        <v>0</v>
      </c>
      <c r="AS586">
        <v>1</v>
      </c>
      <c r="AT586">
        <f t="shared" si="157"/>
        <v>810</v>
      </c>
      <c r="AU586">
        <f t="shared" si="158"/>
        <v>64</v>
      </c>
      <c r="AV586">
        <f t="shared" si="154"/>
        <v>0.34306569343065696</v>
      </c>
      <c r="AW586">
        <f t="shared" si="155"/>
        <v>0.72995780590717296</v>
      </c>
      <c r="AX586">
        <f t="shared" si="156"/>
        <v>1.7760530557352119E-3</v>
      </c>
    </row>
    <row r="587" spans="1:50" x14ac:dyDescent="0.3">
      <c r="A587">
        <v>23</v>
      </c>
      <c r="B587">
        <v>3</v>
      </c>
      <c r="C587" s="2">
        <f t="shared" si="144"/>
        <v>2</v>
      </c>
      <c r="D587">
        <v>0</v>
      </c>
      <c r="E587">
        <f t="shared" si="145"/>
        <v>1</v>
      </c>
      <c r="G587" s="2" t="s">
        <v>17</v>
      </c>
      <c r="H587" s="2" t="s">
        <v>17</v>
      </c>
      <c r="J587">
        <v>40</v>
      </c>
      <c r="K587">
        <v>1</v>
      </c>
      <c r="L587">
        <v>1</v>
      </c>
      <c r="M587">
        <v>8</v>
      </c>
      <c r="N587" s="45">
        <v>0</v>
      </c>
      <c r="O587" s="46">
        <v>1</v>
      </c>
      <c r="P587" s="47">
        <f t="shared" si="146"/>
        <v>1</v>
      </c>
      <c r="Q587">
        <f t="shared" si="147"/>
        <v>0</v>
      </c>
      <c r="R587">
        <f t="shared" si="148"/>
        <v>8.0730013238379306E-2</v>
      </c>
      <c r="S587" s="45">
        <f t="shared" si="149"/>
        <v>8.0730013238379306E-2</v>
      </c>
      <c r="T587" s="47">
        <f t="shared" si="150"/>
        <v>0.91926998676162075</v>
      </c>
      <c r="U587" s="45">
        <f t="shared" si="151"/>
        <v>-8.417541657139134E-2</v>
      </c>
      <c r="V587" s="47">
        <f t="shared" si="152"/>
        <v>100</v>
      </c>
      <c r="W587">
        <f t="shared" si="153"/>
        <v>8.781969867500275E-2</v>
      </c>
      <c r="AQ587">
        <v>0.14401125545996468</v>
      </c>
      <c r="AR587">
        <v>3</v>
      </c>
      <c r="AS587">
        <v>0</v>
      </c>
      <c r="AT587">
        <f t="shared" si="157"/>
        <v>813</v>
      </c>
      <c r="AU587">
        <f t="shared" si="158"/>
        <v>64</v>
      </c>
      <c r="AV587">
        <f t="shared" si="154"/>
        <v>0.34063260340632606</v>
      </c>
      <c r="AW587">
        <f t="shared" si="155"/>
        <v>0.72995780590717296</v>
      </c>
      <c r="AX587">
        <f t="shared" si="156"/>
        <v>1.1840353704901953E-3</v>
      </c>
    </row>
    <row r="588" spans="1:50" x14ac:dyDescent="0.3">
      <c r="A588">
        <v>24</v>
      </c>
      <c r="B588">
        <v>3</v>
      </c>
      <c r="C588" s="2">
        <f t="shared" si="144"/>
        <v>1</v>
      </c>
      <c r="D588">
        <v>0</v>
      </c>
      <c r="E588">
        <f t="shared" si="145"/>
        <v>0</v>
      </c>
      <c r="G588" s="2" t="s">
        <v>19</v>
      </c>
      <c r="H588" s="2" t="s">
        <v>19</v>
      </c>
      <c r="J588">
        <v>40</v>
      </c>
      <c r="K588">
        <v>1</v>
      </c>
      <c r="L588">
        <v>1</v>
      </c>
      <c r="M588">
        <v>10</v>
      </c>
      <c r="N588" s="45">
        <v>0</v>
      </c>
      <c r="O588" s="46">
        <v>1</v>
      </c>
      <c r="P588" s="47">
        <f t="shared" si="146"/>
        <v>1</v>
      </c>
      <c r="Q588">
        <f t="shared" si="147"/>
        <v>0</v>
      </c>
      <c r="R588">
        <f t="shared" si="148"/>
        <v>6.4312919293475726E-2</v>
      </c>
      <c r="S588" s="45">
        <f t="shared" si="149"/>
        <v>6.4312919293475726E-2</v>
      </c>
      <c r="T588" s="47">
        <f t="shared" si="150"/>
        <v>0.93568708070652429</v>
      </c>
      <c r="U588" s="45">
        <f t="shared" si="151"/>
        <v>-6.6474173884907437E-2</v>
      </c>
      <c r="V588" s="47">
        <f t="shared" si="152"/>
        <v>100</v>
      </c>
      <c r="W588">
        <f t="shared" si="153"/>
        <v>6.8733362487931257E-2</v>
      </c>
      <c r="AQ588">
        <v>0.14474391265601025</v>
      </c>
      <c r="AR588">
        <v>2</v>
      </c>
      <c r="AS588">
        <v>0</v>
      </c>
      <c r="AT588">
        <f t="shared" si="157"/>
        <v>815</v>
      </c>
      <c r="AU588">
        <f t="shared" si="158"/>
        <v>64</v>
      </c>
      <c r="AV588">
        <f t="shared" si="154"/>
        <v>0.33901054339010539</v>
      </c>
      <c r="AW588">
        <f t="shared" si="155"/>
        <v>0.72995780590717296</v>
      </c>
      <c r="AX588">
        <f t="shared" si="156"/>
        <v>5.9201768524501657E-4</v>
      </c>
    </row>
    <row r="589" spans="1:50" x14ac:dyDescent="0.3">
      <c r="A589">
        <v>52</v>
      </c>
      <c r="B589">
        <v>4</v>
      </c>
      <c r="C589" s="2">
        <f t="shared" si="144"/>
        <v>1</v>
      </c>
      <c r="D589">
        <v>2</v>
      </c>
      <c r="E589">
        <f t="shared" si="145"/>
        <v>0</v>
      </c>
      <c r="G589" s="2" t="s">
        <v>19</v>
      </c>
      <c r="H589" s="2" t="s">
        <v>19</v>
      </c>
      <c r="J589">
        <v>40</v>
      </c>
      <c r="K589">
        <v>1</v>
      </c>
      <c r="L589">
        <v>1</v>
      </c>
      <c r="M589">
        <v>15</v>
      </c>
      <c r="N589" s="45">
        <v>0</v>
      </c>
      <c r="O589" s="46">
        <v>1</v>
      </c>
      <c r="P589" s="47">
        <f t="shared" si="146"/>
        <v>1</v>
      </c>
      <c r="Q589">
        <f t="shared" si="147"/>
        <v>0</v>
      </c>
      <c r="R589">
        <f t="shared" si="148"/>
        <v>3.5910708131065498E-2</v>
      </c>
      <c r="S589" s="45">
        <f t="shared" si="149"/>
        <v>3.5910708131065498E-2</v>
      </c>
      <c r="T589" s="47">
        <f t="shared" si="150"/>
        <v>0.96408929186893455</v>
      </c>
      <c r="U589" s="45">
        <f t="shared" si="151"/>
        <v>-3.6571362241096812E-2</v>
      </c>
      <c r="V589" s="47">
        <f t="shared" si="152"/>
        <v>100</v>
      </c>
      <c r="W589">
        <f t="shared" si="153"/>
        <v>3.7248321741496393E-2</v>
      </c>
      <c r="AQ589">
        <v>0.144891565450323</v>
      </c>
      <c r="AR589">
        <v>1</v>
      </c>
      <c r="AS589">
        <v>0</v>
      </c>
      <c r="AT589">
        <f t="shared" si="157"/>
        <v>816</v>
      </c>
      <c r="AU589">
        <f t="shared" si="158"/>
        <v>64</v>
      </c>
      <c r="AV589">
        <f t="shared" si="154"/>
        <v>0.33819951338199516</v>
      </c>
      <c r="AW589">
        <f t="shared" si="155"/>
        <v>0.72995780590717296</v>
      </c>
      <c r="AX589">
        <f t="shared" si="156"/>
        <v>5.9201768524509766E-4</v>
      </c>
    </row>
    <row r="590" spans="1:50" x14ac:dyDescent="0.3">
      <c r="A590">
        <v>50</v>
      </c>
      <c r="B590">
        <v>3</v>
      </c>
      <c r="C590" s="2">
        <f t="shared" si="144"/>
        <v>1</v>
      </c>
      <c r="D590">
        <v>3</v>
      </c>
      <c r="E590">
        <f t="shared" si="145"/>
        <v>0</v>
      </c>
      <c r="G590" s="2" t="s">
        <v>19</v>
      </c>
      <c r="H590" s="2" t="s">
        <v>19</v>
      </c>
      <c r="J590">
        <v>40</v>
      </c>
      <c r="K590">
        <v>1</v>
      </c>
      <c r="L590">
        <v>2</v>
      </c>
      <c r="M590">
        <v>2</v>
      </c>
      <c r="N590" s="45">
        <v>1</v>
      </c>
      <c r="O590" s="46">
        <v>0</v>
      </c>
      <c r="P590" s="47">
        <f t="shared" si="146"/>
        <v>1</v>
      </c>
      <c r="Q590">
        <f t="shared" si="147"/>
        <v>1</v>
      </c>
      <c r="R590">
        <f t="shared" si="148"/>
        <v>0.44602803672952712</v>
      </c>
      <c r="S590" s="45">
        <f t="shared" si="149"/>
        <v>0.44602803672952712</v>
      </c>
      <c r="T590" s="47">
        <f t="shared" si="150"/>
        <v>0.55397196327047293</v>
      </c>
      <c r="U590" s="45">
        <f t="shared" si="151"/>
        <v>-0.80737346631558671</v>
      </c>
      <c r="V590" s="47">
        <f t="shared" si="152"/>
        <v>0</v>
      </c>
      <c r="W590">
        <f t="shared" si="153"/>
        <v>1.2420115276439525</v>
      </c>
      <c r="AQ590">
        <v>0.14492256805807183</v>
      </c>
      <c r="AR590">
        <v>1</v>
      </c>
      <c r="AS590">
        <v>0</v>
      </c>
      <c r="AT590">
        <f t="shared" si="157"/>
        <v>817</v>
      </c>
      <c r="AU590">
        <f t="shared" si="158"/>
        <v>64</v>
      </c>
      <c r="AV590">
        <f t="shared" si="154"/>
        <v>0.33738848337388483</v>
      </c>
      <c r="AW590">
        <f t="shared" si="155"/>
        <v>0.72995780590717296</v>
      </c>
      <c r="AX590">
        <f t="shared" si="156"/>
        <v>2.9600884262253259E-3</v>
      </c>
    </row>
    <row r="591" spans="1:50" x14ac:dyDescent="0.3">
      <c r="A591">
        <v>29</v>
      </c>
      <c r="B591">
        <v>2</v>
      </c>
      <c r="C591" s="2">
        <f t="shared" si="144"/>
        <v>2</v>
      </c>
      <c r="D591">
        <v>0</v>
      </c>
      <c r="E591">
        <f t="shared" si="145"/>
        <v>1</v>
      </c>
      <c r="G591" s="2" t="s">
        <v>17</v>
      </c>
      <c r="H591" s="2" t="s">
        <v>17</v>
      </c>
      <c r="J591">
        <v>40</v>
      </c>
      <c r="K591">
        <v>2</v>
      </c>
      <c r="L591">
        <v>1</v>
      </c>
      <c r="M591">
        <v>0</v>
      </c>
      <c r="N591" s="45">
        <v>0</v>
      </c>
      <c r="O591" s="46">
        <v>2</v>
      </c>
      <c r="P591" s="47">
        <f t="shared" si="146"/>
        <v>2</v>
      </c>
      <c r="Q591">
        <f t="shared" si="147"/>
        <v>0</v>
      </c>
      <c r="R591">
        <f t="shared" si="148"/>
        <v>0.14474391265601025</v>
      </c>
      <c r="S591" s="45">
        <f t="shared" si="149"/>
        <v>0.2894878253120205</v>
      </c>
      <c r="T591" s="47">
        <f t="shared" si="150"/>
        <v>1.7105121746879794</v>
      </c>
      <c r="U591" s="45">
        <f t="shared" si="151"/>
        <v>-0.31270867506071121</v>
      </c>
      <c r="V591" s="47">
        <f t="shared" si="152"/>
        <v>100</v>
      </c>
      <c r="W591">
        <f t="shared" si="153"/>
        <v>0.33848087092958223</v>
      </c>
      <c r="AQ591">
        <v>0.14532267622452136</v>
      </c>
      <c r="AR591">
        <v>5</v>
      </c>
      <c r="AS591">
        <v>1</v>
      </c>
      <c r="AT591">
        <f t="shared" si="157"/>
        <v>822</v>
      </c>
      <c r="AU591">
        <f t="shared" si="158"/>
        <v>65</v>
      </c>
      <c r="AV591">
        <f t="shared" si="154"/>
        <v>0.33333333333333337</v>
      </c>
      <c r="AW591">
        <f t="shared" si="155"/>
        <v>0.72573839662447259</v>
      </c>
      <c r="AX591">
        <f t="shared" si="156"/>
        <v>5.885956177003283E-4</v>
      </c>
    </row>
    <row r="592" spans="1:50" x14ac:dyDescent="0.3">
      <c r="A592">
        <v>33</v>
      </c>
      <c r="B592">
        <v>3</v>
      </c>
      <c r="C592" s="2">
        <f t="shared" si="144"/>
        <v>1</v>
      </c>
      <c r="D592">
        <v>9</v>
      </c>
      <c r="E592">
        <f t="shared" si="145"/>
        <v>0</v>
      </c>
      <c r="G592" s="2" t="s">
        <v>19</v>
      </c>
      <c r="H592" s="2" t="s">
        <v>19</v>
      </c>
      <c r="J592">
        <v>40</v>
      </c>
      <c r="K592">
        <v>2</v>
      </c>
      <c r="L592">
        <v>1</v>
      </c>
      <c r="M592">
        <v>1</v>
      </c>
      <c r="N592" s="45">
        <v>0</v>
      </c>
      <c r="O592" s="46">
        <v>1</v>
      </c>
      <c r="P592" s="47">
        <f t="shared" si="146"/>
        <v>1</v>
      </c>
      <c r="Q592">
        <f t="shared" si="147"/>
        <v>0</v>
      </c>
      <c r="R592">
        <f t="shared" si="148"/>
        <v>0.13022617688462035</v>
      </c>
      <c r="S592" s="45">
        <f t="shared" si="149"/>
        <v>0.13022617688462035</v>
      </c>
      <c r="T592" s="47">
        <f t="shared" si="150"/>
        <v>0.86977382311537965</v>
      </c>
      <c r="U592" s="45">
        <f t="shared" si="151"/>
        <v>-0.13952207456305607</v>
      </c>
      <c r="V592" s="47">
        <f t="shared" si="152"/>
        <v>100</v>
      </c>
      <c r="W592">
        <f t="shared" si="153"/>
        <v>0.14972418509696311</v>
      </c>
      <c r="AQ592">
        <v>0.14606086682756877</v>
      </c>
      <c r="AR592">
        <v>1</v>
      </c>
      <c r="AS592">
        <v>0</v>
      </c>
      <c r="AT592">
        <f t="shared" si="157"/>
        <v>823</v>
      </c>
      <c r="AU592">
        <f t="shared" si="158"/>
        <v>65</v>
      </c>
      <c r="AV592">
        <f t="shared" si="154"/>
        <v>0.33252230332522303</v>
      </c>
      <c r="AW592">
        <f t="shared" si="155"/>
        <v>0.72573839662447259</v>
      </c>
      <c r="AX592">
        <f t="shared" si="156"/>
        <v>5.885956177003283E-4</v>
      </c>
    </row>
    <row r="593" spans="1:50" x14ac:dyDescent="0.3">
      <c r="A593">
        <v>33</v>
      </c>
      <c r="B593">
        <v>1</v>
      </c>
      <c r="C593" s="2">
        <f t="shared" si="144"/>
        <v>1</v>
      </c>
      <c r="D593">
        <v>2</v>
      </c>
      <c r="E593">
        <f t="shared" si="145"/>
        <v>1</v>
      </c>
      <c r="G593" s="2" t="s">
        <v>19</v>
      </c>
      <c r="H593" s="2" t="s">
        <v>17</v>
      </c>
      <c r="J593">
        <v>40</v>
      </c>
      <c r="K593">
        <v>2</v>
      </c>
      <c r="L593">
        <v>1</v>
      </c>
      <c r="M593">
        <v>2</v>
      </c>
      <c r="N593" s="45">
        <v>0</v>
      </c>
      <c r="O593" s="46">
        <v>1</v>
      </c>
      <c r="P593" s="47">
        <f t="shared" si="146"/>
        <v>1</v>
      </c>
      <c r="Q593">
        <f t="shared" si="147"/>
        <v>0</v>
      </c>
      <c r="R593">
        <f t="shared" si="148"/>
        <v>0.11696542199109694</v>
      </c>
      <c r="S593" s="45">
        <f t="shared" si="149"/>
        <v>0.11696542199109694</v>
      </c>
      <c r="T593" s="47">
        <f t="shared" si="150"/>
        <v>0.88303457800890306</v>
      </c>
      <c r="U593" s="45">
        <f t="shared" si="151"/>
        <v>-0.12439091945191585</v>
      </c>
      <c r="V593" s="47">
        <f t="shared" si="152"/>
        <v>100</v>
      </c>
      <c r="W593">
        <f t="shared" si="153"/>
        <v>0.13245848453050912</v>
      </c>
      <c r="AQ593">
        <v>0.14620963337912091</v>
      </c>
      <c r="AR593">
        <v>1</v>
      </c>
      <c r="AS593">
        <v>0</v>
      </c>
      <c r="AT593">
        <f t="shared" si="157"/>
        <v>824</v>
      </c>
      <c r="AU593">
        <f t="shared" si="158"/>
        <v>65</v>
      </c>
      <c r="AV593">
        <f t="shared" si="154"/>
        <v>0.3317112733171127</v>
      </c>
      <c r="AW593">
        <f t="shared" si="155"/>
        <v>0.72573839662447259</v>
      </c>
      <c r="AX593">
        <f t="shared" si="156"/>
        <v>5.8859561770024775E-4</v>
      </c>
    </row>
    <row r="594" spans="1:50" x14ac:dyDescent="0.3">
      <c r="A594">
        <v>47</v>
      </c>
      <c r="B594">
        <v>3</v>
      </c>
      <c r="C594" s="2">
        <f t="shared" si="144"/>
        <v>2</v>
      </c>
      <c r="D594">
        <v>14</v>
      </c>
      <c r="E594">
        <f t="shared" si="145"/>
        <v>0</v>
      </c>
      <c r="G594" s="2" t="s">
        <v>17</v>
      </c>
      <c r="H594" s="2" t="s">
        <v>19</v>
      </c>
      <c r="J594">
        <v>40</v>
      </c>
      <c r="K594">
        <v>2</v>
      </c>
      <c r="L594">
        <v>1</v>
      </c>
      <c r="M594">
        <v>4</v>
      </c>
      <c r="N594" s="45">
        <v>0</v>
      </c>
      <c r="O594" s="46">
        <v>1</v>
      </c>
      <c r="P594" s="47">
        <f t="shared" si="146"/>
        <v>1</v>
      </c>
      <c r="Q594">
        <f t="shared" si="147"/>
        <v>0</v>
      </c>
      <c r="R594">
        <f t="shared" si="148"/>
        <v>9.3932519875927864E-2</v>
      </c>
      <c r="S594" s="45">
        <f t="shared" si="149"/>
        <v>9.3932519875927864E-2</v>
      </c>
      <c r="T594" s="47">
        <f t="shared" si="150"/>
        <v>0.90606748012407212</v>
      </c>
      <c r="U594" s="45">
        <f t="shared" si="151"/>
        <v>-9.8641494339609434E-2</v>
      </c>
      <c r="V594" s="47">
        <f t="shared" si="152"/>
        <v>100</v>
      </c>
      <c r="W594">
        <f t="shared" si="153"/>
        <v>0.1036705564833485</v>
      </c>
      <c r="AQ594">
        <v>0.14664399338315195</v>
      </c>
      <c r="AR594">
        <v>1</v>
      </c>
      <c r="AS594">
        <v>0</v>
      </c>
      <c r="AT594">
        <f t="shared" si="157"/>
        <v>825</v>
      </c>
      <c r="AU594">
        <f t="shared" si="158"/>
        <v>65</v>
      </c>
      <c r="AV594">
        <f t="shared" si="154"/>
        <v>0.33090024330900247</v>
      </c>
      <c r="AW594">
        <f t="shared" si="155"/>
        <v>0.72573839662447259</v>
      </c>
      <c r="AX594">
        <f t="shared" si="156"/>
        <v>5.885956177003283E-4</v>
      </c>
    </row>
    <row r="595" spans="1:50" x14ac:dyDescent="0.3">
      <c r="A595">
        <v>36</v>
      </c>
      <c r="B595">
        <v>3</v>
      </c>
      <c r="C595" s="2">
        <f t="shared" si="144"/>
        <v>1</v>
      </c>
      <c r="D595">
        <v>7</v>
      </c>
      <c r="E595">
        <f t="shared" si="145"/>
        <v>0</v>
      </c>
      <c r="G595" s="2" t="s">
        <v>19</v>
      </c>
      <c r="H595" s="2" t="s">
        <v>19</v>
      </c>
      <c r="J595">
        <v>40</v>
      </c>
      <c r="K595">
        <v>2</v>
      </c>
      <c r="L595">
        <v>1</v>
      </c>
      <c r="M595">
        <v>6</v>
      </c>
      <c r="N595" s="45">
        <v>0</v>
      </c>
      <c r="O595" s="46">
        <v>1</v>
      </c>
      <c r="P595" s="47">
        <f t="shared" si="146"/>
        <v>1</v>
      </c>
      <c r="Q595">
        <f t="shared" si="147"/>
        <v>0</v>
      </c>
      <c r="R595">
        <f t="shared" si="148"/>
        <v>7.5049782252390312E-2</v>
      </c>
      <c r="S595" s="45">
        <f t="shared" si="149"/>
        <v>7.5049782252390312E-2</v>
      </c>
      <c r="T595" s="47">
        <f t="shared" si="150"/>
        <v>0.92495021774760966</v>
      </c>
      <c r="U595" s="45">
        <f t="shared" si="151"/>
        <v>-7.8015361569220232E-2</v>
      </c>
      <c r="V595" s="47">
        <f t="shared" si="152"/>
        <v>100</v>
      </c>
      <c r="W595">
        <f t="shared" si="153"/>
        <v>8.1139266538200958E-2</v>
      </c>
      <c r="AQ595">
        <v>0.14679325176620597</v>
      </c>
      <c r="AR595">
        <v>1</v>
      </c>
      <c r="AS595">
        <v>0</v>
      </c>
      <c r="AT595">
        <f t="shared" si="157"/>
        <v>826</v>
      </c>
      <c r="AU595">
        <f t="shared" si="158"/>
        <v>65</v>
      </c>
      <c r="AV595">
        <f t="shared" si="154"/>
        <v>0.33008921330089214</v>
      </c>
      <c r="AW595">
        <f t="shared" si="155"/>
        <v>0.72573839662447259</v>
      </c>
      <c r="AX595">
        <f t="shared" si="156"/>
        <v>5.885956177003283E-4</v>
      </c>
    </row>
    <row r="596" spans="1:50" x14ac:dyDescent="0.3">
      <c r="A596">
        <v>29</v>
      </c>
      <c r="B596">
        <v>3</v>
      </c>
      <c r="C596" s="2">
        <f t="shared" si="144"/>
        <v>1</v>
      </c>
      <c r="D596">
        <v>7</v>
      </c>
      <c r="E596">
        <f t="shared" si="145"/>
        <v>0</v>
      </c>
      <c r="G596" s="2" t="s">
        <v>19</v>
      </c>
      <c r="H596" s="2" t="s">
        <v>19</v>
      </c>
      <c r="J596">
        <v>40</v>
      </c>
      <c r="K596">
        <v>2</v>
      </c>
      <c r="L596">
        <v>1</v>
      </c>
      <c r="M596">
        <v>7</v>
      </c>
      <c r="N596" s="45">
        <v>0</v>
      </c>
      <c r="O596" s="46">
        <v>2</v>
      </c>
      <c r="P596" s="47">
        <f t="shared" si="146"/>
        <v>2</v>
      </c>
      <c r="Q596">
        <f t="shared" si="147"/>
        <v>0</v>
      </c>
      <c r="R596">
        <f t="shared" si="148"/>
        <v>6.697492227567528E-2</v>
      </c>
      <c r="S596" s="45">
        <f t="shared" si="149"/>
        <v>0.13394984455135056</v>
      </c>
      <c r="T596" s="47">
        <f t="shared" si="150"/>
        <v>1.8660501554486495</v>
      </c>
      <c r="U596" s="45">
        <f t="shared" si="151"/>
        <v>-0.13864639981234347</v>
      </c>
      <c r="V596" s="47">
        <f t="shared" si="152"/>
        <v>100</v>
      </c>
      <c r="W596">
        <f t="shared" si="153"/>
        <v>0.14356510639355816</v>
      </c>
      <c r="AQ596">
        <v>0.14750615736650391</v>
      </c>
      <c r="AR596">
        <v>1</v>
      </c>
      <c r="AS596">
        <v>0</v>
      </c>
      <c r="AT596">
        <f t="shared" si="157"/>
        <v>827</v>
      </c>
      <c r="AU596">
        <f t="shared" si="158"/>
        <v>65</v>
      </c>
      <c r="AV596">
        <f t="shared" si="154"/>
        <v>0.3292781832927818</v>
      </c>
      <c r="AW596">
        <f t="shared" si="155"/>
        <v>0.72573839662447259</v>
      </c>
      <c r="AX596">
        <f t="shared" si="156"/>
        <v>1.7657868531009045E-3</v>
      </c>
    </row>
    <row r="597" spans="1:50" x14ac:dyDescent="0.3">
      <c r="A597">
        <v>58</v>
      </c>
      <c r="B597">
        <v>4</v>
      </c>
      <c r="C597" s="2">
        <f t="shared" si="144"/>
        <v>2</v>
      </c>
      <c r="D597">
        <v>15</v>
      </c>
      <c r="E597">
        <f t="shared" si="145"/>
        <v>1</v>
      </c>
      <c r="G597" s="2" t="s">
        <v>17</v>
      </c>
      <c r="H597" s="2" t="s">
        <v>17</v>
      </c>
      <c r="J597">
        <v>40</v>
      </c>
      <c r="K597">
        <v>2</v>
      </c>
      <c r="L597">
        <v>1</v>
      </c>
      <c r="M597">
        <v>8</v>
      </c>
      <c r="N597" s="45">
        <v>0</v>
      </c>
      <c r="O597" s="46">
        <v>2</v>
      </c>
      <c r="P597" s="47">
        <f t="shared" si="146"/>
        <v>2</v>
      </c>
      <c r="Q597">
        <f t="shared" si="147"/>
        <v>0</v>
      </c>
      <c r="R597">
        <f t="shared" si="148"/>
        <v>5.9712775865375926E-2</v>
      </c>
      <c r="S597" s="45">
        <f t="shared" si="149"/>
        <v>0.11942555173075185</v>
      </c>
      <c r="T597" s="47">
        <f t="shared" si="150"/>
        <v>1.8805744482692481</v>
      </c>
      <c r="U597" s="45">
        <f t="shared" si="151"/>
        <v>-0.1231397856025499</v>
      </c>
      <c r="V597" s="47">
        <f t="shared" si="152"/>
        <v>100</v>
      </c>
      <c r="W597">
        <f t="shared" si="153"/>
        <v>0.12700965052530938</v>
      </c>
      <c r="AQ597">
        <v>0.14791216455950451</v>
      </c>
      <c r="AR597">
        <v>3</v>
      </c>
      <c r="AS597">
        <v>0</v>
      </c>
      <c r="AT597">
        <f t="shared" si="157"/>
        <v>830</v>
      </c>
      <c r="AU597">
        <f t="shared" si="158"/>
        <v>65</v>
      </c>
      <c r="AV597">
        <f t="shared" si="154"/>
        <v>0.3268450932684509</v>
      </c>
      <c r="AW597">
        <f t="shared" si="155"/>
        <v>0.72573839662447259</v>
      </c>
      <c r="AX597">
        <f t="shared" si="156"/>
        <v>5.8859561770024775E-4</v>
      </c>
    </row>
    <row r="598" spans="1:50" x14ac:dyDescent="0.3">
      <c r="A598">
        <v>35</v>
      </c>
      <c r="B598">
        <v>4</v>
      </c>
      <c r="C598" s="2">
        <f t="shared" si="144"/>
        <v>1</v>
      </c>
      <c r="D598">
        <v>2</v>
      </c>
      <c r="E598">
        <f t="shared" si="145"/>
        <v>0</v>
      </c>
      <c r="G598" s="2" t="s">
        <v>19</v>
      </c>
      <c r="H598" s="2" t="s">
        <v>19</v>
      </c>
      <c r="J598">
        <v>40</v>
      </c>
      <c r="K598">
        <v>2</v>
      </c>
      <c r="L598">
        <v>1</v>
      </c>
      <c r="M598">
        <v>11</v>
      </c>
      <c r="N598" s="45">
        <v>0</v>
      </c>
      <c r="O598" s="46">
        <v>1</v>
      </c>
      <c r="P598" s="47">
        <f t="shared" si="146"/>
        <v>1</v>
      </c>
      <c r="Q598">
        <f t="shared" si="147"/>
        <v>0</v>
      </c>
      <c r="R598">
        <f t="shared" si="148"/>
        <v>4.2119344141870678E-2</v>
      </c>
      <c r="S598" s="45">
        <f t="shared" si="149"/>
        <v>4.2119344141870678E-2</v>
      </c>
      <c r="T598" s="47">
        <f t="shared" si="150"/>
        <v>0.95788065585812932</v>
      </c>
      <c r="U598" s="45">
        <f t="shared" si="151"/>
        <v>-4.303208512006234E-2</v>
      </c>
      <c r="V598" s="47">
        <f t="shared" si="152"/>
        <v>100</v>
      </c>
      <c r="W598">
        <f t="shared" si="153"/>
        <v>4.3971390260655739E-2</v>
      </c>
      <c r="AQ598">
        <v>0.14794370166713622</v>
      </c>
      <c r="AR598">
        <v>1</v>
      </c>
      <c r="AS598">
        <v>0</v>
      </c>
      <c r="AT598">
        <f t="shared" si="157"/>
        <v>831</v>
      </c>
      <c r="AU598">
        <f t="shared" si="158"/>
        <v>65</v>
      </c>
      <c r="AV598">
        <f t="shared" si="154"/>
        <v>0.32603406326034068</v>
      </c>
      <c r="AW598">
        <f t="shared" si="155"/>
        <v>0.72573839662447259</v>
      </c>
      <c r="AX598">
        <f t="shared" si="156"/>
        <v>5.885956177003283E-4</v>
      </c>
    </row>
    <row r="599" spans="1:50" x14ac:dyDescent="0.3">
      <c r="A599">
        <v>42</v>
      </c>
      <c r="B599">
        <v>4</v>
      </c>
      <c r="C599" s="2">
        <f t="shared" si="144"/>
        <v>2</v>
      </c>
      <c r="D599">
        <v>3</v>
      </c>
      <c r="E599">
        <f t="shared" si="145"/>
        <v>0</v>
      </c>
      <c r="G599" s="2" t="s">
        <v>17</v>
      </c>
      <c r="H599" s="2" t="s">
        <v>19</v>
      </c>
      <c r="J599">
        <v>40</v>
      </c>
      <c r="K599">
        <v>2</v>
      </c>
      <c r="L599">
        <v>2</v>
      </c>
      <c r="M599">
        <v>0</v>
      </c>
      <c r="N599" s="45">
        <v>1</v>
      </c>
      <c r="O599" s="46">
        <v>1</v>
      </c>
      <c r="P599" s="47">
        <f t="shared" si="146"/>
        <v>2</v>
      </c>
      <c r="Q599">
        <f t="shared" si="147"/>
        <v>0.5</v>
      </c>
      <c r="R599">
        <f t="shared" si="148"/>
        <v>0.42657203289764317</v>
      </c>
      <c r="S599" s="45">
        <f t="shared" si="149"/>
        <v>0.85314406579528634</v>
      </c>
      <c r="T599" s="47">
        <f t="shared" si="150"/>
        <v>1.1468559342047135</v>
      </c>
      <c r="U599" s="45">
        <f t="shared" si="151"/>
        <v>-1.4080969857975336</v>
      </c>
      <c r="V599" s="47">
        <f t="shared" si="152"/>
        <v>50</v>
      </c>
      <c r="W599">
        <f t="shared" si="153"/>
        <v>4.4084077368851129E-2</v>
      </c>
      <c r="AQ599">
        <v>0.14809405335320755</v>
      </c>
      <c r="AR599">
        <v>1</v>
      </c>
      <c r="AS599">
        <v>0</v>
      </c>
      <c r="AT599">
        <f t="shared" si="157"/>
        <v>832</v>
      </c>
      <c r="AU599">
        <f t="shared" si="158"/>
        <v>65</v>
      </c>
      <c r="AV599">
        <f t="shared" si="154"/>
        <v>0.32522303325223034</v>
      </c>
      <c r="AW599">
        <f t="shared" si="155"/>
        <v>0.72573839662447259</v>
      </c>
      <c r="AX599">
        <f t="shared" si="156"/>
        <v>0</v>
      </c>
    </row>
    <row r="600" spans="1:50" x14ac:dyDescent="0.3">
      <c r="A600">
        <v>28</v>
      </c>
      <c r="B600">
        <v>3</v>
      </c>
      <c r="C600" s="2">
        <f t="shared" si="144"/>
        <v>1</v>
      </c>
      <c r="D600">
        <v>2</v>
      </c>
      <c r="E600">
        <f t="shared" si="145"/>
        <v>1</v>
      </c>
      <c r="G600" s="2" t="s">
        <v>19</v>
      </c>
      <c r="H600" s="2" t="s">
        <v>17</v>
      </c>
      <c r="J600">
        <v>40</v>
      </c>
      <c r="K600">
        <v>2</v>
      </c>
      <c r="L600">
        <v>2</v>
      </c>
      <c r="M600">
        <v>3</v>
      </c>
      <c r="N600" s="45">
        <v>0</v>
      </c>
      <c r="O600" s="46">
        <v>1</v>
      </c>
      <c r="P600" s="47">
        <f t="shared" si="146"/>
        <v>1</v>
      </c>
      <c r="Q600">
        <f t="shared" si="147"/>
        <v>0</v>
      </c>
      <c r="R600">
        <f t="shared" si="148"/>
        <v>0.33997003121815067</v>
      </c>
      <c r="S600" s="45">
        <f t="shared" si="149"/>
        <v>0.33997003121815067</v>
      </c>
      <c r="T600" s="47">
        <f t="shared" si="150"/>
        <v>0.66002996878184939</v>
      </c>
      <c r="U600" s="45">
        <f t="shared" si="151"/>
        <v>-0.41547003774731722</v>
      </c>
      <c r="V600" s="47">
        <f t="shared" si="152"/>
        <v>100</v>
      </c>
      <c r="W600">
        <f t="shared" si="153"/>
        <v>0.51508271941893635</v>
      </c>
      <c r="AQ600">
        <v>0.1492529145435203</v>
      </c>
      <c r="AR600">
        <v>0</v>
      </c>
      <c r="AS600">
        <v>1</v>
      </c>
      <c r="AT600">
        <f t="shared" si="157"/>
        <v>832</v>
      </c>
      <c r="AU600">
        <f t="shared" si="158"/>
        <v>66</v>
      </c>
      <c r="AV600">
        <f t="shared" si="154"/>
        <v>0.32522303325223034</v>
      </c>
      <c r="AW600">
        <f t="shared" si="155"/>
        <v>0.72151898734177222</v>
      </c>
      <c r="AX600">
        <f t="shared" si="156"/>
        <v>1.755520650466597E-3</v>
      </c>
    </row>
    <row r="601" spans="1:50" x14ac:dyDescent="0.3">
      <c r="A601">
        <v>36</v>
      </c>
      <c r="B601">
        <v>3</v>
      </c>
      <c r="C601" s="2">
        <f t="shared" si="144"/>
        <v>1</v>
      </c>
      <c r="D601">
        <v>2</v>
      </c>
      <c r="E601">
        <f t="shared" si="145"/>
        <v>0</v>
      </c>
      <c r="G601" s="2" t="s">
        <v>19</v>
      </c>
      <c r="H601" s="2" t="s">
        <v>19</v>
      </c>
      <c r="J601">
        <v>40</v>
      </c>
      <c r="K601">
        <v>3</v>
      </c>
      <c r="L601">
        <v>1</v>
      </c>
      <c r="M601">
        <v>0</v>
      </c>
      <c r="N601" s="45">
        <v>0</v>
      </c>
      <c r="O601" s="46">
        <v>1</v>
      </c>
      <c r="P601" s="47">
        <f t="shared" si="146"/>
        <v>1</v>
      </c>
      <c r="Q601">
        <f t="shared" si="147"/>
        <v>0</v>
      </c>
      <c r="R601">
        <f t="shared" si="148"/>
        <v>0.10903804953518582</v>
      </c>
      <c r="S601" s="45">
        <f t="shared" si="149"/>
        <v>0.10903804953518582</v>
      </c>
      <c r="T601" s="47">
        <f t="shared" si="150"/>
        <v>0.89096195046481419</v>
      </c>
      <c r="U601" s="45">
        <f t="shared" si="151"/>
        <v>-0.11545355672754369</v>
      </c>
      <c r="V601" s="47">
        <f t="shared" si="152"/>
        <v>100</v>
      </c>
      <c r="W601">
        <f t="shared" si="153"/>
        <v>0.12238238622682007</v>
      </c>
      <c r="AQ601">
        <v>0.15000756543583882</v>
      </c>
      <c r="AR601">
        <v>3</v>
      </c>
      <c r="AS601">
        <v>1</v>
      </c>
      <c r="AT601">
        <f t="shared" si="157"/>
        <v>835</v>
      </c>
      <c r="AU601">
        <f t="shared" si="158"/>
        <v>67</v>
      </c>
      <c r="AV601">
        <f t="shared" si="154"/>
        <v>0.32278994322789945</v>
      </c>
      <c r="AW601">
        <f t="shared" si="155"/>
        <v>0.71729957805907174</v>
      </c>
      <c r="AX601">
        <f t="shared" si="156"/>
        <v>5.8175148261078958E-4</v>
      </c>
    </row>
    <row r="602" spans="1:50" x14ac:dyDescent="0.3">
      <c r="A602">
        <v>32</v>
      </c>
      <c r="B602">
        <v>3</v>
      </c>
      <c r="C602" s="2">
        <f t="shared" si="144"/>
        <v>1</v>
      </c>
      <c r="D602">
        <v>13</v>
      </c>
      <c r="E602">
        <f t="shared" si="145"/>
        <v>0</v>
      </c>
      <c r="G602" s="2" t="s">
        <v>19</v>
      </c>
      <c r="H602" s="2" t="s">
        <v>19</v>
      </c>
      <c r="J602">
        <v>40</v>
      </c>
      <c r="K602">
        <v>3</v>
      </c>
      <c r="L602">
        <v>1</v>
      </c>
      <c r="M602">
        <v>1</v>
      </c>
      <c r="N602" s="45">
        <v>0</v>
      </c>
      <c r="O602" s="46">
        <v>1</v>
      </c>
      <c r="P602" s="47">
        <f t="shared" si="146"/>
        <v>1</v>
      </c>
      <c r="Q602">
        <f t="shared" si="147"/>
        <v>0</v>
      </c>
      <c r="R602">
        <f t="shared" si="148"/>
        <v>9.769251714410955E-2</v>
      </c>
      <c r="S602" s="45">
        <f t="shared" si="149"/>
        <v>9.769251714410955E-2</v>
      </c>
      <c r="T602" s="47">
        <f t="shared" si="150"/>
        <v>0.90230748285589046</v>
      </c>
      <c r="U602" s="45">
        <f t="shared" si="151"/>
        <v>-0.10279992692520123</v>
      </c>
      <c r="V602" s="47">
        <f t="shared" si="152"/>
        <v>100</v>
      </c>
      <c r="W602">
        <f t="shared" si="153"/>
        <v>0.10826965197595757</v>
      </c>
      <c r="AQ602">
        <v>0.15019157677858369</v>
      </c>
      <c r="AR602">
        <v>1</v>
      </c>
      <c r="AS602">
        <v>0</v>
      </c>
      <c r="AT602">
        <f t="shared" si="157"/>
        <v>836</v>
      </c>
      <c r="AU602">
        <f t="shared" si="158"/>
        <v>67</v>
      </c>
      <c r="AV602">
        <f t="shared" si="154"/>
        <v>0.32197891321978911</v>
      </c>
      <c r="AW602">
        <f t="shared" si="155"/>
        <v>0.71729957805907174</v>
      </c>
      <c r="AX602">
        <f t="shared" si="156"/>
        <v>5.8175148261071E-4</v>
      </c>
    </row>
    <row r="603" spans="1:50" x14ac:dyDescent="0.3">
      <c r="A603">
        <v>40</v>
      </c>
      <c r="B603">
        <v>1</v>
      </c>
      <c r="C603" s="2">
        <f t="shared" si="144"/>
        <v>1</v>
      </c>
      <c r="D603">
        <v>0</v>
      </c>
      <c r="E603">
        <f t="shared" si="145"/>
        <v>0</v>
      </c>
      <c r="G603" s="2" t="s">
        <v>19</v>
      </c>
      <c r="H603" s="2" t="s">
        <v>19</v>
      </c>
      <c r="J603">
        <v>40</v>
      </c>
      <c r="K603">
        <v>3</v>
      </c>
      <c r="L603">
        <v>1</v>
      </c>
      <c r="M603">
        <v>2</v>
      </c>
      <c r="N603" s="45">
        <v>0</v>
      </c>
      <c r="O603" s="46">
        <v>2</v>
      </c>
      <c r="P603" s="47">
        <f t="shared" si="146"/>
        <v>2</v>
      </c>
      <c r="Q603">
        <f t="shared" si="147"/>
        <v>0</v>
      </c>
      <c r="R603">
        <f t="shared" si="148"/>
        <v>8.7411680648170731E-2</v>
      </c>
      <c r="S603" s="45">
        <f t="shared" si="149"/>
        <v>0.17482336129634146</v>
      </c>
      <c r="T603" s="47">
        <f t="shared" si="150"/>
        <v>1.8251766387036585</v>
      </c>
      <c r="U603" s="45">
        <f t="shared" si="151"/>
        <v>-0.18294081975681389</v>
      </c>
      <c r="V603" s="47">
        <f t="shared" si="152"/>
        <v>100</v>
      </c>
      <c r="W603">
        <f t="shared" si="153"/>
        <v>0.19156870364121106</v>
      </c>
      <c r="AQ603">
        <v>0.15076535579278222</v>
      </c>
      <c r="AR603">
        <v>1</v>
      </c>
      <c r="AS603">
        <v>0</v>
      </c>
      <c r="AT603">
        <f t="shared" si="157"/>
        <v>837</v>
      </c>
      <c r="AU603">
        <f t="shared" si="158"/>
        <v>67</v>
      </c>
      <c r="AV603">
        <f t="shared" si="154"/>
        <v>0.32116788321167888</v>
      </c>
      <c r="AW603">
        <f t="shared" si="155"/>
        <v>0.71729957805907174</v>
      </c>
      <c r="AX603">
        <f t="shared" si="156"/>
        <v>0</v>
      </c>
    </row>
    <row r="604" spans="1:50" x14ac:dyDescent="0.3">
      <c r="A604">
        <v>30</v>
      </c>
      <c r="B604">
        <v>3</v>
      </c>
      <c r="C604" s="2">
        <f t="shared" si="144"/>
        <v>2</v>
      </c>
      <c r="D604">
        <v>0</v>
      </c>
      <c r="E604">
        <f t="shared" si="145"/>
        <v>0</v>
      </c>
      <c r="G604" s="2" t="s">
        <v>17</v>
      </c>
      <c r="H604" s="2" t="s">
        <v>19</v>
      </c>
      <c r="J604">
        <v>40</v>
      </c>
      <c r="K604">
        <v>3</v>
      </c>
      <c r="L604">
        <v>1</v>
      </c>
      <c r="M604">
        <v>3</v>
      </c>
      <c r="N604" s="45">
        <v>0</v>
      </c>
      <c r="O604" s="46">
        <v>4</v>
      </c>
      <c r="P604" s="47">
        <f t="shared" si="146"/>
        <v>4</v>
      </c>
      <c r="Q604">
        <f t="shared" si="147"/>
        <v>0</v>
      </c>
      <c r="R604">
        <f t="shared" si="148"/>
        <v>7.8119095776396127E-2</v>
      </c>
      <c r="S604" s="45">
        <f t="shared" si="149"/>
        <v>0.31247638310558451</v>
      </c>
      <c r="T604" s="47">
        <f t="shared" si="150"/>
        <v>3.6875236168944157</v>
      </c>
      <c r="U604" s="45">
        <f t="shared" si="151"/>
        <v>-0.32535693957170081</v>
      </c>
      <c r="V604" s="47">
        <f t="shared" si="152"/>
        <v>100</v>
      </c>
      <c r="W604">
        <f t="shared" si="153"/>
        <v>0.33895526165470152</v>
      </c>
      <c r="AQ604">
        <v>0.15091806714714645</v>
      </c>
      <c r="AR604">
        <v>0</v>
      </c>
      <c r="AS604">
        <v>1</v>
      </c>
      <c r="AT604">
        <f t="shared" si="157"/>
        <v>837</v>
      </c>
      <c r="AU604">
        <f t="shared" si="158"/>
        <v>68</v>
      </c>
      <c r="AV604">
        <f t="shared" si="154"/>
        <v>0.32116788321167888</v>
      </c>
      <c r="AW604">
        <f t="shared" si="155"/>
        <v>0.71308016877637126</v>
      </c>
      <c r="AX604">
        <f t="shared" si="156"/>
        <v>1.7349882451979815E-3</v>
      </c>
    </row>
    <row r="605" spans="1:50" x14ac:dyDescent="0.3">
      <c r="A605">
        <v>45</v>
      </c>
      <c r="B605">
        <v>2</v>
      </c>
      <c r="C605" s="2">
        <f t="shared" si="144"/>
        <v>1</v>
      </c>
      <c r="D605">
        <v>0</v>
      </c>
      <c r="E605">
        <f t="shared" si="145"/>
        <v>0</v>
      </c>
      <c r="G605" s="2" t="s">
        <v>19</v>
      </c>
      <c r="H605" s="2" t="s">
        <v>19</v>
      </c>
      <c r="J605">
        <v>40</v>
      </c>
      <c r="K605">
        <v>3</v>
      </c>
      <c r="L605">
        <v>1</v>
      </c>
      <c r="M605">
        <v>7</v>
      </c>
      <c r="N605" s="45">
        <v>0</v>
      </c>
      <c r="O605" s="46">
        <v>4</v>
      </c>
      <c r="P605" s="47">
        <f t="shared" si="146"/>
        <v>4</v>
      </c>
      <c r="Q605">
        <f t="shared" si="147"/>
        <v>0</v>
      </c>
      <c r="R605">
        <f t="shared" si="148"/>
        <v>4.9346454719069233E-2</v>
      </c>
      <c r="S605" s="45">
        <f t="shared" si="149"/>
        <v>0.19738581887627693</v>
      </c>
      <c r="T605" s="47">
        <f t="shared" si="150"/>
        <v>3.8026141811237233</v>
      </c>
      <c r="U605" s="45">
        <f t="shared" si="151"/>
        <v>-0.20242235404189568</v>
      </c>
      <c r="V605" s="47">
        <f t="shared" si="152"/>
        <v>100</v>
      </c>
      <c r="W605">
        <f t="shared" si="153"/>
        <v>0.20763170753015681</v>
      </c>
      <c r="AQ605">
        <v>0.15133179844685266</v>
      </c>
      <c r="AR605">
        <v>3</v>
      </c>
      <c r="AS605">
        <v>0</v>
      </c>
      <c r="AT605">
        <f t="shared" si="157"/>
        <v>840</v>
      </c>
      <c r="AU605">
        <f t="shared" si="158"/>
        <v>68</v>
      </c>
      <c r="AV605">
        <f t="shared" si="154"/>
        <v>0.31873479318734799</v>
      </c>
      <c r="AW605">
        <f t="shared" si="155"/>
        <v>0.71308016877637126</v>
      </c>
      <c r="AX605">
        <f t="shared" si="156"/>
        <v>2.3133176602640015E-3</v>
      </c>
    </row>
    <row r="606" spans="1:50" x14ac:dyDescent="0.3">
      <c r="A606">
        <v>42</v>
      </c>
      <c r="B606">
        <v>2</v>
      </c>
      <c r="C606" s="2">
        <f t="shared" si="144"/>
        <v>1</v>
      </c>
      <c r="D606">
        <v>8</v>
      </c>
      <c r="E606">
        <f t="shared" si="145"/>
        <v>0</v>
      </c>
      <c r="G606" s="2" t="s">
        <v>19</v>
      </c>
      <c r="H606" s="2" t="s">
        <v>19</v>
      </c>
      <c r="J606">
        <v>40</v>
      </c>
      <c r="K606">
        <v>3</v>
      </c>
      <c r="L606">
        <v>1</v>
      </c>
      <c r="M606">
        <v>8</v>
      </c>
      <c r="N606" s="45">
        <v>0</v>
      </c>
      <c r="O606" s="46">
        <v>1</v>
      </c>
      <c r="P606" s="47">
        <f t="shared" si="146"/>
        <v>1</v>
      </c>
      <c r="Q606">
        <f t="shared" si="147"/>
        <v>0</v>
      </c>
      <c r="R606">
        <f t="shared" si="148"/>
        <v>4.3905828705154137E-2</v>
      </c>
      <c r="S606" s="45">
        <f t="shared" si="149"/>
        <v>4.3905828705154137E-2</v>
      </c>
      <c r="T606" s="47">
        <f t="shared" si="150"/>
        <v>0.95609417129484586</v>
      </c>
      <c r="U606" s="45">
        <f t="shared" si="151"/>
        <v>-4.4898865243546041E-2</v>
      </c>
      <c r="V606" s="47">
        <f t="shared" si="152"/>
        <v>100</v>
      </c>
      <c r="W606">
        <f t="shared" si="153"/>
        <v>4.5922075485192143E-2</v>
      </c>
      <c r="AQ606">
        <v>0.15136393515244254</v>
      </c>
      <c r="AR606">
        <v>4</v>
      </c>
      <c r="AS606">
        <v>0</v>
      </c>
      <c r="AT606">
        <f t="shared" si="157"/>
        <v>844</v>
      </c>
      <c r="AU606">
        <f t="shared" si="158"/>
        <v>68</v>
      </c>
      <c r="AV606">
        <f t="shared" si="154"/>
        <v>0.31549067315490675</v>
      </c>
      <c r="AW606">
        <f t="shared" si="155"/>
        <v>0.71308016877637126</v>
      </c>
      <c r="AX606">
        <f t="shared" si="156"/>
        <v>1.7349882451979815E-3</v>
      </c>
    </row>
    <row r="607" spans="1:50" x14ac:dyDescent="0.3">
      <c r="A607">
        <v>38</v>
      </c>
      <c r="B607">
        <v>1</v>
      </c>
      <c r="C607" s="2">
        <f t="shared" si="144"/>
        <v>1</v>
      </c>
      <c r="D607">
        <v>3</v>
      </c>
      <c r="E607">
        <f t="shared" si="145"/>
        <v>0</v>
      </c>
      <c r="G607" s="2" t="s">
        <v>19</v>
      </c>
      <c r="H607" s="2" t="s">
        <v>19</v>
      </c>
      <c r="J607">
        <v>40</v>
      </c>
      <c r="K607">
        <v>3</v>
      </c>
      <c r="L607">
        <v>1</v>
      </c>
      <c r="M607">
        <v>11</v>
      </c>
      <c r="N607" s="45">
        <v>0</v>
      </c>
      <c r="O607" s="46">
        <v>1</v>
      </c>
      <c r="P607" s="47">
        <f t="shared" si="146"/>
        <v>1</v>
      </c>
      <c r="Q607">
        <f t="shared" si="147"/>
        <v>0</v>
      </c>
      <c r="R607">
        <f t="shared" si="148"/>
        <v>3.081702814472893E-2</v>
      </c>
      <c r="S607" s="45">
        <f t="shared" si="149"/>
        <v>3.081702814472893E-2</v>
      </c>
      <c r="T607" s="47">
        <f t="shared" si="150"/>
        <v>0.96918297185527102</v>
      </c>
      <c r="U607" s="45">
        <f t="shared" si="151"/>
        <v>-3.1301859472614955E-2</v>
      </c>
      <c r="V607" s="47">
        <f t="shared" si="152"/>
        <v>100</v>
      </c>
      <c r="W607">
        <f t="shared" si="153"/>
        <v>3.1796914555501363E-2</v>
      </c>
      <c r="AQ607">
        <v>0.15212735112955356</v>
      </c>
      <c r="AR607">
        <v>3</v>
      </c>
      <c r="AS607">
        <v>0</v>
      </c>
      <c r="AT607">
        <f t="shared" si="157"/>
        <v>847</v>
      </c>
      <c r="AU607">
        <f t="shared" si="158"/>
        <v>68</v>
      </c>
      <c r="AV607">
        <f t="shared" si="154"/>
        <v>0.31305758313057586</v>
      </c>
      <c r="AW607">
        <f t="shared" si="155"/>
        <v>0.71308016877637126</v>
      </c>
      <c r="AX607">
        <f t="shared" si="156"/>
        <v>1.1566588301320404E-3</v>
      </c>
    </row>
    <row r="608" spans="1:50" x14ac:dyDescent="0.3">
      <c r="A608">
        <v>34</v>
      </c>
      <c r="B608">
        <v>3</v>
      </c>
      <c r="C608" s="2">
        <f t="shared" si="144"/>
        <v>1</v>
      </c>
      <c r="D608">
        <v>2</v>
      </c>
      <c r="E608">
        <f t="shared" si="145"/>
        <v>0</v>
      </c>
      <c r="G608" s="2" t="s">
        <v>19</v>
      </c>
      <c r="H608" s="2" t="s">
        <v>19</v>
      </c>
      <c r="J608">
        <v>40</v>
      </c>
      <c r="K608">
        <v>3</v>
      </c>
      <c r="L608">
        <v>1</v>
      </c>
      <c r="M608">
        <v>15</v>
      </c>
      <c r="N608" s="45">
        <v>0</v>
      </c>
      <c r="O608" s="46">
        <v>1</v>
      </c>
      <c r="P608" s="47">
        <f t="shared" si="146"/>
        <v>1</v>
      </c>
      <c r="Q608">
        <f t="shared" si="147"/>
        <v>0</v>
      </c>
      <c r="R608">
        <f t="shared" si="148"/>
        <v>1.9105507206252516E-2</v>
      </c>
      <c r="S608" s="45">
        <f t="shared" si="149"/>
        <v>1.9105507206252516E-2</v>
      </c>
      <c r="T608" s="47">
        <f t="shared" si="150"/>
        <v>0.98089449279374752</v>
      </c>
      <c r="U608" s="45">
        <f t="shared" si="151"/>
        <v>-1.9290375869724659E-2</v>
      </c>
      <c r="V608" s="47">
        <f t="shared" si="152"/>
        <v>100</v>
      </c>
      <c r="W608">
        <f t="shared" si="153"/>
        <v>1.9477637346945353E-2</v>
      </c>
      <c r="AQ608">
        <v>0.15228119467951509</v>
      </c>
      <c r="AR608">
        <v>2</v>
      </c>
      <c r="AS608">
        <v>0</v>
      </c>
      <c r="AT608">
        <f t="shared" si="157"/>
        <v>849</v>
      </c>
      <c r="AU608">
        <f t="shared" si="158"/>
        <v>68</v>
      </c>
      <c r="AV608">
        <f t="shared" si="154"/>
        <v>0.31143552311435518</v>
      </c>
      <c r="AW608">
        <f t="shared" si="155"/>
        <v>0.71308016877637126</v>
      </c>
      <c r="AX608">
        <f t="shared" si="156"/>
        <v>5.7832941506594107E-4</v>
      </c>
    </row>
    <row r="609" spans="1:50" x14ac:dyDescent="0.3">
      <c r="A609">
        <v>49</v>
      </c>
      <c r="B609">
        <v>3</v>
      </c>
      <c r="C609" s="2">
        <f t="shared" si="144"/>
        <v>1</v>
      </c>
      <c r="D609">
        <v>8</v>
      </c>
      <c r="E609">
        <f t="shared" si="145"/>
        <v>1</v>
      </c>
      <c r="G609" s="2" t="s">
        <v>19</v>
      </c>
      <c r="H609" s="2" t="s">
        <v>17</v>
      </c>
      <c r="J609">
        <v>40</v>
      </c>
      <c r="K609">
        <v>3</v>
      </c>
      <c r="L609">
        <v>2</v>
      </c>
      <c r="M609">
        <v>1</v>
      </c>
      <c r="N609" s="45">
        <v>0</v>
      </c>
      <c r="O609" s="46">
        <v>1</v>
      </c>
      <c r="P609" s="47">
        <f t="shared" si="146"/>
        <v>1</v>
      </c>
      <c r="Q609">
        <f t="shared" si="147"/>
        <v>0</v>
      </c>
      <c r="R609">
        <f t="shared" si="148"/>
        <v>0.32244752656007747</v>
      </c>
      <c r="S609" s="45">
        <f t="shared" si="149"/>
        <v>0.32244752656007747</v>
      </c>
      <c r="T609" s="47">
        <f t="shared" si="150"/>
        <v>0.67755247343992253</v>
      </c>
      <c r="U609" s="45">
        <f t="shared" si="151"/>
        <v>-0.38926827765565786</v>
      </c>
      <c r="V609" s="47">
        <f t="shared" si="152"/>
        <v>100</v>
      </c>
      <c r="W609">
        <f t="shared" si="153"/>
        <v>0.47590044933791886</v>
      </c>
      <c r="AQ609">
        <v>0.15273036547147395</v>
      </c>
      <c r="AR609">
        <v>1</v>
      </c>
      <c r="AS609">
        <v>0</v>
      </c>
      <c r="AT609">
        <f t="shared" si="157"/>
        <v>850</v>
      </c>
      <c r="AU609">
        <f t="shared" si="158"/>
        <v>68</v>
      </c>
      <c r="AV609">
        <f t="shared" si="154"/>
        <v>0.31062449310624496</v>
      </c>
      <c r="AW609">
        <f t="shared" si="155"/>
        <v>0.71308016877637126</v>
      </c>
      <c r="AX609">
        <f t="shared" si="156"/>
        <v>0</v>
      </c>
    </row>
    <row r="610" spans="1:50" x14ac:dyDescent="0.3">
      <c r="A610">
        <v>55</v>
      </c>
      <c r="B610">
        <v>3</v>
      </c>
      <c r="C610" s="2">
        <f t="shared" si="144"/>
        <v>1</v>
      </c>
      <c r="D610">
        <v>7</v>
      </c>
      <c r="E610">
        <f t="shared" si="145"/>
        <v>1</v>
      </c>
      <c r="G610" s="2" t="s">
        <v>19</v>
      </c>
      <c r="H610" s="2" t="s">
        <v>17</v>
      </c>
      <c r="J610">
        <v>40</v>
      </c>
      <c r="K610">
        <v>3</v>
      </c>
      <c r="L610">
        <v>2</v>
      </c>
      <c r="M610">
        <v>2</v>
      </c>
      <c r="N610" s="45">
        <v>0</v>
      </c>
      <c r="O610" s="46">
        <v>2</v>
      </c>
      <c r="P610" s="47">
        <f t="shared" si="146"/>
        <v>2</v>
      </c>
      <c r="Q610">
        <f t="shared" si="147"/>
        <v>0</v>
      </c>
      <c r="R610">
        <f t="shared" si="148"/>
        <v>0.29628071859299598</v>
      </c>
      <c r="S610" s="45">
        <f t="shared" si="149"/>
        <v>0.59256143718599197</v>
      </c>
      <c r="T610" s="47">
        <f t="shared" si="150"/>
        <v>1.407438562814008</v>
      </c>
      <c r="U610" s="45">
        <f t="shared" si="151"/>
        <v>-0.70275150069326731</v>
      </c>
      <c r="V610" s="47">
        <f t="shared" si="152"/>
        <v>100</v>
      </c>
      <c r="W610">
        <f t="shared" si="153"/>
        <v>0.84204234961593638</v>
      </c>
      <c r="AQ610">
        <v>0.15288470887900529</v>
      </c>
      <c r="AR610">
        <v>0</v>
      </c>
      <c r="AS610">
        <v>1</v>
      </c>
      <c r="AT610">
        <f t="shared" si="157"/>
        <v>850</v>
      </c>
      <c r="AU610">
        <f t="shared" si="158"/>
        <v>69</v>
      </c>
      <c r="AV610">
        <f t="shared" si="154"/>
        <v>0.31062449310624496</v>
      </c>
      <c r="AW610">
        <f t="shared" si="155"/>
        <v>0.70886075949367089</v>
      </c>
      <c r="AX610">
        <f t="shared" si="156"/>
        <v>5.7490734752125086E-4</v>
      </c>
    </row>
    <row r="611" spans="1:50" x14ac:dyDescent="0.3">
      <c r="A611">
        <v>43</v>
      </c>
      <c r="B611">
        <v>2</v>
      </c>
      <c r="C611" s="2">
        <f t="shared" si="144"/>
        <v>1</v>
      </c>
      <c r="D611">
        <v>1</v>
      </c>
      <c r="E611">
        <f t="shared" si="145"/>
        <v>0</v>
      </c>
      <c r="G611" s="2" t="s">
        <v>19</v>
      </c>
      <c r="H611" s="2" t="s">
        <v>19</v>
      </c>
      <c r="J611">
        <v>40</v>
      </c>
      <c r="K611">
        <v>3</v>
      </c>
      <c r="L611">
        <v>2</v>
      </c>
      <c r="M611">
        <v>4</v>
      </c>
      <c r="N611" s="45">
        <v>1</v>
      </c>
      <c r="O611" s="46">
        <v>0</v>
      </c>
      <c r="P611" s="47">
        <f t="shared" si="146"/>
        <v>1</v>
      </c>
      <c r="Q611">
        <f t="shared" si="147"/>
        <v>1</v>
      </c>
      <c r="R611">
        <f t="shared" si="148"/>
        <v>0.24784790663396494</v>
      </c>
      <c r="S611" s="45">
        <f t="shared" si="149"/>
        <v>0.24784790663396494</v>
      </c>
      <c r="T611" s="47">
        <f t="shared" si="150"/>
        <v>0.75215209336603506</v>
      </c>
      <c r="U611" s="45">
        <f t="shared" si="151"/>
        <v>-1.394940000651828</v>
      </c>
      <c r="V611" s="47">
        <f t="shared" si="152"/>
        <v>0</v>
      </c>
      <c r="W611">
        <f t="shared" si="153"/>
        <v>3.0347324840506058</v>
      </c>
      <c r="AQ611">
        <v>0.15345767532431015</v>
      </c>
      <c r="AR611">
        <v>1</v>
      </c>
      <c r="AS611">
        <v>0</v>
      </c>
      <c r="AT611">
        <f t="shared" si="157"/>
        <v>851</v>
      </c>
      <c r="AU611">
        <f t="shared" si="158"/>
        <v>69</v>
      </c>
      <c r="AV611">
        <f t="shared" si="154"/>
        <v>0.30981346309813462</v>
      </c>
      <c r="AW611">
        <f t="shared" si="155"/>
        <v>0.70886075949367089</v>
      </c>
      <c r="AX611">
        <f t="shared" si="156"/>
        <v>1.149814695042423E-3</v>
      </c>
    </row>
    <row r="612" spans="1:50" x14ac:dyDescent="0.3">
      <c r="A612">
        <v>27</v>
      </c>
      <c r="B612">
        <v>3</v>
      </c>
      <c r="C612" s="2">
        <f t="shared" si="144"/>
        <v>2</v>
      </c>
      <c r="D612">
        <v>8</v>
      </c>
      <c r="E612">
        <f t="shared" si="145"/>
        <v>0</v>
      </c>
      <c r="G612" s="2" t="s">
        <v>17</v>
      </c>
      <c r="H612" s="2" t="s">
        <v>19</v>
      </c>
      <c r="J612">
        <v>40</v>
      </c>
      <c r="K612">
        <v>3</v>
      </c>
      <c r="L612">
        <v>2</v>
      </c>
      <c r="M612">
        <v>7</v>
      </c>
      <c r="N612" s="45">
        <v>0</v>
      </c>
      <c r="O612" s="46">
        <v>1</v>
      </c>
      <c r="P612" s="47">
        <f t="shared" si="146"/>
        <v>1</v>
      </c>
      <c r="Q612">
        <f t="shared" si="147"/>
        <v>0</v>
      </c>
      <c r="R612">
        <f t="shared" si="148"/>
        <v>0.18577507702878165</v>
      </c>
      <c r="S612" s="45">
        <f t="shared" si="149"/>
        <v>0.18577507702878165</v>
      </c>
      <c r="T612" s="47">
        <f t="shared" si="150"/>
        <v>0.8142249229712184</v>
      </c>
      <c r="U612" s="45">
        <f t="shared" si="151"/>
        <v>-0.20551863300196482</v>
      </c>
      <c r="V612" s="47">
        <f t="shared" si="152"/>
        <v>100</v>
      </c>
      <c r="W612">
        <f t="shared" si="153"/>
        <v>0.22816186509111375</v>
      </c>
      <c r="AQ612">
        <v>0.15346691848360897</v>
      </c>
      <c r="AR612">
        <v>2</v>
      </c>
      <c r="AS612">
        <v>0</v>
      </c>
      <c r="AT612">
        <f t="shared" si="157"/>
        <v>853</v>
      </c>
      <c r="AU612">
        <f t="shared" si="158"/>
        <v>69</v>
      </c>
      <c r="AV612">
        <f t="shared" si="154"/>
        <v>0.30819140308191406</v>
      </c>
      <c r="AW612">
        <f t="shared" si="155"/>
        <v>0.70886075949367089</v>
      </c>
      <c r="AX612">
        <f t="shared" si="156"/>
        <v>1.1498146950425017E-3</v>
      </c>
    </row>
    <row r="613" spans="1:50" x14ac:dyDescent="0.3">
      <c r="A613">
        <v>35</v>
      </c>
      <c r="B613">
        <v>3</v>
      </c>
      <c r="C613" s="2">
        <f t="shared" si="144"/>
        <v>1</v>
      </c>
      <c r="D613">
        <v>5</v>
      </c>
      <c r="E613">
        <f t="shared" si="145"/>
        <v>0</v>
      </c>
      <c r="G613" s="2" t="s">
        <v>19</v>
      </c>
      <c r="H613" s="2" t="s">
        <v>19</v>
      </c>
      <c r="J613">
        <v>40</v>
      </c>
      <c r="K613">
        <v>4</v>
      </c>
      <c r="L613">
        <v>1</v>
      </c>
      <c r="M613">
        <v>2</v>
      </c>
      <c r="N613" s="45">
        <v>0</v>
      </c>
      <c r="O613" s="46">
        <v>1</v>
      </c>
      <c r="P613" s="47">
        <f t="shared" si="146"/>
        <v>1</v>
      </c>
      <c r="Q613">
        <f t="shared" si="147"/>
        <v>0</v>
      </c>
      <c r="R613">
        <f t="shared" si="148"/>
        <v>6.4777515507568051E-2</v>
      </c>
      <c r="S613" s="45">
        <f t="shared" si="149"/>
        <v>6.4777515507568051E-2</v>
      </c>
      <c r="T613" s="47">
        <f t="shared" si="150"/>
        <v>0.93522248449243195</v>
      </c>
      <c r="U613" s="45">
        <f t="shared" si="151"/>
        <v>-6.6970826670573066E-2</v>
      </c>
      <c r="V613" s="47">
        <f t="shared" si="152"/>
        <v>100</v>
      </c>
      <c r="W613">
        <f t="shared" si="153"/>
        <v>6.9264283720385941E-2</v>
      </c>
      <c r="AQ613">
        <v>0.15404167010620007</v>
      </c>
      <c r="AR613">
        <v>2</v>
      </c>
      <c r="AS613">
        <v>0</v>
      </c>
      <c r="AT613">
        <f t="shared" si="157"/>
        <v>855</v>
      </c>
      <c r="AU613">
        <f t="shared" si="158"/>
        <v>69</v>
      </c>
      <c r="AV613">
        <f t="shared" si="154"/>
        <v>0.30656934306569339</v>
      </c>
      <c r="AW613">
        <f t="shared" si="155"/>
        <v>0.70886075949367089</v>
      </c>
      <c r="AX613">
        <f t="shared" si="156"/>
        <v>5.7490734752117226E-4</v>
      </c>
    </row>
    <row r="614" spans="1:50" x14ac:dyDescent="0.3">
      <c r="A614">
        <v>28</v>
      </c>
      <c r="B614">
        <v>2</v>
      </c>
      <c r="C614" s="2">
        <f t="shared" si="144"/>
        <v>2</v>
      </c>
      <c r="D614">
        <v>7</v>
      </c>
      <c r="E614">
        <f t="shared" si="145"/>
        <v>0</v>
      </c>
      <c r="G614" s="2" t="s">
        <v>17</v>
      </c>
      <c r="H614" s="2" t="s">
        <v>19</v>
      </c>
      <c r="J614">
        <v>40</v>
      </c>
      <c r="K614">
        <v>4</v>
      </c>
      <c r="L614">
        <v>1</v>
      </c>
      <c r="M614">
        <v>4</v>
      </c>
      <c r="N614" s="45">
        <v>1</v>
      </c>
      <c r="O614" s="46">
        <v>2</v>
      </c>
      <c r="P614" s="47">
        <f t="shared" si="146"/>
        <v>3</v>
      </c>
      <c r="Q614">
        <f t="shared" si="147"/>
        <v>0.33333333333333331</v>
      </c>
      <c r="R614">
        <f t="shared" si="148"/>
        <v>5.1423019743065131E-2</v>
      </c>
      <c r="S614" s="45">
        <f t="shared" si="149"/>
        <v>0.1542690592291954</v>
      </c>
      <c r="T614" s="47">
        <f t="shared" si="150"/>
        <v>2.8457309407708045</v>
      </c>
      <c r="U614" s="45">
        <f t="shared" si="151"/>
        <v>-3.0732540176618435</v>
      </c>
      <c r="V614" s="47">
        <f t="shared" si="152"/>
        <v>66.666666666666657</v>
      </c>
      <c r="W614">
        <f t="shared" si="153"/>
        <v>4.8877954926664033</v>
      </c>
      <c r="AQ614">
        <v>0.15407427780314248</v>
      </c>
      <c r="AR614">
        <v>1</v>
      </c>
      <c r="AS614">
        <v>0</v>
      </c>
      <c r="AT614">
        <f t="shared" si="157"/>
        <v>856</v>
      </c>
      <c r="AU614">
        <f t="shared" si="158"/>
        <v>69</v>
      </c>
      <c r="AV614">
        <f t="shared" si="154"/>
        <v>0.30575831305758316</v>
      </c>
      <c r="AW614">
        <f t="shared" si="155"/>
        <v>0.70886075949367089</v>
      </c>
      <c r="AX614">
        <f t="shared" si="156"/>
        <v>5.7490734752125086E-4</v>
      </c>
    </row>
    <row r="615" spans="1:50" x14ac:dyDescent="0.3">
      <c r="A615">
        <v>34</v>
      </c>
      <c r="B615">
        <v>3</v>
      </c>
      <c r="C615" s="2">
        <f t="shared" si="144"/>
        <v>1</v>
      </c>
      <c r="D615">
        <v>2</v>
      </c>
      <c r="E615">
        <f t="shared" si="145"/>
        <v>0</v>
      </c>
      <c r="G615" s="2" t="s">
        <v>19</v>
      </c>
      <c r="H615" s="2" t="s">
        <v>19</v>
      </c>
      <c r="J615">
        <v>40</v>
      </c>
      <c r="K615">
        <v>4</v>
      </c>
      <c r="L615">
        <v>1</v>
      </c>
      <c r="M615">
        <v>8</v>
      </c>
      <c r="N615" s="45">
        <v>0</v>
      </c>
      <c r="O615" s="46">
        <v>2</v>
      </c>
      <c r="P615" s="47">
        <f t="shared" si="146"/>
        <v>2</v>
      </c>
      <c r="Q615">
        <f t="shared" si="147"/>
        <v>0</v>
      </c>
      <c r="R615">
        <f t="shared" si="148"/>
        <v>3.2140212016878077E-2</v>
      </c>
      <c r="S615" s="45">
        <f t="shared" si="149"/>
        <v>6.4280424033756153E-2</v>
      </c>
      <c r="T615" s="47">
        <f t="shared" si="150"/>
        <v>1.9357195759662438</v>
      </c>
      <c r="U615" s="45">
        <f t="shared" si="151"/>
        <v>-6.5336098643584029E-2</v>
      </c>
      <c r="V615" s="47">
        <f t="shared" si="152"/>
        <v>100</v>
      </c>
      <c r="W615">
        <f t="shared" si="153"/>
        <v>6.6415016753312114E-2</v>
      </c>
      <c r="AQ615">
        <v>0.1548488693025728</v>
      </c>
      <c r="AR615">
        <v>1</v>
      </c>
      <c r="AS615">
        <v>0</v>
      </c>
      <c r="AT615">
        <f t="shared" si="157"/>
        <v>857</v>
      </c>
      <c r="AU615">
        <f t="shared" si="158"/>
        <v>69</v>
      </c>
      <c r="AV615">
        <f t="shared" si="154"/>
        <v>0.30494728304947283</v>
      </c>
      <c r="AW615">
        <f t="shared" si="155"/>
        <v>0.70886075949367089</v>
      </c>
      <c r="AX615">
        <f t="shared" si="156"/>
        <v>5.7490734752125086E-4</v>
      </c>
    </row>
    <row r="616" spans="1:50" x14ac:dyDescent="0.3">
      <c r="A616">
        <v>26</v>
      </c>
      <c r="B616">
        <v>3</v>
      </c>
      <c r="C616" s="2">
        <f t="shared" si="144"/>
        <v>2</v>
      </c>
      <c r="D616">
        <v>7</v>
      </c>
      <c r="E616">
        <f t="shared" si="145"/>
        <v>1</v>
      </c>
      <c r="G616" s="2" t="s">
        <v>17</v>
      </c>
      <c r="H616" s="2" t="s">
        <v>17</v>
      </c>
      <c r="J616">
        <v>40</v>
      </c>
      <c r="K616">
        <v>4</v>
      </c>
      <c r="L616">
        <v>1</v>
      </c>
      <c r="M616">
        <v>9</v>
      </c>
      <c r="N616" s="45">
        <v>0</v>
      </c>
      <c r="O616" s="46">
        <v>1</v>
      </c>
      <c r="P616" s="47">
        <f t="shared" si="146"/>
        <v>1</v>
      </c>
      <c r="Q616">
        <f t="shared" si="147"/>
        <v>0</v>
      </c>
      <c r="R616">
        <f t="shared" si="148"/>
        <v>2.8539685215967302E-2</v>
      </c>
      <c r="S616" s="45">
        <f t="shared" si="149"/>
        <v>2.8539685215967302E-2</v>
      </c>
      <c r="T616" s="47">
        <f t="shared" si="150"/>
        <v>0.97146031478403272</v>
      </c>
      <c r="U616" s="45">
        <f t="shared" si="151"/>
        <v>-2.8954860423570195E-2</v>
      </c>
      <c r="V616" s="47">
        <f t="shared" si="152"/>
        <v>100</v>
      </c>
      <c r="W616">
        <f t="shared" si="153"/>
        <v>2.9378127733722212E-2</v>
      </c>
      <c r="AQ616">
        <v>0.15500496192221039</v>
      </c>
      <c r="AR616">
        <v>1</v>
      </c>
      <c r="AS616">
        <v>0</v>
      </c>
      <c r="AT616">
        <f t="shared" si="157"/>
        <v>858</v>
      </c>
      <c r="AU616">
        <f t="shared" si="158"/>
        <v>69</v>
      </c>
      <c r="AV616">
        <f t="shared" si="154"/>
        <v>0.30413625304136249</v>
      </c>
      <c r="AW616">
        <f t="shared" si="155"/>
        <v>0.70886075949367089</v>
      </c>
      <c r="AX616">
        <f t="shared" si="156"/>
        <v>5.7490734752117226E-4</v>
      </c>
    </row>
    <row r="617" spans="1:50" x14ac:dyDescent="0.3">
      <c r="A617">
        <v>27</v>
      </c>
      <c r="B617">
        <v>4</v>
      </c>
      <c r="C617" s="2">
        <f t="shared" si="144"/>
        <v>1</v>
      </c>
      <c r="D617">
        <v>0</v>
      </c>
      <c r="E617">
        <f t="shared" si="145"/>
        <v>0</v>
      </c>
      <c r="G617" s="2" t="s">
        <v>19</v>
      </c>
      <c r="H617" s="2" t="s">
        <v>19</v>
      </c>
      <c r="J617">
        <v>40</v>
      </c>
      <c r="K617">
        <v>4</v>
      </c>
      <c r="L617">
        <v>2</v>
      </c>
      <c r="M617">
        <v>1</v>
      </c>
      <c r="N617" s="45">
        <v>0</v>
      </c>
      <c r="O617" s="46">
        <v>1</v>
      </c>
      <c r="P617" s="47">
        <f t="shared" si="146"/>
        <v>1</v>
      </c>
      <c r="Q617">
        <f t="shared" si="147"/>
        <v>0</v>
      </c>
      <c r="R617">
        <f t="shared" si="148"/>
        <v>0.25602801085457005</v>
      </c>
      <c r="S617" s="45">
        <f t="shared" si="149"/>
        <v>0.25602801085457005</v>
      </c>
      <c r="T617" s="47">
        <f t="shared" si="150"/>
        <v>0.74397198914542995</v>
      </c>
      <c r="U617" s="45">
        <f t="shared" si="151"/>
        <v>-0.29575189385586453</v>
      </c>
      <c r="V617" s="47">
        <f t="shared" si="152"/>
        <v>100</v>
      </c>
      <c r="W617">
        <f t="shared" si="153"/>
        <v>0.34413662690265923</v>
      </c>
      <c r="AQ617">
        <v>0.1551705099593241</v>
      </c>
      <c r="AR617">
        <v>1</v>
      </c>
      <c r="AS617">
        <v>0</v>
      </c>
      <c r="AT617">
        <f t="shared" si="157"/>
        <v>859</v>
      </c>
      <c r="AU617">
        <f t="shared" si="158"/>
        <v>69</v>
      </c>
      <c r="AV617">
        <f t="shared" si="154"/>
        <v>0.30332522303325227</v>
      </c>
      <c r="AW617">
        <f t="shared" si="155"/>
        <v>0.70886075949367089</v>
      </c>
      <c r="AX617">
        <f t="shared" si="156"/>
        <v>5.7490734752125086E-4</v>
      </c>
    </row>
    <row r="618" spans="1:50" x14ac:dyDescent="0.3">
      <c r="A618">
        <v>51</v>
      </c>
      <c r="B618">
        <v>1</v>
      </c>
      <c r="C618" s="2">
        <f t="shared" si="144"/>
        <v>1</v>
      </c>
      <c r="D618">
        <v>6</v>
      </c>
      <c r="E618">
        <f t="shared" si="145"/>
        <v>0</v>
      </c>
      <c r="G618" s="2" t="s">
        <v>19</v>
      </c>
      <c r="H618" s="2" t="s">
        <v>19</v>
      </c>
      <c r="J618">
        <v>40</v>
      </c>
      <c r="K618">
        <v>4</v>
      </c>
      <c r="L618">
        <v>2</v>
      </c>
      <c r="M618">
        <v>2</v>
      </c>
      <c r="N618" s="45">
        <v>0</v>
      </c>
      <c r="O618" s="46">
        <v>2</v>
      </c>
      <c r="P618" s="47">
        <f t="shared" si="146"/>
        <v>2</v>
      </c>
      <c r="Q618">
        <f t="shared" si="147"/>
        <v>0</v>
      </c>
      <c r="R618">
        <f t="shared" si="148"/>
        <v>0.23339451429730937</v>
      </c>
      <c r="S618" s="45">
        <f t="shared" si="149"/>
        <v>0.46678902859461874</v>
      </c>
      <c r="T618" s="47">
        <f t="shared" si="150"/>
        <v>1.5332109714053812</v>
      </c>
      <c r="U618" s="45">
        <f t="shared" si="151"/>
        <v>-0.53156594034931104</v>
      </c>
      <c r="V618" s="47">
        <f t="shared" si="152"/>
        <v>100</v>
      </c>
      <c r="W618">
        <f t="shared" si="153"/>
        <v>0.60890384598115377</v>
      </c>
      <c r="AQ618">
        <v>0.15542784623216349</v>
      </c>
      <c r="AR618">
        <v>1</v>
      </c>
      <c r="AS618">
        <v>0</v>
      </c>
      <c r="AT618">
        <f t="shared" si="157"/>
        <v>860</v>
      </c>
      <c r="AU618">
        <f t="shared" si="158"/>
        <v>69</v>
      </c>
      <c r="AV618">
        <f t="shared" si="154"/>
        <v>0.30251419302514193</v>
      </c>
      <c r="AW618">
        <f t="shared" si="155"/>
        <v>0.70886075949367089</v>
      </c>
      <c r="AX618">
        <f t="shared" si="156"/>
        <v>5.7490734752125086E-4</v>
      </c>
    </row>
    <row r="619" spans="1:50" x14ac:dyDescent="0.3">
      <c r="A619">
        <v>44</v>
      </c>
      <c r="B619">
        <v>4</v>
      </c>
      <c r="C619" s="2">
        <f t="shared" si="144"/>
        <v>1</v>
      </c>
      <c r="D619">
        <v>2</v>
      </c>
      <c r="E619">
        <f t="shared" si="145"/>
        <v>0</v>
      </c>
      <c r="G619" s="2" t="s">
        <v>19</v>
      </c>
      <c r="H619" s="2" t="s">
        <v>19</v>
      </c>
      <c r="J619">
        <v>40</v>
      </c>
      <c r="K619">
        <v>4</v>
      </c>
      <c r="L619">
        <v>2</v>
      </c>
      <c r="M619">
        <v>4</v>
      </c>
      <c r="N619" s="45">
        <v>1</v>
      </c>
      <c r="O619" s="46">
        <v>0</v>
      </c>
      <c r="P619" s="47">
        <f t="shared" si="146"/>
        <v>1</v>
      </c>
      <c r="Q619">
        <f t="shared" si="147"/>
        <v>1</v>
      </c>
      <c r="R619">
        <f t="shared" si="148"/>
        <v>0.19243063215000025</v>
      </c>
      <c r="S619" s="45">
        <f t="shared" si="149"/>
        <v>0.19243063215000025</v>
      </c>
      <c r="T619" s="47">
        <f t="shared" si="150"/>
        <v>0.80756936784999978</v>
      </c>
      <c r="U619" s="45">
        <f t="shared" si="151"/>
        <v>-1.6480195426643816</v>
      </c>
      <c r="V619" s="47">
        <f t="shared" si="152"/>
        <v>0</v>
      </c>
      <c r="W619">
        <f t="shared" si="153"/>
        <v>4.1966778304843739</v>
      </c>
      <c r="AQ619">
        <v>0.15578337067809123</v>
      </c>
      <c r="AR619">
        <v>1</v>
      </c>
      <c r="AS619">
        <v>0</v>
      </c>
      <c r="AT619">
        <f t="shared" si="157"/>
        <v>861</v>
      </c>
      <c r="AU619">
        <f t="shared" si="158"/>
        <v>69</v>
      </c>
      <c r="AV619">
        <f t="shared" si="154"/>
        <v>0.30170316301703159</v>
      </c>
      <c r="AW619">
        <f t="shared" si="155"/>
        <v>0.70886075949367089</v>
      </c>
      <c r="AX619">
        <f t="shared" si="156"/>
        <v>5.7490734752117226E-4</v>
      </c>
    </row>
    <row r="620" spans="1:50" x14ac:dyDescent="0.3">
      <c r="A620">
        <v>25</v>
      </c>
      <c r="B620">
        <v>1</v>
      </c>
      <c r="C620" s="2">
        <f t="shared" si="144"/>
        <v>1</v>
      </c>
      <c r="D620">
        <v>3</v>
      </c>
      <c r="E620">
        <f t="shared" si="145"/>
        <v>0</v>
      </c>
      <c r="G620" s="2" t="s">
        <v>19</v>
      </c>
      <c r="H620" s="2" t="s">
        <v>19</v>
      </c>
      <c r="J620">
        <v>40</v>
      </c>
      <c r="K620">
        <v>4</v>
      </c>
      <c r="L620">
        <v>2</v>
      </c>
      <c r="M620">
        <v>7</v>
      </c>
      <c r="N620" s="45">
        <v>0</v>
      </c>
      <c r="O620" s="46">
        <v>1</v>
      </c>
      <c r="P620" s="47">
        <f t="shared" si="146"/>
        <v>1</v>
      </c>
      <c r="Q620">
        <f t="shared" si="147"/>
        <v>0</v>
      </c>
      <c r="R620">
        <f t="shared" si="148"/>
        <v>0.14162359441106992</v>
      </c>
      <c r="S620" s="45">
        <f t="shared" si="149"/>
        <v>0.14162359441106992</v>
      </c>
      <c r="T620" s="47">
        <f t="shared" si="150"/>
        <v>0.85837640558893002</v>
      </c>
      <c r="U620" s="45">
        <f t="shared" si="151"/>
        <v>-0.15271257454279163</v>
      </c>
      <c r="V620" s="47">
        <f t="shared" si="152"/>
        <v>100</v>
      </c>
      <c r="W620">
        <f t="shared" si="153"/>
        <v>0.16499008300898288</v>
      </c>
      <c r="AQ620">
        <v>0.15600858834242437</v>
      </c>
      <c r="AR620">
        <v>1</v>
      </c>
      <c r="AS620">
        <v>0</v>
      </c>
      <c r="AT620">
        <f t="shared" si="157"/>
        <v>862</v>
      </c>
      <c r="AU620">
        <f t="shared" si="158"/>
        <v>69</v>
      </c>
      <c r="AV620">
        <f t="shared" si="154"/>
        <v>0.30089213300892137</v>
      </c>
      <c r="AW620">
        <f t="shared" si="155"/>
        <v>0.70886075949367089</v>
      </c>
      <c r="AX620">
        <f t="shared" si="156"/>
        <v>1.1498146950425017E-3</v>
      </c>
    </row>
    <row r="621" spans="1:50" x14ac:dyDescent="0.3">
      <c r="A621">
        <v>33</v>
      </c>
      <c r="B621">
        <v>1</v>
      </c>
      <c r="C621" s="2">
        <f t="shared" si="144"/>
        <v>1</v>
      </c>
      <c r="D621">
        <v>8</v>
      </c>
      <c r="E621">
        <f t="shared" si="145"/>
        <v>0</v>
      </c>
      <c r="G621" s="2" t="s">
        <v>19</v>
      </c>
      <c r="H621" s="2" t="s">
        <v>19</v>
      </c>
      <c r="J621">
        <v>40</v>
      </c>
      <c r="K621">
        <v>4</v>
      </c>
      <c r="L621">
        <v>2</v>
      </c>
      <c r="M621">
        <v>13</v>
      </c>
      <c r="N621" s="45">
        <v>0</v>
      </c>
      <c r="O621" s="46">
        <v>1</v>
      </c>
      <c r="P621" s="47">
        <f t="shared" si="146"/>
        <v>1</v>
      </c>
      <c r="Q621">
        <f t="shared" si="147"/>
        <v>0</v>
      </c>
      <c r="R621">
        <f t="shared" si="148"/>
        <v>7.3303123975048096E-2</v>
      </c>
      <c r="S621" s="45">
        <f t="shared" si="149"/>
        <v>7.3303123975048096E-2</v>
      </c>
      <c r="T621" s="47">
        <f t="shared" si="150"/>
        <v>0.92669687602495188</v>
      </c>
      <c r="U621" s="45">
        <f t="shared" si="151"/>
        <v>-7.6128761470006842E-2</v>
      </c>
      <c r="V621" s="47">
        <f t="shared" si="152"/>
        <v>100</v>
      </c>
      <c r="W621">
        <f t="shared" si="153"/>
        <v>7.9101511909137334E-2</v>
      </c>
      <c r="AQ621">
        <v>0.15620798605752445</v>
      </c>
      <c r="AR621">
        <v>2</v>
      </c>
      <c r="AS621">
        <v>0</v>
      </c>
      <c r="AT621">
        <f t="shared" si="157"/>
        <v>864</v>
      </c>
      <c r="AU621">
        <f t="shared" si="158"/>
        <v>69</v>
      </c>
      <c r="AV621">
        <f t="shared" si="154"/>
        <v>0.2992700729927007</v>
      </c>
      <c r="AW621">
        <f t="shared" si="155"/>
        <v>0.70886075949367089</v>
      </c>
      <c r="AX621">
        <f t="shared" si="156"/>
        <v>5.7490734752117226E-4</v>
      </c>
    </row>
    <row r="622" spans="1:50" x14ac:dyDescent="0.3">
      <c r="A622">
        <v>35</v>
      </c>
      <c r="B622">
        <v>3</v>
      </c>
      <c r="C622" s="2">
        <f t="shared" si="144"/>
        <v>1</v>
      </c>
      <c r="D622">
        <v>5</v>
      </c>
      <c r="E622">
        <f t="shared" si="145"/>
        <v>0</v>
      </c>
      <c r="G622" s="2" t="s">
        <v>19</v>
      </c>
      <c r="H622" s="2" t="s">
        <v>19</v>
      </c>
      <c r="J622">
        <v>41</v>
      </c>
      <c r="K622">
        <v>1</v>
      </c>
      <c r="L622">
        <v>1</v>
      </c>
      <c r="M622">
        <v>0</v>
      </c>
      <c r="N622" s="45">
        <v>1</v>
      </c>
      <c r="O622" s="46">
        <v>0</v>
      </c>
      <c r="P622" s="47">
        <f t="shared" si="146"/>
        <v>1</v>
      </c>
      <c r="Q622">
        <f t="shared" si="147"/>
        <v>1</v>
      </c>
      <c r="R622">
        <f t="shared" si="148"/>
        <v>0.18241225233096983</v>
      </c>
      <c r="S622" s="45">
        <f t="shared" si="149"/>
        <v>0.18241225233096983</v>
      </c>
      <c r="T622" s="47">
        <f t="shared" si="150"/>
        <v>0.8175877476690302</v>
      </c>
      <c r="U622" s="45">
        <f t="shared" si="151"/>
        <v>-1.7014860307307429</v>
      </c>
      <c r="V622" s="47">
        <f t="shared" si="152"/>
        <v>0</v>
      </c>
      <c r="W622">
        <f t="shared" si="153"/>
        <v>4.4820878927891004</v>
      </c>
      <c r="AQ622">
        <v>0.15756736308623959</v>
      </c>
      <c r="AR622">
        <v>1</v>
      </c>
      <c r="AS622">
        <v>0</v>
      </c>
      <c r="AT622">
        <f t="shared" si="157"/>
        <v>865</v>
      </c>
      <c r="AU622">
        <f t="shared" si="158"/>
        <v>69</v>
      </c>
      <c r="AV622">
        <f t="shared" si="154"/>
        <v>0.29845904298459047</v>
      </c>
      <c r="AW622">
        <f t="shared" si="155"/>
        <v>0.70886075949367089</v>
      </c>
      <c r="AX622">
        <f t="shared" si="156"/>
        <v>1.1498146950425017E-3</v>
      </c>
    </row>
    <row r="623" spans="1:50" x14ac:dyDescent="0.3">
      <c r="A623">
        <v>36</v>
      </c>
      <c r="B623">
        <v>2</v>
      </c>
      <c r="C623" s="2">
        <f t="shared" si="144"/>
        <v>2</v>
      </c>
      <c r="D623">
        <v>14</v>
      </c>
      <c r="E623">
        <f t="shared" si="145"/>
        <v>0</v>
      </c>
      <c r="G623" s="2" t="s">
        <v>17</v>
      </c>
      <c r="H623" s="2" t="s">
        <v>19</v>
      </c>
      <c r="J623">
        <v>41</v>
      </c>
      <c r="K623">
        <v>1</v>
      </c>
      <c r="L623">
        <v>1</v>
      </c>
      <c r="M623">
        <v>7</v>
      </c>
      <c r="N623" s="45">
        <v>1</v>
      </c>
      <c r="O623" s="46">
        <v>1</v>
      </c>
      <c r="P623" s="47">
        <f t="shared" si="146"/>
        <v>2</v>
      </c>
      <c r="Q623">
        <f t="shared" si="147"/>
        <v>0.5</v>
      </c>
      <c r="R623">
        <f t="shared" si="148"/>
        <v>8.6450313323550146E-2</v>
      </c>
      <c r="S623" s="45">
        <f t="shared" si="149"/>
        <v>0.17290062664710029</v>
      </c>
      <c r="T623" s="47">
        <f t="shared" si="150"/>
        <v>1.8270993733528997</v>
      </c>
      <c r="U623" s="45">
        <f t="shared" si="151"/>
        <v>-2.5386029556249823</v>
      </c>
      <c r="V623" s="47">
        <f t="shared" si="152"/>
        <v>50</v>
      </c>
      <c r="W623">
        <f t="shared" si="153"/>
        <v>4.3309846378664334</v>
      </c>
      <c r="AQ623">
        <v>0.15776838067928747</v>
      </c>
      <c r="AR623">
        <v>2</v>
      </c>
      <c r="AS623">
        <v>0</v>
      </c>
      <c r="AT623">
        <f t="shared" si="157"/>
        <v>867</v>
      </c>
      <c r="AU623">
        <f t="shared" si="158"/>
        <v>69</v>
      </c>
      <c r="AV623">
        <f t="shared" si="154"/>
        <v>0.2968369829683698</v>
      </c>
      <c r="AW623">
        <f t="shared" si="155"/>
        <v>0.70886075949367089</v>
      </c>
      <c r="AX623">
        <f t="shared" si="156"/>
        <v>5.7490734752117226E-4</v>
      </c>
    </row>
    <row r="624" spans="1:50" x14ac:dyDescent="0.3">
      <c r="A624">
        <v>32</v>
      </c>
      <c r="B624">
        <v>2</v>
      </c>
      <c r="C624" s="2">
        <f t="shared" si="144"/>
        <v>1</v>
      </c>
      <c r="D624">
        <v>2</v>
      </c>
      <c r="E624">
        <f t="shared" si="145"/>
        <v>0</v>
      </c>
      <c r="G624" s="2" t="s">
        <v>19</v>
      </c>
      <c r="H624" s="2" t="s">
        <v>19</v>
      </c>
      <c r="J624">
        <v>41</v>
      </c>
      <c r="K624">
        <v>1</v>
      </c>
      <c r="L624">
        <v>1</v>
      </c>
      <c r="M624">
        <v>8</v>
      </c>
      <c r="N624" s="45">
        <v>0</v>
      </c>
      <c r="O624" s="46">
        <v>1</v>
      </c>
      <c r="P624" s="47">
        <f t="shared" si="146"/>
        <v>1</v>
      </c>
      <c r="Q624">
        <f t="shared" si="147"/>
        <v>0</v>
      </c>
      <c r="R624">
        <f t="shared" si="148"/>
        <v>7.7251278336525009E-2</v>
      </c>
      <c r="S624" s="45">
        <f t="shared" si="149"/>
        <v>7.7251278336525009E-2</v>
      </c>
      <c r="T624" s="47">
        <f t="shared" si="150"/>
        <v>0.92274872166347499</v>
      </c>
      <c r="U624" s="45">
        <f t="shared" si="151"/>
        <v>-8.0398322428204105E-2</v>
      </c>
      <c r="V624" s="47">
        <f t="shared" si="152"/>
        <v>100</v>
      </c>
      <c r="W624">
        <f t="shared" si="153"/>
        <v>8.3718651159181368E-2</v>
      </c>
      <c r="AQ624">
        <v>0.15796960663345469</v>
      </c>
      <c r="AR624">
        <v>1</v>
      </c>
      <c r="AS624">
        <v>0</v>
      </c>
      <c r="AT624">
        <f t="shared" si="157"/>
        <v>868</v>
      </c>
      <c r="AU624">
        <f t="shared" si="158"/>
        <v>69</v>
      </c>
      <c r="AV624">
        <f t="shared" si="154"/>
        <v>0.29602595296025958</v>
      </c>
      <c r="AW624">
        <f t="shared" si="155"/>
        <v>0.70886075949367089</v>
      </c>
      <c r="AX624">
        <f t="shared" si="156"/>
        <v>0</v>
      </c>
    </row>
    <row r="625" spans="1:50" x14ac:dyDescent="0.3">
      <c r="A625">
        <v>30</v>
      </c>
      <c r="B625">
        <v>2</v>
      </c>
      <c r="C625" s="2">
        <f t="shared" si="144"/>
        <v>1</v>
      </c>
      <c r="D625">
        <v>4</v>
      </c>
      <c r="E625">
        <f t="shared" si="145"/>
        <v>0</v>
      </c>
      <c r="G625" s="2" t="s">
        <v>19</v>
      </c>
      <c r="H625" s="2" t="s">
        <v>19</v>
      </c>
      <c r="J625">
        <v>41</v>
      </c>
      <c r="K625">
        <v>1</v>
      </c>
      <c r="L625">
        <v>1</v>
      </c>
      <c r="M625">
        <v>16</v>
      </c>
      <c r="N625" s="45">
        <v>0</v>
      </c>
      <c r="O625" s="46">
        <v>1</v>
      </c>
      <c r="P625" s="47">
        <f t="shared" si="146"/>
        <v>1</v>
      </c>
      <c r="Q625">
        <f t="shared" si="147"/>
        <v>0</v>
      </c>
      <c r="R625">
        <f t="shared" si="148"/>
        <v>3.0457324035957085E-2</v>
      </c>
      <c r="S625" s="45">
        <f t="shared" si="149"/>
        <v>3.0457324035957085E-2</v>
      </c>
      <c r="T625" s="47">
        <f t="shared" si="150"/>
        <v>0.96954267596404287</v>
      </c>
      <c r="U625" s="45">
        <f t="shared" si="151"/>
        <v>-3.0930786739034637E-2</v>
      </c>
      <c r="V625" s="47">
        <f t="shared" si="152"/>
        <v>100</v>
      </c>
      <c r="W625">
        <f t="shared" si="153"/>
        <v>3.1414113881756196E-2</v>
      </c>
      <c r="AQ625">
        <v>0.15839906291564246</v>
      </c>
      <c r="AR625">
        <v>0</v>
      </c>
      <c r="AS625">
        <v>1</v>
      </c>
      <c r="AT625">
        <f t="shared" si="157"/>
        <v>868</v>
      </c>
      <c r="AU625">
        <f t="shared" si="158"/>
        <v>70</v>
      </c>
      <c r="AV625">
        <f t="shared" si="154"/>
        <v>0.29602595296025958</v>
      </c>
      <c r="AW625">
        <f t="shared" si="155"/>
        <v>0.70464135021097052</v>
      </c>
      <c r="AX625">
        <f t="shared" si="156"/>
        <v>5.7148527997648161E-4</v>
      </c>
    </row>
    <row r="626" spans="1:50" x14ac:dyDescent="0.3">
      <c r="A626">
        <v>53</v>
      </c>
      <c r="B626">
        <v>1</v>
      </c>
      <c r="C626" s="2">
        <f t="shared" si="144"/>
        <v>2</v>
      </c>
      <c r="D626">
        <v>2</v>
      </c>
      <c r="E626">
        <f t="shared" si="145"/>
        <v>0</v>
      </c>
      <c r="G626" s="2" t="s">
        <v>17</v>
      </c>
      <c r="H626" s="2" t="s">
        <v>19</v>
      </c>
      <c r="J626">
        <v>41</v>
      </c>
      <c r="K626">
        <v>1</v>
      </c>
      <c r="L626">
        <v>2</v>
      </c>
      <c r="M626">
        <v>7</v>
      </c>
      <c r="N626" s="45">
        <v>0</v>
      </c>
      <c r="O626" s="46">
        <v>1</v>
      </c>
      <c r="P626" s="47">
        <f t="shared" si="146"/>
        <v>1</v>
      </c>
      <c r="Q626">
        <f t="shared" si="147"/>
        <v>0</v>
      </c>
      <c r="R626">
        <f t="shared" si="148"/>
        <v>0.29376163599142269</v>
      </c>
      <c r="S626" s="45">
        <f t="shared" si="149"/>
        <v>0.29376163599142269</v>
      </c>
      <c r="T626" s="47">
        <f t="shared" si="150"/>
        <v>0.70623836400857731</v>
      </c>
      <c r="U626" s="45">
        <f t="shared" si="151"/>
        <v>-0.34780247239728035</v>
      </c>
      <c r="V626" s="47">
        <f t="shared" si="152"/>
        <v>100</v>
      </c>
      <c r="W626">
        <f t="shared" si="153"/>
        <v>0.41595253240569485</v>
      </c>
      <c r="AQ626">
        <v>0.15855806284571161</v>
      </c>
      <c r="AR626">
        <v>1</v>
      </c>
      <c r="AS626">
        <v>0</v>
      </c>
      <c r="AT626">
        <f t="shared" si="157"/>
        <v>869</v>
      </c>
      <c r="AU626">
        <f t="shared" si="158"/>
        <v>70</v>
      </c>
      <c r="AV626">
        <f t="shared" si="154"/>
        <v>0.29521492295214924</v>
      </c>
      <c r="AW626">
        <f t="shared" si="155"/>
        <v>0.70464135021097052</v>
      </c>
      <c r="AX626">
        <f t="shared" si="156"/>
        <v>5.7148527997648161E-4</v>
      </c>
    </row>
    <row r="627" spans="1:50" x14ac:dyDescent="0.3">
      <c r="A627">
        <v>45</v>
      </c>
      <c r="B627">
        <v>4</v>
      </c>
      <c r="C627" s="2">
        <f t="shared" si="144"/>
        <v>2</v>
      </c>
      <c r="D627">
        <v>4</v>
      </c>
      <c r="E627">
        <f t="shared" si="145"/>
        <v>0</v>
      </c>
      <c r="G627" s="2" t="s">
        <v>17</v>
      </c>
      <c r="H627" s="2" t="s">
        <v>19</v>
      </c>
      <c r="J627">
        <v>41</v>
      </c>
      <c r="K627">
        <v>2</v>
      </c>
      <c r="L627">
        <v>1</v>
      </c>
      <c r="M627">
        <v>2</v>
      </c>
      <c r="N627" s="45">
        <v>0</v>
      </c>
      <c r="O627" s="46">
        <v>1</v>
      </c>
      <c r="P627" s="47">
        <f t="shared" si="146"/>
        <v>1</v>
      </c>
      <c r="Q627">
        <f t="shared" si="147"/>
        <v>0</v>
      </c>
      <c r="R627">
        <f t="shared" si="148"/>
        <v>0.11211570130586321</v>
      </c>
      <c r="S627" s="45">
        <f t="shared" si="149"/>
        <v>0.11211570130586321</v>
      </c>
      <c r="T627" s="47">
        <f t="shared" si="150"/>
        <v>0.88788429869413676</v>
      </c>
      <c r="U627" s="45">
        <f t="shared" si="151"/>
        <v>-0.11891383874236142</v>
      </c>
      <c r="V627" s="47">
        <f t="shared" si="152"/>
        <v>100</v>
      </c>
      <c r="W627">
        <f t="shared" si="153"/>
        <v>0.12627287302045806</v>
      </c>
      <c r="AQ627">
        <v>0.15876010614454716</v>
      </c>
      <c r="AR627">
        <v>1</v>
      </c>
      <c r="AS627">
        <v>1</v>
      </c>
      <c r="AT627">
        <f t="shared" si="157"/>
        <v>870</v>
      </c>
      <c r="AU627">
        <f t="shared" si="158"/>
        <v>71</v>
      </c>
      <c r="AV627">
        <f t="shared" si="154"/>
        <v>0.2944038929440389</v>
      </c>
      <c r="AW627">
        <f t="shared" si="155"/>
        <v>0.70042194092827004</v>
      </c>
      <c r="AX627">
        <f t="shared" si="156"/>
        <v>5.680632124316344E-4</v>
      </c>
    </row>
    <row r="628" spans="1:50" x14ac:dyDescent="0.3">
      <c r="A628">
        <v>32</v>
      </c>
      <c r="B628">
        <v>3</v>
      </c>
      <c r="C628" s="2">
        <f t="shared" si="144"/>
        <v>1</v>
      </c>
      <c r="D628">
        <v>3</v>
      </c>
      <c r="E628">
        <f t="shared" si="145"/>
        <v>0</v>
      </c>
      <c r="G628" s="2" t="s">
        <v>19</v>
      </c>
      <c r="H628" s="2" t="s">
        <v>19</v>
      </c>
      <c r="J628">
        <v>41</v>
      </c>
      <c r="K628">
        <v>2</v>
      </c>
      <c r="L628">
        <v>1</v>
      </c>
      <c r="M628">
        <v>6</v>
      </c>
      <c r="N628" s="45">
        <v>0</v>
      </c>
      <c r="O628" s="46">
        <v>2</v>
      </c>
      <c r="P628" s="47">
        <f t="shared" si="146"/>
        <v>2</v>
      </c>
      <c r="Q628">
        <f t="shared" si="147"/>
        <v>0</v>
      </c>
      <c r="R628">
        <f t="shared" si="148"/>
        <v>7.1796697302472387E-2</v>
      </c>
      <c r="S628" s="45">
        <f t="shared" si="149"/>
        <v>0.14359339460494477</v>
      </c>
      <c r="T628" s="47">
        <f t="shared" si="150"/>
        <v>1.8564066053950552</v>
      </c>
      <c r="U628" s="45">
        <f t="shared" si="151"/>
        <v>-0.1490089880138771</v>
      </c>
      <c r="V628" s="47">
        <f t="shared" si="152"/>
        <v>100</v>
      </c>
      <c r="W628">
        <f t="shared" si="153"/>
        <v>0.15470037026116612</v>
      </c>
      <c r="AQ628">
        <v>0.15898881684177249</v>
      </c>
      <c r="AR628">
        <v>1</v>
      </c>
      <c r="AS628">
        <v>0</v>
      </c>
      <c r="AT628">
        <f t="shared" si="157"/>
        <v>871</v>
      </c>
      <c r="AU628">
        <f t="shared" si="158"/>
        <v>71</v>
      </c>
      <c r="AV628">
        <f t="shared" si="154"/>
        <v>0.29359286293592868</v>
      </c>
      <c r="AW628">
        <f t="shared" si="155"/>
        <v>0.70042194092827004</v>
      </c>
      <c r="AX628">
        <f t="shared" si="156"/>
        <v>5.6806321243171225E-4</v>
      </c>
    </row>
    <row r="629" spans="1:50" x14ac:dyDescent="0.3">
      <c r="A629">
        <v>52</v>
      </c>
      <c r="B629">
        <v>3</v>
      </c>
      <c r="C629" s="2">
        <f t="shared" si="144"/>
        <v>1</v>
      </c>
      <c r="D629">
        <v>8</v>
      </c>
      <c r="E629">
        <f t="shared" si="145"/>
        <v>0</v>
      </c>
      <c r="G629" s="2" t="s">
        <v>19</v>
      </c>
      <c r="H629" s="2" t="s">
        <v>19</v>
      </c>
      <c r="J629">
        <v>41</v>
      </c>
      <c r="K629">
        <v>2</v>
      </c>
      <c r="L629">
        <v>1</v>
      </c>
      <c r="M629">
        <v>7</v>
      </c>
      <c r="N629" s="45">
        <v>0</v>
      </c>
      <c r="O629" s="46">
        <v>1</v>
      </c>
      <c r="P629" s="47">
        <f t="shared" si="146"/>
        <v>1</v>
      </c>
      <c r="Q629">
        <f t="shared" si="147"/>
        <v>0</v>
      </c>
      <c r="R629">
        <f t="shared" si="148"/>
        <v>6.4047611484266825E-2</v>
      </c>
      <c r="S629" s="45">
        <f t="shared" si="149"/>
        <v>6.4047611484266825E-2</v>
      </c>
      <c r="T629" s="47">
        <f t="shared" si="150"/>
        <v>0.93595238851573315</v>
      </c>
      <c r="U629" s="45">
        <f t="shared" si="151"/>
        <v>-6.619067076868379E-2</v>
      </c>
      <c r="V629" s="47">
        <f t="shared" si="152"/>
        <v>100</v>
      </c>
      <c r="W629">
        <f t="shared" si="153"/>
        <v>6.8430416194391927E-2</v>
      </c>
      <c r="AQ629">
        <v>0.1595538118486311</v>
      </c>
      <c r="AR629">
        <v>1</v>
      </c>
      <c r="AS629">
        <v>0</v>
      </c>
      <c r="AT629">
        <f t="shared" si="157"/>
        <v>872</v>
      </c>
      <c r="AU629">
        <f t="shared" si="158"/>
        <v>71</v>
      </c>
      <c r="AV629">
        <f t="shared" si="154"/>
        <v>0.29278183292781834</v>
      </c>
      <c r="AW629">
        <f t="shared" si="155"/>
        <v>0.70042194092827004</v>
      </c>
      <c r="AX629">
        <f t="shared" si="156"/>
        <v>1.1361264248633467E-3</v>
      </c>
    </row>
    <row r="630" spans="1:50" x14ac:dyDescent="0.3">
      <c r="A630">
        <v>37</v>
      </c>
      <c r="B630">
        <v>4</v>
      </c>
      <c r="C630" s="2">
        <f t="shared" si="144"/>
        <v>1</v>
      </c>
      <c r="D630">
        <v>0</v>
      </c>
      <c r="E630">
        <f t="shared" si="145"/>
        <v>0</v>
      </c>
      <c r="G630" s="2" t="s">
        <v>19</v>
      </c>
      <c r="H630" s="2" t="s">
        <v>19</v>
      </c>
      <c r="J630">
        <v>41</v>
      </c>
      <c r="K630">
        <v>2</v>
      </c>
      <c r="L630">
        <v>1</v>
      </c>
      <c r="M630">
        <v>15</v>
      </c>
      <c r="N630" s="45">
        <v>1</v>
      </c>
      <c r="O630" s="46">
        <v>0</v>
      </c>
      <c r="P630" s="47">
        <f t="shared" si="146"/>
        <v>1</v>
      </c>
      <c r="Q630">
        <f t="shared" si="147"/>
        <v>1</v>
      </c>
      <c r="R630">
        <f t="shared" si="148"/>
        <v>2.503461795604451E-2</v>
      </c>
      <c r="S630" s="45">
        <f t="shared" si="149"/>
        <v>2.503461795604451E-2</v>
      </c>
      <c r="T630" s="47">
        <f t="shared" si="150"/>
        <v>0.97496538204395544</v>
      </c>
      <c r="U630" s="45">
        <f t="shared" si="151"/>
        <v>-3.6874956937103383</v>
      </c>
      <c r="V630" s="47">
        <f t="shared" si="152"/>
        <v>0</v>
      </c>
      <c r="W630">
        <f t="shared" si="153"/>
        <v>38.944687862055183</v>
      </c>
      <c r="AQ630">
        <v>0.15981704229068797</v>
      </c>
      <c r="AR630">
        <v>2</v>
      </c>
      <c r="AS630">
        <v>2</v>
      </c>
      <c r="AT630">
        <f t="shared" si="157"/>
        <v>874</v>
      </c>
      <c r="AU630">
        <f t="shared" si="158"/>
        <v>73</v>
      </c>
      <c r="AV630">
        <f t="shared" si="154"/>
        <v>0.29115977291159778</v>
      </c>
      <c r="AW630">
        <f t="shared" si="155"/>
        <v>0.69198312236286919</v>
      </c>
      <c r="AX630">
        <f t="shared" si="156"/>
        <v>5.6121907734217353E-4</v>
      </c>
    </row>
    <row r="631" spans="1:50" x14ac:dyDescent="0.3">
      <c r="A631">
        <v>28</v>
      </c>
      <c r="B631">
        <v>2</v>
      </c>
      <c r="C631" s="2">
        <f t="shared" si="144"/>
        <v>1</v>
      </c>
      <c r="D631">
        <v>1</v>
      </c>
      <c r="E631">
        <f t="shared" si="145"/>
        <v>0</v>
      </c>
      <c r="G631" s="2" t="s">
        <v>19</v>
      </c>
      <c r="H631" s="2" t="s">
        <v>19</v>
      </c>
      <c r="J631">
        <v>41</v>
      </c>
      <c r="K631">
        <v>2</v>
      </c>
      <c r="L631">
        <v>1</v>
      </c>
      <c r="M631">
        <v>16</v>
      </c>
      <c r="N631" s="45">
        <v>0</v>
      </c>
      <c r="O631" s="46">
        <v>2</v>
      </c>
      <c r="P631" s="47">
        <f t="shared" si="146"/>
        <v>2</v>
      </c>
      <c r="Q631">
        <f t="shared" si="147"/>
        <v>0</v>
      </c>
      <c r="R631">
        <f t="shared" si="148"/>
        <v>2.2211831709564773E-2</v>
      </c>
      <c r="S631" s="45">
        <f t="shared" si="149"/>
        <v>4.4423663419129546E-2</v>
      </c>
      <c r="T631" s="47">
        <f t="shared" si="150"/>
        <v>1.9555763365808705</v>
      </c>
      <c r="U631" s="45">
        <f t="shared" si="151"/>
        <v>-4.492445849569749E-2</v>
      </c>
      <c r="V631" s="47">
        <f t="shared" si="152"/>
        <v>100</v>
      </c>
      <c r="W631">
        <f t="shared" si="153"/>
        <v>4.5432809334152488E-2</v>
      </c>
      <c r="AQ631">
        <v>0.16037737485020512</v>
      </c>
      <c r="AR631">
        <v>1</v>
      </c>
      <c r="AS631">
        <v>0</v>
      </c>
      <c r="AT631">
        <f t="shared" si="157"/>
        <v>875</v>
      </c>
      <c r="AU631">
        <f t="shared" si="158"/>
        <v>73</v>
      </c>
      <c r="AV631">
        <f t="shared" si="154"/>
        <v>0.29034874290348744</v>
      </c>
      <c r="AW631">
        <f t="shared" si="155"/>
        <v>0.69198312236286919</v>
      </c>
      <c r="AX631">
        <f t="shared" si="156"/>
        <v>1.1224381546842701E-3</v>
      </c>
    </row>
    <row r="632" spans="1:50" x14ac:dyDescent="0.3">
      <c r="A632">
        <v>22</v>
      </c>
      <c r="B632">
        <v>4</v>
      </c>
      <c r="C632" s="2">
        <f t="shared" si="144"/>
        <v>1</v>
      </c>
      <c r="D632">
        <v>2</v>
      </c>
      <c r="E632">
        <f t="shared" si="145"/>
        <v>0</v>
      </c>
      <c r="G632" s="2" t="s">
        <v>19</v>
      </c>
      <c r="H632" s="2" t="s">
        <v>19</v>
      </c>
      <c r="J632">
        <v>41</v>
      </c>
      <c r="K632">
        <v>2</v>
      </c>
      <c r="L632">
        <v>2</v>
      </c>
      <c r="M632">
        <v>0</v>
      </c>
      <c r="N632" s="45">
        <v>0</v>
      </c>
      <c r="O632" s="46">
        <v>1</v>
      </c>
      <c r="P632" s="47">
        <f t="shared" si="146"/>
        <v>1</v>
      </c>
      <c r="Q632">
        <f t="shared" si="147"/>
        <v>0</v>
      </c>
      <c r="R632">
        <f t="shared" si="148"/>
        <v>0.41491702154871984</v>
      </c>
      <c r="S632" s="45">
        <f t="shared" si="149"/>
        <v>0.41491702154871984</v>
      </c>
      <c r="T632" s="47">
        <f t="shared" si="150"/>
        <v>0.5850829784512801</v>
      </c>
      <c r="U632" s="45">
        <f t="shared" si="151"/>
        <v>-0.53600159830265781</v>
      </c>
      <c r="V632" s="47">
        <f t="shared" si="152"/>
        <v>100</v>
      </c>
      <c r="W632">
        <f t="shared" si="153"/>
        <v>0.70915927625686348</v>
      </c>
      <c r="AQ632">
        <v>0.16117761681142789</v>
      </c>
      <c r="AR632">
        <v>2</v>
      </c>
      <c r="AS632">
        <v>0</v>
      </c>
      <c r="AT632">
        <f t="shared" si="157"/>
        <v>877</v>
      </c>
      <c r="AU632">
        <f t="shared" si="158"/>
        <v>73</v>
      </c>
      <c r="AV632">
        <f t="shared" si="154"/>
        <v>0.28872668288726688</v>
      </c>
      <c r="AW632">
        <f t="shared" si="155"/>
        <v>0.69198312236286919</v>
      </c>
      <c r="AX632">
        <f t="shared" si="156"/>
        <v>0</v>
      </c>
    </row>
    <row r="633" spans="1:50" x14ac:dyDescent="0.3">
      <c r="A633">
        <v>44</v>
      </c>
      <c r="B633">
        <v>1</v>
      </c>
      <c r="C633" s="2">
        <f t="shared" si="144"/>
        <v>2</v>
      </c>
      <c r="D633">
        <v>2</v>
      </c>
      <c r="E633">
        <f t="shared" si="145"/>
        <v>0</v>
      </c>
      <c r="G633" s="2" t="s">
        <v>17</v>
      </c>
      <c r="H633" s="2" t="s">
        <v>19</v>
      </c>
      <c r="J633">
        <v>41</v>
      </c>
      <c r="K633">
        <v>2</v>
      </c>
      <c r="L633">
        <v>2</v>
      </c>
      <c r="M633">
        <v>2</v>
      </c>
      <c r="N633" s="45">
        <v>0</v>
      </c>
      <c r="O633" s="46">
        <v>1</v>
      </c>
      <c r="P633" s="47">
        <f t="shared" si="146"/>
        <v>1</v>
      </c>
      <c r="Q633">
        <f t="shared" si="147"/>
        <v>0</v>
      </c>
      <c r="R633">
        <f t="shared" si="148"/>
        <v>0.35692716380388617</v>
      </c>
      <c r="S633" s="45">
        <f t="shared" si="149"/>
        <v>0.35692716380388617</v>
      </c>
      <c r="T633" s="47">
        <f t="shared" si="150"/>
        <v>0.64307283619611377</v>
      </c>
      <c r="U633" s="45">
        <f t="shared" si="151"/>
        <v>-0.44149728558255158</v>
      </c>
      <c r="V633" s="47">
        <f t="shared" si="152"/>
        <v>100</v>
      </c>
      <c r="W633">
        <f t="shared" si="153"/>
        <v>0.5550338059918245</v>
      </c>
      <c r="AQ633">
        <v>0.16121144719340894</v>
      </c>
      <c r="AR633">
        <v>0</v>
      </c>
      <c r="AS633">
        <v>1</v>
      </c>
      <c r="AT633">
        <f t="shared" si="157"/>
        <v>877</v>
      </c>
      <c r="AU633">
        <f t="shared" si="158"/>
        <v>74</v>
      </c>
      <c r="AV633">
        <f t="shared" si="154"/>
        <v>0.28872668288726688</v>
      </c>
      <c r="AW633">
        <f t="shared" si="155"/>
        <v>0.68776371308016881</v>
      </c>
      <c r="AX633">
        <f t="shared" si="156"/>
        <v>5.5779700979740417E-4</v>
      </c>
    </row>
    <row r="634" spans="1:50" x14ac:dyDescent="0.3">
      <c r="A634">
        <v>42</v>
      </c>
      <c r="B634">
        <v>2</v>
      </c>
      <c r="C634" s="2">
        <f t="shared" si="144"/>
        <v>2</v>
      </c>
      <c r="D634">
        <v>1</v>
      </c>
      <c r="E634">
        <f t="shared" si="145"/>
        <v>0</v>
      </c>
      <c r="G634" s="2" t="s">
        <v>17</v>
      </c>
      <c r="H634" s="2" t="s">
        <v>19</v>
      </c>
      <c r="J634">
        <v>41</v>
      </c>
      <c r="K634">
        <v>2</v>
      </c>
      <c r="L634">
        <v>2</v>
      </c>
      <c r="M634">
        <v>3</v>
      </c>
      <c r="N634" s="45">
        <v>1</v>
      </c>
      <c r="O634" s="46">
        <v>0</v>
      </c>
      <c r="P634" s="47">
        <f t="shared" si="146"/>
        <v>1</v>
      </c>
      <c r="Q634">
        <f t="shared" si="147"/>
        <v>1</v>
      </c>
      <c r="R634">
        <f t="shared" si="148"/>
        <v>0.32932229301650656</v>
      </c>
      <c r="S634" s="45">
        <f t="shared" si="149"/>
        <v>0.32932229301650656</v>
      </c>
      <c r="T634" s="47">
        <f t="shared" si="150"/>
        <v>0.67067770698349349</v>
      </c>
      <c r="U634" s="45">
        <f t="shared" si="151"/>
        <v>-1.1107183936935261</v>
      </c>
      <c r="V634" s="47">
        <f t="shared" si="152"/>
        <v>0</v>
      </c>
      <c r="W634">
        <f t="shared" si="153"/>
        <v>2.0365390415579223</v>
      </c>
      <c r="AQ634">
        <v>0.16198108143963733</v>
      </c>
      <c r="AR634">
        <v>1</v>
      </c>
      <c r="AS634">
        <v>0</v>
      </c>
      <c r="AT634">
        <f t="shared" si="157"/>
        <v>878</v>
      </c>
      <c r="AU634">
        <f t="shared" si="158"/>
        <v>74</v>
      </c>
      <c r="AV634">
        <f t="shared" si="154"/>
        <v>0.28791565287915655</v>
      </c>
      <c r="AW634">
        <f t="shared" si="155"/>
        <v>0.68776371308016881</v>
      </c>
      <c r="AX634">
        <f t="shared" si="156"/>
        <v>5.5779700979740417E-4</v>
      </c>
    </row>
    <row r="635" spans="1:50" x14ac:dyDescent="0.3">
      <c r="A635">
        <v>36</v>
      </c>
      <c r="B635">
        <v>1</v>
      </c>
      <c r="C635" s="2">
        <f t="shared" si="144"/>
        <v>1</v>
      </c>
      <c r="D635">
        <v>4</v>
      </c>
      <c r="E635">
        <f t="shared" si="145"/>
        <v>0</v>
      </c>
      <c r="G635" s="2" t="s">
        <v>19</v>
      </c>
      <c r="H635" s="2" t="s">
        <v>19</v>
      </c>
      <c r="J635">
        <v>41</v>
      </c>
      <c r="K635">
        <v>2</v>
      </c>
      <c r="L635">
        <v>2</v>
      </c>
      <c r="M635">
        <v>4</v>
      </c>
      <c r="N635" s="45">
        <v>1</v>
      </c>
      <c r="O635" s="46">
        <v>0</v>
      </c>
      <c r="P635" s="47">
        <f t="shared" si="146"/>
        <v>1</v>
      </c>
      <c r="Q635">
        <f t="shared" si="147"/>
        <v>1</v>
      </c>
      <c r="R635">
        <f t="shared" si="148"/>
        <v>0.30284695547494378</v>
      </c>
      <c r="S635" s="45">
        <f t="shared" si="149"/>
        <v>0.30284695547494378</v>
      </c>
      <c r="T635" s="47">
        <f t="shared" si="150"/>
        <v>0.69715304452505622</v>
      </c>
      <c r="U635" s="45">
        <f t="shared" si="151"/>
        <v>-1.1945276985198812</v>
      </c>
      <c r="V635" s="47">
        <f t="shared" si="152"/>
        <v>0</v>
      </c>
      <c r="W635">
        <f t="shared" si="153"/>
        <v>2.3019978636791532</v>
      </c>
      <c r="AQ635">
        <v>0.16217697807836348</v>
      </c>
      <c r="AR635">
        <v>1</v>
      </c>
      <c r="AS635">
        <v>0</v>
      </c>
      <c r="AT635">
        <f t="shared" si="157"/>
        <v>879</v>
      </c>
      <c r="AU635">
        <f t="shared" si="158"/>
        <v>74</v>
      </c>
      <c r="AV635">
        <f t="shared" si="154"/>
        <v>0.28710462287104621</v>
      </c>
      <c r="AW635">
        <f t="shared" si="155"/>
        <v>0.68776371308016881</v>
      </c>
      <c r="AX635">
        <f t="shared" si="156"/>
        <v>5.5779700979740417E-4</v>
      </c>
    </row>
    <row r="636" spans="1:50" x14ac:dyDescent="0.3">
      <c r="A636">
        <v>25</v>
      </c>
      <c r="B636">
        <v>3</v>
      </c>
      <c r="C636" s="2">
        <f t="shared" si="144"/>
        <v>2</v>
      </c>
      <c r="D636">
        <v>3</v>
      </c>
      <c r="E636">
        <f t="shared" si="145"/>
        <v>0</v>
      </c>
      <c r="G636" s="2" t="s">
        <v>17</v>
      </c>
      <c r="H636" s="2" t="s">
        <v>19</v>
      </c>
      <c r="J636">
        <v>41</v>
      </c>
      <c r="K636">
        <v>2</v>
      </c>
      <c r="L636">
        <v>2</v>
      </c>
      <c r="M636">
        <v>7</v>
      </c>
      <c r="N636" s="45">
        <v>1</v>
      </c>
      <c r="O636" s="46">
        <v>0</v>
      </c>
      <c r="P636" s="47">
        <f t="shared" si="146"/>
        <v>1</v>
      </c>
      <c r="Q636">
        <f t="shared" si="147"/>
        <v>1</v>
      </c>
      <c r="R636">
        <f t="shared" si="148"/>
        <v>0.23123442210563538</v>
      </c>
      <c r="S636" s="45">
        <f t="shared" si="149"/>
        <v>0.23123442210563538</v>
      </c>
      <c r="T636" s="47">
        <f t="shared" si="150"/>
        <v>0.76876557789436462</v>
      </c>
      <c r="U636" s="45">
        <f t="shared" si="151"/>
        <v>-1.4643232687261725</v>
      </c>
      <c r="V636" s="47">
        <f t="shared" si="152"/>
        <v>0</v>
      </c>
      <c r="W636">
        <f t="shared" si="153"/>
        <v>3.3246156471598662</v>
      </c>
      <c r="AQ636">
        <v>0.16240966082932345</v>
      </c>
      <c r="AR636">
        <v>1</v>
      </c>
      <c r="AS636">
        <v>0</v>
      </c>
      <c r="AT636">
        <f t="shared" si="157"/>
        <v>880</v>
      </c>
      <c r="AU636">
        <f t="shared" si="158"/>
        <v>74</v>
      </c>
      <c r="AV636">
        <f t="shared" si="154"/>
        <v>0.28629359286293588</v>
      </c>
      <c r="AW636">
        <f t="shared" si="155"/>
        <v>0.68776371308016881</v>
      </c>
      <c r="AX636">
        <f t="shared" si="156"/>
        <v>1.6733910293921363E-3</v>
      </c>
    </row>
    <row r="637" spans="1:50" x14ac:dyDescent="0.3">
      <c r="A637">
        <v>35</v>
      </c>
      <c r="B637">
        <v>4</v>
      </c>
      <c r="C637" s="2">
        <f t="shared" si="144"/>
        <v>2</v>
      </c>
      <c r="D637">
        <v>14</v>
      </c>
      <c r="E637">
        <f t="shared" si="145"/>
        <v>0</v>
      </c>
      <c r="G637" s="2" t="s">
        <v>17</v>
      </c>
      <c r="H637" s="2" t="s">
        <v>19</v>
      </c>
      <c r="J637">
        <v>41</v>
      </c>
      <c r="K637">
        <v>3</v>
      </c>
      <c r="L637">
        <v>1</v>
      </c>
      <c r="M637">
        <v>0</v>
      </c>
      <c r="N637" s="45">
        <v>0</v>
      </c>
      <c r="O637" s="46">
        <v>2</v>
      </c>
      <c r="P637" s="47">
        <f t="shared" si="146"/>
        <v>2</v>
      </c>
      <c r="Q637">
        <f t="shared" si="147"/>
        <v>0</v>
      </c>
      <c r="R637">
        <f t="shared" si="148"/>
        <v>0.10447813052637434</v>
      </c>
      <c r="S637" s="45">
        <f t="shared" si="149"/>
        <v>0.20895626105274867</v>
      </c>
      <c r="T637" s="47">
        <f t="shared" si="150"/>
        <v>1.7910437389472513</v>
      </c>
      <c r="U637" s="45">
        <f t="shared" si="151"/>
        <v>-0.22069727251363544</v>
      </c>
      <c r="V637" s="47">
        <f t="shared" si="152"/>
        <v>100</v>
      </c>
      <c r="W637">
        <f t="shared" si="153"/>
        <v>0.23333462663013468</v>
      </c>
      <c r="AQ637">
        <v>0.16261566354804532</v>
      </c>
      <c r="AR637">
        <v>3</v>
      </c>
      <c r="AS637">
        <v>0</v>
      </c>
      <c r="AT637">
        <f t="shared" si="157"/>
        <v>883</v>
      </c>
      <c r="AU637">
        <f t="shared" si="158"/>
        <v>74</v>
      </c>
      <c r="AV637">
        <f t="shared" si="154"/>
        <v>0.28386050283860498</v>
      </c>
      <c r="AW637">
        <f t="shared" si="155"/>
        <v>0.68776371308016881</v>
      </c>
      <c r="AX637">
        <f t="shared" si="156"/>
        <v>5.5779700979732784E-4</v>
      </c>
    </row>
    <row r="638" spans="1:50" x14ac:dyDescent="0.3">
      <c r="A638">
        <v>35</v>
      </c>
      <c r="B638">
        <v>4</v>
      </c>
      <c r="C638" s="2">
        <f t="shared" si="144"/>
        <v>2</v>
      </c>
      <c r="D638">
        <v>2</v>
      </c>
      <c r="E638">
        <f t="shared" si="145"/>
        <v>1</v>
      </c>
      <c r="G638" s="2" t="s">
        <v>17</v>
      </c>
      <c r="H638" s="2" t="s">
        <v>17</v>
      </c>
      <c r="J638">
        <v>41</v>
      </c>
      <c r="K638">
        <v>3</v>
      </c>
      <c r="L638">
        <v>1</v>
      </c>
      <c r="M638">
        <v>2</v>
      </c>
      <c r="N638" s="45">
        <v>0</v>
      </c>
      <c r="O638" s="46">
        <v>2</v>
      </c>
      <c r="P638" s="47">
        <f t="shared" si="146"/>
        <v>2</v>
      </c>
      <c r="Q638">
        <f t="shared" si="147"/>
        <v>0</v>
      </c>
      <c r="R638">
        <f t="shared" si="148"/>
        <v>8.367123240163156E-2</v>
      </c>
      <c r="S638" s="45">
        <f t="shared" si="149"/>
        <v>0.16734246480326312</v>
      </c>
      <c r="T638" s="47">
        <f t="shared" si="150"/>
        <v>1.8326575351967369</v>
      </c>
      <c r="U638" s="45">
        <f t="shared" si="151"/>
        <v>-0.17476012422210732</v>
      </c>
      <c r="V638" s="47">
        <f t="shared" si="152"/>
        <v>100</v>
      </c>
      <c r="W638">
        <f t="shared" si="153"/>
        <v>0.18262273402357065</v>
      </c>
      <c r="AQ638">
        <v>0.16342490015150457</v>
      </c>
      <c r="AR638">
        <v>1</v>
      </c>
      <c r="AS638">
        <v>0</v>
      </c>
      <c r="AT638">
        <f t="shared" si="157"/>
        <v>884</v>
      </c>
      <c r="AU638">
        <f t="shared" si="158"/>
        <v>74</v>
      </c>
      <c r="AV638">
        <f t="shared" si="154"/>
        <v>0.28304947283049475</v>
      </c>
      <c r="AW638">
        <f t="shared" si="155"/>
        <v>0.68776371308016881</v>
      </c>
      <c r="AX638">
        <f t="shared" si="156"/>
        <v>5.5779700979740417E-4</v>
      </c>
    </row>
    <row r="639" spans="1:50" x14ac:dyDescent="0.3">
      <c r="A639">
        <v>32</v>
      </c>
      <c r="B639">
        <v>4</v>
      </c>
      <c r="C639" s="2">
        <f t="shared" si="144"/>
        <v>1</v>
      </c>
      <c r="D639">
        <v>0</v>
      </c>
      <c r="E639">
        <f t="shared" si="145"/>
        <v>0</v>
      </c>
      <c r="G639" s="2" t="s">
        <v>19</v>
      </c>
      <c r="H639" s="2" t="s">
        <v>19</v>
      </c>
      <c r="J639">
        <v>41</v>
      </c>
      <c r="K639">
        <v>3</v>
      </c>
      <c r="L639">
        <v>1</v>
      </c>
      <c r="M639">
        <v>3</v>
      </c>
      <c r="N639" s="45">
        <v>0</v>
      </c>
      <c r="O639" s="46">
        <v>2</v>
      </c>
      <c r="P639" s="47">
        <f t="shared" si="146"/>
        <v>2</v>
      </c>
      <c r="Q639">
        <f t="shared" si="147"/>
        <v>0</v>
      </c>
      <c r="R639">
        <f t="shared" si="148"/>
        <v>7.4743720168528302E-2</v>
      </c>
      <c r="S639" s="45">
        <f t="shared" si="149"/>
        <v>0.1494874403370566</v>
      </c>
      <c r="T639" s="47">
        <f t="shared" si="150"/>
        <v>1.8505125596629435</v>
      </c>
      <c r="U639" s="45">
        <f t="shared" si="151"/>
        <v>-0.15536904113255789</v>
      </c>
      <c r="V639" s="47">
        <f t="shared" si="152"/>
        <v>100</v>
      </c>
      <c r="W639">
        <f t="shared" si="153"/>
        <v>0.16156328100176157</v>
      </c>
      <c r="AQ639">
        <v>0.16362220198647429</v>
      </c>
      <c r="AR639">
        <v>1</v>
      </c>
      <c r="AS639">
        <v>0</v>
      </c>
      <c r="AT639">
        <f t="shared" si="157"/>
        <v>885</v>
      </c>
      <c r="AU639">
        <f t="shared" si="158"/>
        <v>74</v>
      </c>
      <c r="AV639">
        <f t="shared" si="154"/>
        <v>0.28223844282238442</v>
      </c>
      <c r="AW639">
        <f t="shared" si="155"/>
        <v>0.68776371308016881</v>
      </c>
      <c r="AX639">
        <f t="shared" si="156"/>
        <v>5.5779700979740417E-4</v>
      </c>
    </row>
    <row r="640" spans="1:50" x14ac:dyDescent="0.3">
      <c r="A640">
        <v>25</v>
      </c>
      <c r="B640">
        <v>3</v>
      </c>
      <c r="C640" s="2">
        <f t="shared" si="144"/>
        <v>1</v>
      </c>
      <c r="D640">
        <v>2</v>
      </c>
      <c r="E640">
        <f t="shared" si="145"/>
        <v>0</v>
      </c>
      <c r="G640" s="2" t="s">
        <v>19</v>
      </c>
      <c r="H640" s="2" t="s">
        <v>19</v>
      </c>
      <c r="J640">
        <v>41</v>
      </c>
      <c r="K640">
        <v>3</v>
      </c>
      <c r="L640">
        <v>1</v>
      </c>
      <c r="M640">
        <v>4</v>
      </c>
      <c r="N640" s="45">
        <v>0</v>
      </c>
      <c r="O640" s="46">
        <v>2</v>
      </c>
      <c r="P640" s="47">
        <f t="shared" si="146"/>
        <v>2</v>
      </c>
      <c r="Q640">
        <f t="shared" si="147"/>
        <v>0</v>
      </c>
      <c r="R640">
        <f t="shared" si="148"/>
        <v>6.669941580147383E-2</v>
      </c>
      <c r="S640" s="45">
        <f t="shared" si="149"/>
        <v>0.13339883160294766</v>
      </c>
      <c r="T640" s="47">
        <f t="shared" si="150"/>
        <v>1.8666011683970523</v>
      </c>
      <c r="U640" s="45">
        <f t="shared" si="151"/>
        <v>-0.13805592092256863</v>
      </c>
      <c r="V640" s="47">
        <f t="shared" si="152"/>
        <v>100</v>
      </c>
      <c r="W640">
        <f t="shared" si="153"/>
        <v>0.14293233483562448</v>
      </c>
      <c r="AQ640">
        <v>0.16379516939348754</v>
      </c>
      <c r="AR640">
        <v>1</v>
      </c>
      <c r="AS640">
        <v>0</v>
      </c>
      <c r="AT640">
        <f t="shared" si="157"/>
        <v>886</v>
      </c>
      <c r="AU640">
        <f t="shared" si="158"/>
        <v>74</v>
      </c>
      <c r="AV640">
        <f t="shared" si="154"/>
        <v>0.28142741281427408</v>
      </c>
      <c r="AW640">
        <f t="shared" si="155"/>
        <v>0.68776371308016881</v>
      </c>
      <c r="AX640">
        <f t="shared" si="156"/>
        <v>5.5779700979732784E-4</v>
      </c>
    </row>
    <row r="641" spans="1:50" x14ac:dyDescent="0.3">
      <c r="A641">
        <v>49</v>
      </c>
      <c r="B641">
        <v>3</v>
      </c>
      <c r="C641" s="2">
        <f t="shared" si="144"/>
        <v>1</v>
      </c>
      <c r="D641">
        <v>2</v>
      </c>
      <c r="E641">
        <f t="shared" si="145"/>
        <v>0</v>
      </c>
      <c r="G641" s="2" t="s">
        <v>19</v>
      </c>
      <c r="H641" s="2" t="s">
        <v>19</v>
      </c>
      <c r="J641">
        <v>41</v>
      </c>
      <c r="K641">
        <v>3</v>
      </c>
      <c r="L641">
        <v>2</v>
      </c>
      <c r="M641">
        <v>7</v>
      </c>
      <c r="N641" s="45">
        <v>0</v>
      </c>
      <c r="O641" s="46">
        <v>1</v>
      </c>
      <c r="P641" s="47">
        <f t="shared" si="146"/>
        <v>1</v>
      </c>
      <c r="Q641">
        <f t="shared" si="147"/>
        <v>0</v>
      </c>
      <c r="R641">
        <f t="shared" si="148"/>
        <v>0.17864951994041373</v>
      </c>
      <c r="S641" s="45">
        <f t="shared" si="149"/>
        <v>0.17864951994041373</v>
      </c>
      <c r="T641" s="47">
        <f t="shared" si="150"/>
        <v>0.82135048005958633</v>
      </c>
      <c r="U641" s="45">
        <f t="shared" si="151"/>
        <v>-0.19680536651882663</v>
      </c>
      <c r="V641" s="47">
        <f t="shared" si="152"/>
        <v>100</v>
      </c>
      <c r="W641">
        <f t="shared" si="153"/>
        <v>0.21750705000799811</v>
      </c>
      <c r="AQ641">
        <v>0.16402971929463245</v>
      </c>
      <c r="AR641">
        <v>1</v>
      </c>
      <c r="AS641">
        <v>0</v>
      </c>
      <c r="AT641">
        <f t="shared" si="157"/>
        <v>887</v>
      </c>
      <c r="AU641">
        <f t="shared" si="158"/>
        <v>74</v>
      </c>
      <c r="AV641">
        <f t="shared" si="154"/>
        <v>0.28061638280616386</v>
      </c>
      <c r="AW641">
        <f t="shared" si="155"/>
        <v>0.68776371308016881</v>
      </c>
      <c r="AX641">
        <f t="shared" si="156"/>
        <v>5.5779700979740417E-4</v>
      </c>
    </row>
    <row r="642" spans="1:50" x14ac:dyDescent="0.3">
      <c r="A642">
        <v>24</v>
      </c>
      <c r="B642">
        <v>1</v>
      </c>
      <c r="C642" s="2">
        <f t="shared" ref="C642:C705" si="159">IF(G642="Yes",2,1)</f>
        <v>1</v>
      </c>
      <c r="D642">
        <v>2</v>
      </c>
      <c r="E642">
        <f t="shared" ref="E642:E705" si="160">IF(H642="Yes",1,0)</f>
        <v>0</v>
      </c>
      <c r="G642" s="2" t="s">
        <v>19</v>
      </c>
      <c r="H642" s="2" t="s">
        <v>19</v>
      </c>
      <c r="J642">
        <v>41</v>
      </c>
      <c r="K642">
        <v>3</v>
      </c>
      <c r="L642">
        <v>2</v>
      </c>
      <c r="M642">
        <v>14</v>
      </c>
      <c r="N642" s="45">
        <v>0</v>
      </c>
      <c r="O642" s="46">
        <v>1</v>
      </c>
      <c r="P642" s="47">
        <f t="shared" si="146"/>
        <v>1</v>
      </c>
      <c r="Q642">
        <f t="shared" si="147"/>
        <v>0</v>
      </c>
      <c r="R642">
        <f t="shared" si="148"/>
        <v>8.4462555398314237E-2</v>
      </c>
      <c r="S642" s="45">
        <f t="shared" si="149"/>
        <v>8.4462555398314237E-2</v>
      </c>
      <c r="T642" s="47">
        <f t="shared" si="150"/>
        <v>0.91553744460168573</v>
      </c>
      <c r="U642" s="45">
        <f t="shared" si="151"/>
        <v>-8.8244014992147096E-2</v>
      </c>
      <c r="V642" s="47">
        <f t="shared" si="152"/>
        <v>100</v>
      </c>
      <c r="W642">
        <f t="shared" si="153"/>
        <v>9.2254616014160476E-2</v>
      </c>
      <c r="AQ642">
        <v>0.16406403123123628</v>
      </c>
      <c r="AR642">
        <v>1</v>
      </c>
      <c r="AS642">
        <v>0</v>
      </c>
      <c r="AT642">
        <f t="shared" si="157"/>
        <v>888</v>
      </c>
      <c r="AU642">
        <f t="shared" si="158"/>
        <v>74</v>
      </c>
      <c r="AV642">
        <f t="shared" si="154"/>
        <v>0.27980535279805352</v>
      </c>
      <c r="AW642">
        <f t="shared" si="155"/>
        <v>0.68776371308016881</v>
      </c>
      <c r="AX642">
        <f t="shared" si="156"/>
        <v>2.2311880391895403E-3</v>
      </c>
    </row>
    <row r="643" spans="1:50" x14ac:dyDescent="0.3">
      <c r="A643">
        <v>32</v>
      </c>
      <c r="B643">
        <v>2</v>
      </c>
      <c r="C643" s="2">
        <f t="shared" si="159"/>
        <v>1</v>
      </c>
      <c r="D643">
        <v>8</v>
      </c>
      <c r="E643">
        <f t="shared" si="160"/>
        <v>0</v>
      </c>
      <c r="G643" s="2" t="s">
        <v>19</v>
      </c>
      <c r="H643" s="2" t="s">
        <v>19</v>
      </c>
      <c r="J643">
        <v>41</v>
      </c>
      <c r="K643">
        <v>4</v>
      </c>
      <c r="L643">
        <v>1</v>
      </c>
      <c r="M643">
        <v>2</v>
      </c>
      <c r="N643" s="45">
        <v>0</v>
      </c>
      <c r="O643" s="46">
        <v>1</v>
      </c>
      <c r="P643" s="47">
        <f t="shared" si="146"/>
        <v>1</v>
      </c>
      <c r="Q643">
        <f t="shared" si="147"/>
        <v>0</v>
      </c>
      <c r="R643">
        <f t="shared" si="148"/>
        <v>6.1939872078415018E-2</v>
      </c>
      <c r="S643" s="45">
        <f t="shared" si="149"/>
        <v>6.1939872078415018E-2</v>
      </c>
      <c r="T643" s="47">
        <f t="shared" si="150"/>
        <v>0.938060127921585</v>
      </c>
      <c r="U643" s="45">
        <f t="shared" si="151"/>
        <v>-6.3941229768556873E-2</v>
      </c>
      <c r="V643" s="47">
        <f t="shared" si="152"/>
        <v>100</v>
      </c>
      <c r="W643">
        <f t="shared" si="153"/>
        <v>6.6029746105563863E-2</v>
      </c>
      <c r="AQ643">
        <v>0.16487905629200325</v>
      </c>
      <c r="AR643">
        <v>4</v>
      </c>
      <c r="AS643">
        <v>0</v>
      </c>
      <c r="AT643">
        <f t="shared" si="157"/>
        <v>892</v>
      </c>
      <c r="AU643">
        <f t="shared" si="158"/>
        <v>74</v>
      </c>
      <c r="AV643">
        <f t="shared" si="154"/>
        <v>0.27656123276561229</v>
      </c>
      <c r="AW643">
        <f t="shared" si="155"/>
        <v>0.68776371308016881</v>
      </c>
      <c r="AX643">
        <f t="shared" si="156"/>
        <v>5.5779700979732784E-4</v>
      </c>
    </row>
    <row r="644" spans="1:50" x14ac:dyDescent="0.3">
      <c r="A644">
        <v>38</v>
      </c>
      <c r="B644">
        <v>2</v>
      </c>
      <c r="C644" s="2">
        <f t="shared" si="159"/>
        <v>1</v>
      </c>
      <c r="D644">
        <v>2</v>
      </c>
      <c r="E644">
        <f t="shared" si="160"/>
        <v>0</v>
      </c>
      <c r="G644" s="2" t="s">
        <v>19</v>
      </c>
      <c r="H644" s="2" t="s">
        <v>19</v>
      </c>
      <c r="J644">
        <v>41</v>
      </c>
      <c r="K644">
        <v>4</v>
      </c>
      <c r="L644">
        <v>1</v>
      </c>
      <c r="M644">
        <v>3</v>
      </c>
      <c r="N644" s="45">
        <v>0</v>
      </c>
      <c r="O644" s="46">
        <v>2</v>
      </c>
      <c r="P644" s="47">
        <f t="shared" si="146"/>
        <v>2</v>
      </c>
      <c r="Q644">
        <f t="shared" si="147"/>
        <v>0</v>
      </c>
      <c r="R644">
        <f t="shared" si="148"/>
        <v>5.5191385393786797E-2</v>
      </c>
      <c r="S644" s="45">
        <f t="shared" si="149"/>
        <v>0.11038277078757359</v>
      </c>
      <c r="T644" s="47">
        <f t="shared" si="150"/>
        <v>1.8896172292124265</v>
      </c>
      <c r="U644" s="45">
        <f t="shared" si="151"/>
        <v>-0.11354579245084824</v>
      </c>
      <c r="V644" s="47">
        <f t="shared" si="152"/>
        <v>100</v>
      </c>
      <c r="W644">
        <f t="shared" si="153"/>
        <v>0.11683082592719586</v>
      </c>
      <c r="AQ644">
        <v>0.16525196938590866</v>
      </c>
      <c r="AR644">
        <v>1</v>
      </c>
      <c r="AS644">
        <v>0</v>
      </c>
      <c r="AT644">
        <f t="shared" si="157"/>
        <v>893</v>
      </c>
      <c r="AU644">
        <f t="shared" si="158"/>
        <v>74</v>
      </c>
      <c r="AV644">
        <f t="shared" si="154"/>
        <v>0.27575020275750206</v>
      </c>
      <c r="AW644">
        <f t="shared" si="155"/>
        <v>0.68776371308016881</v>
      </c>
      <c r="AX644">
        <f t="shared" si="156"/>
        <v>1.1155940195948083E-3</v>
      </c>
    </row>
    <row r="645" spans="1:50" x14ac:dyDescent="0.3">
      <c r="A645">
        <v>42</v>
      </c>
      <c r="B645">
        <v>3</v>
      </c>
      <c r="C645" s="2">
        <f t="shared" si="159"/>
        <v>2</v>
      </c>
      <c r="D645">
        <v>3</v>
      </c>
      <c r="E645">
        <f t="shared" si="160"/>
        <v>0</v>
      </c>
      <c r="G645" s="2" t="s">
        <v>17</v>
      </c>
      <c r="H645" s="2" t="s">
        <v>19</v>
      </c>
      <c r="J645">
        <v>41</v>
      </c>
      <c r="K645">
        <v>4</v>
      </c>
      <c r="L645">
        <v>1</v>
      </c>
      <c r="M645">
        <v>6</v>
      </c>
      <c r="N645" s="45">
        <v>0</v>
      </c>
      <c r="O645" s="46">
        <v>1</v>
      </c>
      <c r="P645" s="47">
        <f t="shared" ref="P645:P708" si="161">N645+O645</f>
        <v>1</v>
      </c>
      <c r="Q645">
        <f t="shared" ref="Q645:Q708" si="162">IF(P645=0,"",N645/P645)</f>
        <v>0</v>
      </c>
      <c r="R645">
        <f t="shared" ref="R645:R708" si="163">1/(1+EXP(-$Y$5-MMULT(J645:M645,$Y$6:$Y$9)))</f>
        <v>3.8875033970285952E-2</v>
      </c>
      <c r="S645" s="45">
        <f t="shared" ref="S645:S708" si="164">P645*R645</f>
        <v>3.8875033970285952E-2</v>
      </c>
      <c r="T645" s="47">
        <f t="shared" ref="T645:T708" si="165">P645-S645</f>
        <v>0.96112496602971409</v>
      </c>
      <c r="U645" s="45">
        <f t="shared" ref="U645:U708" si="166">IFERROR(P645*(Q645*LN(R645)+(1-Q645)*LN(1-R645)),0)</f>
        <v>-3.9650840974088199E-2</v>
      </c>
      <c r="V645" s="47">
        <f t="shared" ref="V645:V708" si="167">100*IF(R645&gt;=$AM$10,N645/P645,O645/P645)</f>
        <v>100</v>
      </c>
      <c r="W645">
        <f t="shared" ref="W645:W708" si="168">IFERROR((N645-S645)^2/S645+(O645-T645)^2/T645,0)</f>
        <v>4.0447429152604172E-2</v>
      </c>
      <c r="AQ645">
        <v>0.1663088849038743</v>
      </c>
      <c r="AR645">
        <v>2</v>
      </c>
      <c r="AS645">
        <v>0</v>
      </c>
      <c r="AT645">
        <f t="shared" si="157"/>
        <v>895</v>
      </c>
      <c r="AU645">
        <f t="shared" si="158"/>
        <v>74</v>
      </c>
      <c r="AV645">
        <f t="shared" ref="AV645:AV708" si="169">1-AT645/AT$1000</f>
        <v>0.27412814274128139</v>
      </c>
      <c r="AW645">
        <f t="shared" ref="AW645:AW708" si="170">1-AU645/AU$1000</f>
        <v>0.68776371308016881</v>
      </c>
      <c r="AX645">
        <f t="shared" ref="AX645:AX708" si="171">(AV645-AV646)*AW645</f>
        <v>5.5779700979732784E-4</v>
      </c>
    </row>
    <row r="646" spans="1:50" x14ac:dyDescent="0.3">
      <c r="A646">
        <v>31</v>
      </c>
      <c r="B646">
        <v>4</v>
      </c>
      <c r="C646" s="2">
        <f t="shared" si="159"/>
        <v>2</v>
      </c>
      <c r="D646">
        <v>4</v>
      </c>
      <c r="E646">
        <f t="shared" si="160"/>
        <v>0</v>
      </c>
      <c r="G646" s="2" t="s">
        <v>17</v>
      </c>
      <c r="H646" s="2" t="s">
        <v>19</v>
      </c>
      <c r="J646">
        <v>41</v>
      </c>
      <c r="K646">
        <v>4</v>
      </c>
      <c r="L646">
        <v>1</v>
      </c>
      <c r="M646">
        <v>7</v>
      </c>
      <c r="N646" s="45">
        <v>0</v>
      </c>
      <c r="O646" s="46">
        <v>1</v>
      </c>
      <c r="P646" s="47">
        <f t="shared" si="161"/>
        <v>1</v>
      </c>
      <c r="Q646">
        <f t="shared" si="162"/>
        <v>0</v>
      </c>
      <c r="R646">
        <f t="shared" si="163"/>
        <v>3.4546964924321001E-2</v>
      </c>
      <c r="S646" s="45">
        <f t="shared" si="164"/>
        <v>3.4546964924321001E-2</v>
      </c>
      <c r="T646" s="47">
        <f t="shared" si="165"/>
        <v>0.96545303507567903</v>
      </c>
      <c r="U646" s="45">
        <f t="shared" si="166"/>
        <v>-3.5157821408356153E-2</v>
      </c>
      <c r="V646" s="47">
        <f t="shared" si="167"/>
        <v>100</v>
      </c>
      <c r="W646">
        <f t="shared" si="168"/>
        <v>3.5783164658665108E-2</v>
      </c>
      <c r="AQ646">
        <v>0.16634357873242225</v>
      </c>
      <c r="AR646">
        <v>1</v>
      </c>
      <c r="AS646">
        <v>1</v>
      </c>
      <c r="AT646">
        <f t="shared" ref="AT646:AT709" si="172">AT645+AR646</f>
        <v>896</v>
      </c>
      <c r="AU646">
        <f t="shared" ref="AU646:AU709" si="173">AU645+AS646</f>
        <v>75</v>
      </c>
      <c r="AV646">
        <f t="shared" si="169"/>
        <v>0.27331711273317116</v>
      </c>
      <c r="AW646">
        <f t="shared" si="170"/>
        <v>0.68354430379746833</v>
      </c>
      <c r="AX646">
        <f t="shared" si="171"/>
        <v>5.5437494225263481E-4</v>
      </c>
    </row>
    <row r="647" spans="1:50" x14ac:dyDescent="0.3">
      <c r="A647">
        <v>29</v>
      </c>
      <c r="B647">
        <v>2</v>
      </c>
      <c r="C647" s="2">
        <f t="shared" si="159"/>
        <v>2</v>
      </c>
      <c r="D647">
        <v>2</v>
      </c>
      <c r="E647">
        <f t="shared" si="160"/>
        <v>1</v>
      </c>
      <c r="G647" s="2" t="s">
        <v>17</v>
      </c>
      <c r="H647" s="2" t="s">
        <v>17</v>
      </c>
      <c r="J647">
        <v>41</v>
      </c>
      <c r="K647">
        <v>4</v>
      </c>
      <c r="L647">
        <v>1</v>
      </c>
      <c r="M647">
        <v>8</v>
      </c>
      <c r="N647" s="45">
        <v>0</v>
      </c>
      <c r="O647" s="46">
        <v>1</v>
      </c>
      <c r="P647" s="47">
        <f t="shared" si="161"/>
        <v>1</v>
      </c>
      <c r="Q647">
        <f t="shared" si="162"/>
        <v>0</v>
      </c>
      <c r="R647">
        <f t="shared" si="163"/>
        <v>3.0685368227901622E-2</v>
      </c>
      <c r="S647" s="45">
        <f t="shared" si="164"/>
        <v>3.0685368227901622E-2</v>
      </c>
      <c r="T647" s="47">
        <f t="shared" si="165"/>
        <v>0.96931463177209842</v>
      </c>
      <c r="U647" s="45">
        <f t="shared" si="166"/>
        <v>-3.1166022402934316E-2</v>
      </c>
      <c r="V647" s="47">
        <f t="shared" si="167"/>
        <v>100</v>
      </c>
      <c r="W647">
        <f t="shared" si="168"/>
        <v>3.1656767804900163E-2</v>
      </c>
      <c r="AQ647">
        <v>0.16668438643086009</v>
      </c>
      <c r="AR647">
        <v>1</v>
      </c>
      <c r="AS647">
        <v>0</v>
      </c>
      <c r="AT647">
        <f t="shared" si="172"/>
        <v>897</v>
      </c>
      <c r="AU647">
        <f t="shared" si="173"/>
        <v>75</v>
      </c>
      <c r="AV647">
        <f t="shared" si="169"/>
        <v>0.27250608272506083</v>
      </c>
      <c r="AW647">
        <f t="shared" si="170"/>
        <v>0.68354430379746833</v>
      </c>
      <c r="AX647">
        <f t="shared" si="171"/>
        <v>5.5437494225263481E-4</v>
      </c>
    </row>
    <row r="648" spans="1:50" x14ac:dyDescent="0.3">
      <c r="A648">
        <v>53</v>
      </c>
      <c r="B648">
        <v>1</v>
      </c>
      <c r="C648" s="2">
        <f t="shared" si="159"/>
        <v>1</v>
      </c>
      <c r="D648">
        <v>0</v>
      </c>
      <c r="E648">
        <f t="shared" si="160"/>
        <v>0</v>
      </c>
      <c r="G648" s="2" t="s">
        <v>19</v>
      </c>
      <c r="H648" s="2" t="s">
        <v>19</v>
      </c>
      <c r="J648">
        <v>41</v>
      </c>
      <c r="K648">
        <v>4</v>
      </c>
      <c r="L648">
        <v>1</v>
      </c>
      <c r="M648">
        <v>10</v>
      </c>
      <c r="N648" s="45">
        <v>0</v>
      </c>
      <c r="O648" s="46">
        <v>1</v>
      </c>
      <c r="P648" s="47">
        <f t="shared" si="161"/>
        <v>1</v>
      </c>
      <c r="Q648">
        <f t="shared" si="162"/>
        <v>0</v>
      </c>
      <c r="R648">
        <f t="shared" si="163"/>
        <v>2.4177589867606441E-2</v>
      </c>
      <c r="S648" s="45">
        <f t="shared" si="164"/>
        <v>2.4177589867606441E-2</v>
      </c>
      <c r="T648" s="47">
        <f t="shared" si="165"/>
        <v>0.97582241013239357</v>
      </c>
      <c r="U648" s="45">
        <f t="shared" si="166"/>
        <v>-2.4474665956761173E-2</v>
      </c>
      <c r="V648" s="47">
        <f t="shared" si="167"/>
        <v>100</v>
      </c>
      <c r="W648">
        <f t="shared" si="168"/>
        <v>2.4776629042907689E-2</v>
      </c>
      <c r="AQ648">
        <v>0.16692224772848729</v>
      </c>
      <c r="AR648">
        <v>1</v>
      </c>
      <c r="AS648">
        <v>0</v>
      </c>
      <c r="AT648">
        <f t="shared" si="172"/>
        <v>898</v>
      </c>
      <c r="AU648">
        <f t="shared" si="173"/>
        <v>75</v>
      </c>
      <c r="AV648">
        <f t="shared" si="169"/>
        <v>0.27169505271695049</v>
      </c>
      <c r="AW648">
        <f t="shared" si="170"/>
        <v>0.68354430379746833</v>
      </c>
      <c r="AX648">
        <f t="shared" si="171"/>
        <v>5.5437494225255891E-4</v>
      </c>
    </row>
    <row r="649" spans="1:50" x14ac:dyDescent="0.3">
      <c r="A649">
        <v>35</v>
      </c>
      <c r="B649">
        <v>4</v>
      </c>
      <c r="C649" s="2">
        <f t="shared" si="159"/>
        <v>1</v>
      </c>
      <c r="D649">
        <v>10</v>
      </c>
      <c r="E649">
        <f t="shared" si="160"/>
        <v>0</v>
      </c>
      <c r="G649" s="2" t="s">
        <v>19</v>
      </c>
      <c r="H649" s="2" t="s">
        <v>19</v>
      </c>
      <c r="J649">
        <v>41</v>
      </c>
      <c r="K649">
        <v>4</v>
      </c>
      <c r="L649">
        <v>2</v>
      </c>
      <c r="M649">
        <v>0</v>
      </c>
      <c r="N649" s="45">
        <v>0</v>
      </c>
      <c r="O649" s="46">
        <v>2</v>
      </c>
      <c r="P649" s="47">
        <f t="shared" si="161"/>
        <v>2</v>
      </c>
      <c r="Q649">
        <f t="shared" si="162"/>
        <v>0</v>
      </c>
      <c r="R649">
        <f t="shared" si="163"/>
        <v>0.27051425850202854</v>
      </c>
      <c r="S649" s="45">
        <f t="shared" si="164"/>
        <v>0.54102851700405707</v>
      </c>
      <c r="T649" s="47">
        <f t="shared" si="165"/>
        <v>1.4589714829959428</v>
      </c>
      <c r="U649" s="45">
        <f t="shared" si="166"/>
        <v>-0.63083091358451737</v>
      </c>
      <c r="V649" s="47">
        <f t="shared" si="167"/>
        <v>100</v>
      </c>
      <c r="W649">
        <f t="shared" si="168"/>
        <v>0.74165742553524827</v>
      </c>
      <c r="AQ649">
        <v>0.1671229283932324</v>
      </c>
      <c r="AR649">
        <v>1</v>
      </c>
      <c r="AS649">
        <v>0</v>
      </c>
      <c r="AT649">
        <f t="shared" si="172"/>
        <v>899</v>
      </c>
      <c r="AU649">
        <f t="shared" si="173"/>
        <v>75</v>
      </c>
      <c r="AV649">
        <f t="shared" si="169"/>
        <v>0.27088402270884027</v>
      </c>
      <c r="AW649">
        <f t="shared" si="170"/>
        <v>0.68354430379746833</v>
      </c>
      <c r="AX649">
        <f t="shared" si="171"/>
        <v>5.5437494225263481E-4</v>
      </c>
    </row>
    <row r="650" spans="1:50" x14ac:dyDescent="0.3">
      <c r="A650">
        <v>37</v>
      </c>
      <c r="B650">
        <v>3</v>
      </c>
      <c r="C650" s="2">
        <f t="shared" si="159"/>
        <v>1</v>
      </c>
      <c r="D650">
        <v>4</v>
      </c>
      <c r="E650">
        <f t="shared" si="160"/>
        <v>0</v>
      </c>
      <c r="G650" s="2" t="s">
        <v>19</v>
      </c>
      <c r="H650" s="2" t="s">
        <v>19</v>
      </c>
      <c r="J650">
        <v>41</v>
      </c>
      <c r="K650">
        <v>4</v>
      </c>
      <c r="L650">
        <v>2</v>
      </c>
      <c r="M650">
        <v>2</v>
      </c>
      <c r="N650" s="45">
        <v>0</v>
      </c>
      <c r="O650" s="46">
        <v>1</v>
      </c>
      <c r="P650" s="47">
        <f t="shared" si="161"/>
        <v>1</v>
      </c>
      <c r="Q650">
        <f t="shared" si="162"/>
        <v>0</v>
      </c>
      <c r="R650">
        <f t="shared" si="163"/>
        <v>0.2249470792738906</v>
      </c>
      <c r="S650" s="45">
        <f t="shared" si="164"/>
        <v>0.2249470792738906</v>
      </c>
      <c r="T650" s="47">
        <f t="shared" si="165"/>
        <v>0.77505292072610943</v>
      </c>
      <c r="U650" s="45">
        <f t="shared" si="166"/>
        <v>-0.25482396715220829</v>
      </c>
      <c r="V650" s="47">
        <f t="shared" si="167"/>
        <v>100</v>
      </c>
      <c r="W650">
        <f t="shared" si="168"/>
        <v>0.29023447723175932</v>
      </c>
      <c r="AQ650">
        <v>0.1685782601517474</v>
      </c>
      <c r="AR650">
        <v>1</v>
      </c>
      <c r="AS650">
        <v>0</v>
      </c>
      <c r="AT650">
        <f t="shared" si="172"/>
        <v>900</v>
      </c>
      <c r="AU650">
        <f t="shared" si="173"/>
        <v>75</v>
      </c>
      <c r="AV650">
        <f t="shared" si="169"/>
        <v>0.27007299270072993</v>
      </c>
      <c r="AW650">
        <f t="shared" si="170"/>
        <v>0.68354430379746833</v>
      </c>
      <c r="AX650">
        <f t="shared" si="171"/>
        <v>1.1087498845051937E-3</v>
      </c>
    </row>
    <row r="651" spans="1:50" x14ac:dyDescent="0.3">
      <c r="A651">
        <v>53</v>
      </c>
      <c r="B651">
        <v>4</v>
      </c>
      <c r="C651" s="2">
        <f t="shared" si="159"/>
        <v>1</v>
      </c>
      <c r="D651">
        <v>9</v>
      </c>
      <c r="E651">
        <f t="shared" si="160"/>
        <v>0</v>
      </c>
      <c r="G651" s="2" t="s">
        <v>19</v>
      </c>
      <c r="H651" s="2" t="s">
        <v>19</v>
      </c>
      <c r="J651">
        <v>41</v>
      </c>
      <c r="K651">
        <v>4</v>
      </c>
      <c r="L651">
        <v>2</v>
      </c>
      <c r="M651">
        <v>4</v>
      </c>
      <c r="N651" s="45">
        <v>0</v>
      </c>
      <c r="O651" s="46">
        <v>1</v>
      </c>
      <c r="P651" s="47">
        <f t="shared" si="161"/>
        <v>1</v>
      </c>
      <c r="Q651">
        <f t="shared" si="162"/>
        <v>0</v>
      </c>
      <c r="R651">
        <f t="shared" si="163"/>
        <v>0.1851078315387546</v>
      </c>
      <c r="S651" s="45">
        <f t="shared" si="164"/>
        <v>0.1851078315387546</v>
      </c>
      <c r="T651" s="47">
        <f t="shared" si="165"/>
        <v>0.81489216846124535</v>
      </c>
      <c r="U651" s="45">
        <f t="shared" si="166"/>
        <v>-0.2046994831313429</v>
      </c>
      <c r="V651" s="47">
        <f t="shared" si="167"/>
        <v>100</v>
      </c>
      <c r="W651">
        <f t="shared" si="168"/>
        <v>0.2271562283980374</v>
      </c>
      <c r="AQ651">
        <v>0.16923346824865662</v>
      </c>
      <c r="AR651">
        <v>2</v>
      </c>
      <c r="AS651">
        <v>0</v>
      </c>
      <c r="AT651">
        <f t="shared" si="172"/>
        <v>902</v>
      </c>
      <c r="AU651">
        <f t="shared" si="173"/>
        <v>75</v>
      </c>
      <c r="AV651">
        <f t="shared" si="169"/>
        <v>0.26845093268450937</v>
      </c>
      <c r="AW651">
        <f t="shared" si="170"/>
        <v>0.68354430379746833</v>
      </c>
      <c r="AX651">
        <f t="shared" si="171"/>
        <v>5.5437494225263481E-4</v>
      </c>
    </row>
    <row r="652" spans="1:50" x14ac:dyDescent="0.3">
      <c r="A652">
        <v>43</v>
      </c>
      <c r="B652">
        <v>4</v>
      </c>
      <c r="C652" s="2">
        <f t="shared" si="159"/>
        <v>1</v>
      </c>
      <c r="D652">
        <v>2</v>
      </c>
      <c r="E652">
        <f t="shared" si="160"/>
        <v>0</v>
      </c>
      <c r="G652" s="2" t="s">
        <v>19</v>
      </c>
      <c r="H652" s="2" t="s">
        <v>19</v>
      </c>
      <c r="J652">
        <v>41</v>
      </c>
      <c r="K652">
        <v>4</v>
      </c>
      <c r="L652">
        <v>2</v>
      </c>
      <c r="M652">
        <v>13</v>
      </c>
      <c r="N652" s="45">
        <v>0</v>
      </c>
      <c r="O652" s="46">
        <v>1</v>
      </c>
      <c r="P652" s="47">
        <f t="shared" si="161"/>
        <v>1</v>
      </c>
      <c r="Q652">
        <f t="shared" si="162"/>
        <v>0</v>
      </c>
      <c r="R652">
        <f t="shared" si="163"/>
        <v>7.0120009595839167E-2</v>
      </c>
      <c r="S652" s="45">
        <f t="shared" si="164"/>
        <v>7.0120009595839167E-2</v>
      </c>
      <c r="T652" s="47">
        <f t="shared" si="165"/>
        <v>0.92987999040416081</v>
      </c>
      <c r="U652" s="45">
        <f t="shared" si="166"/>
        <v>-7.2699743737716177E-2</v>
      </c>
      <c r="V652" s="47">
        <f t="shared" si="167"/>
        <v>100</v>
      </c>
      <c r="W652">
        <f t="shared" si="168"/>
        <v>7.5407590570222269E-2</v>
      </c>
      <c r="AQ652">
        <v>0.16943636241897136</v>
      </c>
      <c r="AR652">
        <v>1</v>
      </c>
      <c r="AS652">
        <v>0</v>
      </c>
      <c r="AT652">
        <f t="shared" si="172"/>
        <v>903</v>
      </c>
      <c r="AU652">
        <f t="shared" si="173"/>
        <v>75</v>
      </c>
      <c r="AV652">
        <f t="shared" si="169"/>
        <v>0.26763990267639903</v>
      </c>
      <c r="AW652">
        <f t="shared" si="170"/>
        <v>0.68354430379746833</v>
      </c>
      <c r="AX652">
        <f t="shared" si="171"/>
        <v>1.1087498845051937E-3</v>
      </c>
    </row>
    <row r="653" spans="1:50" x14ac:dyDescent="0.3">
      <c r="A653">
        <v>47</v>
      </c>
      <c r="B653">
        <v>3</v>
      </c>
      <c r="C653" s="2">
        <f t="shared" si="159"/>
        <v>2</v>
      </c>
      <c r="D653">
        <v>6</v>
      </c>
      <c r="E653">
        <f t="shared" si="160"/>
        <v>0</v>
      </c>
      <c r="G653" s="2" t="s">
        <v>17</v>
      </c>
      <c r="H653" s="2" t="s">
        <v>19</v>
      </c>
      <c r="J653">
        <v>42</v>
      </c>
      <c r="K653">
        <v>1</v>
      </c>
      <c r="L653">
        <v>1</v>
      </c>
      <c r="M653">
        <v>0</v>
      </c>
      <c r="N653" s="45">
        <v>0</v>
      </c>
      <c r="O653" s="46">
        <v>2</v>
      </c>
      <c r="P653" s="47">
        <f t="shared" si="161"/>
        <v>2</v>
      </c>
      <c r="Q653">
        <f t="shared" si="162"/>
        <v>0</v>
      </c>
      <c r="R653">
        <f t="shared" si="163"/>
        <v>0.17538789542394917</v>
      </c>
      <c r="S653" s="45">
        <f t="shared" si="164"/>
        <v>0.35077579084789834</v>
      </c>
      <c r="T653" s="47">
        <f t="shared" si="165"/>
        <v>1.6492242091521017</v>
      </c>
      <c r="U653" s="45">
        <f t="shared" si="166"/>
        <v>-0.38568435897286313</v>
      </c>
      <c r="V653" s="47">
        <f t="shared" si="167"/>
        <v>100</v>
      </c>
      <c r="W653">
        <f t="shared" si="168"/>
        <v>0.4253827816755601</v>
      </c>
      <c r="AQ653">
        <v>0.17006894905555464</v>
      </c>
      <c r="AR653">
        <v>2</v>
      </c>
      <c r="AS653">
        <v>0</v>
      </c>
      <c r="AT653">
        <f t="shared" si="172"/>
        <v>905</v>
      </c>
      <c r="AU653">
        <f t="shared" si="173"/>
        <v>75</v>
      </c>
      <c r="AV653">
        <f t="shared" si="169"/>
        <v>0.26601784266017847</v>
      </c>
      <c r="AW653">
        <f t="shared" si="170"/>
        <v>0.68354430379746833</v>
      </c>
      <c r="AX653">
        <f t="shared" si="171"/>
        <v>1.1087498845052696E-3</v>
      </c>
    </row>
    <row r="654" spans="1:50" x14ac:dyDescent="0.3">
      <c r="A654">
        <v>37</v>
      </c>
      <c r="B654">
        <v>1</v>
      </c>
      <c r="C654" s="2">
        <f t="shared" si="159"/>
        <v>2</v>
      </c>
      <c r="D654">
        <v>0</v>
      </c>
      <c r="E654">
        <f t="shared" si="160"/>
        <v>0</v>
      </c>
      <c r="G654" s="2" t="s">
        <v>17</v>
      </c>
      <c r="H654" s="2" t="s">
        <v>19</v>
      </c>
      <c r="J654">
        <v>42</v>
      </c>
      <c r="K654">
        <v>1</v>
      </c>
      <c r="L654">
        <v>1</v>
      </c>
      <c r="M654">
        <v>4</v>
      </c>
      <c r="N654" s="45">
        <v>0</v>
      </c>
      <c r="O654" s="46">
        <v>1</v>
      </c>
      <c r="P654" s="47">
        <f t="shared" si="161"/>
        <v>1</v>
      </c>
      <c r="Q654">
        <f t="shared" si="162"/>
        <v>0</v>
      </c>
      <c r="R654">
        <f t="shared" si="163"/>
        <v>0.11526898263768214</v>
      </c>
      <c r="S654" s="45">
        <f t="shared" si="164"/>
        <v>0.11526898263768214</v>
      </c>
      <c r="T654" s="47">
        <f t="shared" si="165"/>
        <v>0.88473101736231785</v>
      </c>
      <c r="U654" s="45">
        <f t="shared" si="166"/>
        <v>-0.12247161535568812</v>
      </c>
      <c r="V654" s="47">
        <f t="shared" si="167"/>
        <v>100</v>
      </c>
      <c r="W654">
        <f t="shared" si="168"/>
        <v>0.13028703682316681</v>
      </c>
      <c r="AQ654">
        <v>0.17157009954211216</v>
      </c>
      <c r="AR654">
        <v>2</v>
      </c>
      <c r="AS654">
        <v>1</v>
      </c>
      <c r="AT654">
        <f t="shared" si="172"/>
        <v>907</v>
      </c>
      <c r="AU654">
        <f t="shared" si="173"/>
        <v>76</v>
      </c>
      <c r="AV654">
        <f t="shared" si="169"/>
        <v>0.2643957826439578</v>
      </c>
      <c r="AW654">
        <f t="shared" si="170"/>
        <v>0.67932489451476785</v>
      </c>
      <c r="AX654">
        <f t="shared" si="171"/>
        <v>1.1019057494156554E-3</v>
      </c>
    </row>
    <row r="655" spans="1:50" x14ac:dyDescent="0.3">
      <c r="A655">
        <v>50</v>
      </c>
      <c r="B655">
        <v>1</v>
      </c>
      <c r="C655" s="2">
        <f t="shared" si="159"/>
        <v>1</v>
      </c>
      <c r="D655">
        <v>6</v>
      </c>
      <c r="E655">
        <f t="shared" si="160"/>
        <v>0</v>
      </c>
      <c r="G655" s="2" t="s">
        <v>19</v>
      </c>
      <c r="H655" s="2" t="s">
        <v>19</v>
      </c>
      <c r="J655">
        <v>42</v>
      </c>
      <c r="K655">
        <v>1</v>
      </c>
      <c r="L655">
        <v>1</v>
      </c>
      <c r="M655">
        <v>6</v>
      </c>
      <c r="N655" s="45">
        <v>0</v>
      </c>
      <c r="O655" s="46">
        <v>1</v>
      </c>
      <c r="P655" s="47">
        <f t="shared" si="161"/>
        <v>1</v>
      </c>
      <c r="Q655">
        <f t="shared" si="162"/>
        <v>0</v>
      </c>
      <c r="R655">
        <f t="shared" si="163"/>
        <v>9.2535137104601678E-2</v>
      </c>
      <c r="S655" s="45">
        <f t="shared" si="164"/>
        <v>9.2535137104601678E-2</v>
      </c>
      <c r="T655" s="47">
        <f t="shared" si="165"/>
        <v>0.90746486289539829</v>
      </c>
      <c r="U655" s="45">
        <f t="shared" si="166"/>
        <v>-9.7100432165278347E-2</v>
      </c>
      <c r="V655" s="47">
        <f t="shared" si="167"/>
        <v>100</v>
      </c>
      <c r="W655">
        <f t="shared" si="168"/>
        <v>0.10197104140137712</v>
      </c>
      <c r="AQ655">
        <v>0.17219885835636148</v>
      </c>
      <c r="AR655">
        <v>2</v>
      </c>
      <c r="AS655">
        <v>0</v>
      </c>
      <c r="AT655">
        <f t="shared" si="172"/>
        <v>909</v>
      </c>
      <c r="AU655">
        <f t="shared" si="173"/>
        <v>76</v>
      </c>
      <c r="AV655">
        <f t="shared" si="169"/>
        <v>0.26277372262773724</v>
      </c>
      <c r="AW655">
        <f t="shared" si="170"/>
        <v>0.67932489451476785</v>
      </c>
      <c r="AX655">
        <f t="shared" si="171"/>
        <v>5.5095287470786534E-4</v>
      </c>
    </row>
    <row r="656" spans="1:50" x14ac:dyDescent="0.3">
      <c r="A656">
        <v>39</v>
      </c>
      <c r="B656">
        <v>4</v>
      </c>
      <c r="C656" s="2">
        <f t="shared" si="159"/>
        <v>1</v>
      </c>
      <c r="D656">
        <v>4</v>
      </c>
      <c r="E656">
        <f t="shared" si="160"/>
        <v>0</v>
      </c>
      <c r="G656" s="2" t="s">
        <v>19</v>
      </c>
      <c r="H656" s="2" t="s">
        <v>19</v>
      </c>
      <c r="J656">
        <v>42</v>
      </c>
      <c r="K656">
        <v>1</v>
      </c>
      <c r="L656">
        <v>1</v>
      </c>
      <c r="M656">
        <v>9</v>
      </c>
      <c r="N656" s="45">
        <v>0</v>
      </c>
      <c r="O656" s="46">
        <v>1</v>
      </c>
      <c r="P656" s="47">
        <f t="shared" si="161"/>
        <v>1</v>
      </c>
      <c r="Q656">
        <f t="shared" si="162"/>
        <v>0</v>
      </c>
      <c r="R656">
        <f t="shared" si="163"/>
        <v>6.5949383175588239E-2</v>
      </c>
      <c r="S656" s="45">
        <f t="shared" si="164"/>
        <v>6.5949383175588239E-2</v>
      </c>
      <c r="T656" s="47">
        <f t="shared" si="165"/>
        <v>0.93405061682441182</v>
      </c>
      <c r="U656" s="45">
        <f t="shared" si="166"/>
        <v>-6.8224648619560652E-2</v>
      </c>
      <c r="V656" s="47">
        <f t="shared" si="167"/>
        <v>100</v>
      </c>
      <c r="W656">
        <f t="shared" si="168"/>
        <v>7.0605791578836646E-2</v>
      </c>
      <c r="AQ656">
        <v>0.17240456994209352</v>
      </c>
      <c r="AR656">
        <v>1</v>
      </c>
      <c r="AS656">
        <v>0</v>
      </c>
      <c r="AT656">
        <f t="shared" si="172"/>
        <v>910</v>
      </c>
      <c r="AU656">
        <f t="shared" si="173"/>
        <v>76</v>
      </c>
      <c r="AV656">
        <f t="shared" si="169"/>
        <v>0.2619626926196269</v>
      </c>
      <c r="AW656">
        <f t="shared" si="170"/>
        <v>0.67932489451476785</v>
      </c>
      <c r="AX656">
        <f t="shared" si="171"/>
        <v>5.5095287470778998E-4</v>
      </c>
    </row>
    <row r="657" spans="1:50" x14ac:dyDescent="0.3">
      <c r="A657">
        <v>33</v>
      </c>
      <c r="B657">
        <v>4</v>
      </c>
      <c r="C657" s="2">
        <f t="shared" si="159"/>
        <v>2</v>
      </c>
      <c r="D657">
        <v>3</v>
      </c>
      <c r="E657">
        <f t="shared" si="160"/>
        <v>0</v>
      </c>
      <c r="G657" s="2" t="s">
        <v>17</v>
      </c>
      <c r="H657" s="2" t="s">
        <v>19</v>
      </c>
      <c r="J657">
        <v>42</v>
      </c>
      <c r="K657">
        <v>1</v>
      </c>
      <c r="L657">
        <v>2</v>
      </c>
      <c r="M657">
        <v>0</v>
      </c>
      <c r="N657" s="45">
        <v>0</v>
      </c>
      <c r="O657" s="46">
        <v>1</v>
      </c>
      <c r="P657" s="47">
        <f t="shared" si="161"/>
        <v>1</v>
      </c>
      <c r="Q657">
        <f t="shared" si="162"/>
        <v>0</v>
      </c>
      <c r="R657">
        <f t="shared" si="163"/>
        <v>0.48317404738950848</v>
      </c>
      <c r="S657" s="45">
        <f t="shared" si="164"/>
        <v>0.48317404738950848</v>
      </c>
      <c r="T657" s="47">
        <f t="shared" si="165"/>
        <v>0.51682595261049147</v>
      </c>
      <c r="U657" s="45">
        <f t="shared" si="166"/>
        <v>-0.66004910987506371</v>
      </c>
      <c r="V657" s="47">
        <f t="shared" si="167"/>
        <v>100</v>
      </c>
      <c r="W657">
        <f t="shared" si="168"/>
        <v>0.93488735414503288</v>
      </c>
      <c r="AQ657">
        <v>0.17304592945881253</v>
      </c>
      <c r="AR657">
        <v>1</v>
      </c>
      <c r="AS657">
        <v>0</v>
      </c>
      <c r="AT657">
        <f t="shared" si="172"/>
        <v>911</v>
      </c>
      <c r="AU657">
        <f t="shared" si="173"/>
        <v>76</v>
      </c>
      <c r="AV657">
        <f t="shared" si="169"/>
        <v>0.26115166261151668</v>
      </c>
      <c r="AW657">
        <f t="shared" si="170"/>
        <v>0.67932489451476785</v>
      </c>
      <c r="AX657">
        <f t="shared" si="171"/>
        <v>5.5095287470786534E-4</v>
      </c>
    </row>
    <row r="658" spans="1:50" x14ac:dyDescent="0.3">
      <c r="A658">
        <v>32</v>
      </c>
      <c r="B658">
        <v>1</v>
      </c>
      <c r="C658" s="2">
        <f t="shared" si="159"/>
        <v>2</v>
      </c>
      <c r="D658">
        <v>0</v>
      </c>
      <c r="E658">
        <f t="shared" si="160"/>
        <v>1</v>
      </c>
      <c r="G658" s="2" t="s">
        <v>17</v>
      </c>
      <c r="H658" s="2" t="s">
        <v>17</v>
      </c>
      <c r="J658">
        <v>42</v>
      </c>
      <c r="K658">
        <v>2</v>
      </c>
      <c r="L658">
        <v>1</v>
      </c>
      <c r="M658">
        <v>0</v>
      </c>
      <c r="N658" s="45">
        <v>0</v>
      </c>
      <c r="O658" s="46">
        <v>2</v>
      </c>
      <c r="P658" s="47">
        <f t="shared" si="161"/>
        <v>2</v>
      </c>
      <c r="Q658">
        <f t="shared" si="162"/>
        <v>0</v>
      </c>
      <c r="R658">
        <f t="shared" si="163"/>
        <v>0.13330088880516053</v>
      </c>
      <c r="S658" s="45">
        <f t="shared" si="164"/>
        <v>0.26660177761032106</v>
      </c>
      <c r="T658" s="47">
        <f t="shared" si="165"/>
        <v>1.7333982223896789</v>
      </c>
      <c r="U658" s="45">
        <f t="shared" si="166"/>
        <v>-0.28612681669467432</v>
      </c>
      <c r="V658" s="47">
        <f t="shared" si="167"/>
        <v>100</v>
      </c>
      <c r="W658">
        <f t="shared" si="168"/>
        <v>0.30760592017082072</v>
      </c>
      <c r="AQ658">
        <v>0.17325244118143523</v>
      </c>
      <c r="AR658">
        <v>1</v>
      </c>
      <c r="AS658">
        <v>1</v>
      </c>
      <c r="AT658">
        <f t="shared" si="172"/>
        <v>912</v>
      </c>
      <c r="AU658">
        <f t="shared" si="173"/>
        <v>77</v>
      </c>
      <c r="AV658">
        <f t="shared" si="169"/>
        <v>0.26034063260340634</v>
      </c>
      <c r="AW658">
        <f t="shared" si="170"/>
        <v>0.67510548523206748</v>
      </c>
      <c r="AX658">
        <f t="shared" si="171"/>
        <v>0</v>
      </c>
    </row>
    <row r="659" spans="1:50" x14ac:dyDescent="0.3">
      <c r="A659">
        <v>29</v>
      </c>
      <c r="B659">
        <v>1</v>
      </c>
      <c r="C659" s="2">
        <f t="shared" si="159"/>
        <v>1</v>
      </c>
      <c r="D659">
        <v>3</v>
      </c>
      <c r="E659">
        <f t="shared" si="160"/>
        <v>0</v>
      </c>
      <c r="G659" s="2" t="s">
        <v>19</v>
      </c>
      <c r="H659" s="2" t="s">
        <v>19</v>
      </c>
      <c r="J659">
        <v>42</v>
      </c>
      <c r="K659">
        <v>2</v>
      </c>
      <c r="L659">
        <v>1</v>
      </c>
      <c r="M659">
        <v>2</v>
      </c>
      <c r="N659" s="45">
        <v>0</v>
      </c>
      <c r="O659" s="46">
        <v>2</v>
      </c>
      <c r="P659" s="47">
        <f t="shared" si="161"/>
        <v>2</v>
      </c>
      <c r="Q659">
        <f t="shared" si="162"/>
        <v>0</v>
      </c>
      <c r="R659">
        <f t="shared" si="163"/>
        <v>0.10744259723732819</v>
      </c>
      <c r="S659" s="45">
        <f t="shared" si="164"/>
        <v>0.21488519447465637</v>
      </c>
      <c r="T659" s="47">
        <f t="shared" si="165"/>
        <v>1.7851148055253436</v>
      </c>
      <c r="U659" s="45">
        <f t="shared" si="166"/>
        <v>-0.22732890115132032</v>
      </c>
      <c r="V659" s="47">
        <f t="shared" si="167"/>
        <v>100</v>
      </c>
      <c r="W659">
        <f t="shared" si="168"/>
        <v>0.24075224048283833</v>
      </c>
      <c r="AQ659">
        <v>0.17367896290923199</v>
      </c>
      <c r="AR659">
        <v>0</v>
      </c>
      <c r="AS659">
        <v>1</v>
      </c>
      <c r="AT659">
        <f t="shared" si="172"/>
        <v>912</v>
      </c>
      <c r="AU659">
        <f t="shared" si="173"/>
        <v>78</v>
      </c>
      <c r="AV659">
        <f t="shared" si="169"/>
        <v>0.26034063260340634</v>
      </c>
      <c r="AW659">
        <f t="shared" si="170"/>
        <v>0.67088607594936711</v>
      </c>
      <c r="AX659">
        <f t="shared" si="171"/>
        <v>5.4410873961832672E-4</v>
      </c>
    </row>
    <row r="660" spans="1:50" x14ac:dyDescent="0.3">
      <c r="A660">
        <v>44</v>
      </c>
      <c r="B660">
        <v>2</v>
      </c>
      <c r="C660" s="2">
        <f t="shared" si="159"/>
        <v>2</v>
      </c>
      <c r="D660">
        <v>7</v>
      </c>
      <c r="E660">
        <f t="shared" si="160"/>
        <v>0</v>
      </c>
      <c r="G660" s="2" t="s">
        <v>17</v>
      </c>
      <c r="H660" s="2" t="s">
        <v>19</v>
      </c>
      <c r="J660">
        <v>42</v>
      </c>
      <c r="K660">
        <v>2</v>
      </c>
      <c r="L660">
        <v>1</v>
      </c>
      <c r="M660">
        <v>3</v>
      </c>
      <c r="N660" s="45">
        <v>0</v>
      </c>
      <c r="O660" s="46">
        <v>1</v>
      </c>
      <c r="P660" s="47">
        <f t="shared" si="161"/>
        <v>1</v>
      </c>
      <c r="Q660">
        <f t="shared" si="162"/>
        <v>0</v>
      </c>
      <c r="R660">
        <f t="shared" si="163"/>
        <v>9.6245140572566903E-2</v>
      </c>
      <c r="S660" s="45">
        <f t="shared" si="164"/>
        <v>9.6245140572566903E-2</v>
      </c>
      <c r="T660" s="47">
        <f t="shared" si="165"/>
        <v>0.90375485942743305</v>
      </c>
      <c r="U660" s="45">
        <f t="shared" si="166"/>
        <v>-0.10119712856380313</v>
      </c>
      <c r="V660" s="47">
        <f t="shared" si="167"/>
        <v>100</v>
      </c>
      <c r="W660">
        <f t="shared" si="168"/>
        <v>0.10649474198516871</v>
      </c>
      <c r="AQ660">
        <v>0.17388607123700101</v>
      </c>
      <c r="AR660">
        <v>1</v>
      </c>
      <c r="AS660">
        <v>0</v>
      </c>
      <c r="AT660">
        <f t="shared" si="172"/>
        <v>913</v>
      </c>
      <c r="AU660">
        <f t="shared" si="173"/>
        <v>78</v>
      </c>
      <c r="AV660">
        <f t="shared" si="169"/>
        <v>0.25952960259529601</v>
      </c>
      <c r="AW660">
        <f t="shared" si="170"/>
        <v>0.67088607594936711</v>
      </c>
      <c r="AX660">
        <f t="shared" si="171"/>
        <v>1.0882174792365791E-3</v>
      </c>
    </row>
    <row r="661" spans="1:50" x14ac:dyDescent="0.3">
      <c r="A661">
        <v>28</v>
      </c>
      <c r="B661">
        <v>1</v>
      </c>
      <c r="C661" s="2">
        <f t="shared" si="159"/>
        <v>1</v>
      </c>
      <c r="D661">
        <v>2</v>
      </c>
      <c r="E661">
        <f t="shared" si="160"/>
        <v>0</v>
      </c>
      <c r="G661" s="2" t="s">
        <v>19</v>
      </c>
      <c r="H661" s="2" t="s">
        <v>19</v>
      </c>
      <c r="J661">
        <v>42</v>
      </c>
      <c r="K661">
        <v>2</v>
      </c>
      <c r="L661">
        <v>1</v>
      </c>
      <c r="M661">
        <v>4</v>
      </c>
      <c r="N661" s="45">
        <v>0</v>
      </c>
      <c r="O661" s="46">
        <v>1</v>
      </c>
      <c r="P661" s="47">
        <f t="shared" si="161"/>
        <v>1</v>
      </c>
      <c r="Q661">
        <f t="shared" si="162"/>
        <v>0</v>
      </c>
      <c r="R661">
        <f t="shared" si="163"/>
        <v>8.6102086428556865E-2</v>
      </c>
      <c r="S661" s="45">
        <f t="shared" si="164"/>
        <v>8.6102086428556865E-2</v>
      </c>
      <c r="T661" s="47">
        <f t="shared" si="165"/>
        <v>0.91389791357144312</v>
      </c>
      <c r="U661" s="45">
        <f t="shared" si="166"/>
        <v>-9.0036405700959471E-2</v>
      </c>
      <c r="V661" s="47">
        <f t="shared" si="167"/>
        <v>100</v>
      </c>
      <c r="W661">
        <f t="shared" si="168"/>
        <v>9.421411861208491E-2</v>
      </c>
      <c r="AQ661">
        <v>0.17453177978201129</v>
      </c>
      <c r="AR661">
        <v>2</v>
      </c>
      <c r="AS661">
        <v>0</v>
      </c>
      <c r="AT661">
        <f t="shared" si="172"/>
        <v>915</v>
      </c>
      <c r="AU661">
        <f t="shared" si="173"/>
        <v>78</v>
      </c>
      <c r="AV661">
        <f t="shared" si="169"/>
        <v>0.25790754257907544</v>
      </c>
      <c r="AW661">
        <f t="shared" si="170"/>
        <v>0.67088607594936711</v>
      </c>
      <c r="AX661">
        <f t="shared" si="171"/>
        <v>0</v>
      </c>
    </row>
    <row r="662" spans="1:50" x14ac:dyDescent="0.3">
      <c r="A662">
        <v>58</v>
      </c>
      <c r="B662">
        <v>4</v>
      </c>
      <c r="C662" s="2">
        <f t="shared" si="159"/>
        <v>2</v>
      </c>
      <c r="D662">
        <v>0</v>
      </c>
      <c r="E662">
        <f t="shared" si="160"/>
        <v>1</v>
      </c>
      <c r="G662" s="2" t="s">
        <v>17</v>
      </c>
      <c r="H662" s="2" t="s">
        <v>17</v>
      </c>
      <c r="J662">
        <v>42</v>
      </c>
      <c r="K662">
        <v>2</v>
      </c>
      <c r="L662">
        <v>1</v>
      </c>
      <c r="M662">
        <v>7</v>
      </c>
      <c r="N662" s="45">
        <v>0</v>
      </c>
      <c r="O662" s="46">
        <v>1</v>
      </c>
      <c r="P662" s="47">
        <f t="shared" si="161"/>
        <v>1</v>
      </c>
      <c r="Q662">
        <f t="shared" si="162"/>
        <v>0</v>
      </c>
      <c r="R662">
        <f t="shared" si="163"/>
        <v>6.1239848506758447E-2</v>
      </c>
      <c r="S662" s="45">
        <f t="shared" si="164"/>
        <v>6.1239848506758447E-2</v>
      </c>
      <c r="T662" s="47">
        <f t="shared" si="165"/>
        <v>0.93876015149324155</v>
      </c>
      <c r="U662" s="45">
        <f t="shared" si="166"/>
        <v>-6.3195262121258727E-2</v>
      </c>
      <c r="V662" s="47">
        <f t="shared" si="167"/>
        <v>100</v>
      </c>
      <c r="W662">
        <f t="shared" si="168"/>
        <v>6.5234818935749575E-2</v>
      </c>
      <c r="AQ662">
        <v>0.1749219519497571</v>
      </c>
      <c r="AR662">
        <v>0</v>
      </c>
      <c r="AS662">
        <v>1</v>
      </c>
      <c r="AT662">
        <f t="shared" si="172"/>
        <v>915</v>
      </c>
      <c r="AU662">
        <f t="shared" si="173"/>
        <v>79</v>
      </c>
      <c r="AV662">
        <f t="shared" si="169"/>
        <v>0.25790754257907544</v>
      </c>
      <c r="AW662">
        <f t="shared" si="170"/>
        <v>0.66666666666666674</v>
      </c>
      <c r="AX662">
        <f t="shared" si="171"/>
        <v>5.4068667207355747E-4</v>
      </c>
    </row>
    <row r="663" spans="1:50" x14ac:dyDescent="0.3">
      <c r="A663">
        <v>43</v>
      </c>
      <c r="B663">
        <v>1</v>
      </c>
      <c r="C663" s="2">
        <f t="shared" si="159"/>
        <v>1</v>
      </c>
      <c r="D663">
        <v>0</v>
      </c>
      <c r="E663">
        <f t="shared" si="160"/>
        <v>0</v>
      </c>
      <c r="G663" s="2" t="s">
        <v>19</v>
      </c>
      <c r="H663" s="2" t="s">
        <v>19</v>
      </c>
      <c r="J663">
        <v>42</v>
      </c>
      <c r="K663">
        <v>2</v>
      </c>
      <c r="L663">
        <v>1</v>
      </c>
      <c r="M663">
        <v>8</v>
      </c>
      <c r="N663" s="45">
        <v>0</v>
      </c>
      <c r="O663" s="46">
        <v>1</v>
      </c>
      <c r="P663" s="47">
        <f t="shared" si="161"/>
        <v>1</v>
      </c>
      <c r="Q663">
        <f t="shared" si="162"/>
        <v>0</v>
      </c>
      <c r="R663">
        <f t="shared" si="163"/>
        <v>5.4563194676651376E-2</v>
      </c>
      <c r="S663" s="45">
        <f t="shared" si="164"/>
        <v>5.4563194676651376E-2</v>
      </c>
      <c r="T663" s="47">
        <f t="shared" si="165"/>
        <v>0.94543680532334862</v>
      </c>
      <c r="U663" s="45">
        <f t="shared" si="166"/>
        <v>-5.6108230427386462E-2</v>
      </c>
      <c r="V663" s="47">
        <f t="shared" si="167"/>
        <v>100</v>
      </c>
      <c r="W663">
        <f t="shared" si="168"/>
        <v>5.7712154180405775E-2</v>
      </c>
      <c r="AQ663">
        <v>0.1752052510943031</v>
      </c>
      <c r="AR663">
        <v>1</v>
      </c>
      <c r="AS663">
        <v>0</v>
      </c>
      <c r="AT663">
        <f t="shared" si="172"/>
        <v>916</v>
      </c>
      <c r="AU663">
        <f t="shared" si="173"/>
        <v>79</v>
      </c>
      <c r="AV663">
        <f t="shared" si="169"/>
        <v>0.25709651257096511</v>
      </c>
      <c r="AW663">
        <f t="shared" si="170"/>
        <v>0.66666666666666674</v>
      </c>
      <c r="AX663">
        <f t="shared" si="171"/>
        <v>5.4068667207355747E-4</v>
      </c>
    </row>
    <row r="664" spans="1:50" x14ac:dyDescent="0.3">
      <c r="A664">
        <v>20</v>
      </c>
      <c r="B664">
        <v>3</v>
      </c>
      <c r="C664" s="2">
        <f t="shared" si="159"/>
        <v>1</v>
      </c>
      <c r="D664">
        <v>2</v>
      </c>
      <c r="E664">
        <f t="shared" si="160"/>
        <v>1</v>
      </c>
      <c r="G664" s="2" t="s">
        <v>19</v>
      </c>
      <c r="H664" s="2" t="s">
        <v>17</v>
      </c>
      <c r="J664">
        <v>42</v>
      </c>
      <c r="K664">
        <v>2</v>
      </c>
      <c r="L664">
        <v>1</v>
      </c>
      <c r="M664">
        <v>16</v>
      </c>
      <c r="N664" s="45">
        <v>0</v>
      </c>
      <c r="O664" s="46">
        <v>1</v>
      </c>
      <c r="P664" s="47">
        <f t="shared" si="161"/>
        <v>1</v>
      </c>
      <c r="Q664">
        <f t="shared" si="162"/>
        <v>0</v>
      </c>
      <c r="R664">
        <f t="shared" si="163"/>
        <v>2.1196558981802574E-2</v>
      </c>
      <c r="S664" s="45">
        <f t="shared" si="164"/>
        <v>2.1196558981802574E-2</v>
      </c>
      <c r="T664" s="47">
        <f t="shared" si="165"/>
        <v>0.97880344101819738</v>
      </c>
      <c r="U664" s="45">
        <f t="shared" si="166"/>
        <v>-2.1424431871989003E-2</v>
      </c>
      <c r="V664" s="47">
        <f t="shared" si="167"/>
        <v>100</v>
      </c>
      <c r="W664">
        <f t="shared" si="168"/>
        <v>2.1655582820339206E-2</v>
      </c>
      <c r="AQ664">
        <v>0.17537760551030204</v>
      </c>
      <c r="AR664">
        <v>1</v>
      </c>
      <c r="AS664">
        <v>0</v>
      </c>
      <c r="AT664">
        <f t="shared" si="172"/>
        <v>917</v>
      </c>
      <c r="AU664">
        <f t="shared" si="173"/>
        <v>79</v>
      </c>
      <c r="AV664">
        <f t="shared" si="169"/>
        <v>0.25628548256285477</v>
      </c>
      <c r="AW664">
        <f t="shared" si="170"/>
        <v>0.66666666666666674</v>
      </c>
      <c r="AX664">
        <f t="shared" si="171"/>
        <v>1.081373344147041E-3</v>
      </c>
    </row>
    <row r="665" spans="1:50" x14ac:dyDescent="0.3">
      <c r="A665">
        <v>21</v>
      </c>
      <c r="B665">
        <v>4</v>
      </c>
      <c r="C665" s="2">
        <f t="shared" si="159"/>
        <v>1</v>
      </c>
      <c r="D665">
        <v>0</v>
      </c>
      <c r="E665">
        <f t="shared" si="160"/>
        <v>1</v>
      </c>
      <c r="G665" s="2" t="s">
        <v>19</v>
      </c>
      <c r="H665" s="2" t="s">
        <v>17</v>
      </c>
      <c r="J665">
        <v>42</v>
      </c>
      <c r="K665">
        <v>2</v>
      </c>
      <c r="L665">
        <v>2</v>
      </c>
      <c r="M665">
        <v>0</v>
      </c>
      <c r="N665" s="45">
        <v>0</v>
      </c>
      <c r="O665" s="46">
        <v>2</v>
      </c>
      <c r="P665" s="47">
        <f t="shared" si="161"/>
        <v>2</v>
      </c>
      <c r="Q665">
        <f t="shared" si="162"/>
        <v>0</v>
      </c>
      <c r="R665">
        <f t="shared" si="163"/>
        <v>0.40335645666776665</v>
      </c>
      <c r="S665" s="45">
        <f t="shared" si="164"/>
        <v>0.8067129133355333</v>
      </c>
      <c r="T665" s="47">
        <f t="shared" si="165"/>
        <v>1.1932870866644667</v>
      </c>
      <c r="U665" s="45">
        <f t="shared" si="166"/>
        <v>-1.0328708475163937</v>
      </c>
      <c r="V665" s="47">
        <f t="shared" si="167"/>
        <v>100</v>
      </c>
      <c r="W665">
        <f t="shared" si="168"/>
        <v>1.3520852146158657</v>
      </c>
      <c r="AQ665">
        <v>0.17538789542394917</v>
      </c>
      <c r="AR665">
        <v>2</v>
      </c>
      <c r="AS665">
        <v>0</v>
      </c>
      <c r="AT665">
        <f t="shared" si="172"/>
        <v>919</v>
      </c>
      <c r="AU665">
        <f t="shared" si="173"/>
        <v>79</v>
      </c>
      <c r="AV665">
        <f t="shared" si="169"/>
        <v>0.25466342254663421</v>
      </c>
      <c r="AW665">
        <f t="shared" si="170"/>
        <v>0.66666666666666674</v>
      </c>
      <c r="AX665">
        <f t="shared" si="171"/>
        <v>0</v>
      </c>
    </row>
    <row r="666" spans="1:50" x14ac:dyDescent="0.3">
      <c r="A666">
        <v>36</v>
      </c>
      <c r="B666">
        <v>3</v>
      </c>
      <c r="C666" s="2">
        <f t="shared" si="159"/>
        <v>2</v>
      </c>
      <c r="D666">
        <v>8</v>
      </c>
      <c r="E666">
        <f t="shared" si="160"/>
        <v>0</v>
      </c>
      <c r="G666" s="2" t="s">
        <v>17</v>
      </c>
      <c r="H666" s="2" t="s">
        <v>19</v>
      </c>
      <c r="J666">
        <v>42</v>
      </c>
      <c r="K666">
        <v>2</v>
      </c>
      <c r="L666">
        <v>2</v>
      </c>
      <c r="M666">
        <v>1</v>
      </c>
      <c r="N666" s="45">
        <v>0</v>
      </c>
      <c r="O666" s="46">
        <v>1</v>
      </c>
      <c r="P666" s="47">
        <f t="shared" si="161"/>
        <v>1</v>
      </c>
      <c r="Q666">
        <f t="shared" si="162"/>
        <v>0</v>
      </c>
      <c r="R666">
        <f t="shared" si="163"/>
        <v>0.3742505075324401</v>
      </c>
      <c r="S666" s="45">
        <f t="shared" si="164"/>
        <v>0.3742505075324401</v>
      </c>
      <c r="T666" s="47">
        <f t="shared" si="165"/>
        <v>0.62574949246755995</v>
      </c>
      <c r="U666" s="45">
        <f t="shared" si="166"/>
        <v>-0.46880515974919212</v>
      </c>
      <c r="V666" s="47">
        <f t="shared" si="167"/>
        <v>100</v>
      </c>
      <c r="W666">
        <f t="shared" si="168"/>
        <v>0.59808359740993622</v>
      </c>
      <c r="AQ666">
        <v>0.17556039126850123</v>
      </c>
      <c r="AR666">
        <v>0</v>
      </c>
      <c r="AS666">
        <v>1</v>
      </c>
      <c r="AT666">
        <f t="shared" si="172"/>
        <v>919</v>
      </c>
      <c r="AU666">
        <f t="shared" si="173"/>
        <v>80</v>
      </c>
      <c r="AV666">
        <f t="shared" si="169"/>
        <v>0.25466342254663421</v>
      </c>
      <c r="AW666">
        <f t="shared" si="170"/>
        <v>0.66244725738396626</v>
      </c>
      <c r="AX666">
        <f t="shared" si="171"/>
        <v>0</v>
      </c>
    </row>
    <row r="667" spans="1:50" x14ac:dyDescent="0.3">
      <c r="A667">
        <v>47</v>
      </c>
      <c r="B667">
        <v>4</v>
      </c>
      <c r="C667" s="2">
        <f t="shared" si="159"/>
        <v>2</v>
      </c>
      <c r="D667">
        <v>2</v>
      </c>
      <c r="E667">
        <f t="shared" si="160"/>
        <v>0</v>
      </c>
      <c r="G667" s="2" t="s">
        <v>17</v>
      </c>
      <c r="H667" s="2" t="s">
        <v>19</v>
      </c>
      <c r="J667">
        <v>42</v>
      </c>
      <c r="K667">
        <v>3</v>
      </c>
      <c r="L667">
        <v>1</v>
      </c>
      <c r="M667">
        <v>0</v>
      </c>
      <c r="N667" s="45">
        <v>0</v>
      </c>
      <c r="O667" s="46">
        <v>1</v>
      </c>
      <c r="P667" s="47">
        <f t="shared" si="161"/>
        <v>1</v>
      </c>
      <c r="Q667">
        <f t="shared" si="162"/>
        <v>0</v>
      </c>
      <c r="R667">
        <f t="shared" si="163"/>
        <v>0.10008748330538915</v>
      </c>
      <c r="S667" s="45">
        <f t="shared" si="164"/>
        <v>0.10008748330538915</v>
      </c>
      <c r="T667" s="47">
        <f t="shared" si="165"/>
        <v>0.89991251669461081</v>
      </c>
      <c r="U667" s="45">
        <f t="shared" si="166"/>
        <v>-0.10545772405506411</v>
      </c>
      <c r="V667" s="47">
        <f t="shared" si="167"/>
        <v>100</v>
      </c>
      <c r="W667">
        <f t="shared" si="168"/>
        <v>0.11121912569125236</v>
      </c>
      <c r="AQ667">
        <v>0.17606396564951413</v>
      </c>
      <c r="AR667">
        <v>0</v>
      </c>
      <c r="AS667">
        <v>1</v>
      </c>
      <c r="AT667">
        <f t="shared" si="172"/>
        <v>919</v>
      </c>
      <c r="AU667">
        <f t="shared" si="173"/>
        <v>81</v>
      </c>
      <c r="AV667">
        <f t="shared" si="169"/>
        <v>0.25466342254663421</v>
      </c>
      <c r="AW667">
        <f t="shared" si="170"/>
        <v>0.65822784810126578</v>
      </c>
      <c r="AX667">
        <f t="shared" si="171"/>
        <v>5.3384253698401864E-4</v>
      </c>
    </row>
    <row r="668" spans="1:50" x14ac:dyDescent="0.3">
      <c r="A668">
        <v>22</v>
      </c>
      <c r="B668">
        <v>2</v>
      </c>
      <c r="C668" s="2">
        <f t="shared" si="159"/>
        <v>2</v>
      </c>
      <c r="D668">
        <v>2</v>
      </c>
      <c r="E668">
        <f t="shared" si="160"/>
        <v>1</v>
      </c>
      <c r="G668" s="2" t="s">
        <v>17</v>
      </c>
      <c r="H668" s="2" t="s">
        <v>17</v>
      </c>
      <c r="J668">
        <v>42</v>
      </c>
      <c r="K668">
        <v>3</v>
      </c>
      <c r="L668">
        <v>1</v>
      </c>
      <c r="M668">
        <v>2</v>
      </c>
      <c r="N668" s="45">
        <v>0</v>
      </c>
      <c r="O668" s="46">
        <v>1</v>
      </c>
      <c r="P668" s="47">
        <f t="shared" si="161"/>
        <v>1</v>
      </c>
      <c r="Q668">
        <f t="shared" si="162"/>
        <v>0</v>
      </c>
      <c r="R668">
        <f t="shared" si="163"/>
        <v>8.0076797710751074E-2</v>
      </c>
      <c r="S668" s="45">
        <f t="shared" si="164"/>
        <v>8.0076797710751074E-2</v>
      </c>
      <c r="T668" s="47">
        <f t="shared" si="165"/>
        <v>0.91992320228924895</v>
      </c>
      <c r="U668" s="45">
        <f t="shared" si="166"/>
        <v>-8.3465088195902745E-2</v>
      </c>
      <c r="V668" s="47">
        <f t="shared" si="167"/>
        <v>100</v>
      </c>
      <c r="W668">
        <f t="shared" si="168"/>
        <v>8.7047263849284601E-2</v>
      </c>
      <c r="AQ668">
        <v>0.17732036087801234</v>
      </c>
      <c r="AR668">
        <v>1</v>
      </c>
      <c r="AS668">
        <v>0</v>
      </c>
      <c r="AT668">
        <f t="shared" si="172"/>
        <v>920</v>
      </c>
      <c r="AU668">
        <f t="shared" si="173"/>
        <v>81</v>
      </c>
      <c r="AV668">
        <f t="shared" si="169"/>
        <v>0.25385239253852387</v>
      </c>
      <c r="AW668">
        <f t="shared" si="170"/>
        <v>0.65822784810126578</v>
      </c>
      <c r="AX668">
        <f t="shared" si="171"/>
        <v>1.0676850739679642E-3</v>
      </c>
    </row>
    <row r="669" spans="1:50" x14ac:dyDescent="0.3">
      <c r="A669">
        <v>41</v>
      </c>
      <c r="B669">
        <v>2</v>
      </c>
      <c r="C669" s="2">
        <f t="shared" si="159"/>
        <v>2</v>
      </c>
      <c r="D669">
        <v>7</v>
      </c>
      <c r="E669">
        <f t="shared" si="160"/>
        <v>1</v>
      </c>
      <c r="G669" s="2" t="s">
        <v>17</v>
      </c>
      <c r="H669" s="2" t="s">
        <v>17</v>
      </c>
      <c r="J669">
        <v>42</v>
      </c>
      <c r="K669">
        <v>3</v>
      </c>
      <c r="L669">
        <v>1</v>
      </c>
      <c r="M669">
        <v>3</v>
      </c>
      <c r="N669" s="45">
        <v>0</v>
      </c>
      <c r="O669" s="46">
        <v>2</v>
      </c>
      <c r="P669" s="47">
        <f t="shared" si="161"/>
        <v>2</v>
      </c>
      <c r="Q669">
        <f t="shared" si="162"/>
        <v>0</v>
      </c>
      <c r="R669">
        <f t="shared" si="163"/>
        <v>7.1502876133259244E-2</v>
      </c>
      <c r="S669" s="45">
        <f t="shared" si="164"/>
        <v>0.14300575226651849</v>
      </c>
      <c r="T669" s="47">
        <f t="shared" si="165"/>
        <v>1.8569942477334815</v>
      </c>
      <c r="U669" s="45">
        <f t="shared" si="166"/>
        <v>-0.14837599161346249</v>
      </c>
      <c r="V669" s="47">
        <f t="shared" si="167"/>
        <v>100</v>
      </c>
      <c r="W669">
        <f t="shared" si="168"/>
        <v>0.15401851937997266</v>
      </c>
      <c r="AQ669">
        <v>0.17760670826634384</v>
      </c>
      <c r="AR669">
        <v>2</v>
      </c>
      <c r="AS669">
        <v>0</v>
      </c>
      <c r="AT669">
        <f t="shared" si="172"/>
        <v>922</v>
      </c>
      <c r="AU669">
        <f t="shared" si="173"/>
        <v>81</v>
      </c>
      <c r="AV669">
        <f t="shared" si="169"/>
        <v>0.25223033252230331</v>
      </c>
      <c r="AW669">
        <f t="shared" si="170"/>
        <v>0.65822784810126578</v>
      </c>
      <c r="AX669">
        <f t="shared" si="171"/>
        <v>5.3384253698401864E-4</v>
      </c>
    </row>
    <row r="670" spans="1:50" x14ac:dyDescent="0.3">
      <c r="A670">
        <v>28</v>
      </c>
      <c r="B670">
        <v>3</v>
      </c>
      <c r="C670" s="2">
        <f t="shared" si="159"/>
        <v>1</v>
      </c>
      <c r="D670">
        <v>2</v>
      </c>
      <c r="E670">
        <f t="shared" si="160"/>
        <v>0</v>
      </c>
      <c r="G670" s="2" t="s">
        <v>19</v>
      </c>
      <c r="H670" s="2" t="s">
        <v>19</v>
      </c>
      <c r="J670">
        <v>42</v>
      </c>
      <c r="K670">
        <v>3</v>
      </c>
      <c r="L670">
        <v>1</v>
      </c>
      <c r="M670">
        <v>4</v>
      </c>
      <c r="N670" s="45">
        <v>0</v>
      </c>
      <c r="O670" s="46">
        <v>2</v>
      </c>
      <c r="P670" s="47">
        <f t="shared" si="161"/>
        <v>2</v>
      </c>
      <c r="Q670">
        <f t="shared" si="162"/>
        <v>0</v>
      </c>
      <c r="R670">
        <f t="shared" si="163"/>
        <v>6.3783323533180919E-2</v>
      </c>
      <c r="S670" s="45">
        <f t="shared" si="164"/>
        <v>0.12756664706636184</v>
      </c>
      <c r="T670" s="47">
        <f t="shared" si="165"/>
        <v>1.8724333529336381</v>
      </c>
      <c r="U670" s="45">
        <f t="shared" si="166"/>
        <v>-0.13181667468588543</v>
      </c>
      <c r="V670" s="47">
        <f t="shared" si="167"/>
        <v>100</v>
      </c>
      <c r="W670">
        <f t="shared" si="168"/>
        <v>0.13625761030852881</v>
      </c>
      <c r="AQ670">
        <v>0.17818720241903702</v>
      </c>
      <c r="AR670">
        <v>1</v>
      </c>
      <c r="AS670">
        <v>0</v>
      </c>
      <c r="AT670">
        <f t="shared" si="172"/>
        <v>923</v>
      </c>
      <c r="AU670">
        <f t="shared" si="173"/>
        <v>81</v>
      </c>
      <c r="AV670">
        <f t="shared" si="169"/>
        <v>0.25141930251419298</v>
      </c>
      <c r="AW670">
        <f t="shared" si="170"/>
        <v>0.65822784810126578</v>
      </c>
      <c r="AX670">
        <f t="shared" si="171"/>
        <v>5.3384253698394557E-4</v>
      </c>
    </row>
    <row r="671" spans="1:50" x14ac:dyDescent="0.3">
      <c r="A671">
        <v>39</v>
      </c>
      <c r="B671">
        <v>4</v>
      </c>
      <c r="C671" s="2">
        <f t="shared" si="159"/>
        <v>2</v>
      </c>
      <c r="D671">
        <v>2</v>
      </c>
      <c r="E671">
        <f t="shared" si="160"/>
        <v>1</v>
      </c>
      <c r="G671" s="2" t="s">
        <v>17</v>
      </c>
      <c r="H671" s="2" t="s">
        <v>17</v>
      </c>
      <c r="J671">
        <v>42</v>
      </c>
      <c r="K671">
        <v>3</v>
      </c>
      <c r="L671">
        <v>1</v>
      </c>
      <c r="M671">
        <v>7</v>
      </c>
      <c r="N671" s="45">
        <v>0</v>
      </c>
      <c r="O671" s="46">
        <v>3</v>
      </c>
      <c r="P671" s="47">
        <f t="shared" si="161"/>
        <v>3</v>
      </c>
      <c r="Q671">
        <f t="shared" si="162"/>
        <v>0</v>
      </c>
      <c r="R671">
        <f t="shared" si="163"/>
        <v>4.5048026976418402E-2</v>
      </c>
      <c r="S671" s="45">
        <f t="shared" si="164"/>
        <v>0.1351440809292552</v>
      </c>
      <c r="T671" s="47">
        <f t="shared" si="165"/>
        <v>2.8648559190707448</v>
      </c>
      <c r="U671" s="45">
        <f t="shared" si="166"/>
        <v>-0.13828268938096769</v>
      </c>
      <c r="V671" s="47">
        <f t="shared" si="167"/>
        <v>100</v>
      </c>
      <c r="W671">
        <f t="shared" si="168"/>
        <v>0.14151924363416959</v>
      </c>
      <c r="AQ671">
        <v>0.17847464595152565</v>
      </c>
      <c r="AR671">
        <v>1</v>
      </c>
      <c r="AS671">
        <v>1</v>
      </c>
      <c r="AT671">
        <f t="shared" si="172"/>
        <v>924</v>
      </c>
      <c r="AU671">
        <f t="shared" si="173"/>
        <v>82</v>
      </c>
      <c r="AV671">
        <f t="shared" si="169"/>
        <v>0.25060827250608275</v>
      </c>
      <c r="AW671">
        <f t="shared" si="170"/>
        <v>0.65400843881856541</v>
      </c>
      <c r="AX671">
        <f t="shared" si="171"/>
        <v>5.3042046943924939E-4</v>
      </c>
    </row>
    <row r="672" spans="1:50" x14ac:dyDescent="0.3">
      <c r="A672">
        <v>27</v>
      </c>
      <c r="B672">
        <v>2</v>
      </c>
      <c r="C672" s="2">
        <f t="shared" si="159"/>
        <v>1</v>
      </c>
      <c r="D672">
        <v>1</v>
      </c>
      <c r="E672">
        <f t="shared" si="160"/>
        <v>0</v>
      </c>
      <c r="G672" s="2" t="s">
        <v>19</v>
      </c>
      <c r="H672" s="2" t="s">
        <v>19</v>
      </c>
      <c r="J672">
        <v>42</v>
      </c>
      <c r="K672">
        <v>3</v>
      </c>
      <c r="L672">
        <v>1</v>
      </c>
      <c r="M672">
        <v>17</v>
      </c>
      <c r="N672" s="45">
        <v>0</v>
      </c>
      <c r="O672" s="46">
        <v>1</v>
      </c>
      <c r="P672" s="47">
        <f t="shared" si="161"/>
        <v>1</v>
      </c>
      <c r="Q672">
        <f t="shared" si="162"/>
        <v>0</v>
      </c>
      <c r="R672">
        <f t="shared" si="163"/>
        <v>1.3664605595442461E-2</v>
      </c>
      <c r="S672" s="45">
        <f t="shared" si="164"/>
        <v>1.3664605595442461E-2</v>
      </c>
      <c r="T672" s="47">
        <f t="shared" si="165"/>
        <v>0.98633539440455753</v>
      </c>
      <c r="U672" s="45">
        <f t="shared" si="166"/>
        <v>-1.3758825622726418E-2</v>
      </c>
      <c r="V672" s="47">
        <f t="shared" si="167"/>
        <v>100</v>
      </c>
      <c r="W672">
        <f t="shared" si="168"/>
        <v>1.3853913864352065E-2</v>
      </c>
      <c r="AQ672">
        <v>0.17864951994041373</v>
      </c>
      <c r="AR672">
        <v>1</v>
      </c>
      <c r="AS672">
        <v>0</v>
      </c>
      <c r="AT672">
        <f t="shared" si="172"/>
        <v>925</v>
      </c>
      <c r="AU672">
        <f t="shared" si="173"/>
        <v>82</v>
      </c>
      <c r="AV672">
        <f t="shared" si="169"/>
        <v>0.24979724249797242</v>
      </c>
      <c r="AW672">
        <f t="shared" si="170"/>
        <v>0.65400843881856541</v>
      </c>
      <c r="AX672">
        <f t="shared" si="171"/>
        <v>1.0608409388784261E-3</v>
      </c>
    </row>
    <row r="673" spans="1:50" x14ac:dyDescent="0.3">
      <c r="A673">
        <v>34</v>
      </c>
      <c r="B673">
        <v>2</v>
      </c>
      <c r="C673" s="2">
        <f t="shared" si="159"/>
        <v>1</v>
      </c>
      <c r="D673">
        <v>0</v>
      </c>
      <c r="E673">
        <f t="shared" si="160"/>
        <v>0</v>
      </c>
      <c r="G673" s="2" t="s">
        <v>19</v>
      </c>
      <c r="H673" s="2" t="s">
        <v>19</v>
      </c>
      <c r="J673">
        <v>42</v>
      </c>
      <c r="K673">
        <v>3</v>
      </c>
      <c r="L673">
        <v>2</v>
      </c>
      <c r="M673">
        <v>2</v>
      </c>
      <c r="N673" s="45">
        <v>1</v>
      </c>
      <c r="O673" s="46">
        <v>1</v>
      </c>
      <c r="P673" s="47">
        <f t="shared" si="161"/>
        <v>2</v>
      </c>
      <c r="Q673">
        <f t="shared" si="162"/>
        <v>0.5</v>
      </c>
      <c r="R673">
        <f t="shared" si="163"/>
        <v>0.27673401284326204</v>
      </c>
      <c r="S673" s="45">
        <f t="shared" si="164"/>
        <v>0.55346802568652409</v>
      </c>
      <c r="T673" s="47">
        <f t="shared" si="165"/>
        <v>1.4465319743134759</v>
      </c>
      <c r="U673" s="45">
        <f t="shared" si="166"/>
        <v>-1.6086767073295944</v>
      </c>
      <c r="V673" s="47">
        <f t="shared" si="167"/>
        <v>50</v>
      </c>
      <c r="W673">
        <f t="shared" si="168"/>
        <v>0.49809771134650627</v>
      </c>
      <c r="AQ673">
        <v>0.17887172253280822</v>
      </c>
      <c r="AR673">
        <v>2</v>
      </c>
      <c r="AS673">
        <v>0</v>
      </c>
      <c r="AT673">
        <f t="shared" si="172"/>
        <v>927</v>
      </c>
      <c r="AU673">
        <f t="shared" si="173"/>
        <v>82</v>
      </c>
      <c r="AV673">
        <f t="shared" si="169"/>
        <v>0.24817518248175185</v>
      </c>
      <c r="AW673">
        <f t="shared" si="170"/>
        <v>0.65400843881856541</v>
      </c>
      <c r="AX673">
        <f t="shared" si="171"/>
        <v>5.3042046943924939E-4</v>
      </c>
    </row>
    <row r="674" spans="1:50" x14ac:dyDescent="0.3">
      <c r="A674">
        <v>42</v>
      </c>
      <c r="B674">
        <v>3</v>
      </c>
      <c r="C674" s="2">
        <f t="shared" si="159"/>
        <v>1</v>
      </c>
      <c r="D674">
        <v>4</v>
      </c>
      <c r="E674">
        <f t="shared" si="160"/>
        <v>0</v>
      </c>
      <c r="G674" s="2" t="s">
        <v>19</v>
      </c>
      <c r="H674" s="2" t="s">
        <v>19</v>
      </c>
      <c r="J674">
        <v>42</v>
      </c>
      <c r="K674">
        <v>3</v>
      </c>
      <c r="L674">
        <v>2</v>
      </c>
      <c r="M674">
        <v>3</v>
      </c>
      <c r="N674" s="45">
        <v>0</v>
      </c>
      <c r="O674" s="46">
        <v>1</v>
      </c>
      <c r="P674" s="47">
        <f t="shared" si="161"/>
        <v>1</v>
      </c>
      <c r="Q674">
        <f t="shared" si="162"/>
        <v>0</v>
      </c>
      <c r="R674">
        <f t="shared" si="163"/>
        <v>0.25289226897841854</v>
      </c>
      <c r="S674" s="45">
        <f t="shared" si="164"/>
        <v>0.25289226897841854</v>
      </c>
      <c r="T674" s="47">
        <f t="shared" si="165"/>
        <v>0.74710773102158146</v>
      </c>
      <c r="U674" s="45">
        <f t="shared" si="166"/>
        <v>-0.29154588601272086</v>
      </c>
      <c r="V674" s="47">
        <f t="shared" si="167"/>
        <v>100</v>
      </c>
      <c r="W674">
        <f t="shared" si="168"/>
        <v>0.33849505028226423</v>
      </c>
      <c r="AQ674">
        <v>0.17912323700399665</v>
      </c>
      <c r="AR674">
        <v>1</v>
      </c>
      <c r="AS674">
        <v>0</v>
      </c>
      <c r="AT674">
        <f t="shared" si="172"/>
        <v>928</v>
      </c>
      <c r="AU674">
        <f t="shared" si="173"/>
        <v>82</v>
      </c>
      <c r="AV674">
        <f t="shared" si="169"/>
        <v>0.24736415247364152</v>
      </c>
      <c r="AW674">
        <f t="shared" si="170"/>
        <v>0.65400843881856541</v>
      </c>
      <c r="AX674">
        <f t="shared" si="171"/>
        <v>5.3042046943924939E-4</v>
      </c>
    </row>
    <row r="675" spans="1:50" x14ac:dyDescent="0.3">
      <c r="A675">
        <v>33</v>
      </c>
      <c r="B675">
        <v>3</v>
      </c>
      <c r="C675" s="2">
        <f t="shared" si="159"/>
        <v>2</v>
      </c>
      <c r="D675">
        <v>2</v>
      </c>
      <c r="E675">
        <f t="shared" si="160"/>
        <v>0</v>
      </c>
      <c r="G675" s="2" t="s">
        <v>17</v>
      </c>
      <c r="H675" s="2" t="s">
        <v>19</v>
      </c>
      <c r="J675">
        <v>42</v>
      </c>
      <c r="K675">
        <v>3</v>
      </c>
      <c r="L675">
        <v>2</v>
      </c>
      <c r="M675">
        <v>8</v>
      </c>
      <c r="N675" s="45">
        <v>0</v>
      </c>
      <c r="O675" s="46">
        <v>1</v>
      </c>
      <c r="P675" s="47">
        <f t="shared" si="161"/>
        <v>1</v>
      </c>
      <c r="Q675">
        <f t="shared" si="162"/>
        <v>0</v>
      </c>
      <c r="R675">
        <f t="shared" si="163"/>
        <v>0.15500496192221039</v>
      </c>
      <c r="S675" s="45">
        <f t="shared" si="164"/>
        <v>0.15500496192221039</v>
      </c>
      <c r="T675" s="47">
        <f t="shared" si="165"/>
        <v>0.84499503807778964</v>
      </c>
      <c r="U675" s="45">
        <f t="shared" si="166"/>
        <v>-0.1684245237394944</v>
      </c>
      <c r="V675" s="47">
        <f t="shared" si="167"/>
        <v>100</v>
      </c>
      <c r="W675">
        <f t="shared" si="168"/>
        <v>0.18343890193109127</v>
      </c>
      <c r="AQ675">
        <v>0.179996963686058</v>
      </c>
      <c r="AR675">
        <v>1</v>
      </c>
      <c r="AS675">
        <v>0</v>
      </c>
      <c r="AT675">
        <f t="shared" si="172"/>
        <v>929</v>
      </c>
      <c r="AU675">
        <f t="shared" si="173"/>
        <v>82</v>
      </c>
      <c r="AV675">
        <f t="shared" si="169"/>
        <v>0.24655312246553118</v>
      </c>
      <c r="AW675">
        <f t="shared" si="170"/>
        <v>0.65400843881856541</v>
      </c>
      <c r="AX675">
        <f t="shared" si="171"/>
        <v>0</v>
      </c>
    </row>
    <row r="676" spans="1:50" x14ac:dyDescent="0.3">
      <c r="A676">
        <v>58</v>
      </c>
      <c r="B676">
        <v>3</v>
      </c>
      <c r="C676" s="2">
        <f t="shared" si="159"/>
        <v>2</v>
      </c>
      <c r="D676">
        <v>0</v>
      </c>
      <c r="E676">
        <f t="shared" si="160"/>
        <v>0</v>
      </c>
      <c r="G676" s="2" t="s">
        <v>17</v>
      </c>
      <c r="H676" s="2" t="s">
        <v>19</v>
      </c>
      <c r="J676">
        <v>42</v>
      </c>
      <c r="K676">
        <v>3</v>
      </c>
      <c r="L676">
        <v>2</v>
      </c>
      <c r="M676">
        <v>9</v>
      </c>
      <c r="N676" s="45">
        <v>1</v>
      </c>
      <c r="O676" s="46">
        <v>0</v>
      </c>
      <c r="P676" s="47">
        <f t="shared" si="161"/>
        <v>1</v>
      </c>
      <c r="Q676">
        <f t="shared" si="162"/>
        <v>1</v>
      </c>
      <c r="R676">
        <f t="shared" si="163"/>
        <v>0.13962606837305183</v>
      </c>
      <c r="S676" s="45">
        <f t="shared" si="164"/>
        <v>0.13962606837305183</v>
      </c>
      <c r="T676" s="47">
        <f t="shared" si="165"/>
        <v>0.8603739316269482</v>
      </c>
      <c r="U676" s="45">
        <f t="shared" si="166"/>
        <v>-1.968787369890252</v>
      </c>
      <c r="V676" s="47">
        <f t="shared" si="167"/>
        <v>0</v>
      </c>
      <c r="W676">
        <f t="shared" si="168"/>
        <v>6.1619863801378978</v>
      </c>
      <c r="AQ676">
        <v>0.18003389636029443</v>
      </c>
      <c r="AR676">
        <v>0</v>
      </c>
      <c r="AS676">
        <v>1</v>
      </c>
      <c r="AT676">
        <f t="shared" si="172"/>
        <v>929</v>
      </c>
      <c r="AU676">
        <f t="shared" si="173"/>
        <v>83</v>
      </c>
      <c r="AV676">
        <f t="shared" si="169"/>
        <v>0.24655312246553118</v>
      </c>
      <c r="AW676">
        <f t="shared" si="170"/>
        <v>0.64978902953586504</v>
      </c>
      <c r="AX676">
        <f t="shared" si="171"/>
        <v>5.2699840189440793E-4</v>
      </c>
    </row>
    <row r="677" spans="1:50" x14ac:dyDescent="0.3">
      <c r="A677">
        <v>31</v>
      </c>
      <c r="B677">
        <v>2</v>
      </c>
      <c r="C677" s="2">
        <f t="shared" si="159"/>
        <v>1</v>
      </c>
      <c r="D677">
        <v>7</v>
      </c>
      <c r="E677">
        <f t="shared" si="160"/>
        <v>0</v>
      </c>
      <c r="G677" s="2" t="s">
        <v>19</v>
      </c>
      <c r="H677" s="2" t="s">
        <v>19</v>
      </c>
      <c r="J677">
        <v>42</v>
      </c>
      <c r="K677">
        <v>4</v>
      </c>
      <c r="L677">
        <v>1</v>
      </c>
      <c r="M677">
        <v>0</v>
      </c>
      <c r="N677" s="45">
        <v>0</v>
      </c>
      <c r="O677" s="46">
        <v>3</v>
      </c>
      <c r="P677" s="47">
        <f t="shared" si="161"/>
        <v>3</v>
      </c>
      <c r="Q677">
        <f t="shared" si="162"/>
        <v>0</v>
      </c>
      <c r="R677">
        <f t="shared" si="163"/>
        <v>7.4438805792673202E-2</v>
      </c>
      <c r="S677" s="45">
        <f t="shared" si="164"/>
        <v>0.2233164173780196</v>
      </c>
      <c r="T677" s="47">
        <f t="shared" si="165"/>
        <v>2.7766835826219802</v>
      </c>
      <c r="U677" s="45">
        <f t="shared" si="166"/>
        <v>-0.23206508698572037</v>
      </c>
      <c r="V677" s="47">
        <f t="shared" si="167"/>
        <v>100</v>
      </c>
      <c r="W677">
        <f t="shared" si="168"/>
        <v>0.24127677216337193</v>
      </c>
      <c r="AQ677">
        <v>0.18152939699021758</v>
      </c>
      <c r="AR677">
        <v>1</v>
      </c>
      <c r="AS677">
        <v>0</v>
      </c>
      <c r="AT677">
        <f t="shared" si="172"/>
        <v>930</v>
      </c>
      <c r="AU677">
        <f t="shared" si="173"/>
        <v>83</v>
      </c>
      <c r="AV677">
        <f t="shared" si="169"/>
        <v>0.24574209245742096</v>
      </c>
      <c r="AW677">
        <f t="shared" si="170"/>
        <v>0.64978902953586504</v>
      </c>
      <c r="AX677">
        <f t="shared" si="171"/>
        <v>5.2699840189448003E-4</v>
      </c>
    </row>
    <row r="678" spans="1:50" x14ac:dyDescent="0.3">
      <c r="A678">
        <v>35</v>
      </c>
      <c r="B678">
        <v>4</v>
      </c>
      <c r="C678" s="2">
        <f t="shared" si="159"/>
        <v>2</v>
      </c>
      <c r="D678">
        <v>6</v>
      </c>
      <c r="E678">
        <f t="shared" si="160"/>
        <v>0</v>
      </c>
      <c r="G678" s="2" t="s">
        <v>17</v>
      </c>
      <c r="H678" s="2" t="s">
        <v>19</v>
      </c>
      <c r="J678">
        <v>42</v>
      </c>
      <c r="K678">
        <v>4</v>
      </c>
      <c r="L678">
        <v>1</v>
      </c>
      <c r="M678">
        <v>3</v>
      </c>
      <c r="N678" s="45">
        <v>0</v>
      </c>
      <c r="O678" s="46">
        <v>1</v>
      </c>
      <c r="P678" s="47">
        <f t="shared" si="161"/>
        <v>1</v>
      </c>
      <c r="Q678">
        <f t="shared" si="162"/>
        <v>0</v>
      </c>
      <c r="R678">
        <f t="shared" si="163"/>
        <v>5.2749986325727471E-2</v>
      </c>
      <c r="S678" s="45">
        <f t="shared" si="164"/>
        <v>5.2749986325727471E-2</v>
      </c>
      <c r="T678" s="47">
        <f t="shared" si="165"/>
        <v>0.94725001367427253</v>
      </c>
      <c r="U678" s="45">
        <f t="shared" si="166"/>
        <v>-5.4192214647668172E-2</v>
      </c>
      <c r="V678" s="47">
        <f t="shared" si="167"/>
        <v>100</v>
      </c>
      <c r="W678">
        <f t="shared" si="168"/>
        <v>5.56875012554673E-2</v>
      </c>
      <c r="AQ678">
        <v>0.18240164146069027</v>
      </c>
      <c r="AR678">
        <v>1</v>
      </c>
      <c r="AS678">
        <v>0</v>
      </c>
      <c r="AT678">
        <f t="shared" si="172"/>
        <v>931</v>
      </c>
      <c r="AU678">
        <f t="shared" si="173"/>
        <v>83</v>
      </c>
      <c r="AV678">
        <f t="shared" si="169"/>
        <v>0.24493106244931062</v>
      </c>
      <c r="AW678">
        <f t="shared" si="170"/>
        <v>0.64978902953586504</v>
      </c>
      <c r="AX678">
        <f t="shared" si="171"/>
        <v>0</v>
      </c>
    </row>
    <row r="679" spans="1:50" x14ac:dyDescent="0.3">
      <c r="A679">
        <v>49</v>
      </c>
      <c r="B679">
        <v>1</v>
      </c>
      <c r="C679" s="2">
        <f t="shared" si="159"/>
        <v>1</v>
      </c>
      <c r="D679">
        <v>9</v>
      </c>
      <c r="E679">
        <f t="shared" si="160"/>
        <v>0</v>
      </c>
      <c r="G679" s="2" t="s">
        <v>19</v>
      </c>
      <c r="H679" s="2" t="s">
        <v>19</v>
      </c>
      <c r="J679">
        <v>42</v>
      </c>
      <c r="K679">
        <v>4</v>
      </c>
      <c r="L679">
        <v>1</v>
      </c>
      <c r="M679">
        <v>5</v>
      </c>
      <c r="N679" s="45">
        <v>0</v>
      </c>
      <c r="O679" s="46">
        <v>1</v>
      </c>
      <c r="P679" s="47">
        <f t="shared" si="161"/>
        <v>1</v>
      </c>
      <c r="Q679">
        <f t="shared" si="162"/>
        <v>0</v>
      </c>
      <c r="R679">
        <f t="shared" si="163"/>
        <v>4.1764347840261944E-2</v>
      </c>
      <c r="S679" s="45">
        <f t="shared" si="164"/>
        <v>4.1764347840261944E-2</v>
      </c>
      <c r="T679" s="47">
        <f t="shared" si="165"/>
        <v>0.95823565215973805</v>
      </c>
      <c r="U679" s="45">
        <f t="shared" si="166"/>
        <v>-4.2661547794968904E-2</v>
      </c>
      <c r="V679" s="47">
        <f t="shared" si="167"/>
        <v>100</v>
      </c>
      <c r="W679">
        <f t="shared" si="168"/>
        <v>4.3584631552928091E-2</v>
      </c>
      <c r="AQ679">
        <v>0.18241225233096983</v>
      </c>
      <c r="AR679">
        <v>0</v>
      </c>
      <c r="AS679">
        <v>1</v>
      </c>
      <c r="AT679">
        <f t="shared" si="172"/>
        <v>931</v>
      </c>
      <c r="AU679">
        <f t="shared" si="173"/>
        <v>84</v>
      </c>
      <c r="AV679">
        <f t="shared" si="169"/>
        <v>0.24493106244931062</v>
      </c>
      <c r="AW679">
        <f t="shared" si="170"/>
        <v>0.64556962025316456</v>
      </c>
      <c r="AX679">
        <f t="shared" si="171"/>
        <v>1.0471526686993496E-3</v>
      </c>
    </row>
    <row r="680" spans="1:50" x14ac:dyDescent="0.3">
      <c r="A680">
        <v>48</v>
      </c>
      <c r="B680">
        <v>4</v>
      </c>
      <c r="C680" s="2">
        <f t="shared" si="159"/>
        <v>1</v>
      </c>
      <c r="D680">
        <v>0</v>
      </c>
      <c r="E680">
        <f t="shared" si="160"/>
        <v>0</v>
      </c>
      <c r="G680" s="2" t="s">
        <v>19</v>
      </c>
      <c r="H680" s="2" t="s">
        <v>19</v>
      </c>
      <c r="J680">
        <v>42</v>
      </c>
      <c r="K680">
        <v>4</v>
      </c>
      <c r="L680">
        <v>1</v>
      </c>
      <c r="M680">
        <v>6</v>
      </c>
      <c r="N680" s="45">
        <v>0</v>
      </c>
      <c r="O680" s="46">
        <v>1</v>
      </c>
      <c r="P680" s="47">
        <f t="shared" si="161"/>
        <v>1</v>
      </c>
      <c r="Q680">
        <f t="shared" si="162"/>
        <v>0</v>
      </c>
      <c r="R680">
        <f t="shared" si="163"/>
        <v>3.7127029110450453E-2</v>
      </c>
      <c r="S680" s="45">
        <f t="shared" si="164"/>
        <v>3.7127029110450453E-2</v>
      </c>
      <c r="T680" s="47">
        <f t="shared" si="165"/>
        <v>0.9628729708895496</v>
      </c>
      <c r="U680" s="45">
        <f t="shared" si="166"/>
        <v>-3.7833785656885589E-2</v>
      </c>
      <c r="V680" s="47">
        <f t="shared" si="167"/>
        <v>100</v>
      </c>
      <c r="W680">
        <f t="shared" si="168"/>
        <v>3.8558595196779351E-2</v>
      </c>
      <c r="AQ680">
        <v>0.18310938688207506</v>
      </c>
      <c r="AR680">
        <v>2</v>
      </c>
      <c r="AS680">
        <v>1</v>
      </c>
      <c r="AT680">
        <f t="shared" si="172"/>
        <v>933</v>
      </c>
      <c r="AU680">
        <f t="shared" si="173"/>
        <v>85</v>
      </c>
      <c r="AV680">
        <f t="shared" si="169"/>
        <v>0.24330900243309006</v>
      </c>
      <c r="AW680">
        <f t="shared" si="170"/>
        <v>0.64135021097046407</v>
      </c>
      <c r="AX680">
        <f t="shared" si="171"/>
        <v>5.201542668049412E-4</v>
      </c>
    </row>
    <row r="681" spans="1:50" x14ac:dyDescent="0.3">
      <c r="A681">
        <v>31</v>
      </c>
      <c r="B681">
        <v>4</v>
      </c>
      <c r="C681" s="2">
        <f t="shared" si="159"/>
        <v>1</v>
      </c>
      <c r="D681">
        <v>8</v>
      </c>
      <c r="E681">
        <f t="shared" si="160"/>
        <v>0</v>
      </c>
      <c r="G681" s="2" t="s">
        <v>19</v>
      </c>
      <c r="H681" s="2" t="s">
        <v>19</v>
      </c>
      <c r="J681">
        <v>42</v>
      </c>
      <c r="K681">
        <v>4</v>
      </c>
      <c r="L681">
        <v>1</v>
      </c>
      <c r="M681">
        <v>9</v>
      </c>
      <c r="N681" s="45">
        <v>0</v>
      </c>
      <c r="O681" s="46">
        <v>1</v>
      </c>
      <c r="P681" s="47">
        <f t="shared" si="161"/>
        <v>1</v>
      </c>
      <c r="Q681">
        <f t="shared" si="162"/>
        <v>0</v>
      </c>
      <c r="R681">
        <f t="shared" si="163"/>
        <v>2.6004098593107299E-2</v>
      </c>
      <c r="S681" s="45">
        <f t="shared" si="164"/>
        <v>2.6004098593107299E-2</v>
      </c>
      <c r="T681" s="47">
        <f t="shared" si="165"/>
        <v>0.97399590140689274</v>
      </c>
      <c r="U681" s="45">
        <f t="shared" si="166"/>
        <v>-2.6348183349592432E-2</v>
      </c>
      <c r="V681" s="47">
        <f t="shared" si="167"/>
        <v>100</v>
      </c>
      <c r="W681">
        <f t="shared" si="168"/>
        <v>2.6698365522427315E-2</v>
      </c>
      <c r="AQ681">
        <v>0.18332524587133261</v>
      </c>
      <c r="AR681">
        <v>1</v>
      </c>
      <c r="AS681">
        <v>0</v>
      </c>
      <c r="AT681">
        <f t="shared" si="172"/>
        <v>934</v>
      </c>
      <c r="AU681">
        <f t="shared" si="173"/>
        <v>85</v>
      </c>
      <c r="AV681">
        <f t="shared" si="169"/>
        <v>0.24249797242497972</v>
      </c>
      <c r="AW681">
        <f t="shared" si="170"/>
        <v>0.64135021097046407</v>
      </c>
      <c r="AX681">
        <f t="shared" si="171"/>
        <v>1.0403085336098113E-3</v>
      </c>
    </row>
    <row r="682" spans="1:50" x14ac:dyDescent="0.3">
      <c r="A682">
        <v>36</v>
      </c>
      <c r="B682">
        <v>2</v>
      </c>
      <c r="C682" s="2">
        <f t="shared" si="159"/>
        <v>1</v>
      </c>
      <c r="D682">
        <v>2</v>
      </c>
      <c r="E682">
        <f t="shared" si="160"/>
        <v>0</v>
      </c>
      <c r="G682" s="2" t="s">
        <v>19</v>
      </c>
      <c r="H682" s="2" t="s">
        <v>19</v>
      </c>
      <c r="J682">
        <v>42</v>
      </c>
      <c r="K682">
        <v>4</v>
      </c>
      <c r="L682">
        <v>2</v>
      </c>
      <c r="M682">
        <v>2</v>
      </c>
      <c r="N682" s="45">
        <v>0</v>
      </c>
      <c r="O682" s="46">
        <v>1</v>
      </c>
      <c r="P682" s="47">
        <f t="shared" si="161"/>
        <v>1</v>
      </c>
      <c r="Q682">
        <f t="shared" si="162"/>
        <v>0</v>
      </c>
      <c r="R682">
        <f t="shared" si="163"/>
        <v>0.21671895515937911</v>
      </c>
      <c r="S682" s="45">
        <f t="shared" si="164"/>
        <v>0.21671895515937911</v>
      </c>
      <c r="T682" s="47">
        <f t="shared" si="165"/>
        <v>0.78328104484062089</v>
      </c>
      <c r="U682" s="45">
        <f t="shared" si="166"/>
        <v>-0.24426371400729957</v>
      </c>
      <c r="V682" s="47">
        <f t="shared" si="167"/>
        <v>100</v>
      </c>
      <c r="W682">
        <f t="shared" si="168"/>
        <v>0.27668096475317655</v>
      </c>
      <c r="AQ682">
        <v>0.18399819893402022</v>
      </c>
      <c r="AR682">
        <v>2</v>
      </c>
      <c r="AS682">
        <v>0</v>
      </c>
      <c r="AT682">
        <f t="shared" si="172"/>
        <v>936</v>
      </c>
      <c r="AU682">
        <f t="shared" si="173"/>
        <v>85</v>
      </c>
      <c r="AV682">
        <f t="shared" si="169"/>
        <v>0.24087591240875916</v>
      </c>
      <c r="AW682">
        <f t="shared" si="170"/>
        <v>0.64135021097046407</v>
      </c>
      <c r="AX682">
        <f t="shared" si="171"/>
        <v>0</v>
      </c>
    </row>
    <row r="683" spans="1:50" x14ac:dyDescent="0.3">
      <c r="A683">
        <v>38</v>
      </c>
      <c r="B683">
        <v>4</v>
      </c>
      <c r="C683" s="2">
        <f t="shared" si="159"/>
        <v>1</v>
      </c>
      <c r="D683">
        <v>12</v>
      </c>
      <c r="E683">
        <f t="shared" si="160"/>
        <v>0</v>
      </c>
      <c r="G683" s="2" t="s">
        <v>19</v>
      </c>
      <c r="H683" s="2" t="s">
        <v>19</v>
      </c>
      <c r="J683">
        <v>42</v>
      </c>
      <c r="K683">
        <v>4</v>
      </c>
      <c r="L683">
        <v>2</v>
      </c>
      <c r="M683">
        <v>3</v>
      </c>
      <c r="N683" s="45">
        <v>0</v>
      </c>
      <c r="O683" s="46">
        <v>2</v>
      </c>
      <c r="P683" s="47">
        <f t="shared" si="161"/>
        <v>2</v>
      </c>
      <c r="Q683">
        <f t="shared" si="162"/>
        <v>0</v>
      </c>
      <c r="R683">
        <f t="shared" si="163"/>
        <v>0.19664198014266082</v>
      </c>
      <c r="S683" s="45">
        <f t="shared" si="164"/>
        <v>0.39328396028532164</v>
      </c>
      <c r="T683" s="47">
        <f t="shared" si="165"/>
        <v>1.6067160397146782</v>
      </c>
      <c r="U683" s="45">
        <f t="shared" si="166"/>
        <v>-0.43790962304967207</v>
      </c>
      <c r="V683" s="47">
        <f t="shared" si="167"/>
        <v>100</v>
      </c>
      <c r="W683">
        <f t="shared" si="168"/>
        <v>0.48955005186250744</v>
      </c>
      <c r="AQ683">
        <v>0.18466235100421358</v>
      </c>
      <c r="AR683">
        <v>0</v>
      </c>
      <c r="AS683">
        <v>1</v>
      </c>
      <c r="AT683">
        <f t="shared" si="172"/>
        <v>936</v>
      </c>
      <c r="AU683">
        <f t="shared" si="173"/>
        <v>86</v>
      </c>
      <c r="AV683">
        <f t="shared" si="169"/>
        <v>0.24087591240875916</v>
      </c>
      <c r="AW683">
        <f t="shared" si="170"/>
        <v>0.6371308016877637</v>
      </c>
      <c r="AX683">
        <f t="shared" si="171"/>
        <v>5.1673219926017195E-4</v>
      </c>
    </row>
    <row r="684" spans="1:50" x14ac:dyDescent="0.3">
      <c r="A684">
        <v>32</v>
      </c>
      <c r="B684">
        <v>3</v>
      </c>
      <c r="C684" s="2">
        <f t="shared" si="159"/>
        <v>1</v>
      </c>
      <c r="D684">
        <v>0</v>
      </c>
      <c r="E684">
        <f t="shared" si="160"/>
        <v>0</v>
      </c>
      <c r="G684" s="2" t="s">
        <v>19</v>
      </c>
      <c r="H684" s="2" t="s">
        <v>19</v>
      </c>
      <c r="J684">
        <v>42</v>
      </c>
      <c r="K684">
        <v>4</v>
      </c>
      <c r="L684">
        <v>2</v>
      </c>
      <c r="M684">
        <v>6</v>
      </c>
      <c r="N684" s="45">
        <v>0</v>
      </c>
      <c r="O684" s="46">
        <v>1</v>
      </c>
      <c r="P684" s="47">
        <f t="shared" si="161"/>
        <v>1</v>
      </c>
      <c r="Q684">
        <f t="shared" si="162"/>
        <v>0</v>
      </c>
      <c r="R684">
        <f t="shared" si="163"/>
        <v>0.14492256805807183</v>
      </c>
      <c r="S684" s="45">
        <f t="shared" si="164"/>
        <v>0.14492256805807183</v>
      </c>
      <c r="T684" s="47">
        <f t="shared" si="165"/>
        <v>0.8550774319419282</v>
      </c>
      <c r="U684" s="45">
        <f t="shared" si="166"/>
        <v>-0.15656325047124903</v>
      </c>
      <c r="V684" s="47">
        <f t="shared" si="167"/>
        <v>100</v>
      </c>
      <c r="W684">
        <f t="shared" si="168"/>
        <v>0.16948473044007797</v>
      </c>
      <c r="AQ684">
        <v>0.18470002532799371</v>
      </c>
      <c r="AR684">
        <v>1</v>
      </c>
      <c r="AS684">
        <v>1</v>
      </c>
      <c r="AT684">
        <f t="shared" si="172"/>
        <v>937</v>
      </c>
      <c r="AU684">
        <f t="shared" si="173"/>
        <v>87</v>
      </c>
      <c r="AV684">
        <f t="shared" si="169"/>
        <v>0.24006488240064883</v>
      </c>
      <c r="AW684">
        <f t="shared" si="170"/>
        <v>0.63291139240506333</v>
      </c>
      <c r="AX684">
        <f t="shared" si="171"/>
        <v>5.1331013171540259E-4</v>
      </c>
    </row>
    <row r="685" spans="1:50" x14ac:dyDescent="0.3">
      <c r="A685">
        <v>25</v>
      </c>
      <c r="B685">
        <v>3</v>
      </c>
      <c r="C685" s="2">
        <f t="shared" si="159"/>
        <v>2</v>
      </c>
      <c r="D685">
        <v>0</v>
      </c>
      <c r="E685">
        <f t="shared" si="160"/>
        <v>1</v>
      </c>
      <c r="G685" s="2" t="s">
        <v>17</v>
      </c>
      <c r="H685" s="2" t="s">
        <v>17</v>
      </c>
      <c r="J685">
        <v>42</v>
      </c>
      <c r="K685">
        <v>4</v>
      </c>
      <c r="L685">
        <v>2</v>
      </c>
      <c r="M685">
        <v>8</v>
      </c>
      <c r="N685" s="45">
        <v>0</v>
      </c>
      <c r="O685" s="46">
        <v>1</v>
      </c>
      <c r="P685" s="47">
        <f t="shared" si="161"/>
        <v>1</v>
      </c>
      <c r="Q685">
        <f t="shared" si="162"/>
        <v>0</v>
      </c>
      <c r="R685">
        <f t="shared" si="163"/>
        <v>0.11711448582380185</v>
      </c>
      <c r="S685" s="45">
        <f t="shared" si="164"/>
        <v>0.11711448582380185</v>
      </c>
      <c r="T685" s="47">
        <f t="shared" si="165"/>
        <v>0.88288551417619821</v>
      </c>
      <c r="U685" s="45">
        <f t="shared" si="166"/>
        <v>-0.12455974230377485</v>
      </c>
      <c r="V685" s="47">
        <f t="shared" si="167"/>
        <v>100</v>
      </c>
      <c r="W685">
        <f t="shared" si="168"/>
        <v>0.13264968554057532</v>
      </c>
      <c r="AQ685">
        <v>0.1851078315387546</v>
      </c>
      <c r="AR685">
        <v>1</v>
      </c>
      <c r="AS685">
        <v>0</v>
      </c>
      <c r="AT685">
        <f t="shared" si="172"/>
        <v>938</v>
      </c>
      <c r="AU685">
        <f t="shared" si="173"/>
        <v>87</v>
      </c>
      <c r="AV685">
        <f t="shared" si="169"/>
        <v>0.23925385239253849</v>
      </c>
      <c r="AW685">
        <f t="shared" si="170"/>
        <v>0.63291139240506333</v>
      </c>
      <c r="AX685">
        <f t="shared" si="171"/>
        <v>5.1331013171533233E-4</v>
      </c>
    </row>
    <row r="686" spans="1:50" x14ac:dyDescent="0.3">
      <c r="A686">
        <v>40</v>
      </c>
      <c r="B686">
        <v>1</v>
      </c>
      <c r="C686" s="2">
        <f t="shared" si="159"/>
        <v>1</v>
      </c>
      <c r="D686">
        <v>0</v>
      </c>
      <c r="E686">
        <f t="shared" si="160"/>
        <v>0</v>
      </c>
      <c r="G686" s="2" t="s">
        <v>19</v>
      </c>
      <c r="H686" s="2" t="s">
        <v>19</v>
      </c>
      <c r="J686">
        <v>42</v>
      </c>
      <c r="K686">
        <v>4</v>
      </c>
      <c r="L686">
        <v>2</v>
      </c>
      <c r="M686">
        <v>9</v>
      </c>
      <c r="N686" s="45">
        <v>0</v>
      </c>
      <c r="O686" s="46">
        <v>1</v>
      </c>
      <c r="P686" s="47">
        <f t="shared" si="161"/>
        <v>1</v>
      </c>
      <c r="Q686">
        <f t="shared" si="162"/>
        <v>0</v>
      </c>
      <c r="R686">
        <f t="shared" si="163"/>
        <v>0.10502765401209699</v>
      </c>
      <c r="S686" s="45">
        <f t="shared" si="164"/>
        <v>0.10502765401209699</v>
      </c>
      <c r="T686" s="47">
        <f t="shared" si="165"/>
        <v>0.89497234598790298</v>
      </c>
      <c r="U686" s="45">
        <f t="shared" si="166"/>
        <v>-0.11096245952218371</v>
      </c>
      <c r="V686" s="47">
        <f t="shared" si="167"/>
        <v>100</v>
      </c>
      <c r="W686">
        <f t="shared" si="168"/>
        <v>0.1173529601031009</v>
      </c>
      <c r="AQ686">
        <v>0.18529847973022123</v>
      </c>
      <c r="AR686">
        <v>1</v>
      </c>
      <c r="AS686">
        <v>0</v>
      </c>
      <c r="AT686">
        <f t="shared" si="172"/>
        <v>939</v>
      </c>
      <c r="AU686">
        <f t="shared" si="173"/>
        <v>87</v>
      </c>
      <c r="AV686">
        <f t="shared" si="169"/>
        <v>0.23844282238442827</v>
      </c>
      <c r="AW686">
        <f t="shared" si="170"/>
        <v>0.63291139240506333</v>
      </c>
      <c r="AX686">
        <f t="shared" si="171"/>
        <v>5.1331013171540259E-4</v>
      </c>
    </row>
    <row r="687" spans="1:50" x14ac:dyDescent="0.3">
      <c r="A687">
        <v>26</v>
      </c>
      <c r="B687">
        <v>3</v>
      </c>
      <c r="C687" s="2">
        <f t="shared" si="159"/>
        <v>1</v>
      </c>
      <c r="D687">
        <v>7</v>
      </c>
      <c r="E687">
        <f t="shared" si="160"/>
        <v>0</v>
      </c>
      <c r="G687" s="2" t="s">
        <v>19</v>
      </c>
      <c r="H687" s="2" t="s">
        <v>19</v>
      </c>
      <c r="J687">
        <v>43</v>
      </c>
      <c r="K687">
        <v>1</v>
      </c>
      <c r="L687">
        <v>1</v>
      </c>
      <c r="M687">
        <v>0</v>
      </c>
      <c r="N687" s="45">
        <v>0</v>
      </c>
      <c r="O687" s="46">
        <v>1</v>
      </c>
      <c r="P687" s="47">
        <f t="shared" si="161"/>
        <v>1</v>
      </c>
      <c r="Q687">
        <f t="shared" si="162"/>
        <v>0</v>
      </c>
      <c r="R687">
        <f t="shared" si="163"/>
        <v>0.1685782601517474</v>
      </c>
      <c r="S687" s="45">
        <f t="shared" si="164"/>
        <v>0.1685782601517474</v>
      </c>
      <c r="T687" s="47">
        <f t="shared" si="165"/>
        <v>0.83142173984825263</v>
      </c>
      <c r="U687" s="45">
        <f t="shared" si="166"/>
        <v>-0.18461810402308332</v>
      </c>
      <c r="V687" s="47">
        <f t="shared" si="167"/>
        <v>100</v>
      </c>
      <c r="W687">
        <f t="shared" si="168"/>
        <v>0.20275902357630862</v>
      </c>
      <c r="AQ687">
        <v>0.18559480415687171</v>
      </c>
      <c r="AR687">
        <v>1</v>
      </c>
      <c r="AS687">
        <v>0</v>
      </c>
      <c r="AT687">
        <f t="shared" si="172"/>
        <v>940</v>
      </c>
      <c r="AU687">
        <f t="shared" si="173"/>
        <v>87</v>
      </c>
      <c r="AV687">
        <f t="shared" si="169"/>
        <v>0.23763179237631793</v>
      </c>
      <c r="AW687">
        <f t="shared" si="170"/>
        <v>0.63291139240506333</v>
      </c>
      <c r="AX687">
        <f t="shared" si="171"/>
        <v>5.1331013171540259E-4</v>
      </c>
    </row>
    <row r="688" spans="1:50" x14ac:dyDescent="0.3">
      <c r="A688">
        <v>41</v>
      </c>
      <c r="B688">
        <v>4</v>
      </c>
      <c r="C688" s="2">
        <f t="shared" si="159"/>
        <v>2</v>
      </c>
      <c r="D688">
        <v>13</v>
      </c>
      <c r="E688">
        <f t="shared" si="160"/>
        <v>0</v>
      </c>
      <c r="G688" s="2" t="s">
        <v>17</v>
      </c>
      <c r="H688" s="2" t="s">
        <v>19</v>
      </c>
      <c r="J688">
        <v>43</v>
      </c>
      <c r="K688">
        <v>1</v>
      </c>
      <c r="L688">
        <v>1</v>
      </c>
      <c r="M688">
        <v>2</v>
      </c>
      <c r="N688" s="45">
        <v>0</v>
      </c>
      <c r="O688" s="46">
        <v>1</v>
      </c>
      <c r="P688" s="47">
        <f t="shared" si="161"/>
        <v>1</v>
      </c>
      <c r="Q688">
        <f t="shared" si="162"/>
        <v>0</v>
      </c>
      <c r="R688">
        <f t="shared" si="163"/>
        <v>0.1369580992797173</v>
      </c>
      <c r="S688" s="45">
        <f t="shared" si="164"/>
        <v>0.1369580992797173</v>
      </c>
      <c r="T688" s="47">
        <f t="shared" si="165"/>
        <v>0.86304190072028275</v>
      </c>
      <c r="U688" s="45">
        <f t="shared" si="166"/>
        <v>-0.14729203667840154</v>
      </c>
      <c r="V688" s="47">
        <f t="shared" si="167"/>
        <v>100</v>
      </c>
      <c r="W688">
        <f t="shared" si="168"/>
        <v>0.15869229427379364</v>
      </c>
      <c r="AQ688">
        <v>0.18577507702878165</v>
      </c>
      <c r="AR688">
        <v>1</v>
      </c>
      <c r="AS688">
        <v>0</v>
      </c>
      <c r="AT688">
        <f t="shared" si="172"/>
        <v>941</v>
      </c>
      <c r="AU688">
        <f t="shared" si="173"/>
        <v>87</v>
      </c>
      <c r="AV688">
        <f t="shared" si="169"/>
        <v>0.23682076236820759</v>
      </c>
      <c r="AW688">
        <f t="shared" si="170"/>
        <v>0.63291139240506333</v>
      </c>
      <c r="AX688">
        <f t="shared" si="171"/>
        <v>0</v>
      </c>
    </row>
    <row r="689" spans="1:50" x14ac:dyDescent="0.3">
      <c r="A689">
        <v>36</v>
      </c>
      <c r="B689">
        <v>3</v>
      </c>
      <c r="C689" s="2">
        <f t="shared" si="159"/>
        <v>1</v>
      </c>
      <c r="D689">
        <v>8</v>
      </c>
      <c r="E689">
        <f t="shared" si="160"/>
        <v>0</v>
      </c>
      <c r="G689" s="2" t="s">
        <v>19</v>
      </c>
      <c r="H689" s="2" t="s">
        <v>19</v>
      </c>
      <c r="J689">
        <v>43</v>
      </c>
      <c r="K689">
        <v>1</v>
      </c>
      <c r="L689">
        <v>1</v>
      </c>
      <c r="M689">
        <v>3</v>
      </c>
      <c r="N689" s="45">
        <v>1</v>
      </c>
      <c r="O689" s="46">
        <v>0</v>
      </c>
      <c r="P689" s="47">
        <f t="shared" si="161"/>
        <v>1</v>
      </c>
      <c r="Q689">
        <f t="shared" si="162"/>
        <v>1</v>
      </c>
      <c r="R689">
        <f t="shared" si="163"/>
        <v>0.12310886874273466</v>
      </c>
      <c r="S689" s="45">
        <f t="shared" si="164"/>
        <v>0.12310886874273466</v>
      </c>
      <c r="T689" s="47">
        <f t="shared" si="165"/>
        <v>0.87689113125726537</v>
      </c>
      <c r="U689" s="45">
        <f t="shared" si="166"/>
        <v>-2.0946862033605709</v>
      </c>
      <c r="V689" s="47">
        <f t="shared" si="167"/>
        <v>0</v>
      </c>
      <c r="W689">
        <f t="shared" si="168"/>
        <v>7.1228916341497586</v>
      </c>
      <c r="AQ689">
        <v>0.18716401771368457</v>
      </c>
      <c r="AR689">
        <v>0</v>
      </c>
      <c r="AS689">
        <v>1</v>
      </c>
      <c r="AT689">
        <f t="shared" si="172"/>
        <v>941</v>
      </c>
      <c r="AU689">
        <f t="shared" si="173"/>
        <v>88</v>
      </c>
      <c r="AV689">
        <f t="shared" si="169"/>
        <v>0.23682076236820759</v>
      </c>
      <c r="AW689">
        <f t="shared" si="170"/>
        <v>0.62869198312236285</v>
      </c>
      <c r="AX689">
        <f t="shared" si="171"/>
        <v>5.098880641705634E-4</v>
      </c>
    </row>
    <row r="690" spans="1:50" x14ac:dyDescent="0.3">
      <c r="A690">
        <v>19</v>
      </c>
      <c r="B690">
        <v>4</v>
      </c>
      <c r="C690" s="2">
        <f t="shared" si="159"/>
        <v>2</v>
      </c>
      <c r="D690">
        <v>0</v>
      </c>
      <c r="E690">
        <f t="shared" si="160"/>
        <v>1</v>
      </c>
      <c r="G690" s="2" t="s">
        <v>17</v>
      </c>
      <c r="H690" s="2" t="s">
        <v>17</v>
      </c>
      <c r="J690">
        <v>43</v>
      </c>
      <c r="K690">
        <v>1</v>
      </c>
      <c r="L690">
        <v>1</v>
      </c>
      <c r="M690">
        <v>7</v>
      </c>
      <c r="N690" s="45">
        <v>0</v>
      </c>
      <c r="O690" s="46">
        <v>1</v>
      </c>
      <c r="P690" s="47">
        <f t="shared" si="161"/>
        <v>1</v>
      </c>
      <c r="Q690">
        <f t="shared" si="162"/>
        <v>0</v>
      </c>
      <c r="R690">
        <f t="shared" si="163"/>
        <v>7.9189100485726582E-2</v>
      </c>
      <c r="S690" s="45">
        <f t="shared" si="164"/>
        <v>7.9189100485726582E-2</v>
      </c>
      <c r="T690" s="47">
        <f t="shared" si="165"/>
        <v>0.92081089951427342</v>
      </c>
      <c r="U690" s="45">
        <f t="shared" si="166"/>
        <v>-8.2500584639445568E-2</v>
      </c>
      <c r="V690" s="47">
        <f t="shared" si="167"/>
        <v>100</v>
      </c>
      <c r="W690">
        <f t="shared" si="168"/>
        <v>8.5999308356904475E-2</v>
      </c>
      <c r="AQ690">
        <v>0.18720208523649756</v>
      </c>
      <c r="AR690">
        <v>1</v>
      </c>
      <c r="AS690">
        <v>0</v>
      </c>
      <c r="AT690">
        <f t="shared" si="172"/>
        <v>942</v>
      </c>
      <c r="AU690">
        <f t="shared" si="173"/>
        <v>88</v>
      </c>
      <c r="AV690">
        <f t="shared" si="169"/>
        <v>0.23600973236009737</v>
      </c>
      <c r="AW690">
        <f t="shared" si="170"/>
        <v>0.62869198312236285</v>
      </c>
      <c r="AX690">
        <f t="shared" si="171"/>
        <v>5.0988806417063322E-4</v>
      </c>
    </row>
    <row r="691" spans="1:50" x14ac:dyDescent="0.3">
      <c r="A691">
        <v>20</v>
      </c>
      <c r="B691">
        <v>1</v>
      </c>
      <c r="C691" s="2">
        <f t="shared" si="159"/>
        <v>1</v>
      </c>
      <c r="D691">
        <v>0</v>
      </c>
      <c r="E691">
        <f t="shared" si="160"/>
        <v>1</v>
      </c>
      <c r="G691" s="2" t="s">
        <v>19</v>
      </c>
      <c r="H691" s="2" t="s">
        <v>17</v>
      </c>
      <c r="J691">
        <v>43</v>
      </c>
      <c r="K691">
        <v>1</v>
      </c>
      <c r="L691">
        <v>1</v>
      </c>
      <c r="M691">
        <v>9</v>
      </c>
      <c r="N691" s="45">
        <v>0</v>
      </c>
      <c r="O691" s="46">
        <v>1</v>
      </c>
      <c r="P691" s="47">
        <f t="shared" si="161"/>
        <v>1</v>
      </c>
      <c r="Q691">
        <f t="shared" si="162"/>
        <v>0</v>
      </c>
      <c r="R691">
        <f t="shared" si="163"/>
        <v>6.3063866525895768E-2</v>
      </c>
      <c r="S691" s="45">
        <f t="shared" si="164"/>
        <v>6.3063866525895768E-2</v>
      </c>
      <c r="T691" s="47">
        <f t="shared" si="165"/>
        <v>0.9369361334741042</v>
      </c>
      <c r="U691" s="45">
        <f t="shared" si="166"/>
        <v>-6.5140159713391016E-2</v>
      </c>
      <c r="V691" s="47">
        <f t="shared" si="167"/>
        <v>100</v>
      </c>
      <c r="W691">
        <f t="shared" si="168"/>
        <v>6.7308607569716253E-2</v>
      </c>
      <c r="AQ691">
        <v>0.18738356009157819</v>
      </c>
      <c r="AR691">
        <v>1</v>
      </c>
      <c r="AS691">
        <v>0</v>
      </c>
      <c r="AT691">
        <f t="shared" si="172"/>
        <v>943</v>
      </c>
      <c r="AU691">
        <f t="shared" si="173"/>
        <v>88</v>
      </c>
      <c r="AV691">
        <f t="shared" si="169"/>
        <v>0.23519870235198703</v>
      </c>
      <c r="AW691">
        <f t="shared" si="170"/>
        <v>0.62869198312236285</v>
      </c>
      <c r="AX691">
        <f t="shared" si="171"/>
        <v>5.0988806417063322E-4</v>
      </c>
    </row>
    <row r="692" spans="1:50" x14ac:dyDescent="0.3">
      <c r="A692">
        <v>31</v>
      </c>
      <c r="B692">
        <v>4</v>
      </c>
      <c r="C692" s="2">
        <f t="shared" si="159"/>
        <v>2</v>
      </c>
      <c r="D692">
        <v>7</v>
      </c>
      <c r="E692">
        <f t="shared" si="160"/>
        <v>0</v>
      </c>
      <c r="G692" s="2" t="s">
        <v>17</v>
      </c>
      <c r="H692" s="2" t="s">
        <v>19</v>
      </c>
      <c r="J692">
        <v>43</v>
      </c>
      <c r="K692">
        <v>1</v>
      </c>
      <c r="L692">
        <v>1</v>
      </c>
      <c r="M692">
        <v>10</v>
      </c>
      <c r="N692" s="45">
        <v>0</v>
      </c>
      <c r="O692" s="46">
        <v>1</v>
      </c>
      <c r="P692" s="47">
        <f t="shared" si="161"/>
        <v>1</v>
      </c>
      <c r="Q692">
        <f t="shared" si="162"/>
        <v>0</v>
      </c>
      <c r="R692">
        <f t="shared" si="163"/>
        <v>5.6200254968888558E-2</v>
      </c>
      <c r="S692" s="45">
        <f t="shared" si="164"/>
        <v>5.6200254968888558E-2</v>
      </c>
      <c r="T692" s="47">
        <f t="shared" si="165"/>
        <v>0.94379974503111141</v>
      </c>
      <c r="U692" s="45">
        <f t="shared" si="166"/>
        <v>-5.7841269841283502E-2</v>
      </c>
      <c r="V692" s="47">
        <f t="shared" si="167"/>
        <v>100</v>
      </c>
      <c r="W692">
        <f t="shared" si="168"/>
        <v>5.9546800330017018E-2</v>
      </c>
      <c r="AQ692">
        <v>0.18783696653920803</v>
      </c>
      <c r="AR692">
        <v>1</v>
      </c>
      <c r="AS692">
        <v>0</v>
      </c>
      <c r="AT692">
        <f t="shared" si="172"/>
        <v>944</v>
      </c>
      <c r="AU692">
        <f t="shared" si="173"/>
        <v>88</v>
      </c>
      <c r="AV692">
        <f t="shared" si="169"/>
        <v>0.2343876723438767</v>
      </c>
      <c r="AW692">
        <f t="shared" si="170"/>
        <v>0.62869198312236285</v>
      </c>
      <c r="AX692">
        <f t="shared" si="171"/>
        <v>1.0197761283411966E-3</v>
      </c>
    </row>
    <row r="693" spans="1:50" x14ac:dyDescent="0.3">
      <c r="A693">
        <v>40</v>
      </c>
      <c r="B693">
        <v>4</v>
      </c>
      <c r="C693" s="2">
        <f t="shared" si="159"/>
        <v>2</v>
      </c>
      <c r="D693">
        <v>1</v>
      </c>
      <c r="E693">
        <f t="shared" si="160"/>
        <v>0</v>
      </c>
      <c r="G693" s="2" t="s">
        <v>17</v>
      </c>
      <c r="H693" s="2" t="s">
        <v>19</v>
      </c>
      <c r="J693">
        <v>43</v>
      </c>
      <c r="K693">
        <v>1</v>
      </c>
      <c r="L693">
        <v>1</v>
      </c>
      <c r="M693">
        <v>12</v>
      </c>
      <c r="N693" s="45">
        <v>0</v>
      </c>
      <c r="O693" s="46">
        <v>1</v>
      </c>
      <c r="P693" s="47">
        <f t="shared" si="161"/>
        <v>1</v>
      </c>
      <c r="Q693">
        <f t="shared" si="162"/>
        <v>0</v>
      </c>
      <c r="R693">
        <f t="shared" si="163"/>
        <v>4.4529847016428384E-2</v>
      </c>
      <c r="S693" s="45">
        <f t="shared" si="164"/>
        <v>4.4529847016428384E-2</v>
      </c>
      <c r="T693" s="47">
        <f t="shared" si="165"/>
        <v>0.95547015298357163</v>
      </c>
      <c r="U693" s="45">
        <f t="shared" si="166"/>
        <v>-4.5551752855555724E-2</v>
      </c>
      <c r="V693" s="47">
        <f t="shared" si="167"/>
        <v>100</v>
      </c>
      <c r="W693">
        <f t="shared" si="168"/>
        <v>4.6605168018465593E-2</v>
      </c>
      <c r="AQ693">
        <v>0.18874342416134574</v>
      </c>
      <c r="AR693">
        <v>2</v>
      </c>
      <c r="AS693">
        <v>0</v>
      </c>
      <c r="AT693">
        <f t="shared" si="172"/>
        <v>946</v>
      </c>
      <c r="AU693">
        <f t="shared" si="173"/>
        <v>88</v>
      </c>
      <c r="AV693">
        <f t="shared" si="169"/>
        <v>0.23276561232765614</v>
      </c>
      <c r="AW693">
        <f t="shared" si="170"/>
        <v>0.62869198312236285</v>
      </c>
      <c r="AX693">
        <f t="shared" si="171"/>
        <v>5.0988806417063322E-4</v>
      </c>
    </row>
    <row r="694" spans="1:50" x14ac:dyDescent="0.3">
      <c r="A694">
        <v>32</v>
      </c>
      <c r="B694">
        <v>3</v>
      </c>
      <c r="C694" s="2">
        <f t="shared" si="159"/>
        <v>1</v>
      </c>
      <c r="D694">
        <v>7</v>
      </c>
      <c r="E694">
        <f t="shared" si="160"/>
        <v>0</v>
      </c>
      <c r="G694" s="2" t="s">
        <v>19</v>
      </c>
      <c r="H694" s="2" t="s">
        <v>19</v>
      </c>
      <c r="J694">
        <v>43</v>
      </c>
      <c r="K694">
        <v>1</v>
      </c>
      <c r="L694">
        <v>2</v>
      </c>
      <c r="M694">
        <v>7</v>
      </c>
      <c r="N694" s="45">
        <v>0</v>
      </c>
      <c r="O694" s="46">
        <v>1</v>
      </c>
      <c r="P694" s="47">
        <f t="shared" si="161"/>
        <v>1</v>
      </c>
      <c r="Q694">
        <f t="shared" si="162"/>
        <v>0</v>
      </c>
      <c r="R694">
        <f t="shared" si="163"/>
        <v>0.27431633962908808</v>
      </c>
      <c r="S694" s="45">
        <f t="shared" si="164"/>
        <v>0.27431633962908808</v>
      </c>
      <c r="T694" s="47">
        <f t="shared" si="165"/>
        <v>0.72568366037091192</v>
      </c>
      <c r="U694" s="45">
        <f t="shared" si="166"/>
        <v>-0.32064108863168195</v>
      </c>
      <c r="V694" s="47">
        <f t="shared" si="167"/>
        <v>100</v>
      </c>
      <c r="W694">
        <f t="shared" si="168"/>
        <v>0.37801090834659185</v>
      </c>
      <c r="AQ694">
        <v>0.1887817383139779</v>
      </c>
      <c r="AR694">
        <v>1</v>
      </c>
      <c r="AS694">
        <v>0</v>
      </c>
      <c r="AT694">
        <f t="shared" si="172"/>
        <v>947</v>
      </c>
      <c r="AU694">
        <f t="shared" si="173"/>
        <v>88</v>
      </c>
      <c r="AV694">
        <f t="shared" si="169"/>
        <v>0.2319545823195458</v>
      </c>
      <c r="AW694">
        <f t="shared" si="170"/>
        <v>0.62869198312236285</v>
      </c>
      <c r="AX694">
        <f t="shared" si="171"/>
        <v>1.5296641925118299E-3</v>
      </c>
    </row>
    <row r="695" spans="1:50" x14ac:dyDescent="0.3">
      <c r="A695">
        <v>36</v>
      </c>
      <c r="B695">
        <v>3</v>
      </c>
      <c r="C695" s="2">
        <f t="shared" si="159"/>
        <v>2</v>
      </c>
      <c r="D695">
        <v>7</v>
      </c>
      <c r="E695">
        <f t="shared" si="160"/>
        <v>1</v>
      </c>
      <c r="G695" s="2" t="s">
        <v>17</v>
      </c>
      <c r="H695" s="2" t="s">
        <v>17</v>
      </c>
      <c r="J695">
        <v>43</v>
      </c>
      <c r="K695">
        <v>2</v>
      </c>
      <c r="L695">
        <v>1</v>
      </c>
      <c r="M695">
        <v>1</v>
      </c>
      <c r="N695" s="45">
        <v>0</v>
      </c>
      <c r="O695" s="46">
        <v>1</v>
      </c>
      <c r="P695" s="47">
        <f t="shared" si="161"/>
        <v>1</v>
      </c>
      <c r="Q695">
        <f t="shared" si="162"/>
        <v>0</v>
      </c>
      <c r="R695">
        <f t="shared" si="163"/>
        <v>0.11481926236247632</v>
      </c>
      <c r="S695" s="45">
        <f t="shared" si="164"/>
        <v>0.11481926236247632</v>
      </c>
      <c r="T695" s="47">
        <f t="shared" si="165"/>
        <v>0.8851807376375237</v>
      </c>
      <c r="U695" s="45">
        <f t="shared" si="166"/>
        <v>-0.12196343150571502</v>
      </c>
      <c r="V695" s="47">
        <f t="shared" si="167"/>
        <v>100</v>
      </c>
      <c r="W695">
        <f t="shared" si="168"/>
        <v>0.12971278912927964</v>
      </c>
      <c r="AQ695">
        <v>0.18965323465505179</v>
      </c>
      <c r="AR695">
        <v>3</v>
      </c>
      <c r="AS695">
        <v>0</v>
      </c>
      <c r="AT695">
        <f t="shared" si="172"/>
        <v>950</v>
      </c>
      <c r="AU695">
        <f t="shared" si="173"/>
        <v>88</v>
      </c>
      <c r="AV695">
        <f t="shared" si="169"/>
        <v>0.2295214922952149</v>
      </c>
      <c r="AW695">
        <f t="shared" si="170"/>
        <v>0.62869198312236285</v>
      </c>
      <c r="AX695">
        <f t="shared" si="171"/>
        <v>5.098880641705634E-4</v>
      </c>
    </row>
    <row r="696" spans="1:50" x14ac:dyDescent="0.3">
      <c r="A696">
        <v>33</v>
      </c>
      <c r="B696">
        <v>2</v>
      </c>
      <c r="C696" s="2">
        <f t="shared" si="159"/>
        <v>1</v>
      </c>
      <c r="D696">
        <v>0</v>
      </c>
      <c r="E696">
        <f t="shared" si="160"/>
        <v>0</v>
      </c>
      <c r="G696" s="2" t="s">
        <v>19</v>
      </c>
      <c r="H696" s="2" t="s">
        <v>19</v>
      </c>
      <c r="J696">
        <v>43</v>
      </c>
      <c r="K696">
        <v>2</v>
      </c>
      <c r="L696">
        <v>1</v>
      </c>
      <c r="M696">
        <v>2</v>
      </c>
      <c r="N696" s="45">
        <v>0</v>
      </c>
      <c r="O696" s="46">
        <v>1</v>
      </c>
      <c r="P696" s="47">
        <f t="shared" si="161"/>
        <v>1</v>
      </c>
      <c r="Q696">
        <f t="shared" si="162"/>
        <v>0</v>
      </c>
      <c r="R696">
        <f t="shared" si="163"/>
        <v>0.1029416903332579</v>
      </c>
      <c r="S696" s="45">
        <f t="shared" si="164"/>
        <v>0.1029416903332579</v>
      </c>
      <c r="T696" s="47">
        <f t="shared" si="165"/>
        <v>0.89705830966674216</v>
      </c>
      <c r="U696" s="45">
        <f t="shared" si="166"/>
        <v>-0.10863441383347645</v>
      </c>
      <c r="V696" s="47">
        <f t="shared" si="167"/>
        <v>100</v>
      </c>
      <c r="W696">
        <f t="shared" si="168"/>
        <v>0.11475473692618801</v>
      </c>
      <c r="AQ696">
        <v>0.19059402148849075</v>
      </c>
      <c r="AR696">
        <v>1</v>
      </c>
      <c r="AS696">
        <v>0</v>
      </c>
      <c r="AT696">
        <f t="shared" si="172"/>
        <v>951</v>
      </c>
      <c r="AU696">
        <f t="shared" si="173"/>
        <v>88</v>
      </c>
      <c r="AV696">
        <f t="shared" si="169"/>
        <v>0.22871046228710468</v>
      </c>
      <c r="AW696">
        <f t="shared" si="170"/>
        <v>0.62869198312236285</v>
      </c>
      <c r="AX696">
        <f t="shared" si="171"/>
        <v>5.0988806417063322E-4</v>
      </c>
    </row>
    <row r="697" spans="1:50" x14ac:dyDescent="0.3">
      <c r="A697">
        <v>37</v>
      </c>
      <c r="B697">
        <v>1</v>
      </c>
      <c r="C697" s="2">
        <f t="shared" si="159"/>
        <v>1</v>
      </c>
      <c r="D697">
        <v>1</v>
      </c>
      <c r="E697">
        <f t="shared" si="160"/>
        <v>1</v>
      </c>
      <c r="G697" s="2" t="s">
        <v>19</v>
      </c>
      <c r="H697" s="2" t="s">
        <v>17</v>
      </c>
      <c r="J697">
        <v>43</v>
      </c>
      <c r="K697">
        <v>2</v>
      </c>
      <c r="L697">
        <v>1</v>
      </c>
      <c r="M697">
        <v>7</v>
      </c>
      <c r="N697" s="45">
        <v>0</v>
      </c>
      <c r="O697" s="46">
        <v>1</v>
      </c>
      <c r="P697" s="47">
        <f t="shared" si="161"/>
        <v>1</v>
      </c>
      <c r="Q697">
        <f t="shared" si="162"/>
        <v>0</v>
      </c>
      <c r="R697">
        <f t="shared" si="163"/>
        <v>5.8547474487801059E-2</v>
      </c>
      <c r="S697" s="45">
        <f t="shared" si="164"/>
        <v>5.8547474487801059E-2</v>
      </c>
      <c r="T697" s="47">
        <f t="shared" si="165"/>
        <v>0.94145252551219893</v>
      </c>
      <c r="U697" s="45">
        <f t="shared" si="166"/>
        <v>-6.0331356466210295E-2</v>
      </c>
      <c r="V697" s="47">
        <f t="shared" si="167"/>
        <v>100</v>
      </c>
      <c r="W697">
        <f t="shared" si="168"/>
        <v>6.2188451250845815E-2</v>
      </c>
      <c r="AQ697">
        <v>0.19078899715908798</v>
      </c>
      <c r="AR697">
        <v>1</v>
      </c>
      <c r="AS697">
        <v>0</v>
      </c>
      <c r="AT697">
        <f t="shared" si="172"/>
        <v>952</v>
      </c>
      <c r="AU697">
        <f t="shared" si="173"/>
        <v>88</v>
      </c>
      <c r="AV697">
        <f t="shared" si="169"/>
        <v>0.22789943227899434</v>
      </c>
      <c r="AW697">
        <f t="shared" si="170"/>
        <v>0.62869198312236285</v>
      </c>
      <c r="AX697">
        <f t="shared" si="171"/>
        <v>5.0988806417063322E-4</v>
      </c>
    </row>
    <row r="698" spans="1:50" x14ac:dyDescent="0.3">
      <c r="A698">
        <v>45</v>
      </c>
      <c r="B698">
        <v>3</v>
      </c>
      <c r="C698" s="2">
        <f t="shared" si="159"/>
        <v>1</v>
      </c>
      <c r="D698">
        <v>7</v>
      </c>
      <c r="E698">
        <f t="shared" si="160"/>
        <v>0</v>
      </c>
      <c r="G698" s="2" t="s">
        <v>19</v>
      </c>
      <c r="H698" s="2" t="s">
        <v>19</v>
      </c>
      <c r="J698">
        <v>43</v>
      </c>
      <c r="K698">
        <v>2</v>
      </c>
      <c r="L698">
        <v>2</v>
      </c>
      <c r="M698">
        <v>0</v>
      </c>
      <c r="N698" s="45">
        <v>0</v>
      </c>
      <c r="O698" s="46">
        <v>1</v>
      </c>
      <c r="P698" s="47">
        <f t="shared" si="161"/>
        <v>1</v>
      </c>
      <c r="Q698">
        <f t="shared" si="162"/>
        <v>0</v>
      </c>
      <c r="R698">
        <f t="shared" si="163"/>
        <v>0.39190224318657141</v>
      </c>
      <c r="S698" s="45">
        <f t="shared" si="164"/>
        <v>0.39190224318657141</v>
      </c>
      <c r="T698" s="47">
        <f t="shared" si="165"/>
        <v>0.60809775681342859</v>
      </c>
      <c r="U698" s="45">
        <f t="shared" si="166"/>
        <v>-0.49741962570775661</v>
      </c>
      <c r="V698" s="47">
        <f t="shared" si="167"/>
        <v>100</v>
      </c>
      <c r="W698">
        <f t="shared" si="168"/>
        <v>0.64447243686644873</v>
      </c>
      <c r="AQ698">
        <v>0.19128740715528011</v>
      </c>
      <c r="AR698">
        <v>1</v>
      </c>
      <c r="AS698">
        <v>0</v>
      </c>
      <c r="AT698">
        <f t="shared" si="172"/>
        <v>953</v>
      </c>
      <c r="AU698">
        <f t="shared" si="173"/>
        <v>88</v>
      </c>
      <c r="AV698">
        <f t="shared" si="169"/>
        <v>0.227088402270884</v>
      </c>
      <c r="AW698">
        <f t="shared" si="170"/>
        <v>0.62869198312236285</v>
      </c>
      <c r="AX698">
        <f t="shared" si="171"/>
        <v>5.0988806417063322E-4</v>
      </c>
    </row>
    <row r="699" spans="1:50" x14ac:dyDescent="0.3">
      <c r="A699">
        <v>29</v>
      </c>
      <c r="B699">
        <v>3</v>
      </c>
      <c r="C699" s="2">
        <f t="shared" si="159"/>
        <v>1</v>
      </c>
      <c r="D699">
        <v>1</v>
      </c>
      <c r="E699">
        <f t="shared" si="160"/>
        <v>0</v>
      </c>
      <c r="G699" s="2" t="s">
        <v>19</v>
      </c>
      <c r="H699" s="2" t="s">
        <v>19</v>
      </c>
      <c r="J699">
        <v>43</v>
      </c>
      <c r="K699">
        <v>3</v>
      </c>
      <c r="L699">
        <v>1</v>
      </c>
      <c r="M699">
        <v>0</v>
      </c>
      <c r="N699" s="45">
        <v>0</v>
      </c>
      <c r="O699" s="46">
        <v>2</v>
      </c>
      <c r="P699" s="47">
        <f t="shared" si="161"/>
        <v>2</v>
      </c>
      <c r="Q699">
        <f t="shared" si="162"/>
        <v>0</v>
      </c>
      <c r="R699">
        <f t="shared" si="163"/>
        <v>9.5861599587768145E-2</v>
      </c>
      <c r="S699" s="45">
        <f t="shared" si="164"/>
        <v>0.19172319917553629</v>
      </c>
      <c r="T699" s="47">
        <f t="shared" si="165"/>
        <v>1.8082768008244636</v>
      </c>
      <c r="U699" s="45">
        <f t="shared" si="166"/>
        <v>-0.20154566501418303</v>
      </c>
      <c r="V699" s="47">
        <f t="shared" si="167"/>
        <v>100</v>
      </c>
      <c r="W699">
        <f t="shared" si="168"/>
        <v>0.21205072042966239</v>
      </c>
      <c r="AQ699">
        <v>0.1915106466783259</v>
      </c>
      <c r="AR699">
        <v>1</v>
      </c>
      <c r="AS699">
        <v>0</v>
      </c>
      <c r="AT699">
        <f t="shared" si="172"/>
        <v>954</v>
      </c>
      <c r="AU699">
        <f t="shared" si="173"/>
        <v>88</v>
      </c>
      <c r="AV699">
        <f t="shared" si="169"/>
        <v>0.22627737226277367</v>
      </c>
      <c r="AW699">
        <f t="shared" si="170"/>
        <v>0.62869198312236285</v>
      </c>
      <c r="AX699">
        <f t="shared" si="171"/>
        <v>1.0197761283411966E-3</v>
      </c>
    </row>
    <row r="700" spans="1:50" x14ac:dyDescent="0.3">
      <c r="A700">
        <v>35</v>
      </c>
      <c r="B700">
        <v>3</v>
      </c>
      <c r="C700" s="2">
        <f t="shared" si="159"/>
        <v>1</v>
      </c>
      <c r="D700">
        <v>2</v>
      </c>
      <c r="E700">
        <f t="shared" si="160"/>
        <v>0</v>
      </c>
      <c r="G700" s="2" t="s">
        <v>19</v>
      </c>
      <c r="H700" s="2" t="s">
        <v>19</v>
      </c>
      <c r="J700">
        <v>43</v>
      </c>
      <c r="K700">
        <v>3</v>
      </c>
      <c r="L700">
        <v>1</v>
      </c>
      <c r="M700">
        <v>7</v>
      </c>
      <c r="N700" s="45">
        <v>0</v>
      </c>
      <c r="O700" s="46">
        <v>4</v>
      </c>
      <c r="P700" s="47">
        <f t="shared" si="161"/>
        <v>4</v>
      </c>
      <c r="Q700">
        <f t="shared" si="162"/>
        <v>0</v>
      </c>
      <c r="R700">
        <f t="shared" si="163"/>
        <v>4.3034883444627602E-2</v>
      </c>
      <c r="S700" s="45">
        <f t="shared" si="164"/>
        <v>0.17213953377851041</v>
      </c>
      <c r="T700" s="47">
        <f t="shared" si="165"/>
        <v>3.8278604662214897</v>
      </c>
      <c r="U700" s="45">
        <f t="shared" si="166"/>
        <v>-0.17595335609544921</v>
      </c>
      <c r="V700" s="47">
        <f t="shared" si="167"/>
        <v>100</v>
      </c>
      <c r="W700">
        <f t="shared" si="168"/>
        <v>0.1798806777807454</v>
      </c>
      <c r="AQ700">
        <v>0.19201049455980959</v>
      </c>
      <c r="AR700">
        <v>2</v>
      </c>
      <c r="AS700">
        <v>0</v>
      </c>
      <c r="AT700">
        <f t="shared" si="172"/>
        <v>956</v>
      </c>
      <c r="AU700">
        <f t="shared" si="173"/>
        <v>88</v>
      </c>
      <c r="AV700">
        <f t="shared" si="169"/>
        <v>0.22465531224655311</v>
      </c>
      <c r="AW700">
        <f t="shared" si="170"/>
        <v>0.62869198312236285</v>
      </c>
      <c r="AX700">
        <f t="shared" si="171"/>
        <v>0</v>
      </c>
    </row>
    <row r="701" spans="1:50" x14ac:dyDescent="0.3">
      <c r="A701">
        <v>52</v>
      </c>
      <c r="B701">
        <v>4</v>
      </c>
      <c r="C701" s="2">
        <f t="shared" si="159"/>
        <v>1</v>
      </c>
      <c r="D701">
        <v>8</v>
      </c>
      <c r="E701">
        <f t="shared" si="160"/>
        <v>0</v>
      </c>
      <c r="G701" s="2" t="s">
        <v>19</v>
      </c>
      <c r="H701" s="2" t="s">
        <v>19</v>
      </c>
      <c r="J701">
        <v>43</v>
      </c>
      <c r="K701">
        <v>3</v>
      </c>
      <c r="L701">
        <v>1</v>
      </c>
      <c r="M701">
        <v>10</v>
      </c>
      <c r="N701" s="45">
        <v>0</v>
      </c>
      <c r="O701" s="46">
        <v>1</v>
      </c>
      <c r="P701" s="47">
        <f t="shared" si="161"/>
        <v>1</v>
      </c>
      <c r="Q701">
        <f t="shared" si="162"/>
        <v>0</v>
      </c>
      <c r="R701">
        <f t="shared" si="163"/>
        <v>3.0197520571967871E-2</v>
      </c>
      <c r="S701" s="45">
        <f t="shared" si="164"/>
        <v>3.0197520571967871E-2</v>
      </c>
      <c r="T701" s="47">
        <f t="shared" si="165"/>
        <v>0.9698024794280321</v>
      </c>
      <c r="U701" s="45">
        <f t="shared" si="166"/>
        <v>-3.0662857675638078E-2</v>
      </c>
      <c r="V701" s="47">
        <f t="shared" si="167"/>
        <v>100</v>
      </c>
      <c r="W701">
        <f t="shared" si="168"/>
        <v>3.1137805081481847E-2</v>
      </c>
      <c r="AQ701">
        <v>0.19215668561699117</v>
      </c>
      <c r="AR701">
        <v>0</v>
      </c>
      <c r="AS701">
        <v>1</v>
      </c>
      <c r="AT701">
        <f t="shared" si="172"/>
        <v>956</v>
      </c>
      <c r="AU701">
        <f t="shared" si="173"/>
        <v>89</v>
      </c>
      <c r="AV701">
        <f t="shared" si="169"/>
        <v>0.22465531224655311</v>
      </c>
      <c r="AW701">
        <f t="shared" si="170"/>
        <v>0.62447257383966237</v>
      </c>
      <c r="AX701">
        <f t="shared" si="171"/>
        <v>0</v>
      </c>
    </row>
    <row r="702" spans="1:50" x14ac:dyDescent="0.3">
      <c r="A702">
        <v>58</v>
      </c>
      <c r="B702">
        <v>4</v>
      </c>
      <c r="C702" s="2">
        <f t="shared" si="159"/>
        <v>1</v>
      </c>
      <c r="D702">
        <v>0</v>
      </c>
      <c r="E702">
        <f t="shared" si="160"/>
        <v>1</v>
      </c>
      <c r="G702" s="2" t="s">
        <v>19</v>
      </c>
      <c r="H702" s="2" t="s">
        <v>17</v>
      </c>
      <c r="J702">
        <v>43</v>
      </c>
      <c r="K702">
        <v>3</v>
      </c>
      <c r="L702">
        <v>2</v>
      </c>
      <c r="M702">
        <v>0</v>
      </c>
      <c r="N702" s="45">
        <v>1</v>
      </c>
      <c r="O702" s="46">
        <v>0</v>
      </c>
      <c r="P702" s="47">
        <f t="shared" si="161"/>
        <v>1</v>
      </c>
      <c r="Q702">
        <f t="shared" si="162"/>
        <v>1</v>
      </c>
      <c r="R702">
        <f t="shared" si="163"/>
        <v>0.31788834281166689</v>
      </c>
      <c r="S702" s="45">
        <f t="shared" si="164"/>
        <v>0.31788834281166689</v>
      </c>
      <c r="T702" s="47">
        <f t="shared" si="165"/>
        <v>0.68211165718833311</v>
      </c>
      <c r="U702" s="45">
        <f t="shared" si="166"/>
        <v>-1.1460550810939083</v>
      </c>
      <c r="V702" s="47">
        <f t="shared" si="167"/>
        <v>0</v>
      </c>
      <c r="W702">
        <f t="shared" si="168"/>
        <v>2.1457586369955393</v>
      </c>
      <c r="AQ702">
        <v>0.19243063215000025</v>
      </c>
      <c r="AR702">
        <v>0</v>
      </c>
      <c r="AS702">
        <v>1</v>
      </c>
      <c r="AT702">
        <f t="shared" si="172"/>
        <v>956</v>
      </c>
      <c r="AU702">
        <f t="shared" si="173"/>
        <v>90</v>
      </c>
      <c r="AV702">
        <f t="shared" si="169"/>
        <v>0.22465531224655311</v>
      </c>
      <c r="AW702">
        <f t="shared" si="170"/>
        <v>0.620253164556962</v>
      </c>
      <c r="AX702">
        <f t="shared" si="171"/>
        <v>0</v>
      </c>
    </row>
    <row r="703" spans="1:50" x14ac:dyDescent="0.3">
      <c r="A703">
        <v>53</v>
      </c>
      <c r="B703">
        <v>3</v>
      </c>
      <c r="C703" s="2">
        <f t="shared" si="159"/>
        <v>1</v>
      </c>
      <c r="D703">
        <v>13</v>
      </c>
      <c r="E703">
        <f t="shared" si="160"/>
        <v>0</v>
      </c>
      <c r="G703" s="2" t="s">
        <v>19</v>
      </c>
      <c r="H703" s="2" t="s">
        <v>19</v>
      </c>
      <c r="J703">
        <v>43</v>
      </c>
      <c r="K703">
        <v>3</v>
      </c>
      <c r="L703">
        <v>2</v>
      </c>
      <c r="M703">
        <v>2</v>
      </c>
      <c r="N703" s="45">
        <v>0</v>
      </c>
      <c r="O703" s="46">
        <v>1</v>
      </c>
      <c r="P703" s="47">
        <f t="shared" si="161"/>
        <v>1</v>
      </c>
      <c r="Q703">
        <f t="shared" si="162"/>
        <v>0</v>
      </c>
      <c r="R703">
        <f t="shared" si="163"/>
        <v>0.26726483145538599</v>
      </c>
      <c r="S703" s="45">
        <f t="shared" si="164"/>
        <v>0.26726483145538599</v>
      </c>
      <c r="T703" s="47">
        <f t="shared" si="165"/>
        <v>0.73273516854461396</v>
      </c>
      <c r="U703" s="45">
        <f t="shared" si="166"/>
        <v>-0.31097094040851964</v>
      </c>
      <c r="V703" s="47">
        <f t="shared" si="167"/>
        <v>100</v>
      </c>
      <c r="W703">
        <f t="shared" si="168"/>
        <v>0.36474956154518612</v>
      </c>
      <c r="AQ703">
        <v>0.19289335198749369</v>
      </c>
      <c r="AR703">
        <v>0</v>
      </c>
      <c r="AS703">
        <v>1</v>
      </c>
      <c r="AT703">
        <f t="shared" si="172"/>
        <v>956</v>
      </c>
      <c r="AU703">
        <f t="shared" si="173"/>
        <v>91</v>
      </c>
      <c r="AV703">
        <f t="shared" si="169"/>
        <v>0.22465531224655311</v>
      </c>
      <c r="AW703">
        <f t="shared" si="170"/>
        <v>0.61603375527426163</v>
      </c>
      <c r="AX703">
        <f t="shared" si="171"/>
        <v>4.9962186153632525E-4</v>
      </c>
    </row>
    <row r="704" spans="1:50" x14ac:dyDescent="0.3">
      <c r="A704">
        <v>30</v>
      </c>
      <c r="B704">
        <v>3</v>
      </c>
      <c r="C704" s="2">
        <f t="shared" si="159"/>
        <v>1</v>
      </c>
      <c r="D704">
        <v>4</v>
      </c>
      <c r="E704">
        <f t="shared" si="160"/>
        <v>0</v>
      </c>
      <c r="G704" s="2" t="s">
        <v>19</v>
      </c>
      <c r="H704" s="2" t="s">
        <v>19</v>
      </c>
      <c r="J704">
        <v>43</v>
      </c>
      <c r="K704">
        <v>3</v>
      </c>
      <c r="L704">
        <v>2</v>
      </c>
      <c r="M704">
        <v>12</v>
      </c>
      <c r="N704" s="45">
        <v>0</v>
      </c>
      <c r="O704" s="46">
        <v>1</v>
      </c>
      <c r="P704" s="47">
        <f t="shared" si="161"/>
        <v>1</v>
      </c>
      <c r="Q704">
        <f t="shared" si="162"/>
        <v>0</v>
      </c>
      <c r="R704">
        <f t="shared" si="163"/>
        <v>9.6756039659493823E-2</v>
      </c>
      <c r="S704" s="45">
        <f t="shared" si="164"/>
        <v>9.6756039659493823E-2</v>
      </c>
      <c r="T704" s="47">
        <f t="shared" si="165"/>
        <v>0.90324396034050614</v>
      </c>
      <c r="U704" s="45">
        <f t="shared" si="166"/>
        <v>-0.10176259556350598</v>
      </c>
      <c r="V704" s="47">
        <f t="shared" si="167"/>
        <v>100</v>
      </c>
      <c r="W704">
        <f t="shared" si="168"/>
        <v>0.10712060518292159</v>
      </c>
      <c r="AQ704">
        <v>0.19362105661218801</v>
      </c>
      <c r="AR704">
        <v>1</v>
      </c>
      <c r="AS704">
        <v>0</v>
      </c>
      <c r="AT704">
        <f t="shared" si="172"/>
        <v>957</v>
      </c>
      <c r="AU704">
        <f t="shared" si="173"/>
        <v>91</v>
      </c>
      <c r="AV704">
        <f t="shared" si="169"/>
        <v>0.22384428223844277</v>
      </c>
      <c r="AW704">
        <f t="shared" si="170"/>
        <v>0.61603375527426163</v>
      </c>
      <c r="AX704">
        <f t="shared" si="171"/>
        <v>0</v>
      </c>
    </row>
    <row r="705" spans="1:50" x14ac:dyDescent="0.3">
      <c r="A705">
        <v>38</v>
      </c>
      <c r="B705">
        <v>3</v>
      </c>
      <c r="C705" s="2">
        <f t="shared" si="159"/>
        <v>2</v>
      </c>
      <c r="D705">
        <v>3</v>
      </c>
      <c r="E705">
        <f t="shared" si="160"/>
        <v>0</v>
      </c>
      <c r="G705" s="2" t="s">
        <v>17</v>
      </c>
      <c r="H705" s="2" t="s">
        <v>19</v>
      </c>
      <c r="J705">
        <v>43</v>
      </c>
      <c r="K705">
        <v>4</v>
      </c>
      <c r="L705">
        <v>1</v>
      </c>
      <c r="M705">
        <v>2</v>
      </c>
      <c r="N705" s="45">
        <v>0</v>
      </c>
      <c r="O705" s="46">
        <v>3</v>
      </c>
      <c r="P705" s="47">
        <f t="shared" si="161"/>
        <v>3</v>
      </c>
      <c r="Q705">
        <f t="shared" si="162"/>
        <v>0</v>
      </c>
      <c r="R705">
        <f t="shared" si="163"/>
        <v>5.6609791034648527E-2</v>
      </c>
      <c r="S705" s="45">
        <f t="shared" si="164"/>
        <v>0.16982937310394558</v>
      </c>
      <c r="T705" s="47">
        <f t="shared" si="165"/>
        <v>2.8301706268960545</v>
      </c>
      <c r="U705" s="45">
        <f t="shared" si="166"/>
        <v>-0.1748258599231379</v>
      </c>
      <c r="V705" s="47">
        <f t="shared" si="167"/>
        <v>100</v>
      </c>
      <c r="W705">
        <f t="shared" si="168"/>
        <v>0.18002028374897308</v>
      </c>
      <c r="AQ705">
        <v>0.19428069280581101</v>
      </c>
      <c r="AR705">
        <v>0</v>
      </c>
      <c r="AS705">
        <v>1</v>
      </c>
      <c r="AT705">
        <f t="shared" si="172"/>
        <v>957</v>
      </c>
      <c r="AU705">
        <f t="shared" si="173"/>
        <v>92</v>
      </c>
      <c r="AV705">
        <f t="shared" si="169"/>
        <v>0.22384428223844277</v>
      </c>
      <c r="AW705">
        <f t="shared" si="170"/>
        <v>0.61181434599156126</v>
      </c>
      <c r="AX705">
        <f t="shared" si="171"/>
        <v>4.9619979399148802E-4</v>
      </c>
    </row>
    <row r="706" spans="1:50" x14ac:dyDescent="0.3">
      <c r="A706">
        <v>35</v>
      </c>
      <c r="B706">
        <v>4</v>
      </c>
      <c r="C706" s="2">
        <f t="shared" ref="C706:C769" si="174">IF(G706="Yes",2,1)</f>
        <v>1</v>
      </c>
      <c r="D706">
        <v>9</v>
      </c>
      <c r="E706">
        <f t="shared" ref="E706:E769" si="175">IF(H706="Yes",1,0)</f>
        <v>0</v>
      </c>
      <c r="G706" s="2" t="s">
        <v>19</v>
      </c>
      <c r="H706" s="2" t="s">
        <v>19</v>
      </c>
      <c r="J706">
        <v>43</v>
      </c>
      <c r="K706">
        <v>4</v>
      </c>
      <c r="L706">
        <v>1</v>
      </c>
      <c r="M706">
        <v>3</v>
      </c>
      <c r="N706" s="45">
        <v>0</v>
      </c>
      <c r="O706" s="46">
        <v>1</v>
      </c>
      <c r="P706" s="47">
        <f t="shared" si="161"/>
        <v>1</v>
      </c>
      <c r="Q706">
        <f t="shared" si="162"/>
        <v>0</v>
      </c>
      <c r="R706">
        <f t="shared" si="163"/>
        <v>5.0410820733845306E-2</v>
      </c>
      <c r="S706" s="45">
        <f t="shared" si="164"/>
        <v>5.0410820733845306E-2</v>
      </c>
      <c r="T706" s="47">
        <f t="shared" si="165"/>
        <v>0.94958917926615471</v>
      </c>
      <c r="U706" s="45">
        <f t="shared" si="166"/>
        <v>-5.1725830795669003E-2</v>
      </c>
      <c r="V706" s="47">
        <f t="shared" si="167"/>
        <v>100</v>
      </c>
      <c r="W706">
        <f t="shared" si="168"/>
        <v>5.3086978911030688E-2</v>
      </c>
      <c r="AQ706">
        <v>0.19477486953697992</v>
      </c>
      <c r="AR706">
        <v>1</v>
      </c>
      <c r="AS706">
        <v>0</v>
      </c>
      <c r="AT706">
        <f t="shared" si="172"/>
        <v>958</v>
      </c>
      <c r="AU706">
        <f t="shared" si="173"/>
        <v>92</v>
      </c>
      <c r="AV706">
        <f t="shared" si="169"/>
        <v>0.22303325223033255</v>
      </c>
      <c r="AW706">
        <f t="shared" si="170"/>
        <v>0.61181434599156126</v>
      </c>
      <c r="AX706">
        <f t="shared" si="171"/>
        <v>4.9619979399155589E-4</v>
      </c>
    </row>
    <row r="707" spans="1:50" x14ac:dyDescent="0.3">
      <c r="A707">
        <v>39</v>
      </c>
      <c r="B707">
        <v>1</v>
      </c>
      <c r="C707" s="2">
        <f t="shared" si="174"/>
        <v>1</v>
      </c>
      <c r="D707">
        <v>7</v>
      </c>
      <c r="E707">
        <f t="shared" si="175"/>
        <v>0</v>
      </c>
      <c r="G707" s="2" t="s">
        <v>19</v>
      </c>
      <c r="H707" s="2" t="s">
        <v>19</v>
      </c>
      <c r="J707">
        <v>43</v>
      </c>
      <c r="K707">
        <v>4</v>
      </c>
      <c r="L707">
        <v>1</v>
      </c>
      <c r="M707">
        <v>4</v>
      </c>
      <c r="N707" s="45">
        <v>0</v>
      </c>
      <c r="O707" s="46">
        <v>2</v>
      </c>
      <c r="P707" s="47">
        <f t="shared" si="161"/>
        <v>2</v>
      </c>
      <c r="Q707">
        <f t="shared" si="162"/>
        <v>0</v>
      </c>
      <c r="R707">
        <f t="shared" si="163"/>
        <v>4.4858381889419353E-2</v>
      </c>
      <c r="S707" s="45">
        <f t="shared" si="164"/>
        <v>8.9716763778838707E-2</v>
      </c>
      <c r="T707" s="47">
        <f t="shared" si="165"/>
        <v>1.9102832362211613</v>
      </c>
      <c r="U707" s="45">
        <f t="shared" si="166"/>
        <v>-9.1791316560389052E-2</v>
      </c>
      <c r="V707" s="47">
        <f t="shared" si="167"/>
        <v>100</v>
      </c>
      <c r="W707">
        <f t="shared" si="168"/>
        <v>9.3930326223573515E-2</v>
      </c>
      <c r="AQ707">
        <v>0.19524186352123357</v>
      </c>
      <c r="AR707">
        <v>1</v>
      </c>
      <c r="AS707">
        <v>0</v>
      </c>
      <c r="AT707">
        <f t="shared" si="172"/>
        <v>959</v>
      </c>
      <c r="AU707">
        <f t="shared" si="173"/>
        <v>92</v>
      </c>
      <c r="AV707">
        <f t="shared" si="169"/>
        <v>0.22222222222222221</v>
      </c>
      <c r="AW707">
        <f t="shared" si="170"/>
        <v>0.61181434599156126</v>
      </c>
      <c r="AX707">
        <f t="shared" si="171"/>
        <v>9.9239958798304391E-4</v>
      </c>
    </row>
    <row r="708" spans="1:50" x14ac:dyDescent="0.3">
      <c r="A708">
        <v>40</v>
      </c>
      <c r="B708">
        <v>2</v>
      </c>
      <c r="C708" s="2">
        <f t="shared" si="174"/>
        <v>2</v>
      </c>
      <c r="D708">
        <v>0</v>
      </c>
      <c r="E708">
        <f t="shared" si="175"/>
        <v>1</v>
      </c>
      <c r="G708" s="2" t="s">
        <v>17</v>
      </c>
      <c r="H708" s="2" t="s">
        <v>17</v>
      </c>
      <c r="J708">
        <v>43</v>
      </c>
      <c r="K708">
        <v>4</v>
      </c>
      <c r="L708">
        <v>1</v>
      </c>
      <c r="M708">
        <v>7</v>
      </c>
      <c r="N708" s="45">
        <v>0</v>
      </c>
      <c r="O708" s="46">
        <v>1</v>
      </c>
      <c r="P708" s="47">
        <f t="shared" si="161"/>
        <v>1</v>
      </c>
      <c r="Q708">
        <f t="shared" si="162"/>
        <v>0</v>
      </c>
      <c r="R708">
        <f t="shared" si="163"/>
        <v>3.1494969178943746E-2</v>
      </c>
      <c r="S708" s="45">
        <f t="shared" si="164"/>
        <v>3.1494969178943746E-2</v>
      </c>
      <c r="T708" s="47">
        <f t="shared" si="165"/>
        <v>0.96850503082105621</v>
      </c>
      <c r="U708" s="45">
        <f t="shared" si="166"/>
        <v>-3.2001601702468942E-2</v>
      </c>
      <c r="V708" s="47">
        <f t="shared" si="167"/>
        <v>100</v>
      </c>
      <c r="W708">
        <f t="shared" si="168"/>
        <v>3.2519159092280286E-2</v>
      </c>
      <c r="AQ708">
        <v>0.19617542394699627</v>
      </c>
      <c r="AR708">
        <v>2</v>
      </c>
      <c r="AS708">
        <v>1</v>
      </c>
      <c r="AT708">
        <f t="shared" si="172"/>
        <v>961</v>
      </c>
      <c r="AU708">
        <f t="shared" si="173"/>
        <v>93</v>
      </c>
      <c r="AV708">
        <f t="shared" si="169"/>
        <v>0.22060016220600165</v>
      </c>
      <c r="AW708">
        <f t="shared" si="170"/>
        <v>0.60759493670886078</v>
      </c>
      <c r="AX708">
        <f t="shared" si="171"/>
        <v>4.9277772644678653E-4</v>
      </c>
    </row>
    <row r="709" spans="1:50" x14ac:dyDescent="0.3">
      <c r="A709">
        <v>47</v>
      </c>
      <c r="B709">
        <v>3</v>
      </c>
      <c r="C709" s="2">
        <f t="shared" si="174"/>
        <v>2</v>
      </c>
      <c r="D709">
        <v>10</v>
      </c>
      <c r="E709">
        <f t="shared" si="175"/>
        <v>0</v>
      </c>
      <c r="G709" s="2" t="s">
        <v>17</v>
      </c>
      <c r="H709" s="2" t="s">
        <v>19</v>
      </c>
      <c r="J709">
        <v>43</v>
      </c>
      <c r="K709">
        <v>4</v>
      </c>
      <c r="L709">
        <v>2</v>
      </c>
      <c r="M709">
        <v>7</v>
      </c>
      <c r="N709" s="45">
        <v>0</v>
      </c>
      <c r="O709" s="46">
        <v>1</v>
      </c>
      <c r="P709" s="47">
        <f t="shared" ref="P709:P772" si="176">N709+O709</f>
        <v>1</v>
      </c>
      <c r="Q709">
        <f t="shared" ref="Q709:Q772" si="177">IF(P709=0,"",N709/P709)</f>
        <v>0</v>
      </c>
      <c r="R709">
        <f t="shared" ref="R709:R772" si="178">1/(1+EXP(-$Y$5-MMULT(J709:M709,$Y$6:$Y$9)))</f>
        <v>0.12506214870004503</v>
      </c>
      <c r="S709" s="45">
        <f t="shared" ref="S709:S772" si="179">P709*R709</f>
        <v>0.12506214870004503</v>
      </c>
      <c r="T709" s="47">
        <f t="shared" ref="T709:T772" si="180">P709-S709</f>
        <v>0.87493785129995494</v>
      </c>
      <c r="U709" s="45">
        <f t="shared" ref="U709:U772" si="181">IFERROR(P709*(Q709*LN(R709)+(1-Q709)*LN(1-R709)),0)</f>
        <v>-0.13360242223283131</v>
      </c>
      <c r="V709" s="47">
        <f t="shared" ref="V709:V772" si="182">100*IF(R709&gt;=$AM$10,N709/P709,O709/P709)</f>
        <v>100</v>
      </c>
      <c r="W709">
        <f t="shared" ref="W709:W772" si="183">IFERROR((N709-S709)^2/S709+(O709-T709)^2/T709,0)</f>
        <v>0.14293832243539545</v>
      </c>
      <c r="AQ709">
        <v>0.19640298258004002</v>
      </c>
      <c r="AR709">
        <v>1</v>
      </c>
      <c r="AS709">
        <v>0</v>
      </c>
      <c r="AT709">
        <f t="shared" si="172"/>
        <v>962</v>
      </c>
      <c r="AU709">
        <f t="shared" si="173"/>
        <v>93</v>
      </c>
      <c r="AV709">
        <f t="shared" ref="AV709:AV772" si="184">1-AT709/AT$1000</f>
        <v>0.21978913219789131</v>
      </c>
      <c r="AW709">
        <f t="shared" ref="AW709:AW772" si="185">1-AU709/AU$1000</f>
        <v>0.60759493670886078</v>
      </c>
      <c r="AX709">
        <f t="shared" ref="AX709:AX772" si="186">(AV709-AV710)*AW709</f>
        <v>9.8555545289350562E-4</v>
      </c>
    </row>
    <row r="710" spans="1:50" x14ac:dyDescent="0.3">
      <c r="A710">
        <v>36</v>
      </c>
      <c r="B710">
        <v>1</v>
      </c>
      <c r="C710" s="2">
        <f t="shared" si="174"/>
        <v>1</v>
      </c>
      <c r="D710">
        <v>7</v>
      </c>
      <c r="E710">
        <f t="shared" si="175"/>
        <v>0</v>
      </c>
      <c r="G710" s="2" t="s">
        <v>19</v>
      </c>
      <c r="H710" s="2" t="s">
        <v>19</v>
      </c>
      <c r="J710">
        <v>43</v>
      </c>
      <c r="K710">
        <v>4</v>
      </c>
      <c r="L710">
        <v>2</v>
      </c>
      <c r="M710">
        <v>9</v>
      </c>
      <c r="N710" s="45">
        <v>0</v>
      </c>
      <c r="O710" s="46">
        <v>1</v>
      </c>
      <c r="P710" s="47">
        <f t="shared" si="176"/>
        <v>1</v>
      </c>
      <c r="Q710">
        <f t="shared" si="177"/>
        <v>0</v>
      </c>
      <c r="R710">
        <f t="shared" si="178"/>
        <v>0.10061650798162758</v>
      </c>
      <c r="S710" s="45">
        <f t="shared" si="179"/>
        <v>0.10061650798162758</v>
      </c>
      <c r="T710" s="47">
        <f t="shared" si="180"/>
        <v>0.89938349201837242</v>
      </c>
      <c r="U710" s="45">
        <f t="shared" si="181"/>
        <v>-0.10604575925207528</v>
      </c>
      <c r="V710" s="47">
        <f t="shared" si="182"/>
        <v>100</v>
      </c>
      <c r="W710">
        <f t="shared" si="183"/>
        <v>0.11187275380808546</v>
      </c>
      <c r="AQ710">
        <v>0.19664198014266082</v>
      </c>
      <c r="AR710">
        <v>2</v>
      </c>
      <c r="AS710">
        <v>0</v>
      </c>
      <c r="AT710">
        <f t="shared" ref="AT710:AT773" si="187">AT709+AR710</f>
        <v>964</v>
      </c>
      <c r="AU710">
        <f t="shared" ref="AU710:AU773" si="188">AU709+AS710</f>
        <v>93</v>
      </c>
      <c r="AV710">
        <f t="shared" si="184"/>
        <v>0.21816707218167075</v>
      </c>
      <c r="AW710">
        <f t="shared" si="185"/>
        <v>0.60759493670886078</v>
      </c>
      <c r="AX710">
        <f t="shared" si="186"/>
        <v>4.9277772644678653E-4</v>
      </c>
    </row>
    <row r="711" spans="1:50" x14ac:dyDescent="0.3">
      <c r="A711">
        <v>31</v>
      </c>
      <c r="B711">
        <v>3</v>
      </c>
      <c r="C711" s="2">
        <f t="shared" si="174"/>
        <v>2</v>
      </c>
      <c r="D711">
        <v>2</v>
      </c>
      <c r="E711">
        <f t="shared" si="175"/>
        <v>1</v>
      </c>
      <c r="G711" s="2" t="s">
        <v>17</v>
      </c>
      <c r="H711" s="2" t="s">
        <v>17</v>
      </c>
      <c r="J711">
        <v>43</v>
      </c>
      <c r="K711">
        <v>4</v>
      </c>
      <c r="L711">
        <v>2</v>
      </c>
      <c r="M711">
        <v>13</v>
      </c>
      <c r="N711" s="45">
        <v>0</v>
      </c>
      <c r="O711" s="46">
        <v>1</v>
      </c>
      <c r="P711" s="47">
        <f t="shared" si="176"/>
        <v>1</v>
      </c>
      <c r="Q711">
        <f t="shared" si="177"/>
        <v>0</v>
      </c>
      <c r="R711">
        <f t="shared" si="178"/>
        <v>6.4134133563248014E-2</v>
      </c>
      <c r="S711" s="45">
        <f t="shared" si="179"/>
        <v>6.4134133563248014E-2</v>
      </c>
      <c r="T711" s="47">
        <f t="shared" si="180"/>
        <v>0.93586586643675196</v>
      </c>
      <c r="U711" s="45">
        <f t="shared" si="181"/>
        <v>-6.6283117862640573E-2</v>
      </c>
      <c r="V711" s="47">
        <f t="shared" si="182"/>
        <v>100</v>
      </c>
      <c r="W711">
        <f t="shared" si="183"/>
        <v>6.8529194047256506E-2</v>
      </c>
      <c r="AQ711">
        <v>0.19711235489372964</v>
      </c>
      <c r="AR711">
        <v>1</v>
      </c>
      <c r="AS711">
        <v>0</v>
      </c>
      <c r="AT711">
        <f t="shared" si="187"/>
        <v>965</v>
      </c>
      <c r="AU711">
        <f t="shared" si="188"/>
        <v>93</v>
      </c>
      <c r="AV711">
        <f t="shared" si="184"/>
        <v>0.21735604217356042</v>
      </c>
      <c r="AW711">
        <f t="shared" si="185"/>
        <v>0.60759493670886078</v>
      </c>
      <c r="AX711">
        <f t="shared" si="186"/>
        <v>4.9277772644678653E-4</v>
      </c>
    </row>
    <row r="712" spans="1:50" x14ac:dyDescent="0.3">
      <c r="A712">
        <v>33</v>
      </c>
      <c r="B712">
        <v>4</v>
      </c>
      <c r="C712" s="2">
        <f t="shared" si="174"/>
        <v>1</v>
      </c>
      <c r="D712">
        <v>8</v>
      </c>
      <c r="E712">
        <f t="shared" si="175"/>
        <v>0</v>
      </c>
      <c r="G712" s="2" t="s">
        <v>19</v>
      </c>
      <c r="H712" s="2" t="s">
        <v>19</v>
      </c>
      <c r="J712">
        <v>44</v>
      </c>
      <c r="K712">
        <v>1</v>
      </c>
      <c r="L712">
        <v>1</v>
      </c>
      <c r="M712">
        <v>0</v>
      </c>
      <c r="N712" s="45">
        <v>0</v>
      </c>
      <c r="O712" s="46">
        <v>1</v>
      </c>
      <c r="P712" s="47">
        <f t="shared" si="176"/>
        <v>1</v>
      </c>
      <c r="Q712">
        <f t="shared" si="177"/>
        <v>0</v>
      </c>
      <c r="R712">
        <f t="shared" si="178"/>
        <v>0.16198108143963733</v>
      </c>
      <c r="S712" s="45">
        <f t="shared" si="179"/>
        <v>0.16198108143963733</v>
      </c>
      <c r="T712" s="47">
        <f t="shared" si="180"/>
        <v>0.8380189185603627</v>
      </c>
      <c r="U712" s="45">
        <f t="shared" si="181"/>
        <v>-0.17671460290719643</v>
      </c>
      <c r="V712" s="47">
        <f t="shared" si="182"/>
        <v>100</v>
      </c>
      <c r="W712">
        <f t="shared" si="183"/>
        <v>0.19329048289017808</v>
      </c>
      <c r="AQ712">
        <v>0.19730110477353494</v>
      </c>
      <c r="AR712">
        <v>1</v>
      </c>
      <c r="AS712">
        <v>0</v>
      </c>
      <c r="AT712">
        <f t="shared" si="187"/>
        <v>966</v>
      </c>
      <c r="AU712">
        <f t="shared" si="188"/>
        <v>93</v>
      </c>
      <c r="AV712">
        <f t="shared" si="184"/>
        <v>0.21654501216545008</v>
      </c>
      <c r="AW712">
        <f t="shared" si="185"/>
        <v>0.60759493670886078</v>
      </c>
      <c r="AX712">
        <f t="shared" si="186"/>
        <v>4.9277772644671909E-4</v>
      </c>
    </row>
    <row r="713" spans="1:50" x14ac:dyDescent="0.3">
      <c r="A713">
        <v>29</v>
      </c>
      <c r="B713">
        <v>4</v>
      </c>
      <c r="C713" s="2">
        <f t="shared" si="174"/>
        <v>2</v>
      </c>
      <c r="D713">
        <v>0</v>
      </c>
      <c r="E713">
        <f t="shared" si="175"/>
        <v>1</v>
      </c>
      <c r="G713" s="2" t="s">
        <v>17</v>
      </c>
      <c r="H713" s="2" t="s">
        <v>17</v>
      </c>
      <c r="J713">
        <v>44</v>
      </c>
      <c r="K713">
        <v>1</v>
      </c>
      <c r="L713">
        <v>1</v>
      </c>
      <c r="M713">
        <v>2</v>
      </c>
      <c r="N713" s="45">
        <v>1</v>
      </c>
      <c r="O713" s="46">
        <v>2</v>
      </c>
      <c r="P713" s="47">
        <f t="shared" si="176"/>
        <v>3</v>
      </c>
      <c r="Q713">
        <f t="shared" si="177"/>
        <v>0.33333333333333331</v>
      </c>
      <c r="R713">
        <f t="shared" si="178"/>
        <v>0.13140278013318724</v>
      </c>
      <c r="S713" s="45">
        <f t="shared" si="179"/>
        <v>0.39420834039956171</v>
      </c>
      <c r="T713" s="47">
        <f t="shared" si="180"/>
        <v>2.6057916596004382</v>
      </c>
      <c r="U713" s="45">
        <f t="shared" si="181"/>
        <v>-2.3112395345536099</v>
      </c>
      <c r="V713" s="47">
        <f t="shared" si="182"/>
        <v>66.666666666666657</v>
      </c>
      <c r="W713">
        <f t="shared" si="183"/>
        <v>1.0717718249864447</v>
      </c>
      <c r="AQ713">
        <v>0.19785207429151033</v>
      </c>
      <c r="AR713">
        <v>1</v>
      </c>
      <c r="AS713">
        <v>0</v>
      </c>
      <c r="AT713">
        <f t="shared" si="187"/>
        <v>967</v>
      </c>
      <c r="AU713">
        <f t="shared" si="188"/>
        <v>93</v>
      </c>
      <c r="AV713">
        <f t="shared" si="184"/>
        <v>0.21573398215733985</v>
      </c>
      <c r="AW713">
        <f t="shared" si="185"/>
        <v>0.60759493670886078</v>
      </c>
      <c r="AX713">
        <f t="shared" si="186"/>
        <v>4.9277772644678653E-4</v>
      </c>
    </row>
    <row r="714" spans="1:50" x14ac:dyDescent="0.3">
      <c r="A714">
        <v>33</v>
      </c>
      <c r="B714">
        <v>2</v>
      </c>
      <c r="C714" s="2">
        <f t="shared" si="174"/>
        <v>1</v>
      </c>
      <c r="D714">
        <v>2</v>
      </c>
      <c r="E714">
        <f t="shared" si="175"/>
        <v>0</v>
      </c>
      <c r="G714" s="2" t="s">
        <v>19</v>
      </c>
      <c r="H714" s="2" t="s">
        <v>19</v>
      </c>
      <c r="J714">
        <v>44</v>
      </c>
      <c r="K714">
        <v>1</v>
      </c>
      <c r="L714">
        <v>1</v>
      </c>
      <c r="M714">
        <v>5</v>
      </c>
      <c r="N714" s="45">
        <v>0</v>
      </c>
      <c r="O714" s="46">
        <v>1</v>
      </c>
      <c r="P714" s="47">
        <f t="shared" si="176"/>
        <v>1</v>
      </c>
      <c r="Q714">
        <f t="shared" si="177"/>
        <v>0</v>
      </c>
      <c r="R714">
        <f t="shared" si="178"/>
        <v>9.4816954428772721E-2</v>
      </c>
      <c r="S714" s="45">
        <f t="shared" si="179"/>
        <v>9.4816954428772721E-2</v>
      </c>
      <c r="T714" s="47">
        <f t="shared" si="180"/>
        <v>0.90518304557122731</v>
      </c>
      <c r="U714" s="45">
        <f t="shared" si="181"/>
        <v>-9.9618095434368975E-2</v>
      </c>
      <c r="V714" s="47">
        <f t="shared" si="182"/>
        <v>100</v>
      </c>
      <c r="W714">
        <f t="shared" si="183"/>
        <v>0.10474892884116854</v>
      </c>
      <c r="AQ714">
        <v>0.19898499434339648</v>
      </c>
      <c r="AR714">
        <v>1</v>
      </c>
      <c r="AS714">
        <v>0</v>
      </c>
      <c r="AT714">
        <f t="shared" si="187"/>
        <v>968</v>
      </c>
      <c r="AU714">
        <f t="shared" si="188"/>
        <v>93</v>
      </c>
      <c r="AV714">
        <f t="shared" si="184"/>
        <v>0.21492295214922952</v>
      </c>
      <c r="AW714">
        <f t="shared" si="185"/>
        <v>0.60759493670886078</v>
      </c>
      <c r="AX714">
        <f t="shared" si="186"/>
        <v>4.9277772644678653E-4</v>
      </c>
    </row>
    <row r="715" spans="1:50" x14ac:dyDescent="0.3">
      <c r="A715">
        <v>45</v>
      </c>
      <c r="B715">
        <v>4</v>
      </c>
      <c r="C715" s="2">
        <f t="shared" si="174"/>
        <v>1</v>
      </c>
      <c r="D715">
        <v>3</v>
      </c>
      <c r="E715">
        <f t="shared" si="175"/>
        <v>0</v>
      </c>
      <c r="G715" s="2" t="s">
        <v>19</v>
      </c>
      <c r="H715" s="2" t="s">
        <v>19</v>
      </c>
      <c r="J715">
        <v>44</v>
      </c>
      <c r="K715">
        <v>1</v>
      </c>
      <c r="L715">
        <v>1</v>
      </c>
      <c r="M715">
        <v>6</v>
      </c>
      <c r="N715" s="45">
        <v>0</v>
      </c>
      <c r="O715" s="46">
        <v>1</v>
      </c>
      <c r="P715" s="47">
        <f t="shared" si="176"/>
        <v>1</v>
      </c>
      <c r="Q715">
        <f t="shared" si="177"/>
        <v>0</v>
      </c>
      <c r="R715">
        <f t="shared" si="178"/>
        <v>8.4810289053967911E-2</v>
      </c>
      <c r="S715" s="45">
        <f t="shared" si="179"/>
        <v>8.4810289053967911E-2</v>
      </c>
      <c r="T715" s="47">
        <f t="shared" si="180"/>
        <v>0.91518971094603208</v>
      </c>
      <c r="U715" s="45">
        <f t="shared" si="181"/>
        <v>-8.8623900830167024E-2</v>
      </c>
      <c r="V715" s="47">
        <f t="shared" si="182"/>
        <v>100</v>
      </c>
      <c r="W715">
        <f t="shared" si="183"/>
        <v>9.2669626897683835E-2</v>
      </c>
      <c r="AQ715">
        <v>0.19953949724747086</v>
      </c>
      <c r="AR715">
        <v>1</v>
      </c>
      <c r="AS715">
        <v>1</v>
      </c>
      <c r="AT715">
        <f t="shared" si="187"/>
        <v>969</v>
      </c>
      <c r="AU715">
        <f t="shared" si="188"/>
        <v>94</v>
      </c>
      <c r="AV715">
        <f t="shared" si="184"/>
        <v>0.21411192214111918</v>
      </c>
      <c r="AW715">
        <f t="shared" si="185"/>
        <v>0.6033755274261603</v>
      </c>
      <c r="AX715">
        <f t="shared" si="186"/>
        <v>4.8935565890195017E-4</v>
      </c>
    </row>
    <row r="716" spans="1:50" x14ac:dyDescent="0.3">
      <c r="A716">
        <v>50</v>
      </c>
      <c r="B716">
        <v>4</v>
      </c>
      <c r="C716" s="2">
        <f t="shared" si="174"/>
        <v>1</v>
      </c>
      <c r="D716">
        <v>4</v>
      </c>
      <c r="E716">
        <f t="shared" si="175"/>
        <v>0</v>
      </c>
      <c r="G716" s="2" t="s">
        <v>19</v>
      </c>
      <c r="H716" s="2" t="s">
        <v>19</v>
      </c>
      <c r="J716">
        <v>44</v>
      </c>
      <c r="K716">
        <v>1</v>
      </c>
      <c r="L716">
        <v>1</v>
      </c>
      <c r="M716">
        <v>7</v>
      </c>
      <c r="N716" s="45">
        <v>1</v>
      </c>
      <c r="O716" s="46">
        <v>0</v>
      </c>
      <c r="P716" s="47">
        <f t="shared" si="176"/>
        <v>1</v>
      </c>
      <c r="Q716">
        <f t="shared" si="177"/>
        <v>1</v>
      </c>
      <c r="R716">
        <f t="shared" si="178"/>
        <v>7.57712920086418E-2</v>
      </c>
      <c r="S716" s="45">
        <f t="shared" si="179"/>
        <v>7.57712920086418E-2</v>
      </c>
      <c r="T716" s="47">
        <f t="shared" si="180"/>
        <v>0.92422870799135826</v>
      </c>
      <c r="U716" s="45">
        <f t="shared" si="181"/>
        <v>-2.5800357914666439</v>
      </c>
      <c r="V716" s="47">
        <f t="shared" si="182"/>
        <v>0</v>
      </c>
      <c r="W716">
        <f t="shared" si="183"/>
        <v>12.197610513041656</v>
      </c>
      <c r="AQ716">
        <v>0.20048848761522048</v>
      </c>
      <c r="AR716">
        <v>1</v>
      </c>
      <c r="AS716">
        <v>0</v>
      </c>
      <c r="AT716">
        <f t="shared" si="187"/>
        <v>970</v>
      </c>
      <c r="AU716">
        <f t="shared" si="188"/>
        <v>94</v>
      </c>
      <c r="AV716">
        <f t="shared" si="184"/>
        <v>0.21330089213300896</v>
      </c>
      <c r="AW716">
        <f t="shared" si="185"/>
        <v>0.6033755274261603</v>
      </c>
      <c r="AX716">
        <f t="shared" si="186"/>
        <v>4.8935565890201706E-4</v>
      </c>
    </row>
    <row r="717" spans="1:50" x14ac:dyDescent="0.3">
      <c r="A717">
        <v>33</v>
      </c>
      <c r="B717">
        <v>3</v>
      </c>
      <c r="C717" s="2">
        <f t="shared" si="174"/>
        <v>2</v>
      </c>
      <c r="D717">
        <v>5</v>
      </c>
      <c r="E717">
        <f t="shared" si="175"/>
        <v>0</v>
      </c>
      <c r="G717" s="2" t="s">
        <v>17</v>
      </c>
      <c r="H717" s="2" t="s">
        <v>19</v>
      </c>
      <c r="J717">
        <v>44</v>
      </c>
      <c r="K717">
        <v>1</v>
      </c>
      <c r="L717">
        <v>2</v>
      </c>
      <c r="M717">
        <v>2</v>
      </c>
      <c r="N717" s="45">
        <v>0</v>
      </c>
      <c r="O717" s="46">
        <v>1</v>
      </c>
      <c r="P717" s="47">
        <f t="shared" si="176"/>
        <v>1</v>
      </c>
      <c r="Q717">
        <f t="shared" si="177"/>
        <v>0</v>
      </c>
      <c r="R717">
        <f t="shared" si="178"/>
        <v>0.3993849544108744</v>
      </c>
      <c r="S717" s="45">
        <f t="shared" si="179"/>
        <v>0.3993849544108744</v>
      </c>
      <c r="T717" s="47">
        <f t="shared" si="180"/>
        <v>0.6006150455891256</v>
      </c>
      <c r="U717" s="45">
        <f t="shared" si="181"/>
        <v>-0.50980107281573139</v>
      </c>
      <c r="V717" s="47">
        <f t="shared" si="182"/>
        <v>100</v>
      </c>
      <c r="W717">
        <f t="shared" si="183"/>
        <v>0.66495995620477588</v>
      </c>
      <c r="AQ717">
        <v>0.20067966234057591</v>
      </c>
      <c r="AR717">
        <v>1</v>
      </c>
      <c r="AS717">
        <v>0</v>
      </c>
      <c r="AT717">
        <f t="shared" si="187"/>
        <v>971</v>
      </c>
      <c r="AU717">
        <f t="shared" si="188"/>
        <v>94</v>
      </c>
      <c r="AV717">
        <f t="shared" si="184"/>
        <v>0.21248986212489862</v>
      </c>
      <c r="AW717">
        <f t="shared" si="185"/>
        <v>0.6033755274261603</v>
      </c>
      <c r="AX717">
        <f t="shared" si="186"/>
        <v>9.7871131780396712E-4</v>
      </c>
    </row>
    <row r="718" spans="1:50" x14ac:dyDescent="0.3">
      <c r="A718">
        <v>41</v>
      </c>
      <c r="B718">
        <v>1</v>
      </c>
      <c r="C718" s="2">
        <f t="shared" si="174"/>
        <v>1</v>
      </c>
      <c r="D718">
        <v>16</v>
      </c>
      <c r="E718">
        <f t="shared" si="175"/>
        <v>0</v>
      </c>
      <c r="G718" s="2" t="s">
        <v>19</v>
      </c>
      <c r="H718" s="2" t="s">
        <v>19</v>
      </c>
      <c r="J718">
        <v>44</v>
      </c>
      <c r="K718">
        <v>1</v>
      </c>
      <c r="L718">
        <v>2</v>
      </c>
      <c r="M718">
        <v>7</v>
      </c>
      <c r="N718" s="45">
        <v>0</v>
      </c>
      <c r="O718" s="46">
        <v>1</v>
      </c>
      <c r="P718" s="47">
        <f t="shared" si="176"/>
        <v>1</v>
      </c>
      <c r="Q718">
        <f t="shared" si="177"/>
        <v>0</v>
      </c>
      <c r="R718">
        <f t="shared" si="178"/>
        <v>0.26489958611286019</v>
      </c>
      <c r="S718" s="45">
        <f t="shared" si="179"/>
        <v>0.26489958611286019</v>
      </c>
      <c r="T718" s="47">
        <f t="shared" si="180"/>
        <v>0.73510041388713976</v>
      </c>
      <c r="U718" s="45">
        <f t="shared" si="181"/>
        <v>-0.30774817156710227</v>
      </c>
      <c r="V718" s="47">
        <f t="shared" si="182"/>
        <v>100</v>
      </c>
      <c r="W718">
        <f t="shared" si="183"/>
        <v>0.36035836888201012</v>
      </c>
      <c r="AQ718">
        <v>0.20092256288558713</v>
      </c>
      <c r="AR718">
        <v>2</v>
      </c>
      <c r="AS718">
        <v>0</v>
      </c>
      <c r="AT718">
        <f t="shared" si="187"/>
        <v>973</v>
      </c>
      <c r="AU718">
        <f t="shared" si="188"/>
        <v>94</v>
      </c>
      <c r="AV718">
        <f t="shared" si="184"/>
        <v>0.21086780210867806</v>
      </c>
      <c r="AW718">
        <f t="shared" si="185"/>
        <v>0.6033755274261603</v>
      </c>
      <c r="AX718">
        <f t="shared" si="186"/>
        <v>9.7871131780403412E-4</v>
      </c>
    </row>
    <row r="719" spans="1:50" x14ac:dyDescent="0.3">
      <c r="A719">
        <v>27</v>
      </c>
      <c r="B719">
        <v>3</v>
      </c>
      <c r="C719" s="2">
        <f t="shared" si="174"/>
        <v>1</v>
      </c>
      <c r="D719">
        <v>2</v>
      </c>
      <c r="E719">
        <f t="shared" si="175"/>
        <v>0</v>
      </c>
      <c r="G719" s="2" t="s">
        <v>19</v>
      </c>
      <c r="H719" s="2" t="s">
        <v>19</v>
      </c>
      <c r="J719">
        <v>44</v>
      </c>
      <c r="K719">
        <v>2</v>
      </c>
      <c r="L719">
        <v>1</v>
      </c>
      <c r="M719">
        <v>0</v>
      </c>
      <c r="N719" s="45">
        <v>0</v>
      </c>
      <c r="O719" s="46">
        <v>1</v>
      </c>
      <c r="P719" s="47">
        <f t="shared" si="176"/>
        <v>1</v>
      </c>
      <c r="Q719">
        <f t="shared" si="177"/>
        <v>0</v>
      </c>
      <c r="R719">
        <f t="shared" si="178"/>
        <v>0.12263280096510905</v>
      </c>
      <c r="S719" s="45">
        <f t="shared" si="179"/>
        <v>0.12263280096510905</v>
      </c>
      <c r="T719" s="47">
        <f t="shared" si="180"/>
        <v>0.87736719903489091</v>
      </c>
      <c r="U719" s="45">
        <f t="shared" si="181"/>
        <v>-0.13082967522636785</v>
      </c>
      <c r="V719" s="47">
        <f t="shared" si="182"/>
        <v>100</v>
      </c>
      <c r="W719">
        <f t="shared" si="183"/>
        <v>0.13977363309228549</v>
      </c>
      <c r="AQ719">
        <v>0.20119748612884922</v>
      </c>
      <c r="AR719">
        <v>2</v>
      </c>
      <c r="AS719">
        <v>0</v>
      </c>
      <c r="AT719">
        <f t="shared" si="187"/>
        <v>975</v>
      </c>
      <c r="AU719">
        <f t="shared" si="188"/>
        <v>94</v>
      </c>
      <c r="AV719">
        <f t="shared" si="184"/>
        <v>0.20924574209245739</v>
      </c>
      <c r="AW719">
        <f t="shared" si="185"/>
        <v>0.6033755274261603</v>
      </c>
      <c r="AX719">
        <f t="shared" si="186"/>
        <v>9.7871131780396712E-4</v>
      </c>
    </row>
    <row r="720" spans="1:50" x14ac:dyDescent="0.3">
      <c r="A720">
        <v>45</v>
      </c>
      <c r="B720">
        <v>4</v>
      </c>
      <c r="C720" s="2">
        <f t="shared" si="174"/>
        <v>2</v>
      </c>
      <c r="D720">
        <v>8</v>
      </c>
      <c r="E720">
        <f t="shared" si="175"/>
        <v>0</v>
      </c>
      <c r="G720" s="2" t="s">
        <v>17</v>
      </c>
      <c r="H720" s="2" t="s">
        <v>19</v>
      </c>
      <c r="J720">
        <v>44</v>
      </c>
      <c r="K720">
        <v>2</v>
      </c>
      <c r="L720">
        <v>1</v>
      </c>
      <c r="M720">
        <v>2</v>
      </c>
      <c r="N720" s="45">
        <v>0</v>
      </c>
      <c r="O720" s="46">
        <v>1</v>
      </c>
      <c r="P720" s="47">
        <f t="shared" si="176"/>
        <v>1</v>
      </c>
      <c r="Q720">
        <f t="shared" si="177"/>
        <v>0</v>
      </c>
      <c r="R720">
        <f t="shared" si="178"/>
        <v>9.8608501538484591E-2</v>
      </c>
      <c r="S720" s="45">
        <f t="shared" si="179"/>
        <v>9.8608501538484591E-2</v>
      </c>
      <c r="T720" s="47">
        <f t="shared" si="180"/>
        <v>0.90139149846151545</v>
      </c>
      <c r="U720" s="45">
        <f t="shared" si="181"/>
        <v>-0.10381560025274231</v>
      </c>
      <c r="V720" s="47">
        <f t="shared" si="182"/>
        <v>100</v>
      </c>
      <c r="W720">
        <f t="shared" si="183"/>
        <v>0.10939586373599977</v>
      </c>
      <c r="AQ720">
        <v>0.20219272806196531</v>
      </c>
      <c r="AR720">
        <v>2</v>
      </c>
      <c r="AS720">
        <v>0</v>
      </c>
      <c r="AT720">
        <f t="shared" si="187"/>
        <v>977</v>
      </c>
      <c r="AU720">
        <f t="shared" si="188"/>
        <v>94</v>
      </c>
      <c r="AV720">
        <f t="shared" si="184"/>
        <v>0.20762368207623683</v>
      </c>
      <c r="AW720">
        <f t="shared" si="185"/>
        <v>0.6033755274261603</v>
      </c>
      <c r="AX720">
        <f t="shared" si="186"/>
        <v>4.8935565890201706E-4</v>
      </c>
    </row>
    <row r="721" spans="1:50" x14ac:dyDescent="0.3">
      <c r="A721">
        <v>47</v>
      </c>
      <c r="B721">
        <v>4</v>
      </c>
      <c r="C721" s="2">
        <f t="shared" si="174"/>
        <v>2</v>
      </c>
      <c r="D721">
        <v>0</v>
      </c>
      <c r="E721">
        <f t="shared" si="175"/>
        <v>0</v>
      </c>
      <c r="G721" s="2" t="s">
        <v>17</v>
      </c>
      <c r="H721" s="2" t="s">
        <v>19</v>
      </c>
      <c r="J721">
        <v>44</v>
      </c>
      <c r="K721">
        <v>2</v>
      </c>
      <c r="L721">
        <v>1</v>
      </c>
      <c r="M721">
        <v>6</v>
      </c>
      <c r="N721" s="45">
        <v>1</v>
      </c>
      <c r="O721" s="46">
        <v>0</v>
      </c>
      <c r="P721" s="47">
        <f t="shared" si="176"/>
        <v>1</v>
      </c>
      <c r="Q721">
        <f t="shared" si="177"/>
        <v>1</v>
      </c>
      <c r="R721">
        <f t="shared" si="178"/>
        <v>6.2803365542160122E-2</v>
      </c>
      <c r="S721" s="45">
        <f t="shared" si="179"/>
        <v>6.2803365542160122E-2</v>
      </c>
      <c r="T721" s="47">
        <f t="shared" si="180"/>
        <v>0.93719663445783985</v>
      </c>
      <c r="U721" s="45">
        <f t="shared" si="181"/>
        <v>-2.7677466155082828</v>
      </c>
      <c r="V721" s="47">
        <f t="shared" si="182"/>
        <v>0</v>
      </c>
      <c r="W721">
        <f t="shared" si="183"/>
        <v>14.922713557901549</v>
      </c>
      <c r="AQ721">
        <v>0.20238511649318761</v>
      </c>
      <c r="AR721">
        <v>1</v>
      </c>
      <c r="AS721">
        <v>0</v>
      </c>
      <c r="AT721">
        <f t="shared" si="187"/>
        <v>978</v>
      </c>
      <c r="AU721">
        <f t="shared" si="188"/>
        <v>94</v>
      </c>
      <c r="AV721">
        <f t="shared" si="184"/>
        <v>0.20681265206812649</v>
      </c>
      <c r="AW721">
        <f t="shared" si="185"/>
        <v>0.6033755274261603</v>
      </c>
      <c r="AX721">
        <f t="shared" si="186"/>
        <v>4.8935565890195017E-4</v>
      </c>
    </row>
    <row r="722" spans="1:50" x14ac:dyDescent="0.3">
      <c r="A722">
        <v>30</v>
      </c>
      <c r="B722">
        <v>1</v>
      </c>
      <c r="C722" s="2">
        <f t="shared" si="174"/>
        <v>2</v>
      </c>
      <c r="D722">
        <v>2</v>
      </c>
      <c r="E722">
        <f t="shared" si="175"/>
        <v>1</v>
      </c>
      <c r="G722" s="2" t="s">
        <v>17</v>
      </c>
      <c r="H722" s="2" t="s">
        <v>17</v>
      </c>
      <c r="J722">
        <v>44</v>
      </c>
      <c r="K722">
        <v>2</v>
      </c>
      <c r="L722">
        <v>1</v>
      </c>
      <c r="M722">
        <v>9</v>
      </c>
      <c r="N722" s="45">
        <v>0</v>
      </c>
      <c r="O722" s="46">
        <v>1</v>
      </c>
      <c r="P722" s="47">
        <f t="shared" si="176"/>
        <v>1</v>
      </c>
      <c r="Q722">
        <f t="shared" si="177"/>
        <v>0</v>
      </c>
      <c r="R722">
        <f t="shared" si="178"/>
        <v>4.4342282091496224E-2</v>
      </c>
      <c r="S722" s="45">
        <f t="shared" si="179"/>
        <v>4.4342282091496224E-2</v>
      </c>
      <c r="T722" s="47">
        <f t="shared" si="180"/>
        <v>0.95565771790850373</v>
      </c>
      <c r="U722" s="45">
        <f t="shared" si="181"/>
        <v>-4.5355465701366747E-2</v>
      </c>
      <c r="V722" s="47">
        <f t="shared" si="182"/>
        <v>100</v>
      </c>
      <c r="W722">
        <f t="shared" si="183"/>
        <v>4.6399753029297081E-2</v>
      </c>
      <c r="AQ722">
        <v>0.20382654149231222</v>
      </c>
      <c r="AR722">
        <v>1</v>
      </c>
      <c r="AS722">
        <v>1</v>
      </c>
      <c r="AT722">
        <f t="shared" si="187"/>
        <v>979</v>
      </c>
      <c r="AU722">
        <f t="shared" si="188"/>
        <v>95</v>
      </c>
      <c r="AV722">
        <f t="shared" si="184"/>
        <v>0.20600162206001627</v>
      </c>
      <c r="AW722">
        <f t="shared" si="185"/>
        <v>0.59915611814345993</v>
      </c>
      <c r="AX722">
        <f t="shared" si="186"/>
        <v>4.8593359135724781E-4</v>
      </c>
    </row>
    <row r="723" spans="1:50" x14ac:dyDescent="0.3">
      <c r="A723">
        <v>50</v>
      </c>
      <c r="B723">
        <v>4</v>
      </c>
      <c r="C723" s="2">
        <f t="shared" si="174"/>
        <v>2</v>
      </c>
      <c r="D723">
        <v>11</v>
      </c>
      <c r="E723">
        <f t="shared" si="175"/>
        <v>0</v>
      </c>
      <c r="G723" s="2" t="s">
        <v>17</v>
      </c>
      <c r="H723" s="2" t="s">
        <v>19</v>
      </c>
      <c r="J723">
        <v>44</v>
      </c>
      <c r="K723">
        <v>2</v>
      </c>
      <c r="L723">
        <v>2</v>
      </c>
      <c r="M723">
        <v>2</v>
      </c>
      <c r="N723" s="45">
        <v>0</v>
      </c>
      <c r="O723" s="46">
        <v>1</v>
      </c>
      <c r="P723" s="47">
        <f t="shared" si="176"/>
        <v>1</v>
      </c>
      <c r="Q723">
        <f t="shared" si="177"/>
        <v>0</v>
      </c>
      <c r="R723">
        <f t="shared" si="178"/>
        <v>0.32471248941808523</v>
      </c>
      <c r="S723" s="45">
        <f t="shared" si="179"/>
        <v>0.32471248941808523</v>
      </c>
      <c r="T723" s="47">
        <f t="shared" si="180"/>
        <v>0.67528751058191472</v>
      </c>
      <c r="U723" s="45">
        <f t="shared" si="181"/>
        <v>-0.39261673719414436</v>
      </c>
      <c r="V723" s="47">
        <f t="shared" si="182"/>
        <v>100</v>
      </c>
      <c r="W723">
        <f t="shared" si="183"/>
        <v>0.48085072554987895</v>
      </c>
      <c r="AQ723">
        <v>0.20386714802965369</v>
      </c>
      <c r="AR723">
        <v>1</v>
      </c>
      <c r="AS723">
        <v>0</v>
      </c>
      <c r="AT723">
        <f t="shared" si="187"/>
        <v>980</v>
      </c>
      <c r="AU723">
        <f t="shared" si="188"/>
        <v>95</v>
      </c>
      <c r="AV723">
        <f t="shared" si="184"/>
        <v>0.20519059205190593</v>
      </c>
      <c r="AW723">
        <f t="shared" si="185"/>
        <v>0.59915611814345993</v>
      </c>
      <c r="AX723">
        <f t="shared" si="186"/>
        <v>4.8593359135724781E-4</v>
      </c>
    </row>
    <row r="724" spans="1:50" x14ac:dyDescent="0.3">
      <c r="A724">
        <v>38</v>
      </c>
      <c r="B724">
        <v>3</v>
      </c>
      <c r="C724" s="2">
        <f t="shared" si="174"/>
        <v>1</v>
      </c>
      <c r="D724">
        <v>1</v>
      </c>
      <c r="E724">
        <f t="shared" si="175"/>
        <v>0</v>
      </c>
      <c r="G724" s="2" t="s">
        <v>19</v>
      </c>
      <c r="H724" s="2" t="s">
        <v>19</v>
      </c>
      <c r="J724">
        <v>44</v>
      </c>
      <c r="K724">
        <v>2</v>
      </c>
      <c r="L724">
        <v>2</v>
      </c>
      <c r="M724">
        <v>3</v>
      </c>
      <c r="N724" s="45">
        <v>0</v>
      </c>
      <c r="O724" s="46">
        <v>2</v>
      </c>
      <c r="P724" s="47">
        <f t="shared" si="176"/>
        <v>2</v>
      </c>
      <c r="Q724">
        <f t="shared" si="177"/>
        <v>0</v>
      </c>
      <c r="R724">
        <f t="shared" si="178"/>
        <v>0.29844283846707031</v>
      </c>
      <c r="S724" s="45">
        <f t="shared" si="179"/>
        <v>0.59688567693414063</v>
      </c>
      <c r="T724" s="47">
        <f t="shared" si="180"/>
        <v>1.4031143230658594</v>
      </c>
      <c r="U724" s="45">
        <f t="shared" si="181"/>
        <v>-0.70890579607336868</v>
      </c>
      <c r="V724" s="47">
        <f t="shared" si="182"/>
        <v>100</v>
      </c>
      <c r="W724">
        <f t="shared" si="183"/>
        <v>0.85080120289831007</v>
      </c>
      <c r="AQ724">
        <v>0.20406072217754187</v>
      </c>
      <c r="AR724">
        <v>1</v>
      </c>
      <c r="AS724">
        <v>0</v>
      </c>
      <c r="AT724">
        <f t="shared" si="187"/>
        <v>981</v>
      </c>
      <c r="AU724">
        <f t="shared" si="188"/>
        <v>95</v>
      </c>
      <c r="AV724">
        <f t="shared" si="184"/>
        <v>0.20437956204379559</v>
      </c>
      <c r="AW724">
        <f t="shared" si="185"/>
        <v>0.59915611814345993</v>
      </c>
      <c r="AX724">
        <f t="shared" si="186"/>
        <v>4.8593359135718129E-4</v>
      </c>
    </row>
    <row r="725" spans="1:50" x14ac:dyDescent="0.3">
      <c r="A725">
        <v>46</v>
      </c>
      <c r="B725">
        <v>4</v>
      </c>
      <c r="C725" s="2">
        <f t="shared" si="174"/>
        <v>1</v>
      </c>
      <c r="D725">
        <v>7</v>
      </c>
      <c r="E725">
        <f t="shared" si="175"/>
        <v>0</v>
      </c>
      <c r="G725" s="2" t="s">
        <v>19</v>
      </c>
      <c r="H725" s="2" t="s">
        <v>19</v>
      </c>
      <c r="J725">
        <v>44</v>
      </c>
      <c r="K725">
        <v>2</v>
      </c>
      <c r="L725">
        <v>2</v>
      </c>
      <c r="M725">
        <v>7</v>
      </c>
      <c r="N725" s="45">
        <v>0</v>
      </c>
      <c r="O725" s="46">
        <v>2</v>
      </c>
      <c r="P725" s="47">
        <f t="shared" si="176"/>
        <v>2</v>
      </c>
      <c r="Q725">
        <f t="shared" si="177"/>
        <v>0</v>
      </c>
      <c r="R725">
        <f t="shared" si="178"/>
        <v>0.20671750939939956</v>
      </c>
      <c r="S725" s="45">
        <f t="shared" si="179"/>
        <v>0.41343501879879913</v>
      </c>
      <c r="T725" s="47">
        <f t="shared" si="180"/>
        <v>1.5865649812012008</v>
      </c>
      <c r="U725" s="45">
        <f t="shared" si="181"/>
        <v>-0.46315178103330262</v>
      </c>
      <c r="V725" s="47">
        <f t="shared" si="182"/>
        <v>100</v>
      </c>
      <c r="W725">
        <f t="shared" si="183"/>
        <v>0.52116997878748617</v>
      </c>
      <c r="AQ725">
        <v>0.20479070433994007</v>
      </c>
      <c r="AR725">
        <v>1</v>
      </c>
      <c r="AS725">
        <v>0</v>
      </c>
      <c r="AT725">
        <f t="shared" si="187"/>
        <v>982</v>
      </c>
      <c r="AU725">
        <f t="shared" si="188"/>
        <v>95</v>
      </c>
      <c r="AV725">
        <f t="shared" si="184"/>
        <v>0.20356853203568537</v>
      </c>
      <c r="AW725">
        <f t="shared" si="185"/>
        <v>0.59915611814345993</v>
      </c>
      <c r="AX725">
        <f t="shared" si="186"/>
        <v>4.8593359135724781E-4</v>
      </c>
    </row>
    <row r="726" spans="1:50" x14ac:dyDescent="0.3">
      <c r="A726">
        <v>24</v>
      </c>
      <c r="B726">
        <v>4</v>
      </c>
      <c r="C726" s="2">
        <f t="shared" si="174"/>
        <v>1</v>
      </c>
      <c r="D726">
        <v>2</v>
      </c>
      <c r="E726">
        <f t="shared" si="175"/>
        <v>0</v>
      </c>
      <c r="G726" s="2" t="s">
        <v>19</v>
      </c>
      <c r="H726" s="2" t="s">
        <v>19</v>
      </c>
      <c r="J726">
        <v>44</v>
      </c>
      <c r="K726">
        <v>3</v>
      </c>
      <c r="L726">
        <v>1</v>
      </c>
      <c r="M726">
        <v>2</v>
      </c>
      <c r="N726" s="45">
        <v>0</v>
      </c>
      <c r="O726" s="46">
        <v>1</v>
      </c>
      <c r="P726" s="47">
        <f t="shared" si="176"/>
        <v>1</v>
      </c>
      <c r="Q726">
        <f t="shared" si="177"/>
        <v>0</v>
      </c>
      <c r="R726">
        <f t="shared" si="178"/>
        <v>7.3307957297899878E-2</v>
      </c>
      <c r="S726" s="45">
        <f t="shared" si="179"/>
        <v>7.3307957297899878E-2</v>
      </c>
      <c r="T726" s="47">
        <f t="shared" si="180"/>
        <v>0.92669204270210015</v>
      </c>
      <c r="U726" s="45">
        <f t="shared" si="181"/>
        <v>-7.6133977129605207E-2</v>
      </c>
      <c r="V726" s="47">
        <f t="shared" si="182"/>
        <v>100</v>
      </c>
      <c r="W726">
        <f t="shared" si="183"/>
        <v>7.9107140149973082E-2</v>
      </c>
      <c r="AQ726">
        <v>0.20549938948934379</v>
      </c>
      <c r="AR726">
        <v>1</v>
      </c>
      <c r="AS726">
        <v>0</v>
      </c>
      <c r="AT726">
        <f t="shared" si="187"/>
        <v>983</v>
      </c>
      <c r="AU726">
        <f t="shared" si="188"/>
        <v>95</v>
      </c>
      <c r="AV726">
        <f t="shared" si="184"/>
        <v>0.20275750202757503</v>
      </c>
      <c r="AW726">
        <f t="shared" si="185"/>
        <v>0.59915611814345993</v>
      </c>
      <c r="AX726">
        <f t="shared" si="186"/>
        <v>0</v>
      </c>
    </row>
    <row r="727" spans="1:50" x14ac:dyDescent="0.3">
      <c r="A727">
        <v>35</v>
      </c>
      <c r="B727">
        <v>3</v>
      </c>
      <c r="C727" s="2">
        <f t="shared" si="174"/>
        <v>2</v>
      </c>
      <c r="D727">
        <v>2</v>
      </c>
      <c r="E727">
        <f t="shared" si="175"/>
        <v>1</v>
      </c>
      <c r="G727" s="2" t="s">
        <v>17</v>
      </c>
      <c r="H727" s="2" t="s">
        <v>17</v>
      </c>
      <c r="J727">
        <v>44</v>
      </c>
      <c r="K727">
        <v>3</v>
      </c>
      <c r="L727">
        <v>1</v>
      </c>
      <c r="M727">
        <v>9</v>
      </c>
      <c r="N727" s="45">
        <v>0</v>
      </c>
      <c r="O727" s="46">
        <v>1</v>
      </c>
      <c r="P727" s="47">
        <f t="shared" si="176"/>
        <v>1</v>
      </c>
      <c r="Q727">
        <f t="shared" si="177"/>
        <v>0</v>
      </c>
      <c r="R727">
        <f t="shared" si="178"/>
        <v>3.2463678533736683E-2</v>
      </c>
      <c r="S727" s="45">
        <f t="shared" si="179"/>
        <v>3.2463678533736683E-2</v>
      </c>
      <c r="T727" s="47">
        <f t="shared" si="180"/>
        <v>0.96753632146626334</v>
      </c>
      <c r="U727" s="45">
        <f t="shared" si="181"/>
        <v>-3.3002313215669932E-2</v>
      </c>
      <c r="V727" s="47">
        <f t="shared" si="182"/>
        <v>100</v>
      </c>
      <c r="W727">
        <f t="shared" si="183"/>
        <v>3.3552930069373779E-2</v>
      </c>
      <c r="AQ727">
        <v>0.2055518617636107</v>
      </c>
      <c r="AR727">
        <v>0</v>
      </c>
      <c r="AS727">
        <v>1</v>
      </c>
      <c r="AT727">
        <f t="shared" si="187"/>
        <v>983</v>
      </c>
      <c r="AU727">
        <f t="shared" si="188"/>
        <v>96</v>
      </c>
      <c r="AV727">
        <f t="shared" si="184"/>
        <v>0.20275750202757503</v>
      </c>
      <c r="AW727">
        <f t="shared" si="185"/>
        <v>0.59493670886075956</v>
      </c>
      <c r="AX727">
        <f t="shared" si="186"/>
        <v>4.825115238124785E-4</v>
      </c>
    </row>
    <row r="728" spans="1:50" x14ac:dyDescent="0.3">
      <c r="A728">
        <v>31</v>
      </c>
      <c r="B728">
        <v>3</v>
      </c>
      <c r="C728" s="2">
        <f t="shared" si="174"/>
        <v>1</v>
      </c>
      <c r="D728">
        <v>3</v>
      </c>
      <c r="E728">
        <f t="shared" si="175"/>
        <v>0</v>
      </c>
      <c r="G728" s="2" t="s">
        <v>19</v>
      </c>
      <c r="H728" s="2" t="s">
        <v>19</v>
      </c>
      <c r="J728">
        <v>44</v>
      </c>
      <c r="K728">
        <v>3</v>
      </c>
      <c r="L728">
        <v>2</v>
      </c>
      <c r="M728">
        <v>2</v>
      </c>
      <c r="N728" s="45">
        <v>0</v>
      </c>
      <c r="O728" s="46">
        <v>1</v>
      </c>
      <c r="P728" s="47">
        <f t="shared" si="176"/>
        <v>1</v>
      </c>
      <c r="Q728">
        <f t="shared" si="177"/>
        <v>0</v>
      </c>
      <c r="R728">
        <f t="shared" si="178"/>
        <v>0.25800408081430393</v>
      </c>
      <c r="S728" s="45">
        <f t="shared" si="179"/>
        <v>0.25800408081430393</v>
      </c>
      <c r="T728" s="47">
        <f t="shared" si="180"/>
        <v>0.74199591918569607</v>
      </c>
      <c r="U728" s="45">
        <f t="shared" si="181"/>
        <v>-0.29841153557961603</v>
      </c>
      <c r="V728" s="47">
        <f t="shared" si="182"/>
        <v>100</v>
      </c>
      <c r="W728">
        <f t="shared" si="183"/>
        <v>0.34771630698110939</v>
      </c>
      <c r="AQ728">
        <v>0.2059940751595305</v>
      </c>
      <c r="AR728">
        <v>1</v>
      </c>
      <c r="AS728">
        <v>0</v>
      </c>
      <c r="AT728">
        <f t="shared" si="187"/>
        <v>984</v>
      </c>
      <c r="AU728">
        <f t="shared" si="188"/>
        <v>96</v>
      </c>
      <c r="AV728">
        <f t="shared" si="184"/>
        <v>0.2019464720194647</v>
      </c>
      <c r="AW728">
        <f t="shared" si="185"/>
        <v>0.59493670886075956</v>
      </c>
      <c r="AX728">
        <f t="shared" si="186"/>
        <v>4.8251152381241242E-4</v>
      </c>
    </row>
    <row r="729" spans="1:50" x14ac:dyDescent="0.3">
      <c r="A729">
        <v>18</v>
      </c>
      <c r="B729">
        <v>2</v>
      </c>
      <c r="C729" s="2">
        <f t="shared" si="174"/>
        <v>1</v>
      </c>
      <c r="D729">
        <v>0</v>
      </c>
      <c r="E729">
        <f t="shared" si="175"/>
        <v>0</v>
      </c>
      <c r="G729" s="2" t="s">
        <v>19</v>
      </c>
      <c r="H729" s="2" t="s">
        <v>19</v>
      </c>
      <c r="J729">
        <v>44</v>
      </c>
      <c r="K729">
        <v>3</v>
      </c>
      <c r="L729">
        <v>2</v>
      </c>
      <c r="M729">
        <v>3</v>
      </c>
      <c r="N729" s="45">
        <v>1</v>
      </c>
      <c r="O729" s="46">
        <v>0</v>
      </c>
      <c r="P729" s="47">
        <f t="shared" si="176"/>
        <v>1</v>
      </c>
      <c r="Q729">
        <f t="shared" si="177"/>
        <v>1</v>
      </c>
      <c r="R729">
        <f t="shared" si="178"/>
        <v>0.23525113335228379</v>
      </c>
      <c r="S729" s="45">
        <f t="shared" si="179"/>
        <v>0.23525113335228379</v>
      </c>
      <c r="T729" s="47">
        <f t="shared" si="180"/>
        <v>0.76474886664771624</v>
      </c>
      <c r="U729" s="45">
        <f t="shared" si="181"/>
        <v>-1.4471016828777372</v>
      </c>
      <c r="V729" s="47">
        <f t="shared" si="182"/>
        <v>0</v>
      </c>
      <c r="W729">
        <f t="shared" si="183"/>
        <v>3.2507765456862665</v>
      </c>
      <c r="AQ729">
        <v>0.20652206892517086</v>
      </c>
      <c r="AR729">
        <v>1</v>
      </c>
      <c r="AS729">
        <v>1</v>
      </c>
      <c r="AT729">
        <f t="shared" si="187"/>
        <v>985</v>
      </c>
      <c r="AU729">
        <f t="shared" si="188"/>
        <v>97</v>
      </c>
      <c r="AV729">
        <f t="shared" si="184"/>
        <v>0.20113544201135447</v>
      </c>
      <c r="AW729">
        <f t="shared" si="185"/>
        <v>0.59071729957805907</v>
      </c>
      <c r="AX729">
        <f t="shared" si="186"/>
        <v>9.5817891253541817E-4</v>
      </c>
    </row>
    <row r="730" spans="1:50" x14ac:dyDescent="0.3">
      <c r="A730">
        <v>54</v>
      </c>
      <c r="B730">
        <v>3</v>
      </c>
      <c r="C730" s="2">
        <f t="shared" si="174"/>
        <v>1</v>
      </c>
      <c r="D730">
        <v>7</v>
      </c>
      <c r="E730">
        <f t="shared" si="175"/>
        <v>0</v>
      </c>
      <c r="G730" s="2" t="s">
        <v>19</v>
      </c>
      <c r="H730" s="2" t="s">
        <v>19</v>
      </c>
      <c r="J730">
        <v>44</v>
      </c>
      <c r="K730">
        <v>3</v>
      </c>
      <c r="L730">
        <v>2</v>
      </c>
      <c r="M730">
        <v>4</v>
      </c>
      <c r="N730" s="45">
        <v>1</v>
      </c>
      <c r="O730" s="46">
        <v>0</v>
      </c>
      <c r="P730" s="47">
        <f t="shared" si="176"/>
        <v>1</v>
      </c>
      <c r="Q730">
        <f t="shared" si="177"/>
        <v>1</v>
      </c>
      <c r="R730">
        <f t="shared" si="178"/>
        <v>0.21392621968278752</v>
      </c>
      <c r="S730" s="45">
        <f t="shared" si="179"/>
        <v>0.21392621968278752</v>
      </c>
      <c r="T730" s="47">
        <f t="shared" si="180"/>
        <v>0.78607378031721242</v>
      </c>
      <c r="U730" s="45">
        <f t="shared" si="181"/>
        <v>-1.5421240912438217</v>
      </c>
      <c r="V730" s="47">
        <f t="shared" si="182"/>
        <v>0</v>
      </c>
      <c r="W730">
        <f t="shared" si="183"/>
        <v>3.6745088165574673</v>
      </c>
      <c r="AQ730">
        <v>0.20671750939939956</v>
      </c>
      <c r="AR730">
        <v>2</v>
      </c>
      <c r="AS730">
        <v>0</v>
      </c>
      <c r="AT730">
        <f t="shared" si="187"/>
        <v>987</v>
      </c>
      <c r="AU730">
        <f t="shared" si="188"/>
        <v>97</v>
      </c>
      <c r="AV730">
        <f t="shared" si="184"/>
        <v>0.1995133819951338</v>
      </c>
      <c r="AW730">
        <f t="shared" si="185"/>
        <v>0.59071729957805907</v>
      </c>
      <c r="AX730">
        <f t="shared" si="186"/>
        <v>4.7908945626764349E-4</v>
      </c>
    </row>
    <row r="731" spans="1:50" x14ac:dyDescent="0.3">
      <c r="A731">
        <v>35</v>
      </c>
      <c r="B731">
        <v>3</v>
      </c>
      <c r="C731" s="2">
        <f t="shared" si="174"/>
        <v>2</v>
      </c>
      <c r="D731">
        <v>10</v>
      </c>
      <c r="E731">
        <f t="shared" si="175"/>
        <v>0</v>
      </c>
      <c r="G731" s="2" t="s">
        <v>17</v>
      </c>
      <c r="H731" s="2" t="s">
        <v>19</v>
      </c>
      <c r="J731">
        <v>44</v>
      </c>
      <c r="K731">
        <v>3</v>
      </c>
      <c r="L731">
        <v>2</v>
      </c>
      <c r="M731">
        <v>7</v>
      </c>
      <c r="N731" s="45">
        <v>0</v>
      </c>
      <c r="O731" s="46">
        <v>1</v>
      </c>
      <c r="P731" s="47">
        <f t="shared" si="176"/>
        <v>1</v>
      </c>
      <c r="Q731">
        <f t="shared" si="177"/>
        <v>0</v>
      </c>
      <c r="R731">
        <f t="shared" si="178"/>
        <v>0.15855806284571161</v>
      </c>
      <c r="S731" s="45">
        <f t="shared" si="179"/>
        <v>0.15855806284571161</v>
      </c>
      <c r="T731" s="47">
        <f t="shared" si="180"/>
        <v>0.84144193715428839</v>
      </c>
      <c r="U731" s="45">
        <f t="shared" si="181"/>
        <v>-0.1726382669543059</v>
      </c>
      <c r="V731" s="47">
        <f t="shared" si="182"/>
        <v>100</v>
      </c>
      <c r="W731">
        <f t="shared" si="183"/>
        <v>0.18843613069957804</v>
      </c>
      <c r="AQ731">
        <v>0.20773295574350129</v>
      </c>
      <c r="AR731">
        <v>1</v>
      </c>
      <c r="AS731">
        <v>0</v>
      </c>
      <c r="AT731">
        <f t="shared" si="187"/>
        <v>988</v>
      </c>
      <c r="AU731">
        <f t="shared" si="188"/>
        <v>97</v>
      </c>
      <c r="AV731">
        <f t="shared" si="184"/>
        <v>0.19870235198702357</v>
      </c>
      <c r="AW731">
        <f t="shared" si="185"/>
        <v>0.59071729957805907</v>
      </c>
      <c r="AX731">
        <f t="shared" si="186"/>
        <v>4.7908945626770909E-4</v>
      </c>
    </row>
    <row r="732" spans="1:50" x14ac:dyDescent="0.3">
      <c r="A732">
        <v>30</v>
      </c>
      <c r="B732">
        <v>2</v>
      </c>
      <c r="C732" s="2">
        <f t="shared" si="174"/>
        <v>2</v>
      </c>
      <c r="D732">
        <v>7</v>
      </c>
      <c r="E732">
        <f t="shared" si="175"/>
        <v>0</v>
      </c>
      <c r="G732" s="2" t="s">
        <v>17</v>
      </c>
      <c r="H732" s="2" t="s">
        <v>19</v>
      </c>
      <c r="J732">
        <v>44</v>
      </c>
      <c r="K732">
        <v>4</v>
      </c>
      <c r="L732">
        <v>1</v>
      </c>
      <c r="M732">
        <v>0</v>
      </c>
      <c r="N732" s="45">
        <v>0</v>
      </c>
      <c r="O732" s="46">
        <v>1</v>
      </c>
      <c r="P732" s="47">
        <f t="shared" si="176"/>
        <v>1</v>
      </c>
      <c r="Q732">
        <f t="shared" si="177"/>
        <v>0</v>
      </c>
      <c r="R732">
        <f t="shared" si="178"/>
        <v>6.811125547601049E-2</v>
      </c>
      <c r="S732" s="45">
        <f t="shared" si="179"/>
        <v>6.811125547601049E-2</v>
      </c>
      <c r="T732" s="47">
        <f t="shared" si="180"/>
        <v>0.93188874452398951</v>
      </c>
      <c r="U732" s="45">
        <f t="shared" si="181"/>
        <v>-7.054184425038644E-2</v>
      </c>
      <c r="V732" s="47">
        <f t="shared" si="182"/>
        <v>100</v>
      </c>
      <c r="W732">
        <f t="shared" si="183"/>
        <v>7.3089471115784149E-2</v>
      </c>
      <c r="AQ732">
        <v>0.20826423746678657</v>
      </c>
      <c r="AR732">
        <v>1</v>
      </c>
      <c r="AS732">
        <v>0</v>
      </c>
      <c r="AT732">
        <f t="shared" si="187"/>
        <v>989</v>
      </c>
      <c r="AU732">
        <f t="shared" si="188"/>
        <v>97</v>
      </c>
      <c r="AV732">
        <f t="shared" si="184"/>
        <v>0.19789132197891324</v>
      </c>
      <c r="AW732">
        <f t="shared" si="185"/>
        <v>0.59071729957805907</v>
      </c>
      <c r="AX732">
        <f t="shared" si="186"/>
        <v>4.7908945626770909E-4</v>
      </c>
    </row>
    <row r="733" spans="1:50" x14ac:dyDescent="0.3">
      <c r="A733">
        <v>20</v>
      </c>
      <c r="B733">
        <v>4</v>
      </c>
      <c r="C733" s="2">
        <f t="shared" si="174"/>
        <v>2</v>
      </c>
      <c r="D733">
        <v>0</v>
      </c>
      <c r="E733">
        <f t="shared" si="175"/>
        <v>1</v>
      </c>
      <c r="G733" s="2" t="s">
        <v>17</v>
      </c>
      <c r="H733" s="2" t="s">
        <v>17</v>
      </c>
      <c r="J733">
        <v>44</v>
      </c>
      <c r="K733">
        <v>4</v>
      </c>
      <c r="L733">
        <v>1</v>
      </c>
      <c r="M733">
        <v>2</v>
      </c>
      <c r="N733" s="45">
        <v>0</v>
      </c>
      <c r="O733" s="46">
        <v>2</v>
      </c>
      <c r="P733" s="47">
        <f t="shared" si="176"/>
        <v>2</v>
      </c>
      <c r="Q733">
        <f t="shared" si="177"/>
        <v>0</v>
      </c>
      <c r="R733">
        <f t="shared" si="178"/>
        <v>5.410924190100435E-2</v>
      </c>
      <c r="S733" s="45">
        <f t="shared" si="179"/>
        <v>0.1082184838020087</v>
      </c>
      <c r="T733" s="47">
        <f t="shared" si="180"/>
        <v>1.8917815161979914</v>
      </c>
      <c r="U733" s="45">
        <f t="shared" si="181"/>
        <v>-0.11125638858988643</v>
      </c>
      <c r="V733" s="47">
        <f t="shared" si="182"/>
        <v>100</v>
      </c>
      <c r="W733">
        <f t="shared" si="183"/>
        <v>0.11440907195192479</v>
      </c>
      <c r="AQ733">
        <v>0.20846089348833524</v>
      </c>
      <c r="AR733">
        <v>1</v>
      </c>
      <c r="AS733">
        <v>0</v>
      </c>
      <c r="AT733">
        <f t="shared" si="187"/>
        <v>990</v>
      </c>
      <c r="AU733">
        <f t="shared" si="188"/>
        <v>97</v>
      </c>
      <c r="AV733">
        <f t="shared" si="184"/>
        <v>0.1970802919708029</v>
      </c>
      <c r="AW733">
        <f t="shared" si="185"/>
        <v>0.59071729957805907</v>
      </c>
      <c r="AX733">
        <f t="shared" si="186"/>
        <v>4.7908945626770909E-4</v>
      </c>
    </row>
    <row r="734" spans="1:50" x14ac:dyDescent="0.3">
      <c r="A734">
        <v>30</v>
      </c>
      <c r="B734">
        <v>2</v>
      </c>
      <c r="C734" s="2">
        <f t="shared" si="174"/>
        <v>1</v>
      </c>
      <c r="D734">
        <v>2</v>
      </c>
      <c r="E734">
        <f t="shared" si="175"/>
        <v>1</v>
      </c>
      <c r="G734" s="2" t="s">
        <v>19</v>
      </c>
      <c r="H734" s="2" t="s">
        <v>17</v>
      </c>
      <c r="J734">
        <v>44</v>
      </c>
      <c r="K734">
        <v>4</v>
      </c>
      <c r="L734">
        <v>1</v>
      </c>
      <c r="M734">
        <v>6</v>
      </c>
      <c r="N734" s="45">
        <v>0</v>
      </c>
      <c r="O734" s="46">
        <v>1</v>
      </c>
      <c r="P734" s="47">
        <f t="shared" si="176"/>
        <v>1</v>
      </c>
      <c r="Q734">
        <f t="shared" si="177"/>
        <v>0</v>
      </c>
      <c r="R734">
        <f t="shared" si="178"/>
        <v>3.3855094538945689E-2</v>
      </c>
      <c r="S734" s="45">
        <f t="shared" si="179"/>
        <v>3.3855094538945689E-2</v>
      </c>
      <c r="T734" s="47">
        <f t="shared" si="180"/>
        <v>0.96614490546105436</v>
      </c>
      <c r="U734" s="45">
        <f t="shared" si="181"/>
        <v>-3.4441450366076674E-2</v>
      </c>
      <c r="V734" s="47">
        <f t="shared" si="182"/>
        <v>100</v>
      </c>
      <c r="W734">
        <f t="shared" si="183"/>
        <v>3.5041425305440785E-2</v>
      </c>
      <c r="AQ734">
        <v>0.20899354582310822</v>
      </c>
      <c r="AR734">
        <v>1</v>
      </c>
      <c r="AS734">
        <v>0</v>
      </c>
      <c r="AT734">
        <f t="shared" si="187"/>
        <v>991</v>
      </c>
      <c r="AU734">
        <f t="shared" si="188"/>
        <v>97</v>
      </c>
      <c r="AV734">
        <f t="shared" si="184"/>
        <v>0.19626926196269256</v>
      </c>
      <c r="AW734">
        <f t="shared" si="185"/>
        <v>0.59071729957805907</v>
      </c>
      <c r="AX734">
        <f t="shared" si="186"/>
        <v>4.7908945626764349E-4</v>
      </c>
    </row>
    <row r="735" spans="1:50" x14ac:dyDescent="0.3">
      <c r="A735">
        <v>26</v>
      </c>
      <c r="B735">
        <v>4</v>
      </c>
      <c r="C735" s="2">
        <f t="shared" si="174"/>
        <v>1</v>
      </c>
      <c r="D735">
        <v>7</v>
      </c>
      <c r="E735">
        <f t="shared" si="175"/>
        <v>0</v>
      </c>
      <c r="G735" s="2" t="s">
        <v>19</v>
      </c>
      <c r="H735" s="2" t="s">
        <v>19</v>
      </c>
      <c r="J735">
        <v>44</v>
      </c>
      <c r="K735">
        <v>4</v>
      </c>
      <c r="L735">
        <v>1</v>
      </c>
      <c r="M735">
        <v>11</v>
      </c>
      <c r="N735" s="45">
        <v>0</v>
      </c>
      <c r="O735" s="46">
        <v>1</v>
      </c>
      <c r="P735" s="47">
        <f t="shared" si="176"/>
        <v>1</v>
      </c>
      <c r="Q735">
        <f t="shared" si="177"/>
        <v>0</v>
      </c>
      <c r="R735">
        <f t="shared" si="178"/>
        <v>1.8635928533903525E-2</v>
      </c>
      <c r="S735" s="45">
        <f t="shared" si="179"/>
        <v>1.8635928533903525E-2</v>
      </c>
      <c r="T735" s="47">
        <f t="shared" si="180"/>
        <v>0.9813640714660965</v>
      </c>
      <c r="U735" s="45">
        <f t="shared" si="181"/>
        <v>-1.8811765466523397E-2</v>
      </c>
      <c r="V735" s="47">
        <f t="shared" si="182"/>
        <v>100</v>
      </c>
      <c r="W735">
        <f t="shared" si="183"/>
        <v>1.8989821490063941E-2</v>
      </c>
      <c r="AQ735">
        <v>0.20997570421297912</v>
      </c>
      <c r="AR735">
        <v>1</v>
      </c>
      <c r="AS735">
        <v>0</v>
      </c>
      <c r="AT735">
        <f t="shared" si="187"/>
        <v>992</v>
      </c>
      <c r="AU735">
        <f t="shared" si="188"/>
        <v>97</v>
      </c>
      <c r="AV735">
        <f t="shared" si="184"/>
        <v>0.19545823195458234</v>
      </c>
      <c r="AW735">
        <f t="shared" si="185"/>
        <v>0.59071729957805907</v>
      </c>
      <c r="AX735">
        <f t="shared" si="186"/>
        <v>4.7908945626770909E-4</v>
      </c>
    </row>
    <row r="736" spans="1:50" x14ac:dyDescent="0.3">
      <c r="A736">
        <v>22</v>
      </c>
      <c r="B736">
        <v>2</v>
      </c>
      <c r="C736" s="2">
        <f t="shared" si="174"/>
        <v>1</v>
      </c>
      <c r="D736">
        <v>3</v>
      </c>
      <c r="E736">
        <f t="shared" si="175"/>
        <v>0</v>
      </c>
      <c r="G736" s="2" t="s">
        <v>19</v>
      </c>
      <c r="H736" s="2" t="s">
        <v>19</v>
      </c>
      <c r="J736">
        <v>44</v>
      </c>
      <c r="K736">
        <v>4</v>
      </c>
      <c r="L736">
        <v>2</v>
      </c>
      <c r="M736">
        <v>0</v>
      </c>
      <c r="N736" s="45">
        <v>1</v>
      </c>
      <c r="O736" s="46">
        <v>0</v>
      </c>
      <c r="P736" s="47">
        <f t="shared" si="176"/>
        <v>1</v>
      </c>
      <c r="Q736">
        <f t="shared" si="177"/>
        <v>1</v>
      </c>
      <c r="R736">
        <f t="shared" si="178"/>
        <v>0.24314988759163045</v>
      </c>
      <c r="S736" s="45">
        <f t="shared" si="179"/>
        <v>0.24314988759163045</v>
      </c>
      <c r="T736" s="47">
        <f t="shared" si="180"/>
        <v>0.75685011240836952</v>
      </c>
      <c r="U736" s="45">
        <f t="shared" si="181"/>
        <v>-1.4140772044329613</v>
      </c>
      <c r="V736" s="47">
        <f t="shared" si="182"/>
        <v>0</v>
      </c>
      <c r="W736">
        <f t="shared" si="183"/>
        <v>3.1126895426721193</v>
      </c>
      <c r="AQ736">
        <v>0.21169747478785675</v>
      </c>
      <c r="AR736">
        <v>1</v>
      </c>
      <c r="AS736">
        <v>0</v>
      </c>
      <c r="AT736">
        <f t="shared" si="187"/>
        <v>993</v>
      </c>
      <c r="AU736">
        <f t="shared" si="188"/>
        <v>97</v>
      </c>
      <c r="AV736">
        <f t="shared" si="184"/>
        <v>0.194647201946472</v>
      </c>
      <c r="AW736">
        <f t="shared" si="185"/>
        <v>0.59071729957805907</v>
      </c>
      <c r="AX736">
        <f t="shared" si="186"/>
        <v>0</v>
      </c>
    </row>
    <row r="737" spans="1:50" x14ac:dyDescent="0.3">
      <c r="A737">
        <v>48</v>
      </c>
      <c r="B737">
        <v>1</v>
      </c>
      <c r="C737" s="2">
        <f t="shared" si="174"/>
        <v>1</v>
      </c>
      <c r="D737">
        <v>2</v>
      </c>
      <c r="E737">
        <f t="shared" si="175"/>
        <v>0</v>
      </c>
      <c r="G737" s="2" t="s">
        <v>19</v>
      </c>
      <c r="H737" s="2" t="s">
        <v>19</v>
      </c>
      <c r="J737">
        <v>44</v>
      </c>
      <c r="K737">
        <v>4</v>
      </c>
      <c r="L737">
        <v>2</v>
      </c>
      <c r="M737">
        <v>2</v>
      </c>
      <c r="N737" s="45">
        <v>0</v>
      </c>
      <c r="O737" s="46">
        <v>2</v>
      </c>
      <c r="P737" s="47">
        <f t="shared" si="176"/>
        <v>2</v>
      </c>
      <c r="Q737">
        <f t="shared" si="177"/>
        <v>0</v>
      </c>
      <c r="R737">
        <f t="shared" si="178"/>
        <v>0.20092256288558713</v>
      </c>
      <c r="S737" s="45">
        <f t="shared" si="179"/>
        <v>0.40184512577117426</v>
      </c>
      <c r="T737" s="47">
        <f t="shared" si="180"/>
        <v>1.5981548742288259</v>
      </c>
      <c r="U737" s="45">
        <f t="shared" si="181"/>
        <v>-0.44859484074424527</v>
      </c>
      <c r="V737" s="47">
        <f t="shared" si="182"/>
        <v>100</v>
      </c>
      <c r="W737">
        <f t="shared" si="183"/>
        <v>0.50288633755233603</v>
      </c>
      <c r="AQ737">
        <v>0.21268892348898913</v>
      </c>
      <c r="AR737">
        <v>0</v>
      </c>
      <c r="AS737">
        <v>2</v>
      </c>
      <c r="AT737">
        <f t="shared" si="187"/>
        <v>993</v>
      </c>
      <c r="AU737">
        <f t="shared" si="188"/>
        <v>99</v>
      </c>
      <c r="AV737">
        <f t="shared" si="184"/>
        <v>0.194647201946472</v>
      </c>
      <c r="AW737">
        <f t="shared" si="185"/>
        <v>0.58227848101265822</v>
      </c>
      <c r="AX737">
        <f t="shared" si="186"/>
        <v>0</v>
      </c>
    </row>
    <row r="738" spans="1:50" x14ac:dyDescent="0.3">
      <c r="A738">
        <v>48</v>
      </c>
      <c r="B738">
        <v>3</v>
      </c>
      <c r="C738" s="2">
        <f t="shared" si="174"/>
        <v>1</v>
      </c>
      <c r="D738">
        <v>11</v>
      </c>
      <c r="E738">
        <f t="shared" si="175"/>
        <v>0</v>
      </c>
      <c r="G738" s="2" t="s">
        <v>19</v>
      </c>
      <c r="H738" s="2" t="s">
        <v>19</v>
      </c>
      <c r="J738">
        <v>44</v>
      </c>
      <c r="K738">
        <v>4</v>
      </c>
      <c r="L738">
        <v>2</v>
      </c>
      <c r="M738">
        <v>11</v>
      </c>
      <c r="N738" s="45">
        <v>0</v>
      </c>
      <c r="O738" s="46">
        <v>1</v>
      </c>
      <c r="P738" s="47">
        <f t="shared" si="176"/>
        <v>1</v>
      </c>
      <c r="Q738">
        <f t="shared" si="177"/>
        <v>0</v>
      </c>
      <c r="R738">
        <f t="shared" si="178"/>
        <v>7.7039486206764304E-2</v>
      </c>
      <c r="S738" s="45">
        <f t="shared" si="179"/>
        <v>7.7039486206764304E-2</v>
      </c>
      <c r="T738" s="47">
        <f t="shared" si="180"/>
        <v>0.92296051379323574</v>
      </c>
      <c r="U738" s="45">
        <f t="shared" si="181"/>
        <v>-8.0168825683406261E-2</v>
      </c>
      <c r="V738" s="47">
        <f t="shared" si="182"/>
        <v>100</v>
      </c>
      <c r="W738">
        <f t="shared" si="183"/>
        <v>8.3469969793337123E-2</v>
      </c>
      <c r="AQ738">
        <v>0.21392621968278752</v>
      </c>
      <c r="AR738">
        <v>0</v>
      </c>
      <c r="AS738">
        <v>1</v>
      </c>
      <c r="AT738">
        <f t="shared" si="187"/>
        <v>993</v>
      </c>
      <c r="AU738">
        <f t="shared" si="188"/>
        <v>100</v>
      </c>
      <c r="AV738">
        <f t="shared" si="184"/>
        <v>0.194647201946472</v>
      </c>
      <c r="AW738">
        <f t="shared" si="185"/>
        <v>0.57805907172995785</v>
      </c>
      <c r="AX738">
        <f t="shared" si="186"/>
        <v>4.6882325363340106E-4</v>
      </c>
    </row>
    <row r="739" spans="1:50" x14ac:dyDescent="0.3">
      <c r="A739">
        <v>41</v>
      </c>
      <c r="B739">
        <v>4</v>
      </c>
      <c r="C739" s="2">
        <f t="shared" si="174"/>
        <v>1</v>
      </c>
      <c r="D739">
        <v>2</v>
      </c>
      <c r="E739">
        <f t="shared" si="175"/>
        <v>0</v>
      </c>
      <c r="G739" s="2" t="s">
        <v>19</v>
      </c>
      <c r="H739" s="2" t="s">
        <v>19</v>
      </c>
      <c r="J739">
        <v>45</v>
      </c>
      <c r="K739">
        <v>1</v>
      </c>
      <c r="L739">
        <v>1</v>
      </c>
      <c r="M739">
        <v>1</v>
      </c>
      <c r="N739" s="45">
        <v>1</v>
      </c>
      <c r="O739" s="46">
        <v>0</v>
      </c>
      <c r="P739" s="47">
        <f t="shared" si="176"/>
        <v>1</v>
      </c>
      <c r="Q739">
        <f t="shared" si="177"/>
        <v>1</v>
      </c>
      <c r="R739">
        <f t="shared" si="178"/>
        <v>0.14016614133145233</v>
      </c>
      <c r="S739" s="45">
        <f t="shared" si="179"/>
        <v>0.14016614133145233</v>
      </c>
      <c r="T739" s="47">
        <f t="shared" si="180"/>
        <v>0.85983385866854767</v>
      </c>
      <c r="U739" s="45">
        <f t="shared" si="181"/>
        <v>-1.9649268361768311</v>
      </c>
      <c r="V739" s="47">
        <f t="shared" si="182"/>
        <v>0</v>
      </c>
      <c r="W739">
        <f t="shared" si="183"/>
        <v>6.1343905917713011</v>
      </c>
      <c r="AQ739">
        <v>0.21446905304221203</v>
      </c>
      <c r="AR739">
        <v>1</v>
      </c>
      <c r="AS739">
        <v>2</v>
      </c>
      <c r="AT739">
        <f t="shared" si="187"/>
        <v>994</v>
      </c>
      <c r="AU739">
        <f t="shared" si="188"/>
        <v>102</v>
      </c>
      <c r="AV739">
        <f t="shared" si="184"/>
        <v>0.19383617193836167</v>
      </c>
      <c r="AW739">
        <f t="shared" si="185"/>
        <v>0.56962025316455689</v>
      </c>
      <c r="AX739">
        <f t="shared" si="186"/>
        <v>4.6197911854379902E-4</v>
      </c>
    </row>
    <row r="740" spans="1:50" x14ac:dyDescent="0.3">
      <c r="A740">
        <v>39</v>
      </c>
      <c r="B740">
        <v>4</v>
      </c>
      <c r="C740" s="2">
        <f t="shared" si="174"/>
        <v>1</v>
      </c>
      <c r="D740">
        <v>6</v>
      </c>
      <c r="E740">
        <f t="shared" si="175"/>
        <v>0</v>
      </c>
      <c r="G740" s="2" t="s">
        <v>19</v>
      </c>
      <c r="H740" s="2" t="s">
        <v>19</v>
      </c>
      <c r="J740">
        <v>45</v>
      </c>
      <c r="K740">
        <v>1</v>
      </c>
      <c r="L740">
        <v>1</v>
      </c>
      <c r="M740">
        <v>2</v>
      </c>
      <c r="N740" s="45">
        <v>0</v>
      </c>
      <c r="O740" s="46">
        <v>2</v>
      </c>
      <c r="P740" s="47">
        <f t="shared" si="176"/>
        <v>2</v>
      </c>
      <c r="Q740">
        <f t="shared" si="177"/>
        <v>0</v>
      </c>
      <c r="R740">
        <f t="shared" si="178"/>
        <v>0.12603988846982533</v>
      </c>
      <c r="S740" s="45">
        <f t="shared" si="179"/>
        <v>0.25207977693965067</v>
      </c>
      <c r="T740" s="47">
        <f t="shared" si="180"/>
        <v>1.7479202230603494</v>
      </c>
      <c r="U740" s="45">
        <f t="shared" si="181"/>
        <v>-0.26944108669917011</v>
      </c>
      <c r="V740" s="47">
        <f t="shared" si="182"/>
        <v>100</v>
      </c>
      <c r="W740">
        <f t="shared" si="183"/>
        <v>0.28843396124600734</v>
      </c>
      <c r="AQ740">
        <v>0.21492526049376007</v>
      </c>
      <c r="AR740">
        <v>1</v>
      </c>
      <c r="AS740">
        <v>0</v>
      </c>
      <c r="AT740">
        <f t="shared" si="187"/>
        <v>995</v>
      </c>
      <c r="AU740">
        <f t="shared" si="188"/>
        <v>102</v>
      </c>
      <c r="AV740">
        <f t="shared" si="184"/>
        <v>0.19302514193025144</v>
      </c>
      <c r="AW740">
        <f t="shared" si="185"/>
        <v>0.56962025316455689</v>
      </c>
      <c r="AX740">
        <f t="shared" si="186"/>
        <v>9.2395823708772457E-4</v>
      </c>
    </row>
    <row r="741" spans="1:50" x14ac:dyDescent="0.3">
      <c r="A741">
        <v>27</v>
      </c>
      <c r="B741">
        <v>1</v>
      </c>
      <c r="C741" s="2">
        <f t="shared" si="174"/>
        <v>1</v>
      </c>
      <c r="D741">
        <v>2</v>
      </c>
      <c r="E741">
        <f t="shared" si="175"/>
        <v>0</v>
      </c>
      <c r="G741" s="2" t="s">
        <v>19</v>
      </c>
      <c r="H741" s="2" t="s">
        <v>19</v>
      </c>
      <c r="J741">
        <v>45</v>
      </c>
      <c r="K741">
        <v>1</v>
      </c>
      <c r="L741">
        <v>1</v>
      </c>
      <c r="M741">
        <v>7</v>
      </c>
      <c r="N741" s="45">
        <v>0</v>
      </c>
      <c r="O741" s="46">
        <v>1</v>
      </c>
      <c r="P741" s="47">
        <f t="shared" si="176"/>
        <v>1</v>
      </c>
      <c r="Q741">
        <f t="shared" si="177"/>
        <v>0</v>
      </c>
      <c r="R741">
        <f t="shared" si="178"/>
        <v>7.2489383722249751E-2</v>
      </c>
      <c r="S741" s="45">
        <f t="shared" si="179"/>
        <v>7.2489383722249751E-2</v>
      </c>
      <c r="T741" s="47">
        <f t="shared" si="180"/>
        <v>0.92751061627775022</v>
      </c>
      <c r="U741" s="45">
        <f t="shared" si="181"/>
        <v>-7.5251038444489618E-2</v>
      </c>
      <c r="V741" s="47">
        <f t="shared" si="182"/>
        <v>100</v>
      </c>
      <c r="W741">
        <f t="shared" si="183"/>
        <v>7.81547752123435E-2</v>
      </c>
      <c r="AQ741">
        <v>0.21521418337272905</v>
      </c>
      <c r="AR741">
        <v>2</v>
      </c>
      <c r="AS741">
        <v>1</v>
      </c>
      <c r="AT741">
        <f t="shared" si="187"/>
        <v>997</v>
      </c>
      <c r="AU741">
        <f t="shared" si="188"/>
        <v>103</v>
      </c>
      <c r="AV741">
        <f t="shared" si="184"/>
        <v>0.19140308191403077</v>
      </c>
      <c r="AW741">
        <f t="shared" si="185"/>
        <v>0.56540084388185652</v>
      </c>
      <c r="AX741">
        <f t="shared" si="186"/>
        <v>4.585570509990302E-4</v>
      </c>
    </row>
    <row r="742" spans="1:50" x14ac:dyDescent="0.3">
      <c r="A742">
        <v>35</v>
      </c>
      <c r="B742">
        <v>2</v>
      </c>
      <c r="C742" s="2">
        <f t="shared" si="174"/>
        <v>1</v>
      </c>
      <c r="D742">
        <v>2</v>
      </c>
      <c r="E742">
        <f t="shared" si="175"/>
        <v>0</v>
      </c>
      <c r="G742" s="2" t="s">
        <v>19</v>
      </c>
      <c r="H742" s="2" t="s">
        <v>19</v>
      </c>
      <c r="J742">
        <v>45</v>
      </c>
      <c r="K742">
        <v>1</v>
      </c>
      <c r="L742">
        <v>1</v>
      </c>
      <c r="M742">
        <v>8</v>
      </c>
      <c r="N742" s="45">
        <v>0</v>
      </c>
      <c r="O742" s="46">
        <v>2</v>
      </c>
      <c r="P742" s="47">
        <f t="shared" si="176"/>
        <v>2</v>
      </c>
      <c r="Q742">
        <f t="shared" si="177"/>
        <v>0</v>
      </c>
      <c r="R742">
        <f t="shared" si="178"/>
        <v>6.4670744516908532E-2</v>
      </c>
      <c r="S742" s="45">
        <f t="shared" si="179"/>
        <v>0.12934148903381706</v>
      </c>
      <c r="T742" s="47">
        <f t="shared" si="180"/>
        <v>1.8706585109661829</v>
      </c>
      <c r="U742" s="45">
        <f t="shared" si="181"/>
        <v>-0.13371333356042342</v>
      </c>
      <c r="V742" s="47">
        <f t="shared" si="182"/>
        <v>100</v>
      </c>
      <c r="W742">
        <f t="shared" si="183"/>
        <v>0.13828444718861385</v>
      </c>
      <c r="AQ742">
        <v>0.21545790694754186</v>
      </c>
      <c r="AR742">
        <v>1</v>
      </c>
      <c r="AS742">
        <v>0</v>
      </c>
      <c r="AT742">
        <f t="shared" si="187"/>
        <v>998</v>
      </c>
      <c r="AU742">
        <f t="shared" si="188"/>
        <v>103</v>
      </c>
      <c r="AV742">
        <f t="shared" si="184"/>
        <v>0.19059205190592055</v>
      </c>
      <c r="AW742">
        <f t="shared" si="185"/>
        <v>0.56540084388185652</v>
      </c>
      <c r="AX742">
        <f t="shared" si="186"/>
        <v>4.5855705099909298E-4</v>
      </c>
    </row>
    <row r="743" spans="1:50" x14ac:dyDescent="0.3">
      <c r="A743">
        <v>42</v>
      </c>
      <c r="B743">
        <v>4</v>
      </c>
      <c r="C743" s="2">
        <f t="shared" si="174"/>
        <v>1</v>
      </c>
      <c r="D743">
        <v>0</v>
      </c>
      <c r="E743">
        <f t="shared" si="175"/>
        <v>0</v>
      </c>
      <c r="G743" s="2" t="s">
        <v>19</v>
      </c>
      <c r="H743" s="2" t="s">
        <v>19</v>
      </c>
      <c r="J743">
        <v>45</v>
      </c>
      <c r="K743">
        <v>1</v>
      </c>
      <c r="L743">
        <v>1</v>
      </c>
      <c r="M743">
        <v>9</v>
      </c>
      <c r="N743" s="45">
        <v>0</v>
      </c>
      <c r="O743" s="46">
        <v>1</v>
      </c>
      <c r="P743" s="47">
        <f t="shared" si="176"/>
        <v>1</v>
      </c>
      <c r="Q743">
        <f t="shared" si="177"/>
        <v>0</v>
      </c>
      <c r="R743">
        <f t="shared" si="178"/>
        <v>5.764300646481392E-2</v>
      </c>
      <c r="S743" s="45">
        <f t="shared" si="179"/>
        <v>5.764300646481392E-2</v>
      </c>
      <c r="T743" s="47">
        <f t="shared" si="180"/>
        <v>0.94235699353518609</v>
      </c>
      <c r="U743" s="45">
        <f t="shared" si="181"/>
        <v>-5.9371102169433539E-2</v>
      </c>
      <c r="V743" s="47">
        <f t="shared" si="182"/>
        <v>100</v>
      </c>
      <c r="W743">
        <f t="shared" si="183"/>
        <v>6.1168969785611954E-2</v>
      </c>
      <c r="AQ743">
        <v>0.21625998914248903</v>
      </c>
      <c r="AR743">
        <v>1</v>
      </c>
      <c r="AS743">
        <v>0</v>
      </c>
      <c r="AT743">
        <f t="shared" si="187"/>
        <v>999</v>
      </c>
      <c r="AU743">
        <f t="shared" si="188"/>
        <v>103</v>
      </c>
      <c r="AV743">
        <f t="shared" si="184"/>
        <v>0.18978102189781021</v>
      </c>
      <c r="AW743">
        <f t="shared" si="185"/>
        <v>0.56540084388185652</v>
      </c>
      <c r="AX743">
        <f t="shared" si="186"/>
        <v>4.5855705099909298E-4</v>
      </c>
    </row>
    <row r="744" spans="1:50" x14ac:dyDescent="0.3">
      <c r="A744">
        <v>50</v>
      </c>
      <c r="B744">
        <v>1</v>
      </c>
      <c r="C744" s="2">
        <f t="shared" si="174"/>
        <v>1</v>
      </c>
      <c r="D744">
        <v>0</v>
      </c>
      <c r="E744">
        <f t="shared" si="175"/>
        <v>0</v>
      </c>
      <c r="G744" s="2" t="s">
        <v>19</v>
      </c>
      <c r="H744" s="2" t="s">
        <v>19</v>
      </c>
      <c r="J744">
        <v>45</v>
      </c>
      <c r="K744">
        <v>1</v>
      </c>
      <c r="L744">
        <v>2</v>
      </c>
      <c r="M744">
        <v>2</v>
      </c>
      <c r="N744" s="45">
        <v>0</v>
      </c>
      <c r="O744" s="46">
        <v>1</v>
      </c>
      <c r="P744" s="47">
        <f t="shared" si="176"/>
        <v>1</v>
      </c>
      <c r="Q744">
        <f t="shared" si="177"/>
        <v>0</v>
      </c>
      <c r="R744">
        <f t="shared" si="178"/>
        <v>0.38797018512799281</v>
      </c>
      <c r="S744" s="45">
        <f t="shared" si="179"/>
        <v>0.38797018512799281</v>
      </c>
      <c r="T744" s="47">
        <f t="shared" si="180"/>
        <v>0.61202981487200714</v>
      </c>
      <c r="U744" s="45">
        <f t="shared" si="181"/>
        <v>-0.4909742805453281</v>
      </c>
      <c r="V744" s="47">
        <f t="shared" si="182"/>
        <v>100</v>
      </c>
      <c r="W744">
        <f t="shared" si="183"/>
        <v>0.63390732885967072</v>
      </c>
      <c r="AQ744">
        <v>0.21646213104085754</v>
      </c>
      <c r="AR744">
        <v>1</v>
      </c>
      <c r="AS744">
        <v>1</v>
      </c>
      <c r="AT744">
        <f t="shared" si="187"/>
        <v>1000</v>
      </c>
      <c r="AU744">
        <f t="shared" si="188"/>
        <v>104</v>
      </c>
      <c r="AV744">
        <f t="shared" si="184"/>
        <v>0.18896999188969987</v>
      </c>
      <c r="AW744">
        <f t="shared" si="185"/>
        <v>0.56118143459915615</v>
      </c>
      <c r="AX744">
        <f t="shared" si="186"/>
        <v>4.5513498345426133E-4</v>
      </c>
    </row>
    <row r="745" spans="1:50" x14ac:dyDescent="0.3">
      <c r="A745">
        <v>59</v>
      </c>
      <c r="B745">
        <v>3</v>
      </c>
      <c r="C745" s="2">
        <f t="shared" si="174"/>
        <v>2</v>
      </c>
      <c r="D745">
        <v>3</v>
      </c>
      <c r="E745">
        <f t="shared" si="175"/>
        <v>0</v>
      </c>
      <c r="G745" s="2" t="s">
        <v>17</v>
      </c>
      <c r="H745" s="2" t="s">
        <v>19</v>
      </c>
      <c r="J745">
        <v>45</v>
      </c>
      <c r="K745">
        <v>1</v>
      </c>
      <c r="L745">
        <v>2</v>
      </c>
      <c r="M745">
        <v>10</v>
      </c>
      <c r="N745" s="45">
        <v>1</v>
      </c>
      <c r="O745" s="46">
        <v>0</v>
      </c>
      <c r="P745" s="47">
        <f t="shared" si="176"/>
        <v>1</v>
      </c>
      <c r="Q745">
        <f t="shared" si="177"/>
        <v>1</v>
      </c>
      <c r="R745">
        <f t="shared" si="178"/>
        <v>0.19215668561699117</v>
      </c>
      <c r="S745" s="45">
        <f t="shared" si="179"/>
        <v>0.19215668561699117</v>
      </c>
      <c r="T745" s="47">
        <f t="shared" si="180"/>
        <v>0.80784331438300883</v>
      </c>
      <c r="U745" s="45">
        <f t="shared" si="181"/>
        <v>-1.649444168837352</v>
      </c>
      <c r="V745" s="47">
        <f t="shared" si="182"/>
        <v>0</v>
      </c>
      <c r="W745">
        <f t="shared" si="183"/>
        <v>4.2040864297233513</v>
      </c>
      <c r="AQ745">
        <v>0.21671895515937911</v>
      </c>
      <c r="AR745">
        <v>1</v>
      </c>
      <c r="AS745">
        <v>0</v>
      </c>
      <c r="AT745">
        <f t="shared" si="187"/>
        <v>1001</v>
      </c>
      <c r="AU745">
        <f t="shared" si="188"/>
        <v>104</v>
      </c>
      <c r="AV745">
        <f t="shared" si="184"/>
        <v>0.18815896188158965</v>
      </c>
      <c r="AW745">
        <f t="shared" si="185"/>
        <v>0.56118143459915615</v>
      </c>
      <c r="AX745">
        <f t="shared" si="186"/>
        <v>4.5513498345432367E-4</v>
      </c>
    </row>
    <row r="746" spans="1:50" x14ac:dyDescent="0.3">
      <c r="A746">
        <v>37</v>
      </c>
      <c r="B746">
        <v>1</v>
      </c>
      <c r="C746" s="2">
        <f t="shared" si="174"/>
        <v>1</v>
      </c>
      <c r="D746">
        <v>0</v>
      </c>
      <c r="E746">
        <f t="shared" si="175"/>
        <v>1</v>
      </c>
      <c r="G746" s="2" t="s">
        <v>19</v>
      </c>
      <c r="H746" s="2" t="s">
        <v>17</v>
      </c>
      <c r="J746">
        <v>45</v>
      </c>
      <c r="K746">
        <v>2</v>
      </c>
      <c r="L746">
        <v>1</v>
      </c>
      <c r="M746">
        <v>0</v>
      </c>
      <c r="N746" s="45">
        <v>0</v>
      </c>
      <c r="O746" s="46">
        <v>3</v>
      </c>
      <c r="P746" s="47">
        <f t="shared" si="176"/>
        <v>3</v>
      </c>
      <c r="Q746">
        <f t="shared" si="177"/>
        <v>0</v>
      </c>
      <c r="R746">
        <f t="shared" si="178"/>
        <v>0.11757938378612542</v>
      </c>
      <c r="S746" s="45">
        <f t="shared" si="179"/>
        <v>0.35273815135837627</v>
      </c>
      <c r="T746" s="47">
        <f t="shared" si="180"/>
        <v>2.6472618486416239</v>
      </c>
      <c r="U746" s="45">
        <f t="shared" si="181"/>
        <v>-0.37525934255835458</v>
      </c>
      <c r="V746" s="47">
        <f t="shared" si="182"/>
        <v>100</v>
      </c>
      <c r="W746">
        <f t="shared" si="183"/>
        <v>0.39973924552198148</v>
      </c>
      <c r="AQ746">
        <v>0.21700962277589037</v>
      </c>
      <c r="AR746">
        <v>1</v>
      </c>
      <c r="AS746">
        <v>0</v>
      </c>
      <c r="AT746">
        <f t="shared" si="187"/>
        <v>1002</v>
      </c>
      <c r="AU746">
        <f t="shared" si="188"/>
        <v>104</v>
      </c>
      <c r="AV746">
        <f t="shared" si="184"/>
        <v>0.18734793187347931</v>
      </c>
      <c r="AW746">
        <f t="shared" si="185"/>
        <v>0.56118143459915615</v>
      </c>
      <c r="AX746">
        <f t="shared" si="186"/>
        <v>4.5513498345432367E-4</v>
      </c>
    </row>
    <row r="747" spans="1:50" x14ac:dyDescent="0.3">
      <c r="A747">
        <v>55</v>
      </c>
      <c r="B747">
        <v>3</v>
      </c>
      <c r="C747" s="2">
        <f t="shared" si="174"/>
        <v>2</v>
      </c>
      <c r="D747">
        <v>7</v>
      </c>
      <c r="E747">
        <f t="shared" si="175"/>
        <v>0</v>
      </c>
      <c r="G747" s="2" t="s">
        <v>17</v>
      </c>
      <c r="H747" s="2" t="s">
        <v>19</v>
      </c>
      <c r="J747">
        <v>45</v>
      </c>
      <c r="K747">
        <v>2</v>
      </c>
      <c r="L747">
        <v>1</v>
      </c>
      <c r="M747">
        <v>2</v>
      </c>
      <c r="N747" s="45">
        <v>0</v>
      </c>
      <c r="O747" s="46">
        <v>1</v>
      </c>
      <c r="P747" s="47">
        <f t="shared" si="176"/>
        <v>1</v>
      </c>
      <c r="Q747">
        <f t="shared" si="177"/>
        <v>0</v>
      </c>
      <c r="R747">
        <f t="shared" si="178"/>
        <v>9.443851010149619E-2</v>
      </c>
      <c r="S747" s="45">
        <f t="shared" si="179"/>
        <v>9.443851010149619E-2</v>
      </c>
      <c r="T747" s="47">
        <f t="shared" si="180"/>
        <v>0.90556148989850382</v>
      </c>
      <c r="U747" s="45">
        <f t="shared" si="181"/>
        <v>-9.9200096842769106E-2</v>
      </c>
      <c r="V747" s="47">
        <f t="shared" si="182"/>
        <v>100</v>
      </c>
      <c r="W747">
        <f t="shared" si="183"/>
        <v>0.10428724184382106</v>
      </c>
      <c r="AQ747">
        <v>0.21772742569004305</v>
      </c>
      <c r="AR747">
        <v>1</v>
      </c>
      <c r="AS747">
        <v>0</v>
      </c>
      <c r="AT747">
        <f t="shared" si="187"/>
        <v>1003</v>
      </c>
      <c r="AU747">
        <f t="shared" si="188"/>
        <v>104</v>
      </c>
      <c r="AV747">
        <f t="shared" si="184"/>
        <v>0.18653690186536898</v>
      </c>
      <c r="AW747">
        <f t="shared" si="185"/>
        <v>0.56118143459915615</v>
      </c>
      <c r="AX747">
        <f t="shared" si="186"/>
        <v>4.5513498345426133E-4</v>
      </c>
    </row>
    <row r="748" spans="1:50" x14ac:dyDescent="0.3">
      <c r="A748">
        <v>41</v>
      </c>
      <c r="B748">
        <v>2</v>
      </c>
      <c r="C748" s="2">
        <f t="shared" si="174"/>
        <v>1</v>
      </c>
      <c r="D748">
        <v>16</v>
      </c>
      <c r="E748">
        <f t="shared" si="175"/>
        <v>0</v>
      </c>
      <c r="G748" s="2" t="s">
        <v>19</v>
      </c>
      <c r="H748" s="2" t="s">
        <v>19</v>
      </c>
      <c r="J748">
        <v>45</v>
      </c>
      <c r="K748">
        <v>2</v>
      </c>
      <c r="L748">
        <v>1</v>
      </c>
      <c r="M748">
        <v>3</v>
      </c>
      <c r="N748" s="45">
        <v>0</v>
      </c>
      <c r="O748" s="46">
        <v>1</v>
      </c>
      <c r="P748" s="47">
        <f t="shared" si="176"/>
        <v>1</v>
      </c>
      <c r="Q748">
        <f t="shared" si="177"/>
        <v>0</v>
      </c>
      <c r="R748">
        <f t="shared" si="178"/>
        <v>8.4468057461917018E-2</v>
      </c>
      <c r="S748" s="45">
        <f t="shared" si="179"/>
        <v>8.4468057461917018E-2</v>
      </c>
      <c r="T748" s="47">
        <f t="shared" si="180"/>
        <v>0.91553194253808301</v>
      </c>
      <c r="U748" s="45">
        <f t="shared" si="181"/>
        <v>-8.8250024664572824E-2</v>
      </c>
      <c r="V748" s="47">
        <f t="shared" si="182"/>
        <v>100</v>
      </c>
      <c r="W748">
        <f t="shared" si="183"/>
        <v>9.2261180126332332E-2</v>
      </c>
      <c r="AQ748">
        <v>0.21801906940836432</v>
      </c>
      <c r="AR748">
        <v>1</v>
      </c>
      <c r="AS748">
        <v>0</v>
      </c>
      <c r="AT748">
        <f t="shared" si="187"/>
        <v>1004</v>
      </c>
      <c r="AU748">
        <f t="shared" si="188"/>
        <v>104</v>
      </c>
      <c r="AV748">
        <f t="shared" si="184"/>
        <v>0.18572587185725875</v>
      </c>
      <c r="AW748">
        <f t="shared" si="185"/>
        <v>0.56118143459915615</v>
      </c>
      <c r="AX748">
        <f t="shared" si="186"/>
        <v>4.5513498345432367E-4</v>
      </c>
    </row>
    <row r="749" spans="1:50" x14ac:dyDescent="0.3">
      <c r="A749">
        <v>38</v>
      </c>
      <c r="B749">
        <v>2</v>
      </c>
      <c r="C749" s="2">
        <f t="shared" si="174"/>
        <v>2</v>
      </c>
      <c r="D749">
        <v>0</v>
      </c>
      <c r="E749">
        <f t="shared" si="175"/>
        <v>0</v>
      </c>
      <c r="G749" s="2" t="s">
        <v>17</v>
      </c>
      <c r="H749" s="2" t="s">
        <v>19</v>
      </c>
      <c r="J749">
        <v>45</v>
      </c>
      <c r="K749">
        <v>2</v>
      </c>
      <c r="L749">
        <v>1</v>
      </c>
      <c r="M749">
        <v>7</v>
      </c>
      <c r="N749" s="45">
        <v>0</v>
      </c>
      <c r="O749" s="46">
        <v>1</v>
      </c>
      <c r="P749" s="47">
        <f t="shared" si="176"/>
        <v>1</v>
      </c>
      <c r="Q749">
        <f t="shared" si="177"/>
        <v>0</v>
      </c>
      <c r="R749">
        <f t="shared" si="178"/>
        <v>5.3492670829992171E-2</v>
      </c>
      <c r="S749" s="45">
        <f t="shared" si="179"/>
        <v>5.3492670829992171E-2</v>
      </c>
      <c r="T749" s="47">
        <f t="shared" si="180"/>
        <v>0.94650732917000779</v>
      </c>
      <c r="U749" s="45">
        <f t="shared" si="181"/>
        <v>-5.4976564918463228E-2</v>
      </c>
      <c r="V749" s="47">
        <f t="shared" si="182"/>
        <v>100</v>
      </c>
      <c r="W749">
        <f t="shared" si="183"/>
        <v>5.6515854850167829E-2</v>
      </c>
      <c r="AQ749">
        <v>0.21826508599625358</v>
      </c>
      <c r="AR749">
        <v>1</v>
      </c>
      <c r="AS749">
        <v>0</v>
      </c>
      <c r="AT749">
        <f t="shared" si="187"/>
        <v>1005</v>
      </c>
      <c r="AU749">
        <f t="shared" si="188"/>
        <v>104</v>
      </c>
      <c r="AV749">
        <f t="shared" si="184"/>
        <v>0.18491484184914841</v>
      </c>
      <c r="AW749">
        <f t="shared" si="185"/>
        <v>0.56118143459915615</v>
      </c>
      <c r="AX749">
        <f t="shared" si="186"/>
        <v>3.185944884180141E-3</v>
      </c>
    </row>
    <row r="750" spans="1:50" x14ac:dyDescent="0.3">
      <c r="A750">
        <v>26</v>
      </c>
      <c r="B750">
        <v>2</v>
      </c>
      <c r="C750" s="2">
        <f t="shared" si="174"/>
        <v>1</v>
      </c>
      <c r="D750">
        <v>2</v>
      </c>
      <c r="E750">
        <f t="shared" si="175"/>
        <v>1</v>
      </c>
      <c r="G750" s="2" t="s">
        <v>19</v>
      </c>
      <c r="H750" s="2" t="s">
        <v>17</v>
      </c>
      <c r="J750">
        <v>45</v>
      </c>
      <c r="K750">
        <v>2</v>
      </c>
      <c r="L750">
        <v>1</v>
      </c>
      <c r="M750">
        <v>8</v>
      </c>
      <c r="N750" s="45">
        <v>0</v>
      </c>
      <c r="O750" s="46">
        <v>1</v>
      </c>
      <c r="P750" s="47">
        <f t="shared" si="176"/>
        <v>1</v>
      </c>
      <c r="Q750">
        <f t="shared" si="177"/>
        <v>0</v>
      </c>
      <c r="R750">
        <f t="shared" si="178"/>
        <v>4.7617807123612216E-2</v>
      </c>
      <c r="S750" s="45">
        <f t="shared" si="179"/>
        <v>4.7617807123612216E-2</v>
      </c>
      <c r="T750" s="47">
        <f t="shared" si="180"/>
        <v>0.95238219287638781</v>
      </c>
      <c r="U750" s="45">
        <f t="shared" si="181"/>
        <v>-4.8788861650073082E-2</v>
      </c>
      <c r="V750" s="47">
        <f t="shared" si="182"/>
        <v>100</v>
      </c>
      <c r="W750">
        <f t="shared" si="183"/>
        <v>4.9998632355563857E-2</v>
      </c>
      <c r="AQ750">
        <v>0.21978844558865915</v>
      </c>
      <c r="AR750">
        <v>7</v>
      </c>
      <c r="AS750">
        <v>0</v>
      </c>
      <c r="AT750">
        <f t="shared" si="187"/>
        <v>1012</v>
      </c>
      <c r="AU750">
        <f t="shared" si="188"/>
        <v>104</v>
      </c>
      <c r="AV750">
        <f t="shared" si="184"/>
        <v>0.17923763179237628</v>
      </c>
      <c r="AW750">
        <f t="shared" si="185"/>
        <v>0.56118143459915615</v>
      </c>
      <c r="AX750">
        <f t="shared" si="186"/>
        <v>4.5513498345426133E-4</v>
      </c>
    </row>
    <row r="751" spans="1:50" x14ac:dyDescent="0.3">
      <c r="A751">
        <v>52</v>
      </c>
      <c r="B751">
        <v>1</v>
      </c>
      <c r="C751" s="2">
        <f t="shared" si="174"/>
        <v>1</v>
      </c>
      <c r="D751">
        <v>14</v>
      </c>
      <c r="E751">
        <f t="shared" si="175"/>
        <v>1</v>
      </c>
      <c r="G751" s="2" t="s">
        <v>19</v>
      </c>
      <c r="H751" s="2" t="s">
        <v>17</v>
      </c>
      <c r="J751">
        <v>45</v>
      </c>
      <c r="K751">
        <v>2</v>
      </c>
      <c r="L751">
        <v>1</v>
      </c>
      <c r="M751">
        <v>9</v>
      </c>
      <c r="N751" s="45">
        <v>0</v>
      </c>
      <c r="O751" s="46">
        <v>1</v>
      </c>
      <c r="P751" s="47">
        <f t="shared" si="176"/>
        <v>1</v>
      </c>
      <c r="Q751">
        <f t="shared" si="177"/>
        <v>0</v>
      </c>
      <c r="R751">
        <f t="shared" si="178"/>
        <v>4.235927848435888E-2</v>
      </c>
      <c r="S751" s="45">
        <f t="shared" si="179"/>
        <v>4.235927848435888E-2</v>
      </c>
      <c r="T751" s="47">
        <f t="shared" si="180"/>
        <v>0.95764072151564117</v>
      </c>
      <c r="U751" s="45">
        <f t="shared" si="181"/>
        <v>-4.3282601085665312E-2</v>
      </c>
      <c r="V751" s="47">
        <f t="shared" si="182"/>
        <v>100</v>
      </c>
      <c r="W751">
        <f t="shared" si="183"/>
        <v>4.4232954523192779E-2</v>
      </c>
      <c r="AQ751">
        <v>0.21983135405842957</v>
      </c>
      <c r="AR751">
        <v>1</v>
      </c>
      <c r="AS751">
        <v>0</v>
      </c>
      <c r="AT751">
        <f t="shared" si="187"/>
        <v>1013</v>
      </c>
      <c r="AU751">
        <f t="shared" si="188"/>
        <v>104</v>
      </c>
      <c r="AV751">
        <f t="shared" si="184"/>
        <v>0.17842660178426606</v>
      </c>
      <c r="AW751">
        <f t="shared" si="185"/>
        <v>0.56118143459915615</v>
      </c>
      <c r="AX751">
        <f t="shared" si="186"/>
        <v>4.5513498345432367E-4</v>
      </c>
    </row>
    <row r="752" spans="1:50" x14ac:dyDescent="0.3">
      <c r="A752">
        <v>44</v>
      </c>
      <c r="B752">
        <v>4</v>
      </c>
      <c r="C752" s="2">
        <f t="shared" si="174"/>
        <v>2</v>
      </c>
      <c r="D752">
        <v>11</v>
      </c>
      <c r="E752">
        <f t="shared" si="175"/>
        <v>0</v>
      </c>
      <c r="G752" s="2" t="s">
        <v>17</v>
      </c>
      <c r="H752" s="2" t="s">
        <v>19</v>
      </c>
      <c r="J752">
        <v>45</v>
      </c>
      <c r="K752">
        <v>2</v>
      </c>
      <c r="L752">
        <v>1</v>
      </c>
      <c r="M752">
        <v>10</v>
      </c>
      <c r="N752" s="45">
        <v>0</v>
      </c>
      <c r="O752" s="46">
        <v>1</v>
      </c>
      <c r="P752" s="47">
        <f t="shared" si="176"/>
        <v>1</v>
      </c>
      <c r="Q752">
        <f t="shared" si="177"/>
        <v>0</v>
      </c>
      <c r="R752">
        <f t="shared" si="178"/>
        <v>3.7658497506857118E-2</v>
      </c>
      <c r="S752" s="45">
        <f t="shared" si="179"/>
        <v>3.7658497506857118E-2</v>
      </c>
      <c r="T752" s="47">
        <f t="shared" si="180"/>
        <v>0.96234150249314288</v>
      </c>
      <c r="U752" s="45">
        <f t="shared" si="181"/>
        <v>-3.8385899114638168E-2</v>
      </c>
      <c r="V752" s="47">
        <f t="shared" si="182"/>
        <v>100</v>
      </c>
      <c r="W752">
        <f t="shared" si="183"/>
        <v>3.9132155694517036E-2</v>
      </c>
      <c r="AQ752">
        <v>0.22080717304795336</v>
      </c>
      <c r="AR752">
        <v>1</v>
      </c>
      <c r="AS752">
        <v>1</v>
      </c>
      <c r="AT752">
        <f t="shared" si="187"/>
        <v>1014</v>
      </c>
      <c r="AU752">
        <f t="shared" si="188"/>
        <v>105</v>
      </c>
      <c r="AV752">
        <f t="shared" si="184"/>
        <v>0.17761557177615572</v>
      </c>
      <c r="AW752">
        <f t="shared" si="185"/>
        <v>0.55696202531645578</v>
      </c>
      <c r="AX752">
        <f t="shared" si="186"/>
        <v>4.5171291590955436E-4</v>
      </c>
    </row>
    <row r="753" spans="1:50" x14ac:dyDescent="0.3">
      <c r="A753">
        <v>50</v>
      </c>
      <c r="B753">
        <v>4</v>
      </c>
      <c r="C753" s="2">
        <f t="shared" si="174"/>
        <v>1</v>
      </c>
      <c r="D753">
        <v>7</v>
      </c>
      <c r="E753">
        <f t="shared" si="175"/>
        <v>0</v>
      </c>
      <c r="G753" s="2" t="s">
        <v>19</v>
      </c>
      <c r="H753" s="2" t="s">
        <v>19</v>
      </c>
      <c r="J753">
        <v>45</v>
      </c>
      <c r="K753">
        <v>2</v>
      </c>
      <c r="L753">
        <v>2</v>
      </c>
      <c r="M753">
        <v>1</v>
      </c>
      <c r="N753" s="45">
        <v>0</v>
      </c>
      <c r="O753" s="46">
        <v>1</v>
      </c>
      <c r="P753" s="47">
        <f t="shared" si="176"/>
        <v>1</v>
      </c>
      <c r="Q753">
        <f t="shared" si="177"/>
        <v>0</v>
      </c>
      <c r="R753">
        <f t="shared" si="178"/>
        <v>0.34130212593525244</v>
      </c>
      <c r="S753" s="45">
        <f t="shared" si="179"/>
        <v>0.34130212593525244</v>
      </c>
      <c r="T753" s="47">
        <f t="shared" si="180"/>
        <v>0.65869787406474756</v>
      </c>
      <c r="U753" s="45">
        <f t="shared" si="181"/>
        <v>-0.41749031081185711</v>
      </c>
      <c r="V753" s="47">
        <f t="shared" si="182"/>
        <v>100</v>
      </c>
      <c r="W753">
        <f t="shared" si="183"/>
        <v>0.51814669421827175</v>
      </c>
      <c r="AQ753">
        <v>0.22161126999475564</v>
      </c>
      <c r="AR753">
        <v>1</v>
      </c>
      <c r="AS753">
        <v>0</v>
      </c>
      <c r="AT753">
        <f t="shared" si="187"/>
        <v>1015</v>
      </c>
      <c r="AU753">
        <f t="shared" si="188"/>
        <v>105</v>
      </c>
      <c r="AV753">
        <f t="shared" si="184"/>
        <v>0.17680454176804539</v>
      </c>
      <c r="AW753">
        <f t="shared" si="185"/>
        <v>0.55696202531645578</v>
      </c>
      <c r="AX753">
        <f t="shared" si="186"/>
        <v>4.5171291590949251E-4</v>
      </c>
    </row>
    <row r="754" spans="1:50" x14ac:dyDescent="0.3">
      <c r="A754">
        <v>36</v>
      </c>
      <c r="B754">
        <v>3</v>
      </c>
      <c r="C754" s="2">
        <f t="shared" si="174"/>
        <v>1</v>
      </c>
      <c r="D754">
        <v>13</v>
      </c>
      <c r="E754">
        <f t="shared" si="175"/>
        <v>1</v>
      </c>
      <c r="G754" s="2" t="s">
        <v>19</v>
      </c>
      <c r="H754" s="2" t="s">
        <v>17</v>
      </c>
      <c r="J754">
        <v>45</v>
      </c>
      <c r="K754">
        <v>2</v>
      </c>
      <c r="L754">
        <v>2</v>
      </c>
      <c r="M754">
        <v>7</v>
      </c>
      <c r="N754" s="45">
        <v>0</v>
      </c>
      <c r="O754" s="46">
        <v>1</v>
      </c>
      <c r="P754" s="47">
        <f t="shared" si="176"/>
        <v>1</v>
      </c>
      <c r="Q754">
        <f t="shared" si="177"/>
        <v>0</v>
      </c>
      <c r="R754">
        <f t="shared" si="178"/>
        <v>0.19898499434339648</v>
      </c>
      <c r="S754" s="45">
        <f t="shared" si="179"/>
        <v>0.19898499434339648</v>
      </c>
      <c r="T754" s="47">
        <f t="shared" si="180"/>
        <v>0.80101500565660355</v>
      </c>
      <c r="U754" s="45">
        <f t="shared" si="181"/>
        <v>-0.2218755984355632</v>
      </c>
      <c r="V754" s="47">
        <f t="shared" si="182"/>
        <v>100</v>
      </c>
      <c r="W754">
        <f t="shared" si="183"/>
        <v>0.2484160632924543</v>
      </c>
      <c r="AQ754">
        <v>0.22263603540122875</v>
      </c>
      <c r="AR754">
        <v>1</v>
      </c>
      <c r="AS754">
        <v>0</v>
      </c>
      <c r="AT754">
        <f t="shared" si="187"/>
        <v>1016</v>
      </c>
      <c r="AU754">
        <f t="shared" si="188"/>
        <v>105</v>
      </c>
      <c r="AV754">
        <f t="shared" si="184"/>
        <v>0.17599351175993516</v>
      </c>
      <c r="AW754">
        <f t="shared" si="185"/>
        <v>0.55696202531645578</v>
      </c>
      <c r="AX754">
        <f t="shared" si="186"/>
        <v>4.5171291590955436E-4</v>
      </c>
    </row>
    <row r="755" spans="1:50" x14ac:dyDescent="0.3">
      <c r="A755">
        <v>39</v>
      </c>
      <c r="B755">
        <v>4</v>
      </c>
      <c r="C755" s="2">
        <f t="shared" si="174"/>
        <v>2</v>
      </c>
      <c r="D755">
        <v>6</v>
      </c>
      <c r="E755">
        <f t="shared" si="175"/>
        <v>0</v>
      </c>
      <c r="G755" s="2" t="s">
        <v>17</v>
      </c>
      <c r="H755" s="2" t="s">
        <v>19</v>
      </c>
      <c r="J755">
        <v>45</v>
      </c>
      <c r="K755">
        <v>3</v>
      </c>
      <c r="L755">
        <v>1</v>
      </c>
      <c r="M755">
        <v>0</v>
      </c>
      <c r="N755" s="45">
        <v>0</v>
      </c>
      <c r="O755" s="46">
        <v>2</v>
      </c>
      <c r="P755" s="47">
        <f t="shared" si="176"/>
        <v>2</v>
      </c>
      <c r="Q755">
        <f t="shared" si="177"/>
        <v>0</v>
      </c>
      <c r="R755">
        <f t="shared" si="178"/>
        <v>8.7885951925795278E-2</v>
      </c>
      <c r="S755" s="45">
        <f t="shared" si="179"/>
        <v>0.17577190385159056</v>
      </c>
      <c r="T755" s="47">
        <f t="shared" si="180"/>
        <v>1.8242280961484094</v>
      </c>
      <c r="U755" s="45">
        <f t="shared" si="181"/>
        <v>-0.18398048802660122</v>
      </c>
      <c r="V755" s="47">
        <f t="shared" si="182"/>
        <v>100</v>
      </c>
      <c r="W755">
        <f t="shared" si="183"/>
        <v>0.19270825202474098</v>
      </c>
      <c r="AQ755">
        <v>0.22340147069858646</v>
      </c>
      <c r="AR755">
        <v>1</v>
      </c>
      <c r="AS755">
        <v>0</v>
      </c>
      <c r="AT755">
        <f t="shared" si="187"/>
        <v>1017</v>
      </c>
      <c r="AU755">
        <f t="shared" si="188"/>
        <v>105</v>
      </c>
      <c r="AV755">
        <f t="shared" si="184"/>
        <v>0.17518248175182483</v>
      </c>
      <c r="AW755">
        <f t="shared" si="185"/>
        <v>0.55696202531645578</v>
      </c>
      <c r="AX755">
        <f t="shared" si="186"/>
        <v>4.5171291590955436E-4</v>
      </c>
    </row>
    <row r="756" spans="1:50" x14ac:dyDescent="0.3">
      <c r="A756">
        <v>33</v>
      </c>
      <c r="B756">
        <v>2</v>
      </c>
      <c r="C756" s="2">
        <f t="shared" si="174"/>
        <v>1</v>
      </c>
      <c r="D756">
        <v>2</v>
      </c>
      <c r="E756">
        <f t="shared" si="175"/>
        <v>0</v>
      </c>
      <c r="G756" s="2" t="s">
        <v>19</v>
      </c>
      <c r="H756" s="2" t="s">
        <v>19</v>
      </c>
      <c r="J756">
        <v>45</v>
      </c>
      <c r="K756">
        <v>3</v>
      </c>
      <c r="L756">
        <v>1</v>
      </c>
      <c r="M756">
        <v>5</v>
      </c>
      <c r="N756" s="45">
        <v>0</v>
      </c>
      <c r="O756" s="46">
        <v>1</v>
      </c>
      <c r="P756" s="47">
        <f t="shared" si="176"/>
        <v>1</v>
      </c>
      <c r="Q756">
        <f t="shared" si="177"/>
        <v>0</v>
      </c>
      <c r="R756">
        <f t="shared" si="178"/>
        <v>4.9625425664598759E-2</v>
      </c>
      <c r="S756" s="45">
        <f t="shared" si="179"/>
        <v>4.9625425664598759E-2</v>
      </c>
      <c r="T756" s="47">
        <f t="shared" si="180"/>
        <v>0.95037457433540129</v>
      </c>
      <c r="U756" s="45">
        <f t="shared" si="181"/>
        <v>-5.0899083324836121E-2</v>
      </c>
      <c r="V756" s="47">
        <f t="shared" si="182"/>
        <v>100</v>
      </c>
      <c r="W756">
        <f t="shared" si="183"/>
        <v>5.2216701713955163E-2</v>
      </c>
      <c r="AQ756">
        <v>0.22365182379385459</v>
      </c>
      <c r="AR756">
        <v>1</v>
      </c>
      <c r="AS756">
        <v>0</v>
      </c>
      <c r="AT756">
        <f t="shared" si="187"/>
        <v>1018</v>
      </c>
      <c r="AU756">
        <f t="shared" si="188"/>
        <v>105</v>
      </c>
      <c r="AV756">
        <f t="shared" si="184"/>
        <v>0.17437145174371449</v>
      </c>
      <c r="AW756">
        <f t="shared" si="185"/>
        <v>0.55696202531645578</v>
      </c>
      <c r="AX756">
        <f t="shared" si="186"/>
        <v>4.5171291590949251E-4</v>
      </c>
    </row>
    <row r="757" spans="1:50" x14ac:dyDescent="0.3">
      <c r="A757">
        <v>45</v>
      </c>
      <c r="B757">
        <v>4</v>
      </c>
      <c r="C757" s="2">
        <f t="shared" si="174"/>
        <v>1</v>
      </c>
      <c r="D757">
        <v>3</v>
      </c>
      <c r="E757">
        <f t="shared" si="175"/>
        <v>0</v>
      </c>
      <c r="G757" s="2" t="s">
        <v>19</v>
      </c>
      <c r="H757" s="2" t="s">
        <v>19</v>
      </c>
      <c r="J757">
        <v>45</v>
      </c>
      <c r="K757">
        <v>3</v>
      </c>
      <c r="L757">
        <v>1</v>
      </c>
      <c r="M757">
        <v>7</v>
      </c>
      <c r="N757" s="45">
        <v>0</v>
      </c>
      <c r="O757" s="46">
        <v>2</v>
      </c>
      <c r="P757" s="47">
        <f t="shared" si="176"/>
        <v>2</v>
      </c>
      <c r="Q757">
        <f t="shared" si="177"/>
        <v>0</v>
      </c>
      <c r="R757">
        <f t="shared" si="178"/>
        <v>3.9263531601439153E-2</v>
      </c>
      <c r="S757" s="45">
        <f t="shared" si="179"/>
        <v>7.8527063202878306E-2</v>
      </c>
      <c r="T757" s="47">
        <f t="shared" si="180"/>
        <v>1.9214729367971217</v>
      </c>
      <c r="U757" s="45">
        <f t="shared" si="181"/>
        <v>-8.0110268102173615E-2</v>
      </c>
      <c r="V757" s="47">
        <f t="shared" si="182"/>
        <v>100</v>
      </c>
      <c r="W757">
        <f t="shared" si="183"/>
        <v>8.173631977744536E-2</v>
      </c>
      <c r="AQ757">
        <v>0.22443212743764757</v>
      </c>
      <c r="AR757">
        <v>1</v>
      </c>
      <c r="AS757">
        <v>0</v>
      </c>
      <c r="AT757">
        <f t="shared" si="187"/>
        <v>1019</v>
      </c>
      <c r="AU757">
        <f t="shared" si="188"/>
        <v>105</v>
      </c>
      <c r="AV757">
        <f t="shared" si="184"/>
        <v>0.17356042173560426</v>
      </c>
      <c r="AW757">
        <f t="shared" si="185"/>
        <v>0.55696202531645578</v>
      </c>
      <c r="AX757">
        <f t="shared" si="186"/>
        <v>4.5171291590955436E-4</v>
      </c>
    </row>
    <row r="758" spans="1:50" x14ac:dyDescent="0.3">
      <c r="A758">
        <v>32</v>
      </c>
      <c r="B758">
        <v>4</v>
      </c>
      <c r="C758" s="2">
        <f t="shared" si="174"/>
        <v>1</v>
      </c>
      <c r="D758">
        <v>7</v>
      </c>
      <c r="E758">
        <f t="shared" si="175"/>
        <v>0</v>
      </c>
      <c r="G758" s="2" t="s">
        <v>19</v>
      </c>
      <c r="H758" s="2" t="s">
        <v>19</v>
      </c>
      <c r="J758">
        <v>45</v>
      </c>
      <c r="K758">
        <v>3</v>
      </c>
      <c r="L758">
        <v>1</v>
      </c>
      <c r="M758">
        <v>15</v>
      </c>
      <c r="N758" s="45">
        <v>0</v>
      </c>
      <c r="O758" s="46">
        <v>1</v>
      </c>
      <c r="P758" s="47">
        <f t="shared" si="176"/>
        <v>1</v>
      </c>
      <c r="Q758">
        <f t="shared" si="177"/>
        <v>0</v>
      </c>
      <c r="R758">
        <f t="shared" si="178"/>
        <v>1.5103522923255302E-2</v>
      </c>
      <c r="S758" s="45">
        <f t="shared" si="179"/>
        <v>1.5103522923255302E-2</v>
      </c>
      <c r="T758" s="47">
        <f t="shared" si="180"/>
        <v>0.98489647707674466</v>
      </c>
      <c r="U758" s="45">
        <f t="shared" si="181"/>
        <v>-1.5218742747851063E-2</v>
      </c>
      <c r="V758" s="47">
        <f t="shared" si="182"/>
        <v>100</v>
      </c>
      <c r="W758">
        <f t="shared" si="183"/>
        <v>1.5335137524386141E-2</v>
      </c>
      <c r="AQ758">
        <v>0.22468330136967624</v>
      </c>
      <c r="AR758">
        <v>1</v>
      </c>
      <c r="AS758">
        <v>1</v>
      </c>
      <c r="AT758">
        <f t="shared" si="187"/>
        <v>1020</v>
      </c>
      <c r="AU758">
        <f t="shared" si="188"/>
        <v>106</v>
      </c>
      <c r="AV758">
        <f t="shared" si="184"/>
        <v>0.17274939172749393</v>
      </c>
      <c r="AW758">
        <f t="shared" si="185"/>
        <v>0.5527426160337553</v>
      </c>
      <c r="AX758">
        <f t="shared" si="186"/>
        <v>4.4829084836478495E-4</v>
      </c>
    </row>
    <row r="759" spans="1:50" x14ac:dyDescent="0.3">
      <c r="A759">
        <v>34</v>
      </c>
      <c r="B759">
        <v>2</v>
      </c>
      <c r="C759" s="2">
        <f t="shared" si="174"/>
        <v>1</v>
      </c>
      <c r="D759">
        <v>1</v>
      </c>
      <c r="E759">
        <f t="shared" si="175"/>
        <v>0</v>
      </c>
      <c r="G759" s="2" t="s">
        <v>19</v>
      </c>
      <c r="H759" s="2" t="s">
        <v>19</v>
      </c>
      <c r="J759">
        <v>45</v>
      </c>
      <c r="K759">
        <v>3</v>
      </c>
      <c r="L759">
        <v>2</v>
      </c>
      <c r="M759">
        <v>4</v>
      </c>
      <c r="N759" s="45">
        <v>0</v>
      </c>
      <c r="O759" s="46">
        <v>1</v>
      </c>
      <c r="P759" s="47">
        <f t="shared" si="176"/>
        <v>1</v>
      </c>
      <c r="Q759">
        <f t="shared" si="177"/>
        <v>0</v>
      </c>
      <c r="R759">
        <f t="shared" si="178"/>
        <v>0.2059940751595305</v>
      </c>
      <c r="S759" s="45">
        <f t="shared" si="179"/>
        <v>0.2059940751595305</v>
      </c>
      <c r="T759" s="47">
        <f t="shared" si="180"/>
        <v>0.7940059248404695</v>
      </c>
      <c r="U759" s="45">
        <f t="shared" si="181"/>
        <v>-0.23066435574713737</v>
      </c>
      <c r="V759" s="47">
        <f t="shared" si="182"/>
        <v>100</v>
      </c>
      <c r="W759">
        <f t="shared" si="183"/>
        <v>0.25943644589417703</v>
      </c>
      <c r="AQ759">
        <v>0.2249470792738906</v>
      </c>
      <c r="AR759">
        <v>1</v>
      </c>
      <c r="AS759">
        <v>0</v>
      </c>
      <c r="AT759">
        <f t="shared" si="187"/>
        <v>1021</v>
      </c>
      <c r="AU759">
        <f t="shared" si="188"/>
        <v>106</v>
      </c>
      <c r="AV759">
        <f t="shared" si="184"/>
        <v>0.17193836171938359</v>
      </c>
      <c r="AW759">
        <f t="shared" si="185"/>
        <v>0.5527426160337553</v>
      </c>
      <c r="AX759">
        <f t="shared" si="186"/>
        <v>4.4829084836472358E-4</v>
      </c>
    </row>
    <row r="760" spans="1:50" x14ac:dyDescent="0.3">
      <c r="A760">
        <v>59</v>
      </c>
      <c r="B760">
        <v>2</v>
      </c>
      <c r="C760" s="2">
        <f t="shared" si="174"/>
        <v>2</v>
      </c>
      <c r="D760">
        <v>4</v>
      </c>
      <c r="E760">
        <f t="shared" si="175"/>
        <v>0</v>
      </c>
      <c r="G760" s="2" t="s">
        <v>17</v>
      </c>
      <c r="H760" s="2" t="s">
        <v>19</v>
      </c>
      <c r="J760">
        <v>45</v>
      </c>
      <c r="K760">
        <v>3</v>
      </c>
      <c r="L760">
        <v>2</v>
      </c>
      <c r="M760">
        <v>7</v>
      </c>
      <c r="N760" s="45">
        <v>0</v>
      </c>
      <c r="O760" s="46">
        <v>2</v>
      </c>
      <c r="P760" s="47">
        <f t="shared" si="176"/>
        <v>2</v>
      </c>
      <c r="Q760">
        <f t="shared" si="177"/>
        <v>0</v>
      </c>
      <c r="R760">
        <f t="shared" si="178"/>
        <v>0.15228119467951509</v>
      </c>
      <c r="S760" s="45">
        <f t="shared" si="179"/>
        <v>0.30456238935903018</v>
      </c>
      <c r="T760" s="47">
        <f t="shared" si="180"/>
        <v>1.6954376106409699</v>
      </c>
      <c r="U760" s="45">
        <f t="shared" si="181"/>
        <v>-0.33041259136053952</v>
      </c>
      <c r="V760" s="47">
        <f t="shared" si="182"/>
        <v>100</v>
      </c>
      <c r="W760">
        <f t="shared" si="183"/>
        <v>0.35927289503019649</v>
      </c>
      <c r="AQ760">
        <v>0.22545373391998311</v>
      </c>
      <c r="AR760">
        <v>1</v>
      </c>
      <c r="AS760">
        <v>0</v>
      </c>
      <c r="AT760">
        <f t="shared" si="187"/>
        <v>1022</v>
      </c>
      <c r="AU760">
        <f t="shared" si="188"/>
        <v>106</v>
      </c>
      <c r="AV760">
        <f t="shared" si="184"/>
        <v>0.17112733171127337</v>
      </c>
      <c r="AW760">
        <f t="shared" si="185"/>
        <v>0.5527426160337553</v>
      </c>
      <c r="AX760">
        <f t="shared" si="186"/>
        <v>4.4829084836478495E-4</v>
      </c>
    </row>
    <row r="761" spans="1:50" x14ac:dyDescent="0.3">
      <c r="A761">
        <v>45</v>
      </c>
      <c r="B761">
        <v>2</v>
      </c>
      <c r="C761" s="2">
        <f t="shared" si="174"/>
        <v>1</v>
      </c>
      <c r="D761">
        <v>3</v>
      </c>
      <c r="E761">
        <f t="shared" si="175"/>
        <v>0</v>
      </c>
      <c r="G761" s="2" t="s">
        <v>19</v>
      </c>
      <c r="H761" s="2" t="s">
        <v>19</v>
      </c>
      <c r="J761">
        <v>45</v>
      </c>
      <c r="K761">
        <v>4</v>
      </c>
      <c r="L761">
        <v>1</v>
      </c>
      <c r="M761">
        <v>3</v>
      </c>
      <c r="N761" s="45">
        <v>0</v>
      </c>
      <c r="O761" s="46">
        <v>3</v>
      </c>
      <c r="P761" s="47">
        <f t="shared" si="176"/>
        <v>3</v>
      </c>
      <c r="Q761">
        <f t="shared" si="177"/>
        <v>0</v>
      </c>
      <c r="R761">
        <f t="shared" si="178"/>
        <v>4.6024167702462392E-2</v>
      </c>
      <c r="S761" s="45">
        <f t="shared" si="179"/>
        <v>0.13807250310738717</v>
      </c>
      <c r="T761" s="47">
        <f t="shared" si="180"/>
        <v>2.8619274968926129</v>
      </c>
      <c r="U761" s="45">
        <f t="shared" si="181"/>
        <v>-0.14135082262855805</v>
      </c>
      <c r="V761" s="47">
        <f t="shared" si="182"/>
        <v>100</v>
      </c>
      <c r="W761">
        <f t="shared" si="183"/>
        <v>0.14473375365794741</v>
      </c>
      <c r="AQ761">
        <v>0.22649109740768888</v>
      </c>
      <c r="AR761">
        <v>1</v>
      </c>
      <c r="AS761">
        <v>0</v>
      </c>
      <c r="AT761">
        <f t="shared" si="187"/>
        <v>1023</v>
      </c>
      <c r="AU761">
        <f t="shared" si="188"/>
        <v>106</v>
      </c>
      <c r="AV761">
        <f t="shared" si="184"/>
        <v>0.17031630170316303</v>
      </c>
      <c r="AW761">
        <f t="shared" si="185"/>
        <v>0.5527426160337553</v>
      </c>
      <c r="AX761">
        <f t="shared" si="186"/>
        <v>4.4829084836478495E-4</v>
      </c>
    </row>
    <row r="762" spans="1:50" x14ac:dyDescent="0.3">
      <c r="A762">
        <v>53</v>
      </c>
      <c r="B762">
        <v>3</v>
      </c>
      <c r="C762" s="2">
        <f t="shared" si="174"/>
        <v>1</v>
      </c>
      <c r="D762">
        <v>7</v>
      </c>
      <c r="E762">
        <f t="shared" si="175"/>
        <v>0</v>
      </c>
      <c r="G762" s="2" t="s">
        <v>19</v>
      </c>
      <c r="H762" s="2" t="s">
        <v>19</v>
      </c>
      <c r="J762">
        <v>45</v>
      </c>
      <c r="K762">
        <v>4</v>
      </c>
      <c r="L762">
        <v>1</v>
      </c>
      <c r="M762">
        <v>4</v>
      </c>
      <c r="N762" s="45">
        <v>0</v>
      </c>
      <c r="O762" s="46">
        <v>1</v>
      </c>
      <c r="P762" s="47">
        <f t="shared" si="176"/>
        <v>1</v>
      </c>
      <c r="Q762">
        <f t="shared" si="177"/>
        <v>0</v>
      </c>
      <c r="R762">
        <f t="shared" si="178"/>
        <v>4.0934063695308845E-2</v>
      </c>
      <c r="S762" s="45">
        <f t="shared" si="179"/>
        <v>4.0934063695308845E-2</v>
      </c>
      <c r="T762" s="47">
        <f t="shared" si="180"/>
        <v>0.95906593630469117</v>
      </c>
      <c r="U762" s="45">
        <f t="shared" si="181"/>
        <v>-4.1795451191440416E-2</v>
      </c>
      <c r="V762" s="47">
        <f t="shared" si="182"/>
        <v>100</v>
      </c>
      <c r="W762">
        <f t="shared" si="183"/>
        <v>4.2681177743658559E-2</v>
      </c>
      <c r="AQ762">
        <v>0.22809917119305345</v>
      </c>
      <c r="AR762">
        <v>1</v>
      </c>
      <c r="AS762">
        <v>0</v>
      </c>
      <c r="AT762">
        <f t="shared" si="187"/>
        <v>1024</v>
      </c>
      <c r="AU762">
        <f t="shared" si="188"/>
        <v>106</v>
      </c>
      <c r="AV762">
        <f t="shared" si="184"/>
        <v>0.16950527169505269</v>
      </c>
      <c r="AW762">
        <f t="shared" si="185"/>
        <v>0.5527426160337553</v>
      </c>
      <c r="AX762">
        <f t="shared" si="186"/>
        <v>4.4829084836472358E-4</v>
      </c>
    </row>
    <row r="763" spans="1:50" x14ac:dyDescent="0.3">
      <c r="A763">
        <v>36</v>
      </c>
      <c r="B763">
        <v>1</v>
      </c>
      <c r="C763" s="2">
        <f t="shared" si="174"/>
        <v>1</v>
      </c>
      <c r="D763">
        <v>0</v>
      </c>
      <c r="E763">
        <f t="shared" si="175"/>
        <v>1</v>
      </c>
      <c r="G763" s="2" t="s">
        <v>19</v>
      </c>
      <c r="H763" s="2" t="s">
        <v>17</v>
      </c>
      <c r="J763">
        <v>45</v>
      </c>
      <c r="K763">
        <v>4</v>
      </c>
      <c r="L763">
        <v>1</v>
      </c>
      <c r="M763">
        <v>6</v>
      </c>
      <c r="N763" s="45">
        <v>0</v>
      </c>
      <c r="O763" s="46">
        <v>1</v>
      </c>
      <c r="P763" s="47">
        <f t="shared" si="176"/>
        <v>1</v>
      </c>
      <c r="Q763">
        <f t="shared" si="177"/>
        <v>0</v>
      </c>
      <c r="R763">
        <f t="shared" si="178"/>
        <v>3.2325218253799408E-2</v>
      </c>
      <c r="S763" s="45">
        <f t="shared" si="179"/>
        <v>3.2325218253799408E-2</v>
      </c>
      <c r="T763" s="47">
        <f t="shared" si="180"/>
        <v>0.96767478174620059</v>
      </c>
      <c r="U763" s="45">
        <f t="shared" si="181"/>
        <v>-3.2859217426333388E-2</v>
      </c>
      <c r="V763" s="47">
        <f t="shared" si="182"/>
        <v>100</v>
      </c>
      <c r="W763">
        <f t="shared" si="183"/>
        <v>3.3405043578243823E-2</v>
      </c>
      <c r="AQ763">
        <v>0.22814322770426829</v>
      </c>
      <c r="AR763">
        <v>1</v>
      </c>
      <c r="AS763">
        <v>0</v>
      </c>
      <c r="AT763">
        <f t="shared" si="187"/>
        <v>1025</v>
      </c>
      <c r="AU763">
        <f t="shared" si="188"/>
        <v>106</v>
      </c>
      <c r="AV763">
        <f t="shared" si="184"/>
        <v>0.16869424168694247</v>
      </c>
      <c r="AW763">
        <f t="shared" si="185"/>
        <v>0.5527426160337553</v>
      </c>
      <c r="AX763">
        <f t="shared" si="186"/>
        <v>4.4829084836478495E-4</v>
      </c>
    </row>
    <row r="764" spans="1:50" x14ac:dyDescent="0.3">
      <c r="A764">
        <v>26</v>
      </c>
      <c r="B764">
        <v>1</v>
      </c>
      <c r="C764" s="2">
        <f t="shared" si="174"/>
        <v>2</v>
      </c>
      <c r="D764">
        <v>2</v>
      </c>
      <c r="E764">
        <f t="shared" si="175"/>
        <v>1</v>
      </c>
      <c r="G764" s="2" t="s">
        <v>17</v>
      </c>
      <c r="H764" s="2" t="s">
        <v>17</v>
      </c>
      <c r="J764">
        <v>45</v>
      </c>
      <c r="K764">
        <v>4</v>
      </c>
      <c r="L764">
        <v>1</v>
      </c>
      <c r="M764">
        <v>7</v>
      </c>
      <c r="N764" s="45">
        <v>0</v>
      </c>
      <c r="O764" s="46">
        <v>3</v>
      </c>
      <c r="P764" s="47">
        <f t="shared" si="176"/>
        <v>3</v>
      </c>
      <c r="Q764">
        <f t="shared" si="177"/>
        <v>0</v>
      </c>
      <c r="R764">
        <f t="shared" si="178"/>
        <v>2.8704580687264711E-2</v>
      </c>
      <c r="S764" s="45">
        <f t="shared" si="179"/>
        <v>8.6113742061794132E-2</v>
      </c>
      <c r="T764" s="47">
        <f t="shared" si="180"/>
        <v>2.9138862579382057</v>
      </c>
      <c r="U764" s="45">
        <f t="shared" si="181"/>
        <v>-8.7373843867544543E-2</v>
      </c>
      <c r="V764" s="47">
        <f t="shared" si="182"/>
        <v>100</v>
      </c>
      <c r="W764">
        <f t="shared" si="183"/>
        <v>8.8658651476732075E-2</v>
      </c>
      <c r="AQ764">
        <v>0.23018179847045495</v>
      </c>
      <c r="AR764">
        <v>1</v>
      </c>
      <c r="AS764">
        <v>0</v>
      </c>
      <c r="AT764">
        <f t="shared" si="187"/>
        <v>1026</v>
      </c>
      <c r="AU764">
        <f t="shared" si="188"/>
        <v>106</v>
      </c>
      <c r="AV764">
        <f t="shared" si="184"/>
        <v>0.16788321167883213</v>
      </c>
      <c r="AW764">
        <f t="shared" si="185"/>
        <v>0.5527426160337553</v>
      </c>
      <c r="AX764">
        <f t="shared" si="186"/>
        <v>4.4829084836478495E-4</v>
      </c>
    </row>
    <row r="765" spans="1:50" x14ac:dyDescent="0.3">
      <c r="A765">
        <v>34</v>
      </c>
      <c r="B765">
        <v>3</v>
      </c>
      <c r="C765" s="2">
        <f t="shared" si="174"/>
        <v>2</v>
      </c>
      <c r="D765">
        <v>1</v>
      </c>
      <c r="E765">
        <f t="shared" si="175"/>
        <v>0</v>
      </c>
      <c r="G765" s="2" t="s">
        <v>17</v>
      </c>
      <c r="H765" s="2" t="s">
        <v>19</v>
      </c>
      <c r="J765">
        <v>45</v>
      </c>
      <c r="K765">
        <v>4</v>
      </c>
      <c r="L765">
        <v>1</v>
      </c>
      <c r="M765">
        <v>9</v>
      </c>
      <c r="N765" s="45">
        <v>0</v>
      </c>
      <c r="O765" s="46">
        <v>1</v>
      </c>
      <c r="P765" s="47">
        <f t="shared" si="176"/>
        <v>1</v>
      </c>
      <c r="Q765">
        <f t="shared" si="177"/>
        <v>0</v>
      </c>
      <c r="R765">
        <f t="shared" si="178"/>
        <v>2.2607091802993876E-2</v>
      </c>
      <c r="S765" s="45">
        <f t="shared" si="179"/>
        <v>2.2607091802993876E-2</v>
      </c>
      <c r="T765" s="47">
        <f t="shared" si="180"/>
        <v>0.97739290819700608</v>
      </c>
      <c r="U765" s="45">
        <f t="shared" si="181"/>
        <v>-2.2866549956111596E-2</v>
      </c>
      <c r="V765" s="47">
        <f t="shared" si="182"/>
        <v>100</v>
      </c>
      <c r="W765">
        <f t="shared" si="183"/>
        <v>2.3129993693833031E-2</v>
      </c>
      <c r="AQ765">
        <v>0.2310225525872662</v>
      </c>
      <c r="AR765">
        <v>1</v>
      </c>
      <c r="AS765">
        <v>0</v>
      </c>
      <c r="AT765">
        <f t="shared" si="187"/>
        <v>1027</v>
      </c>
      <c r="AU765">
        <f t="shared" si="188"/>
        <v>106</v>
      </c>
      <c r="AV765">
        <f t="shared" si="184"/>
        <v>0.1670721816707218</v>
      </c>
      <c r="AW765">
        <f t="shared" si="185"/>
        <v>0.5527426160337553</v>
      </c>
      <c r="AX765">
        <f t="shared" si="186"/>
        <v>0</v>
      </c>
    </row>
    <row r="766" spans="1:50" x14ac:dyDescent="0.3">
      <c r="A766">
        <v>28</v>
      </c>
      <c r="B766">
        <v>4</v>
      </c>
      <c r="C766" s="2">
        <f t="shared" si="174"/>
        <v>1</v>
      </c>
      <c r="D766">
        <v>0</v>
      </c>
      <c r="E766">
        <f t="shared" si="175"/>
        <v>0</v>
      </c>
      <c r="G766" s="2" t="s">
        <v>19</v>
      </c>
      <c r="H766" s="2" t="s">
        <v>19</v>
      </c>
      <c r="J766">
        <v>45</v>
      </c>
      <c r="K766">
        <v>4</v>
      </c>
      <c r="L766">
        <v>2</v>
      </c>
      <c r="M766">
        <v>0</v>
      </c>
      <c r="N766" s="45">
        <v>0</v>
      </c>
      <c r="O766" s="46">
        <v>1</v>
      </c>
      <c r="P766" s="47">
        <f t="shared" si="176"/>
        <v>1</v>
      </c>
      <c r="Q766">
        <f t="shared" si="177"/>
        <v>0</v>
      </c>
      <c r="R766">
        <f t="shared" si="178"/>
        <v>0.23445735515570743</v>
      </c>
      <c r="S766" s="45">
        <f t="shared" si="179"/>
        <v>0.23445735515570743</v>
      </c>
      <c r="T766" s="47">
        <f t="shared" si="180"/>
        <v>0.76554264484429257</v>
      </c>
      <c r="U766" s="45">
        <f t="shared" si="181"/>
        <v>-0.26717035695233216</v>
      </c>
      <c r="V766" s="47">
        <f t="shared" si="182"/>
        <v>100</v>
      </c>
      <c r="W766">
        <f t="shared" si="183"/>
        <v>0.30626295835341066</v>
      </c>
      <c r="AQ766">
        <v>0.23123442210563538</v>
      </c>
      <c r="AR766">
        <v>0</v>
      </c>
      <c r="AS766">
        <v>1</v>
      </c>
      <c r="AT766">
        <f t="shared" si="187"/>
        <v>1027</v>
      </c>
      <c r="AU766">
        <f t="shared" si="188"/>
        <v>107</v>
      </c>
      <c r="AV766">
        <f t="shared" si="184"/>
        <v>0.1670721816707218</v>
      </c>
      <c r="AW766">
        <f t="shared" si="185"/>
        <v>0.54852320675105481</v>
      </c>
      <c r="AX766">
        <f t="shared" si="186"/>
        <v>8.8973756163997024E-4</v>
      </c>
    </row>
    <row r="767" spans="1:50" x14ac:dyDescent="0.3">
      <c r="A767">
        <v>38</v>
      </c>
      <c r="B767">
        <v>3</v>
      </c>
      <c r="C767" s="2">
        <f t="shared" si="174"/>
        <v>1</v>
      </c>
      <c r="D767">
        <v>2</v>
      </c>
      <c r="E767">
        <f t="shared" si="175"/>
        <v>0</v>
      </c>
      <c r="G767" s="2" t="s">
        <v>19</v>
      </c>
      <c r="H767" s="2" t="s">
        <v>19</v>
      </c>
      <c r="J767">
        <v>45</v>
      </c>
      <c r="K767">
        <v>4</v>
      </c>
      <c r="L767">
        <v>2</v>
      </c>
      <c r="M767">
        <v>4</v>
      </c>
      <c r="N767" s="45">
        <v>0</v>
      </c>
      <c r="O767" s="46">
        <v>1</v>
      </c>
      <c r="P767" s="47">
        <f t="shared" si="176"/>
        <v>1</v>
      </c>
      <c r="Q767">
        <f t="shared" si="177"/>
        <v>0</v>
      </c>
      <c r="R767">
        <f t="shared" si="178"/>
        <v>0.15796960663345469</v>
      </c>
      <c r="S767" s="45">
        <f t="shared" si="179"/>
        <v>0.15796960663345469</v>
      </c>
      <c r="T767" s="47">
        <f t="shared" si="180"/>
        <v>0.84203039336654528</v>
      </c>
      <c r="U767" s="45">
        <f t="shared" si="181"/>
        <v>-0.17193916875642629</v>
      </c>
      <c r="V767" s="47">
        <f t="shared" si="182"/>
        <v>100</v>
      </c>
      <c r="W767">
        <f t="shared" si="183"/>
        <v>0.18760558749176737</v>
      </c>
      <c r="AQ767">
        <v>0.23180822317277108</v>
      </c>
      <c r="AR767">
        <v>2</v>
      </c>
      <c r="AS767">
        <v>0</v>
      </c>
      <c r="AT767">
        <f t="shared" si="187"/>
        <v>1029</v>
      </c>
      <c r="AU767">
        <f t="shared" si="188"/>
        <v>107</v>
      </c>
      <c r="AV767">
        <f t="shared" si="184"/>
        <v>0.16545012165450124</v>
      </c>
      <c r="AW767">
        <f t="shared" si="185"/>
        <v>0.54852320675105481</v>
      </c>
      <c r="AX767">
        <f t="shared" si="186"/>
        <v>4.4486878082001553E-4</v>
      </c>
    </row>
    <row r="768" spans="1:50" x14ac:dyDescent="0.3">
      <c r="A768">
        <v>50</v>
      </c>
      <c r="B768">
        <v>2</v>
      </c>
      <c r="C768" s="2">
        <f t="shared" si="174"/>
        <v>2</v>
      </c>
      <c r="D768">
        <v>1</v>
      </c>
      <c r="E768">
        <f t="shared" si="175"/>
        <v>0</v>
      </c>
      <c r="G768" s="2" t="s">
        <v>17</v>
      </c>
      <c r="H768" s="2" t="s">
        <v>19</v>
      </c>
      <c r="J768">
        <v>45</v>
      </c>
      <c r="K768">
        <v>4</v>
      </c>
      <c r="L768">
        <v>2</v>
      </c>
      <c r="M768">
        <v>8</v>
      </c>
      <c r="N768" s="45">
        <v>0</v>
      </c>
      <c r="O768" s="46">
        <v>1</v>
      </c>
      <c r="P768" s="47">
        <f t="shared" si="176"/>
        <v>1</v>
      </c>
      <c r="Q768">
        <f t="shared" si="177"/>
        <v>0</v>
      </c>
      <c r="R768">
        <f t="shared" si="178"/>
        <v>0.10307496814090589</v>
      </c>
      <c r="S768" s="45">
        <f t="shared" si="179"/>
        <v>0.10307496814090589</v>
      </c>
      <c r="T768" s="47">
        <f t="shared" si="180"/>
        <v>0.89692503185909411</v>
      </c>
      <c r="U768" s="45">
        <f t="shared" si="181"/>
        <v>-0.10878299693880215</v>
      </c>
      <c r="V768" s="47">
        <f t="shared" si="182"/>
        <v>100</v>
      </c>
      <c r="W768">
        <f t="shared" si="183"/>
        <v>0.11492038295247271</v>
      </c>
      <c r="AQ768">
        <v>0.23291073401527379</v>
      </c>
      <c r="AR768">
        <v>1</v>
      </c>
      <c r="AS768">
        <v>2</v>
      </c>
      <c r="AT768">
        <f t="shared" si="187"/>
        <v>1030</v>
      </c>
      <c r="AU768">
        <f t="shared" si="188"/>
        <v>109</v>
      </c>
      <c r="AV768">
        <f t="shared" si="184"/>
        <v>0.1646390916463909</v>
      </c>
      <c r="AW768">
        <f t="shared" si="185"/>
        <v>0.54008438818565407</v>
      </c>
      <c r="AX768">
        <f t="shared" si="186"/>
        <v>8.7604929146089389E-4</v>
      </c>
    </row>
    <row r="769" spans="1:50" x14ac:dyDescent="0.3">
      <c r="A769">
        <v>37</v>
      </c>
      <c r="B769">
        <v>4</v>
      </c>
      <c r="C769" s="2">
        <f t="shared" si="174"/>
        <v>1</v>
      </c>
      <c r="D769">
        <v>3</v>
      </c>
      <c r="E769">
        <f t="shared" si="175"/>
        <v>0</v>
      </c>
      <c r="G769" s="2" t="s">
        <v>19</v>
      </c>
      <c r="H769" s="2" t="s">
        <v>19</v>
      </c>
      <c r="J769">
        <v>46</v>
      </c>
      <c r="K769">
        <v>1</v>
      </c>
      <c r="L769">
        <v>1</v>
      </c>
      <c r="M769">
        <v>2</v>
      </c>
      <c r="N769" s="45">
        <v>0</v>
      </c>
      <c r="O769" s="46">
        <v>2</v>
      </c>
      <c r="P769" s="47">
        <f t="shared" si="176"/>
        <v>2</v>
      </c>
      <c r="Q769">
        <f t="shared" si="177"/>
        <v>0</v>
      </c>
      <c r="R769">
        <f t="shared" si="178"/>
        <v>0.12086541416588836</v>
      </c>
      <c r="S769" s="45">
        <f t="shared" si="179"/>
        <v>0.24173082833177673</v>
      </c>
      <c r="T769" s="47">
        <f t="shared" si="180"/>
        <v>1.7582691716682233</v>
      </c>
      <c r="U769" s="45">
        <f t="shared" si="181"/>
        <v>-0.25763456115642169</v>
      </c>
      <c r="V769" s="47">
        <f t="shared" si="182"/>
        <v>100</v>
      </c>
      <c r="W769">
        <f t="shared" si="183"/>
        <v>0.27496453014918715</v>
      </c>
      <c r="AQ769">
        <v>0.23339451429730937</v>
      </c>
      <c r="AR769">
        <v>2</v>
      </c>
      <c r="AS769">
        <v>0</v>
      </c>
      <c r="AT769">
        <f t="shared" si="187"/>
        <v>1032</v>
      </c>
      <c r="AU769">
        <f t="shared" si="188"/>
        <v>109</v>
      </c>
      <c r="AV769">
        <f t="shared" si="184"/>
        <v>0.16301703163017034</v>
      </c>
      <c r="AW769">
        <f t="shared" si="185"/>
        <v>0.54008438818565407</v>
      </c>
      <c r="AX769">
        <f t="shared" si="186"/>
        <v>4.3802464573047692E-4</v>
      </c>
    </row>
    <row r="770" spans="1:50" x14ac:dyDescent="0.3">
      <c r="A770">
        <v>40</v>
      </c>
      <c r="B770">
        <v>3</v>
      </c>
      <c r="C770" s="2">
        <f t="shared" ref="C770:C833" si="189">IF(G770="Yes",2,1)</f>
        <v>1</v>
      </c>
      <c r="D770">
        <v>7</v>
      </c>
      <c r="E770">
        <f t="shared" ref="E770:E833" si="190">IF(H770="Yes",1,0)</f>
        <v>0</v>
      </c>
      <c r="G770" s="2" t="s">
        <v>19</v>
      </c>
      <c r="H770" s="2" t="s">
        <v>19</v>
      </c>
      <c r="J770">
        <v>46</v>
      </c>
      <c r="K770">
        <v>1</v>
      </c>
      <c r="L770">
        <v>1</v>
      </c>
      <c r="M770">
        <v>7</v>
      </c>
      <c r="N770" s="45">
        <v>1</v>
      </c>
      <c r="O770" s="46">
        <v>0</v>
      </c>
      <c r="P770" s="47">
        <f t="shared" si="176"/>
        <v>1</v>
      </c>
      <c r="Q770">
        <f t="shared" si="177"/>
        <v>1</v>
      </c>
      <c r="R770">
        <f t="shared" si="178"/>
        <v>6.9338961232590271E-2</v>
      </c>
      <c r="S770" s="45">
        <f t="shared" si="179"/>
        <v>6.9338961232590271E-2</v>
      </c>
      <c r="T770" s="47">
        <f t="shared" si="180"/>
        <v>0.93066103876740969</v>
      </c>
      <c r="U770" s="45">
        <f t="shared" si="181"/>
        <v>-2.6687483196192687</v>
      </c>
      <c r="V770" s="47">
        <f t="shared" si="182"/>
        <v>0</v>
      </c>
      <c r="W770">
        <f t="shared" si="183"/>
        <v>13.421906273524993</v>
      </c>
      <c r="AQ770">
        <v>0.23445735515570743</v>
      </c>
      <c r="AR770">
        <v>1</v>
      </c>
      <c r="AS770">
        <v>0</v>
      </c>
      <c r="AT770">
        <f t="shared" si="187"/>
        <v>1033</v>
      </c>
      <c r="AU770">
        <f t="shared" si="188"/>
        <v>109</v>
      </c>
      <c r="AV770">
        <f t="shared" si="184"/>
        <v>0.16220600162206</v>
      </c>
      <c r="AW770">
        <f t="shared" si="185"/>
        <v>0.54008438818565407</v>
      </c>
      <c r="AX770">
        <f t="shared" si="186"/>
        <v>0</v>
      </c>
    </row>
    <row r="771" spans="1:50" x14ac:dyDescent="0.3">
      <c r="A771">
        <v>26</v>
      </c>
      <c r="B771">
        <v>1</v>
      </c>
      <c r="C771" s="2">
        <f t="shared" si="189"/>
        <v>1</v>
      </c>
      <c r="D771">
        <v>3</v>
      </c>
      <c r="E771">
        <f t="shared" si="190"/>
        <v>0</v>
      </c>
      <c r="G771" s="2" t="s">
        <v>19</v>
      </c>
      <c r="H771" s="2" t="s">
        <v>19</v>
      </c>
      <c r="J771">
        <v>46</v>
      </c>
      <c r="K771">
        <v>1</v>
      </c>
      <c r="L771">
        <v>1</v>
      </c>
      <c r="M771">
        <v>9</v>
      </c>
      <c r="N771" s="45">
        <v>0</v>
      </c>
      <c r="O771" s="46">
        <v>1</v>
      </c>
      <c r="P771" s="47">
        <f t="shared" si="176"/>
        <v>1</v>
      </c>
      <c r="Q771">
        <f t="shared" si="177"/>
        <v>0</v>
      </c>
      <c r="R771">
        <f t="shared" si="178"/>
        <v>5.509948405277134E-2</v>
      </c>
      <c r="S771" s="45">
        <f t="shared" si="179"/>
        <v>5.509948405277134E-2</v>
      </c>
      <c r="T771" s="47">
        <f t="shared" si="180"/>
        <v>0.94490051594722868</v>
      </c>
      <c r="U771" s="45">
        <f t="shared" si="181"/>
        <v>-5.6675631160021188E-2</v>
      </c>
      <c r="V771" s="47">
        <f t="shared" si="182"/>
        <v>100</v>
      </c>
      <c r="W771">
        <f t="shared" si="183"/>
        <v>5.8312471125636006E-2</v>
      </c>
      <c r="AQ771">
        <v>0.23525113335228379</v>
      </c>
      <c r="AR771">
        <v>0</v>
      </c>
      <c r="AS771">
        <v>1</v>
      </c>
      <c r="AT771">
        <f t="shared" si="187"/>
        <v>1033</v>
      </c>
      <c r="AU771">
        <f t="shared" si="188"/>
        <v>110</v>
      </c>
      <c r="AV771">
        <f t="shared" si="184"/>
        <v>0.16220600162206</v>
      </c>
      <c r="AW771">
        <f t="shared" si="185"/>
        <v>0.53586497890295359</v>
      </c>
      <c r="AX771">
        <f t="shared" si="186"/>
        <v>4.3460257818570756E-4</v>
      </c>
    </row>
    <row r="772" spans="1:50" x14ac:dyDescent="0.3">
      <c r="A772">
        <v>46</v>
      </c>
      <c r="B772">
        <v>4</v>
      </c>
      <c r="C772" s="2">
        <f t="shared" si="189"/>
        <v>1</v>
      </c>
      <c r="D772">
        <v>2</v>
      </c>
      <c r="E772">
        <f t="shared" si="190"/>
        <v>0</v>
      </c>
      <c r="G772" s="2" t="s">
        <v>19</v>
      </c>
      <c r="H772" s="2" t="s">
        <v>19</v>
      </c>
      <c r="J772">
        <v>46</v>
      </c>
      <c r="K772">
        <v>1</v>
      </c>
      <c r="L772">
        <v>1</v>
      </c>
      <c r="M772">
        <v>17</v>
      </c>
      <c r="N772" s="45">
        <v>0</v>
      </c>
      <c r="O772" s="46">
        <v>1</v>
      </c>
      <c r="P772" s="47">
        <f t="shared" si="176"/>
        <v>1</v>
      </c>
      <c r="Q772">
        <f t="shared" si="177"/>
        <v>0</v>
      </c>
      <c r="R772">
        <f t="shared" si="178"/>
        <v>2.1412322703090739E-2</v>
      </c>
      <c r="S772" s="45">
        <f t="shared" si="179"/>
        <v>2.1412322703090739E-2</v>
      </c>
      <c r="T772" s="47">
        <f t="shared" si="180"/>
        <v>0.97858767729690921</v>
      </c>
      <c r="U772" s="45">
        <f t="shared" si="181"/>
        <v>-2.1644892382045668E-2</v>
      </c>
      <c r="V772" s="47">
        <f t="shared" si="182"/>
        <v>100</v>
      </c>
      <c r="W772">
        <f t="shared" si="183"/>
        <v>2.1880842360734242E-2</v>
      </c>
      <c r="AQ772">
        <v>0.23631982262812373</v>
      </c>
      <c r="AR772">
        <v>1</v>
      </c>
      <c r="AS772">
        <v>0</v>
      </c>
      <c r="AT772">
        <f t="shared" si="187"/>
        <v>1034</v>
      </c>
      <c r="AU772">
        <f t="shared" si="188"/>
        <v>110</v>
      </c>
      <c r="AV772">
        <f t="shared" si="184"/>
        <v>0.16139497161394967</v>
      </c>
      <c r="AW772">
        <f t="shared" si="185"/>
        <v>0.53586497890295359</v>
      </c>
      <c r="AX772">
        <f t="shared" si="186"/>
        <v>4.3460257818564804E-4</v>
      </c>
    </row>
    <row r="773" spans="1:50" x14ac:dyDescent="0.3">
      <c r="A773">
        <v>54</v>
      </c>
      <c r="B773">
        <v>3</v>
      </c>
      <c r="C773" s="2">
        <f t="shared" si="189"/>
        <v>1</v>
      </c>
      <c r="D773">
        <v>4</v>
      </c>
      <c r="E773">
        <f t="shared" si="190"/>
        <v>0</v>
      </c>
      <c r="G773" s="2" t="s">
        <v>19</v>
      </c>
      <c r="H773" s="2" t="s">
        <v>19</v>
      </c>
      <c r="J773">
        <v>46</v>
      </c>
      <c r="K773">
        <v>1</v>
      </c>
      <c r="L773">
        <v>2</v>
      </c>
      <c r="M773">
        <v>6</v>
      </c>
      <c r="N773" s="45">
        <v>0</v>
      </c>
      <c r="O773" s="46">
        <v>1</v>
      </c>
      <c r="P773" s="47">
        <f t="shared" ref="P773:P836" si="191">N773+O773</f>
        <v>1</v>
      </c>
      <c r="Q773">
        <f t="shared" ref="Q773:Q836" si="192">IF(P773=0,"",N773/P773)</f>
        <v>0</v>
      </c>
      <c r="R773">
        <f t="shared" ref="R773:R836" si="193">1/(1+EXP(-$Y$5-MMULT(J773:M773,$Y$6:$Y$9)))</f>
        <v>0.27016633920459443</v>
      </c>
      <c r="S773" s="45">
        <f t="shared" ref="S773:S836" si="194">P773*R773</f>
        <v>0.27016633920459443</v>
      </c>
      <c r="T773" s="47">
        <f t="shared" ref="T773:T836" si="195">P773-S773</f>
        <v>0.72983366079540557</v>
      </c>
      <c r="U773" s="45">
        <f t="shared" ref="U773:U836" si="196">IFERROR(P773*(Q773*LN(R773)+(1-Q773)*LN(1-R773)),0)</f>
        <v>-0.31493863272827471</v>
      </c>
      <c r="V773" s="47">
        <f t="shared" ref="V773:V836" si="197">100*IF(R773&gt;=$AM$10,N773/P773,O773/P773)</f>
        <v>100</v>
      </c>
      <c r="W773">
        <f t="shared" ref="W773:W836" si="198">IFERROR((N773-S773)^2/S773+(O773-T773)^2/T773,0)</f>
        <v>0.37017522446163281</v>
      </c>
      <c r="AQ773">
        <v>0.23662883739130047</v>
      </c>
      <c r="AR773">
        <v>1</v>
      </c>
      <c r="AS773">
        <v>0</v>
      </c>
      <c r="AT773">
        <f t="shared" si="187"/>
        <v>1035</v>
      </c>
      <c r="AU773">
        <f t="shared" si="188"/>
        <v>110</v>
      </c>
      <c r="AV773">
        <f t="shared" ref="AV773:AV836" si="199">1-AT773/AT$1000</f>
        <v>0.16058394160583944</v>
      </c>
      <c r="AW773">
        <f t="shared" ref="AW773:AW836" si="200">1-AU773/AU$1000</f>
        <v>0.53586497890295359</v>
      </c>
      <c r="AX773">
        <f t="shared" ref="AX773:AX836" si="201">(AV773-AV774)*AW773</f>
        <v>8.6920515637141512E-4</v>
      </c>
    </row>
    <row r="774" spans="1:50" x14ac:dyDescent="0.3">
      <c r="A774">
        <v>56</v>
      </c>
      <c r="B774">
        <v>1</v>
      </c>
      <c r="C774" s="2">
        <f t="shared" si="189"/>
        <v>1</v>
      </c>
      <c r="D774">
        <v>4</v>
      </c>
      <c r="E774">
        <f t="shared" si="190"/>
        <v>0</v>
      </c>
      <c r="G774" s="2" t="s">
        <v>19</v>
      </c>
      <c r="H774" s="2" t="s">
        <v>19</v>
      </c>
      <c r="J774">
        <v>46</v>
      </c>
      <c r="K774">
        <v>2</v>
      </c>
      <c r="L774">
        <v>1</v>
      </c>
      <c r="M774">
        <v>2</v>
      </c>
      <c r="N774" s="45">
        <v>0</v>
      </c>
      <c r="O774" s="46">
        <v>2</v>
      </c>
      <c r="P774" s="47">
        <f t="shared" si="191"/>
        <v>2</v>
      </c>
      <c r="Q774">
        <f t="shared" si="192"/>
        <v>0</v>
      </c>
      <c r="R774">
        <f t="shared" si="193"/>
        <v>9.0427170193070602E-2</v>
      </c>
      <c r="S774" s="45">
        <f t="shared" si="194"/>
        <v>0.1808543403861412</v>
      </c>
      <c r="T774" s="47">
        <f t="shared" si="195"/>
        <v>1.8191456596138589</v>
      </c>
      <c r="U774" s="45">
        <f t="shared" si="196"/>
        <v>-0.18956041495369733</v>
      </c>
      <c r="V774" s="47">
        <f t="shared" si="197"/>
        <v>100</v>
      </c>
      <c r="W774">
        <f t="shared" si="198"/>
        <v>0.19883436978271465</v>
      </c>
      <c r="AQ774">
        <v>0.23716321656470837</v>
      </c>
      <c r="AR774">
        <v>2</v>
      </c>
      <c r="AS774">
        <v>0</v>
      </c>
      <c r="AT774">
        <f t="shared" ref="AT774:AT837" si="202">AT773+AR774</f>
        <v>1037</v>
      </c>
      <c r="AU774">
        <f t="shared" ref="AU774:AU837" si="203">AU773+AS774</f>
        <v>110</v>
      </c>
      <c r="AV774">
        <f t="shared" si="199"/>
        <v>0.15896188158961877</v>
      </c>
      <c r="AW774">
        <f t="shared" si="200"/>
        <v>0.53586497890295359</v>
      </c>
      <c r="AX774">
        <f t="shared" si="201"/>
        <v>4.3460257818564804E-4</v>
      </c>
    </row>
    <row r="775" spans="1:50" x14ac:dyDescent="0.3">
      <c r="A775">
        <v>36</v>
      </c>
      <c r="B775">
        <v>4</v>
      </c>
      <c r="C775" s="2">
        <f t="shared" si="189"/>
        <v>1</v>
      </c>
      <c r="D775">
        <v>8</v>
      </c>
      <c r="E775">
        <f t="shared" si="190"/>
        <v>0</v>
      </c>
      <c r="G775" s="2" t="s">
        <v>19</v>
      </c>
      <c r="H775" s="2" t="s">
        <v>19</v>
      </c>
      <c r="J775">
        <v>46</v>
      </c>
      <c r="K775">
        <v>2</v>
      </c>
      <c r="L775">
        <v>1</v>
      </c>
      <c r="M775">
        <v>13</v>
      </c>
      <c r="N775" s="45">
        <v>0</v>
      </c>
      <c r="O775" s="46">
        <v>1</v>
      </c>
      <c r="P775" s="47">
        <f t="shared" si="191"/>
        <v>1</v>
      </c>
      <c r="Q775">
        <f t="shared" si="192"/>
        <v>0</v>
      </c>
      <c r="R775">
        <f t="shared" si="193"/>
        <v>2.5179786895155543E-2</v>
      </c>
      <c r="S775" s="45">
        <f t="shared" si="194"/>
        <v>2.5179786895155543E-2</v>
      </c>
      <c r="T775" s="47">
        <f t="shared" si="195"/>
        <v>0.97482021310484446</v>
      </c>
      <c r="U775" s="45">
        <f t="shared" si="196"/>
        <v>-2.5502221803017068E-2</v>
      </c>
      <c r="V775" s="47">
        <f t="shared" si="197"/>
        <v>100</v>
      </c>
      <c r="W775">
        <f t="shared" si="198"/>
        <v>2.5830185460513622E-2</v>
      </c>
      <c r="AQ775">
        <v>0.23770183993256633</v>
      </c>
      <c r="AR775">
        <v>1</v>
      </c>
      <c r="AS775">
        <v>0</v>
      </c>
      <c r="AT775">
        <f t="shared" si="202"/>
        <v>1038</v>
      </c>
      <c r="AU775">
        <f t="shared" si="203"/>
        <v>110</v>
      </c>
      <c r="AV775">
        <f t="shared" si="199"/>
        <v>0.15815085158150854</v>
      </c>
      <c r="AW775">
        <f t="shared" si="200"/>
        <v>0.53586497890295359</v>
      </c>
      <c r="AX775">
        <f t="shared" si="201"/>
        <v>0</v>
      </c>
    </row>
    <row r="776" spans="1:50" x14ac:dyDescent="0.3">
      <c r="A776">
        <v>55</v>
      </c>
      <c r="B776">
        <v>3</v>
      </c>
      <c r="C776" s="2">
        <f t="shared" si="189"/>
        <v>1</v>
      </c>
      <c r="D776">
        <v>7</v>
      </c>
      <c r="E776">
        <f t="shared" si="190"/>
        <v>0</v>
      </c>
      <c r="G776" s="2" t="s">
        <v>19</v>
      </c>
      <c r="H776" s="2" t="s">
        <v>19</v>
      </c>
      <c r="J776">
        <v>46</v>
      </c>
      <c r="K776">
        <v>2</v>
      </c>
      <c r="L776">
        <v>2</v>
      </c>
      <c r="M776">
        <v>2</v>
      </c>
      <c r="N776" s="45">
        <v>0</v>
      </c>
      <c r="O776" s="46">
        <v>1</v>
      </c>
      <c r="P776" s="47">
        <f t="shared" si="191"/>
        <v>1</v>
      </c>
      <c r="Q776">
        <f t="shared" si="192"/>
        <v>0</v>
      </c>
      <c r="R776">
        <f t="shared" si="193"/>
        <v>0.30410061001246635</v>
      </c>
      <c r="S776" s="45">
        <f t="shared" si="194"/>
        <v>0.30410061001246635</v>
      </c>
      <c r="T776" s="47">
        <f t="shared" si="195"/>
        <v>0.69589938998753365</v>
      </c>
      <c r="U776" s="45">
        <f t="shared" si="196"/>
        <v>-0.36255018371235542</v>
      </c>
      <c r="V776" s="47">
        <f t="shared" si="197"/>
        <v>100</v>
      </c>
      <c r="W776">
        <f t="shared" si="198"/>
        <v>0.43698933263602091</v>
      </c>
      <c r="AQ776">
        <v>0.23791793977671688</v>
      </c>
      <c r="AR776">
        <v>0</v>
      </c>
      <c r="AS776">
        <v>1</v>
      </c>
      <c r="AT776">
        <f t="shared" si="202"/>
        <v>1038</v>
      </c>
      <c r="AU776">
        <f t="shared" si="203"/>
        <v>111</v>
      </c>
      <c r="AV776">
        <f t="shared" si="199"/>
        <v>0.15815085158150854</v>
      </c>
      <c r="AW776">
        <f t="shared" si="200"/>
        <v>0.53164556962025311</v>
      </c>
      <c r="AX776">
        <f t="shared" si="201"/>
        <v>4.3118051064093815E-4</v>
      </c>
    </row>
    <row r="777" spans="1:50" x14ac:dyDescent="0.3">
      <c r="A777">
        <v>43</v>
      </c>
      <c r="B777">
        <v>3</v>
      </c>
      <c r="C777" s="2">
        <f t="shared" si="189"/>
        <v>1</v>
      </c>
      <c r="D777">
        <v>0</v>
      </c>
      <c r="E777">
        <f t="shared" si="190"/>
        <v>0</v>
      </c>
      <c r="G777" s="2" t="s">
        <v>19</v>
      </c>
      <c r="H777" s="2" t="s">
        <v>19</v>
      </c>
      <c r="J777">
        <v>46</v>
      </c>
      <c r="K777">
        <v>3</v>
      </c>
      <c r="L777">
        <v>1</v>
      </c>
      <c r="M777">
        <v>0</v>
      </c>
      <c r="N777" s="45">
        <v>0</v>
      </c>
      <c r="O777" s="46">
        <v>1</v>
      </c>
      <c r="P777" s="47">
        <f t="shared" si="191"/>
        <v>1</v>
      </c>
      <c r="Q777">
        <f t="shared" si="192"/>
        <v>0</v>
      </c>
      <c r="R777">
        <f t="shared" si="193"/>
        <v>8.4127079918205699E-2</v>
      </c>
      <c r="S777" s="45">
        <f t="shared" si="194"/>
        <v>8.4127079918205699E-2</v>
      </c>
      <c r="T777" s="47">
        <f t="shared" si="195"/>
        <v>0.91587292008179433</v>
      </c>
      <c r="U777" s="45">
        <f t="shared" si="196"/>
        <v>-8.7877657467552869E-2</v>
      </c>
      <c r="V777" s="47">
        <f t="shared" si="197"/>
        <v>100</v>
      </c>
      <c r="W777">
        <f t="shared" si="198"/>
        <v>9.1854533607885813E-2</v>
      </c>
      <c r="AQ777">
        <v>0.23927035225708299</v>
      </c>
      <c r="AR777">
        <v>1</v>
      </c>
      <c r="AS777">
        <v>0</v>
      </c>
      <c r="AT777">
        <f t="shared" si="202"/>
        <v>1039</v>
      </c>
      <c r="AU777">
        <f t="shared" si="203"/>
        <v>111</v>
      </c>
      <c r="AV777">
        <f t="shared" si="199"/>
        <v>0.15733982157339821</v>
      </c>
      <c r="AW777">
        <f t="shared" si="200"/>
        <v>0.53164556962025311</v>
      </c>
      <c r="AX777">
        <f t="shared" si="201"/>
        <v>4.3118051064093815E-4</v>
      </c>
    </row>
    <row r="778" spans="1:50" x14ac:dyDescent="0.3">
      <c r="A778">
        <v>20</v>
      </c>
      <c r="B778">
        <v>4</v>
      </c>
      <c r="C778" s="2">
        <f t="shared" si="189"/>
        <v>2</v>
      </c>
      <c r="D778">
        <v>2</v>
      </c>
      <c r="E778">
        <f t="shared" si="190"/>
        <v>1</v>
      </c>
      <c r="G778" s="2" t="s">
        <v>17</v>
      </c>
      <c r="H778" s="2" t="s">
        <v>17</v>
      </c>
      <c r="J778">
        <v>46</v>
      </c>
      <c r="K778">
        <v>3</v>
      </c>
      <c r="L778">
        <v>1</v>
      </c>
      <c r="M778">
        <v>7</v>
      </c>
      <c r="N778" s="45">
        <v>1</v>
      </c>
      <c r="O778" s="46">
        <v>2</v>
      </c>
      <c r="P778" s="47">
        <f t="shared" si="191"/>
        <v>3</v>
      </c>
      <c r="Q778">
        <f t="shared" si="192"/>
        <v>0.33333333333333331</v>
      </c>
      <c r="R778">
        <f t="shared" si="193"/>
        <v>3.7498739604905004E-2</v>
      </c>
      <c r="S778" s="45">
        <f t="shared" si="194"/>
        <v>0.11249621881471501</v>
      </c>
      <c r="T778" s="47">
        <f t="shared" si="195"/>
        <v>2.8875037811852851</v>
      </c>
      <c r="U778" s="45">
        <f t="shared" si="196"/>
        <v>-3.3598877637458013</v>
      </c>
      <c r="V778" s="47">
        <f t="shared" si="197"/>
        <v>66.666666666666657</v>
      </c>
      <c r="W778">
        <f t="shared" si="198"/>
        <v>7.2744672305053859</v>
      </c>
      <c r="AQ778">
        <v>0.23962760065827943</v>
      </c>
      <c r="AR778">
        <v>1</v>
      </c>
      <c r="AS778">
        <v>0</v>
      </c>
      <c r="AT778">
        <f t="shared" si="202"/>
        <v>1040</v>
      </c>
      <c r="AU778">
        <f t="shared" si="203"/>
        <v>111</v>
      </c>
      <c r="AV778">
        <f t="shared" si="199"/>
        <v>0.15652879156528787</v>
      </c>
      <c r="AW778">
        <f t="shared" si="200"/>
        <v>0.53164556962025311</v>
      </c>
      <c r="AX778">
        <f t="shared" si="201"/>
        <v>4.3118051064087911E-4</v>
      </c>
    </row>
    <row r="779" spans="1:50" x14ac:dyDescent="0.3">
      <c r="A779">
        <v>21</v>
      </c>
      <c r="B779">
        <v>3</v>
      </c>
      <c r="C779" s="2">
        <f t="shared" si="189"/>
        <v>1</v>
      </c>
      <c r="D779">
        <v>0</v>
      </c>
      <c r="E779">
        <f t="shared" si="190"/>
        <v>1</v>
      </c>
      <c r="G779" s="2" t="s">
        <v>19</v>
      </c>
      <c r="H779" s="2" t="s">
        <v>17</v>
      </c>
      <c r="J779">
        <v>46</v>
      </c>
      <c r="K779">
        <v>3</v>
      </c>
      <c r="L779">
        <v>1</v>
      </c>
      <c r="M779">
        <v>8</v>
      </c>
      <c r="N779" s="45">
        <v>1</v>
      </c>
      <c r="O779" s="46">
        <v>0</v>
      </c>
      <c r="P779" s="47">
        <f t="shared" si="191"/>
        <v>1</v>
      </c>
      <c r="Q779">
        <f t="shared" si="192"/>
        <v>1</v>
      </c>
      <c r="R779">
        <f t="shared" si="193"/>
        <v>3.3318585562070825E-2</v>
      </c>
      <c r="S779" s="45">
        <f t="shared" si="194"/>
        <v>3.3318585562070825E-2</v>
      </c>
      <c r="T779" s="47">
        <f t="shared" si="195"/>
        <v>0.96668141443792921</v>
      </c>
      <c r="U779" s="45">
        <f t="shared" si="196"/>
        <v>-3.4016399127024495</v>
      </c>
      <c r="V779" s="47">
        <f t="shared" si="197"/>
        <v>0</v>
      </c>
      <c r="W779">
        <f t="shared" si="198"/>
        <v>29.013278869148003</v>
      </c>
      <c r="AQ779">
        <v>0.24012096531913907</v>
      </c>
      <c r="AR779">
        <v>1</v>
      </c>
      <c r="AS779">
        <v>0</v>
      </c>
      <c r="AT779">
        <f t="shared" si="202"/>
        <v>1041</v>
      </c>
      <c r="AU779">
        <f t="shared" si="203"/>
        <v>111</v>
      </c>
      <c r="AV779">
        <f t="shared" si="199"/>
        <v>0.15571776155717765</v>
      </c>
      <c r="AW779">
        <f t="shared" si="200"/>
        <v>0.53164556962025311</v>
      </c>
      <c r="AX779">
        <f t="shared" si="201"/>
        <v>1.7247220425636936E-3</v>
      </c>
    </row>
    <row r="780" spans="1:50" x14ac:dyDescent="0.3">
      <c r="A780">
        <v>46</v>
      </c>
      <c r="B780">
        <v>4</v>
      </c>
      <c r="C780" s="2">
        <f t="shared" si="189"/>
        <v>2</v>
      </c>
      <c r="D780">
        <v>13</v>
      </c>
      <c r="E780">
        <f t="shared" si="190"/>
        <v>0</v>
      </c>
      <c r="G780" s="2" t="s">
        <v>17</v>
      </c>
      <c r="H780" s="2" t="s">
        <v>19</v>
      </c>
      <c r="J780">
        <v>46</v>
      </c>
      <c r="K780">
        <v>3</v>
      </c>
      <c r="L780">
        <v>1</v>
      </c>
      <c r="M780">
        <v>12</v>
      </c>
      <c r="N780" s="45">
        <v>0</v>
      </c>
      <c r="O780" s="46">
        <v>1</v>
      </c>
      <c r="P780" s="47">
        <f t="shared" si="191"/>
        <v>1</v>
      </c>
      <c r="Q780">
        <f t="shared" si="192"/>
        <v>0</v>
      </c>
      <c r="R780">
        <f t="shared" si="193"/>
        <v>2.0676669414244765E-2</v>
      </c>
      <c r="S780" s="45">
        <f t="shared" si="194"/>
        <v>2.0676669414244765E-2</v>
      </c>
      <c r="T780" s="47">
        <f t="shared" si="195"/>
        <v>0.97932333058575527</v>
      </c>
      <c r="U780" s="45">
        <f t="shared" si="196"/>
        <v>-2.0893424802055454E-2</v>
      </c>
      <c r="V780" s="47">
        <f t="shared" si="197"/>
        <v>100</v>
      </c>
      <c r="W780">
        <f t="shared" si="198"/>
        <v>2.111322049468339E-2</v>
      </c>
      <c r="AQ780">
        <v>0.24043338564050667</v>
      </c>
      <c r="AR780">
        <v>4</v>
      </c>
      <c r="AS780">
        <v>0</v>
      </c>
      <c r="AT780">
        <f t="shared" si="202"/>
        <v>1045</v>
      </c>
      <c r="AU780">
        <f t="shared" si="203"/>
        <v>111</v>
      </c>
      <c r="AV780">
        <f t="shared" si="199"/>
        <v>0.15247364152473641</v>
      </c>
      <c r="AW780">
        <f t="shared" si="200"/>
        <v>0.53164556962025311</v>
      </c>
      <c r="AX780">
        <f t="shared" si="201"/>
        <v>4.3118051064093815E-4</v>
      </c>
    </row>
    <row r="781" spans="1:50" x14ac:dyDescent="0.3">
      <c r="A781">
        <v>51</v>
      </c>
      <c r="B781">
        <v>1</v>
      </c>
      <c r="C781" s="2">
        <f t="shared" si="189"/>
        <v>2</v>
      </c>
      <c r="D781">
        <v>0</v>
      </c>
      <c r="E781">
        <f t="shared" si="190"/>
        <v>1</v>
      </c>
      <c r="G781" s="2" t="s">
        <v>17</v>
      </c>
      <c r="H781" s="2" t="s">
        <v>17</v>
      </c>
      <c r="J781">
        <v>46</v>
      </c>
      <c r="K781">
        <v>3</v>
      </c>
      <c r="L781">
        <v>1</v>
      </c>
      <c r="M781">
        <v>15</v>
      </c>
      <c r="N781" s="45">
        <v>0</v>
      </c>
      <c r="O781" s="46">
        <v>1</v>
      </c>
      <c r="P781" s="47">
        <f t="shared" si="191"/>
        <v>1</v>
      </c>
      <c r="Q781">
        <f t="shared" si="192"/>
        <v>0</v>
      </c>
      <c r="R781">
        <f t="shared" si="193"/>
        <v>1.4408373570591991E-2</v>
      </c>
      <c r="S781" s="45">
        <f t="shared" si="194"/>
        <v>1.4408373570591991E-2</v>
      </c>
      <c r="T781" s="47">
        <f t="shared" si="195"/>
        <v>0.98559162642940801</v>
      </c>
      <c r="U781" s="45">
        <f t="shared" si="196"/>
        <v>-1.4513182150692954E-2</v>
      </c>
      <c r="V781" s="47">
        <f t="shared" si="197"/>
        <v>100</v>
      </c>
      <c r="W781">
        <f t="shared" si="198"/>
        <v>1.461900972392644E-2</v>
      </c>
      <c r="AQ781">
        <v>0.24201420007003246</v>
      </c>
      <c r="AR781">
        <v>1</v>
      </c>
      <c r="AS781">
        <v>1</v>
      </c>
      <c r="AT781">
        <f t="shared" si="202"/>
        <v>1046</v>
      </c>
      <c r="AU781">
        <f t="shared" si="203"/>
        <v>112</v>
      </c>
      <c r="AV781">
        <f t="shared" si="199"/>
        <v>0.15166261151662608</v>
      </c>
      <c r="AW781">
        <f t="shared" si="200"/>
        <v>0.52742616033755274</v>
      </c>
      <c r="AX781">
        <f t="shared" si="201"/>
        <v>0</v>
      </c>
    </row>
    <row r="782" spans="1:50" x14ac:dyDescent="0.3">
      <c r="A782">
        <v>28</v>
      </c>
      <c r="B782">
        <v>2</v>
      </c>
      <c r="C782" s="2">
        <f t="shared" si="189"/>
        <v>1</v>
      </c>
      <c r="D782">
        <v>7</v>
      </c>
      <c r="E782">
        <f t="shared" si="190"/>
        <v>1</v>
      </c>
      <c r="G782" s="2" t="s">
        <v>19</v>
      </c>
      <c r="H782" s="2" t="s">
        <v>17</v>
      </c>
      <c r="J782">
        <v>46</v>
      </c>
      <c r="K782">
        <v>3</v>
      </c>
      <c r="L782">
        <v>2</v>
      </c>
      <c r="M782">
        <v>1</v>
      </c>
      <c r="N782" s="45">
        <v>0</v>
      </c>
      <c r="O782" s="46">
        <v>1</v>
      </c>
      <c r="P782" s="47">
        <f t="shared" si="191"/>
        <v>1</v>
      </c>
      <c r="Q782">
        <f t="shared" si="192"/>
        <v>0</v>
      </c>
      <c r="R782">
        <f t="shared" si="193"/>
        <v>0.26318282081444605</v>
      </c>
      <c r="S782" s="45">
        <f t="shared" si="194"/>
        <v>0.26318282081444605</v>
      </c>
      <c r="T782" s="47">
        <f t="shared" si="195"/>
        <v>0.73681717918555401</v>
      </c>
      <c r="U782" s="45">
        <f t="shared" si="196"/>
        <v>-0.30541547837154664</v>
      </c>
      <c r="V782" s="47">
        <f t="shared" si="197"/>
        <v>100</v>
      </c>
      <c r="W782">
        <f t="shared" si="198"/>
        <v>0.35718876846133935</v>
      </c>
      <c r="AQ782">
        <v>0.2420601014026931</v>
      </c>
      <c r="AR782">
        <v>0</v>
      </c>
      <c r="AS782">
        <v>1</v>
      </c>
      <c r="AT782">
        <f t="shared" si="202"/>
        <v>1046</v>
      </c>
      <c r="AU782">
        <f t="shared" si="203"/>
        <v>113</v>
      </c>
      <c r="AV782">
        <f t="shared" si="199"/>
        <v>0.15166261151662608</v>
      </c>
      <c r="AW782">
        <f t="shared" si="200"/>
        <v>0.52320675105485237</v>
      </c>
      <c r="AX782">
        <f t="shared" si="201"/>
        <v>0</v>
      </c>
    </row>
    <row r="783" spans="1:50" x14ac:dyDescent="0.3">
      <c r="A783">
        <v>26</v>
      </c>
      <c r="B783">
        <v>1</v>
      </c>
      <c r="C783" s="2">
        <f t="shared" si="189"/>
        <v>1</v>
      </c>
      <c r="D783">
        <v>3</v>
      </c>
      <c r="E783">
        <f t="shared" si="190"/>
        <v>0</v>
      </c>
      <c r="G783" s="2" t="s">
        <v>19</v>
      </c>
      <c r="H783" s="2" t="s">
        <v>19</v>
      </c>
      <c r="J783">
        <v>46</v>
      </c>
      <c r="K783">
        <v>3</v>
      </c>
      <c r="L783">
        <v>2</v>
      </c>
      <c r="M783">
        <v>2</v>
      </c>
      <c r="N783" s="45">
        <v>0</v>
      </c>
      <c r="O783" s="46">
        <v>1</v>
      </c>
      <c r="P783" s="47">
        <f t="shared" si="191"/>
        <v>1</v>
      </c>
      <c r="Q783">
        <f t="shared" si="192"/>
        <v>0</v>
      </c>
      <c r="R783">
        <f t="shared" si="193"/>
        <v>0.24012096531913907</v>
      </c>
      <c r="S783" s="45">
        <f t="shared" si="194"/>
        <v>0.24012096531913907</v>
      </c>
      <c r="T783" s="47">
        <f t="shared" si="195"/>
        <v>0.75987903468086093</v>
      </c>
      <c r="U783" s="45">
        <f t="shared" si="196"/>
        <v>-0.27459602326344024</v>
      </c>
      <c r="V783" s="47">
        <f t="shared" si="197"/>
        <v>100</v>
      </c>
      <c r="W783">
        <f t="shared" si="198"/>
        <v>0.31599893451460553</v>
      </c>
      <c r="AQ783">
        <v>0.24314988759163045</v>
      </c>
      <c r="AR783">
        <v>0</v>
      </c>
      <c r="AS783">
        <v>1</v>
      </c>
      <c r="AT783">
        <f t="shared" si="202"/>
        <v>1046</v>
      </c>
      <c r="AU783">
        <f t="shared" si="203"/>
        <v>114</v>
      </c>
      <c r="AV783">
        <f t="shared" si="199"/>
        <v>0.15166261151662608</v>
      </c>
      <c r="AW783">
        <f t="shared" si="200"/>
        <v>0.51898734177215189</v>
      </c>
      <c r="AX783">
        <f t="shared" si="201"/>
        <v>4.2091430800657249E-4</v>
      </c>
    </row>
    <row r="784" spans="1:50" x14ac:dyDescent="0.3">
      <c r="A784">
        <v>30</v>
      </c>
      <c r="B784">
        <v>3</v>
      </c>
      <c r="C784" s="2">
        <f t="shared" si="189"/>
        <v>1</v>
      </c>
      <c r="D784">
        <v>2</v>
      </c>
      <c r="E784">
        <f t="shared" si="190"/>
        <v>0</v>
      </c>
      <c r="G784" s="2" t="s">
        <v>19</v>
      </c>
      <c r="H784" s="2" t="s">
        <v>19</v>
      </c>
      <c r="J784">
        <v>46</v>
      </c>
      <c r="K784">
        <v>3</v>
      </c>
      <c r="L784">
        <v>2</v>
      </c>
      <c r="M784">
        <v>6</v>
      </c>
      <c r="N784" s="45">
        <v>0</v>
      </c>
      <c r="O784" s="46">
        <v>1</v>
      </c>
      <c r="P784" s="47">
        <f t="shared" si="191"/>
        <v>1</v>
      </c>
      <c r="Q784">
        <f t="shared" si="192"/>
        <v>0</v>
      </c>
      <c r="R784">
        <f t="shared" si="193"/>
        <v>0.16217697807836348</v>
      </c>
      <c r="S784" s="45">
        <f t="shared" si="194"/>
        <v>0.16217697807836348</v>
      </c>
      <c r="T784" s="47">
        <f t="shared" si="195"/>
        <v>0.83782302192163649</v>
      </c>
      <c r="U784" s="45">
        <f t="shared" si="196"/>
        <v>-0.17694839182831884</v>
      </c>
      <c r="V784" s="47">
        <f t="shared" si="197"/>
        <v>100</v>
      </c>
      <c r="W784">
        <f t="shared" si="198"/>
        <v>0.19356949359829392</v>
      </c>
      <c r="AQ784">
        <v>0.24368465052135338</v>
      </c>
      <c r="AR784">
        <v>1</v>
      </c>
      <c r="AS784">
        <v>0</v>
      </c>
      <c r="AT784">
        <f t="shared" si="202"/>
        <v>1047</v>
      </c>
      <c r="AU784">
        <f t="shared" si="203"/>
        <v>114</v>
      </c>
      <c r="AV784">
        <f t="shared" si="199"/>
        <v>0.15085158150851585</v>
      </c>
      <c r="AW784">
        <f t="shared" si="200"/>
        <v>0.51898734177215189</v>
      </c>
      <c r="AX784">
        <f t="shared" si="201"/>
        <v>0</v>
      </c>
    </row>
    <row r="785" spans="1:50" x14ac:dyDescent="0.3">
      <c r="A785">
        <v>41</v>
      </c>
      <c r="B785">
        <v>2</v>
      </c>
      <c r="C785" s="2">
        <f t="shared" si="189"/>
        <v>1</v>
      </c>
      <c r="D785">
        <v>6</v>
      </c>
      <c r="E785">
        <f t="shared" si="190"/>
        <v>0</v>
      </c>
      <c r="G785" s="2" t="s">
        <v>19</v>
      </c>
      <c r="H785" s="2" t="s">
        <v>19</v>
      </c>
      <c r="J785">
        <v>46</v>
      </c>
      <c r="K785">
        <v>3</v>
      </c>
      <c r="L785">
        <v>2</v>
      </c>
      <c r="M785">
        <v>7</v>
      </c>
      <c r="N785" s="45">
        <v>0</v>
      </c>
      <c r="O785" s="46">
        <v>1</v>
      </c>
      <c r="P785" s="47">
        <f t="shared" si="191"/>
        <v>1</v>
      </c>
      <c r="Q785">
        <f t="shared" si="192"/>
        <v>0</v>
      </c>
      <c r="R785">
        <f t="shared" si="193"/>
        <v>0.14620963337912091</v>
      </c>
      <c r="S785" s="45">
        <f t="shared" si="194"/>
        <v>0.14620963337912091</v>
      </c>
      <c r="T785" s="47">
        <f t="shared" si="195"/>
        <v>0.85379036662087904</v>
      </c>
      <c r="U785" s="45">
        <f t="shared" si="196"/>
        <v>-0.15806958766772466</v>
      </c>
      <c r="V785" s="47">
        <f t="shared" si="197"/>
        <v>100</v>
      </c>
      <c r="W785">
        <f t="shared" si="198"/>
        <v>0.17124769626739594</v>
      </c>
      <c r="AQ785">
        <v>0.24373076680306174</v>
      </c>
      <c r="AR785">
        <v>0</v>
      </c>
      <c r="AS785">
        <v>1</v>
      </c>
      <c r="AT785">
        <f t="shared" si="202"/>
        <v>1047</v>
      </c>
      <c r="AU785">
        <f t="shared" si="203"/>
        <v>115</v>
      </c>
      <c r="AV785">
        <f t="shared" si="199"/>
        <v>0.15085158150851585</v>
      </c>
      <c r="AW785">
        <f t="shared" si="200"/>
        <v>0.51476793248945141</v>
      </c>
      <c r="AX785">
        <f t="shared" si="201"/>
        <v>8.3498448092372141E-4</v>
      </c>
    </row>
    <row r="786" spans="1:50" x14ac:dyDescent="0.3">
      <c r="A786">
        <v>38</v>
      </c>
      <c r="B786">
        <v>3</v>
      </c>
      <c r="C786" s="2">
        <f t="shared" si="189"/>
        <v>1</v>
      </c>
      <c r="D786">
        <v>9</v>
      </c>
      <c r="E786">
        <f t="shared" si="190"/>
        <v>0</v>
      </c>
      <c r="G786" s="2" t="s">
        <v>19</v>
      </c>
      <c r="H786" s="2" t="s">
        <v>19</v>
      </c>
      <c r="J786">
        <v>46</v>
      </c>
      <c r="K786">
        <v>3</v>
      </c>
      <c r="L786">
        <v>2</v>
      </c>
      <c r="M786">
        <v>9</v>
      </c>
      <c r="N786" s="45">
        <v>0</v>
      </c>
      <c r="O786" s="46">
        <v>1</v>
      </c>
      <c r="P786" s="47">
        <f t="shared" si="191"/>
        <v>1</v>
      </c>
      <c r="Q786">
        <f t="shared" si="192"/>
        <v>0</v>
      </c>
      <c r="R786">
        <f t="shared" si="193"/>
        <v>0.11818872152698455</v>
      </c>
      <c r="S786" s="45">
        <f t="shared" si="194"/>
        <v>0.11818872152698455</v>
      </c>
      <c r="T786" s="47">
        <f t="shared" si="195"/>
        <v>0.88181127847301544</v>
      </c>
      <c r="U786" s="45">
        <f t="shared" si="196"/>
        <v>-0.12577721585543225</v>
      </c>
      <c r="V786" s="47">
        <f t="shared" si="197"/>
        <v>100</v>
      </c>
      <c r="W786">
        <f t="shared" si="198"/>
        <v>0.13402949634716119</v>
      </c>
      <c r="AQ786">
        <v>0.24537607290856547</v>
      </c>
      <c r="AR786">
        <v>2</v>
      </c>
      <c r="AS786">
        <v>1</v>
      </c>
      <c r="AT786">
        <f t="shared" si="202"/>
        <v>1049</v>
      </c>
      <c r="AU786">
        <f t="shared" si="203"/>
        <v>116</v>
      </c>
      <c r="AV786">
        <f t="shared" si="199"/>
        <v>0.14922952149229518</v>
      </c>
      <c r="AW786">
        <f t="shared" si="200"/>
        <v>0.51054852320675104</v>
      </c>
      <c r="AX786">
        <f t="shared" si="201"/>
        <v>4.1407017291703475E-4</v>
      </c>
    </row>
    <row r="787" spans="1:50" x14ac:dyDescent="0.3">
      <c r="A787">
        <v>40</v>
      </c>
      <c r="B787">
        <v>1</v>
      </c>
      <c r="C787" s="2">
        <f t="shared" si="189"/>
        <v>1</v>
      </c>
      <c r="D787">
        <v>10</v>
      </c>
      <c r="E787">
        <f t="shared" si="190"/>
        <v>0</v>
      </c>
      <c r="G787" s="2" t="s">
        <v>19</v>
      </c>
      <c r="H787" s="2" t="s">
        <v>19</v>
      </c>
      <c r="J787">
        <v>46</v>
      </c>
      <c r="K787">
        <v>4</v>
      </c>
      <c r="L787">
        <v>1</v>
      </c>
      <c r="M787">
        <v>0</v>
      </c>
      <c r="N787" s="45">
        <v>0</v>
      </c>
      <c r="O787" s="46">
        <v>1</v>
      </c>
      <c r="P787" s="47">
        <f t="shared" si="191"/>
        <v>1</v>
      </c>
      <c r="Q787">
        <f t="shared" si="192"/>
        <v>0</v>
      </c>
      <c r="R787">
        <f t="shared" si="193"/>
        <v>6.228537299478179E-2</v>
      </c>
      <c r="S787" s="45">
        <f t="shared" si="194"/>
        <v>6.228537299478179E-2</v>
      </c>
      <c r="T787" s="47">
        <f t="shared" si="195"/>
        <v>0.93771462700521824</v>
      </c>
      <c r="U787" s="45">
        <f t="shared" si="196"/>
        <v>-6.4309611867064687E-2</v>
      </c>
      <c r="V787" s="47">
        <f t="shared" si="197"/>
        <v>100</v>
      </c>
      <c r="W787">
        <f t="shared" si="198"/>
        <v>6.6422524722369702E-2</v>
      </c>
      <c r="AQ787">
        <v>0.24564326240746781</v>
      </c>
      <c r="AR787">
        <v>1</v>
      </c>
      <c r="AS787">
        <v>0</v>
      </c>
      <c r="AT787">
        <f t="shared" si="202"/>
        <v>1050</v>
      </c>
      <c r="AU787">
        <f t="shared" si="203"/>
        <v>116</v>
      </c>
      <c r="AV787">
        <f t="shared" si="199"/>
        <v>0.14841849148418496</v>
      </c>
      <c r="AW787">
        <f t="shared" si="200"/>
        <v>0.51054852320675104</v>
      </c>
      <c r="AX787">
        <f t="shared" si="201"/>
        <v>0</v>
      </c>
    </row>
    <row r="788" spans="1:50" x14ac:dyDescent="0.3">
      <c r="A788">
        <v>27</v>
      </c>
      <c r="B788">
        <v>1</v>
      </c>
      <c r="C788" s="2">
        <f t="shared" si="189"/>
        <v>1</v>
      </c>
      <c r="D788">
        <v>2</v>
      </c>
      <c r="E788">
        <f t="shared" si="190"/>
        <v>0</v>
      </c>
      <c r="G788" s="2" t="s">
        <v>19</v>
      </c>
      <c r="H788" s="2" t="s">
        <v>19</v>
      </c>
      <c r="J788">
        <v>46</v>
      </c>
      <c r="K788">
        <v>4</v>
      </c>
      <c r="L788">
        <v>1</v>
      </c>
      <c r="M788">
        <v>2</v>
      </c>
      <c r="N788" s="45">
        <v>0</v>
      </c>
      <c r="O788" s="46">
        <v>3</v>
      </c>
      <c r="P788" s="47">
        <f t="shared" si="191"/>
        <v>3</v>
      </c>
      <c r="Q788">
        <f t="shared" si="192"/>
        <v>0</v>
      </c>
      <c r="R788">
        <f t="shared" si="193"/>
        <v>4.9417507654907392E-2</v>
      </c>
      <c r="S788" s="45">
        <f t="shared" si="194"/>
        <v>0.14825252296472219</v>
      </c>
      <c r="T788" s="47">
        <f t="shared" si="195"/>
        <v>2.851747477035278</v>
      </c>
      <c r="U788" s="45">
        <f t="shared" si="196"/>
        <v>-0.15204099735050722</v>
      </c>
      <c r="V788" s="47">
        <f t="shared" si="197"/>
        <v>100</v>
      </c>
      <c r="W788">
        <f t="shared" si="198"/>
        <v>0.15595966069076481</v>
      </c>
      <c r="AQ788">
        <v>0.245877445834011</v>
      </c>
      <c r="AR788">
        <v>0</v>
      </c>
      <c r="AS788">
        <v>1</v>
      </c>
      <c r="AT788">
        <f t="shared" si="202"/>
        <v>1050</v>
      </c>
      <c r="AU788">
        <f t="shared" si="203"/>
        <v>117</v>
      </c>
      <c r="AV788">
        <f t="shared" si="199"/>
        <v>0.14841849148418496</v>
      </c>
      <c r="AW788">
        <f t="shared" si="200"/>
        <v>0.50632911392405067</v>
      </c>
      <c r="AX788">
        <f t="shared" si="201"/>
        <v>4.1064810537232209E-4</v>
      </c>
    </row>
    <row r="789" spans="1:50" x14ac:dyDescent="0.3">
      <c r="A789">
        <v>55</v>
      </c>
      <c r="B789">
        <v>4</v>
      </c>
      <c r="C789" s="2">
        <f t="shared" si="189"/>
        <v>1</v>
      </c>
      <c r="D789">
        <v>2</v>
      </c>
      <c r="E789">
        <f t="shared" si="190"/>
        <v>0</v>
      </c>
      <c r="G789" s="2" t="s">
        <v>19</v>
      </c>
      <c r="H789" s="2" t="s">
        <v>19</v>
      </c>
      <c r="J789">
        <v>46</v>
      </c>
      <c r="K789">
        <v>4</v>
      </c>
      <c r="L789">
        <v>1</v>
      </c>
      <c r="M789">
        <v>3</v>
      </c>
      <c r="N789" s="45">
        <v>0</v>
      </c>
      <c r="O789" s="46">
        <v>1</v>
      </c>
      <c r="P789" s="47">
        <f t="shared" si="191"/>
        <v>1</v>
      </c>
      <c r="Q789">
        <f t="shared" si="192"/>
        <v>0</v>
      </c>
      <c r="R789">
        <f t="shared" si="193"/>
        <v>4.3969410125709527E-2</v>
      </c>
      <c r="S789" s="45">
        <f t="shared" si="194"/>
        <v>4.3969410125709527E-2</v>
      </c>
      <c r="T789" s="47">
        <f t="shared" si="195"/>
        <v>0.95603058987429046</v>
      </c>
      <c r="U789" s="45">
        <f t="shared" si="196"/>
        <v>-4.496536866619924E-2</v>
      </c>
      <c r="V789" s="47">
        <f t="shared" si="197"/>
        <v>100</v>
      </c>
      <c r="W789">
        <f t="shared" si="198"/>
        <v>4.5991635195994217E-2</v>
      </c>
      <c r="AQ789">
        <v>0.24674392880104487</v>
      </c>
      <c r="AR789">
        <v>1</v>
      </c>
      <c r="AS789">
        <v>0</v>
      </c>
      <c r="AT789">
        <f t="shared" si="202"/>
        <v>1051</v>
      </c>
      <c r="AU789">
        <f t="shared" si="203"/>
        <v>117</v>
      </c>
      <c r="AV789">
        <f t="shared" si="199"/>
        <v>0.14760746147607462</v>
      </c>
      <c r="AW789">
        <f t="shared" si="200"/>
        <v>0.50632911392405067</v>
      </c>
      <c r="AX789">
        <f t="shared" si="201"/>
        <v>0</v>
      </c>
    </row>
    <row r="790" spans="1:50" x14ac:dyDescent="0.3">
      <c r="A790">
        <v>28</v>
      </c>
      <c r="B790">
        <v>3</v>
      </c>
      <c r="C790" s="2">
        <f t="shared" si="189"/>
        <v>1</v>
      </c>
      <c r="D790">
        <v>7</v>
      </c>
      <c r="E790">
        <f t="shared" si="190"/>
        <v>0</v>
      </c>
      <c r="G790" s="2" t="s">
        <v>19</v>
      </c>
      <c r="H790" s="2" t="s">
        <v>19</v>
      </c>
      <c r="J790">
        <v>46</v>
      </c>
      <c r="K790">
        <v>4</v>
      </c>
      <c r="L790">
        <v>1</v>
      </c>
      <c r="M790">
        <v>4</v>
      </c>
      <c r="N790" s="45">
        <v>0</v>
      </c>
      <c r="O790" s="46">
        <v>1</v>
      </c>
      <c r="P790" s="47">
        <f t="shared" si="191"/>
        <v>1</v>
      </c>
      <c r="Q790">
        <f t="shared" si="192"/>
        <v>0</v>
      </c>
      <c r="R790">
        <f t="shared" si="193"/>
        <v>3.9097241325765794E-2</v>
      </c>
      <c r="S790" s="45">
        <f t="shared" si="194"/>
        <v>3.9097241325765794E-2</v>
      </c>
      <c r="T790" s="47">
        <f t="shared" si="195"/>
        <v>0.96090275867423425</v>
      </c>
      <c r="U790" s="45">
        <f t="shared" si="196"/>
        <v>-3.9882062775536527E-2</v>
      </c>
      <c r="V790" s="47">
        <f t="shared" si="197"/>
        <v>100</v>
      </c>
      <c r="W790">
        <f t="shared" si="198"/>
        <v>4.0688031096620628E-2</v>
      </c>
      <c r="AQ790">
        <v>0.24784790663396494</v>
      </c>
      <c r="AR790">
        <v>0</v>
      </c>
      <c r="AS790">
        <v>1</v>
      </c>
      <c r="AT790">
        <f t="shared" si="202"/>
        <v>1051</v>
      </c>
      <c r="AU790">
        <f t="shared" si="203"/>
        <v>118</v>
      </c>
      <c r="AV790">
        <f t="shared" si="199"/>
        <v>0.14760746147607462</v>
      </c>
      <c r="AW790">
        <f t="shared" si="200"/>
        <v>0.50210970464135019</v>
      </c>
      <c r="AX790">
        <f t="shared" si="201"/>
        <v>4.0722603782755273E-4</v>
      </c>
    </row>
    <row r="791" spans="1:50" x14ac:dyDescent="0.3">
      <c r="A791">
        <v>44</v>
      </c>
      <c r="B791">
        <v>2</v>
      </c>
      <c r="C791" s="2">
        <f t="shared" si="189"/>
        <v>1</v>
      </c>
      <c r="D791">
        <v>6</v>
      </c>
      <c r="E791">
        <f t="shared" si="190"/>
        <v>1</v>
      </c>
      <c r="G791" s="2" t="s">
        <v>19</v>
      </c>
      <c r="H791" s="2" t="s">
        <v>17</v>
      </c>
      <c r="J791">
        <v>46</v>
      </c>
      <c r="K791">
        <v>4</v>
      </c>
      <c r="L791">
        <v>1</v>
      </c>
      <c r="M791">
        <v>6</v>
      </c>
      <c r="N791" s="45">
        <v>0</v>
      </c>
      <c r="O791" s="46">
        <v>1</v>
      </c>
      <c r="P791" s="47">
        <f t="shared" si="191"/>
        <v>1</v>
      </c>
      <c r="Q791">
        <f t="shared" si="192"/>
        <v>0</v>
      </c>
      <c r="R791">
        <f t="shared" si="193"/>
        <v>3.0862267094853617E-2</v>
      </c>
      <c r="S791" s="45">
        <f t="shared" si="194"/>
        <v>3.0862267094853617E-2</v>
      </c>
      <c r="T791" s="47">
        <f t="shared" si="195"/>
        <v>0.96913773290514638</v>
      </c>
      <c r="U791" s="45">
        <f t="shared" si="196"/>
        <v>-3.1348537971195467E-2</v>
      </c>
      <c r="V791" s="47">
        <f t="shared" si="197"/>
        <v>100</v>
      </c>
      <c r="W791">
        <f t="shared" si="198"/>
        <v>3.1845078410412321E-2</v>
      </c>
      <c r="AQ791">
        <v>0.24927533524435078</v>
      </c>
      <c r="AR791">
        <v>1</v>
      </c>
      <c r="AS791">
        <v>0</v>
      </c>
      <c r="AT791">
        <f t="shared" si="202"/>
        <v>1052</v>
      </c>
      <c r="AU791">
        <f t="shared" si="203"/>
        <v>118</v>
      </c>
      <c r="AV791">
        <f t="shared" si="199"/>
        <v>0.14679643146796428</v>
      </c>
      <c r="AW791">
        <f t="shared" si="200"/>
        <v>0.50210970464135019</v>
      </c>
      <c r="AX791">
        <f t="shared" si="201"/>
        <v>4.0722603782749695E-4</v>
      </c>
    </row>
    <row r="792" spans="1:50" x14ac:dyDescent="0.3">
      <c r="A792">
        <v>33</v>
      </c>
      <c r="B792">
        <v>4</v>
      </c>
      <c r="C792" s="2">
        <f t="shared" si="189"/>
        <v>1</v>
      </c>
      <c r="D792">
        <v>2</v>
      </c>
      <c r="E792">
        <f t="shared" si="190"/>
        <v>0</v>
      </c>
      <c r="G792" s="2" t="s">
        <v>19</v>
      </c>
      <c r="H792" s="2" t="s">
        <v>19</v>
      </c>
      <c r="J792">
        <v>46</v>
      </c>
      <c r="K792">
        <v>4</v>
      </c>
      <c r="L792">
        <v>1</v>
      </c>
      <c r="M792">
        <v>7</v>
      </c>
      <c r="N792" s="45">
        <v>1</v>
      </c>
      <c r="O792" s="46">
        <v>1</v>
      </c>
      <c r="P792" s="47">
        <f t="shared" si="191"/>
        <v>2</v>
      </c>
      <c r="Q792">
        <f t="shared" si="192"/>
        <v>0.5</v>
      </c>
      <c r="R792">
        <f t="shared" si="193"/>
        <v>2.7400849809823394E-2</v>
      </c>
      <c r="S792" s="45">
        <f t="shared" si="194"/>
        <v>5.4801699619646788E-2</v>
      </c>
      <c r="T792" s="47">
        <f t="shared" si="195"/>
        <v>1.9451983003803532</v>
      </c>
      <c r="U792" s="45">
        <f t="shared" si="196"/>
        <v>-3.6249645058754307</v>
      </c>
      <c r="V792" s="47">
        <f t="shared" si="197"/>
        <v>50</v>
      </c>
      <c r="W792">
        <f t="shared" si="198"/>
        <v>16.761695638019958</v>
      </c>
      <c r="AQ792">
        <v>0.2500657783242981</v>
      </c>
      <c r="AR792">
        <v>1</v>
      </c>
      <c r="AS792">
        <v>0</v>
      </c>
      <c r="AT792">
        <f t="shared" si="202"/>
        <v>1053</v>
      </c>
      <c r="AU792">
        <f t="shared" si="203"/>
        <v>118</v>
      </c>
      <c r="AV792">
        <f t="shared" si="199"/>
        <v>0.14598540145985406</v>
      </c>
      <c r="AW792">
        <f t="shared" si="200"/>
        <v>0.50210970464135019</v>
      </c>
      <c r="AX792">
        <f t="shared" si="201"/>
        <v>0</v>
      </c>
    </row>
    <row r="793" spans="1:50" x14ac:dyDescent="0.3">
      <c r="A793">
        <v>35</v>
      </c>
      <c r="B793">
        <v>4</v>
      </c>
      <c r="C793" s="2">
        <f t="shared" si="189"/>
        <v>2</v>
      </c>
      <c r="D793">
        <v>7</v>
      </c>
      <c r="E793">
        <f t="shared" si="190"/>
        <v>1</v>
      </c>
      <c r="G793" s="2" t="s">
        <v>17</v>
      </c>
      <c r="H793" s="2" t="s">
        <v>17</v>
      </c>
      <c r="J793">
        <v>46</v>
      </c>
      <c r="K793">
        <v>4</v>
      </c>
      <c r="L793">
        <v>1</v>
      </c>
      <c r="M793">
        <v>8</v>
      </c>
      <c r="N793" s="45">
        <v>0</v>
      </c>
      <c r="O793" s="46">
        <v>1</v>
      </c>
      <c r="P793" s="47">
        <f t="shared" si="191"/>
        <v>1</v>
      </c>
      <c r="Q793">
        <f t="shared" si="192"/>
        <v>0</v>
      </c>
      <c r="R793">
        <f t="shared" si="193"/>
        <v>2.4317913089220357E-2</v>
      </c>
      <c r="S793" s="45">
        <f t="shared" si="194"/>
        <v>2.4317913089220357E-2</v>
      </c>
      <c r="T793" s="47">
        <f t="shared" si="195"/>
        <v>0.97568208691077962</v>
      </c>
      <c r="U793" s="45">
        <f t="shared" si="196"/>
        <v>-2.4618476254988413E-2</v>
      </c>
      <c r="V793" s="47">
        <f t="shared" si="197"/>
        <v>100</v>
      </c>
      <c r="W793">
        <f t="shared" si="198"/>
        <v>2.4924013072963269E-2</v>
      </c>
      <c r="AQ793">
        <v>0.25043383889514664</v>
      </c>
      <c r="AR793">
        <v>0</v>
      </c>
      <c r="AS793">
        <v>1</v>
      </c>
      <c r="AT793">
        <f t="shared" si="202"/>
        <v>1053</v>
      </c>
      <c r="AU793">
        <f t="shared" si="203"/>
        <v>119</v>
      </c>
      <c r="AV793">
        <f t="shared" si="199"/>
        <v>0.14598540145985406</v>
      </c>
      <c r="AW793">
        <f t="shared" si="200"/>
        <v>0.49789029535864981</v>
      </c>
      <c r="AX793">
        <f t="shared" si="201"/>
        <v>1.2114119108482949E-3</v>
      </c>
    </row>
    <row r="794" spans="1:50" x14ac:dyDescent="0.3">
      <c r="A794">
        <v>33</v>
      </c>
      <c r="B794">
        <v>1</v>
      </c>
      <c r="C794" s="2">
        <f t="shared" si="189"/>
        <v>1</v>
      </c>
      <c r="D794">
        <v>7</v>
      </c>
      <c r="E794">
        <f t="shared" si="190"/>
        <v>1</v>
      </c>
      <c r="G794" s="2" t="s">
        <v>19</v>
      </c>
      <c r="H794" s="2" t="s">
        <v>17</v>
      </c>
      <c r="J794">
        <v>46</v>
      </c>
      <c r="K794">
        <v>4</v>
      </c>
      <c r="L794">
        <v>2</v>
      </c>
      <c r="M794">
        <v>13</v>
      </c>
      <c r="N794" s="45">
        <v>0</v>
      </c>
      <c r="O794" s="46">
        <v>1</v>
      </c>
      <c r="P794" s="47">
        <f t="shared" si="191"/>
        <v>1</v>
      </c>
      <c r="Q794">
        <f t="shared" si="192"/>
        <v>0</v>
      </c>
      <c r="R794">
        <f t="shared" si="193"/>
        <v>5.6042671132209461E-2</v>
      </c>
      <c r="S794" s="45">
        <f t="shared" si="194"/>
        <v>5.6042671132209461E-2</v>
      </c>
      <c r="T794" s="47">
        <f t="shared" si="195"/>
        <v>0.94395732886779049</v>
      </c>
      <c r="U794" s="45">
        <f t="shared" si="196"/>
        <v>-5.7674316328859748E-2</v>
      </c>
      <c r="V794" s="47">
        <f t="shared" si="197"/>
        <v>100</v>
      </c>
      <c r="W794">
        <f t="shared" si="198"/>
        <v>5.9369920035928586E-2</v>
      </c>
      <c r="AQ794">
        <v>0.25094210966033031</v>
      </c>
      <c r="AR794">
        <v>3</v>
      </c>
      <c r="AS794">
        <v>0</v>
      </c>
      <c r="AT794">
        <f t="shared" si="202"/>
        <v>1056</v>
      </c>
      <c r="AU794">
        <f t="shared" si="203"/>
        <v>119</v>
      </c>
      <c r="AV794">
        <f t="shared" si="199"/>
        <v>0.14355231143552316</v>
      </c>
      <c r="AW794">
        <f t="shared" si="200"/>
        <v>0.49789029535864981</v>
      </c>
      <c r="AX794">
        <f t="shared" si="201"/>
        <v>0</v>
      </c>
    </row>
    <row r="795" spans="1:50" x14ac:dyDescent="0.3">
      <c r="A795">
        <v>28</v>
      </c>
      <c r="B795">
        <v>1</v>
      </c>
      <c r="C795" s="2">
        <f t="shared" si="189"/>
        <v>1</v>
      </c>
      <c r="D795">
        <v>2</v>
      </c>
      <c r="E795">
        <f t="shared" si="190"/>
        <v>0</v>
      </c>
      <c r="G795" s="2" t="s">
        <v>19</v>
      </c>
      <c r="H795" s="2" t="s">
        <v>19</v>
      </c>
      <c r="J795">
        <v>47</v>
      </c>
      <c r="K795">
        <v>1</v>
      </c>
      <c r="L795">
        <v>1</v>
      </c>
      <c r="M795">
        <v>0</v>
      </c>
      <c r="N795" s="45">
        <v>0</v>
      </c>
      <c r="O795" s="46">
        <v>1</v>
      </c>
      <c r="P795" s="47">
        <f t="shared" si="191"/>
        <v>1</v>
      </c>
      <c r="Q795">
        <f t="shared" si="192"/>
        <v>0</v>
      </c>
      <c r="R795">
        <f t="shared" si="193"/>
        <v>0.14343683823591716</v>
      </c>
      <c r="S795" s="45">
        <f t="shared" si="194"/>
        <v>0.14343683823591716</v>
      </c>
      <c r="T795" s="47">
        <f t="shared" si="195"/>
        <v>0.85656316176408287</v>
      </c>
      <c r="U795" s="45">
        <f t="shared" si="196"/>
        <v>-0.15482721990413204</v>
      </c>
      <c r="V795" s="47">
        <f t="shared" si="197"/>
        <v>100</v>
      </c>
      <c r="W795">
        <f t="shared" si="198"/>
        <v>0.16745623047868471</v>
      </c>
      <c r="AQ795">
        <v>0.25265364275688268</v>
      </c>
      <c r="AR795">
        <v>0</v>
      </c>
      <c r="AS795">
        <v>1</v>
      </c>
      <c r="AT795">
        <f t="shared" si="202"/>
        <v>1056</v>
      </c>
      <c r="AU795">
        <f t="shared" si="203"/>
        <v>120</v>
      </c>
      <c r="AV795">
        <f t="shared" si="199"/>
        <v>0.14355231143552316</v>
      </c>
      <c r="AW795">
        <f t="shared" si="200"/>
        <v>0.49367088607594933</v>
      </c>
      <c r="AX795">
        <f t="shared" si="201"/>
        <v>4.0038190273801401E-4</v>
      </c>
    </row>
    <row r="796" spans="1:50" x14ac:dyDescent="0.3">
      <c r="A796">
        <v>34</v>
      </c>
      <c r="B796">
        <v>1</v>
      </c>
      <c r="C796" s="2">
        <f t="shared" si="189"/>
        <v>1</v>
      </c>
      <c r="D796">
        <v>2</v>
      </c>
      <c r="E796">
        <f t="shared" si="190"/>
        <v>0</v>
      </c>
      <c r="G796" s="2" t="s">
        <v>19</v>
      </c>
      <c r="H796" s="2" t="s">
        <v>19</v>
      </c>
      <c r="J796">
        <v>47</v>
      </c>
      <c r="K796">
        <v>1</v>
      </c>
      <c r="L796">
        <v>1</v>
      </c>
      <c r="M796">
        <v>5</v>
      </c>
      <c r="N796" s="45">
        <v>0</v>
      </c>
      <c r="O796" s="46">
        <v>1</v>
      </c>
      <c r="P796" s="47">
        <f t="shared" si="191"/>
        <v>1</v>
      </c>
      <c r="Q796">
        <f t="shared" si="192"/>
        <v>0</v>
      </c>
      <c r="R796">
        <f t="shared" si="193"/>
        <v>8.319854375476371E-2</v>
      </c>
      <c r="S796" s="45">
        <f t="shared" si="194"/>
        <v>8.319854375476371E-2</v>
      </c>
      <c r="T796" s="47">
        <f t="shared" si="195"/>
        <v>0.91680145624523623</v>
      </c>
      <c r="U796" s="45">
        <f t="shared" si="196"/>
        <v>-8.6864344622796658E-2</v>
      </c>
      <c r="V796" s="47">
        <f t="shared" si="197"/>
        <v>100</v>
      </c>
      <c r="W796">
        <f t="shared" si="198"/>
        <v>9.0748703754795129E-2</v>
      </c>
      <c r="AQ796">
        <v>0.25289226897841854</v>
      </c>
      <c r="AR796">
        <v>1</v>
      </c>
      <c r="AS796">
        <v>0</v>
      </c>
      <c r="AT796">
        <f t="shared" si="202"/>
        <v>1057</v>
      </c>
      <c r="AU796">
        <f t="shared" si="203"/>
        <v>120</v>
      </c>
      <c r="AV796">
        <f t="shared" si="199"/>
        <v>0.14274128142741282</v>
      </c>
      <c r="AW796">
        <f t="shared" si="200"/>
        <v>0.49367088607594933</v>
      </c>
      <c r="AX796">
        <f t="shared" si="201"/>
        <v>4.0038190273801401E-4</v>
      </c>
    </row>
    <row r="797" spans="1:50" x14ac:dyDescent="0.3">
      <c r="A797">
        <v>37</v>
      </c>
      <c r="B797">
        <v>4</v>
      </c>
      <c r="C797" s="2">
        <f t="shared" si="189"/>
        <v>2</v>
      </c>
      <c r="D797">
        <v>0</v>
      </c>
      <c r="E797">
        <f t="shared" si="190"/>
        <v>0</v>
      </c>
      <c r="G797" s="2" t="s">
        <v>17</v>
      </c>
      <c r="H797" s="2" t="s">
        <v>19</v>
      </c>
      <c r="J797">
        <v>47</v>
      </c>
      <c r="K797">
        <v>1</v>
      </c>
      <c r="L797">
        <v>1</v>
      </c>
      <c r="M797">
        <v>14</v>
      </c>
      <c r="N797" s="45">
        <v>0</v>
      </c>
      <c r="O797" s="46">
        <v>1</v>
      </c>
      <c r="P797" s="47">
        <f t="shared" si="191"/>
        <v>1</v>
      </c>
      <c r="Q797">
        <f t="shared" si="192"/>
        <v>0</v>
      </c>
      <c r="R797">
        <f t="shared" si="193"/>
        <v>2.9244271522064526E-2</v>
      </c>
      <c r="S797" s="45">
        <f t="shared" si="194"/>
        <v>2.9244271522064526E-2</v>
      </c>
      <c r="T797" s="47">
        <f t="shared" si="195"/>
        <v>0.97075572847793545</v>
      </c>
      <c r="U797" s="45">
        <f t="shared" si="196"/>
        <v>-2.9680409303109879E-2</v>
      </c>
      <c r="V797" s="47">
        <f t="shared" si="197"/>
        <v>100</v>
      </c>
      <c r="W797">
        <f t="shared" si="198"/>
        <v>3.0125262889684021E-2</v>
      </c>
      <c r="AQ797">
        <v>0.25396707040668814</v>
      </c>
      <c r="AR797">
        <v>1</v>
      </c>
      <c r="AS797">
        <v>0</v>
      </c>
      <c r="AT797">
        <f t="shared" si="202"/>
        <v>1058</v>
      </c>
      <c r="AU797">
        <f t="shared" si="203"/>
        <v>120</v>
      </c>
      <c r="AV797">
        <f t="shared" si="199"/>
        <v>0.14193025141930249</v>
      </c>
      <c r="AW797">
        <f t="shared" si="200"/>
        <v>0.49367088607594933</v>
      </c>
      <c r="AX797">
        <f t="shared" si="201"/>
        <v>1.6015276109519463E-3</v>
      </c>
    </row>
    <row r="798" spans="1:50" x14ac:dyDescent="0.3">
      <c r="A798">
        <v>25</v>
      </c>
      <c r="B798">
        <v>4</v>
      </c>
      <c r="C798" s="2">
        <f t="shared" si="189"/>
        <v>2</v>
      </c>
      <c r="D798">
        <v>7</v>
      </c>
      <c r="E798">
        <f t="shared" si="190"/>
        <v>1</v>
      </c>
      <c r="G798" s="2" t="s">
        <v>17</v>
      </c>
      <c r="H798" s="2" t="s">
        <v>17</v>
      </c>
      <c r="J798">
        <v>47</v>
      </c>
      <c r="K798">
        <v>1</v>
      </c>
      <c r="L798">
        <v>1</v>
      </c>
      <c r="M798">
        <v>17</v>
      </c>
      <c r="N798" s="45">
        <v>0</v>
      </c>
      <c r="O798" s="46">
        <v>1</v>
      </c>
      <c r="P798" s="47">
        <f t="shared" si="191"/>
        <v>1</v>
      </c>
      <c r="Q798">
        <f t="shared" si="192"/>
        <v>0</v>
      </c>
      <c r="R798">
        <f t="shared" si="193"/>
        <v>2.0432830779047187E-2</v>
      </c>
      <c r="S798" s="45">
        <f t="shared" si="194"/>
        <v>2.0432830779047187E-2</v>
      </c>
      <c r="T798" s="47">
        <f t="shared" si="195"/>
        <v>0.97956716922095277</v>
      </c>
      <c r="U798" s="45">
        <f t="shared" si="196"/>
        <v>-2.0644468940070347E-2</v>
      </c>
      <c r="V798" s="47">
        <f t="shared" si="197"/>
        <v>100</v>
      </c>
      <c r="W798">
        <f t="shared" si="198"/>
        <v>2.0859040013863843E-2</v>
      </c>
      <c r="AQ798">
        <v>0.25433892567802169</v>
      </c>
      <c r="AR798">
        <v>4</v>
      </c>
      <c r="AS798">
        <v>0</v>
      </c>
      <c r="AT798">
        <f t="shared" si="202"/>
        <v>1062</v>
      </c>
      <c r="AU798">
        <f t="shared" si="203"/>
        <v>120</v>
      </c>
      <c r="AV798">
        <f t="shared" si="199"/>
        <v>0.13868613138686137</v>
      </c>
      <c r="AW798">
        <f t="shared" si="200"/>
        <v>0.49367088607594933</v>
      </c>
      <c r="AX798">
        <f t="shared" si="201"/>
        <v>0</v>
      </c>
    </row>
    <row r="799" spans="1:50" x14ac:dyDescent="0.3">
      <c r="A799">
        <v>26</v>
      </c>
      <c r="B799">
        <v>1</v>
      </c>
      <c r="C799" s="2">
        <f t="shared" si="189"/>
        <v>1</v>
      </c>
      <c r="D799">
        <v>1</v>
      </c>
      <c r="E799">
        <f t="shared" si="190"/>
        <v>1</v>
      </c>
      <c r="G799" s="2" t="s">
        <v>19</v>
      </c>
      <c r="H799" s="2" t="s">
        <v>17</v>
      </c>
      <c r="J799">
        <v>47</v>
      </c>
      <c r="K799">
        <v>1</v>
      </c>
      <c r="L799">
        <v>2</v>
      </c>
      <c r="M799">
        <v>7</v>
      </c>
      <c r="N799" s="45">
        <v>1</v>
      </c>
      <c r="O799" s="46">
        <v>0</v>
      </c>
      <c r="P799" s="47">
        <f t="shared" si="191"/>
        <v>1</v>
      </c>
      <c r="Q799">
        <f t="shared" si="192"/>
        <v>1</v>
      </c>
      <c r="R799">
        <f t="shared" si="193"/>
        <v>0.23791793977671688</v>
      </c>
      <c r="S799" s="45">
        <f t="shared" si="194"/>
        <v>0.23791793977671688</v>
      </c>
      <c r="T799" s="47">
        <f t="shared" si="195"/>
        <v>0.76208206022328318</v>
      </c>
      <c r="U799" s="45">
        <f t="shared" si="196"/>
        <v>-1.4358294556188262</v>
      </c>
      <c r="V799" s="47">
        <f t="shared" si="197"/>
        <v>0</v>
      </c>
      <c r="W799">
        <f t="shared" si="198"/>
        <v>3.2031298730078448</v>
      </c>
      <c r="AQ799">
        <v>0.2554653601947795</v>
      </c>
      <c r="AR799">
        <v>0</v>
      </c>
      <c r="AS799">
        <v>1</v>
      </c>
      <c r="AT799">
        <f t="shared" si="202"/>
        <v>1062</v>
      </c>
      <c r="AU799">
        <f t="shared" si="203"/>
        <v>121</v>
      </c>
      <c r="AV799">
        <f t="shared" si="199"/>
        <v>0.13868613138686137</v>
      </c>
      <c r="AW799">
        <f t="shared" si="200"/>
        <v>0.48945147679324896</v>
      </c>
      <c r="AX799">
        <f t="shared" si="201"/>
        <v>3.969598351932447E-4</v>
      </c>
    </row>
    <row r="800" spans="1:50" x14ac:dyDescent="0.3">
      <c r="A800">
        <v>33</v>
      </c>
      <c r="B800">
        <v>1</v>
      </c>
      <c r="C800" s="2">
        <f t="shared" si="189"/>
        <v>2</v>
      </c>
      <c r="D800">
        <v>2</v>
      </c>
      <c r="E800">
        <f t="shared" si="190"/>
        <v>1</v>
      </c>
      <c r="G800" s="2" t="s">
        <v>17</v>
      </c>
      <c r="H800" s="2" t="s">
        <v>17</v>
      </c>
      <c r="J800">
        <v>47</v>
      </c>
      <c r="K800">
        <v>2</v>
      </c>
      <c r="L800">
        <v>1</v>
      </c>
      <c r="M800">
        <v>0</v>
      </c>
      <c r="N800" s="45">
        <v>0</v>
      </c>
      <c r="O800" s="46">
        <v>1</v>
      </c>
      <c r="P800" s="47">
        <f t="shared" si="191"/>
        <v>1</v>
      </c>
      <c r="Q800">
        <f t="shared" si="192"/>
        <v>0</v>
      </c>
      <c r="R800">
        <f t="shared" si="193"/>
        <v>0.10801268718654713</v>
      </c>
      <c r="S800" s="45">
        <f t="shared" si="194"/>
        <v>0.10801268718654713</v>
      </c>
      <c r="T800" s="47">
        <f t="shared" si="195"/>
        <v>0.89198731281345289</v>
      </c>
      <c r="U800" s="45">
        <f t="shared" si="196"/>
        <v>-0.11430336980658375</v>
      </c>
      <c r="V800" s="47">
        <f t="shared" si="197"/>
        <v>100</v>
      </c>
      <c r="W800">
        <f t="shared" si="198"/>
        <v>0.12109217881794752</v>
      </c>
      <c r="AQ800">
        <v>0.25602801085457005</v>
      </c>
      <c r="AR800">
        <v>1</v>
      </c>
      <c r="AS800">
        <v>0</v>
      </c>
      <c r="AT800">
        <f t="shared" si="202"/>
        <v>1063</v>
      </c>
      <c r="AU800">
        <f t="shared" si="203"/>
        <v>121</v>
      </c>
      <c r="AV800">
        <f t="shared" si="199"/>
        <v>0.13787510137875103</v>
      </c>
      <c r="AW800">
        <f t="shared" si="200"/>
        <v>0.48945147679324896</v>
      </c>
      <c r="AX800">
        <f t="shared" si="201"/>
        <v>3.969598351932447E-4</v>
      </c>
    </row>
    <row r="801" spans="1:50" x14ac:dyDescent="0.3">
      <c r="A801">
        <v>42</v>
      </c>
      <c r="B801">
        <v>4</v>
      </c>
      <c r="C801" s="2">
        <f t="shared" si="189"/>
        <v>1</v>
      </c>
      <c r="D801">
        <v>6</v>
      </c>
      <c r="E801">
        <f t="shared" si="190"/>
        <v>0</v>
      </c>
      <c r="G801" s="2" t="s">
        <v>19</v>
      </c>
      <c r="H801" s="2" t="s">
        <v>19</v>
      </c>
      <c r="J801">
        <v>47</v>
      </c>
      <c r="K801">
        <v>2</v>
      </c>
      <c r="L801">
        <v>1</v>
      </c>
      <c r="M801">
        <v>2</v>
      </c>
      <c r="N801" s="45">
        <v>0</v>
      </c>
      <c r="O801" s="46">
        <v>2</v>
      </c>
      <c r="P801" s="47">
        <f t="shared" si="191"/>
        <v>2</v>
      </c>
      <c r="Q801">
        <f t="shared" si="192"/>
        <v>0</v>
      </c>
      <c r="R801">
        <f t="shared" si="193"/>
        <v>8.656992625591875E-2</v>
      </c>
      <c r="S801" s="45">
        <f t="shared" si="194"/>
        <v>0.1731398525118375</v>
      </c>
      <c r="T801" s="47">
        <f t="shared" si="195"/>
        <v>1.8268601474881625</v>
      </c>
      <c r="U801" s="45">
        <f t="shared" si="196"/>
        <v>-0.18109690743904294</v>
      </c>
      <c r="V801" s="47">
        <f t="shared" si="197"/>
        <v>100</v>
      </c>
      <c r="W801">
        <f t="shared" si="198"/>
        <v>0.18954910451125201</v>
      </c>
      <c r="AQ801">
        <v>0.25800408081430393</v>
      </c>
      <c r="AR801">
        <v>1</v>
      </c>
      <c r="AS801">
        <v>0</v>
      </c>
      <c r="AT801">
        <f t="shared" si="202"/>
        <v>1064</v>
      </c>
      <c r="AU801">
        <f t="shared" si="203"/>
        <v>121</v>
      </c>
      <c r="AV801">
        <f t="shared" si="199"/>
        <v>0.13706407137064069</v>
      </c>
      <c r="AW801">
        <f t="shared" si="200"/>
        <v>0.48945147679324896</v>
      </c>
      <c r="AX801">
        <f t="shared" si="201"/>
        <v>0</v>
      </c>
    </row>
    <row r="802" spans="1:50" x14ac:dyDescent="0.3">
      <c r="A802">
        <v>28</v>
      </c>
      <c r="B802">
        <v>1</v>
      </c>
      <c r="C802" s="2">
        <f t="shared" si="189"/>
        <v>1</v>
      </c>
      <c r="D802">
        <v>0</v>
      </c>
      <c r="E802">
        <f t="shared" si="190"/>
        <v>1</v>
      </c>
      <c r="G802" s="2" t="s">
        <v>19</v>
      </c>
      <c r="H802" s="2" t="s">
        <v>17</v>
      </c>
      <c r="J802">
        <v>47</v>
      </c>
      <c r="K802">
        <v>2</v>
      </c>
      <c r="L802">
        <v>2</v>
      </c>
      <c r="M802">
        <v>4</v>
      </c>
      <c r="N802" s="45">
        <v>1</v>
      </c>
      <c r="O802" s="46">
        <v>0</v>
      </c>
      <c r="P802" s="47">
        <f t="shared" si="191"/>
        <v>1</v>
      </c>
      <c r="Q802">
        <f t="shared" si="192"/>
        <v>1</v>
      </c>
      <c r="R802">
        <f t="shared" si="193"/>
        <v>0.245877445834011</v>
      </c>
      <c r="S802" s="45">
        <f t="shared" si="194"/>
        <v>0.245877445834011</v>
      </c>
      <c r="T802" s="47">
        <f t="shared" si="195"/>
        <v>0.75412255416598906</v>
      </c>
      <c r="U802" s="45">
        <f t="shared" si="196"/>
        <v>-1.4029220548531025</v>
      </c>
      <c r="V802" s="47">
        <f t="shared" si="197"/>
        <v>0</v>
      </c>
      <c r="W802">
        <f t="shared" si="198"/>
        <v>3.0670668129320342</v>
      </c>
      <c r="AQ802">
        <v>0.25951790221469029</v>
      </c>
      <c r="AR802">
        <v>0</v>
      </c>
      <c r="AS802">
        <v>2</v>
      </c>
      <c r="AT802">
        <f t="shared" si="202"/>
        <v>1064</v>
      </c>
      <c r="AU802">
        <f t="shared" si="203"/>
        <v>123</v>
      </c>
      <c r="AV802">
        <f t="shared" si="199"/>
        <v>0.13706407137064069</v>
      </c>
      <c r="AW802">
        <f t="shared" si="200"/>
        <v>0.48101265822784811</v>
      </c>
      <c r="AX802">
        <f t="shared" si="201"/>
        <v>3.9011570010370598E-4</v>
      </c>
    </row>
    <row r="803" spans="1:50" x14ac:dyDescent="0.3">
      <c r="A803">
        <v>50</v>
      </c>
      <c r="B803">
        <v>4</v>
      </c>
      <c r="C803" s="2">
        <f t="shared" si="189"/>
        <v>2</v>
      </c>
      <c r="D803">
        <v>0</v>
      </c>
      <c r="E803">
        <f t="shared" si="190"/>
        <v>1</v>
      </c>
      <c r="G803" s="2" t="s">
        <v>17</v>
      </c>
      <c r="H803" s="2" t="s">
        <v>17</v>
      </c>
      <c r="J803">
        <v>47</v>
      </c>
      <c r="K803">
        <v>3</v>
      </c>
      <c r="L803">
        <v>1</v>
      </c>
      <c r="M803">
        <v>0</v>
      </c>
      <c r="N803" s="45">
        <v>0</v>
      </c>
      <c r="O803" s="46">
        <v>1</v>
      </c>
      <c r="P803" s="47">
        <f t="shared" si="191"/>
        <v>1</v>
      </c>
      <c r="Q803">
        <f t="shared" si="192"/>
        <v>0</v>
      </c>
      <c r="R803">
        <f t="shared" si="193"/>
        <v>8.0514783134723544E-2</v>
      </c>
      <c r="S803" s="45">
        <f t="shared" si="194"/>
        <v>8.0514783134723544E-2</v>
      </c>
      <c r="T803" s="47">
        <f t="shared" si="195"/>
        <v>0.91948521686527651</v>
      </c>
      <c r="U803" s="45">
        <f t="shared" si="196"/>
        <v>-8.3941312429399839E-2</v>
      </c>
      <c r="V803" s="47">
        <f t="shared" si="197"/>
        <v>100</v>
      </c>
      <c r="W803">
        <f t="shared" si="198"/>
        <v>8.7565065384319948E-2</v>
      </c>
      <c r="AQ803">
        <v>0.26293790191114907</v>
      </c>
      <c r="AR803">
        <v>1</v>
      </c>
      <c r="AS803">
        <v>0</v>
      </c>
      <c r="AT803">
        <f t="shared" si="202"/>
        <v>1065</v>
      </c>
      <c r="AU803">
        <f t="shared" si="203"/>
        <v>123</v>
      </c>
      <c r="AV803">
        <f t="shared" si="199"/>
        <v>0.13625304136253036</v>
      </c>
      <c r="AW803">
        <f t="shared" si="200"/>
        <v>0.48101265822784811</v>
      </c>
      <c r="AX803">
        <f t="shared" si="201"/>
        <v>3.9011570010365258E-4</v>
      </c>
    </row>
    <row r="804" spans="1:50" x14ac:dyDescent="0.3">
      <c r="A804">
        <v>33</v>
      </c>
      <c r="B804">
        <v>4</v>
      </c>
      <c r="C804" s="2">
        <f t="shared" si="189"/>
        <v>1</v>
      </c>
      <c r="D804">
        <v>2</v>
      </c>
      <c r="E804">
        <f t="shared" si="190"/>
        <v>0</v>
      </c>
      <c r="G804" s="2" t="s">
        <v>19</v>
      </c>
      <c r="H804" s="2" t="s">
        <v>19</v>
      </c>
      <c r="J804">
        <v>47</v>
      </c>
      <c r="K804">
        <v>3</v>
      </c>
      <c r="L804">
        <v>1</v>
      </c>
      <c r="M804">
        <v>5</v>
      </c>
      <c r="N804" s="45">
        <v>1</v>
      </c>
      <c r="O804" s="46">
        <v>0</v>
      </c>
      <c r="P804" s="47">
        <f t="shared" si="191"/>
        <v>1</v>
      </c>
      <c r="Q804">
        <f t="shared" si="192"/>
        <v>1</v>
      </c>
      <c r="R804">
        <f t="shared" si="193"/>
        <v>4.5303855610526134E-2</v>
      </c>
      <c r="S804" s="45">
        <f t="shared" si="194"/>
        <v>4.5303855610526134E-2</v>
      </c>
      <c r="T804" s="47">
        <f t="shared" si="195"/>
        <v>0.95469614438947392</v>
      </c>
      <c r="U804" s="45">
        <f t="shared" si="196"/>
        <v>-3.0943631372998923</v>
      </c>
      <c r="V804" s="47">
        <f t="shared" si="197"/>
        <v>0</v>
      </c>
      <c r="W804">
        <f t="shared" si="198"/>
        <v>21.073176477448751</v>
      </c>
      <c r="AQ804">
        <v>0.26318282081444605</v>
      </c>
      <c r="AR804">
        <v>1</v>
      </c>
      <c r="AS804">
        <v>0</v>
      </c>
      <c r="AT804">
        <f t="shared" si="202"/>
        <v>1066</v>
      </c>
      <c r="AU804">
        <f t="shared" si="203"/>
        <v>123</v>
      </c>
      <c r="AV804">
        <f t="shared" si="199"/>
        <v>0.13544201135442013</v>
      </c>
      <c r="AW804">
        <f t="shared" si="200"/>
        <v>0.48101265822784811</v>
      </c>
      <c r="AX804">
        <f t="shared" si="201"/>
        <v>7.8023140020741196E-4</v>
      </c>
    </row>
    <row r="805" spans="1:50" x14ac:dyDescent="0.3">
      <c r="A805">
        <v>34</v>
      </c>
      <c r="B805">
        <v>3</v>
      </c>
      <c r="C805" s="2">
        <f t="shared" si="189"/>
        <v>1</v>
      </c>
      <c r="D805">
        <v>0</v>
      </c>
      <c r="E805">
        <f t="shared" si="190"/>
        <v>0</v>
      </c>
      <c r="G805" s="2" t="s">
        <v>19</v>
      </c>
      <c r="H805" s="2" t="s">
        <v>19</v>
      </c>
      <c r="J805">
        <v>47</v>
      </c>
      <c r="K805">
        <v>3</v>
      </c>
      <c r="L805">
        <v>1</v>
      </c>
      <c r="M805">
        <v>7</v>
      </c>
      <c r="N805" s="45">
        <v>0</v>
      </c>
      <c r="O805" s="46">
        <v>1</v>
      </c>
      <c r="P805" s="47">
        <f t="shared" si="191"/>
        <v>1</v>
      </c>
      <c r="Q805">
        <f t="shared" si="192"/>
        <v>0</v>
      </c>
      <c r="R805">
        <f t="shared" si="193"/>
        <v>3.5810313684324975E-2</v>
      </c>
      <c r="S805" s="45">
        <f t="shared" si="194"/>
        <v>3.5810313684324975E-2</v>
      </c>
      <c r="T805" s="47">
        <f t="shared" si="195"/>
        <v>0.96418968631567503</v>
      </c>
      <c r="U805" s="45">
        <f t="shared" si="196"/>
        <v>-3.6467233691268704E-2</v>
      </c>
      <c r="V805" s="47">
        <f t="shared" si="197"/>
        <v>100</v>
      </c>
      <c r="W805">
        <f t="shared" si="198"/>
        <v>3.7140320201061248E-2</v>
      </c>
      <c r="AQ805">
        <v>0.26351484128708952</v>
      </c>
      <c r="AR805">
        <v>2</v>
      </c>
      <c r="AS805">
        <v>0</v>
      </c>
      <c r="AT805">
        <f t="shared" si="202"/>
        <v>1068</v>
      </c>
      <c r="AU805">
        <f t="shared" si="203"/>
        <v>123</v>
      </c>
      <c r="AV805">
        <f t="shared" si="199"/>
        <v>0.13381995133819946</v>
      </c>
      <c r="AW805">
        <f t="shared" si="200"/>
        <v>0.48101265822784811</v>
      </c>
      <c r="AX805">
        <f t="shared" si="201"/>
        <v>3.9011570010365258E-4</v>
      </c>
    </row>
    <row r="806" spans="1:50" x14ac:dyDescent="0.3">
      <c r="A806">
        <v>48</v>
      </c>
      <c r="B806">
        <v>1</v>
      </c>
      <c r="C806" s="2">
        <f t="shared" si="189"/>
        <v>1</v>
      </c>
      <c r="D806">
        <v>4</v>
      </c>
      <c r="E806">
        <f t="shared" si="190"/>
        <v>0</v>
      </c>
      <c r="G806" s="2" t="s">
        <v>19</v>
      </c>
      <c r="H806" s="2" t="s">
        <v>19</v>
      </c>
      <c r="J806">
        <v>47</v>
      </c>
      <c r="K806">
        <v>3</v>
      </c>
      <c r="L806">
        <v>1</v>
      </c>
      <c r="M806">
        <v>8</v>
      </c>
      <c r="N806" s="45">
        <v>0</v>
      </c>
      <c r="O806" s="46">
        <v>1</v>
      </c>
      <c r="P806" s="47">
        <f t="shared" si="191"/>
        <v>1</v>
      </c>
      <c r="Q806">
        <f t="shared" si="192"/>
        <v>0</v>
      </c>
      <c r="R806">
        <f t="shared" si="193"/>
        <v>3.1812155267093259E-2</v>
      </c>
      <c r="S806" s="45">
        <f t="shared" si="194"/>
        <v>3.1812155267093259E-2</v>
      </c>
      <c r="T806" s="47">
        <f t="shared" si="195"/>
        <v>0.96818784473290675</v>
      </c>
      <c r="U806" s="45">
        <f t="shared" si="196"/>
        <v>-3.2329156055551062E-2</v>
      </c>
      <c r="V806" s="47">
        <f t="shared" si="197"/>
        <v>100</v>
      </c>
      <c r="W806">
        <f t="shared" si="198"/>
        <v>3.2857420633977542E-2</v>
      </c>
      <c r="AQ806">
        <v>0.26408893215976609</v>
      </c>
      <c r="AR806">
        <v>1</v>
      </c>
      <c r="AS806">
        <v>0</v>
      </c>
      <c r="AT806">
        <f t="shared" si="202"/>
        <v>1069</v>
      </c>
      <c r="AU806">
        <f t="shared" si="203"/>
        <v>123</v>
      </c>
      <c r="AV806">
        <f t="shared" si="199"/>
        <v>0.13300892133008924</v>
      </c>
      <c r="AW806">
        <f t="shared" si="200"/>
        <v>0.48101265822784811</v>
      </c>
      <c r="AX806">
        <f t="shared" si="201"/>
        <v>3.9011570010370598E-4</v>
      </c>
    </row>
    <row r="807" spans="1:50" x14ac:dyDescent="0.3">
      <c r="A807">
        <v>45</v>
      </c>
      <c r="B807">
        <v>2</v>
      </c>
      <c r="C807" s="2">
        <f t="shared" si="189"/>
        <v>1</v>
      </c>
      <c r="D807">
        <v>10</v>
      </c>
      <c r="E807">
        <f t="shared" si="190"/>
        <v>0</v>
      </c>
      <c r="G807" s="2" t="s">
        <v>19</v>
      </c>
      <c r="H807" s="2" t="s">
        <v>19</v>
      </c>
      <c r="J807">
        <v>47</v>
      </c>
      <c r="K807">
        <v>3</v>
      </c>
      <c r="L807">
        <v>2</v>
      </c>
      <c r="M807">
        <v>4</v>
      </c>
      <c r="N807" s="45">
        <v>0</v>
      </c>
      <c r="O807" s="46">
        <v>1</v>
      </c>
      <c r="P807" s="47">
        <f t="shared" si="191"/>
        <v>1</v>
      </c>
      <c r="Q807">
        <f t="shared" si="192"/>
        <v>0</v>
      </c>
      <c r="R807">
        <f t="shared" si="193"/>
        <v>0.19078899715908798</v>
      </c>
      <c r="S807" s="45">
        <f t="shared" si="194"/>
        <v>0.19078899715908798</v>
      </c>
      <c r="T807" s="47">
        <f t="shared" si="195"/>
        <v>0.80921100284091207</v>
      </c>
      <c r="U807" s="45">
        <f t="shared" si="196"/>
        <v>-0.211695576597458</v>
      </c>
      <c r="V807" s="47">
        <f t="shared" si="197"/>
        <v>100</v>
      </c>
      <c r="W807">
        <f t="shared" si="198"/>
        <v>0.23577163000661322</v>
      </c>
      <c r="AQ807">
        <v>0.26466749022903491</v>
      </c>
      <c r="AR807">
        <v>1</v>
      </c>
      <c r="AS807">
        <v>3</v>
      </c>
      <c r="AT807">
        <f t="shared" si="202"/>
        <v>1070</v>
      </c>
      <c r="AU807">
        <f t="shared" si="203"/>
        <v>126</v>
      </c>
      <c r="AV807">
        <f t="shared" si="199"/>
        <v>0.1321978913219789</v>
      </c>
      <c r="AW807">
        <f t="shared" si="200"/>
        <v>0.46835443037974689</v>
      </c>
      <c r="AX807">
        <f t="shared" si="201"/>
        <v>3.7984949746939795E-4</v>
      </c>
    </row>
    <row r="808" spans="1:50" x14ac:dyDescent="0.3">
      <c r="A808">
        <v>52</v>
      </c>
      <c r="B808">
        <v>2</v>
      </c>
      <c r="C808" s="2">
        <f t="shared" si="189"/>
        <v>1</v>
      </c>
      <c r="D808">
        <v>6</v>
      </c>
      <c r="E808">
        <f t="shared" si="190"/>
        <v>0</v>
      </c>
      <c r="G808" s="2" t="s">
        <v>19</v>
      </c>
      <c r="H808" s="2" t="s">
        <v>19</v>
      </c>
      <c r="J808">
        <v>47</v>
      </c>
      <c r="K808">
        <v>3</v>
      </c>
      <c r="L808">
        <v>2</v>
      </c>
      <c r="M808">
        <v>6</v>
      </c>
      <c r="N808" s="45">
        <v>0</v>
      </c>
      <c r="O808" s="46">
        <v>1</v>
      </c>
      <c r="P808" s="47">
        <f t="shared" si="191"/>
        <v>1</v>
      </c>
      <c r="Q808">
        <f t="shared" si="192"/>
        <v>0</v>
      </c>
      <c r="R808">
        <f t="shared" si="193"/>
        <v>0.15578337067809123</v>
      </c>
      <c r="S808" s="45">
        <f t="shared" si="194"/>
        <v>0.15578337067809123</v>
      </c>
      <c r="T808" s="47">
        <f t="shared" si="195"/>
        <v>0.84421662932190877</v>
      </c>
      <c r="U808" s="45">
        <f t="shared" si="196"/>
        <v>-0.16934614750755286</v>
      </c>
      <c r="V808" s="47">
        <f t="shared" si="197"/>
        <v>100</v>
      </c>
      <c r="W808">
        <f t="shared" si="198"/>
        <v>0.18453009010639776</v>
      </c>
      <c r="AQ808">
        <v>0.26489958611286019</v>
      </c>
      <c r="AR808">
        <v>1</v>
      </c>
      <c r="AS808">
        <v>0</v>
      </c>
      <c r="AT808">
        <f t="shared" si="202"/>
        <v>1071</v>
      </c>
      <c r="AU808">
        <f t="shared" si="203"/>
        <v>126</v>
      </c>
      <c r="AV808">
        <f t="shared" si="199"/>
        <v>0.13138686131386856</v>
      </c>
      <c r="AW808">
        <f t="shared" si="200"/>
        <v>0.46835443037974689</v>
      </c>
      <c r="AX808">
        <f t="shared" si="201"/>
        <v>3.7984949746934596E-4</v>
      </c>
    </row>
    <row r="809" spans="1:50" x14ac:dyDescent="0.3">
      <c r="A809">
        <v>38</v>
      </c>
      <c r="B809">
        <v>3</v>
      </c>
      <c r="C809" s="2">
        <f t="shared" si="189"/>
        <v>2</v>
      </c>
      <c r="D809">
        <v>7</v>
      </c>
      <c r="E809">
        <f t="shared" si="190"/>
        <v>0</v>
      </c>
      <c r="G809" s="2" t="s">
        <v>17</v>
      </c>
      <c r="H809" s="2" t="s">
        <v>19</v>
      </c>
      <c r="J809">
        <v>47</v>
      </c>
      <c r="K809">
        <v>3</v>
      </c>
      <c r="L809">
        <v>2</v>
      </c>
      <c r="M809">
        <v>10</v>
      </c>
      <c r="N809" s="45">
        <v>0</v>
      </c>
      <c r="O809" s="46">
        <v>1</v>
      </c>
      <c r="P809" s="47">
        <f t="shared" si="191"/>
        <v>1</v>
      </c>
      <c r="Q809">
        <f t="shared" si="192"/>
        <v>0</v>
      </c>
      <c r="R809">
        <f t="shared" si="193"/>
        <v>0.10155682256758758</v>
      </c>
      <c r="S809" s="45">
        <f t="shared" si="194"/>
        <v>0.10155682256758758</v>
      </c>
      <c r="T809" s="47">
        <f t="shared" si="195"/>
        <v>0.89844317743241242</v>
      </c>
      <c r="U809" s="45">
        <f t="shared" si="196"/>
        <v>-0.10709181634721343</v>
      </c>
      <c r="V809" s="47">
        <f t="shared" si="197"/>
        <v>100</v>
      </c>
      <c r="W809">
        <f t="shared" si="198"/>
        <v>0.11303644472855651</v>
      </c>
      <c r="AQ809">
        <v>0.26696852347000982</v>
      </c>
      <c r="AR809">
        <v>1</v>
      </c>
      <c r="AS809">
        <v>0</v>
      </c>
      <c r="AT809">
        <f t="shared" si="202"/>
        <v>1072</v>
      </c>
      <c r="AU809">
        <f t="shared" si="203"/>
        <v>126</v>
      </c>
      <c r="AV809">
        <f t="shared" si="199"/>
        <v>0.13057583130575834</v>
      </c>
      <c r="AW809">
        <f t="shared" si="200"/>
        <v>0.46835443037974689</v>
      </c>
      <c r="AX809">
        <f t="shared" si="201"/>
        <v>3.7984949746939795E-4</v>
      </c>
    </row>
    <row r="810" spans="1:50" x14ac:dyDescent="0.3">
      <c r="A810">
        <v>29</v>
      </c>
      <c r="B810">
        <v>3</v>
      </c>
      <c r="C810" s="2">
        <f t="shared" si="189"/>
        <v>1</v>
      </c>
      <c r="D810">
        <v>5</v>
      </c>
      <c r="E810">
        <f t="shared" si="190"/>
        <v>0</v>
      </c>
      <c r="G810" s="2" t="s">
        <v>19</v>
      </c>
      <c r="H810" s="2" t="s">
        <v>19</v>
      </c>
      <c r="J810">
        <v>47</v>
      </c>
      <c r="K810">
        <v>3</v>
      </c>
      <c r="L810">
        <v>2</v>
      </c>
      <c r="M810">
        <v>11</v>
      </c>
      <c r="N810" s="45">
        <v>0</v>
      </c>
      <c r="O810" s="46">
        <v>1</v>
      </c>
      <c r="P810" s="47">
        <f t="shared" si="191"/>
        <v>1</v>
      </c>
      <c r="Q810">
        <f t="shared" si="192"/>
        <v>0</v>
      </c>
      <c r="R810">
        <f t="shared" si="193"/>
        <v>9.0910292321939687E-2</v>
      </c>
      <c r="S810" s="45">
        <f t="shared" si="194"/>
        <v>9.0910292321939687E-2</v>
      </c>
      <c r="T810" s="47">
        <f t="shared" si="195"/>
        <v>0.9090897076780603</v>
      </c>
      <c r="U810" s="45">
        <f t="shared" si="196"/>
        <v>-9.5311501359331779E-2</v>
      </c>
      <c r="V810" s="47">
        <f t="shared" si="197"/>
        <v>100</v>
      </c>
      <c r="W810">
        <f t="shared" si="198"/>
        <v>0.10000145371146818</v>
      </c>
      <c r="AQ810">
        <v>0.26726483145538599</v>
      </c>
      <c r="AR810">
        <v>1</v>
      </c>
      <c r="AS810">
        <v>0</v>
      </c>
      <c r="AT810">
        <f t="shared" si="202"/>
        <v>1073</v>
      </c>
      <c r="AU810">
        <f t="shared" si="203"/>
        <v>126</v>
      </c>
      <c r="AV810">
        <f t="shared" si="199"/>
        <v>0.129764801297648</v>
      </c>
      <c r="AW810">
        <f t="shared" si="200"/>
        <v>0.46835443037974689</v>
      </c>
      <c r="AX810">
        <f t="shared" si="201"/>
        <v>3.7984949746939795E-4</v>
      </c>
    </row>
    <row r="811" spans="1:50" x14ac:dyDescent="0.3">
      <c r="A811">
        <v>28</v>
      </c>
      <c r="B811">
        <v>4</v>
      </c>
      <c r="C811" s="2">
        <f t="shared" si="189"/>
        <v>1</v>
      </c>
      <c r="D811">
        <v>7</v>
      </c>
      <c r="E811">
        <f t="shared" si="190"/>
        <v>0</v>
      </c>
      <c r="G811" s="2" t="s">
        <v>19</v>
      </c>
      <c r="H811" s="2" t="s">
        <v>19</v>
      </c>
      <c r="J811">
        <v>47</v>
      </c>
      <c r="K811">
        <v>3</v>
      </c>
      <c r="L811">
        <v>2</v>
      </c>
      <c r="M811">
        <v>14</v>
      </c>
      <c r="N811" s="45">
        <v>0</v>
      </c>
      <c r="O811" s="46">
        <v>1</v>
      </c>
      <c r="P811" s="47">
        <f t="shared" si="191"/>
        <v>1</v>
      </c>
      <c r="Q811">
        <f t="shared" si="192"/>
        <v>0</v>
      </c>
      <c r="R811">
        <f t="shared" si="193"/>
        <v>6.4758050144725215E-2</v>
      </c>
      <c r="S811" s="45">
        <f t="shared" si="194"/>
        <v>6.4758050144725215E-2</v>
      </c>
      <c r="T811" s="47">
        <f t="shared" si="195"/>
        <v>0.93524194985527476</v>
      </c>
      <c r="U811" s="45">
        <f t="shared" si="196"/>
        <v>-6.6950013269915926E-2</v>
      </c>
      <c r="V811" s="47">
        <f t="shared" si="197"/>
        <v>100</v>
      </c>
      <c r="W811">
        <f t="shared" si="198"/>
        <v>6.9242028926040242E-2</v>
      </c>
      <c r="AQ811">
        <v>0.26760013133638033</v>
      </c>
      <c r="AR811">
        <v>1</v>
      </c>
      <c r="AS811">
        <v>0</v>
      </c>
      <c r="AT811">
        <f t="shared" si="202"/>
        <v>1074</v>
      </c>
      <c r="AU811">
        <f t="shared" si="203"/>
        <v>126</v>
      </c>
      <c r="AV811">
        <f t="shared" si="199"/>
        <v>0.12895377128953767</v>
      </c>
      <c r="AW811">
        <f t="shared" si="200"/>
        <v>0.46835443037974689</v>
      </c>
      <c r="AX811">
        <f t="shared" si="201"/>
        <v>3.7984949746934596E-4</v>
      </c>
    </row>
    <row r="812" spans="1:50" x14ac:dyDescent="0.3">
      <c r="A812">
        <v>46</v>
      </c>
      <c r="B812">
        <v>1</v>
      </c>
      <c r="C812" s="2">
        <f t="shared" si="189"/>
        <v>1</v>
      </c>
      <c r="D812">
        <v>9</v>
      </c>
      <c r="E812">
        <f t="shared" si="190"/>
        <v>0</v>
      </c>
      <c r="G812" s="2" t="s">
        <v>19</v>
      </c>
      <c r="H812" s="2" t="s">
        <v>19</v>
      </c>
      <c r="J812">
        <v>47</v>
      </c>
      <c r="K812">
        <v>4</v>
      </c>
      <c r="L812">
        <v>1</v>
      </c>
      <c r="M812">
        <v>2</v>
      </c>
      <c r="N812" s="45">
        <v>0</v>
      </c>
      <c r="O812" s="46">
        <v>2</v>
      </c>
      <c r="P812" s="47">
        <f t="shared" si="191"/>
        <v>2</v>
      </c>
      <c r="Q812">
        <f t="shared" si="192"/>
        <v>0</v>
      </c>
      <c r="R812">
        <f t="shared" si="193"/>
        <v>4.7218752363322174E-2</v>
      </c>
      <c r="S812" s="45">
        <f t="shared" si="194"/>
        <v>9.4437504726644347E-2</v>
      </c>
      <c r="T812" s="47">
        <f t="shared" si="195"/>
        <v>1.9055624952733556</v>
      </c>
      <c r="U812" s="45">
        <f t="shared" si="196"/>
        <v>-9.6739884912866392E-2</v>
      </c>
      <c r="V812" s="47">
        <f t="shared" si="197"/>
        <v>100</v>
      </c>
      <c r="W812">
        <f t="shared" si="198"/>
        <v>9.9117719792335815E-2</v>
      </c>
      <c r="AQ812">
        <v>0.26817988151940486</v>
      </c>
      <c r="AR812">
        <v>1</v>
      </c>
      <c r="AS812">
        <v>0</v>
      </c>
      <c r="AT812">
        <f t="shared" si="202"/>
        <v>1075</v>
      </c>
      <c r="AU812">
        <f t="shared" si="203"/>
        <v>126</v>
      </c>
      <c r="AV812">
        <f t="shared" si="199"/>
        <v>0.12814274128142744</v>
      </c>
      <c r="AW812">
        <f t="shared" si="200"/>
        <v>0.46835443037974689</v>
      </c>
      <c r="AX812">
        <f t="shared" si="201"/>
        <v>3.7984949746939795E-4</v>
      </c>
    </row>
    <row r="813" spans="1:50" x14ac:dyDescent="0.3">
      <c r="A813">
        <v>38</v>
      </c>
      <c r="B813">
        <v>4</v>
      </c>
      <c r="C813" s="2">
        <f t="shared" si="189"/>
        <v>1</v>
      </c>
      <c r="D813">
        <v>0</v>
      </c>
      <c r="E813">
        <f t="shared" si="190"/>
        <v>0</v>
      </c>
      <c r="G813" s="2" t="s">
        <v>19</v>
      </c>
      <c r="H813" s="2" t="s">
        <v>19</v>
      </c>
      <c r="J813">
        <v>47</v>
      </c>
      <c r="K813">
        <v>4</v>
      </c>
      <c r="L813">
        <v>1</v>
      </c>
      <c r="M813">
        <v>7</v>
      </c>
      <c r="N813" s="45">
        <v>0</v>
      </c>
      <c r="O813" s="46">
        <v>1</v>
      </c>
      <c r="P813" s="47">
        <f t="shared" si="191"/>
        <v>1</v>
      </c>
      <c r="Q813">
        <f t="shared" si="192"/>
        <v>0</v>
      </c>
      <c r="R813">
        <f t="shared" si="193"/>
        <v>2.6154738475680936E-2</v>
      </c>
      <c r="S813" s="45">
        <f t="shared" si="194"/>
        <v>2.6154738475680936E-2</v>
      </c>
      <c r="T813" s="47">
        <f t="shared" si="195"/>
        <v>0.97384526152431905</v>
      </c>
      <c r="U813" s="45">
        <f t="shared" si="196"/>
        <v>-2.650285703217066E-2</v>
      </c>
      <c r="V813" s="47">
        <f t="shared" si="197"/>
        <v>100</v>
      </c>
      <c r="W813">
        <f t="shared" si="198"/>
        <v>2.6857181021492083E-2</v>
      </c>
      <c r="AQ813">
        <v>0.27016633920459443</v>
      </c>
      <c r="AR813">
        <v>1</v>
      </c>
      <c r="AS813">
        <v>0</v>
      </c>
      <c r="AT813">
        <f t="shared" si="202"/>
        <v>1076</v>
      </c>
      <c r="AU813">
        <f t="shared" si="203"/>
        <v>126</v>
      </c>
      <c r="AV813">
        <f t="shared" si="199"/>
        <v>0.12733171127331711</v>
      </c>
      <c r="AW813">
        <f t="shared" si="200"/>
        <v>0.46835443037974689</v>
      </c>
      <c r="AX813">
        <f t="shared" si="201"/>
        <v>7.5969899493874397E-4</v>
      </c>
    </row>
    <row r="814" spans="1:50" x14ac:dyDescent="0.3">
      <c r="A814">
        <v>43</v>
      </c>
      <c r="B814">
        <v>3</v>
      </c>
      <c r="C814" s="2">
        <f t="shared" si="189"/>
        <v>1</v>
      </c>
      <c r="D814">
        <v>7</v>
      </c>
      <c r="E814">
        <f t="shared" si="190"/>
        <v>0</v>
      </c>
      <c r="G814" s="2" t="s">
        <v>19</v>
      </c>
      <c r="H814" s="2" t="s">
        <v>19</v>
      </c>
      <c r="J814">
        <v>47</v>
      </c>
      <c r="K814">
        <v>4</v>
      </c>
      <c r="L814">
        <v>2</v>
      </c>
      <c r="M814">
        <v>0</v>
      </c>
      <c r="N814" s="45">
        <v>0</v>
      </c>
      <c r="O814" s="46">
        <v>1</v>
      </c>
      <c r="P814" s="47">
        <f t="shared" si="191"/>
        <v>1</v>
      </c>
      <c r="Q814">
        <f t="shared" si="192"/>
        <v>0</v>
      </c>
      <c r="R814">
        <f t="shared" si="193"/>
        <v>0.21772742569004305</v>
      </c>
      <c r="S814" s="45">
        <f t="shared" si="194"/>
        <v>0.21772742569004305</v>
      </c>
      <c r="T814" s="47">
        <f t="shared" si="195"/>
        <v>0.782272574309957</v>
      </c>
      <c r="U814" s="45">
        <f t="shared" si="196"/>
        <v>-0.24555203867125797</v>
      </c>
      <c r="V814" s="47">
        <f t="shared" si="197"/>
        <v>100</v>
      </c>
      <c r="W814">
        <f t="shared" si="198"/>
        <v>0.27832680428826295</v>
      </c>
      <c r="AQ814">
        <v>0.27051425850202854</v>
      </c>
      <c r="AR814">
        <v>2</v>
      </c>
      <c r="AS814">
        <v>0</v>
      </c>
      <c r="AT814">
        <f t="shared" si="202"/>
        <v>1078</v>
      </c>
      <c r="AU814">
        <f t="shared" si="203"/>
        <v>126</v>
      </c>
      <c r="AV814">
        <f t="shared" si="199"/>
        <v>0.12570965125709654</v>
      </c>
      <c r="AW814">
        <f t="shared" si="200"/>
        <v>0.46835443037974689</v>
      </c>
      <c r="AX814">
        <f t="shared" si="201"/>
        <v>1.5193979898775398E-3</v>
      </c>
    </row>
    <row r="815" spans="1:50" x14ac:dyDescent="0.3">
      <c r="A815">
        <v>39</v>
      </c>
      <c r="B815">
        <v>1</v>
      </c>
      <c r="C815" s="2">
        <f t="shared" si="189"/>
        <v>1</v>
      </c>
      <c r="D815">
        <v>7</v>
      </c>
      <c r="E815">
        <f t="shared" si="190"/>
        <v>1</v>
      </c>
      <c r="G815" s="2" t="s">
        <v>19</v>
      </c>
      <c r="H815" s="2" t="s">
        <v>17</v>
      </c>
      <c r="J815">
        <v>47</v>
      </c>
      <c r="K815">
        <v>4</v>
      </c>
      <c r="L815">
        <v>2</v>
      </c>
      <c r="M815">
        <v>2</v>
      </c>
      <c r="N815" s="45">
        <v>0</v>
      </c>
      <c r="O815" s="46">
        <v>2</v>
      </c>
      <c r="P815" s="47">
        <f t="shared" si="191"/>
        <v>2</v>
      </c>
      <c r="Q815">
        <f t="shared" si="192"/>
        <v>0</v>
      </c>
      <c r="R815">
        <f t="shared" si="193"/>
        <v>0.17887172253280822</v>
      </c>
      <c r="S815" s="45">
        <f t="shared" si="194"/>
        <v>0.35774344506561645</v>
      </c>
      <c r="T815" s="47">
        <f t="shared" si="195"/>
        <v>1.6422565549343835</v>
      </c>
      <c r="U815" s="45">
        <f t="shared" si="196"/>
        <v>-0.39415187268462137</v>
      </c>
      <c r="V815" s="47">
        <f t="shared" si="197"/>
        <v>100</v>
      </c>
      <c r="W815">
        <f t="shared" si="198"/>
        <v>0.43567303049054978</v>
      </c>
      <c r="AQ815">
        <v>0.27290064394252789</v>
      </c>
      <c r="AR815">
        <v>4</v>
      </c>
      <c r="AS815">
        <v>2</v>
      </c>
      <c r="AT815">
        <f t="shared" si="202"/>
        <v>1082</v>
      </c>
      <c r="AU815">
        <f t="shared" si="203"/>
        <v>128</v>
      </c>
      <c r="AV815">
        <f t="shared" si="199"/>
        <v>0.12246553122465531</v>
      </c>
      <c r="AW815">
        <f t="shared" si="200"/>
        <v>0.45991561181434604</v>
      </c>
      <c r="AX815">
        <f t="shared" si="201"/>
        <v>3.7300536237985923E-4</v>
      </c>
    </row>
    <row r="816" spans="1:50" x14ac:dyDescent="0.3">
      <c r="A816">
        <v>40</v>
      </c>
      <c r="B816">
        <v>3</v>
      </c>
      <c r="C816" s="2">
        <f t="shared" si="189"/>
        <v>1</v>
      </c>
      <c r="D816">
        <v>7</v>
      </c>
      <c r="E816">
        <f t="shared" si="190"/>
        <v>0</v>
      </c>
      <c r="G816" s="2" t="s">
        <v>19</v>
      </c>
      <c r="H816" s="2" t="s">
        <v>19</v>
      </c>
      <c r="J816">
        <v>48</v>
      </c>
      <c r="K816">
        <v>1</v>
      </c>
      <c r="L816">
        <v>1</v>
      </c>
      <c r="M816">
        <v>0</v>
      </c>
      <c r="N816" s="45">
        <v>0</v>
      </c>
      <c r="O816" s="46">
        <v>1</v>
      </c>
      <c r="P816" s="47">
        <f t="shared" si="191"/>
        <v>1</v>
      </c>
      <c r="Q816">
        <f t="shared" si="192"/>
        <v>0</v>
      </c>
      <c r="R816">
        <f t="shared" si="193"/>
        <v>0.13766064426194843</v>
      </c>
      <c r="S816" s="45">
        <f t="shared" si="194"/>
        <v>0.13766064426194843</v>
      </c>
      <c r="T816" s="47">
        <f t="shared" si="195"/>
        <v>0.86233935573805154</v>
      </c>
      <c r="U816" s="45">
        <f t="shared" si="196"/>
        <v>-0.14810640164084476</v>
      </c>
      <c r="V816" s="47">
        <f t="shared" si="197"/>
        <v>100</v>
      </c>
      <c r="W816">
        <f t="shared" si="198"/>
        <v>0.15963627700156238</v>
      </c>
      <c r="AQ816">
        <v>0.27318695470557908</v>
      </c>
      <c r="AR816">
        <v>1</v>
      </c>
      <c r="AS816">
        <v>0</v>
      </c>
      <c r="AT816">
        <f t="shared" si="202"/>
        <v>1083</v>
      </c>
      <c r="AU816">
        <f t="shared" si="203"/>
        <v>128</v>
      </c>
      <c r="AV816">
        <f t="shared" si="199"/>
        <v>0.12165450121654497</v>
      </c>
      <c r="AW816">
        <f t="shared" si="200"/>
        <v>0.45991561181434604</v>
      </c>
      <c r="AX816">
        <f t="shared" si="201"/>
        <v>3.7300536237980822E-4</v>
      </c>
    </row>
    <row r="817" spans="1:50" x14ac:dyDescent="0.3">
      <c r="A817">
        <v>21</v>
      </c>
      <c r="B817">
        <v>4</v>
      </c>
      <c r="C817" s="2">
        <f t="shared" si="189"/>
        <v>2</v>
      </c>
      <c r="D817">
        <v>2</v>
      </c>
      <c r="E817">
        <f t="shared" si="190"/>
        <v>0</v>
      </c>
      <c r="G817" s="2" t="s">
        <v>17</v>
      </c>
      <c r="H817" s="2" t="s">
        <v>19</v>
      </c>
      <c r="J817">
        <v>48</v>
      </c>
      <c r="K817">
        <v>1</v>
      </c>
      <c r="L817">
        <v>1</v>
      </c>
      <c r="M817">
        <v>2</v>
      </c>
      <c r="N817" s="45">
        <v>0</v>
      </c>
      <c r="O817" s="46">
        <v>1</v>
      </c>
      <c r="P817" s="47">
        <f t="shared" si="191"/>
        <v>1</v>
      </c>
      <c r="Q817">
        <f t="shared" si="192"/>
        <v>0</v>
      </c>
      <c r="R817">
        <f t="shared" si="193"/>
        <v>0.11106500536169357</v>
      </c>
      <c r="S817" s="45">
        <f t="shared" si="194"/>
        <v>0.11106500536169357</v>
      </c>
      <c r="T817" s="47">
        <f t="shared" si="195"/>
        <v>0.88893499463830639</v>
      </c>
      <c r="U817" s="45">
        <f t="shared" si="196"/>
        <v>-0.11773116803343718</v>
      </c>
      <c r="V817" s="47">
        <f t="shared" si="197"/>
        <v>100</v>
      </c>
      <c r="W817">
        <f t="shared" si="198"/>
        <v>0.12494165043742504</v>
      </c>
      <c r="AQ817">
        <v>0.2734875895077023</v>
      </c>
      <c r="AR817">
        <v>1</v>
      </c>
      <c r="AS817">
        <v>0</v>
      </c>
      <c r="AT817">
        <f t="shared" si="202"/>
        <v>1084</v>
      </c>
      <c r="AU817">
        <f t="shared" si="203"/>
        <v>128</v>
      </c>
      <c r="AV817">
        <f t="shared" si="199"/>
        <v>0.12084347120843475</v>
      </c>
      <c r="AW817">
        <f t="shared" si="200"/>
        <v>0.45991561181434604</v>
      </c>
      <c r="AX817">
        <f t="shared" si="201"/>
        <v>3.7300536237985923E-4</v>
      </c>
    </row>
    <row r="818" spans="1:50" x14ac:dyDescent="0.3">
      <c r="A818">
        <v>39</v>
      </c>
      <c r="B818">
        <v>3</v>
      </c>
      <c r="C818" s="2">
        <f t="shared" si="189"/>
        <v>1</v>
      </c>
      <c r="D818">
        <v>4</v>
      </c>
      <c r="E818">
        <f t="shared" si="190"/>
        <v>0</v>
      </c>
      <c r="G818" s="2" t="s">
        <v>19</v>
      </c>
      <c r="H818" s="2" t="s">
        <v>19</v>
      </c>
      <c r="J818">
        <v>48</v>
      </c>
      <c r="K818">
        <v>1</v>
      </c>
      <c r="L818">
        <v>1</v>
      </c>
      <c r="M818">
        <v>4</v>
      </c>
      <c r="N818" s="45">
        <v>0</v>
      </c>
      <c r="O818" s="46">
        <v>1</v>
      </c>
      <c r="P818" s="47">
        <f t="shared" si="191"/>
        <v>1</v>
      </c>
      <c r="Q818">
        <f t="shared" si="192"/>
        <v>0</v>
      </c>
      <c r="R818">
        <f t="shared" si="193"/>
        <v>8.9076807929488258E-2</v>
      </c>
      <c r="S818" s="45">
        <f t="shared" si="194"/>
        <v>8.9076807929488258E-2</v>
      </c>
      <c r="T818" s="47">
        <f t="shared" si="195"/>
        <v>0.91092319207051176</v>
      </c>
      <c r="U818" s="45">
        <f t="shared" si="196"/>
        <v>-9.3296696944541596E-2</v>
      </c>
      <c r="V818" s="47">
        <f t="shared" si="197"/>
        <v>100</v>
      </c>
      <c r="W818">
        <f t="shared" si="198"/>
        <v>9.778739712073671E-2</v>
      </c>
      <c r="AQ818">
        <v>0.27431633962908808</v>
      </c>
      <c r="AR818">
        <v>1</v>
      </c>
      <c r="AS818">
        <v>0</v>
      </c>
      <c r="AT818">
        <f t="shared" si="202"/>
        <v>1085</v>
      </c>
      <c r="AU818">
        <f t="shared" si="203"/>
        <v>128</v>
      </c>
      <c r="AV818">
        <f t="shared" si="199"/>
        <v>0.12003244120032441</v>
      </c>
      <c r="AW818">
        <f t="shared" si="200"/>
        <v>0.45991561181434604</v>
      </c>
      <c r="AX818">
        <f t="shared" si="201"/>
        <v>3.7300536237985923E-4</v>
      </c>
    </row>
    <row r="819" spans="1:50" x14ac:dyDescent="0.3">
      <c r="A819">
        <v>36</v>
      </c>
      <c r="B819">
        <v>1</v>
      </c>
      <c r="C819" s="2">
        <f t="shared" si="189"/>
        <v>1</v>
      </c>
      <c r="D819">
        <v>9</v>
      </c>
      <c r="E819">
        <f t="shared" si="190"/>
        <v>0</v>
      </c>
      <c r="G819" s="2" t="s">
        <v>19</v>
      </c>
      <c r="H819" s="2" t="s">
        <v>19</v>
      </c>
      <c r="J819">
        <v>48</v>
      </c>
      <c r="K819">
        <v>1</v>
      </c>
      <c r="L819">
        <v>2</v>
      </c>
      <c r="M819">
        <v>0</v>
      </c>
      <c r="N819" s="45">
        <v>1</v>
      </c>
      <c r="O819" s="46">
        <v>0</v>
      </c>
      <c r="P819" s="47">
        <f t="shared" si="191"/>
        <v>1</v>
      </c>
      <c r="Q819">
        <f t="shared" si="192"/>
        <v>1</v>
      </c>
      <c r="R819">
        <f t="shared" si="193"/>
        <v>0.41234648844046873</v>
      </c>
      <c r="S819" s="45">
        <f t="shared" si="194"/>
        <v>0.41234648844046873</v>
      </c>
      <c r="T819" s="47">
        <f t="shared" si="195"/>
        <v>0.58765351155953127</v>
      </c>
      <c r="U819" s="45">
        <f t="shared" si="196"/>
        <v>-0.88589129170734038</v>
      </c>
      <c r="V819" s="47">
        <f t="shared" si="197"/>
        <v>0</v>
      </c>
      <c r="W819">
        <f t="shared" si="198"/>
        <v>1.4251449400771894</v>
      </c>
      <c r="AQ819">
        <v>0.27554850532977665</v>
      </c>
      <c r="AR819">
        <v>1</v>
      </c>
      <c r="AS819">
        <v>0</v>
      </c>
      <c r="AT819">
        <f t="shared" si="202"/>
        <v>1086</v>
      </c>
      <c r="AU819">
        <f t="shared" si="203"/>
        <v>128</v>
      </c>
      <c r="AV819">
        <f t="shared" si="199"/>
        <v>0.11922141119221408</v>
      </c>
      <c r="AW819">
        <f t="shared" si="200"/>
        <v>0.45991561181434604</v>
      </c>
      <c r="AX819">
        <f t="shared" si="201"/>
        <v>3.7300536237980822E-4</v>
      </c>
    </row>
    <row r="820" spans="1:50" x14ac:dyDescent="0.3">
      <c r="A820">
        <v>31</v>
      </c>
      <c r="B820">
        <v>3</v>
      </c>
      <c r="C820" s="2">
        <f t="shared" si="189"/>
        <v>1</v>
      </c>
      <c r="D820">
        <v>2</v>
      </c>
      <c r="E820">
        <f t="shared" si="190"/>
        <v>0</v>
      </c>
      <c r="G820" s="2" t="s">
        <v>19</v>
      </c>
      <c r="H820" s="2" t="s">
        <v>19</v>
      </c>
      <c r="J820">
        <v>48</v>
      </c>
      <c r="K820">
        <v>2</v>
      </c>
      <c r="L820">
        <v>1</v>
      </c>
      <c r="M820">
        <v>2</v>
      </c>
      <c r="N820" s="45">
        <v>0</v>
      </c>
      <c r="O820" s="46">
        <v>1</v>
      </c>
      <c r="P820" s="47">
        <f t="shared" si="191"/>
        <v>1</v>
      </c>
      <c r="Q820">
        <f t="shared" si="192"/>
        <v>0</v>
      </c>
      <c r="R820">
        <f t="shared" si="193"/>
        <v>8.2862227112647305E-2</v>
      </c>
      <c r="S820" s="45">
        <f t="shared" si="194"/>
        <v>8.2862227112647305E-2</v>
      </c>
      <c r="T820" s="47">
        <f t="shared" si="195"/>
        <v>0.91713777288735265</v>
      </c>
      <c r="U820" s="45">
        <f t="shared" si="196"/>
        <v>-8.6497574949577341E-2</v>
      </c>
      <c r="V820" s="47">
        <f t="shared" si="197"/>
        <v>100</v>
      </c>
      <c r="W820">
        <f t="shared" si="198"/>
        <v>9.0348723563940331E-2</v>
      </c>
      <c r="AQ820">
        <v>0.27673401284326204</v>
      </c>
      <c r="AR820">
        <v>1</v>
      </c>
      <c r="AS820">
        <v>1</v>
      </c>
      <c r="AT820">
        <f t="shared" si="202"/>
        <v>1087</v>
      </c>
      <c r="AU820">
        <f t="shared" si="203"/>
        <v>129</v>
      </c>
      <c r="AV820">
        <f t="shared" si="199"/>
        <v>0.11841038118410385</v>
      </c>
      <c r="AW820">
        <f t="shared" si="200"/>
        <v>0.45569620253164556</v>
      </c>
      <c r="AX820">
        <f t="shared" si="201"/>
        <v>0</v>
      </c>
    </row>
    <row r="821" spans="1:50" x14ac:dyDescent="0.3">
      <c r="A821">
        <v>28</v>
      </c>
      <c r="B821">
        <v>1</v>
      </c>
      <c r="C821" s="2">
        <f t="shared" si="189"/>
        <v>1</v>
      </c>
      <c r="D821">
        <v>3</v>
      </c>
      <c r="E821">
        <f t="shared" si="190"/>
        <v>0</v>
      </c>
      <c r="G821" s="2" t="s">
        <v>19</v>
      </c>
      <c r="H821" s="2" t="s">
        <v>19</v>
      </c>
      <c r="J821">
        <v>48</v>
      </c>
      <c r="K821">
        <v>2</v>
      </c>
      <c r="L821">
        <v>1</v>
      </c>
      <c r="M821">
        <v>7</v>
      </c>
      <c r="N821" s="45">
        <v>0</v>
      </c>
      <c r="O821" s="46">
        <v>1</v>
      </c>
      <c r="P821" s="47">
        <f t="shared" si="191"/>
        <v>1</v>
      </c>
      <c r="Q821">
        <f t="shared" si="192"/>
        <v>0</v>
      </c>
      <c r="R821">
        <f t="shared" si="193"/>
        <v>4.6676823387015891E-2</v>
      </c>
      <c r="S821" s="45">
        <f t="shared" si="194"/>
        <v>4.6676823387015891E-2</v>
      </c>
      <c r="T821" s="47">
        <f t="shared" si="195"/>
        <v>0.95332317661298416</v>
      </c>
      <c r="U821" s="45">
        <f t="shared" si="196"/>
        <v>-4.7801317795565859E-2</v>
      </c>
      <c r="V821" s="47">
        <f t="shared" si="197"/>
        <v>100</v>
      </c>
      <c r="W821">
        <f t="shared" si="198"/>
        <v>4.8962224492277343E-2</v>
      </c>
      <c r="AQ821">
        <v>0.27855604055121985</v>
      </c>
      <c r="AR821">
        <v>0</v>
      </c>
      <c r="AS821">
        <v>1</v>
      </c>
      <c r="AT821">
        <f t="shared" si="202"/>
        <v>1087</v>
      </c>
      <c r="AU821">
        <f t="shared" si="203"/>
        <v>130</v>
      </c>
      <c r="AV821">
        <f t="shared" si="199"/>
        <v>0.11841038118410385</v>
      </c>
      <c r="AW821">
        <f t="shared" si="200"/>
        <v>0.45147679324894519</v>
      </c>
      <c r="AX821">
        <f t="shared" si="201"/>
        <v>7.3232245458064113E-4</v>
      </c>
    </row>
    <row r="822" spans="1:50" x14ac:dyDescent="0.3">
      <c r="A822">
        <v>35</v>
      </c>
      <c r="B822">
        <v>4</v>
      </c>
      <c r="C822" s="2">
        <f t="shared" si="189"/>
        <v>1</v>
      </c>
      <c r="D822">
        <v>2</v>
      </c>
      <c r="E822">
        <f t="shared" si="190"/>
        <v>0</v>
      </c>
      <c r="G822" s="2" t="s">
        <v>19</v>
      </c>
      <c r="H822" s="2" t="s">
        <v>19</v>
      </c>
      <c r="J822">
        <v>48</v>
      </c>
      <c r="K822">
        <v>3</v>
      </c>
      <c r="L822">
        <v>1</v>
      </c>
      <c r="M822">
        <v>2</v>
      </c>
      <c r="N822" s="45">
        <v>0</v>
      </c>
      <c r="O822" s="46">
        <v>3</v>
      </c>
      <c r="P822" s="47">
        <f t="shared" si="191"/>
        <v>3</v>
      </c>
      <c r="Q822">
        <f t="shared" si="192"/>
        <v>0</v>
      </c>
      <c r="R822">
        <f t="shared" si="193"/>
        <v>6.1326921751692749E-2</v>
      </c>
      <c r="S822" s="45">
        <f t="shared" si="194"/>
        <v>0.18398076525507825</v>
      </c>
      <c r="T822" s="47">
        <f t="shared" si="195"/>
        <v>2.8160192347449216</v>
      </c>
      <c r="U822" s="45">
        <f t="shared" si="196"/>
        <v>-0.18986405962628378</v>
      </c>
      <c r="V822" s="47">
        <f t="shared" si="197"/>
        <v>100</v>
      </c>
      <c r="W822">
        <f t="shared" si="198"/>
        <v>0.19600089692399789</v>
      </c>
      <c r="AQ822">
        <v>0.2788603169271564</v>
      </c>
      <c r="AR822">
        <v>2</v>
      </c>
      <c r="AS822">
        <v>2</v>
      </c>
      <c r="AT822">
        <f t="shared" si="202"/>
        <v>1089</v>
      </c>
      <c r="AU822">
        <f t="shared" si="203"/>
        <v>132</v>
      </c>
      <c r="AV822">
        <f t="shared" si="199"/>
        <v>0.11678832116788318</v>
      </c>
      <c r="AW822">
        <f t="shared" si="200"/>
        <v>0.44303797468354433</v>
      </c>
      <c r="AX822">
        <f t="shared" si="201"/>
        <v>3.5931709220073267E-4</v>
      </c>
    </row>
    <row r="823" spans="1:50" x14ac:dyDescent="0.3">
      <c r="A823">
        <v>49</v>
      </c>
      <c r="B823">
        <v>4</v>
      </c>
      <c r="C823" s="2">
        <f t="shared" si="189"/>
        <v>1</v>
      </c>
      <c r="D823">
        <v>8</v>
      </c>
      <c r="E823">
        <f t="shared" si="190"/>
        <v>0</v>
      </c>
      <c r="G823" s="2" t="s">
        <v>19</v>
      </c>
      <c r="H823" s="2" t="s">
        <v>19</v>
      </c>
      <c r="J823">
        <v>48</v>
      </c>
      <c r="K823">
        <v>3</v>
      </c>
      <c r="L823">
        <v>1</v>
      </c>
      <c r="M823">
        <v>7</v>
      </c>
      <c r="N823" s="45">
        <v>0</v>
      </c>
      <c r="O823" s="46">
        <v>1</v>
      </c>
      <c r="P823" s="47">
        <f t="shared" si="191"/>
        <v>1</v>
      </c>
      <c r="Q823">
        <f t="shared" si="192"/>
        <v>0</v>
      </c>
      <c r="R823">
        <f t="shared" si="193"/>
        <v>3.4195210257123687E-2</v>
      </c>
      <c r="S823" s="45">
        <f t="shared" si="194"/>
        <v>3.4195210257123687E-2</v>
      </c>
      <c r="T823" s="47">
        <f t="shared" si="195"/>
        <v>0.96580478974287631</v>
      </c>
      <c r="U823" s="45">
        <f t="shared" si="196"/>
        <v>-3.4793546202253063E-2</v>
      </c>
      <c r="V823" s="47">
        <f t="shared" si="197"/>
        <v>100</v>
      </c>
      <c r="W823">
        <f t="shared" si="198"/>
        <v>3.5405923246898979E-2</v>
      </c>
      <c r="AQ823">
        <v>0.2818899343650193</v>
      </c>
      <c r="AR823">
        <v>1</v>
      </c>
      <c r="AS823">
        <v>0</v>
      </c>
      <c r="AT823">
        <f t="shared" si="202"/>
        <v>1090</v>
      </c>
      <c r="AU823">
        <f t="shared" si="203"/>
        <v>132</v>
      </c>
      <c r="AV823">
        <f t="shared" si="199"/>
        <v>0.11597729115977295</v>
      </c>
      <c r="AW823">
        <f t="shared" si="200"/>
        <v>0.44303797468354433</v>
      </c>
      <c r="AX823">
        <f t="shared" si="201"/>
        <v>1.4372683688030781E-3</v>
      </c>
    </row>
    <row r="824" spans="1:50" x14ac:dyDescent="0.3">
      <c r="A824">
        <v>34</v>
      </c>
      <c r="B824">
        <v>4</v>
      </c>
      <c r="C824" s="2">
        <f t="shared" si="189"/>
        <v>1</v>
      </c>
      <c r="D824">
        <v>2</v>
      </c>
      <c r="E824">
        <f t="shared" si="190"/>
        <v>0</v>
      </c>
      <c r="G824" s="2" t="s">
        <v>19</v>
      </c>
      <c r="H824" s="2" t="s">
        <v>19</v>
      </c>
      <c r="J824">
        <v>48</v>
      </c>
      <c r="K824">
        <v>3</v>
      </c>
      <c r="L824">
        <v>1</v>
      </c>
      <c r="M824">
        <v>11</v>
      </c>
      <c r="N824" s="45">
        <v>0</v>
      </c>
      <c r="O824" s="46">
        <v>1</v>
      </c>
      <c r="P824" s="47">
        <f t="shared" si="191"/>
        <v>1</v>
      </c>
      <c r="Q824">
        <f t="shared" si="192"/>
        <v>0</v>
      </c>
      <c r="R824">
        <f t="shared" si="193"/>
        <v>2.1227984552060229E-2</v>
      </c>
      <c r="S824" s="45">
        <f t="shared" si="194"/>
        <v>2.1227984552060229E-2</v>
      </c>
      <c r="T824" s="47">
        <f t="shared" si="195"/>
        <v>0.97877201544793979</v>
      </c>
      <c r="U824" s="45">
        <f t="shared" si="196"/>
        <v>-2.1456538496698142E-2</v>
      </c>
      <c r="V824" s="47">
        <f t="shared" si="197"/>
        <v>100</v>
      </c>
      <c r="W824">
        <f t="shared" si="198"/>
        <v>2.1688385259303861E-2</v>
      </c>
      <c r="AQ824">
        <v>0.28249252029775146</v>
      </c>
      <c r="AR824">
        <v>4</v>
      </c>
      <c r="AS824">
        <v>1</v>
      </c>
      <c r="AT824">
        <f t="shared" si="202"/>
        <v>1094</v>
      </c>
      <c r="AU824">
        <f t="shared" si="203"/>
        <v>133</v>
      </c>
      <c r="AV824">
        <f t="shared" si="199"/>
        <v>0.11273317112733172</v>
      </c>
      <c r="AW824">
        <f t="shared" si="200"/>
        <v>0.43881856540084385</v>
      </c>
      <c r="AX824">
        <f t="shared" si="201"/>
        <v>3.5589502465601243E-4</v>
      </c>
    </row>
    <row r="825" spans="1:50" x14ac:dyDescent="0.3">
      <c r="A825">
        <v>29</v>
      </c>
      <c r="B825">
        <v>4</v>
      </c>
      <c r="C825" s="2">
        <f t="shared" si="189"/>
        <v>1</v>
      </c>
      <c r="D825">
        <v>5</v>
      </c>
      <c r="E825">
        <f t="shared" si="190"/>
        <v>0</v>
      </c>
      <c r="G825" s="2" t="s">
        <v>19</v>
      </c>
      <c r="H825" s="2" t="s">
        <v>19</v>
      </c>
      <c r="J825">
        <v>48</v>
      </c>
      <c r="K825">
        <v>4</v>
      </c>
      <c r="L825">
        <v>1</v>
      </c>
      <c r="M825">
        <v>0</v>
      </c>
      <c r="N825" s="45">
        <v>0</v>
      </c>
      <c r="O825" s="46">
        <v>3</v>
      </c>
      <c r="P825" s="47">
        <f t="shared" si="191"/>
        <v>3</v>
      </c>
      <c r="Q825">
        <f t="shared" si="192"/>
        <v>0</v>
      </c>
      <c r="R825">
        <f t="shared" si="193"/>
        <v>5.6927365008887169E-2</v>
      </c>
      <c r="S825" s="45">
        <f t="shared" si="194"/>
        <v>0.1707820950266615</v>
      </c>
      <c r="T825" s="47">
        <f t="shared" si="195"/>
        <v>2.8292179049733384</v>
      </c>
      <c r="U825" s="45">
        <f t="shared" si="196"/>
        <v>-0.17583592162116485</v>
      </c>
      <c r="V825" s="47">
        <f t="shared" si="197"/>
        <v>100</v>
      </c>
      <c r="W825">
        <f t="shared" si="198"/>
        <v>0.18109113623922604</v>
      </c>
      <c r="AQ825">
        <v>0.28369620409611118</v>
      </c>
      <c r="AR825">
        <v>1</v>
      </c>
      <c r="AS825">
        <v>0</v>
      </c>
      <c r="AT825">
        <f t="shared" si="202"/>
        <v>1095</v>
      </c>
      <c r="AU825">
        <f t="shared" si="203"/>
        <v>133</v>
      </c>
      <c r="AV825">
        <f t="shared" si="199"/>
        <v>0.11192214111922139</v>
      </c>
      <c r="AW825">
        <f t="shared" si="200"/>
        <v>0.43881856540084385</v>
      </c>
      <c r="AX825">
        <f t="shared" si="201"/>
        <v>3.5589502465596375E-4</v>
      </c>
    </row>
    <row r="826" spans="1:50" x14ac:dyDescent="0.3">
      <c r="A826">
        <v>42</v>
      </c>
      <c r="B826">
        <v>2</v>
      </c>
      <c r="C826" s="2">
        <f t="shared" si="189"/>
        <v>1</v>
      </c>
      <c r="D826">
        <v>0</v>
      </c>
      <c r="E826">
        <f t="shared" si="190"/>
        <v>0</v>
      </c>
      <c r="G826" s="2" t="s">
        <v>19</v>
      </c>
      <c r="H826" s="2" t="s">
        <v>19</v>
      </c>
      <c r="J826">
        <v>48</v>
      </c>
      <c r="K826">
        <v>4</v>
      </c>
      <c r="L826">
        <v>1</v>
      </c>
      <c r="M826">
        <v>2</v>
      </c>
      <c r="N826" s="45">
        <v>0</v>
      </c>
      <c r="O826" s="46">
        <v>1</v>
      </c>
      <c r="P826" s="47">
        <f t="shared" si="191"/>
        <v>1</v>
      </c>
      <c r="Q826">
        <f t="shared" si="192"/>
        <v>0</v>
      </c>
      <c r="R826">
        <f t="shared" si="193"/>
        <v>4.5113184404143761E-2</v>
      </c>
      <c r="S826" s="45">
        <f t="shared" si="194"/>
        <v>4.5113184404143761E-2</v>
      </c>
      <c r="T826" s="47">
        <f t="shared" si="195"/>
        <v>0.9548868155958562</v>
      </c>
      <c r="U826" s="45">
        <f t="shared" si="196"/>
        <v>-4.6162463225858597E-2</v>
      </c>
      <c r="V826" s="47">
        <f t="shared" si="197"/>
        <v>100</v>
      </c>
      <c r="W826">
        <f t="shared" si="198"/>
        <v>4.7244535862601487E-2</v>
      </c>
      <c r="AQ826">
        <v>0.28585486013772449</v>
      </c>
      <c r="AR826">
        <v>1</v>
      </c>
      <c r="AS826">
        <v>0</v>
      </c>
      <c r="AT826">
        <f t="shared" si="202"/>
        <v>1096</v>
      </c>
      <c r="AU826">
        <f t="shared" si="203"/>
        <v>133</v>
      </c>
      <c r="AV826">
        <f t="shared" si="199"/>
        <v>0.11111111111111116</v>
      </c>
      <c r="AW826">
        <f t="shared" si="200"/>
        <v>0.43881856540084385</v>
      </c>
      <c r="AX826">
        <f t="shared" si="201"/>
        <v>0</v>
      </c>
    </row>
    <row r="827" spans="1:50" x14ac:dyDescent="0.3">
      <c r="A827">
        <v>29</v>
      </c>
      <c r="B827">
        <v>2</v>
      </c>
      <c r="C827" s="2">
        <f t="shared" si="189"/>
        <v>2</v>
      </c>
      <c r="D827">
        <v>7</v>
      </c>
      <c r="E827">
        <f t="shared" si="190"/>
        <v>0</v>
      </c>
      <c r="G827" s="2" t="s">
        <v>17</v>
      </c>
      <c r="H827" s="2" t="s">
        <v>19</v>
      </c>
      <c r="J827">
        <v>48</v>
      </c>
      <c r="K827">
        <v>4</v>
      </c>
      <c r="L827">
        <v>1</v>
      </c>
      <c r="M827">
        <v>9</v>
      </c>
      <c r="N827" s="45">
        <v>0</v>
      </c>
      <c r="O827" s="46">
        <v>1</v>
      </c>
      <c r="P827" s="47">
        <f t="shared" si="191"/>
        <v>1</v>
      </c>
      <c r="Q827">
        <f t="shared" si="192"/>
        <v>0</v>
      </c>
      <c r="R827">
        <f t="shared" si="193"/>
        <v>1.9644897523452571E-2</v>
      </c>
      <c r="S827" s="45">
        <f t="shared" si="194"/>
        <v>1.9644897523452571E-2</v>
      </c>
      <c r="T827" s="47">
        <f t="shared" si="195"/>
        <v>0.98035510247654745</v>
      </c>
      <c r="U827" s="45">
        <f t="shared" si="196"/>
        <v>-1.9840423484368239E-2</v>
      </c>
      <c r="V827" s="47">
        <f t="shared" si="197"/>
        <v>100</v>
      </c>
      <c r="W827">
        <f t="shared" si="198"/>
        <v>2.0038552840522934E-2</v>
      </c>
      <c r="AQ827">
        <v>0.28797203120796533</v>
      </c>
      <c r="AR827">
        <v>0</v>
      </c>
      <c r="AS827">
        <v>1</v>
      </c>
      <c r="AT827">
        <f t="shared" si="202"/>
        <v>1096</v>
      </c>
      <c r="AU827">
        <f t="shared" si="203"/>
        <v>134</v>
      </c>
      <c r="AV827">
        <f t="shared" si="199"/>
        <v>0.11111111111111116</v>
      </c>
      <c r="AW827">
        <f t="shared" si="200"/>
        <v>0.43459915611814348</v>
      </c>
      <c r="AX827">
        <f t="shared" si="201"/>
        <v>3.5247295711124312E-4</v>
      </c>
    </row>
    <row r="828" spans="1:50" x14ac:dyDescent="0.3">
      <c r="A828">
        <v>38</v>
      </c>
      <c r="B828">
        <v>3</v>
      </c>
      <c r="C828" s="2">
        <f t="shared" si="189"/>
        <v>1</v>
      </c>
      <c r="D828">
        <v>6</v>
      </c>
      <c r="E828">
        <f t="shared" si="190"/>
        <v>0</v>
      </c>
      <c r="G828" s="2" t="s">
        <v>19</v>
      </c>
      <c r="H828" s="2" t="s">
        <v>19</v>
      </c>
      <c r="J828">
        <v>48</v>
      </c>
      <c r="K828">
        <v>4</v>
      </c>
      <c r="L828">
        <v>1</v>
      </c>
      <c r="M828">
        <v>10</v>
      </c>
      <c r="N828" s="45">
        <v>0</v>
      </c>
      <c r="O828" s="46">
        <v>1</v>
      </c>
      <c r="P828" s="47">
        <f t="shared" si="191"/>
        <v>1</v>
      </c>
      <c r="Q828">
        <f t="shared" si="192"/>
        <v>0</v>
      </c>
      <c r="R828">
        <f t="shared" si="193"/>
        <v>1.7418973235355503E-2</v>
      </c>
      <c r="S828" s="45">
        <f t="shared" si="194"/>
        <v>1.7418973235355503E-2</v>
      </c>
      <c r="T828" s="47">
        <f t="shared" si="195"/>
        <v>0.98258102676464454</v>
      </c>
      <c r="U828" s="45">
        <f t="shared" si="196"/>
        <v>-1.7572468649723286E-2</v>
      </c>
      <c r="V828" s="47">
        <f t="shared" si="197"/>
        <v>100</v>
      </c>
      <c r="W828">
        <f t="shared" si="198"/>
        <v>1.7727772835906621E-2</v>
      </c>
      <c r="AQ828">
        <v>0.28826788509022594</v>
      </c>
      <c r="AR828">
        <v>1</v>
      </c>
      <c r="AS828">
        <v>0</v>
      </c>
      <c r="AT828">
        <f t="shared" si="202"/>
        <v>1097</v>
      </c>
      <c r="AU828">
        <f t="shared" si="203"/>
        <v>134</v>
      </c>
      <c r="AV828">
        <f t="shared" si="199"/>
        <v>0.11030008110300082</v>
      </c>
      <c r="AW828">
        <f t="shared" si="200"/>
        <v>0.43459915611814348</v>
      </c>
      <c r="AX828">
        <f t="shared" si="201"/>
        <v>3.5247295711124312E-4</v>
      </c>
    </row>
    <row r="829" spans="1:50" x14ac:dyDescent="0.3">
      <c r="A829">
        <v>28</v>
      </c>
      <c r="B829">
        <v>3</v>
      </c>
      <c r="C829" s="2">
        <f t="shared" si="189"/>
        <v>2</v>
      </c>
      <c r="D829">
        <v>1</v>
      </c>
      <c r="E829">
        <f t="shared" si="190"/>
        <v>0</v>
      </c>
      <c r="G829" s="2" t="s">
        <v>17</v>
      </c>
      <c r="H829" s="2" t="s">
        <v>19</v>
      </c>
      <c r="J829">
        <v>48</v>
      </c>
      <c r="K829">
        <v>4</v>
      </c>
      <c r="L829">
        <v>1</v>
      </c>
      <c r="M829">
        <v>17</v>
      </c>
      <c r="N829" s="45">
        <v>0</v>
      </c>
      <c r="O829" s="46">
        <v>1</v>
      </c>
      <c r="P829" s="47">
        <f t="shared" si="191"/>
        <v>1</v>
      </c>
      <c r="Q829">
        <f t="shared" si="192"/>
        <v>0</v>
      </c>
      <c r="R829">
        <f t="shared" si="193"/>
        <v>7.463037680197176E-3</v>
      </c>
      <c r="S829" s="45">
        <f t="shared" si="194"/>
        <v>7.463037680197176E-3</v>
      </c>
      <c r="T829" s="47">
        <f t="shared" si="195"/>
        <v>0.99253696231980282</v>
      </c>
      <c r="U829" s="45">
        <f t="shared" si="196"/>
        <v>-7.4910254822007942E-3</v>
      </c>
      <c r="V829" s="47">
        <f t="shared" si="197"/>
        <v>100</v>
      </c>
      <c r="W829">
        <f t="shared" si="198"/>
        <v>7.5191534053847455E-3</v>
      </c>
      <c r="AQ829">
        <v>0.2885785266020634</v>
      </c>
      <c r="AR829">
        <v>1</v>
      </c>
      <c r="AS829">
        <v>1</v>
      </c>
      <c r="AT829">
        <f t="shared" si="202"/>
        <v>1098</v>
      </c>
      <c r="AU829">
        <f t="shared" si="203"/>
        <v>135</v>
      </c>
      <c r="AV829">
        <f t="shared" si="199"/>
        <v>0.10948905109489049</v>
      </c>
      <c r="AW829">
        <f t="shared" si="200"/>
        <v>0.430379746835443</v>
      </c>
      <c r="AX829">
        <f t="shared" si="201"/>
        <v>6.9810177913289971E-4</v>
      </c>
    </row>
    <row r="830" spans="1:50" x14ac:dyDescent="0.3">
      <c r="A830">
        <v>18</v>
      </c>
      <c r="B830">
        <v>3</v>
      </c>
      <c r="C830" s="2">
        <f t="shared" si="189"/>
        <v>1</v>
      </c>
      <c r="D830">
        <v>0</v>
      </c>
      <c r="E830">
        <f t="shared" si="190"/>
        <v>1</v>
      </c>
      <c r="G830" s="2" t="s">
        <v>19</v>
      </c>
      <c r="H830" s="2" t="s">
        <v>17</v>
      </c>
      <c r="J830">
        <v>48</v>
      </c>
      <c r="K830">
        <v>4</v>
      </c>
      <c r="L830">
        <v>2</v>
      </c>
      <c r="M830">
        <v>7</v>
      </c>
      <c r="N830" s="45">
        <v>1</v>
      </c>
      <c r="O830" s="46">
        <v>0</v>
      </c>
      <c r="P830" s="47">
        <f t="shared" si="191"/>
        <v>1</v>
      </c>
      <c r="Q830">
        <f t="shared" si="192"/>
        <v>1</v>
      </c>
      <c r="R830">
        <f t="shared" si="193"/>
        <v>0.10115448349179189</v>
      </c>
      <c r="S830" s="45">
        <f t="shared" si="194"/>
        <v>0.10115448349179189</v>
      </c>
      <c r="T830" s="47">
        <f t="shared" si="195"/>
        <v>0.8988455165082081</v>
      </c>
      <c r="U830" s="45">
        <f t="shared" si="196"/>
        <v>-2.2911063911723466</v>
      </c>
      <c r="V830" s="47">
        <f t="shared" si="197"/>
        <v>0</v>
      </c>
      <c r="W830">
        <f t="shared" si="198"/>
        <v>8.8858692712433669</v>
      </c>
      <c r="AQ830">
        <v>0.28948624881104262</v>
      </c>
      <c r="AR830">
        <v>2</v>
      </c>
      <c r="AS830">
        <v>0</v>
      </c>
      <c r="AT830">
        <f t="shared" si="202"/>
        <v>1100</v>
      </c>
      <c r="AU830">
        <f t="shared" si="203"/>
        <v>135</v>
      </c>
      <c r="AV830">
        <f t="shared" si="199"/>
        <v>0.10786699107866993</v>
      </c>
      <c r="AW830">
        <f t="shared" si="200"/>
        <v>0.430379746835443</v>
      </c>
      <c r="AX830">
        <f t="shared" si="201"/>
        <v>3.4905088956647371E-4</v>
      </c>
    </row>
    <row r="831" spans="1:50" x14ac:dyDescent="0.3">
      <c r="A831">
        <v>33</v>
      </c>
      <c r="B831">
        <v>1</v>
      </c>
      <c r="C831" s="2">
        <f t="shared" si="189"/>
        <v>2</v>
      </c>
      <c r="D831">
        <v>2</v>
      </c>
      <c r="E831">
        <f t="shared" si="190"/>
        <v>1</v>
      </c>
      <c r="G831" s="2" t="s">
        <v>17</v>
      </c>
      <c r="H831" s="2" t="s">
        <v>17</v>
      </c>
      <c r="J831">
        <v>49</v>
      </c>
      <c r="K831">
        <v>1</v>
      </c>
      <c r="L831">
        <v>1</v>
      </c>
      <c r="M831">
        <v>0</v>
      </c>
      <c r="N831" s="45">
        <v>0</v>
      </c>
      <c r="O831" s="46">
        <v>1</v>
      </c>
      <c r="P831" s="47">
        <f t="shared" si="191"/>
        <v>1</v>
      </c>
      <c r="Q831">
        <f t="shared" si="192"/>
        <v>0</v>
      </c>
      <c r="R831">
        <f t="shared" si="193"/>
        <v>0.13208118954413137</v>
      </c>
      <c r="S831" s="45">
        <f t="shared" si="194"/>
        <v>0.13208118954413137</v>
      </c>
      <c r="T831" s="47">
        <f t="shared" si="195"/>
        <v>0.86791881045586861</v>
      </c>
      <c r="U831" s="45">
        <f t="shared" si="196"/>
        <v>-0.14165710503774845</v>
      </c>
      <c r="V831" s="47">
        <f t="shared" si="197"/>
        <v>100</v>
      </c>
      <c r="W831">
        <f t="shared" si="198"/>
        <v>0.1521815035610953</v>
      </c>
      <c r="AQ831">
        <v>0.28974617550886733</v>
      </c>
      <c r="AR831">
        <v>1</v>
      </c>
      <c r="AS831">
        <v>0</v>
      </c>
      <c r="AT831">
        <f t="shared" si="202"/>
        <v>1101</v>
      </c>
      <c r="AU831">
        <f t="shared" si="203"/>
        <v>135</v>
      </c>
      <c r="AV831">
        <f t="shared" si="199"/>
        <v>0.10705596107055959</v>
      </c>
      <c r="AW831">
        <f t="shared" si="200"/>
        <v>0.430379746835443</v>
      </c>
      <c r="AX831">
        <f t="shared" si="201"/>
        <v>0</v>
      </c>
    </row>
    <row r="832" spans="1:50" x14ac:dyDescent="0.3">
      <c r="A832">
        <v>41</v>
      </c>
      <c r="B832">
        <v>2</v>
      </c>
      <c r="C832" s="2">
        <f t="shared" si="189"/>
        <v>2</v>
      </c>
      <c r="D832">
        <v>0</v>
      </c>
      <c r="E832">
        <f t="shared" si="190"/>
        <v>0</v>
      </c>
      <c r="G832" s="2" t="s">
        <v>17</v>
      </c>
      <c r="H832" s="2" t="s">
        <v>19</v>
      </c>
      <c r="J832">
        <v>49</v>
      </c>
      <c r="K832">
        <v>1</v>
      </c>
      <c r="L832">
        <v>1</v>
      </c>
      <c r="M832">
        <v>2</v>
      </c>
      <c r="N832" s="45">
        <v>0</v>
      </c>
      <c r="O832" s="46">
        <v>2</v>
      </c>
      <c r="P832" s="47">
        <f t="shared" si="191"/>
        <v>2</v>
      </c>
      <c r="Q832">
        <f t="shared" si="192"/>
        <v>0</v>
      </c>
      <c r="R832">
        <f t="shared" si="193"/>
        <v>0.10643044584774573</v>
      </c>
      <c r="S832" s="45">
        <f t="shared" si="194"/>
        <v>0.21286089169549147</v>
      </c>
      <c r="T832" s="47">
        <f t="shared" si="195"/>
        <v>1.7871391083045085</v>
      </c>
      <c r="U832" s="45">
        <f t="shared" si="196"/>
        <v>-0.22506220561995424</v>
      </c>
      <c r="V832" s="47">
        <f t="shared" si="197"/>
        <v>100</v>
      </c>
      <c r="W832">
        <f t="shared" si="198"/>
        <v>0.23821412749166065</v>
      </c>
      <c r="AQ832">
        <v>0.2897976686615491</v>
      </c>
      <c r="AR832">
        <v>0</v>
      </c>
      <c r="AS832">
        <v>1</v>
      </c>
      <c r="AT832">
        <f t="shared" si="202"/>
        <v>1101</v>
      </c>
      <c r="AU832">
        <f t="shared" si="203"/>
        <v>136</v>
      </c>
      <c r="AV832">
        <f t="shared" si="199"/>
        <v>0.10705596107055959</v>
      </c>
      <c r="AW832">
        <f t="shared" si="200"/>
        <v>0.42616033755274263</v>
      </c>
      <c r="AX832">
        <f t="shared" si="201"/>
        <v>3.4562882202165713E-4</v>
      </c>
    </row>
    <row r="833" spans="1:50" x14ac:dyDescent="0.3">
      <c r="A833">
        <v>31</v>
      </c>
      <c r="B833">
        <v>3</v>
      </c>
      <c r="C833" s="2">
        <f t="shared" si="189"/>
        <v>1</v>
      </c>
      <c r="D833">
        <v>2</v>
      </c>
      <c r="E833">
        <f t="shared" si="190"/>
        <v>1</v>
      </c>
      <c r="G833" s="2" t="s">
        <v>19</v>
      </c>
      <c r="H833" s="2" t="s">
        <v>17</v>
      </c>
      <c r="J833">
        <v>49</v>
      </c>
      <c r="K833">
        <v>1</v>
      </c>
      <c r="L833">
        <v>1</v>
      </c>
      <c r="M833">
        <v>3</v>
      </c>
      <c r="N833" s="45">
        <v>1</v>
      </c>
      <c r="O833" s="46">
        <v>0</v>
      </c>
      <c r="P833" s="47">
        <f t="shared" si="191"/>
        <v>1</v>
      </c>
      <c r="Q833">
        <f t="shared" si="192"/>
        <v>1</v>
      </c>
      <c r="R833">
        <f t="shared" si="193"/>
        <v>9.5327207632021085E-2</v>
      </c>
      <c r="S833" s="45">
        <f t="shared" si="194"/>
        <v>9.5327207632021085E-2</v>
      </c>
      <c r="T833" s="47">
        <f t="shared" si="195"/>
        <v>0.90467279236797893</v>
      </c>
      <c r="U833" s="45">
        <f t="shared" si="196"/>
        <v>-2.3504400145030444</v>
      </c>
      <c r="V833" s="47">
        <f t="shared" si="197"/>
        <v>0</v>
      </c>
      <c r="W833">
        <f t="shared" si="198"/>
        <v>9.4901845426981009</v>
      </c>
      <c r="AQ833">
        <v>0.29070765866173615</v>
      </c>
      <c r="AR833">
        <v>1</v>
      </c>
      <c r="AS833">
        <v>0</v>
      </c>
      <c r="AT833">
        <f t="shared" si="202"/>
        <v>1102</v>
      </c>
      <c r="AU833">
        <f t="shared" si="203"/>
        <v>136</v>
      </c>
      <c r="AV833">
        <f t="shared" si="199"/>
        <v>0.10624493106244937</v>
      </c>
      <c r="AW833">
        <f t="shared" si="200"/>
        <v>0.42616033755274263</v>
      </c>
      <c r="AX833">
        <f t="shared" si="201"/>
        <v>6.912576440434088E-4</v>
      </c>
    </row>
    <row r="834" spans="1:50" x14ac:dyDescent="0.3">
      <c r="A834">
        <v>37</v>
      </c>
      <c r="B834">
        <v>3</v>
      </c>
      <c r="C834" s="2">
        <f t="shared" ref="C834:C897" si="204">IF(G834="Yes",2,1)</f>
        <v>1</v>
      </c>
      <c r="D834">
        <v>2</v>
      </c>
      <c r="E834">
        <f t="shared" ref="E834:E897" si="205">IF(H834="Yes",1,0)</f>
        <v>0</v>
      </c>
      <c r="G834" s="2" t="s">
        <v>19</v>
      </c>
      <c r="H834" s="2" t="s">
        <v>19</v>
      </c>
      <c r="J834">
        <v>49</v>
      </c>
      <c r="K834">
        <v>1</v>
      </c>
      <c r="L834">
        <v>1</v>
      </c>
      <c r="M834">
        <v>9</v>
      </c>
      <c r="N834" s="45">
        <v>0</v>
      </c>
      <c r="O834" s="46">
        <v>1</v>
      </c>
      <c r="P834" s="47">
        <f t="shared" si="191"/>
        <v>1</v>
      </c>
      <c r="Q834">
        <f t="shared" si="192"/>
        <v>0</v>
      </c>
      <c r="R834">
        <f t="shared" si="193"/>
        <v>4.8089304103715744E-2</v>
      </c>
      <c r="S834" s="45">
        <f t="shared" si="194"/>
        <v>4.8089304103715744E-2</v>
      </c>
      <c r="T834" s="47">
        <f t="shared" si="195"/>
        <v>0.9519106958962843</v>
      </c>
      <c r="U834" s="45">
        <f t="shared" si="196"/>
        <v>-4.9284055422541891E-2</v>
      </c>
      <c r="V834" s="47">
        <f t="shared" si="197"/>
        <v>100</v>
      </c>
      <c r="W834">
        <f t="shared" si="198"/>
        <v>5.0518713899350205E-2</v>
      </c>
      <c r="AQ834">
        <v>0.29228600647788272</v>
      </c>
      <c r="AR834">
        <v>2</v>
      </c>
      <c r="AS834">
        <v>0</v>
      </c>
      <c r="AT834">
        <f t="shared" si="202"/>
        <v>1104</v>
      </c>
      <c r="AU834">
        <f t="shared" si="203"/>
        <v>136</v>
      </c>
      <c r="AV834">
        <f t="shared" si="199"/>
        <v>0.10462287104622869</v>
      </c>
      <c r="AW834">
        <f t="shared" si="200"/>
        <v>0.42616033755274263</v>
      </c>
      <c r="AX834">
        <f t="shared" si="201"/>
        <v>3.456288220217044E-4</v>
      </c>
    </row>
    <row r="835" spans="1:50" x14ac:dyDescent="0.3">
      <c r="A835">
        <v>27</v>
      </c>
      <c r="B835">
        <v>4</v>
      </c>
      <c r="C835" s="2">
        <f t="shared" si="204"/>
        <v>1</v>
      </c>
      <c r="D835">
        <v>2</v>
      </c>
      <c r="E835">
        <f t="shared" si="205"/>
        <v>0</v>
      </c>
      <c r="G835" s="2" t="s">
        <v>19</v>
      </c>
      <c r="H835" s="2" t="s">
        <v>19</v>
      </c>
      <c r="J835">
        <v>49</v>
      </c>
      <c r="K835">
        <v>2</v>
      </c>
      <c r="L835">
        <v>1</v>
      </c>
      <c r="M835">
        <v>2</v>
      </c>
      <c r="N835" s="45">
        <v>0</v>
      </c>
      <c r="O835" s="46">
        <v>1</v>
      </c>
      <c r="P835" s="47">
        <f t="shared" si="191"/>
        <v>1</v>
      </c>
      <c r="Q835">
        <f t="shared" si="192"/>
        <v>0</v>
      </c>
      <c r="R835">
        <f t="shared" si="193"/>
        <v>7.9299538866404035E-2</v>
      </c>
      <c r="S835" s="45">
        <f t="shared" si="194"/>
        <v>7.9299538866404035E-2</v>
      </c>
      <c r="T835" s="47">
        <f t="shared" si="195"/>
        <v>0.92070046113359594</v>
      </c>
      <c r="U835" s="45">
        <f t="shared" si="196"/>
        <v>-8.2620527837375154E-2</v>
      </c>
      <c r="V835" s="47">
        <f t="shared" si="197"/>
        <v>100</v>
      </c>
      <c r="W835">
        <f t="shared" si="198"/>
        <v>8.612957439900476E-2</v>
      </c>
      <c r="AQ835">
        <v>0.29351434925939662</v>
      </c>
      <c r="AR835">
        <v>1</v>
      </c>
      <c r="AS835">
        <v>2</v>
      </c>
      <c r="AT835">
        <f t="shared" si="202"/>
        <v>1105</v>
      </c>
      <c r="AU835">
        <f t="shared" si="203"/>
        <v>138</v>
      </c>
      <c r="AV835">
        <f t="shared" si="199"/>
        <v>0.10381184103811836</v>
      </c>
      <c r="AW835">
        <f t="shared" si="200"/>
        <v>0.41772151898734178</v>
      </c>
      <c r="AX835">
        <f t="shared" si="201"/>
        <v>3.3878468693211933E-4</v>
      </c>
    </row>
    <row r="836" spans="1:50" x14ac:dyDescent="0.3">
      <c r="A836">
        <v>34</v>
      </c>
      <c r="B836">
        <v>2</v>
      </c>
      <c r="C836" s="2">
        <f t="shared" si="204"/>
        <v>1</v>
      </c>
      <c r="D836">
        <v>5</v>
      </c>
      <c r="E836">
        <f t="shared" si="205"/>
        <v>0</v>
      </c>
      <c r="G836" s="2" t="s">
        <v>19</v>
      </c>
      <c r="H836" s="2" t="s">
        <v>19</v>
      </c>
      <c r="J836">
        <v>49</v>
      </c>
      <c r="K836">
        <v>2</v>
      </c>
      <c r="L836">
        <v>1</v>
      </c>
      <c r="M836">
        <v>4</v>
      </c>
      <c r="N836" s="45">
        <v>0</v>
      </c>
      <c r="O836" s="46">
        <v>1</v>
      </c>
      <c r="P836" s="47">
        <f t="shared" si="191"/>
        <v>1</v>
      </c>
      <c r="Q836">
        <f t="shared" si="192"/>
        <v>0</v>
      </c>
      <c r="R836">
        <f t="shared" si="193"/>
        <v>6.3153358761658882E-2</v>
      </c>
      <c r="S836" s="45">
        <f t="shared" si="194"/>
        <v>6.3153358761658882E-2</v>
      </c>
      <c r="T836" s="47">
        <f t="shared" si="195"/>
        <v>0.93684664123834116</v>
      </c>
      <c r="U836" s="45">
        <f t="shared" si="196"/>
        <v>-6.5235680108859301E-2</v>
      </c>
      <c r="V836" s="47">
        <f t="shared" si="197"/>
        <v>100</v>
      </c>
      <c r="W836">
        <f t="shared" si="198"/>
        <v>6.7410562179292866E-2</v>
      </c>
      <c r="AQ836">
        <v>0.29376163599142269</v>
      </c>
      <c r="AR836">
        <v>1</v>
      </c>
      <c r="AS836">
        <v>0</v>
      </c>
      <c r="AT836">
        <f t="shared" si="202"/>
        <v>1106</v>
      </c>
      <c r="AU836">
        <f t="shared" si="203"/>
        <v>138</v>
      </c>
      <c r="AV836">
        <f t="shared" si="199"/>
        <v>0.10300081103000813</v>
      </c>
      <c r="AW836">
        <f t="shared" si="200"/>
        <v>0.41772151898734178</v>
      </c>
      <c r="AX836">
        <f t="shared" si="201"/>
        <v>3.3878468693216573E-4</v>
      </c>
    </row>
    <row r="837" spans="1:50" x14ac:dyDescent="0.3">
      <c r="A837">
        <v>35</v>
      </c>
      <c r="B837">
        <v>3</v>
      </c>
      <c r="C837" s="2">
        <f t="shared" si="204"/>
        <v>1</v>
      </c>
      <c r="D837">
        <v>4</v>
      </c>
      <c r="E837">
        <f t="shared" si="205"/>
        <v>0</v>
      </c>
      <c r="G837" s="2" t="s">
        <v>19</v>
      </c>
      <c r="H837" s="2" t="s">
        <v>19</v>
      </c>
      <c r="J837">
        <v>49</v>
      </c>
      <c r="K837">
        <v>3</v>
      </c>
      <c r="L837">
        <v>1</v>
      </c>
      <c r="M837">
        <v>2</v>
      </c>
      <c r="N837" s="45">
        <v>0</v>
      </c>
      <c r="O837" s="46">
        <v>2</v>
      </c>
      <c r="P837" s="47">
        <f t="shared" ref="P837:P900" si="206">N837+O837</f>
        <v>2</v>
      </c>
      <c r="Q837">
        <f t="shared" ref="Q837:Q900" si="207">IF(P837=0,"",N837/P837)</f>
        <v>0</v>
      </c>
      <c r="R837">
        <f t="shared" ref="R837:R900" si="208">1/(1+EXP(-$Y$5-MMULT(J837:M837,$Y$6:$Y$9)))</f>
        <v>5.8630958696916112E-2</v>
      </c>
      <c r="S837" s="45">
        <f t="shared" ref="S837:S900" si="209">P837*R837</f>
        <v>0.11726191739383222</v>
      </c>
      <c r="T837" s="47">
        <f t="shared" ref="T837:T900" si="210">P837-S837</f>
        <v>1.8827380826061677</v>
      </c>
      <c r="U837" s="45">
        <f t="shared" ref="U837:U900" si="211">IFERROR(P837*(Q837*LN(R837)+(1-Q837)*LN(1-R837)),0)</f>
        <v>-0.12084007272187956</v>
      </c>
      <c r="V837" s="47">
        <f t="shared" ref="V837:V900" si="212">100*IF(R837&gt;=$AM$10,N837/P837,O837/P837)</f>
        <v>100</v>
      </c>
      <c r="W837">
        <f t="shared" ref="W837:W900" si="213">IFERROR((N837-S837)^2/S837+(O837-T837)^2/T837,0)</f>
        <v>0.1245653003751995</v>
      </c>
      <c r="AQ837">
        <v>0.29473091458577139</v>
      </c>
      <c r="AR837">
        <v>1</v>
      </c>
      <c r="AS837">
        <v>0</v>
      </c>
      <c r="AT837">
        <f t="shared" si="202"/>
        <v>1107</v>
      </c>
      <c r="AU837">
        <f t="shared" si="203"/>
        <v>138</v>
      </c>
      <c r="AV837">
        <f t="shared" ref="AV837:AV900" si="214">1-AT837/AT$1000</f>
        <v>0.1021897810218978</v>
      </c>
      <c r="AW837">
        <f t="shared" ref="AW837:AW900" si="215">1-AU837/AU$1000</f>
        <v>0.41772151898734178</v>
      </c>
      <c r="AX837">
        <f t="shared" ref="AX837:AX900" si="216">(AV837-AV838)*AW837</f>
        <v>0</v>
      </c>
    </row>
    <row r="838" spans="1:50" x14ac:dyDescent="0.3">
      <c r="A838">
        <v>29</v>
      </c>
      <c r="B838">
        <v>4</v>
      </c>
      <c r="C838" s="2">
        <f t="shared" si="204"/>
        <v>1</v>
      </c>
      <c r="D838">
        <v>8</v>
      </c>
      <c r="E838">
        <f t="shared" si="205"/>
        <v>1</v>
      </c>
      <c r="G838" s="2" t="s">
        <v>19</v>
      </c>
      <c r="H838" s="2" t="s">
        <v>17</v>
      </c>
      <c r="J838">
        <v>49</v>
      </c>
      <c r="K838">
        <v>3</v>
      </c>
      <c r="L838">
        <v>1</v>
      </c>
      <c r="M838">
        <v>6</v>
      </c>
      <c r="N838" s="45">
        <v>0</v>
      </c>
      <c r="O838" s="46">
        <v>1</v>
      </c>
      <c r="P838" s="47">
        <f t="shared" si="206"/>
        <v>1</v>
      </c>
      <c r="Q838">
        <f t="shared" si="207"/>
        <v>0</v>
      </c>
      <c r="R838">
        <f t="shared" si="208"/>
        <v>3.6750004388061093E-2</v>
      </c>
      <c r="S838" s="45">
        <f t="shared" si="209"/>
        <v>3.6750004388061093E-2</v>
      </c>
      <c r="T838" s="47">
        <f t="shared" si="210"/>
        <v>0.96324999561193891</v>
      </c>
      <c r="U838" s="45">
        <f t="shared" si="211"/>
        <v>-3.7442300031344876E-2</v>
      </c>
      <c r="V838" s="47">
        <f t="shared" si="212"/>
        <v>100</v>
      </c>
      <c r="W838">
        <f t="shared" si="213"/>
        <v>3.8152094010355374E-2</v>
      </c>
      <c r="AQ838">
        <v>0.29571687027611732</v>
      </c>
      <c r="AR838">
        <v>0</v>
      </c>
      <c r="AS838">
        <v>1</v>
      </c>
      <c r="AT838">
        <f t="shared" ref="AT838:AT901" si="217">AT837+AR838</f>
        <v>1107</v>
      </c>
      <c r="AU838">
        <f t="shared" ref="AU838:AU901" si="218">AU837+AS838</f>
        <v>139</v>
      </c>
      <c r="AV838">
        <f t="shared" si="214"/>
        <v>0.1021897810218978</v>
      </c>
      <c r="AW838">
        <f t="shared" si="215"/>
        <v>0.4135021097046413</v>
      </c>
      <c r="AX838">
        <f t="shared" si="216"/>
        <v>6.7072523877474677E-4</v>
      </c>
    </row>
    <row r="839" spans="1:50" x14ac:dyDescent="0.3">
      <c r="A839">
        <v>40</v>
      </c>
      <c r="B839">
        <v>2</v>
      </c>
      <c r="C839" s="2">
        <f t="shared" si="204"/>
        <v>1</v>
      </c>
      <c r="D839">
        <v>7</v>
      </c>
      <c r="E839">
        <f t="shared" si="205"/>
        <v>0</v>
      </c>
      <c r="G839" s="2" t="s">
        <v>19</v>
      </c>
      <c r="H839" s="2" t="s">
        <v>19</v>
      </c>
      <c r="J839">
        <v>49</v>
      </c>
      <c r="K839">
        <v>3</v>
      </c>
      <c r="L839">
        <v>1</v>
      </c>
      <c r="M839">
        <v>7</v>
      </c>
      <c r="N839" s="45">
        <v>0</v>
      </c>
      <c r="O839" s="46">
        <v>3</v>
      </c>
      <c r="P839" s="47">
        <f t="shared" si="206"/>
        <v>3</v>
      </c>
      <c r="Q839">
        <f t="shared" si="207"/>
        <v>0</v>
      </c>
      <c r="R839">
        <f t="shared" si="208"/>
        <v>3.2650483903935969E-2</v>
      </c>
      <c r="S839" s="45">
        <f t="shared" si="209"/>
        <v>9.7951451711807913E-2</v>
      </c>
      <c r="T839" s="47">
        <f t="shared" si="210"/>
        <v>2.9020485482881919</v>
      </c>
      <c r="U839" s="45">
        <f t="shared" si="211"/>
        <v>-9.9586215283287385E-2</v>
      </c>
      <c r="V839" s="47">
        <f t="shared" si="212"/>
        <v>100</v>
      </c>
      <c r="W839">
        <f t="shared" si="213"/>
        <v>0.10125756004624983</v>
      </c>
      <c r="AQ839">
        <v>0.29628071859299598</v>
      </c>
      <c r="AR839">
        <v>2</v>
      </c>
      <c r="AS839">
        <v>0</v>
      </c>
      <c r="AT839">
        <f t="shared" si="217"/>
        <v>1109</v>
      </c>
      <c r="AU839">
        <f t="shared" si="218"/>
        <v>139</v>
      </c>
      <c r="AV839">
        <f t="shared" si="214"/>
        <v>0.10056772100567724</v>
      </c>
      <c r="AW839">
        <f t="shared" si="215"/>
        <v>0.4135021097046413</v>
      </c>
      <c r="AX839">
        <f t="shared" si="216"/>
        <v>6.7072523877479264E-4</v>
      </c>
    </row>
    <row r="840" spans="1:50" x14ac:dyDescent="0.3">
      <c r="A840">
        <v>42</v>
      </c>
      <c r="B840">
        <v>3</v>
      </c>
      <c r="C840" s="2">
        <f t="shared" si="204"/>
        <v>2</v>
      </c>
      <c r="D840">
        <v>9</v>
      </c>
      <c r="E840">
        <f t="shared" si="205"/>
        <v>1</v>
      </c>
      <c r="G840" s="2" t="s">
        <v>17</v>
      </c>
      <c r="H840" s="2" t="s">
        <v>17</v>
      </c>
      <c r="J840">
        <v>49</v>
      </c>
      <c r="K840">
        <v>3</v>
      </c>
      <c r="L840">
        <v>1</v>
      </c>
      <c r="M840">
        <v>8</v>
      </c>
      <c r="N840" s="45">
        <v>1</v>
      </c>
      <c r="O840" s="46">
        <v>0</v>
      </c>
      <c r="P840" s="47">
        <f t="shared" si="206"/>
        <v>1</v>
      </c>
      <c r="Q840">
        <f t="shared" si="207"/>
        <v>1</v>
      </c>
      <c r="R840">
        <f t="shared" si="208"/>
        <v>2.8994506051535265E-2</v>
      </c>
      <c r="S840" s="45">
        <f t="shared" si="209"/>
        <v>2.8994506051535265E-2</v>
      </c>
      <c r="T840" s="47">
        <f t="shared" si="210"/>
        <v>0.97100549394846469</v>
      </c>
      <c r="U840" s="45">
        <f t="shared" si="211"/>
        <v>-3.5406489134417019</v>
      </c>
      <c r="V840" s="47">
        <f t="shared" si="212"/>
        <v>0</v>
      </c>
      <c r="W840">
        <f t="shared" si="213"/>
        <v>33.489292496398633</v>
      </c>
      <c r="AQ840">
        <v>0.29844283846707031</v>
      </c>
      <c r="AR840">
        <v>2</v>
      </c>
      <c r="AS840">
        <v>0</v>
      </c>
      <c r="AT840">
        <f t="shared" si="217"/>
        <v>1111</v>
      </c>
      <c r="AU840">
        <f t="shared" si="218"/>
        <v>139</v>
      </c>
      <c r="AV840">
        <f t="shared" si="214"/>
        <v>9.8945660989456563E-2</v>
      </c>
      <c r="AW840">
        <f t="shared" si="215"/>
        <v>0.4135021097046413</v>
      </c>
      <c r="AX840">
        <f t="shared" si="216"/>
        <v>6.7072523877474677E-4</v>
      </c>
    </row>
    <row r="841" spans="1:50" x14ac:dyDescent="0.3">
      <c r="A841">
        <v>42</v>
      </c>
      <c r="B841">
        <v>2</v>
      </c>
      <c r="C841" s="2">
        <f t="shared" si="204"/>
        <v>1</v>
      </c>
      <c r="D841">
        <v>4</v>
      </c>
      <c r="E841">
        <f t="shared" si="205"/>
        <v>0</v>
      </c>
      <c r="G841" s="2" t="s">
        <v>19</v>
      </c>
      <c r="H841" s="2" t="s">
        <v>19</v>
      </c>
      <c r="J841">
        <v>49</v>
      </c>
      <c r="K841">
        <v>3</v>
      </c>
      <c r="L841">
        <v>1</v>
      </c>
      <c r="M841">
        <v>11</v>
      </c>
      <c r="N841" s="45">
        <v>0</v>
      </c>
      <c r="O841" s="46">
        <v>1</v>
      </c>
      <c r="P841" s="47">
        <f t="shared" si="206"/>
        <v>1</v>
      </c>
      <c r="Q841">
        <f t="shared" si="207"/>
        <v>0</v>
      </c>
      <c r="R841">
        <f t="shared" si="208"/>
        <v>2.0256750498511375E-2</v>
      </c>
      <c r="S841" s="45">
        <f t="shared" si="209"/>
        <v>2.0256750498511375E-2</v>
      </c>
      <c r="T841" s="47">
        <f t="shared" si="210"/>
        <v>0.97974324950148861</v>
      </c>
      <c r="U841" s="45">
        <f t="shared" si="211"/>
        <v>-2.0464731947578182E-2</v>
      </c>
      <c r="V841" s="47">
        <f t="shared" si="212"/>
        <v>100</v>
      </c>
      <c r="W841">
        <f t="shared" si="213"/>
        <v>2.0675570368888362E-2</v>
      </c>
      <c r="AQ841">
        <v>0.29973861308009825</v>
      </c>
      <c r="AR841">
        <v>2</v>
      </c>
      <c r="AS841">
        <v>0</v>
      </c>
      <c r="AT841">
        <f t="shared" si="217"/>
        <v>1113</v>
      </c>
      <c r="AU841">
        <f t="shared" si="218"/>
        <v>139</v>
      </c>
      <c r="AV841">
        <f t="shared" si="214"/>
        <v>9.7323600973236002E-2</v>
      </c>
      <c r="AW841">
        <f t="shared" si="215"/>
        <v>0.4135021097046413</v>
      </c>
      <c r="AX841">
        <f t="shared" si="216"/>
        <v>6.7072523877474677E-4</v>
      </c>
    </row>
    <row r="842" spans="1:50" x14ac:dyDescent="0.3">
      <c r="A842">
        <v>35</v>
      </c>
      <c r="B842">
        <v>4</v>
      </c>
      <c r="C842" s="2">
        <f t="shared" si="204"/>
        <v>1</v>
      </c>
      <c r="D842">
        <v>0</v>
      </c>
      <c r="E842">
        <f t="shared" si="205"/>
        <v>0</v>
      </c>
      <c r="G842" s="2" t="s">
        <v>19</v>
      </c>
      <c r="H842" s="2" t="s">
        <v>19</v>
      </c>
      <c r="J842">
        <v>49</v>
      </c>
      <c r="K842">
        <v>3</v>
      </c>
      <c r="L842">
        <v>2</v>
      </c>
      <c r="M842">
        <v>1</v>
      </c>
      <c r="N842" s="45">
        <v>0</v>
      </c>
      <c r="O842" s="46">
        <v>1</v>
      </c>
      <c r="P842" s="47">
        <f t="shared" si="206"/>
        <v>1</v>
      </c>
      <c r="Q842">
        <f t="shared" si="207"/>
        <v>0</v>
      </c>
      <c r="R842">
        <f t="shared" si="208"/>
        <v>0.23631982262812373</v>
      </c>
      <c r="S842" s="45">
        <f t="shared" si="209"/>
        <v>0.23631982262812373</v>
      </c>
      <c r="T842" s="47">
        <f t="shared" si="210"/>
        <v>0.76368017737187621</v>
      </c>
      <c r="U842" s="45">
        <f t="shared" si="211"/>
        <v>-0.26960619346515452</v>
      </c>
      <c r="V842" s="47">
        <f t="shared" si="212"/>
        <v>100</v>
      </c>
      <c r="W842">
        <f t="shared" si="213"/>
        <v>0.30944867973579354</v>
      </c>
      <c r="AQ842">
        <v>0.3018624098213965</v>
      </c>
      <c r="AR842">
        <v>2</v>
      </c>
      <c r="AS842">
        <v>1</v>
      </c>
      <c r="AT842">
        <f t="shared" si="217"/>
        <v>1115</v>
      </c>
      <c r="AU842">
        <f t="shared" si="218"/>
        <v>140</v>
      </c>
      <c r="AV842">
        <f t="shared" si="214"/>
        <v>9.5701540957015441E-2</v>
      </c>
      <c r="AW842">
        <f t="shared" si="215"/>
        <v>0.40928270042194093</v>
      </c>
      <c r="AX842">
        <f t="shared" si="216"/>
        <v>3.3194055184262701E-4</v>
      </c>
    </row>
    <row r="843" spans="1:50" x14ac:dyDescent="0.3">
      <c r="A843">
        <v>24</v>
      </c>
      <c r="B843">
        <v>4</v>
      </c>
      <c r="C843" s="2">
        <f t="shared" si="204"/>
        <v>1</v>
      </c>
      <c r="D843">
        <v>3</v>
      </c>
      <c r="E843">
        <f t="shared" si="205"/>
        <v>0</v>
      </c>
      <c r="G843" s="2" t="s">
        <v>19</v>
      </c>
      <c r="H843" s="2" t="s">
        <v>19</v>
      </c>
      <c r="J843">
        <v>49</v>
      </c>
      <c r="K843">
        <v>3</v>
      </c>
      <c r="L843">
        <v>2</v>
      </c>
      <c r="M843">
        <v>2</v>
      </c>
      <c r="N843" s="45">
        <v>0</v>
      </c>
      <c r="O843" s="46">
        <v>1</v>
      </c>
      <c r="P843" s="47">
        <f t="shared" si="206"/>
        <v>1</v>
      </c>
      <c r="Q843">
        <f t="shared" si="207"/>
        <v>0</v>
      </c>
      <c r="R843">
        <f t="shared" si="208"/>
        <v>0.21492526049376007</v>
      </c>
      <c r="S843" s="45">
        <f t="shared" si="209"/>
        <v>0.21492526049376007</v>
      </c>
      <c r="T843" s="47">
        <f t="shared" si="210"/>
        <v>0.78507473950623996</v>
      </c>
      <c r="U843" s="45">
        <f t="shared" si="211"/>
        <v>-0.24197635616978219</v>
      </c>
      <c r="V843" s="47">
        <f t="shared" si="212"/>
        <v>100</v>
      </c>
      <c r="W843">
        <f t="shared" si="213"/>
        <v>0.27376407579860973</v>
      </c>
      <c r="AQ843">
        <v>0.30227597862428845</v>
      </c>
      <c r="AR843">
        <v>1</v>
      </c>
      <c r="AS843">
        <v>0</v>
      </c>
      <c r="AT843">
        <f t="shared" si="217"/>
        <v>1116</v>
      </c>
      <c r="AU843">
        <f t="shared" si="218"/>
        <v>140</v>
      </c>
      <c r="AV843">
        <f t="shared" si="214"/>
        <v>9.4890510948905105E-2</v>
      </c>
      <c r="AW843">
        <f t="shared" si="215"/>
        <v>0.40928270042194093</v>
      </c>
      <c r="AX843">
        <f t="shared" si="216"/>
        <v>0</v>
      </c>
    </row>
    <row r="844" spans="1:50" x14ac:dyDescent="0.3">
      <c r="A844">
        <v>28</v>
      </c>
      <c r="B844">
        <v>3</v>
      </c>
      <c r="C844" s="2">
        <f t="shared" si="204"/>
        <v>2</v>
      </c>
      <c r="D844">
        <v>1</v>
      </c>
      <c r="E844">
        <f t="shared" si="205"/>
        <v>1</v>
      </c>
      <c r="G844" s="2" t="s">
        <v>17</v>
      </c>
      <c r="H844" s="2" t="s">
        <v>17</v>
      </c>
      <c r="J844">
        <v>49</v>
      </c>
      <c r="K844">
        <v>3</v>
      </c>
      <c r="L844">
        <v>2</v>
      </c>
      <c r="M844">
        <v>11</v>
      </c>
      <c r="N844" s="45">
        <v>0</v>
      </c>
      <c r="O844" s="46">
        <v>1</v>
      </c>
      <c r="P844" s="47">
        <f t="shared" si="206"/>
        <v>1</v>
      </c>
      <c r="Q844">
        <f t="shared" si="207"/>
        <v>0</v>
      </c>
      <c r="R844">
        <f t="shared" si="208"/>
        <v>8.3308634108180235E-2</v>
      </c>
      <c r="S844" s="45">
        <f t="shared" si="209"/>
        <v>8.3308634108180235E-2</v>
      </c>
      <c r="T844" s="47">
        <f t="shared" si="210"/>
        <v>0.91669136589181976</v>
      </c>
      <c r="U844" s="45">
        <f t="shared" si="211"/>
        <v>-8.6984432743371309E-2</v>
      </c>
      <c r="V844" s="47">
        <f t="shared" si="212"/>
        <v>100</v>
      </c>
      <c r="W844">
        <f t="shared" si="213"/>
        <v>9.0879697581892155E-2</v>
      </c>
      <c r="AQ844">
        <v>0.30284695547494378</v>
      </c>
      <c r="AR844">
        <v>0</v>
      </c>
      <c r="AS844">
        <v>1</v>
      </c>
      <c r="AT844">
        <f t="shared" si="217"/>
        <v>1116</v>
      </c>
      <c r="AU844">
        <f t="shared" si="218"/>
        <v>141</v>
      </c>
      <c r="AV844">
        <f t="shared" si="214"/>
        <v>9.4890510948905105E-2</v>
      </c>
      <c r="AW844">
        <f t="shared" si="215"/>
        <v>0.40506329113924056</v>
      </c>
      <c r="AX844">
        <f t="shared" si="216"/>
        <v>0</v>
      </c>
    </row>
    <row r="845" spans="1:50" x14ac:dyDescent="0.3">
      <c r="A845">
        <v>26</v>
      </c>
      <c r="B845">
        <v>1</v>
      </c>
      <c r="C845" s="2">
        <f t="shared" si="204"/>
        <v>1</v>
      </c>
      <c r="D845">
        <v>7</v>
      </c>
      <c r="E845">
        <f t="shared" si="205"/>
        <v>0</v>
      </c>
      <c r="G845" s="2" t="s">
        <v>19</v>
      </c>
      <c r="H845" s="2" t="s">
        <v>19</v>
      </c>
      <c r="J845">
        <v>49</v>
      </c>
      <c r="K845">
        <v>4</v>
      </c>
      <c r="L845">
        <v>1</v>
      </c>
      <c r="M845">
        <v>1</v>
      </c>
      <c r="N845" s="45">
        <v>0</v>
      </c>
      <c r="O845" s="46">
        <v>1</v>
      </c>
      <c r="P845" s="47">
        <f t="shared" si="206"/>
        <v>1</v>
      </c>
      <c r="Q845">
        <f t="shared" si="207"/>
        <v>0</v>
      </c>
      <c r="R845">
        <f t="shared" si="208"/>
        <v>4.8442768691373803E-2</v>
      </c>
      <c r="S845" s="45">
        <f t="shared" si="209"/>
        <v>4.8442768691373803E-2</v>
      </c>
      <c r="T845" s="47">
        <f t="shared" si="210"/>
        <v>0.95155723130862624</v>
      </c>
      <c r="U845" s="45">
        <f t="shared" si="211"/>
        <v>-4.9655445543351426E-2</v>
      </c>
      <c r="V845" s="47">
        <f t="shared" si="212"/>
        <v>100</v>
      </c>
      <c r="W845">
        <f t="shared" si="213"/>
        <v>5.0908938629737527E-2</v>
      </c>
      <c r="AQ845">
        <v>0.30352829863460862</v>
      </c>
      <c r="AR845">
        <v>0</v>
      </c>
      <c r="AS845">
        <v>1</v>
      </c>
      <c r="AT845">
        <f t="shared" si="217"/>
        <v>1116</v>
      </c>
      <c r="AU845">
        <f t="shared" si="218"/>
        <v>142</v>
      </c>
      <c r="AV845">
        <f t="shared" si="214"/>
        <v>9.4890510948905105E-2</v>
      </c>
      <c r="AW845">
        <f t="shared" si="215"/>
        <v>0.40084388185654007</v>
      </c>
      <c r="AX845">
        <f t="shared" si="216"/>
        <v>3.2509641675308829E-4</v>
      </c>
    </row>
    <row r="846" spans="1:50" x14ac:dyDescent="0.3">
      <c r="A846">
        <v>30</v>
      </c>
      <c r="B846">
        <v>3</v>
      </c>
      <c r="C846" s="2">
        <f t="shared" si="204"/>
        <v>1</v>
      </c>
      <c r="D846">
        <v>3</v>
      </c>
      <c r="E846">
        <f t="shared" si="205"/>
        <v>0</v>
      </c>
      <c r="G846" s="2" t="s">
        <v>19</v>
      </c>
      <c r="H846" s="2" t="s">
        <v>19</v>
      </c>
      <c r="J846">
        <v>49</v>
      </c>
      <c r="K846">
        <v>4</v>
      </c>
      <c r="L846">
        <v>1</v>
      </c>
      <c r="M846">
        <v>6</v>
      </c>
      <c r="N846" s="45">
        <v>0</v>
      </c>
      <c r="O846" s="46">
        <v>1</v>
      </c>
      <c r="P846" s="47">
        <f t="shared" si="206"/>
        <v>1</v>
      </c>
      <c r="Q846">
        <f t="shared" si="207"/>
        <v>0</v>
      </c>
      <c r="R846">
        <f t="shared" si="208"/>
        <v>2.6848114466899161E-2</v>
      </c>
      <c r="S846" s="45">
        <f t="shared" si="209"/>
        <v>2.6848114466899161E-2</v>
      </c>
      <c r="T846" s="47">
        <f t="shared" si="210"/>
        <v>0.97315188553310084</v>
      </c>
      <c r="U846" s="45">
        <f t="shared" si="211"/>
        <v>-2.7215108738937416E-2</v>
      </c>
      <c r="V846" s="47">
        <f t="shared" si="212"/>
        <v>100</v>
      </c>
      <c r="W846">
        <f t="shared" si="213"/>
        <v>2.7588822326734264E-2</v>
      </c>
      <c r="AQ846">
        <v>0.30410061001246635</v>
      </c>
      <c r="AR846">
        <v>1</v>
      </c>
      <c r="AS846">
        <v>0</v>
      </c>
      <c r="AT846">
        <f t="shared" si="217"/>
        <v>1117</v>
      </c>
      <c r="AU846">
        <f t="shared" si="218"/>
        <v>142</v>
      </c>
      <c r="AV846">
        <f t="shared" si="214"/>
        <v>9.4079480940794769E-2</v>
      </c>
      <c r="AW846">
        <f t="shared" si="215"/>
        <v>0.40084388185654007</v>
      </c>
      <c r="AX846">
        <f t="shared" si="216"/>
        <v>3.2509641675304378E-4</v>
      </c>
    </row>
    <row r="847" spans="1:50" x14ac:dyDescent="0.3">
      <c r="A847">
        <v>40</v>
      </c>
      <c r="B847">
        <v>3</v>
      </c>
      <c r="C847" s="2">
        <f t="shared" si="204"/>
        <v>2</v>
      </c>
      <c r="D847">
        <v>1</v>
      </c>
      <c r="E847">
        <f t="shared" si="205"/>
        <v>0</v>
      </c>
      <c r="G847" s="2" t="s">
        <v>17</v>
      </c>
      <c r="H847" s="2" t="s">
        <v>19</v>
      </c>
      <c r="J847">
        <v>49</v>
      </c>
      <c r="K847">
        <v>4</v>
      </c>
      <c r="L847">
        <v>1</v>
      </c>
      <c r="M847">
        <v>8</v>
      </c>
      <c r="N847" s="45">
        <v>0</v>
      </c>
      <c r="O847" s="46">
        <v>1</v>
      </c>
      <c r="P847" s="47">
        <f t="shared" si="206"/>
        <v>1</v>
      </c>
      <c r="Q847">
        <f t="shared" si="207"/>
        <v>0</v>
      </c>
      <c r="R847">
        <f t="shared" si="208"/>
        <v>2.1136398572318502E-2</v>
      </c>
      <c r="S847" s="45">
        <f t="shared" si="209"/>
        <v>2.1136398572318502E-2</v>
      </c>
      <c r="T847" s="47">
        <f t="shared" si="210"/>
        <v>0.97886360142768147</v>
      </c>
      <c r="U847" s="45">
        <f t="shared" si="211"/>
        <v>-2.1362970542561026E-2</v>
      </c>
      <c r="V847" s="47">
        <f t="shared" si="212"/>
        <v>100</v>
      </c>
      <c r="W847">
        <f t="shared" si="213"/>
        <v>2.1592792439611479E-2</v>
      </c>
      <c r="AQ847">
        <v>0.30602658198032778</v>
      </c>
      <c r="AR847">
        <v>1</v>
      </c>
      <c r="AS847">
        <v>0</v>
      </c>
      <c r="AT847">
        <f t="shared" si="217"/>
        <v>1118</v>
      </c>
      <c r="AU847">
        <f t="shared" si="218"/>
        <v>142</v>
      </c>
      <c r="AV847">
        <f t="shared" si="214"/>
        <v>9.3268450932684543E-2</v>
      </c>
      <c r="AW847">
        <f t="shared" si="215"/>
        <v>0.40084388185654007</v>
      </c>
      <c r="AX847">
        <f t="shared" si="216"/>
        <v>3.2509641675308829E-4</v>
      </c>
    </row>
    <row r="848" spans="1:50" x14ac:dyDescent="0.3">
      <c r="A848">
        <v>35</v>
      </c>
      <c r="B848">
        <v>3</v>
      </c>
      <c r="C848" s="2">
        <f t="shared" si="204"/>
        <v>1</v>
      </c>
      <c r="D848">
        <v>7</v>
      </c>
      <c r="E848">
        <f t="shared" si="205"/>
        <v>0</v>
      </c>
      <c r="G848" s="2" t="s">
        <v>19</v>
      </c>
      <c r="H848" s="2" t="s">
        <v>19</v>
      </c>
      <c r="J848">
        <v>49</v>
      </c>
      <c r="K848">
        <v>4</v>
      </c>
      <c r="L848">
        <v>2</v>
      </c>
      <c r="M848">
        <v>2</v>
      </c>
      <c r="N848" s="45">
        <v>0</v>
      </c>
      <c r="O848" s="46">
        <v>1</v>
      </c>
      <c r="P848" s="47">
        <f t="shared" si="206"/>
        <v>1</v>
      </c>
      <c r="Q848">
        <f t="shared" si="207"/>
        <v>0</v>
      </c>
      <c r="R848">
        <f t="shared" si="208"/>
        <v>0.16525196938590866</v>
      </c>
      <c r="S848" s="45">
        <f t="shared" si="209"/>
        <v>0.16525196938590866</v>
      </c>
      <c r="T848" s="47">
        <f t="shared" si="210"/>
        <v>0.83474803061409131</v>
      </c>
      <c r="U848" s="45">
        <f t="shared" si="211"/>
        <v>-0.18062535941351759</v>
      </c>
      <c r="V848" s="47">
        <f t="shared" si="212"/>
        <v>100</v>
      </c>
      <c r="W848">
        <f t="shared" si="213"/>
        <v>0.19796628841920033</v>
      </c>
      <c r="AQ848">
        <v>0.30629495779308313</v>
      </c>
      <c r="AR848">
        <v>1</v>
      </c>
      <c r="AS848">
        <v>0</v>
      </c>
      <c r="AT848">
        <f t="shared" si="217"/>
        <v>1119</v>
      </c>
      <c r="AU848">
        <f t="shared" si="218"/>
        <v>142</v>
      </c>
      <c r="AV848">
        <f t="shared" si="214"/>
        <v>9.2457420924574207E-2</v>
      </c>
      <c r="AW848">
        <f t="shared" si="215"/>
        <v>0.40084388185654007</v>
      </c>
      <c r="AX848">
        <f t="shared" si="216"/>
        <v>6.5019283350613213E-4</v>
      </c>
    </row>
    <row r="849" spans="1:50" x14ac:dyDescent="0.3">
      <c r="A849">
        <v>34</v>
      </c>
      <c r="B849">
        <v>4</v>
      </c>
      <c r="C849" s="2">
        <f t="shared" si="204"/>
        <v>1</v>
      </c>
      <c r="D849">
        <v>9</v>
      </c>
      <c r="E849">
        <f t="shared" si="205"/>
        <v>0</v>
      </c>
      <c r="G849" s="2" t="s">
        <v>19</v>
      </c>
      <c r="H849" s="2" t="s">
        <v>19</v>
      </c>
      <c r="J849">
        <v>49</v>
      </c>
      <c r="K849">
        <v>4</v>
      </c>
      <c r="L849">
        <v>2</v>
      </c>
      <c r="M849">
        <v>7</v>
      </c>
      <c r="N849" s="45">
        <v>0</v>
      </c>
      <c r="O849" s="46">
        <v>1</v>
      </c>
      <c r="P849" s="47">
        <f t="shared" si="206"/>
        <v>1</v>
      </c>
      <c r="Q849">
        <f t="shared" si="207"/>
        <v>0</v>
      </c>
      <c r="R849">
        <f t="shared" si="208"/>
        <v>9.6888399356520424E-2</v>
      </c>
      <c r="S849" s="45">
        <f t="shared" si="209"/>
        <v>9.6888399356520424E-2</v>
      </c>
      <c r="T849" s="47">
        <f t="shared" si="210"/>
        <v>0.90311160064347962</v>
      </c>
      <c r="U849" s="45">
        <f t="shared" si="211"/>
        <v>-0.1019091444491432</v>
      </c>
      <c r="V849" s="47">
        <f t="shared" si="212"/>
        <v>100</v>
      </c>
      <c r="W849">
        <f t="shared" si="213"/>
        <v>0.10728286436303784</v>
      </c>
      <c r="AQ849">
        <v>0.30734085879712891</v>
      </c>
      <c r="AR849">
        <v>2</v>
      </c>
      <c r="AS849">
        <v>0</v>
      </c>
      <c r="AT849">
        <f t="shared" si="217"/>
        <v>1121</v>
      </c>
      <c r="AU849">
        <f t="shared" si="218"/>
        <v>142</v>
      </c>
      <c r="AV849">
        <f t="shared" si="214"/>
        <v>9.0835360908353646E-2</v>
      </c>
      <c r="AW849">
        <f t="shared" si="215"/>
        <v>0.40084388185654007</v>
      </c>
      <c r="AX849">
        <f t="shared" si="216"/>
        <v>0</v>
      </c>
    </row>
    <row r="850" spans="1:50" x14ac:dyDescent="0.3">
      <c r="A850">
        <v>35</v>
      </c>
      <c r="B850">
        <v>4</v>
      </c>
      <c r="C850" s="2">
        <f t="shared" si="204"/>
        <v>1</v>
      </c>
      <c r="D850">
        <v>2</v>
      </c>
      <c r="E850">
        <f t="shared" si="205"/>
        <v>0</v>
      </c>
      <c r="G850" s="2" t="s">
        <v>19</v>
      </c>
      <c r="H850" s="2" t="s">
        <v>19</v>
      </c>
      <c r="J850">
        <v>49</v>
      </c>
      <c r="K850">
        <v>4</v>
      </c>
      <c r="L850">
        <v>2</v>
      </c>
      <c r="M850">
        <v>9</v>
      </c>
      <c r="N850" s="45">
        <v>0</v>
      </c>
      <c r="O850" s="46">
        <v>1</v>
      </c>
      <c r="P850" s="47">
        <f t="shared" si="206"/>
        <v>1</v>
      </c>
      <c r="Q850">
        <f t="shared" si="207"/>
        <v>0</v>
      </c>
      <c r="R850">
        <f t="shared" si="208"/>
        <v>7.746225773277278E-2</v>
      </c>
      <c r="S850" s="45">
        <f t="shared" si="209"/>
        <v>7.746225773277278E-2</v>
      </c>
      <c r="T850" s="47">
        <f t="shared" si="210"/>
        <v>0.92253774226722718</v>
      </c>
      <c r="U850" s="45">
        <f t="shared" si="211"/>
        <v>-8.0626990877565322E-2</v>
      </c>
      <c r="V850" s="47">
        <f t="shared" si="212"/>
        <v>100</v>
      </c>
      <c r="W850">
        <f t="shared" si="213"/>
        <v>8.3966491758268522E-2</v>
      </c>
      <c r="AQ850">
        <v>0.30828202391913506</v>
      </c>
      <c r="AR850">
        <v>0</v>
      </c>
      <c r="AS850">
        <v>1</v>
      </c>
      <c r="AT850">
        <f t="shared" si="217"/>
        <v>1121</v>
      </c>
      <c r="AU850">
        <f t="shared" si="218"/>
        <v>143</v>
      </c>
      <c r="AV850">
        <f t="shared" si="214"/>
        <v>9.0835360908353646E-2</v>
      </c>
      <c r="AW850">
        <f t="shared" si="215"/>
        <v>0.3966244725738397</v>
      </c>
      <c r="AX850">
        <f t="shared" si="216"/>
        <v>0</v>
      </c>
    </row>
    <row r="851" spans="1:50" x14ac:dyDescent="0.3">
      <c r="A851">
        <v>43</v>
      </c>
      <c r="B851">
        <v>1</v>
      </c>
      <c r="C851" s="2">
        <f t="shared" si="204"/>
        <v>1</v>
      </c>
      <c r="D851">
        <v>3</v>
      </c>
      <c r="E851">
        <f t="shared" si="205"/>
        <v>1</v>
      </c>
      <c r="G851" s="2" t="s">
        <v>19</v>
      </c>
      <c r="H851" s="2" t="s">
        <v>17</v>
      </c>
      <c r="J851">
        <v>50</v>
      </c>
      <c r="K851">
        <v>1</v>
      </c>
      <c r="L851">
        <v>1</v>
      </c>
      <c r="M851">
        <v>0</v>
      </c>
      <c r="N851" s="45">
        <v>0</v>
      </c>
      <c r="O851" s="46">
        <v>1</v>
      </c>
      <c r="P851" s="47">
        <f t="shared" si="206"/>
        <v>1</v>
      </c>
      <c r="Q851">
        <f t="shared" si="207"/>
        <v>0</v>
      </c>
      <c r="R851">
        <f t="shared" si="208"/>
        <v>0.1266946487722041</v>
      </c>
      <c r="S851" s="45">
        <f t="shared" si="209"/>
        <v>0.1266946487722041</v>
      </c>
      <c r="T851" s="47">
        <f t="shared" si="210"/>
        <v>0.87330535122779596</v>
      </c>
      <c r="U851" s="45">
        <f t="shared" si="211"/>
        <v>-0.1354700119872741</v>
      </c>
      <c r="V851" s="47">
        <f t="shared" si="212"/>
        <v>100</v>
      </c>
      <c r="W851">
        <f t="shared" si="213"/>
        <v>0.14507485680018078</v>
      </c>
      <c r="AQ851">
        <v>0.30860488133783648</v>
      </c>
      <c r="AR851">
        <v>0</v>
      </c>
      <c r="AS851">
        <v>1</v>
      </c>
      <c r="AT851">
        <f t="shared" si="217"/>
        <v>1121</v>
      </c>
      <c r="AU851">
        <f t="shared" si="218"/>
        <v>144</v>
      </c>
      <c r="AV851">
        <f t="shared" si="214"/>
        <v>9.0835360908353646E-2</v>
      </c>
      <c r="AW851">
        <f t="shared" si="215"/>
        <v>0.39240506329113922</v>
      </c>
      <c r="AX851">
        <f t="shared" si="216"/>
        <v>3.1825228166354957E-4</v>
      </c>
    </row>
    <row r="852" spans="1:50" x14ac:dyDescent="0.3">
      <c r="A852">
        <v>32</v>
      </c>
      <c r="B852">
        <v>3</v>
      </c>
      <c r="C852" s="2">
        <f t="shared" si="204"/>
        <v>1</v>
      </c>
      <c r="D852">
        <v>0</v>
      </c>
      <c r="E852">
        <f t="shared" si="205"/>
        <v>0</v>
      </c>
      <c r="G852" s="2" t="s">
        <v>19</v>
      </c>
      <c r="H852" s="2" t="s">
        <v>19</v>
      </c>
      <c r="J852">
        <v>50</v>
      </c>
      <c r="K852">
        <v>1</v>
      </c>
      <c r="L852">
        <v>1</v>
      </c>
      <c r="M852">
        <v>4</v>
      </c>
      <c r="N852" s="45">
        <v>0</v>
      </c>
      <c r="O852" s="46">
        <v>1</v>
      </c>
      <c r="P852" s="47">
        <f t="shared" si="206"/>
        <v>1</v>
      </c>
      <c r="Q852">
        <f t="shared" si="207"/>
        <v>0</v>
      </c>
      <c r="R852">
        <f t="shared" si="208"/>
        <v>8.1614696762019406E-2</v>
      </c>
      <c r="S852" s="45">
        <f t="shared" si="209"/>
        <v>8.1614696762019406E-2</v>
      </c>
      <c r="T852" s="47">
        <f t="shared" si="210"/>
        <v>0.91838530323798062</v>
      </c>
      <c r="U852" s="45">
        <f t="shared" si="211"/>
        <v>-8.5138256116762817E-2</v>
      </c>
      <c r="V852" s="47">
        <f t="shared" si="212"/>
        <v>100</v>
      </c>
      <c r="W852">
        <f t="shared" si="213"/>
        <v>8.8867598898052749E-2</v>
      </c>
      <c r="AQ852">
        <v>0.30954818740401135</v>
      </c>
      <c r="AR852">
        <v>1</v>
      </c>
      <c r="AS852">
        <v>0</v>
      </c>
      <c r="AT852">
        <f t="shared" si="217"/>
        <v>1122</v>
      </c>
      <c r="AU852">
        <f t="shared" si="218"/>
        <v>144</v>
      </c>
      <c r="AV852">
        <f t="shared" si="214"/>
        <v>9.002433090024331E-2</v>
      </c>
      <c r="AW852">
        <f t="shared" si="215"/>
        <v>0.39240506329113922</v>
      </c>
      <c r="AX852">
        <f t="shared" si="216"/>
        <v>6.3650456332705566E-4</v>
      </c>
    </row>
    <row r="853" spans="1:50" x14ac:dyDescent="0.3">
      <c r="A853">
        <v>56</v>
      </c>
      <c r="B853">
        <v>4</v>
      </c>
      <c r="C853" s="2">
        <f t="shared" si="204"/>
        <v>1</v>
      </c>
      <c r="D853">
        <v>2</v>
      </c>
      <c r="E853">
        <f t="shared" si="205"/>
        <v>0</v>
      </c>
      <c r="G853" s="2" t="s">
        <v>19</v>
      </c>
      <c r="H853" s="2" t="s">
        <v>19</v>
      </c>
      <c r="J853">
        <v>50</v>
      </c>
      <c r="K853">
        <v>1</v>
      </c>
      <c r="L853">
        <v>1</v>
      </c>
      <c r="M853">
        <v>5</v>
      </c>
      <c r="N853" s="45">
        <v>0</v>
      </c>
      <c r="O853" s="46">
        <v>1</v>
      </c>
      <c r="P853" s="47">
        <f t="shared" si="206"/>
        <v>1</v>
      </c>
      <c r="Q853">
        <f t="shared" si="207"/>
        <v>0</v>
      </c>
      <c r="R853">
        <f t="shared" si="208"/>
        <v>7.2889157474796198E-2</v>
      </c>
      <c r="S853" s="45">
        <f t="shared" si="209"/>
        <v>7.2889157474796198E-2</v>
      </c>
      <c r="T853" s="47">
        <f t="shared" si="210"/>
        <v>0.92711084252520382</v>
      </c>
      <c r="U853" s="45">
        <f t="shared" si="211"/>
        <v>-7.5682149339751398E-2</v>
      </c>
      <c r="V853" s="47">
        <f t="shared" si="212"/>
        <v>100</v>
      </c>
      <c r="W853">
        <f t="shared" si="213"/>
        <v>7.861967968820803E-2</v>
      </c>
      <c r="AQ853">
        <v>0.30987177682386291</v>
      </c>
      <c r="AR853">
        <v>2</v>
      </c>
      <c r="AS853">
        <v>1</v>
      </c>
      <c r="AT853">
        <f t="shared" si="217"/>
        <v>1124</v>
      </c>
      <c r="AU853">
        <f t="shared" si="218"/>
        <v>145</v>
      </c>
      <c r="AV853">
        <f t="shared" si="214"/>
        <v>8.8402270884022749E-2</v>
      </c>
      <c r="AW853">
        <f t="shared" si="215"/>
        <v>0.38818565400843885</v>
      </c>
      <c r="AX853">
        <f t="shared" si="216"/>
        <v>3.1483021411878026E-4</v>
      </c>
    </row>
    <row r="854" spans="1:50" x14ac:dyDescent="0.3">
      <c r="A854">
        <v>29</v>
      </c>
      <c r="B854">
        <v>2</v>
      </c>
      <c r="C854" s="2">
        <f t="shared" si="204"/>
        <v>1</v>
      </c>
      <c r="D854">
        <v>8</v>
      </c>
      <c r="E854">
        <f t="shared" si="205"/>
        <v>0</v>
      </c>
      <c r="G854" s="2" t="s">
        <v>19</v>
      </c>
      <c r="H854" s="2" t="s">
        <v>19</v>
      </c>
      <c r="J854">
        <v>50</v>
      </c>
      <c r="K854">
        <v>1</v>
      </c>
      <c r="L854">
        <v>1</v>
      </c>
      <c r="M854">
        <v>6</v>
      </c>
      <c r="N854" s="45">
        <v>0</v>
      </c>
      <c r="O854" s="46">
        <v>1</v>
      </c>
      <c r="P854" s="47">
        <f t="shared" si="206"/>
        <v>1</v>
      </c>
      <c r="Q854">
        <f t="shared" si="207"/>
        <v>0</v>
      </c>
      <c r="R854">
        <f t="shared" si="208"/>
        <v>6.5030422247825986E-2</v>
      </c>
      <c r="S854" s="45">
        <f t="shared" si="209"/>
        <v>6.5030422247825986E-2</v>
      </c>
      <c r="T854" s="47">
        <f t="shared" si="210"/>
        <v>0.93496957775217404</v>
      </c>
      <c r="U854" s="45">
        <f t="shared" si="211"/>
        <v>-6.7241287386245255E-2</v>
      </c>
      <c r="V854" s="47">
        <f t="shared" si="212"/>
        <v>100</v>
      </c>
      <c r="W854">
        <f t="shared" si="213"/>
        <v>6.955351681513551E-2</v>
      </c>
      <c r="AQ854">
        <v>0.31245664726040018</v>
      </c>
      <c r="AR854">
        <v>1</v>
      </c>
      <c r="AS854">
        <v>1</v>
      </c>
      <c r="AT854">
        <f t="shared" si="217"/>
        <v>1125</v>
      </c>
      <c r="AU854">
        <f t="shared" si="218"/>
        <v>146</v>
      </c>
      <c r="AV854">
        <f t="shared" si="214"/>
        <v>8.7591240875912413E-2</v>
      </c>
      <c r="AW854">
        <f t="shared" si="215"/>
        <v>0.38396624472573837</v>
      </c>
      <c r="AX854">
        <f t="shared" si="216"/>
        <v>0</v>
      </c>
    </row>
    <row r="855" spans="1:50" x14ac:dyDescent="0.3">
      <c r="A855">
        <v>19</v>
      </c>
      <c r="B855">
        <v>3</v>
      </c>
      <c r="C855" s="2">
        <f t="shared" si="204"/>
        <v>1</v>
      </c>
      <c r="D855">
        <v>1</v>
      </c>
      <c r="E855">
        <f t="shared" si="205"/>
        <v>0</v>
      </c>
      <c r="G855" s="2" t="s">
        <v>19</v>
      </c>
      <c r="H855" s="2" t="s">
        <v>19</v>
      </c>
      <c r="J855">
        <v>50</v>
      </c>
      <c r="K855">
        <v>1</v>
      </c>
      <c r="L855">
        <v>2</v>
      </c>
      <c r="M855">
        <v>2</v>
      </c>
      <c r="N855" s="45">
        <v>1</v>
      </c>
      <c r="O855" s="46">
        <v>0</v>
      </c>
      <c r="P855" s="47">
        <f t="shared" si="206"/>
        <v>1</v>
      </c>
      <c r="Q855">
        <f t="shared" si="207"/>
        <v>1</v>
      </c>
      <c r="R855">
        <f t="shared" si="208"/>
        <v>0.3329277761977843</v>
      </c>
      <c r="S855" s="45">
        <f t="shared" si="209"/>
        <v>0.3329277761977843</v>
      </c>
      <c r="T855" s="47">
        <f t="shared" si="210"/>
        <v>0.66707222380221576</v>
      </c>
      <c r="U855" s="45">
        <f t="shared" si="211"/>
        <v>-1.0998297008203028</v>
      </c>
      <c r="V855" s="47">
        <f t="shared" si="212"/>
        <v>0</v>
      </c>
      <c r="W855">
        <f t="shared" si="213"/>
        <v>2.0036544604975353</v>
      </c>
      <c r="AQ855">
        <v>0.31271282900434777</v>
      </c>
      <c r="AR855">
        <v>0</v>
      </c>
      <c r="AS855">
        <v>1</v>
      </c>
      <c r="AT855">
        <f t="shared" si="217"/>
        <v>1125</v>
      </c>
      <c r="AU855">
        <f t="shared" si="218"/>
        <v>147</v>
      </c>
      <c r="AV855">
        <f t="shared" si="214"/>
        <v>8.7591240875912413E-2</v>
      </c>
      <c r="AW855">
        <f t="shared" si="215"/>
        <v>0.379746835443038</v>
      </c>
      <c r="AX855">
        <f t="shared" si="216"/>
        <v>3.0798607902924159E-4</v>
      </c>
    </row>
    <row r="856" spans="1:50" x14ac:dyDescent="0.3">
      <c r="A856">
        <v>45</v>
      </c>
      <c r="B856">
        <v>1</v>
      </c>
      <c r="C856" s="2">
        <f t="shared" si="204"/>
        <v>2</v>
      </c>
      <c r="D856">
        <v>2</v>
      </c>
      <c r="E856">
        <f t="shared" si="205"/>
        <v>0</v>
      </c>
      <c r="G856" s="2" t="s">
        <v>17</v>
      </c>
      <c r="H856" s="2" t="s">
        <v>19</v>
      </c>
      <c r="J856">
        <v>50</v>
      </c>
      <c r="K856">
        <v>1</v>
      </c>
      <c r="L856">
        <v>2</v>
      </c>
      <c r="M856">
        <v>3</v>
      </c>
      <c r="N856" s="45">
        <v>0</v>
      </c>
      <c r="O856" s="46">
        <v>1</v>
      </c>
      <c r="P856" s="47">
        <f t="shared" si="206"/>
        <v>1</v>
      </c>
      <c r="Q856">
        <f t="shared" si="207"/>
        <v>0</v>
      </c>
      <c r="R856">
        <f t="shared" si="208"/>
        <v>0.30629495779308313</v>
      </c>
      <c r="S856" s="45">
        <f t="shared" si="209"/>
        <v>0.30629495779308313</v>
      </c>
      <c r="T856" s="47">
        <f t="shared" si="210"/>
        <v>0.69370504220691687</v>
      </c>
      <c r="U856" s="45">
        <f t="shared" si="211"/>
        <v>-0.3657084200474302</v>
      </c>
      <c r="V856" s="47">
        <f t="shared" si="212"/>
        <v>100</v>
      </c>
      <c r="W856">
        <f t="shared" si="213"/>
        <v>0.44153485870399961</v>
      </c>
      <c r="AQ856">
        <v>0.31309203458752438</v>
      </c>
      <c r="AR856">
        <v>1</v>
      </c>
      <c r="AS856">
        <v>0</v>
      </c>
      <c r="AT856">
        <f t="shared" si="217"/>
        <v>1126</v>
      </c>
      <c r="AU856">
        <f t="shared" si="218"/>
        <v>147</v>
      </c>
      <c r="AV856">
        <f t="shared" si="214"/>
        <v>8.6780210867802077E-2</v>
      </c>
      <c r="AW856">
        <f t="shared" si="215"/>
        <v>0.379746835443038</v>
      </c>
      <c r="AX856">
        <f t="shared" si="216"/>
        <v>6.1597215805844101E-4</v>
      </c>
    </row>
    <row r="857" spans="1:50" x14ac:dyDescent="0.3">
      <c r="A857">
        <v>37</v>
      </c>
      <c r="B857">
        <v>4</v>
      </c>
      <c r="C857" s="2">
        <f t="shared" si="204"/>
        <v>1</v>
      </c>
      <c r="D857">
        <v>8</v>
      </c>
      <c r="E857">
        <f t="shared" si="205"/>
        <v>0</v>
      </c>
      <c r="G857" s="2" t="s">
        <v>19</v>
      </c>
      <c r="H857" s="2" t="s">
        <v>19</v>
      </c>
      <c r="J857">
        <v>50</v>
      </c>
      <c r="K857">
        <v>2</v>
      </c>
      <c r="L857">
        <v>1</v>
      </c>
      <c r="M857">
        <v>3</v>
      </c>
      <c r="N857" s="45">
        <v>1</v>
      </c>
      <c r="O857" s="46">
        <v>0</v>
      </c>
      <c r="P857" s="47">
        <f t="shared" si="206"/>
        <v>1</v>
      </c>
      <c r="Q857">
        <f t="shared" si="207"/>
        <v>1</v>
      </c>
      <c r="R857">
        <f t="shared" si="208"/>
        <v>6.7719974280935236E-2</v>
      </c>
      <c r="S857" s="45">
        <f t="shared" si="209"/>
        <v>6.7719974280935236E-2</v>
      </c>
      <c r="T857" s="47">
        <f t="shared" si="210"/>
        <v>0.93228002571906476</v>
      </c>
      <c r="U857" s="45">
        <f t="shared" si="211"/>
        <v>-2.6923741015026375</v>
      </c>
      <c r="V857" s="47">
        <f t="shared" si="212"/>
        <v>0</v>
      </c>
      <c r="W857">
        <f t="shared" si="213"/>
        <v>13.766691963755271</v>
      </c>
      <c r="AQ857">
        <v>0.3137321800054359</v>
      </c>
      <c r="AR857">
        <v>2</v>
      </c>
      <c r="AS857">
        <v>1</v>
      </c>
      <c r="AT857">
        <f t="shared" si="217"/>
        <v>1128</v>
      </c>
      <c r="AU857">
        <f t="shared" si="218"/>
        <v>148</v>
      </c>
      <c r="AV857">
        <f t="shared" si="214"/>
        <v>8.5158150851581516E-2</v>
      </c>
      <c r="AW857">
        <f t="shared" si="215"/>
        <v>0.37552742616033752</v>
      </c>
      <c r="AX857">
        <f t="shared" si="216"/>
        <v>0</v>
      </c>
    </row>
    <row r="858" spans="1:50" x14ac:dyDescent="0.3">
      <c r="A858">
        <v>20</v>
      </c>
      <c r="B858">
        <v>1</v>
      </c>
      <c r="C858" s="2">
        <f t="shared" si="204"/>
        <v>1</v>
      </c>
      <c r="D858">
        <v>2</v>
      </c>
      <c r="E858">
        <f t="shared" si="205"/>
        <v>0</v>
      </c>
      <c r="G858" s="2" t="s">
        <v>19</v>
      </c>
      <c r="H858" s="2" t="s">
        <v>19</v>
      </c>
      <c r="J858">
        <v>50</v>
      </c>
      <c r="K858">
        <v>2</v>
      </c>
      <c r="L858">
        <v>1</v>
      </c>
      <c r="M858">
        <v>10</v>
      </c>
      <c r="N858" s="45">
        <v>0</v>
      </c>
      <c r="O858" s="46">
        <v>1</v>
      </c>
      <c r="P858" s="47">
        <f t="shared" si="206"/>
        <v>1</v>
      </c>
      <c r="Q858">
        <f t="shared" si="207"/>
        <v>0</v>
      </c>
      <c r="R858">
        <f t="shared" si="208"/>
        <v>2.9888680622730368E-2</v>
      </c>
      <c r="S858" s="45">
        <f t="shared" si="209"/>
        <v>2.9888680622730368E-2</v>
      </c>
      <c r="T858" s="47">
        <f t="shared" si="210"/>
        <v>0.97011131937726969</v>
      </c>
      <c r="U858" s="45">
        <f t="shared" si="211"/>
        <v>-3.0344451824783236E-2</v>
      </c>
      <c r="V858" s="47">
        <f t="shared" si="212"/>
        <v>100</v>
      </c>
      <c r="W858">
        <f t="shared" si="213"/>
        <v>3.0809537035313018E-2</v>
      </c>
      <c r="AQ858">
        <v>0.31532186479823421</v>
      </c>
      <c r="AR858">
        <v>0</v>
      </c>
      <c r="AS858">
        <v>1</v>
      </c>
      <c r="AT858">
        <f t="shared" si="217"/>
        <v>1128</v>
      </c>
      <c r="AU858">
        <f t="shared" si="218"/>
        <v>149</v>
      </c>
      <c r="AV858">
        <f t="shared" si="214"/>
        <v>8.5158150851581516E-2</v>
      </c>
      <c r="AW858">
        <f t="shared" si="215"/>
        <v>0.37130801687763715</v>
      </c>
      <c r="AX858">
        <f t="shared" si="216"/>
        <v>3.0114194393970287E-4</v>
      </c>
    </row>
    <row r="859" spans="1:50" x14ac:dyDescent="0.3">
      <c r="A859">
        <v>44</v>
      </c>
      <c r="B859">
        <v>3</v>
      </c>
      <c r="C859" s="2">
        <f t="shared" si="204"/>
        <v>2</v>
      </c>
      <c r="D859">
        <v>4</v>
      </c>
      <c r="E859">
        <f t="shared" si="205"/>
        <v>1</v>
      </c>
      <c r="G859" s="2" t="s">
        <v>17</v>
      </c>
      <c r="H859" s="2" t="s">
        <v>17</v>
      </c>
      <c r="J859">
        <v>50</v>
      </c>
      <c r="K859">
        <v>2</v>
      </c>
      <c r="L859">
        <v>2</v>
      </c>
      <c r="M859">
        <v>1</v>
      </c>
      <c r="N859" s="45">
        <v>0</v>
      </c>
      <c r="O859" s="46">
        <v>1</v>
      </c>
      <c r="P859" s="47">
        <f t="shared" si="206"/>
        <v>1</v>
      </c>
      <c r="Q859">
        <f t="shared" si="207"/>
        <v>0</v>
      </c>
      <c r="R859">
        <f t="shared" si="208"/>
        <v>0.28974617550886733</v>
      </c>
      <c r="S859" s="45">
        <f t="shared" si="209"/>
        <v>0.28974617550886733</v>
      </c>
      <c r="T859" s="47">
        <f t="shared" si="210"/>
        <v>0.71025382449113272</v>
      </c>
      <c r="U859" s="45">
        <f t="shared" si="211"/>
        <v>-0.34213287355113314</v>
      </c>
      <c r="V859" s="47">
        <f t="shared" si="212"/>
        <v>100</v>
      </c>
      <c r="W859">
        <f t="shared" si="213"/>
        <v>0.40794736405179988</v>
      </c>
      <c r="AQ859">
        <v>0.31601855166189835</v>
      </c>
      <c r="AR859">
        <v>1</v>
      </c>
      <c r="AS859">
        <v>1</v>
      </c>
      <c r="AT859">
        <f t="shared" si="217"/>
        <v>1129</v>
      </c>
      <c r="AU859">
        <f t="shared" si="218"/>
        <v>150</v>
      </c>
      <c r="AV859">
        <f t="shared" si="214"/>
        <v>8.4347120843471179E-2</v>
      </c>
      <c r="AW859">
        <f t="shared" si="215"/>
        <v>0.36708860759493667</v>
      </c>
      <c r="AX859">
        <f t="shared" si="216"/>
        <v>0</v>
      </c>
    </row>
    <row r="860" spans="1:50" x14ac:dyDescent="0.3">
      <c r="A860">
        <v>53</v>
      </c>
      <c r="B860">
        <v>4</v>
      </c>
      <c r="C860" s="2">
        <f t="shared" si="204"/>
        <v>1</v>
      </c>
      <c r="D860">
        <v>7</v>
      </c>
      <c r="E860">
        <f t="shared" si="205"/>
        <v>0</v>
      </c>
      <c r="G860" s="2" t="s">
        <v>19</v>
      </c>
      <c r="H860" s="2" t="s">
        <v>19</v>
      </c>
      <c r="J860">
        <v>50</v>
      </c>
      <c r="K860">
        <v>2</v>
      </c>
      <c r="L860">
        <v>2</v>
      </c>
      <c r="M860">
        <v>3</v>
      </c>
      <c r="N860" s="45">
        <v>1</v>
      </c>
      <c r="O860" s="46">
        <v>1</v>
      </c>
      <c r="P860" s="47">
        <f t="shared" si="206"/>
        <v>2</v>
      </c>
      <c r="Q860">
        <f t="shared" si="207"/>
        <v>0.5</v>
      </c>
      <c r="R860">
        <f t="shared" si="208"/>
        <v>0.24201420007003246</v>
      </c>
      <c r="S860" s="45">
        <f t="shared" si="209"/>
        <v>0.48402840014006493</v>
      </c>
      <c r="T860" s="47">
        <f t="shared" si="210"/>
        <v>1.515971599859935</v>
      </c>
      <c r="U860" s="45">
        <f t="shared" si="211"/>
        <v>-1.6958495036884624</v>
      </c>
      <c r="V860" s="47">
        <f t="shared" si="212"/>
        <v>50</v>
      </c>
      <c r="W860">
        <f t="shared" si="213"/>
        <v>0.72563743845520068</v>
      </c>
      <c r="AQ860">
        <v>0.31788834281166689</v>
      </c>
      <c r="AR860">
        <v>0</v>
      </c>
      <c r="AS860">
        <v>1</v>
      </c>
      <c r="AT860">
        <f t="shared" si="217"/>
        <v>1129</v>
      </c>
      <c r="AU860">
        <f t="shared" si="218"/>
        <v>151</v>
      </c>
      <c r="AV860">
        <f t="shared" si="214"/>
        <v>8.4347120843471179E-2</v>
      </c>
      <c r="AW860">
        <f t="shared" si="215"/>
        <v>0.3628691983122363</v>
      </c>
      <c r="AX860">
        <f t="shared" si="216"/>
        <v>0</v>
      </c>
    </row>
    <row r="861" spans="1:50" x14ac:dyDescent="0.3">
      <c r="A861">
        <v>29</v>
      </c>
      <c r="B861">
        <v>2</v>
      </c>
      <c r="C861" s="2">
        <f t="shared" si="204"/>
        <v>2</v>
      </c>
      <c r="D861">
        <v>4</v>
      </c>
      <c r="E861">
        <f t="shared" si="205"/>
        <v>0</v>
      </c>
      <c r="G861" s="2" t="s">
        <v>17</v>
      </c>
      <c r="H861" s="2" t="s">
        <v>19</v>
      </c>
      <c r="J861">
        <v>50</v>
      </c>
      <c r="K861">
        <v>2</v>
      </c>
      <c r="L861">
        <v>2</v>
      </c>
      <c r="M861">
        <v>8</v>
      </c>
      <c r="N861" s="45">
        <v>0</v>
      </c>
      <c r="O861" s="46">
        <v>1</v>
      </c>
      <c r="P861" s="47">
        <f t="shared" si="206"/>
        <v>1</v>
      </c>
      <c r="Q861">
        <f t="shared" si="207"/>
        <v>0</v>
      </c>
      <c r="R861">
        <f t="shared" si="208"/>
        <v>0.14750615736650391</v>
      </c>
      <c r="S861" s="45">
        <f t="shared" si="209"/>
        <v>0.14750615736650391</v>
      </c>
      <c r="T861" s="47">
        <f t="shared" si="210"/>
        <v>0.85249384263349604</v>
      </c>
      <c r="U861" s="45">
        <f t="shared" si="211"/>
        <v>-0.15958929256785584</v>
      </c>
      <c r="V861" s="47">
        <f t="shared" si="212"/>
        <v>100</v>
      </c>
      <c r="W861">
        <f t="shared" si="213"/>
        <v>0.17302900031609933</v>
      </c>
      <c r="AQ861">
        <v>0.31890128197202949</v>
      </c>
      <c r="AR861">
        <v>0</v>
      </c>
      <c r="AS861">
        <v>2</v>
      </c>
      <c r="AT861">
        <f t="shared" si="217"/>
        <v>1129</v>
      </c>
      <c r="AU861">
        <f t="shared" si="218"/>
        <v>153</v>
      </c>
      <c r="AV861">
        <f t="shared" si="214"/>
        <v>8.4347120843471179E-2</v>
      </c>
      <c r="AW861">
        <f t="shared" si="215"/>
        <v>0.35443037974683544</v>
      </c>
      <c r="AX861">
        <f t="shared" si="216"/>
        <v>2.8745367376058613E-4</v>
      </c>
    </row>
    <row r="862" spans="1:50" x14ac:dyDescent="0.3">
      <c r="A862">
        <v>22</v>
      </c>
      <c r="B862">
        <v>3</v>
      </c>
      <c r="C862" s="2">
        <f t="shared" si="204"/>
        <v>2</v>
      </c>
      <c r="D862">
        <v>0</v>
      </c>
      <c r="E862">
        <f t="shared" si="205"/>
        <v>1</v>
      </c>
      <c r="G862" s="2" t="s">
        <v>17</v>
      </c>
      <c r="H862" s="2" t="s">
        <v>17</v>
      </c>
      <c r="J862">
        <v>50</v>
      </c>
      <c r="K862">
        <v>3</v>
      </c>
      <c r="L862">
        <v>1</v>
      </c>
      <c r="M862">
        <v>2</v>
      </c>
      <c r="N862" s="45">
        <v>0</v>
      </c>
      <c r="O862" s="46">
        <v>2</v>
      </c>
      <c r="P862" s="47">
        <f t="shared" si="206"/>
        <v>2</v>
      </c>
      <c r="Q862">
        <f t="shared" si="207"/>
        <v>0</v>
      </c>
      <c r="R862">
        <f t="shared" si="208"/>
        <v>5.6046435199215844E-2</v>
      </c>
      <c r="S862" s="45">
        <f t="shared" si="209"/>
        <v>0.11209287039843169</v>
      </c>
      <c r="T862" s="47">
        <f t="shared" si="210"/>
        <v>1.8879071296015684</v>
      </c>
      <c r="U862" s="45">
        <f t="shared" si="211"/>
        <v>-0.11535660775234696</v>
      </c>
      <c r="V862" s="47">
        <f t="shared" si="212"/>
        <v>100</v>
      </c>
      <c r="W862">
        <f t="shared" si="213"/>
        <v>0.11874828866405966</v>
      </c>
      <c r="AQ862">
        <v>0.32019087140618502</v>
      </c>
      <c r="AR862">
        <v>1</v>
      </c>
      <c r="AS862">
        <v>1</v>
      </c>
      <c r="AT862">
        <f t="shared" si="217"/>
        <v>1130</v>
      </c>
      <c r="AU862">
        <f t="shared" si="218"/>
        <v>154</v>
      </c>
      <c r="AV862">
        <f t="shared" si="214"/>
        <v>8.3536090835360954E-2</v>
      </c>
      <c r="AW862">
        <f t="shared" si="215"/>
        <v>0.35021097046413507</v>
      </c>
      <c r="AX862">
        <f t="shared" si="216"/>
        <v>2.8403160621585612E-4</v>
      </c>
    </row>
    <row r="863" spans="1:50" x14ac:dyDescent="0.3">
      <c r="A863">
        <v>46</v>
      </c>
      <c r="B863">
        <v>3</v>
      </c>
      <c r="C863" s="2">
        <f t="shared" si="204"/>
        <v>1</v>
      </c>
      <c r="D863">
        <v>15</v>
      </c>
      <c r="E863">
        <f t="shared" si="205"/>
        <v>0</v>
      </c>
      <c r="G863" s="2" t="s">
        <v>19</v>
      </c>
      <c r="H863" s="2" t="s">
        <v>19</v>
      </c>
      <c r="J863">
        <v>50</v>
      </c>
      <c r="K863">
        <v>3</v>
      </c>
      <c r="L863">
        <v>1</v>
      </c>
      <c r="M863">
        <v>3</v>
      </c>
      <c r="N863" s="45">
        <v>0</v>
      </c>
      <c r="O863" s="46">
        <v>1</v>
      </c>
      <c r="P863" s="47">
        <f t="shared" si="206"/>
        <v>1</v>
      </c>
      <c r="Q863">
        <f t="shared" si="207"/>
        <v>0</v>
      </c>
      <c r="R863">
        <f t="shared" si="208"/>
        <v>4.9905890927551246E-2</v>
      </c>
      <c r="S863" s="45">
        <f t="shared" si="209"/>
        <v>4.9905890927551246E-2</v>
      </c>
      <c r="T863" s="47">
        <f t="shared" si="210"/>
        <v>0.95009410907244873</v>
      </c>
      <c r="U863" s="45">
        <f t="shared" si="211"/>
        <v>-5.1194237112359438E-2</v>
      </c>
      <c r="V863" s="47">
        <f t="shared" si="212"/>
        <v>100</v>
      </c>
      <c r="W863">
        <f t="shared" si="213"/>
        <v>5.2527313295598711E-2</v>
      </c>
      <c r="AQ863">
        <v>0.32244752656007747</v>
      </c>
      <c r="AR863">
        <v>1</v>
      </c>
      <c r="AS863">
        <v>0</v>
      </c>
      <c r="AT863">
        <f t="shared" si="217"/>
        <v>1131</v>
      </c>
      <c r="AU863">
        <f t="shared" si="218"/>
        <v>154</v>
      </c>
      <c r="AV863">
        <f t="shared" si="214"/>
        <v>8.2725060827250618E-2</v>
      </c>
      <c r="AW863">
        <f t="shared" si="215"/>
        <v>0.35021097046413507</v>
      </c>
      <c r="AX863">
        <f t="shared" si="216"/>
        <v>2.8403160621585612E-4</v>
      </c>
    </row>
    <row r="864" spans="1:50" x14ac:dyDescent="0.3">
      <c r="A864">
        <v>44</v>
      </c>
      <c r="B864">
        <v>4</v>
      </c>
      <c r="C864" s="2">
        <f t="shared" si="204"/>
        <v>1</v>
      </c>
      <c r="D864">
        <v>0</v>
      </c>
      <c r="E864">
        <f t="shared" si="205"/>
        <v>0</v>
      </c>
      <c r="G864" s="2" t="s">
        <v>19</v>
      </c>
      <c r="H864" s="2" t="s">
        <v>19</v>
      </c>
      <c r="J864">
        <v>50</v>
      </c>
      <c r="K864">
        <v>3</v>
      </c>
      <c r="L864">
        <v>1</v>
      </c>
      <c r="M864">
        <v>4</v>
      </c>
      <c r="N864" s="45">
        <v>0</v>
      </c>
      <c r="O864" s="46">
        <v>1</v>
      </c>
      <c r="P864" s="47">
        <f t="shared" si="206"/>
        <v>1</v>
      </c>
      <c r="Q864">
        <f t="shared" si="207"/>
        <v>0</v>
      </c>
      <c r="R864">
        <f t="shared" si="208"/>
        <v>4.4406466198384363E-2</v>
      </c>
      <c r="S864" s="45">
        <f t="shared" si="209"/>
        <v>4.4406466198384363E-2</v>
      </c>
      <c r="T864" s="47">
        <f t="shared" si="210"/>
        <v>0.9555935338016156</v>
      </c>
      <c r="U864" s="45">
        <f t="shared" si="211"/>
        <v>-4.5422630190446699E-2</v>
      </c>
      <c r="V864" s="47">
        <f t="shared" si="212"/>
        <v>100</v>
      </c>
      <c r="W864">
        <f t="shared" si="213"/>
        <v>4.6470036294326049E-2</v>
      </c>
      <c r="AQ864">
        <v>0.32282155575432392</v>
      </c>
      <c r="AR864">
        <v>1</v>
      </c>
      <c r="AS864">
        <v>0</v>
      </c>
      <c r="AT864">
        <f t="shared" si="217"/>
        <v>1132</v>
      </c>
      <c r="AU864">
        <f t="shared" si="218"/>
        <v>154</v>
      </c>
      <c r="AV864">
        <f t="shared" si="214"/>
        <v>8.1914030819140282E-2</v>
      </c>
      <c r="AW864">
        <f t="shared" si="215"/>
        <v>0.35021097046413507</v>
      </c>
      <c r="AX864">
        <f t="shared" si="216"/>
        <v>2.8403160621581726E-4</v>
      </c>
    </row>
    <row r="865" spans="1:50" x14ac:dyDescent="0.3">
      <c r="A865">
        <v>33</v>
      </c>
      <c r="B865">
        <v>2</v>
      </c>
      <c r="C865" s="2">
        <f t="shared" si="204"/>
        <v>1</v>
      </c>
      <c r="D865">
        <v>4</v>
      </c>
      <c r="E865">
        <f t="shared" si="205"/>
        <v>0</v>
      </c>
      <c r="G865" s="2" t="s">
        <v>19</v>
      </c>
      <c r="H865" s="2" t="s">
        <v>19</v>
      </c>
      <c r="J865">
        <v>50</v>
      </c>
      <c r="K865">
        <v>3</v>
      </c>
      <c r="L865">
        <v>2</v>
      </c>
      <c r="M865">
        <v>0</v>
      </c>
      <c r="N865" s="45">
        <v>0</v>
      </c>
      <c r="O865" s="46">
        <v>1</v>
      </c>
      <c r="P865" s="47">
        <f t="shared" si="206"/>
        <v>1</v>
      </c>
      <c r="Q865">
        <f t="shared" si="207"/>
        <v>0</v>
      </c>
      <c r="R865">
        <f t="shared" si="208"/>
        <v>0.2500657783242981</v>
      </c>
      <c r="S865" s="45">
        <f t="shared" si="209"/>
        <v>0.2500657783242981</v>
      </c>
      <c r="T865" s="47">
        <f t="shared" si="210"/>
        <v>0.7499342216757019</v>
      </c>
      <c r="U865" s="45">
        <f t="shared" si="211"/>
        <v>-0.28776978073043702</v>
      </c>
      <c r="V865" s="47">
        <f t="shared" si="212"/>
        <v>100</v>
      </c>
      <c r="W865">
        <f t="shared" si="213"/>
        <v>0.33345028283351952</v>
      </c>
      <c r="AQ865">
        <v>0.32438068667969089</v>
      </c>
      <c r="AR865">
        <v>1</v>
      </c>
      <c r="AS865">
        <v>0</v>
      </c>
      <c r="AT865">
        <f t="shared" si="217"/>
        <v>1133</v>
      </c>
      <c r="AU865">
        <f t="shared" si="218"/>
        <v>154</v>
      </c>
      <c r="AV865">
        <f t="shared" si="214"/>
        <v>8.1103000811030057E-2</v>
      </c>
      <c r="AW865">
        <f t="shared" si="215"/>
        <v>0.35021097046413507</v>
      </c>
      <c r="AX865">
        <f t="shared" si="216"/>
        <v>2.8403160621585612E-4</v>
      </c>
    </row>
    <row r="866" spans="1:50" x14ac:dyDescent="0.3">
      <c r="A866">
        <v>41</v>
      </c>
      <c r="B866">
        <v>1</v>
      </c>
      <c r="C866" s="2">
        <f t="shared" si="204"/>
        <v>1</v>
      </c>
      <c r="D866">
        <v>0</v>
      </c>
      <c r="E866">
        <f t="shared" si="205"/>
        <v>1</v>
      </c>
      <c r="G866" s="2" t="s">
        <v>19</v>
      </c>
      <c r="H866" s="2" t="s">
        <v>17</v>
      </c>
      <c r="J866">
        <v>50</v>
      </c>
      <c r="K866">
        <v>3</v>
      </c>
      <c r="L866">
        <v>2</v>
      </c>
      <c r="M866">
        <v>6</v>
      </c>
      <c r="N866" s="45">
        <v>0</v>
      </c>
      <c r="O866" s="46">
        <v>1</v>
      </c>
      <c r="P866" s="47">
        <f t="shared" si="206"/>
        <v>1</v>
      </c>
      <c r="Q866">
        <f t="shared" si="207"/>
        <v>0</v>
      </c>
      <c r="R866">
        <f t="shared" si="208"/>
        <v>0.13783196585926386</v>
      </c>
      <c r="S866" s="45">
        <f t="shared" si="209"/>
        <v>0.13783196585926386</v>
      </c>
      <c r="T866" s="47">
        <f t="shared" si="210"/>
        <v>0.86216803414073617</v>
      </c>
      <c r="U866" s="45">
        <f t="shared" si="211"/>
        <v>-0.14830509211777107</v>
      </c>
      <c r="V866" s="47">
        <f t="shared" si="212"/>
        <v>100</v>
      </c>
      <c r="W866">
        <f t="shared" si="213"/>
        <v>0.15986670857802276</v>
      </c>
      <c r="AQ866">
        <v>0.32471248941808523</v>
      </c>
      <c r="AR866">
        <v>1</v>
      </c>
      <c r="AS866">
        <v>0</v>
      </c>
      <c r="AT866">
        <f t="shared" si="217"/>
        <v>1134</v>
      </c>
      <c r="AU866">
        <f t="shared" si="218"/>
        <v>154</v>
      </c>
      <c r="AV866">
        <f t="shared" si="214"/>
        <v>8.0291970802919721E-2</v>
      </c>
      <c r="AW866">
        <f t="shared" si="215"/>
        <v>0.35021097046413507</v>
      </c>
      <c r="AX866">
        <f t="shared" si="216"/>
        <v>5.6806321243167343E-4</v>
      </c>
    </row>
    <row r="867" spans="1:50" x14ac:dyDescent="0.3">
      <c r="A867">
        <v>30</v>
      </c>
      <c r="B867">
        <v>3</v>
      </c>
      <c r="C867" s="2">
        <f t="shared" si="204"/>
        <v>1</v>
      </c>
      <c r="D867">
        <v>3</v>
      </c>
      <c r="E867">
        <f t="shared" si="205"/>
        <v>0</v>
      </c>
      <c r="G867" s="2" t="s">
        <v>19</v>
      </c>
      <c r="H867" s="2" t="s">
        <v>19</v>
      </c>
      <c r="J867">
        <v>50</v>
      </c>
      <c r="K867">
        <v>4</v>
      </c>
      <c r="L867">
        <v>1</v>
      </c>
      <c r="M867">
        <v>0</v>
      </c>
      <c r="N867" s="45">
        <v>0</v>
      </c>
      <c r="O867" s="46">
        <v>1</v>
      </c>
      <c r="P867" s="47">
        <f t="shared" si="206"/>
        <v>1</v>
      </c>
      <c r="Q867">
        <f t="shared" si="207"/>
        <v>0</v>
      </c>
      <c r="R867">
        <f t="shared" si="208"/>
        <v>5.2004709941823636E-2</v>
      </c>
      <c r="S867" s="45">
        <f t="shared" si="209"/>
        <v>5.2004709941823636E-2</v>
      </c>
      <c r="T867" s="47">
        <f t="shared" si="210"/>
        <v>0.9479952900581764</v>
      </c>
      <c r="U867" s="45">
        <f t="shared" si="211"/>
        <v>-5.340574503252013E-2</v>
      </c>
      <c r="V867" s="47">
        <f t="shared" si="212"/>
        <v>100</v>
      </c>
      <c r="W867">
        <f t="shared" si="213"/>
        <v>5.4857561516610712E-2</v>
      </c>
      <c r="AQ867">
        <v>0.32644551601060867</v>
      </c>
      <c r="AR867">
        <v>2</v>
      </c>
      <c r="AS867">
        <v>0</v>
      </c>
      <c r="AT867">
        <f t="shared" si="217"/>
        <v>1136</v>
      </c>
      <c r="AU867">
        <f t="shared" si="218"/>
        <v>154</v>
      </c>
      <c r="AV867">
        <f t="shared" si="214"/>
        <v>7.866991078669916E-2</v>
      </c>
      <c r="AW867">
        <f t="shared" si="215"/>
        <v>0.35021097046413507</v>
      </c>
      <c r="AX867">
        <f t="shared" si="216"/>
        <v>0</v>
      </c>
    </row>
    <row r="868" spans="1:50" x14ac:dyDescent="0.3">
      <c r="A868">
        <v>40</v>
      </c>
      <c r="B868">
        <v>2</v>
      </c>
      <c r="C868" s="2">
        <f t="shared" si="204"/>
        <v>1</v>
      </c>
      <c r="D868">
        <v>0</v>
      </c>
      <c r="E868">
        <f t="shared" si="205"/>
        <v>0</v>
      </c>
      <c r="G868" s="2" t="s">
        <v>19</v>
      </c>
      <c r="H868" s="2" t="s">
        <v>19</v>
      </c>
      <c r="J868">
        <v>50</v>
      </c>
      <c r="K868">
        <v>4</v>
      </c>
      <c r="L868">
        <v>1</v>
      </c>
      <c r="M868">
        <v>2</v>
      </c>
      <c r="N868" s="45">
        <v>0</v>
      </c>
      <c r="O868" s="46">
        <v>2</v>
      </c>
      <c r="P868" s="47">
        <f t="shared" si="206"/>
        <v>2</v>
      </c>
      <c r="Q868">
        <f t="shared" si="207"/>
        <v>0</v>
      </c>
      <c r="R868">
        <f t="shared" si="208"/>
        <v>4.1167536230861043E-2</v>
      </c>
      <c r="S868" s="45">
        <f t="shared" si="209"/>
        <v>8.2335072461722086E-2</v>
      </c>
      <c r="T868" s="47">
        <f t="shared" si="210"/>
        <v>1.917664927538278</v>
      </c>
      <c r="U868" s="45">
        <f t="shared" si="211"/>
        <v>-8.4077836490957597E-2</v>
      </c>
      <c r="V868" s="47">
        <f t="shared" si="212"/>
        <v>100</v>
      </c>
      <c r="W868">
        <f t="shared" si="213"/>
        <v>8.5870134327811154E-2</v>
      </c>
      <c r="AQ868">
        <v>0.32670771711484159</v>
      </c>
      <c r="AR868">
        <v>0</v>
      </c>
      <c r="AS868">
        <v>1</v>
      </c>
      <c r="AT868">
        <f t="shared" si="217"/>
        <v>1136</v>
      </c>
      <c r="AU868">
        <f t="shared" si="218"/>
        <v>155</v>
      </c>
      <c r="AV868">
        <f t="shared" si="214"/>
        <v>7.866991078669916E-2</v>
      </c>
      <c r="AW868">
        <f t="shared" si="215"/>
        <v>0.34599156118143459</v>
      </c>
      <c r="AX868">
        <f t="shared" si="216"/>
        <v>0</v>
      </c>
    </row>
    <row r="869" spans="1:50" x14ac:dyDescent="0.3">
      <c r="A869">
        <v>50</v>
      </c>
      <c r="B869">
        <v>4</v>
      </c>
      <c r="C869" s="2">
        <f t="shared" si="204"/>
        <v>1</v>
      </c>
      <c r="D869">
        <v>2</v>
      </c>
      <c r="E869">
        <f t="shared" si="205"/>
        <v>0</v>
      </c>
      <c r="G869" s="2" t="s">
        <v>19</v>
      </c>
      <c r="H869" s="2" t="s">
        <v>19</v>
      </c>
      <c r="J869">
        <v>50</v>
      </c>
      <c r="K869">
        <v>4</v>
      </c>
      <c r="L869">
        <v>1</v>
      </c>
      <c r="M869">
        <v>3</v>
      </c>
      <c r="N869" s="45">
        <v>0</v>
      </c>
      <c r="O869" s="46">
        <v>1</v>
      </c>
      <c r="P869" s="47">
        <f t="shared" si="206"/>
        <v>1</v>
      </c>
      <c r="Q869">
        <f t="shared" si="207"/>
        <v>0</v>
      </c>
      <c r="R869">
        <f t="shared" si="208"/>
        <v>3.6593954013402492E-2</v>
      </c>
      <c r="S869" s="45">
        <f t="shared" si="209"/>
        <v>3.6593954013402492E-2</v>
      </c>
      <c r="T869" s="47">
        <f t="shared" si="210"/>
        <v>0.96340604598659751</v>
      </c>
      <c r="U869" s="45">
        <f t="shared" si="211"/>
        <v>-3.7280309129356613E-2</v>
      </c>
      <c r="V869" s="47">
        <f t="shared" si="212"/>
        <v>100</v>
      </c>
      <c r="W869">
        <f t="shared" si="213"/>
        <v>3.7983936436611868E-2</v>
      </c>
      <c r="AQ869">
        <v>0.32704074793042004</v>
      </c>
      <c r="AR869">
        <v>0</v>
      </c>
      <c r="AS869">
        <v>1</v>
      </c>
      <c r="AT869">
        <f t="shared" si="217"/>
        <v>1136</v>
      </c>
      <c r="AU869">
        <f t="shared" si="218"/>
        <v>156</v>
      </c>
      <c r="AV869">
        <f t="shared" si="214"/>
        <v>7.866991078669916E-2</v>
      </c>
      <c r="AW869">
        <f t="shared" si="215"/>
        <v>0.34177215189873422</v>
      </c>
      <c r="AX869">
        <f t="shared" si="216"/>
        <v>2.7718747112631746E-4</v>
      </c>
    </row>
    <row r="870" spans="1:50" x14ac:dyDescent="0.3">
      <c r="A870">
        <v>28</v>
      </c>
      <c r="B870">
        <v>4</v>
      </c>
      <c r="C870" s="2">
        <f t="shared" si="204"/>
        <v>1</v>
      </c>
      <c r="D870">
        <v>5</v>
      </c>
      <c r="E870">
        <f t="shared" si="205"/>
        <v>0</v>
      </c>
      <c r="G870" s="2" t="s">
        <v>19</v>
      </c>
      <c r="H870" s="2" t="s">
        <v>19</v>
      </c>
      <c r="J870">
        <v>50</v>
      </c>
      <c r="K870">
        <v>4</v>
      </c>
      <c r="L870">
        <v>1</v>
      </c>
      <c r="M870">
        <v>4</v>
      </c>
      <c r="N870" s="45">
        <v>0</v>
      </c>
      <c r="O870" s="46">
        <v>1</v>
      </c>
      <c r="P870" s="47">
        <f t="shared" si="206"/>
        <v>1</v>
      </c>
      <c r="Q870">
        <f t="shared" si="207"/>
        <v>0</v>
      </c>
      <c r="R870">
        <f t="shared" si="208"/>
        <v>3.2511253655761449E-2</v>
      </c>
      <c r="S870" s="45">
        <f t="shared" si="209"/>
        <v>3.2511253655761449E-2</v>
      </c>
      <c r="T870" s="47">
        <f t="shared" si="210"/>
        <v>0.96748874634423854</v>
      </c>
      <c r="U870" s="45">
        <f t="shared" si="211"/>
        <v>-3.3051485831390323E-2</v>
      </c>
      <c r="V870" s="47">
        <f t="shared" si="212"/>
        <v>100</v>
      </c>
      <c r="W870">
        <f t="shared" si="213"/>
        <v>3.3603753819988869E-2</v>
      </c>
      <c r="AQ870">
        <v>0.32872493697794208</v>
      </c>
      <c r="AR870">
        <v>1</v>
      </c>
      <c r="AS870">
        <v>0</v>
      </c>
      <c r="AT870">
        <f t="shared" si="217"/>
        <v>1137</v>
      </c>
      <c r="AU870">
        <f t="shared" si="218"/>
        <v>156</v>
      </c>
      <c r="AV870">
        <f t="shared" si="214"/>
        <v>7.7858880778588824E-2</v>
      </c>
      <c r="AW870">
        <f t="shared" si="215"/>
        <v>0.34177215189873422</v>
      </c>
      <c r="AX870">
        <f t="shared" si="216"/>
        <v>0</v>
      </c>
    </row>
    <row r="871" spans="1:50" x14ac:dyDescent="0.3">
      <c r="A871">
        <v>46</v>
      </c>
      <c r="B871">
        <v>4</v>
      </c>
      <c r="C871" s="2">
        <f t="shared" si="204"/>
        <v>1</v>
      </c>
      <c r="D871">
        <v>2</v>
      </c>
      <c r="E871">
        <f t="shared" si="205"/>
        <v>0</v>
      </c>
      <c r="G871" s="2" t="s">
        <v>19</v>
      </c>
      <c r="H871" s="2" t="s">
        <v>19</v>
      </c>
      <c r="J871">
        <v>50</v>
      </c>
      <c r="K871">
        <v>4</v>
      </c>
      <c r="L871">
        <v>1</v>
      </c>
      <c r="M871">
        <v>7</v>
      </c>
      <c r="N871" s="45">
        <v>0</v>
      </c>
      <c r="O871" s="46">
        <v>1</v>
      </c>
      <c r="P871" s="47">
        <f t="shared" si="206"/>
        <v>1</v>
      </c>
      <c r="Q871">
        <f t="shared" si="207"/>
        <v>0</v>
      </c>
      <c r="R871">
        <f t="shared" si="208"/>
        <v>2.2738512477287556E-2</v>
      </c>
      <c r="S871" s="45">
        <f t="shared" si="209"/>
        <v>2.2738512477287556E-2</v>
      </c>
      <c r="T871" s="47">
        <f t="shared" si="210"/>
        <v>0.97726148752271247</v>
      </c>
      <c r="U871" s="45">
        <f t="shared" si="211"/>
        <v>-2.3001019430387383E-2</v>
      </c>
      <c r="V871" s="47">
        <f t="shared" si="212"/>
        <v>100</v>
      </c>
      <c r="W871">
        <f t="shared" si="213"/>
        <v>2.3267582696754018E-2</v>
      </c>
      <c r="AQ871">
        <v>0.32932229301650656</v>
      </c>
      <c r="AR871">
        <v>0</v>
      </c>
      <c r="AS871">
        <v>1</v>
      </c>
      <c r="AT871">
        <f t="shared" si="217"/>
        <v>1137</v>
      </c>
      <c r="AU871">
        <f t="shared" si="218"/>
        <v>157</v>
      </c>
      <c r="AV871">
        <f t="shared" si="214"/>
        <v>7.7858880778588824E-2</v>
      </c>
      <c r="AW871">
        <f t="shared" si="215"/>
        <v>0.33755274261603374</v>
      </c>
      <c r="AX871">
        <f t="shared" si="216"/>
        <v>2.7376540358154804E-4</v>
      </c>
    </row>
    <row r="872" spans="1:50" x14ac:dyDescent="0.3">
      <c r="A872">
        <v>35</v>
      </c>
      <c r="B872">
        <v>3</v>
      </c>
      <c r="C872" s="2">
        <f t="shared" si="204"/>
        <v>2</v>
      </c>
      <c r="D872">
        <v>7</v>
      </c>
      <c r="E872">
        <f t="shared" si="205"/>
        <v>0</v>
      </c>
      <c r="G872" s="2" t="s">
        <v>17</v>
      </c>
      <c r="H872" s="2" t="s">
        <v>19</v>
      </c>
      <c r="J872">
        <v>50</v>
      </c>
      <c r="K872">
        <v>4</v>
      </c>
      <c r="L872">
        <v>1</v>
      </c>
      <c r="M872">
        <v>11</v>
      </c>
      <c r="N872" s="45">
        <v>0</v>
      </c>
      <c r="O872" s="46">
        <v>1</v>
      </c>
      <c r="P872" s="47">
        <f t="shared" si="206"/>
        <v>1</v>
      </c>
      <c r="Q872">
        <f t="shared" si="207"/>
        <v>0</v>
      </c>
      <c r="R872">
        <f t="shared" si="208"/>
        <v>1.4052587984736634E-2</v>
      </c>
      <c r="S872" s="45">
        <f t="shared" si="209"/>
        <v>1.4052587984736634E-2</v>
      </c>
      <c r="T872" s="47">
        <f t="shared" si="210"/>
        <v>0.98594741201526337</v>
      </c>
      <c r="U872" s="45">
        <f t="shared" si="211"/>
        <v>-1.4152260471964015E-2</v>
      </c>
      <c r="V872" s="47">
        <f t="shared" si="212"/>
        <v>100</v>
      </c>
      <c r="W872">
        <f t="shared" si="213"/>
        <v>1.4252877804114657E-2</v>
      </c>
      <c r="AQ872">
        <v>0.32937755785308581</v>
      </c>
      <c r="AR872">
        <v>1</v>
      </c>
      <c r="AS872">
        <v>1</v>
      </c>
      <c r="AT872">
        <f t="shared" si="217"/>
        <v>1138</v>
      </c>
      <c r="AU872">
        <f t="shared" si="218"/>
        <v>158</v>
      </c>
      <c r="AV872">
        <f t="shared" si="214"/>
        <v>7.7047850770478488E-2</v>
      </c>
      <c r="AW872">
        <f t="shared" si="215"/>
        <v>0.33333333333333337</v>
      </c>
      <c r="AX872">
        <f t="shared" si="216"/>
        <v>2.7034333603674171E-4</v>
      </c>
    </row>
    <row r="873" spans="1:50" x14ac:dyDescent="0.3">
      <c r="A873">
        <v>24</v>
      </c>
      <c r="B873">
        <v>4</v>
      </c>
      <c r="C873" s="2">
        <f t="shared" si="204"/>
        <v>1</v>
      </c>
      <c r="D873">
        <v>0</v>
      </c>
      <c r="E873">
        <f t="shared" si="205"/>
        <v>1</v>
      </c>
      <c r="G873" s="2" t="s">
        <v>19</v>
      </c>
      <c r="H873" s="2" t="s">
        <v>17</v>
      </c>
      <c r="J873">
        <v>50</v>
      </c>
      <c r="K873">
        <v>4</v>
      </c>
      <c r="L873">
        <v>2</v>
      </c>
      <c r="M873">
        <v>0</v>
      </c>
      <c r="N873" s="45">
        <v>1</v>
      </c>
      <c r="O873" s="46">
        <v>0</v>
      </c>
      <c r="P873" s="47">
        <f t="shared" si="206"/>
        <v>1</v>
      </c>
      <c r="Q873">
        <f t="shared" si="207"/>
        <v>1</v>
      </c>
      <c r="R873">
        <f t="shared" si="208"/>
        <v>0.19428069280581101</v>
      </c>
      <c r="S873" s="45">
        <f t="shared" si="209"/>
        <v>0.19428069280581101</v>
      </c>
      <c r="T873" s="47">
        <f t="shared" si="210"/>
        <v>0.80571930719418905</v>
      </c>
      <c r="U873" s="45">
        <f t="shared" si="211"/>
        <v>-1.6384512954938057</v>
      </c>
      <c r="V873" s="47">
        <f t="shared" si="212"/>
        <v>0</v>
      </c>
      <c r="W873">
        <f t="shared" si="213"/>
        <v>4.1471918570906485</v>
      </c>
      <c r="AQ873">
        <v>0.33166737069734442</v>
      </c>
      <c r="AR873">
        <v>1</v>
      </c>
      <c r="AS873">
        <v>0</v>
      </c>
      <c r="AT873">
        <f t="shared" si="217"/>
        <v>1139</v>
      </c>
      <c r="AU873">
        <f t="shared" si="218"/>
        <v>158</v>
      </c>
      <c r="AV873">
        <f t="shared" si="214"/>
        <v>7.6236820762368263E-2</v>
      </c>
      <c r="AW873">
        <f t="shared" si="215"/>
        <v>0.33333333333333337</v>
      </c>
      <c r="AX873">
        <f t="shared" si="216"/>
        <v>0</v>
      </c>
    </row>
    <row r="874" spans="1:50" x14ac:dyDescent="0.3">
      <c r="A874">
        <v>33</v>
      </c>
      <c r="B874">
        <v>2</v>
      </c>
      <c r="C874" s="2">
        <f t="shared" si="204"/>
        <v>1</v>
      </c>
      <c r="D874">
        <v>7</v>
      </c>
      <c r="E874">
        <f t="shared" si="205"/>
        <v>0</v>
      </c>
      <c r="G874" s="2" t="s">
        <v>19</v>
      </c>
      <c r="H874" s="2" t="s">
        <v>19</v>
      </c>
      <c r="J874">
        <v>50</v>
      </c>
      <c r="K874">
        <v>4</v>
      </c>
      <c r="L874">
        <v>2</v>
      </c>
      <c r="M874">
        <v>2</v>
      </c>
      <c r="N874" s="45">
        <v>1</v>
      </c>
      <c r="O874" s="46">
        <v>1</v>
      </c>
      <c r="P874" s="47">
        <f t="shared" si="206"/>
        <v>2</v>
      </c>
      <c r="Q874">
        <f t="shared" si="207"/>
        <v>0.5</v>
      </c>
      <c r="R874">
        <f t="shared" si="208"/>
        <v>0.15876010614454716</v>
      </c>
      <c r="S874" s="45">
        <f t="shared" si="209"/>
        <v>0.31752021228909433</v>
      </c>
      <c r="T874" s="47">
        <f t="shared" si="210"/>
        <v>1.6824797877109057</v>
      </c>
      <c r="U874" s="45">
        <f t="shared" si="211"/>
        <v>-2.0132393938255064</v>
      </c>
      <c r="V874" s="47">
        <f t="shared" si="212"/>
        <v>50</v>
      </c>
      <c r="W874">
        <f t="shared" si="213"/>
        <v>1.7437665862866116</v>
      </c>
      <c r="AQ874">
        <v>0.33264725468590772</v>
      </c>
      <c r="AR874">
        <v>0</v>
      </c>
      <c r="AS874">
        <v>1</v>
      </c>
      <c r="AT874">
        <f t="shared" si="217"/>
        <v>1139</v>
      </c>
      <c r="AU874">
        <f t="shared" si="218"/>
        <v>159</v>
      </c>
      <c r="AV874">
        <f t="shared" si="214"/>
        <v>7.6236820762368263E-2</v>
      </c>
      <c r="AW874">
        <f t="shared" si="215"/>
        <v>0.32911392405063289</v>
      </c>
      <c r="AX874">
        <f t="shared" si="216"/>
        <v>0</v>
      </c>
    </row>
    <row r="875" spans="1:50" x14ac:dyDescent="0.3">
      <c r="A875">
        <v>36</v>
      </c>
      <c r="B875">
        <v>3</v>
      </c>
      <c r="C875" s="2">
        <f t="shared" si="204"/>
        <v>1</v>
      </c>
      <c r="D875">
        <v>7</v>
      </c>
      <c r="E875">
        <f t="shared" si="205"/>
        <v>0</v>
      </c>
      <c r="G875" s="2" t="s">
        <v>19</v>
      </c>
      <c r="H875" s="2" t="s">
        <v>19</v>
      </c>
      <c r="J875">
        <v>50</v>
      </c>
      <c r="K875">
        <v>4</v>
      </c>
      <c r="L875">
        <v>2</v>
      </c>
      <c r="M875">
        <v>8</v>
      </c>
      <c r="N875" s="45">
        <v>0</v>
      </c>
      <c r="O875" s="46">
        <v>1</v>
      </c>
      <c r="P875" s="47">
        <f t="shared" si="206"/>
        <v>1</v>
      </c>
      <c r="Q875">
        <f t="shared" si="207"/>
        <v>0</v>
      </c>
      <c r="R875">
        <f t="shared" si="208"/>
        <v>8.2971912718835361E-2</v>
      </c>
      <c r="S875" s="45">
        <f t="shared" si="209"/>
        <v>8.2971912718835361E-2</v>
      </c>
      <c r="T875" s="47">
        <f t="shared" si="210"/>
        <v>0.91702808728116469</v>
      </c>
      <c r="U875" s="45">
        <f t="shared" si="211"/>
        <v>-8.661717766239703E-2</v>
      </c>
      <c r="V875" s="47">
        <f t="shared" si="212"/>
        <v>100</v>
      </c>
      <c r="W875">
        <f t="shared" si="213"/>
        <v>9.0479140028124155E-2</v>
      </c>
      <c r="AQ875">
        <v>0.3329277761977843</v>
      </c>
      <c r="AR875">
        <v>0</v>
      </c>
      <c r="AS875">
        <v>1</v>
      </c>
      <c r="AT875">
        <f t="shared" si="217"/>
        <v>1139</v>
      </c>
      <c r="AU875">
        <f t="shared" si="218"/>
        <v>160</v>
      </c>
      <c r="AV875">
        <f t="shared" si="214"/>
        <v>7.6236820762368263E-2</v>
      </c>
      <c r="AW875">
        <f t="shared" si="215"/>
        <v>0.32489451476793252</v>
      </c>
      <c r="AX875">
        <f t="shared" si="216"/>
        <v>2.6349920094724001E-4</v>
      </c>
    </row>
    <row r="876" spans="1:50" x14ac:dyDescent="0.3">
      <c r="A876">
        <v>30</v>
      </c>
      <c r="B876">
        <v>3</v>
      </c>
      <c r="C876" s="2">
        <f t="shared" si="204"/>
        <v>1</v>
      </c>
      <c r="D876">
        <v>7</v>
      </c>
      <c r="E876">
        <f t="shared" si="205"/>
        <v>0</v>
      </c>
      <c r="G876" s="2" t="s">
        <v>19</v>
      </c>
      <c r="H876" s="2" t="s">
        <v>19</v>
      </c>
      <c r="J876">
        <v>50</v>
      </c>
      <c r="K876">
        <v>4</v>
      </c>
      <c r="L876">
        <v>2</v>
      </c>
      <c r="M876">
        <v>11</v>
      </c>
      <c r="N876" s="45">
        <v>0</v>
      </c>
      <c r="O876" s="46">
        <v>1</v>
      </c>
      <c r="P876" s="47">
        <f t="shared" si="206"/>
        <v>1</v>
      </c>
      <c r="Q876">
        <f t="shared" si="207"/>
        <v>0</v>
      </c>
      <c r="R876">
        <f t="shared" si="208"/>
        <v>5.8955215082122092E-2</v>
      </c>
      <c r="S876" s="45">
        <f t="shared" si="209"/>
        <v>5.8955215082122092E-2</v>
      </c>
      <c r="T876" s="47">
        <f t="shared" si="210"/>
        <v>0.94104478491787791</v>
      </c>
      <c r="U876" s="45">
        <f t="shared" si="211"/>
        <v>-6.0764547630349677E-2</v>
      </c>
      <c r="V876" s="47">
        <f t="shared" si="212"/>
        <v>100</v>
      </c>
      <c r="W876">
        <f t="shared" si="213"/>
        <v>6.264868157923742E-2</v>
      </c>
      <c r="AQ876">
        <v>0.33731343661107183</v>
      </c>
      <c r="AR876">
        <v>1</v>
      </c>
      <c r="AS876">
        <v>0</v>
      </c>
      <c r="AT876">
        <f t="shared" si="217"/>
        <v>1140</v>
      </c>
      <c r="AU876">
        <f t="shared" si="218"/>
        <v>160</v>
      </c>
      <c r="AV876">
        <f t="shared" si="214"/>
        <v>7.5425790754257926E-2</v>
      </c>
      <c r="AW876">
        <f t="shared" si="215"/>
        <v>0.32489451476793252</v>
      </c>
      <c r="AX876">
        <f t="shared" si="216"/>
        <v>5.2699840189448003E-4</v>
      </c>
    </row>
    <row r="877" spans="1:50" x14ac:dyDescent="0.3">
      <c r="A877">
        <v>44</v>
      </c>
      <c r="B877">
        <v>4</v>
      </c>
      <c r="C877" s="2">
        <f t="shared" si="204"/>
        <v>1</v>
      </c>
      <c r="D877">
        <v>11</v>
      </c>
      <c r="E877">
        <f t="shared" si="205"/>
        <v>0</v>
      </c>
      <c r="G877" s="2" t="s">
        <v>19</v>
      </c>
      <c r="H877" s="2" t="s">
        <v>19</v>
      </c>
      <c r="J877">
        <v>51</v>
      </c>
      <c r="K877">
        <v>1</v>
      </c>
      <c r="L877">
        <v>1</v>
      </c>
      <c r="M877">
        <v>2</v>
      </c>
      <c r="N877" s="45">
        <v>1</v>
      </c>
      <c r="O877" s="46">
        <v>1</v>
      </c>
      <c r="P877" s="47">
        <f t="shared" si="206"/>
        <v>2</v>
      </c>
      <c r="Q877">
        <f t="shared" si="207"/>
        <v>0.5</v>
      </c>
      <c r="R877">
        <f t="shared" si="208"/>
        <v>9.7670464153770967E-2</v>
      </c>
      <c r="S877" s="45">
        <f t="shared" si="209"/>
        <v>0.19534092830754193</v>
      </c>
      <c r="T877" s="47">
        <f t="shared" si="210"/>
        <v>1.804659071692458</v>
      </c>
      <c r="U877" s="45">
        <f t="shared" si="211"/>
        <v>-2.4289315638324895</v>
      </c>
      <c r="V877" s="47">
        <f t="shared" si="212"/>
        <v>50</v>
      </c>
      <c r="W877">
        <f t="shared" si="213"/>
        <v>3.6733761603276944</v>
      </c>
      <c r="AQ877">
        <v>0.33765185676923837</v>
      </c>
      <c r="AR877">
        <v>2</v>
      </c>
      <c r="AS877">
        <v>0</v>
      </c>
      <c r="AT877">
        <f t="shared" si="217"/>
        <v>1142</v>
      </c>
      <c r="AU877">
        <f t="shared" si="218"/>
        <v>160</v>
      </c>
      <c r="AV877">
        <f t="shared" si="214"/>
        <v>7.3803730738037254E-2</v>
      </c>
      <c r="AW877">
        <f t="shared" si="215"/>
        <v>0.32489451476793252</v>
      </c>
      <c r="AX877">
        <f t="shared" si="216"/>
        <v>2.6349920094720396E-4</v>
      </c>
    </row>
    <row r="878" spans="1:50" x14ac:dyDescent="0.3">
      <c r="A878">
        <v>20</v>
      </c>
      <c r="B878">
        <v>3</v>
      </c>
      <c r="C878" s="2">
        <f t="shared" si="204"/>
        <v>1</v>
      </c>
      <c r="D878">
        <v>1</v>
      </c>
      <c r="E878">
        <f t="shared" si="205"/>
        <v>0</v>
      </c>
      <c r="G878" s="2" t="s">
        <v>19</v>
      </c>
      <c r="H878" s="2" t="s">
        <v>19</v>
      </c>
      <c r="J878">
        <v>51</v>
      </c>
      <c r="K878">
        <v>1</v>
      </c>
      <c r="L878">
        <v>1</v>
      </c>
      <c r="M878">
        <v>6</v>
      </c>
      <c r="N878" s="45">
        <v>0</v>
      </c>
      <c r="O878" s="46">
        <v>1</v>
      </c>
      <c r="P878" s="47">
        <f t="shared" si="206"/>
        <v>1</v>
      </c>
      <c r="Q878">
        <f t="shared" si="207"/>
        <v>0</v>
      </c>
      <c r="R878">
        <f t="shared" si="208"/>
        <v>6.2182436613107496E-2</v>
      </c>
      <c r="S878" s="45">
        <f t="shared" si="209"/>
        <v>6.2182436613107496E-2</v>
      </c>
      <c r="T878" s="47">
        <f t="shared" si="210"/>
        <v>0.93781756338689248</v>
      </c>
      <c r="U878" s="45">
        <f t="shared" si="211"/>
        <v>-6.4199844215722918E-2</v>
      </c>
      <c r="V878" s="47">
        <f t="shared" si="212"/>
        <v>100</v>
      </c>
      <c r="W878">
        <f t="shared" si="213"/>
        <v>6.6305472450886915E-2</v>
      </c>
      <c r="AQ878">
        <v>0.33869650159774839</v>
      </c>
      <c r="AR878">
        <v>1</v>
      </c>
      <c r="AS878">
        <v>0</v>
      </c>
      <c r="AT878">
        <f t="shared" si="217"/>
        <v>1143</v>
      </c>
      <c r="AU878">
        <f t="shared" si="218"/>
        <v>160</v>
      </c>
      <c r="AV878">
        <f t="shared" si="214"/>
        <v>7.2992700729927029E-2</v>
      </c>
      <c r="AW878">
        <f t="shared" si="215"/>
        <v>0.32489451476793252</v>
      </c>
      <c r="AX878">
        <f t="shared" si="216"/>
        <v>2.6349920094724001E-4</v>
      </c>
    </row>
    <row r="879" spans="1:50" x14ac:dyDescent="0.3">
      <c r="A879">
        <v>46</v>
      </c>
      <c r="B879">
        <v>4</v>
      </c>
      <c r="C879" s="2">
        <f t="shared" si="204"/>
        <v>1</v>
      </c>
      <c r="D879">
        <v>3</v>
      </c>
      <c r="E879">
        <f t="shared" si="205"/>
        <v>0</v>
      </c>
      <c r="G879" s="2" t="s">
        <v>19</v>
      </c>
      <c r="H879" s="2" t="s">
        <v>19</v>
      </c>
      <c r="J879">
        <v>51</v>
      </c>
      <c r="K879">
        <v>1</v>
      </c>
      <c r="L879">
        <v>1</v>
      </c>
      <c r="M879">
        <v>12</v>
      </c>
      <c r="N879" s="45">
        <v>0</v>
      </c>
      <c r="O879" s="46">
        <v>1</v>
      </c>
      <c r="P879" s="47">
        <f t="shared" si="206"/>
        <v>1</v>
      </c>
      <c r="Q879">
        <f t="shared" si="207"/>
        <v>0</v>
      </c>
      <c r="R879">
        <f t="shared" si="208"/>
        <v>3.0809556075404768E-2</v>
      </c>
      <c r="S879" s="45">
        <f t="shared" si="209"/>
        <v>3.0809556075404768E-2</v>
      </c>
      <c r="T879" s="47">
        <f t="shared" si="210"/>
        <v>0.96919044392459519</v>
      </c>
      <c r="U879" s="45">
        <f t="shared" si="211"/>
        <v>-3.1294149844260197E-2</v>
      </c>
      <c r="V879" s="47">
        <f t="shared" si="212"/>
        <v>100</v>
      </c>
      <c r="W879">
        <f t="shared" si="213"/>
        <v>3.1788959815416636E-2</v>
      </c>
      <c r="AQ879">
        <v>0.33997003121815067</v>
      </c>
      <c r="AR879">
        <v>1</v>
      </c>
      <c r="AS879">
        <v>0</v>
      </c>
      <c r="AT879">
        <f t="shared" si="217"/>
        <v>1144</v>
      </c>
      <c r="AU879">
        <f t="shared" si="218"/>
        <v>160</v>
      </c>
      <c r="AV879">
        <f t="shared" si="214"/>
        <v>7.2181670721816693E-2</v>
      </c>
      <c r="AW879">
        <f t="shared" si="215"/>
        <v>0.32489451476793252</v>
      </c>
      <c r="AX879">
        <f t="shared" si="216"/>
        <v>2.6349920094724001E-4</v>
      </c>
    </row>
    <row r="880" spans="1:50" x14ac:dyDescent="0.3">
      <c r="A880">
        <v>42</v>
      </c>
      <c r="B880">
        <v>4</v>
      </c>
      <c r="C880" s="2">
        <f t="shared" si="204"/>
        <v>1</v>
      </c>
      <c r="D880">
        <v>3</v>
      </c>
      <c r="E880">
        <f t="shared" si="205"/>
        <v>0</v>
      </c>
      <c r="G880" s="2" t="s">
        <v>19</v>
      </c>
      <c r="H880" s="2" t="s">
        <v>19</v>
      </c>
      <c r="J880">
        <v>51</v>
      </c>
      <c r="K880">
        <v>1</v>
      </c>
      <c r="L880">
        <v>1</v>
      </c>
      <c r="M880">
        <v>18</v>
      </c>
      <c r="N880" s="45">
        <v>0</v>
      </c>
      <c r="O880" s="46">
        <v>1</v>
      </c>
      <c r="P880" s="47">
        <f t="shared" si="206"/>
        <v>1</v>
      </c>
      <c r="Q880">
        <f t="shared" si="207"/>
        <v>0</v>
      </c>
      <c r="R880">
        <f t="shared" si="208"/>
        <v>1.5011851710844629E-2</v>
      </c>
      <c r="S880" s="45">
        <f t="shared" si="209"/>
        <v>1.5011851710844629E-2</v>
      </c>
      <c r="T880" s="47">
        <f t="shared" si="210"/>
        <v>0.98498814828915537</v>
      </c>
      <c r="U880" s="45">
        <f t="shared" si="211"/>
        <v>-1.5125670076186483E-2</v>
      </c>
      <c r="V880" s="47">
        <f t="shared" si="212"/>
        <v>100</v>
      </c>
      <c r="W880">
        <f t="shared" si="213"/>
        <v>1.5240641968047027E-2</v>
      </c>
      <c r="AQ880">
        <v>0.34002617698552029</v>
      </c>
      <c r="AR880">
        <v>1</v>
      </c>
      <c r="AS880">
        <v>0</v>
      </c>
      <c r="AT880">
        <f t="shared" si="217"/>
        <v>1145</v>
      </c>
      <c r="AU880">
        <f t="shared" si="218"/>
        <v>160</v>
      </c>
      <c r="AV880">
        <f t="shared" si="214"/>
        <v>7.1370640713706357E-2</v>
      </c>
      <c r="AW880">
        <f t="shared" si="215"/>
        <v>0.32489451476793252</v>
      </c>
      <c r="AX880">
        <f t="shared" si="216"/>
        <v>2.6349920094720396E-4</v>
      </c>
    </row>
    <row r="881" spans="1:50" x14ac:dyDescent="0.3">
      <c r="A881">
        <v>60</v>
      </c>
      <c r="B881">
        <v>2</v>
      </c>
      <c r="C881" s="2">
        <f t="shared" si="204"/>
        <v>2</v>
      </c>
      <c r="D881">
        <v>7</v>
      </c>
      <c r="E881">
        <f t="shared" si="205"/>
        <v>0</v>
      </c>
      <c r="G881" s="2" t="s">
        <v>17</v>
      </c>
      <c r="H881" s="2" t="s">
        <v>19</v>
      </c>
      <c r="J881">
        <v>51</v>
      </c>
      <c r="K881">
        <v>1</v>
      </c>
      <c r="L881">
        <v>2</v>
      </c>
      <c r="M881">
        <v>0</v>
      </c>
      <c r="N881" s="45">
        <v>1</v>
      </c>
      <c r="O881" s="46">
        <v>0</v>
      </c>
      <c r="P881" s="47">
        <f t="shared" si="206"/>
        <v>1</v>
      </c>
      <c r="Q881">
        <f t="shared" si="207"/>
        <v>1</v>
      </c>
      <c r="R881">
        <f t="shared" si="208"/>
        <v>0.37807059209562438</v>
      </c>
      <c r="S881" s="45">
        <f t="shared" si="209"/>
        <v>0.37807059209562438</v>
      </c>
      <c r="T881" s="47">
        <f t="shared" si="210"/>
        <v>0.62192940790437556</v>
      </c>
      <c r="U881" s="45">
        <f t="shared" si="211"/>
        <v>-0.97267434922272822</v>
      </c>
      <c r="V881" s="47">
        <f t="shared" si="212"/>
        <v>0</v>
      </c>
      <c r="W881">
        <f t="shared" si="213"/>
        <v>1.6450086859627331</v>
      </c>
      <c r="AQ881">
        <v>0.34130212593525244</v>
      </c>
      <c r="AR881">
        <v>1</v>
      </c>
      <c r="AS881">
        <v>0</v>
      </c>
      <c r="AT881">
        <f t="shared" si="217"/>
        <v>1146</v>
      </c>
      <c r="AU881">
        <f t="shared" si="218"/>
        <v>160</v>
      </c>
      <c r="AV881">
        <f t="shared" si="214"/>
        <v>7.0559610705596132E-2</v>
      </c>
      <c r="AW881">
        <f t="shared" si="215"/>
        <v>0.32489451476793252</v>
      </c>
      <c r="AX881">
        <f t="shared" si="216"/>
        <v>2.6349920094724001E-4</v>
      </c>
    </row>
    <row r="882" spans="1:50" x14ac:dyDescent="0.3">
      <c r="A882">
        <v>32</v>
      </c>
      <c r="B882">
        <v>3</v>
      </c>
      <c r="C882" s="2">
        <f t="shared" si="204"/>
        <v>1</v>
      </c>
      <c r="D882">
        <v>2</v>
      </c>
      <c r="E882">
        <f t="shared" si="205"/>
        <v>0</v>
      </c>
      <c r="G882" s="2" t="s">
        <v>19</v>
      </c>
      <c r="H882" s="2" t="s">
        <v>19</v>
      </c>
      <c r="J882">
        <v>51</v>
      </c>
      <c r="K882">
        <v>2</v>
      </c>
      <c r="L882">
        <v>1</v>
      </c>
      <c r="M882">
        <v>0</v>
      </c>
      <c r="N882" s="45">
        <v>0</v>
      </c>
      <c r="O882" s="46">
        <v>2</v>
      </c>
      <c r="P882" s="47">
        <f t="shared" si="206"/>
        <v>2</v>
      </c>
      <c r="Q882">
        <f t="shared" si="207"/>
        <v>0</v>
      </c>
      <c r="R882">
        <f t="shared" si="208"/>
        <v>9.0916172694932823E-2</v>
      </c>
      <c r="S882" s="45">
        <f t="shared" si="209"/>
        <v>0.18183234538986565</v>
      </c>
      <c r="T882" s="47">
        <f t="shared" si="210"/>
        <v>1.8181676546101344</v>
      </c>
      <c r="U882" s="45">
        <f t="shared" si="211"/>
        <v>-0.19063593959818573</v>
      </c>
      <c r="V882" s="47">
        <f t="shared" si="212"/>
        <v>100</v>
      </c>
      <c r="W882">
        <f t="shared" si="213"/>
        <v>0.20001713805524227</v>
      </c>
      <c r="AQ882">
        <v>0.34135837791892626</v>
      </c>
      <c r="AR882">
        <v>1</v>
      </c>
      <c r="AS882">
        <v>0</v>
      </c>
      <c r="AT882">
        <f t="shared" si="217"/>
        <v>1147</v>
      </c>
      <c r="AU882">
        <f t="shared" si="218"/>
        <v>160</v>
      </c>
      <c r="AV882">
        <f t="shared" si="214"/>
        <v>6.9748580697485796E-2</v>
      </c>
      <c r="AW882">
        <f t="shared" si="215"/>
        <v>0.32489451476793252</v>
      </c>
      <c r="AX882">
        <f t="shared" si="216"/>
        <v>2.6349920094724001E-4</v>
      </c>
    </row>
    <row r="883" spans="1:50" x14ac:dyDescent="0.3">
      <c r="A883">
        <v>32</v>
      </c>
      <c r="B883">
        <v>4</v>
      </c>
      <c r="C883" s="2">
        <f t="shared" si="204"/>
        <v>2</v>
      </c>
      <c r="D883">
        <v>7</v>
      </c>
      <c r="E883">
        <f t="shared" si="205"/>
        <v>0</v>
      </c>
      <c r="G883" s="2" t="s">
        <v>17</v>
      </c>
      <c r="H883" s="2" t="s">
        <v>19</v>
      </c>
      <c r="J883">
        <v>51</v>
      </c>
      <c r="K883">
        <v>2</v>
      </c>
      <c r="L883">
        <v>1</v>
      </c>
      <c r="M883">
        <v>2</v>
      </c>
      <c r="N883" s="45">
        <v>0</v>
      </c>
      <c r="O883" s="46">
        <v>1</v>
      </c>
      <c r="P883" s="47">
        <f t="shared" si="206"/>
        <v>1</v>
      </c>
      <c r="Q883">
        <f t="shared" si="207"/>
        <v>0</v>
      </c>
      <c r="R883">
        <f t="shared" si="208"/>
        <v>7.2591215159297395E-2</v>
      </c>
      <c r="S883" s="45">
        <f t="shared" si="209"/>
        <v>7.2591215159297395E-2</v>
      </c>
      <c r="T883" s="47">
        <f t="shared" si="210"/>
        <v>0.92740878484070266</v>
      </c>
      <c r="U883" s="45">
        <f t="shared" si="211"/>
        <v>-7.5360834521977893E-2</v>
      </c>
      <c r="V883" s="47">
        <f t="shared" si="212"/>
        <v>100</v>
      </c>
      <c r="W883">
        <f t="shared" si="213"/>
        <v>7.8273158876499216E-2</v>
      </c>
      <c r="AQ883">
        <v>0.34708374162214384</v>
      </c>
      <c r="AR883">
        <v>1</v>
      </c>
      <c r="AS883">
        <v>0</v>
      </c>
      <c r="AT883">
        <f t="shared" si="217"/>
        <v>1148</v>
      </c>
      <c r="AU883">
        <f t="shared" si="218"/>
        <v>160</v>
      </c>
      <c r="AV883">
        <f t="shared" si="214"/>
        <v>6.893755068937546E-2</v>
      </c>
      <c r="AW883">
        <f t="shared" si="215"/>
        <v>0.32489451476793252</v>
      </c>
      <c r="AX883">
        <f t="shared" si="216"/>
        <v>2.6349920094720396E-4</v>
      </c>
    </row>
    <row r="884" spans="1:50" x14ac:dyDescent="0.3">
      <c r="A884">
        <v>36</v>
      </c>
      <c r="B884">
        <v>3</v>
      </c>
      <c r="C884" s="2">
        <f t="shared" si="204"/>
        <v>2</v>
      </c>
      <c r="D884">
        <v>7</v>
      </c>
      <c r="E884">
        <f t="shared" si="205"/>
        <v>0</v>
      </c>
      <c r="G884" s="2" t="s">
        <v>17</v>
      </c>
      <c r="H884" s="2" t="s">
        <v>19</v>
      </c>
      <c r="J884">
        <v>51</v>
      </c>
      <c r="K884">
        <v>2</v>
      </c>
      <c r="L884">
        <v>1</v>
      </c>
      <c r="M884">
        <v>9</v>
      </c>
      <c r="N884" s="45">
        <v>0</v>
      </c>
      <c r="O884" s="46">
        <v>1</v>
      </c>
      <c r="P884" s="47">
        <f t="shared" si="206"/>
        <v>1</v>
      </c>
      <c r="Q884">
        <f t="shared" si="207"/>
        <v>0</v>
      </c>
      <c r="R884">
        <f t="shared" si="208"/>
        <v>3.2132429757707748E-2</v>
      </c>
      <c r="S884" s="45">
        <f t="shared" si="209"/>
        <v>3.2132429757707748E-2</v>
      </c>
      <c r="T884" s="47">
        <f t="shared" si="210"/>
        <v>0.96786757024229231</v>
      </c>
      <c r="U884" s="45">
        <f t="shared" si="211"/>
        <v>-3.2660008665511171E-2</v>
      </c>
      <c r="V884" s="47">
        <f t="shared" si="212"/>
        <v>100</v>
      </c>
      <c r="W884">
        <f t="shared" si="213"/>
        <v>3.319920074361396E-2</v>
      </c>
      <c r="AQ884">
        <v>0.34808545023180937</v>
      </c>
      <c r="AR884">
        <v>1</v>
      </c>
      <c r="AS884">
        <v>2</v>
      </c>
      <c r="AT884">
        <f t="shared" si="217"/>
        <v>1149</v>
      </c>
      <c r="AU884">
        <f t="shared" si="218"/>
        <v>162</v>
      </c>
      <c r="AV884">
        <f t="shared" si="214"/>
        <v>6.8126520681265235E-2</v>
      </c>
      <c r="AW884">
        <f t="shared" si="215"/>
        <v>0.31645569620253167</v>
      </c>
      <c r="AX884">
        <f t="shared" si="216"/>
        <v>1.02662026343077E-3</v>
      </c>
    </row>
    <row r="885" spans="1:50" x14ac:dyDescent="0.3">
      <c r="A885">
        <v>33</v>
      </c>
      <c r="B885">
        <v>1</v>
      </c>
      <c r="C885" s="2">
        <f t="shared" si="204"/>
        <v>1</v>
      </c>
      <c r="D885">
        <v>10</v>
      </c>
      <c r="E885">
        <f t="shared" si="205"/>
        <v>0</v>
      </c>
      <c r="G885" s="2" t="s">
        <v>19</v>
      </c>
      <c r="H885" s="2" t="s">
        <v>19</v>
      </c>
      <c r="J885">
        <v>51</v>
      </c>
      <c r="K885">
        <v>3</v>
      </c>
      <c r="L885">
        <v>1</v>
      </c>
      <c r="M885">
        <v>0</v>
      </c>
      <c r="N885" s="45">
        <v>0</v>
      </c>
      <c r="O885" s="46">
        <v>1</v>
      </c>
      <c r="P885" s="47">
        <f t="shared" si="206"/>
        <v>1</v>
      </c>
      <c r="Q885">
        <f t="shared" si="207"/>
        <v>0</v>
      </c>
      <c r="R885">
        <f t="shared" si="208"/>
        <v>6.7441624512479204E-2</v>
      </c>
      <c r="S885" s="45">
        <f t="shared" si="209"/>
        <v>6.7441624512479204E-2</v>
      </c>
      <c r="T885" s="47">
        <f t="shared" si="210"/>
        <v>0.93255837548752085</v>
      </c>
      <c r="U885" s="45">
        <f t="shared" si="211"/>
        <v>-6.9823528364527376E-2</v>
      </c>
      <c r="V885" s="47">
        <f t="shared" si="212"/>
        <v>100</v>
      </c>
      <c r="W885">
        <f t="shared" si="213"/>
        <v>7.2318930680583093E-2</v>
      </c>
      <c r="AQ885">
        <v>0.34842899542758721</v>
      </c>
      <c r="AR885">
        <v>4</v>
      </c>
      <c r="AS885">
        <v>1</v>
      </c>
      <c r="AT885">
        <f t="shared" si="217"/>
        <v>1153</v>
      </c>
      <c r="AU885">
        <f t="shared" si="218"/>
        <v>163</v>
      </c>
      <c r="AV885">
        <f t="shared" si="214"/>
        <v>6.4882400648824001E-2</v>
      </c>
      <c r="AW885">
        <f t="shared" si="215"/>
        <v>0.31223628691983119</v>
      </c>
      <c r="AX885">
        <f t="shared" si="216"/>
        <v>2.5323299831293193E-4</v>
      </c>
    </row>
    <row r="886" spans="1:50" x14ac:dyDescent="0.3">
      <c r="A886">
        <v>40</v>
      </c>
      <c r="B886">
        <v>2</v>
      </c>
      <c r="C886" s="2">
        <f t="shared" si="204"/>
        <v>1</v>
      </c>
      <c r="D886">
        <v>1</v>
      </c>
      <c r="E886">
        <f t="shared" si="205"/>
        <v>0</v>
      </c>
      <c r="G886" s="2" t="s">
        <v>19</v>
      </c>
      <c r="H886" s="2" t="s">
        <v>19</v>
      </c>
      <c r="J886">
        <v>51</v>
      </c>
      <c r="K886">
        <v>3</v>
      </c>
      <c r="L886">
        <v>1</v>
      </c>
      <c r="M886">
        <v>7</v>
      </c>
      <c r="N886" s="45">
        <v>0</v>
      </c>
      <c r="O886" s="46">
        <v>1</v>
      </c>
      <c r="P886" s="47">
        <f t="shared" si="206"/>
        <v>1</v>
      </c>
      <c r="Q886">
        <f t="shared" si="207"/>
        <v>0</v>
      </c>
      <c r="R886">
        <f t="shared" si="208"/>
        <v>2.9760865104452031E-2</v>
      </c>
      <c r="S886" s="45">
        <f t="shared" si="209"/>
        <v>2.9760865104452031E-2</v>
      </c>
      <c r="T886" s="47">
        <f t="shared" si="210"/>
        <v>0.97023913489554792</v>
      </c>
      <c r="U886" s="45">
        <f t="shared" si="211"/>
        <v>-3.0212707048285117E-2</v>
      </c>
      <c r="V886" s="47">
        <f t="shared" si="212"/>
        <v>100</v>
      </c>
      <c r="W886">
        <f t="shared" si="213"/>
        <v>3.0673742208570023E-2</v>
      </c>
      <c r="AQ886">
        <v>0.34943250867203401</v>
      </c>
      <c r="AR886">
        <v>1</v>
      </c>
      <c r="AS886">
        <v>0</v>
      </c>
      <c r="AT886">
        <f t="shared" si="217"/>
        <v>1154</v>
      </c>
      <c r="AU886">
        <f t="shared" si="218"/>
        <v>163</v>
      </c>
      <c r="AV886">
        <f t="shared" si="214"/>
        <v>6.4071370640713665E-2</v>
      </c>
      <c r="AW886">
        <f t="shared" si="215"/>
        <v>0.31223628691983119</v>
      </c>
      <c r="AX886">
        <f t="shared" si="216"/>
        <v>0</v>
      </c>
    </row>
    <row r="887" spans="1:50" x14ac:dyDescent="0.3">
      <c r="A887">
        <v>25</v>
      </c>
      <c r="B887">
        <v>3</v>
      </c>
      <c r="C887" s="2">
        <f t="shared" si="204"/>
        <v>1</v>
      </c>
      <c r="D887">
        <v>3</v>
      </c>
      <c r="E887">
        <f t="shared" si="205"/>
        <v>0</v>
      </c>
      <c r="G887" s="2" t="s">
        <v>19</v>
      </c>
      <c r="H887" s="2" t="s">
        <v>19</v>
      </c>
      <c r="J887">
        <v>51</v>
      </c>
      <c r="K887">
        <v>3</v>
      </c>
      <c r="L887">
        <v>2</v>
      </c>
      <c r="M887">
        <v>7</v>
      </c>
      <c r="N887" s="45">
        <v>0</v>
      </c>
      <c r="O887" s="46">
        <v>1</v>
      </c>
      <c r="P887" s="47">
        <f t="shared" si="206"/>
        <v>1</v>
      </c>
      <c r="Q887">
        <f t="shared" si="207"/>
        <v>0</v>
      </c>
      <c r="R887">
        <f t="shared" si="208"/>
        <v>0.11880824058509246</v>
      </c>
      <c r="S887" s="45">
        <f t="shared" si="209"/>
        <v>0.11880824058509246</v>
      </c>
      <c r="T887" s="47">
        <f t="shared" si="210"/>
        <v>0.88119175941490757</v>
      </c>
      <c r="U887" s="45">
        <f t="shared" si="211"/>
        <v>-0.12648001564680394</v>
      </c>
      <c r="V887" s="47">
        <f t="shared" si="212"/>
        <v>100</v>
      </c>
      <c r="W887">
        <f t="shared" si="213"/>
        <v>0.13482677217042813</v>
      </c>
      <c r="AQ887">
        <v>0.34948938969095211</v>
      </c>
      <c r="AR887">
        <v>0</v>
      </c>
      <c r="AS887">
        <v>1</v>
      </c>
      <c r="AT887">
        <f t="shared" si="217"/>
        <v>1154</v>
      </c>
      <c r="AU887">
        <f t="shared" si="218"/>
        <v>164</v>
      </c>
      <c r="AV887">
        <f t="shared" si="214"/>
        <v>6.4071370640713665E-2</v>
      </c>
      <c r="AW887">
        <f t="shared" si="215"/>
        <v>0.30801687763713081</v>
      </c>
      <c r="AX887">
        <f t="shared" si="216"/>
        <v>0</v>
      </c>
    </row>
    <row r="888" spans="1:50" x14ac:dyDescent="0.3">
      <c r="A888">
        <v>30</v>
      </c>
      <c r="B888">
        <v>4</v>
      </c>
      <c r="C888" s="2">
        <f t="shared" si="204"/>
        <v>2</v>
      </c>
      <c r="D888">
        <v>9</v>
      </c>
      <c r="E888">
        <f t="shared" si="205"/>
        <v>0</v>
      </c>
      <c r="G888" s="2" t="s">
        <v>17</v>
      </c>
      <c r="H888" s="2" t="s">
        <v>19</v>
      </c>
      <c r="J888">
        <v>51</v>
      </c>
      <c r="K888">
        <v>3</v>
      </c>
      <c r="L888">
        <v>2</v>
      </c>
      <c r="M888">
        <v>9</v>
      </c>
      <c r="N888" s="45">
        <v>0</v>
      </c>
      <c r="O888" s="46">
        <v>1</v>
      </c>
      <c r="P888" s="47">
        <f t="shared" si="206"/>
        <v>1</v>
      </c>
      <c r="Q888">
        <f t="shared" si="207"/>
        <v>0</v>
      </c>
      <c r="R888">
        <f t="shared" si="208"/>
        <v>9.5451676014347772E-2</v>
      </c>
      <c r="S888" s="45">
        <f t="shared" si="209"/>
        <v>9.5451676014347772E-2</v>
      </c>
      <c r="T888" s="47">
        <f t="shared" si="210"/>
        <v>0.90454832398565221</v>
      </c>
      <c r="U888" s="45">
        <f t="shared" si="211"/>
        <v>-0.10031954938745605</v>
      </c>
      <c r="V888" s="47">
        <f t="shared" si="212"/>
        <v>100</v>
      </c>
      <c r="W888">
        <f t="shared" si="213"/>
        <v>0.10552413119706562</v>
      </c>
      <c r="AQ888">
        <v>0.3504373576796444</v>
      </c>
      <c r="AR888">
        <v>0</v>
      </c>
      <c r="AS888">
        <v>1</v>
      </c>
      <c r="AT888">
        <f t="shared" si="217"/>
        <v>1154</v>
      </c>
      <c r="AU888">
        <f t="shared" si="218"/>
        <v>165</v>
      </c>
      <c r="AV888">
        <f t="shared" si="214"/>
        <v>6.4071370640713665E-2</v>
      </c>
      <c r="AW888">
        <f t="shared" si="215"/>
        <v>0.30379746835443033</v>
      </c>
      <c r="AX888">
        <f t="shared" si="216"/>
        <v>4.927777264467527E-4</v>
      </c>
    </row>
    <row r="889" spans="1:50" x14ac:dyDescent="0.3">
      <c r="A889">
        <v>42</v>
      </c>
      <c r="B889">
        <v>1</v>
      </c>
      <c r="C889" s="2">
        <f t="shared" si="204"/>
        <v>2</v>
      </c>
      <c r="D889">
        <v>0</v>
      </c>
      <c r="E889">
        <f t="shared" si="205"/>
        <v>0</v>
      </c>
      <c r="G889" s="2" t="s">
        <v>17</v>
      </c>
      <c r="H889" s="2" t="s">
        <v>19</v>
      </c>
      <c r="J889">
        <v>51</v>
      </c>
      <c r="K889">
        <v>4</v>
      </c>
      <c r="L889">
        <v>1</v>
      </c>
      <c r="M889">
        <v>1</v>
      </c>
      <c r="N889" s="45">
        <v>0</v>
      </c>
      <c r="O889" s="46">
        <v>1</v>
      </c>
      <c r="P889" s="47">
        <f t="shared" si="206"/>
        <v>1</v>
      </c>
      <c r="Q889">
        <f t="shared" si="207"/>
        <v>0</v>
      </c>
      <c r="R889">
        <f t="shared" si="208"/>
        <v>4.4219396916303215E-2</v>
      </c>
      <c r="S889" s="45">
        <f t="shared" si="209"/>
        <v>4.4219396916303215E-2</v>
      </c>
      <c r="T889" s="47">
        <f t="shared" si="210"/>
        <v>0.95578060308369683</v>
      </c>
      <c r="U889" s="45">
        <f t="shared" si="211"/>
        <v>-4.5226886950995547E-2</v>
      </c>
      <c r="V889" s="47">
        <f t="shared" si="212"/>
        <v>100</v>
      </c>
      <c r="W889">
        <f t="shared" si="213"/>
        <v>4.6265216906092581E-2</v>
      </c>
      <c r="AQ889">
        <v>0.35083895732276599</v>
      </c>
      <c r="AR889">
        <v>2</v>
      </c>
      <c r="AS889">
        <v>0</v>
      </c>
      <c r="AT889">
        <f t="shared" si="217"/>
        <v>1156</v>
      </c>
      <c r="AU889">
        <f t="shared" si="218"/>
        <v>165</v>
      </c>
      <c r="AV889">
        <f t="shared" si="214"/>
        <v>6.2449310624493104E-2</v>
      </c>
      <c r="AW889">
        <f t="shared" si="215"/>
        <v>0.30379746835443033</v>
      </c>
      <c r="AX889">
        <f t="shared" si="216"/>
        <v>2.4638886322339321E-4</v>
      </c>
    </row>
    <row r="890" spans="1:50" x14ac:dyDescent="0.3">
      <c r="A890">
        <v>35</v>
      </c>
      <c r="B890">
        <v>3</v>
      </c>
      <c r="C890" s="2">
        <f t="shared" si="204"/>
        <v>2</v>
      </c>
      <c r="D890">
        <v>2</v>
      </c>
      <c r="E890">
        <f t="shared" si="205"/>
        <v>0</v>
      </c>
      <c r="G890" s="2" t="s">
        <v>17</v>
      </c>
      <c r="H890" s="2" t="s">
        <v>19</v>
      </c>
      <c r="J890">
        <v>51</v>
      </c>
      <c r="K890">
        <v>4</v>
      </c>
      <c r="L890">
        <v>1</v>
      </c>
      <c r="M890">
        <v>2</v>
      </c>
      <c r="N890" s="45">
        <v>0</v>
      </c>
      <c r="O890" s="46">
        <v>2</v>
      </c>
      <c r="P890" s="47">
        <f t="shared" si="206"/>
        <v>2</v>
      </c>
      <c r="Q890">
        <f t="shared" si="207"/>
        <v>0</v>
      </c>
      <c r="R890">
        <f t="shared" si="208"/>
        <v>3.9320666842973688E-2</v>
      </c>
      <c r="S890" s="45">
        <f t="shared" si="209"/>
        <v>7.8641333685947376E-2</v>
      </c>
      <c r="T890" s="47">
        <f t="shared" si="210"/>
        <v>1.9213586663140527</v>
      </c>
      <c r="U890" s="45">
        <f t="shared" si="211"/>
        <v>-8.0229212146466541E-2</v>
      </c>
      <c r="V890" s="47">
        <f t="shared" si="212"/>
        <v>100</v>
      </c>
      <c r="W890">
        <f t="shared" si="213"/>
        <v>8.1860128527500214E-2</v>
      </c>
      <c r="AQ890">
        <v>0.35219091487177584</v>
      </c>
      <c r="AR890">
        <v>1</v>
      </c>
      <c r="AS890">
        <v>1</v>
      </c>
      <c r="AT890">
        <f t="shared" si="217"/>
        <v>1157</v>
      </c>
      <c r="AU890">
        <f t="shared" si="218"/>
        <v>166</v>
      </c>
      <c r="AV890">
        <f t="shared" si="214"/>
        <v>6.1638280616382768E-2</v>
      </c>
      <c r="AW890">
        <f t="shared" si="215"/>
        <v>0.29957805907172996</v>
      </c>
      <c r="AX890">
        <f t="shared" si="216"/>
        <v>2.4296679567859065E-4</v>
      </c>
    </row>
    <row r="891" spans="1:50" x14ac:dyDescent="0.3">
      <c r="A891">
        <v>27</v>
      </c>
      <c r="B891">
        <v>1</v>
      </c>
      <c r="C891" s="2">
        <f t="shared" si="204"/>
        <v>2</v>
      </c>
      <c r="D891">
        <v>7</v>
      </c>
      <c r="E891">
        <f t="shared" si="205"/>
        <v>0</v>
      </c>
      <c r="G891" s="2" t="s">
        <v>17</v>
      </c>
      <c r="H891" s="2" t="s">
        <v>19</v>
      </c>
      <c r="J891">
        <v>51</v>
      </c>
      <c r="K891">
        <v>4</v>
      </c>
      <c r="L891">
        <v>1</v>
      </c>
      <c r="M891">
        <v>7</v>
      </c>
      <c r="N891" s="45">
        <v>0</v>
      </c>
      <c r="O891" s="46">
        <v>1</v>
      </c>
      <c r="P891" s="47">
        <f t="shared" si="206"/>
        <v>1</v>
      </c>
      <c r="Q891">
        <f t="shared" si="207"/>
        <v>0</v>
      </c>
      <c r="R891">
        <f t="shared" si="208"/>
        <v>2.1699700147932696E-2</v>
      </c>
      <c r="S891" s="45">
        <f t="shared" si="209"/>
        <v>2.1699700147932696E-2</v>
      </c>
      <c r="T891" s="47">
        <f t="shared" si="210"/>
        <v>0.97830029985206735</v>
      </c>
      <c r="U891" s="45">
        <f t="shared" si="211"/>
        <v>-2.193860101561439E-2</v>
      </c>
      <c r="V891" s="47">
        <f t="shared" si="212"/>
        <v>100</v>
      </c>
      <c r="W891">
        <f t="shared" si="213"/>
        <v>2.2181021667083196E-2</v>
      </c>
      <c r="AQ891">
        <v>0.35692716380388617</v>
      </c>
      <c r="AR891">
        <v>1</v>
      </c>
      <c r="AS891">
        <v>0</v>
      </c>
      <c r="AT891">
        <f t="shared" si="217"/>
        <v>1158</v>
      </c>
      <c r="AU891">
        <f t="shared" si="218"/>
        <v>166</v>
      </c>
      <c r="AV891">
        <f t="shared" si="214"/>
        <v>6.0827250608272543E-2</v>
      </c>
      <c r="AW891">
        <f t="shared" si="215"/>
        <v>0.29957805907172996</v>
      </c>
      <c r="AX891">
        <f t="shared" si="216"/>
        <v>2.429667956786239E-4</v>
      </c>
    </row>
    <row r="892" spans="1:50" x14ac:dyDescent="0.3">
      <c r="A892">
        <v>54</v>
      </c>
      <c r="B892">
        <v>4</v>
      </c>
      <c r="C892" s="2">
        <f t="shared" si="204"/>
        <v>1</v>
      </c>
      <c r="D892">
        <v>4</v>
      </c>
      <c r="E892">
        <f t="shared" si="205"/>
        <v>0</v>
      </c>
      <c r="G892" s="2" t="s">
        <v>19</v>
      </c>
      <c r="H892" s="2" t="s">
        <v>19</v>
      </c>
      <c r="J892">
        <v>51</v>
      </c>
      <c r="K892">
        <v>4</v>
      </c>
      <c r="L892">
        <v>2</v>
      </c>
      <c r="M892">
        <v>10</v>
      </c>
      <c r="N892" s="45">
        <v>0</v>
      </c>
      <c r="O892" s="46">
        <v>1</v>
      </c>
      <c r="P892" s="47">
        <f t="shared" si="206"/>
        <v>1</v>
      </c>
      <c r="Q892">
        <f t="shared" si="207"/>
        <v>0</v>
      </c>
      <c r="R892">
        <f t="shared" si="208"/>
        <v>6.3238754415634271E-2</v>
      </c>
      <c r="S892" s="45">
        <f t="shared" si="209"/>
        <v>6.3238754415634271E-2</v>
      </c>
      <c r="T892" s="47">
        <f t="shared" si="210"/>
        <v>0.93676124558436569</v>
      </c>
      <c r="U892" s="45">
        <f t="shared" si="211"/>
        <v>-6.5326836486493275E-2</v>
      </c>
      <c r="V892" s="47">
        <f t="shared" si="212"/>
        <v>100</v>
      </c>
      <c r="W892">
        <f t="shared" si="213"/>
        <v>6.7507867894540191E-2</v>
      </c>
      <c r="AQ892">
        <v>0.35901510005494586</v>
      </c>
      <c r="AR892">
        <v>1</v>
      </c>
      <c r="AS892">
        <v>0</v>
      </c>
      <c r="AT892">
        <f t="shared" si="217"/>
        <v>1159</v>
      </c>
      <c r="AU892">
        <f t="shared" si="218"/>
        <v>166</v>
      </c>
      <c r="AV892">
        <f t="shared" si="214"/>
        <v>6.0016220600162207E-2</v>
      </c>
      <c r="AW892">
        <f t="shared" si="215"/>
        <v>0.29957805907172996</v>
      </c>
      <c r="AX892">
        <f t="shared" si="216"/>
        <v>4.8593359135721452E-4</v>
      </c>
    </row>
    <row r="893" spans="1:50" x14ac:dyDescent="0.3">
      <c r="A893">
        <v>44</v>
      </c>
      <c r="B893">
        <v>1</v>
      </c>
      <c r="C893" s="2">
        <f t="shared" si="204"/>
        <v>1</v>
      </c>
      <c r="D893">
        <v>5</v>
      </c>
      <c r="E893">
        <f t="shared" si="205"/>
        <v>0</v>
      </c>
      <c r="G893" s="2" t="s">
        <v>19</v>
      </c>
      <c r="H893" s="2" t="s">
        <v>19</v>
      </c>
      <c r="J893">
        <v>52</v>
      </c>
      <c r="K893">
        <v>1</v>
      </c>
      <c r="L893">
        <v>1</v>
      </c>
      <c r="M893">
        <v>8</v>
      </c>
      <c r="N893" s="45">
        <v>0</v>
      </c>
      <c r="O893" s="46">
        <v>1</v>
      </c>
      <c r="P893" s="47">
        <f t="shared" si="206"/>
        <v>1</v>
      </c>
      <c r="Q893">
        <f t="shared" si="207"/>
        <v>0</v>
      </c>
      <c r="R893">
        <f t="shared" si="208"/>
        <v>4.7139464207820773E-2</v>
      </c>
      <c r="S893" s="45">
        <f t="shared" si="209"/>
        <v>4.7139464207820773E-2</v>
      </c>
      <c r="T893" s="47">
        <f t="shared" si="210"/>
        <v>0.95286053579217922</v>
      </c>
      <c r="U893" s="45">
        <f t="shared" si="211"/>
        <v>-4.8286728332733106E-2</v>
      </c>
      <c r="V893" s="47">
        <f t="shared" si="212"/>
        <v>100</v>
      </c>
      <c r="W893">
        <f t="shared" si="213"/>
        <v>4.947152540915177E-2</v>
      </c>
      <c r="AQ893">
        <v>0.35936348602982066</v>
      </c>
      <c r="AR893">
        <v>2</v>
      </c>
      <c r="AS893">
        <v>0</v>
      </c>
      <c r="AT893">
        <f t="shared" si="217"/>
        <v>1161</v>
      </c>
      <c r="AU893">
        <f t="shared" si="218"/>
        <v>166</v>
      </c>
      <c r="AV893">
        <f t="shared" si="214"/>
        <v>5.8394160583941646E-2</v>
      </c>
      <c r="AW893">
        <f t="shared" si="215"/>
        <v>0.29957805907172996</v>
      </c>
      <c r="AX893">
        <f t="shared" si="216"/>
        <v>2.429667956786239E-4</v>
      </c>
    </row>
    <row r="894" spans="1:50" x14ac:dyDescent="0.3">
      <c r="A894">
        <v>19</v>
      </c>
      <c r="B894">
        <v>1</v>
      </c>
      <c r="C894" s="2">
        <f t="shared" si="204"/>
        <v>2</v>
      </c>
      <c r="D894">
        <v>1</v>
      </c>
      <c r="E894">
        <f t="shared" si="205"/>
        <v>1</v>
      </c>
      <c r="G894" s="2" t="s">
        <v>17</v>
      </c>
      <c r="H894" s="2" t="s">
        <v>17</v>
      </c>
      <c r="J894">
        <v>52</v>
      </c>
      <c r="K894">
        <v>1</v>
      </c>
      <c r="L894">
        <v>1</v>
      </c>
      <c r="M894">
        <v>14</v>
      </c>
      <c r="N894" s="45">
        <v>1</v>
      </c>
      <c r="O894" s="46">
        <v>0</v>
      </c>
      <c r="P894" s="47">
        <f t="shared" si="206"/>
        <v>1</v>
      </c>
      <c r="Q894">
        <f t="shared" si="207"/>
        <v>1</v>
      </c>
      <c r="R894">
        <f t="shared" si="208"/>
        <v>2.3168707605215149E-2</v>
      </c>
      <c r="S894" s="45">
        <f t="shared" si="209"/>
        <v>2.3168707605215149E-2</v>
      </c>
      <c r="T894" s="47">
        <f t="shared" si="210"/>
        <v>0.97683129239478483</v>
      </c>
      <c r="U894" s="45">
        <f t="shared" si="211"/>
        <v>-3.7649527208930662</v>
      </c>
      <c r="V894" s="47">
        <f t="shared" si="212"/>
        <v>0</v>
      </c>
      <c r="W894">
        <f t="shared" si="213"/>
        <v>42.16166516663646</v>
      </c>
      <c r="AQ894">
        <v>0.36139991674962108</v>
      </c>
      <c r="AR894">
        <v>1</v>
      </c>
      <c r="AS894">
        <v>0</v>
      </c>
      <c r="AT894">
        <f t="shared" si="217"/>
        <v>1162</v>
      </c>
      <c r="AU894">
        <f t="shared" si="218"/>
        <v>166</v>
      </c>
      <c r="AV894">
        <f t="shared" si="214"/>
        <v>5.7583130575831309E-2</v>
      </c>
      <c r="AW894">
        <f t="shared" si="215"/>
        <v>0.29957805907172996</v>
      </c>
      <c r="AX894">
        <f t="shared" si="216"/>
        <v>2.429667956786239E-4</v>
      </c>
    </row>
    <row r="895" spans="1:50" x14ac:dyDescent="0.3">
      <c r="A895">
        <v>29</v>
      </c>
      <c r="B895">
        <v>1</v>
      </c>
      <c r="C895" s="2">
        <f t="shared" si="204"/>
        <v>1</v>
      </c>
      <c r="D895">
        <v>2</v>
      </c>
      <c r="E895">
        <f t="shared" si="205"/>
        <v>0</v>
      </c>
      <c r="G895" s="2" t="s">
        <v>19</v>
      </c>
      <c r="H895" s="2" t="s">
        <v>19</v>
      </c>
      <c r="J895">
        <v>52</v>
      </c>
      <c r="K895">
        <v>1</v>
      </c>
      <c r="L895">
        <v>2</v>
      </c>
      <c r="M895">
        <v>7</v>
      </c>
      <c r="N895" s="45">
        <v>0</v>
      </c>
      <c r="O895" s="46">
        <v>1</v>
      </c>
      <c r="P895" s="47">
        <f t="shared" si="206"/>
        <v>1</v>
      </c>
      <c r="Q895">
        <f t="shared" si="207"/>
        <v>0</v>
      </c>
      <c r="R895">
        <f t="shared" si="208"/>
        <v>0.19730110477353494</v>
      </c>
      <c r="S895" s="45">
        <f t="shared" si="209"/>
        <v>0.19730110477353494</v>
      </c>
      <c r="T895" s="47">
        <f t="shared" si="210"/>
        <v>0.80269889522646509</v>
      </c>
      <c r="U895" s="45">
        <f t="shared" si="211"/>
        <v>-0.21977561016738548</v>
      </c>
      <c r="V895" s="47">
        <f t="shared" si="212"/>
        <v>100</v>
      </c>
      <c r="W895">
        <f t="shared" si="213"/>
        <v>0.24579715500651145</v>
      </c>
      <c r="AQ895">
        <v>0.36180708180772003</v>
      </c>
      <c r="AR895">
        <v>1</v>
      </c>
      <c r="AS895">
        <v>1</v>
      </c>
      <c r="AT895">
        <f t="shared" si="217"/>
        <v>1163</v>
      </c>
      <c r="AU895">
        <f t="shared" si="218"/>
        <v>167</v>
      </c>
      <c r="AV895">
        <f t="shared" si="214"/>
        <v>5.6772100567720973E-2</v>
      </c>
      <c r="AW895">
        <f t="shared" si="215"/>
        <v>0.29535864978902948</v>
      </c>
      <c r="AX895">
        <f t="shared" si="216"/>
        <v>2.3954472813382172E-4</v>
      </c>
    </row>
    <row r="896" spans="1:50" x14ac:dyDescent="0.3">
      <c r="A896">
        <v>54</v>
      </c>
      <c r="B896">
        <v>4</v>
      </c>
      <c r="C896" s="2">
        <f t="shared" si="204"/>
        <v>1</v>
      </c>
      <c r="D896">
        <v>9</v>
      </c>
      <c r="E896">
        <f t="shared" si="205"/>
        <v>0</v>
      </c>
      <c r="G896" s="2" t="s">
        <v>19</v>
      </c>
      <c r="H896" s="2" t="s">
        <v>19</v>
      </c>
      <c r="J896">
        <v>52</v>
      </c>
      <c r="K896">
        <v>2</v>
      </c>
      <c r="L896">
        <v>1</v>
      </c>
      <c r="M896">
        <v>6</v>
      </c>
      <c r="N896" s="45">
        <v>0</v>
      </c>
      <c r="O896" s="46">
        <v>1</v>
      </c>
      <c r="P896" s="47">
        <f t="shared" si="206"/>
        <v>1</v>
      </c>
      <c r="Q896">
        <f t="shared" si="207"/>
        <v>0</v>
      </c>
      <c r="R896">
        <f t="shared" si="208"/>
        <v>4.3710312267432404E-2</v>
      </c>
      <c r="S896" s="45">
        <f t="shared" si="209"/>
        <v>4.3710312267432404E-2</v>
      </c>
      <c r="T896" s="47">
        <f t="shared" si="210"/>
        <v>0.95628968773256762</v>
      </c>
      <c r="U896" s="45">
        <f t="shared" si="211"/>
        <v>-4.4694391191456524E-2</v>
      </c>
      <c r="V896" s="47">
        <f t="shared" si="212"/>
        <v>100</v>
      </c>
      <c r="W896">
        <f t="shared" si="213"/>
        <v>4.5708233423569306E-2</v>
      </c>
      <c r="AQ896">
        <v>0.36282766975028746</v>
      </c>
      <c r="AR896">
        <v>1</v>
      </c>
      <c r="AS896">
        <v>0</v>
      </c>
      <c r="AT896">
        <f t="shared" si="217"/>
        <v>1164</v>
      </c>
      <c r="AU896">
        <f t="shared" si="218"/>
        <v>167</v>
      </c>
      <c r="AV896">
        <f t="shared" si="214"/>
        <v>5.5961070559610748E-2</v>
      </c>
      <c r="AW896">
        <f t="shared" si="215"/>
        <v>0.29535864978902948</v>
      </c>
      <c r="AX896">
        <f t="shared" si="216"/>
        <v>0</v>
      </c>
    </row>
    <row r="897" spans="1:50" x14ac:dyDescent="0.3">
      <c r="A897">
        <v>31</v>
      </c>
      <c r="B897">
        <v>3</v>
      </c>
      <c r="C897" s="2">
        <f t="shared" si="204"/>
        <v>2</v>
      </c>
      <c r="D897">
        <v>5</v>
      </c>
      <c r="E897">
        <f t="shared" si="205"/>
        <v>0</v>
      </c>
      <c r="G897" s="2" t="s">
        <v>17</v>
      </c>
      <c r="H897" s="2" t="s">
        <v>19</v>
      </c>
      <c r="J897">
        <v>52</v>
      </c>
      <c r="K897">
        <v>2</v>
      </c>
      <c r="L897">
        <v>2</v>
      </c>
      <c r="M897">
        <v>7</v>
      </c>
      <c r="N897" s="45">
        <v>1</v>
      </c>
      <c r="O897" s="46">
        <v>0</v>
      </c>
      <c r="P897" s="47">
        <f t="shared" si="206"/>
        <v>1</v>
      </c>
      <c r="Q897">
        <f t="shared" si="207"/>
        <v>1</v>
      </c>
      <c r="R897">
        <f t="shared" si="208"/>
        <v>0.15091806714714645</v>
      </c>
      <c r="S897" s="45">
        <f t="shared" si="209"/>
        <v>0.15091806714714645</v>
      </c>
      <c r="T897" s="47">
        <f t="shared" si="210"/>
        <v>0.8490819328528536</v>
      </c>
      <c r="U897" s="45">
        <f t="shared" si="211"/>
        <v>-1.8910181911033002</v>
      </c>
      <c r="V897" s="47">
        <f t="shared" si="212"/>
        <v>0</v>
      </c>
      <c r="W897">
        <f t="shared" si="213"/>
        <v>5.6261118957016008</v>
      </c>
      <c r="AQ897">
        <v>0.36762578592117123</v>
      </c>
      <c r="AR897">
        <v>0</v>
      </c>
      <c r="AS897">
        <v>1</v>
      </c>
      <c r="AT897">
        <f t="shared" si="217"/>
        <v>1164</v>
      </c>
      <c r="AU897">
        <f t="shared" si="218"/>
        <v>168</v>
      </c>
      <c r="AV897">
        <f t="shared" si="214"/>
        <v>5.5961070559610748E-2</v>
      </c>
      <c r="AW897">
        <f t="shared" si="215"/>
        <v>0.29113924050632911</v>
      </c>
      <c r="AX897">
        <f t="shared" si="216"/>
        <v>2.3612266058908518E-4</v>
      </c>
    </row>
    <row r="898" spans="1:50" x14ac:dyDescent="0.3">
      <c r="A898">
        <v>31</v>
      </c>
      <c r="B898">
        <v>3</v>
      </c>
      <c r="C898" s="2">
        <f t="shared" ref="C898:C961" si="219">IF(G898="Yes",2,1)</f>
        <v>1</v>
      </c>
      <c r="D898">
        <v>9</v>
      </c>
      <c r="E898">
        <f t="shared" ref="E898:E961" si="220">IF(H898="Yes",1,0)</f>
        <v>0</v>
      </c>
      <c r="G898" s="2" t="s">
        <v>19</v>
      </c>
      <c r="H898" s="2" t="s">
        <v>19</v>
      </c>
      <c r="J898">
        <v>52</v>
      </c>
      <c r="K898">
        <v>3</v>
      </c>
      <c r="L898">
        <v>1</v>
      </c>
      <c r="M898">
        <v>2</v>
      </c>
      <c r="N898" s="45">
        <v>1</v>
      </c>
      <c r="O898" s="46">
        <v>1</v>
      </c>
      <c r="P898" s="47">
        <f t="shared" si="206"/>
        <v>2</v>
      </c>
      <c r="Q898">
        <f t="shared" si="207"/>
        <v>0.5</v>
      </c>
      <c r="R898">
        <f t="shared" si="208"/>
        <v>5.1195821070392188E-2</v>
      </c>
      <c r="S898" s="45">
        <f t="shared" si="209"/>
        <v>0.10239164214078438</v>
      </c>
      <c r="T898" s="47">
        <f t="shared" si="210"/>
        <v>1.8976083578592156</v>
      </c>
      <c r="U898" s="45">
        <f t="shared" si="211"/>
        <v>-3.0246502162982534</v>
      </c>
      <c r="V898" s="47">
        <f t="shared" si="212"/>
        <v>50</v>
      </c>
      <c r="W898">
        <f t="shared" si="213"/>
        <v>8.2934012618358466</v>
      </c>
      <c r="AQ898">
        <v>0.37044603075328814</v>
      </c>
      <c r="AR898">
        <v>1</v>
      </c>
      <c r="AS898">
        <v>0</v>
      </c>
      <c r="AT898">
        <f t="shared" si="217"/>
        <v>1165</v>
      </c>
      <c r="AU898">
        <f t="shared" si="218"/>
        <v>168</v>
      </c>
      <c r="AV898">
        <f t="shared" si="214"/>
        <v>5.5150040551500412E-2</v>
      </c>
      <c r="AW898">
        <f t="shared" si="215"/>
        <v>0.29113924050632911</v>
      </c>
      <c r="AX898">
        <f t="shared" si="216"/>
        <v>2.3612266058908518E-4</v>
      </c>
    </row>
    <row r="899" spans="1:50" x14ac:dyDescent="0.3">
      <c r="A899">
        <v>59</v>
      </c>
      <c r="B899">
        <v>3</v>
      </c>
      <c r="C899" s="2">
        <f t="shared" si="219"/>
        <v>1</v>
      </c>
      <c r="D899">
        <v>1</v>
      </c>
      <c r="E899">
        <f t="shared" si="220"/>
        <v>0</v>
      </c>
      <c r="G899" s="2" t="s">
        <v>19</v>
      </c>
      <c r="H899" s="2" t="s">
        <v>19</v>
      </c>
      <c r="J899">
        <v>52</v>
      </c>
      <c r="K899">
        <v>3</v>
      </c>
      <c r="L899">
        <v>1</v>
      </c>
      <c r="M899">
        <v>4</v>
      </c>
      <c r="N899" s="45">
        <v>0</v>
      </c>
      <c r="O899" s="46">
        <v>1</v>
      </c>
      <c r="P899" s="47">
        <f t="shared" si="206"/>
        <v>1</v>
      </c>
      <c r="Q899">
        <f t="shared" si="207"/>
        <v>0</v>
      </c>
      <c r="R899">
        <f t="shared" si="208"/>
        <v>4.0520005486014539E-2</v>
      </c>
      <c r="S899" s="45">
        <f t="shared" si="209"/>
        <v>4.0520005486014539E-2</v>
      </c>
      <c r="T899" s="47">
        <f t="shared" si="210"/>
        <v>0.95947999451398547</v>
      </c>
      <c r="U899" s="45">
        <f t="shared" si="211"/>
        <v>-4.1363813659003289E-2</v>
      </c>
      <c r="V899" s="47">
        <f t="shared" si="212"/>
        <v>100</v>
      </c>
      <c r="W899">
        <f t="shared" si="213"/>
        <v>4.2231214530470247E-2</v>
      </c>
      <c r="AQ899">
        <v>0.37183026682397702</v>
      </c>
      <c r="AR899">
        <v>1</v>
      </c>
      <c r="AS899">
        <v>0</v>
      </c>
      <c r="AT899">
        <f t="shared" si="217"/>
        <v>1166</v>
      </c>
      <c r="AU899">
        <f t="shared" si="218"/>
        <v>168</v>
      </c>
      <c r="AV899">
        <f t="shared" si="214"/>
        <v>5.4339010543390076E-2</v>
      </c>
      <c r="AW899">
        <f t="shared" si="215"/>
        <v>0.29113924050632911</v>
      </c>
      <c r="AX899">
        <f t="shared" si="216"/>
        <v>2.3612266058905287E-4</v>
      </c>
    </row>
    <row r="900" spans="1:50" x14ac:dyDescent="0.3">
      <c r="A900">
        <v>43</v>
      </c>
      <c r="B900">
        <v>3</v>
      </c>
      <c r="C900" s="2">
        <f t="shared" si="219"/>
        <v>1</v>
      </c>
      <c r="D900">
        <v>7</v>
      </c>
      <c r="E900">
        <f t="shared" si="220"/>
        <v>0</v>
      </c>
      <c r="G900" s="2" t="s">
        <v>19</v>
      </c>
      <c r="H900" s="2" t="s">
        <v>19</v>
      </c>
      <c r="J900">
        <v>52</v>
      </c>
      <c r="K900">
        <v>3</v>
      </c>
      <c r="L900">
        <v>1</v>
      </c>
      <c r="M900">
        <v>6</v>
      </c>
      <c r="N900" s="45">
        <v>0</v>
      </c>
      <c r="O900" s="46">
        <v>1</v>
      </c>
      <c r="P900" s="47">
        <f t="shared" si="206"/>
        <v>1</v>
      </c>
      <c r="Q900">
        <f t="shared" si="207"/>
        <v>0</v>
      </c>
      <c r="R900">
        <f t="shared" si="208"/>
        <v>3.1995335561439409E-2</v>
      </c>
      <c r="S900" s="45">
        <f t="shared" si="209"/>
        <v>3.1995335561439409E-2</v>
      </c>
      <c r="T900" s="47">
        <f t="shared" si="210"/>
        <v>0.96800466443856059</v>
      </c>
      <c r="U900" s="45">
        <f t="shared" si="211"/>
        <v>-3.2518373082292974E-2</v>
      </c>
      <c r="V900" s="47">
        <f t="shared" si="212"/>
        <v>100</v>
      </c>
      <c r="W900">
        <f t="shared" si="213"/>
        <v>3.3052873335064549E-2</v>
      </c>
      <c r="AQ900">
        <v>0.3742505075324401</v>
      </c>
      <c r="AR900">
        <v>1</v>
      </c>
      <c r="AS900">
        <v>0</v>
      </c>
      <c r="AT900">
        <f t="shared" si="217"/>
        <v>1167</v>
      </c>
      <c r="AU900">
        <f t="shared" si="218"/>
        <v>168</v>
      </c>
      <c r="AV900">
        <f t="shared" si="214"/>
        <v>5.3527980535279851E-2</v>
      </c>
      <c r="AW900">
        <f t="shared" si="215"/>
        <v>0.29113924050632911</v>
      </c>
      <c r="AX900">
        <f t="shared" si="216"/>
        <v>2.3612266058908518E-4</v>
      </c>
    </row>
    <row r="901" spans="1:50" x14ac:dyDescent="0.3">
      <c r="A901">
        <v>49</v>
      </c>
      <c r="B901">
        <v>1</v>
      </c>
      <c r="C901" s="2">
        <f t="shared" si="219"/>
        <v>1</v>
      </c>
      <c r="D901">
        <v>0</v>
      </c>
      <c r="E901">
        <f t="shared" si="220"/>
        <v>0</v>
      </c>
      <c r="G901" s="2" t="s">
        <v>19</v>
      </c>
      <c r="H901" s="2" t="s">
        <v>19</v>
      </c>
      <c r="J901">
        <v>52</v>
      </c>
      <c r="K901">
        <v>3</v>
      </c>
      <c r="L901">
        <v>1</v>
      </c>
      <c r="M901">
        <v>8</v>
      </c>
      <c r="N901" s="45">
        <v>0</v>
      </c>
      <c r="O901" s="46">
        <v>1</v>
      </c>
      <c r="P901" s="47">
        <f t="shared" ref="P901:P964" si="221">N901+O901</f>
        <v>1</v>
      </c>
      <c r="Q901">
        <f t="shared" ref="Q901:Q964" si="222">IF(P901=0,"",N901/P901)</f>
        <v>0</v>
      </c>
      <c r="R901">
        <f t="shared" ref="R901:R964" si="223">1/(1+EXP(-$Y$5-MMULT(J901:M901,$Y$6:$Y$9)))</f>
        <v>2.5216965772499756E-2</v>
      </c>
      <c r="S901" s="45">
        <f t="shared" ref="S901:S964" si="224">P901*R901</f>
        <v>2.5216965772499756E-2</v>
      </c>
      <c r="T901" s="47">
        <f t="shared" ref="T901:T964" si="225">P901-S901</f>
        <v>0.97478303422750023</v>
      </c>
      <c r="U901" s="45">
        <f t="shared" ref="U901:U964" si="226">IFERROR(P901*(Q901*LN(R901)+(1-Q901)*LN(1-R901)),0)</f>
        <v>-2.5540361744976644E-2</v>
      </c>
      <c r="V901" s="47">
        <f t="shared" ref="V901:V964" si="227">100*IF(R901&gt;=$AM$10,N901/P901,O901/P901)</f>
        <v>100</v>
      </c>
      <c r="W901">
        <f t="shared" ref="W901:W964" si="228">IFERROR((N901-S901)^2/S901+(O901-T901)^2/T901,0)</f>
        <v>2.586931131037154E-2</v>
      </c>
      <c r="AQ901">
        <v>0.37430910406405138</v>
      </c>
      <c r="AR901">
        <v>1</v>
      </c>
      <c r="AS901">
        <v>0</v>
      </c>
      <c r="AT901">
        <f t="shared" si="217"/>
        <v>1168</v>
      </c>
      <c r="AU901">
        <f t="shared" si="218"/>
        <v>168</v>
      </c>
      <c r="AV901">
        <f t="shared" ref="AV901:AV964" si="229">1-AT901/AT$1000</f>
        <v>5.2716950527169515E-2</v>
      </c>
      <c r="AW901">
        <f t="shared" ref="AW901:AW964" si="230">1-AU901/AU$1000</f>
        <v>0.29113924050632911</v>
      </c>
      <c r="AX901">
        <f t="shared" ref="AX901:AX964" si="231">(AV901-AV902)*AW901</f>
        <v>0</v>
      </c>
    </row>
    <row r="902" spans="1:50" x14ac:dyDescent="0.3">
      <c r="A902">
        <v>36</v>
      </c>
      <c r="B902">
        <v>3</v>
      </c>
      <c r="C902" s="2">
        <f t="shared" si="219"/>
        <v>1</v>
      </c>
      <c r="D902">
        <v>10</v>
      </c>
      <c r="E902">
        <f t="shared" si="220"/>
        <v>0</v>
      </c>
      <c r="G902" s="2" t="s">
        <v>19</v>
      </c>
      <c r="H902" s="2" t="s">
        <v>19</v>
      </c>
      <c r="J902">
        <v>52</v>
      </c>
      <c r="K902">
        <v>3</v>
      </c>
      <c r="L902">
        <v>1</v>
      </c>
      <c r="M902">
        <v>18</v>
      </c>
      <c r="N902" s="45">
        <v>0</v>
      </c>
      <c r="O902" s="46">
        <v>1</v>
      </c>
      <c r="P902" s="47">
        <f t="shared" si="221"/>
        <v>1</v>
      </c>
      <c r="Q902">
        <f t="shared" si="222"/>
        <v>0</v>
      </c>
      <c r="R902">
        <f t="shared" si="223"/>
        <v>7.5400822310316123E-3</v>
      </c>
      <c r="S902" s="45">
        <f t="shared" si="224"/>
        <v>7.5400822310316123E-3</v>
      </c>
      <c r="T902" s="47">
        <f t="shared" si="225"/>
        <v>0.99245991776896836</v>
      </c>
      <c r="U902" s="45">
        <f t="shared" si="226"/>
        <v>-7.5686523557198125E-3</v>
      </c>
      <c r="V902" s="47">
        <f t="shared" si="227"/>
        <v>100</v>
      </c>
      <c r="W902">
        <f t="shared" si="228"/>
        <v>7.5973670029733584E-3</v>
      </c>
      <c r="AQ902">
        <v>0.37807059209562438</v>
      </c>
      <c r="AR902">
        <v>0</v>
      </c>
      <c r="AS902">
        <v>1</v>
      </c>
      <c r="AT902">
        <f t="shared" ref="AT902:AT965" si="232">AT901+AR902</f>
        <v>1168</v>
      </c>
      <c r="AU902">
        <f t="shared" ref="AU902:AU965" si="233">AU901+AS902</f>
        <v>169</v>
      </c>
      <c r="AV902">
        <f t="shared" si="229"/>
        <v>5.2716950527169515E-2</v>
      </c>
      <c r="AW902">
        <f t="shared" si="230"/>
        <v>0.28691983122362874</v>
      </c>
      <c r="AX902">
        <f t="shared" si="231"/>
        <v>0</v>
      </c>
    </row>
    <row r="903" spans="1:50" x14ac:dyDescent="0.3">
      <c r="A903">
        <v>48</v>
      </c>
      <c r="B903">
        <v>4</v>
      </c>
      <c r="C903" s="2">
        <f t="shared" si="219"/>
        <v>1</v>
      </c>
      <c r="D903">
        <v>0</v>
      </c>
      <c r="E903">
        <f t="shared" si="220"/>
        <v>0</v>
      </c>
      <c r="G903" s="2" t="s">
        <v>19</v>
      </c>
      <c r="H903" s="2" t="s">
        <v>19</v>
      </c>
      <c r="J903">
        <v>52</v>
      </c>
      <c r="K903">
        <v>4</v>
      </c>
      <c r="L903">
        <v>1</v>
      </c>
      <c r="M903">
        <v>2</v>
      </c>
      <c r="N903" s="45">
        <v>0</v>
      </c>
      <c r="O903" s="46">
        <v>2</v>
      </c>
      <c r="P903" s="47">
        <f t="shared" si="221"/>
        <v>2</v>
      </c>
      <c r="Q903">
        <f t="shared" si="222"/>
        <v>0</v>
      </c>
      <c r="R903">
        <f t="shared" si="223"/>
        <v>3.7553407149717798E-2</v>
      </c>
      <c r="S903" s="45">
        <f t="shared" si="224"/>
        <v>7.5106814299435595E-2</v>
      </c>
      <c r="T903" s="47">
        <f t="shared" si="225"/>
        <v>1.9248931857005644</v>
      </c>
      <c r="U903" s="45">
        <f t="shared" si="226"/>
        <v>-7.655340461493923E-2</v>
      </c>
      <c r="V903" s="47">
        <f t="shared" si="227"/>
        <v>100</v>
      </c>
      <c r="W903">
        <f t="shared" si="228"/>
        <v>7.8037383951879369E-2</v>
      </c>
      <c r="AQ903">
        <v>0.37853195934024958</v>
      </c>
      <c r="AR903">
        <v>0</v>
      </c>
      <c r="AS903">
        <v>1</v>
      </c>
      <c r="AT903">
        <f t="shared" si="232"/>
        <v>1168</v>
      </c>
      <c r="AU903">
        <f t="shared" si="233"/>
        <v>170</v>
      </c>
      <c r="AV903">
        <f t="shared" si="229"/>
        <v>5.2716950527169515E-2</v>
      </c>
      <c r="AW903">
        <f t="shared" si="230"/>
        <v>0.28270042194092826</v>
      </c>
      <c r="AX903">
        <f t="shared" si="231"/>
        <v>2.2927852549954649E-4</v>
      </c>
    </row>
    <row r="904" spans="1:50" x14ac:dyDescent="0.3">
      <c r="A904">
        <v>27</v>
      </c>
      <c r="B904">
        <v>1</v>
      </c>
      <c r="C904" s="2">
        <f t="shared" si="219"/>
        <v>1</v>
      </c>
      <c r="D904">
        <v>3</v>
      </c>
      <c r="E904">
        <f t="shared" si="220"/>
        <v>0</v>
      </c>
      <c r="G904" s="2" t="s">
        <v>19</v>
      </c>
      <c r="H904" s="2" t="s">
        <v>19</v>
      </c>
      <c r="J904">
        <v>52</v>
      </c>
      <c r="K904">
        <v>4</v>
      </c>
      <c r="L904">
        <v>1</v>
      </c>
      <c r="M904">
        <v>3</v>
      </c>
      <c r="N904" s="45">
        <v>0</v>
      </c>
      <c r="O904" s="46">
        <v>1</v>
      </c>
      <c r="P904" s="47">
        <f t="shared" si="221"/>
        <v>1</v>
      </c>
      <c r="Q904">
        <f t="shared" si="222"/>
        <v>0</v>
      </c>
      <c r="R904">
        <f t="shared" si="223"/>
        <v>3.3367370332676602E-2</v>
      </c>
      <c r="S904" s="45">
        <f t="shared" si="224"/>
        <v>3.3367370332676602E-2</v>
      </c>
      <c r="T904" s="47">
        <f t="shared" si="225"/>
        <v>0.96663262966732344</v>
      </c>
      <c r="U904" s="45">
        <f t="shared" si="226"/>
        <v>-3.3936762984567964E-2</v>
      </c>
      <c r="V904" s="47">
        <f t="shared" si="227"/>
        <v>100</v>
      </c>
      <c r="W904">
        <f t="shared" si="228"/>
        <v>3.4519184753943513E-2</v>
      </c>
      <c r="AQ904">
        <v>0.38026804813468362</v>
      </c>
      <c r="AR904">
        <v>1</v>
      </c>
      <c r="AS904">
        <v>0</v>
      </c>
      <c r="AT904">
        <f t="shared" si="232"/>
        <v>1169</v>
      </c>
      <c r="AU904">
        <f t="shared" si="233"/>
        <v>170</v>
      </c>
      <c r="AV904">
        <f t="shared" si="229"/>
        <v>5.1905920519059179E-2</v>
      </c>
      <c r="AW904">
        <f t="shared" si="230"/>
        <v>0.28270042194092826</v>
      </c>
      <c r="AX904">
        <f t="shared" si="231"/>
        <v>0</v>
      </c>
    </row>
    <row r="905" spans="1:50" x14ac:dyDescent="0.3">
      <c r="A905">
        <v>29</v>
      </c>
      <c r="B905">
        <v>3</v>
      </c>
      <c r="C905" s="2">
        <f t="shared" si="219"/>
        <v>2</v>
      </c>
      <c r="D905">
        <v>0</v>
      </c>
      <c r="E905">
        <f t="shared" si="220"/>
        <v>0</v>
      </c>
      <c r="G905" s="2" t="s">
        <v>17</v>
      </c>
      <c r="H905" s="2" t="s">
        <v>19</v>
      </c>
      <c r="J905">
        <v>52</v>
      </c>
      <c r="K905">
        <v>4</v>
      </c>
      <c r="L905">
        <v>1</v>
      </c>
      <c r="M905">
        <v>8</v>
      </c>
      <c r="N905" s="45">
        <v>0</v>
      </c>
      <c r="O905" s="46">
        <v>1</v>
      </c>
      <c r="P905" s="47">
        <f t="shared" si="221"/>
        <v>1</v>
      </c>
      <c r="Q905">
        <f t="shared" si="222"/>
        <v>0</v>
      </c>
      <c r="R905">
        <f t="shared" si="223"/>
        <v>1.8363287853370183E-2</v>
      </c>
      <c r="S905" s="45">
        <f t="shared" si="224"/>
        <v>1.8363287853370183E-2</v>
      </c>
      <c r="T905" s="47">
        <f t="shared" si="225"/>
        <v>0.98163671214662984</v>
      </c>
      <c r="U905" s="45">
        <f t="shared" si="226"/>
        <v>-1.8533985972432027E-2</v>
      </c>
      <c r="V905" s="47">
        <f t="shared" si="227"/>
        <v>100</v>
      </c>
      <c r="W905">
        <f t="shared" si="228"/>
        <v>1.8706806322691002E-2</v>
      </c>
      <c r="AQ905">
        <v>0.38130959706416317</v>
      </c>
      <c r="AR905">
        <v>0</v>
      </c>
      <c r="AS905">
        <v>1</v>
      </c>
      <c r="AT905">
        <f t="shared" si="232"/>
        <v>1169</v>
      </c>
      <c r="AU905">
        <f t="shared" si="233"/>
        <v>171</v>
      </c>
      <c r="AV905">
        <f t="shared" si="229"/>
        <v>5.1905920519059179E-2</v>
      </c>
      <c r="AW905">
        <f t="shared" si="230"/>
        <v>0.27848101265822789</v>
      </c>
      <c r="AX905">
        <f t="shared" si="231"/>
        <v>2.2585645795474626E-4</v>
      </c>
    </row>
    <row r="906" spans="1:50" x14ac:dyDescent="0.3">
      <c r="A906">
        <v>48</v>
      </c>
      <c r="B906">
        <v>4</v>
      </c>
      <c r="C906" s="2">
        <f t="shared" si="219"/>
        <v>1</v>
      </c>
      <c r="D906">
        <v>0</v>
      </c>
      <c r="E906">
        <f t="shared" si="220"/>
        <v>0</v>
      </c>
      <c r="G906" s="2" t="s">
        <v>19</v>
      </c>
      <c r="H906" s="2" t="s">
        <v>19</v>
      </c>
      <c r="J906">
        <v>52</v>
      </c>
      <c r="K906">
        <v>4</v>
      </c>
      <c r="L906">
        <v>2</v>
      </c>
      <c r="M906">
        <v>3</v>
      </c>
      <c r="N906" s="45">
        <v>0</v>
      </c>
      <c r="O906" s="46">
        <v>1</v>
      </c>
      <c r="P906" s="47">
        <f t="shared" si="221"/>
        <v>1</v>
      </c>
      <c r="Q906">
        <f t="shared" si="222"/>
        <v>0</v>
      </c>
      <c r="R906">
        <f t="shared" si="223"/>
        <v>0.13174053709292455</v>
      </c>
      <c r="S906" s="45">
        <f t="shared" si="224"/>
        <v>0.13174053709292455</v>
      </c>
      <c r="T906" s="47">
        <f t="shared" si="225"/>
        <v>0.86825946290707545</v>
      </c>
      <c r="U906" s="45">
        <f t="shared" si="226"/>
        <v>-0.1412646885897319</v>
      </c>
      <c r="V906" s="47">
        <f t="shared" si="227"/>
        <v>100</v>
      </c>
      <c r="W906">
        <f t="shared" si="228"/>
        <v>0.15172945728899467</v>
      </c>
      <c r="AQ906">
        <v>0.38166673551177283</v>
      </c>
      <c r="AR906">
        <v>1</v>
      </c>
      <c r="AS906">
        <v>1</v>
      </c>
      <c r="AT906">
        <f t="shared" si="232"/>
        <v>1170</v>
      </c>
      <c r="AU906">
        <f t="shared" si="233"/>
        <v>172</v>
      </c>
      <c r="AV906">
        <f t="shared" si="229"/>
        <v>5.1094890510948954E-2</v>
      </c>
      <c r="AW906">
        <f t="shared" si="230"/>
        <v>0.27426160337552741</v>
      </c>
      <c r="AX906">
        <f t="shared" si="231"/>
        <v>2.2243439041000777E-4</v>
      </c>
    </row>
    <row r="907" spans="1:50" x14ac:dyDescent="0.3">
      <c r="A907">
        <v>29</v>
      </c>
      <c r="B907">
        <v>4</v>
      </c>
      <c r="C907" s="2">
        <f t="shared" si="219"/>
        <v>1</v>
      </c>
      <c r="D907">
        <v>7</v>
      </c>
      <c r="E907">
        <f t="shared" si="220"/>
        <v>0</v>
      </c>
      <c r="G907" s="2" t="s">
        <v>19</v>
      </c>
      <c r="H907" s="2" t="s">
        <v>19</v>
      </c>
      <c r="J907">
        <v>52</v>
      </c>
      <c r="K907">
        <v>4</v>
      </c>
      <c r="L907">
        <v>2</v>
      </c>
      <c r="M907">
        <v>4</v>
      </c>
      <c r="N907" s="45">
        <v>0</v>
      </c>
      <c r="O907" s="46">
        <v>1</v>
      </c>
      <c r="P907" s="47">
        <f t="shared" si="221"/>
        <v>1</v>
      </c>
      <c r="Q907">
        <f t="shared" si="222"/>
        <v>0</v>
      </c>
      <c r="R907">
        <f t="shared" si="223"/>
        <v>0.11834655902981742</v>
      </c>
      <c r="S907" s="45">
        <f t="shared" si="224"/>
        <v>0.11834655902981742</v>
      </c>
      <c r="T907" s="47">
        <f t="shared" si="225"/>
        <v>0.88165344097018261</v>
      </c>
      <c r="U907" s="45">
        <f t="shared" si="226"/>
        <v>-0.12595622426032296</v>
      </c>
      <c r="V907" s="47">
        <f t="shared" si="227"/>
        <v>100</v>
      </c>
      <c r="W907">
        <f t="shared" si="228"/>
        <v>0.13423251532891128</v>
      </c>
      <c r="AQ907">
        <v>0.38270974963696064</v>
      </c>
      <c r="AR907">
        <v>1</v>
      </c>
      <c r="AS907">
        <v>0</v>
      </c>
      <c r="AT907">
        <f t="shared" si="232"/>
        <v>1171</v>
      </c>
      <c r="AU907">
        <f t="shared" si="233"/>
        <v>172</v>
      </c>
      <c r="AV907">
        <f t="shared" si="229"/>
        <v>5.0283860502838618E-2</v>
      </c>
      <c r="AW907">
        <f t="shared" si="230"/>
        <v>0.27426160337552741</v>
      </c>
      <c r="AX907">
        <f t="shared" si="231"/>
        <v>2.2243439041000777E-4</v>
      </c>
    </row>
    <row r="908" spans="1:50" x14ac:dyDescent="0.3">
      <c r="A908">
        <v>34</v>
      </c>
      <c r="B908">
        <v>3</v>
      </c>
      <c r="C908" s="2">
        <f t="shared" si="219"/>
        <v>1</v>
      </c>
      <c r="D908">
        <v>0</v>
      </c>
      <c r="E908">
        <f t="shared" si="220"/>
        <v>0</v>
      </c>
      <c r="G908" s="2" t="s">
        <v>19</v>
      </c>
      <c r="H908" s="2" t="s">
        <v>19</v>
      </c>
      <c r="J908">
        <v>52</v>
      </c>
      <c r="K908">
        <v>4</v>
      </c>
      <c r="L908">
        <v>2</v>
      </c>
      <c r="M908">
        <v>9</v>
      </c>
      <c r="N908" s="45">
        <v>0</v>
      </c>
      <c r="O908" s="46">
        <v>1</v>
      </c>
      <c r="P908" s="47">
        <f t="shared" si="221"/>
        <v>1</v>
      </c>
      <c r="Q908">
        <f t="shared" si="222"/>
        <v>0</v>
      </c>
      <c r="R908">
        <f t="shared" si="223"/>
        <v>6.7811097932138797E-2</v>
      </c>
      <c r="S908" s="45">
        <f t="shared" si="224"/>
        <v>6.7811097932138797E-2</v>
      </c>
      <c r="T908" s="47">
        <f t="shared" si="225"/>
        <v>0.9321889020678612</v>
      </c>
      <c r="U908" s="45">
        <f t="shared" si="226"/>
        <v>-7.0219800212130146E-2</v>
      </c>
      <c r="V908" s="47">
        <f t="shared" si="227"/>
        <v>100</v>
      </c>
      <c r="W908">
        <f t="shared" si="228"/>
        <v>7.2743944689444826E-2</v>
      </c>
      <c r="AQ908">
        <v>0.38306738751909813</v>
      </c>
      <c r="AR908">
        <v>1</v>
      </c>
      <c r="AS908">
        <v>0</v>
      </c>
      <c r="AT908">
        <f t="shared" si="232"/>
        <v>1172</v>
      </c>
      <c r="AU908">
        <f t="shared" si="233"/>
        <v>172</v>
      </c>
      <c r="AV908">
        <f t="shared" si="229"/>
        <v>4.9472830494728282E-2</v>
      </c>
      <c r="AW908">
        <f t="shared" si="230"/>
        <v>0.27426160337552741</v>
      </c>
      <c r="AX908">
        <f t="shared" si="231"/>
        <v>2.2243439040997733E-4</v>
      </c>
    </row>
    <row r="909" spans="1:50" x14ac:dyDescent="0.3">
      <c r="A909">
        <v>44</v>
      </c>
      <c r="B909">
        <v>2</v>
      </c>
      <c r="C909" s="2">
        <f t="shared" si="219"/>
        <v>1</v>
      </c>
      <c r="D909">
        <v>9</v>
      </c>
      <c r="E909">
        <f t="shared" si="220"/>
        <v>0</v>
      </c>
      <c r="G909" s="2" t="s">
        <v>19</v>
      </c>
      <c r="H909" s="2" t="s">
        <v>19</v>
      </c>
      <c r="J909">
        <v>53</v>
      </c>
      <c r="K909">
        <v>1</v>
      </c>
      <c r="L909">
        <v>1</v>
      </c>
      <c r="M909">
        <v>0</v>
      </c>
      <c r="N909" s="45">
        <v>0</v>
      </c>
      <c r="O909" s="46">
        <v>1</v>
      </c>
      <c r="P909" s="47">
        <f t="shared" si="221"/>
        <v>1</v>
      </c>
      <c r="Q909">
        <f t="shared" si="222"/>
        <v>0</v>
      </c>
      <c r="R909">
        <f t="shared" si="223"/>
        <v>0.11165191146142947</v>
      </c>
      <c r="S909" s="45">
        <f t="shared" si="224"/>
        <v>0.11165191146142947</v>
      </c>
      <c r="T909" s="47">
        <f t="shared" si="225"/>
        <v>0.8883480885385705</v>
      </c>
      <c r="U909" s="45">
        <f t="shared" si="226"/>
        <v>-0.11839162120111237</v>
      </c>
      <c r="V909" s="47">
        <f t="shared" si="227"/>
        <v>100</v>
      </c>
      <c r="W909">
        <f t="shared" si="228"/>
        <v>0.12568486711679544</v>
      </c>
      <c r="AQ909">
        <v>0.38417104416107478</v>
      </c>
      <c r="AR909">
        <v>1</v>
      </c>
      <c r="AS909">
        <v>0</v>
      </c>
      <c r="AT909">
        <f t="shared" si="232"/>
        <v>1173</v>
      </c>
      <c r="AU909">
        <f t="shared" si="233"/>
        <v>172</v>
      </c>
      <c r="AV909">
        <f t="shared" si="229"/>
        <v>4.8661800486618056E-2</v>
      </c>
      <c r="AW909">
        <f t="shared" si="230"/>
        <v>0.27426160337552741</v>
      </c>
      <c r="AX909">
        <f t="shared" si="231"/>
        <v>0</v>
      </c>
    </row>
    <row r="910" spans="1:50" x14ac:dyDescent="0.3">
      <c r="A910">
        <v>33</v>
      </c>
      <c r="B910">
        <v>4</v>
      </c>
      <c r="C910" s="2">
        <f t="shared" si="219"/>
        <v>2</v>
      </c>
      <c r="D910">
        <v>8</v>
      </c>
      <c r="E910">
        <f t="shared" si="220"/>
        <v>0</v>
      </c>
      <c r="G910" s="2" t="s">
        <v>17</v>
      </c>
      <c r="H910" s="2" t="s">
        <v>19</v>
      </c>
      <c r="J910">
        <v>53</v>
      </c>
      <c r="K910">
        <v>1</v>
      </c>
      <c r="L910">
        <v>1</v>
      </c>
      <c r="M910">
        <v>8</v>
      </c>
      <c r="N910" s="45">
        <v>0</v>
      </c>
      <c r="O910" s="46">
        <v>1</v>
      </c>
      <c r="P910" s="47">
        <f t="shared" si="221"/>
        <v>1</v>
      </c>
      <c r="Q910">
        <f t="shared" si="222"/>
        <v>0</v>
      </c>
      <c r="R910">
        <f t="shared" si="223"/>
        <v>4.5037264723020415E-2</v>
      </c>
      <c r="S910" s="45">
        <f t="shared" si="224"/>
        <v>4.5037264723020415E-2</v>
      </c>
      <c r="T910" s="47">
        <f t="shared" si="225"/>
        <v>0.95496273527697961</v>
      </c>
      <c r="U910" s="45">
        <f t="shared" si="226"/>
        <v>-4.6082959915109634E-2</v>
      </c>
      <c r="V910" s="47">
        <f t="shared" si="227"/>
        <v>100</v>
      </c>
      <c r="W910">
        <f t="shared" si="228"/>
        <v>4.7161279764448297E-2</v>
      </c>
      <c r="AQ910">
        <v>0.38662217231481083</v>
      </c>
      <c r="AR910">
        <v>0</v>
      </c>
      <c r="AS910">
        <v>1</v>
      </c>
      <c r="AT910">
        <f t="shared" si="232"/>
        <v>1173</v>
      </c>
      <c r="AU910">
        <f t="shared" si="233"/>
        <v>173</v>
      </c>
      <c r="AV910">
        <f t="shared" si="229"/>
        <v>4.8661800486618056E-2</v>
      </c>
      <c r="AW910">
        <f t="shared" si="230"/>
        <v>0.27004219409282704</v>
      </c>
      <c r="AX910">
        <f t="shared" si="231"/>
        <v>2.1901232286523846E-4</v>
      </c>
    </row>
    <row r="911" spans="1:50" x14ac:dyDescent="0.3">
      <c r="A911">
        <v>19</v>
      </c>
      <c r="B911">
        <v>2</v>
      </c>
      <c r="C911" s="2">
        <f t="shared" si="219"/>
        <v>2</v>
      </c>
      <c r="D911">
        <v>0</v>
      </c>
      <c r="E911">
        <f t="shared" si="220"/>
        <v>0</v>
      </c>
      <c r="G911" s="2" t="s">
        <v>17</v>
      </c>
      <c r="H911" s="2" t="s">
        <v>19</v>
      </c>
      <c r="J911">
        <v>53</v>
      </c>
      <c r="K911">
        <v>1</v>
      </c>
      <c r="L911">
        <v>2</v>
      </c>
      <c r="M911">
        <v>2</v>
      </c>
      <c r="N911" s="45">
        <v>1</v>
      </c>
      <c r="O911" s="46">
        <v>2</v>
      </c>
      <c r="P911" s="47">
        <f t="shared" si="221"/>
        <v>3</v>
      </c>
      <c r="Q911">
        <f t="shared" si="222"/>
        <v>0.33333333333333331</v>
      </c>
      <c r="R911">
        <f t="shared" si="223"/>
        <v>0.3018624098213965</v>
      </c>
      <c r="S911" s="45">
        <f t="shared" si="224"/>
        <v>0.90558722946418957</v>
      </c>
      <c r="T911" s="47">
        <f t="shared" si="225"/>
        <v>2.0944127705358104</v>
      </c>
      <c r="U911" s="45">
        <f t="shared" si="226"/>
        <v>-1.9164621121323495</v>
      </c>
      <c r="V911" s="47">
        <f t="shared" si="227"/>
        <v>66.666666666666657</v>
      </c>
      <c r="W911">
        <f t="shared" si="228"/>
        <v>1.4099060439103486E-2</v>
      </c>
      <c r="AQ911">
        <v>0.38797018512799281</v>
      </c>
      <c r="AR911">
        <v>1</v>
      </c>
      <c r="AS911">
        <v>0</v>
      </c>
      <c r="AT911">
        <f t="shared" si="232"/>
        <v>1174</v>
      </c>
      <c r="AU911">
        <f t="shared" si="233"/>
        <v>173</v>
      </c>
      <c r="AV911">
        <f t="shared" si="229"/>
        <v>4.785077047850772E-2</v>
      </c>
      <c r="AW911">
        <f t="shared" si="230"/>
        <v>0.27004219409282704</v>
      </c>
      <c r="AX911">
        <f t="shared" si="231"/>
        <v>2.1901232286523846E-4</v>
      </c>
    </row>
    <row r="912" spans="1:50" x14ac:dyDescent="0.3">
      <c r="A912">
        <v>23</v>
      </c>
      <c r="B912">
        <v>4</v>
      </c>
      <c r="C912" s="2">
        <f t="shared" si="219"/>
        <v>1</v>
      </c>
      <c r="D912">
        <v>0</v>
      </c>
      <c r="E912">
        <f t="shared" si="220"/>
        <v>0</v>
      </c>
      <c r="G912" s="2" t="s">
        <v>19</v>
      </c>
      <c r="H912" s="2" t="s">
        <v>19</v>
      </c>
      <c r="J912">
        <v>53</v>
      </c>
      <c r="K912">
        <v>2</v>
      </c>
      <c r="L912">
        <v>1</v>
      </c>
      <c r="M912">
        <v>3</v>
      </c>
      <c r="N912" s="45">
        <v>0</v>
      </c>
      <c r="O912" s="46">
        <v>1</v>
      </c>
      <c r="P912" s="47">
        <f t="shared" si="221"/>
        <v>1</v>
      </c>
      <c r="Q912">
        <f t="shared" si="222"/>
        <v>0</v>
      </c>
      <c r="R912">
        <f t="shared" si="223"/>
        <v>5.9204725530108214E-2</v>
      </c>
      <c r="S912" s="45">
        <f t="shared" si="224"/>
        <v>5.9204725530108214E-2</v>
      </c>
      <c r="T912" s="47">
        <f t="shared" si="225"/>
        <v>0.94079527446989175</v>
      </c>
      <c r="U912" s="45">
        <f t="shared" si="226"/>
        <v>-6.1029724735283279E-2</v>
      </c>
      <c r="V912" s="47">
        <f t="shared" si="227"/>
        <v>100</v>
      </c>
      <c r="W912">
        <f t="shared" si="228"/>
        <v>6.2930509045624403E-2</v>
      </c>
      <c r="AQ912">
        <v>0.3880295977127467</v>
      </c>
      <c r="AR912">
        <v>1</v>
      </c>
      <c r="AS912">
        <v>0</v>
      </c>
      <c r="AT912">
        <f t="shared" si="232"/>
        <v>1175</v>
      </c>
      <c r="AU912">
        <f t="shared" si="233"/>
        <v>173</v>
      </c>
      <c r="AV912">
        <f t="shared" si="229"/>
        <v>4.7039740470397384E-2</v>
      </c>
      <c r="AW912">
        <f t="shared" si="230"/>
        <v>0.27004219409282704</v>
      </c>
      <c r="AX912">
        <f t="shared" si="231"/>
        <v>0</v>
      </c>
    </row>
    <row r="913" spans="1:50" x14ac:dyDescent="0.3">
      <c r="A913">
        <v>25</v>
      </c>
      <c r="B913">
        <v>3</v>
      </c>
      <c r="C913" s="2">
        <f t="shared" si="219"/>
        <v>2</v>
      </c>
      <c r="D913">
        <v>0</v>
      </c>
      <c r="E913">
        <f t="shared" si="220"/>
        <v>1</v>
      </c>
      <c r="G913" s="2" t="s">
        <v>17</v>
      </c>
      <c r="H913" s="2" t="s">
        <v>17</v>
      </c>
      <c r="J913">
        <v>53</v>
      </c>
      <c r="K913">
        <v>2</v>
      </c>
      <c r="L913">
        <v>2</v>
      </c>
      <c r="M913">
        <v>7</v>
      </c>
      <c r="N913" s="45">
        <v>0</v>
      </c>
      <c r="O913" s="46">
        <v>1</v>
      </c>
      <c r="P913" s="47">
        <f t="shared" si="221"/>
        <v>1</v>
      </c>
      <c r="Q913">
        <f t="shared" si="222"/>
        <v>0</v>
      </c>
      <c r="R913">
        <f t="shared" si="223"/>
        <v>0.144891565450323</v>
      </c>
      <c r="S913" s="45">
        <f t="shared" si="224"/>
        <v>0.144891565450323</v>
      </c>
      <c r="T913" s="47">
        <f t="shared" si="225"/>
        <v>0.855108434549677</v>
      </c>
      <c r="U913" s="45">
        <f t="shared" si="226"/>
        <v>-0.15652699405215489</v>
      </c>
      <c r="V913" s="47">
        <f t="shared" si="227"/>
        <v>100</v>
      </c>
      <c r="W913">
        <f t="shared" si="228"/>
        <v>0.16944232988021779</v>
      </c>
      <c r="AQ913">
        <v>0.38984591966052606</v>
      </c>
      <c r="AR913">
        <v>0</v>
      </c>
      <c r="AS913">
        <v>1</v>
      </c>
      <c r="AT913">
        <f t="shared" si="232"/>
        <v>1175</v>
      </c>
      <c r="AU913">
        <f t="shared" si="233"/>
        <v>174</v>
      </c>
      <c r="AV913">
        <f t="shared" si="229"/>
        <v>4.7039740470397384E-2</v>
      </c>
      <c r="AW913">
        <f t="shared" si="230"/>
        <v>0.26582278481012656</v>
      </c>
      <c r="AX913">
        <f t="shared" si="231"/>
        <v>2.1559025532043956E-4</v>
      </c>
    </row>
    <row r="914" spans="1:50" x14ac:dyDescent="0.3">
      <c r="A914">
        <v>26</v>
      </c>
      <c r="B914">
        <v>3</v>
      </c>
      <c r="C914" s="2">
        <f t="shared" si="219"/>
        <v>2</v>
      </c>
      <c r="D914">
        <v>5</v>
      </c>
      <c r="E914">
        <f t="shared" si="220"/>
        <v>0</v>
      </c>
      <c r="G914" s="2" t="s">
        <v>17</v>
      </c>
      <c r="H914" s="2" t="s">
        <v>19</v>
      </c>
      <c r="J914">
        <v>53</v>
      </c>
      <c r="K914">
        <v>3</v>
      </c>
      <c r="L914">
        <v>1</v>
      </c>
      <c r="M914">
        <v>1</v>
      </c>
      <c r="N914" s="45">
        <v>0</v>
      </c>
      <c r="O914" s="46">
        <v>1</v>
      </c>
      <c r="P914" s="47">
        <f t="shared" si="221"/>
        <v>1</v>
      </c>
      <c r="Q914">
        <f t="shared" si="222"/>
        <v>0</v>
      </c>
      <c r="R914">
        <f t="shared" si="223"/>
        <v>5.494850167971041E-2</v>
      </c>
      <c r="S914" s="45">
        <f t="shared" si="224"/>
        <v>5.494850167971041E-2</v>
      </c>
      <c r="T914" s="47">
        <f t="shared" si="225"/>
        <v>0.94505149832028956</v>
      </c>
      <c r="U914" s="45">
        <f t="shared" si="226"/>
        <v>-5.651585739619832E-2</v>
      </c>
      <c r="V914" s="47">
        <f t="shared" si="227"/>
        <v>100</v>
      </c>
      <c r="W914">
        <f t="shared" si="228"/>
        <v>5.8143394066222293E-2</v>
      </c>
      <c r="AQ914">
        <v>0.39048973416163202</v>
      </c>
      <c r="AR914">
        <v>1</v>
      </c>
      <c r="AS914">
        <v>0</v>
      </c>
      <c r="AT914">
        <f t="shared" si="232"/>
        <v>1176</v>
      </c>
      <c r="AU914">
        <f t="shared" si="233"/>
        <v>174</v>
      </c>
      <c r="AV914">
        <f t="shared" si="229"/>
        <v>4.6228710462287159E-2</v>
      </c>
      <c r="AW914">
        <f t="shared" si="230"/>
        <v>0.26582278481012656</v>
      </c>
      <c r="AX914">
        <f t="shared" si="231"/>
        <v>2.1559025532046907E-4</v>
      </c>
    </row>
    <row r="915" spans="1:50" x14ac:dyDescent="0.3">
      <c r="A915">
        <v>45</v>
      </c>
      <c r="B915">
        <v>1</v>
      </c>
      <c r="C915" s="2">
        <f t="shared" si="219"/>
        <v>2</v>
      </c>
      <c r="D915">
        <v>10</v>
      </c>
      <c r="E915">
        <f t="shared" si="220"/>
        <v>1</v>
      </c>
      <c r="G915" s="2" t="s">
        <v>17</v>
      </c>
      <c r="H915" s="2" t="s">
        <v>17</v>
      </c>
      <c r="J915">
        <v>53</v>
      </c>
      <c r="K915">
        <v>3</v>
      </c>
      <c r="L915">
        <v>1</v>
      </c>
      <c r="M915">
        <v>7</v>
      </c>
      <c r="N915" s="45">
        <v>1</v>
      </c>
      <c r="O915" s="46">
        <v>1</v>
      </c>
      <c r="P915" s="47">
        <f t="shared" si="221"/>
        <v>2</v>
      </c>
      <c r="Q915">
        <f t="shared" si="222"/>
        <v>0.5</v>
      </c>
      <c r="R915">
        <f t="shared" si="223"/>
        <v>2.7119812482921706E-2</v>
      </c>
      <c r="S915" s="45">
        <f t="shared" si="224"/>
        <v>5.4239624965843412E-2</v>
      </c>
      <c r="T915" s="47">
        <f t="shared" si="225"/>
        <v>1.9457603750341566</v>
      </c>
      <c r="U915" s="45">
        <f t="shared" si="226"/>
        <v>-3.6349850718454988</v>
      </c>
      <c r="V915" s="47">
        <f t="shared" si="227"/>
        <v>50</v>
      </c>
      <c r="W915">
        <f t="shared" si="228"/>
        <v>16.950643548324699</v>
      </c>
      <c r="AQ915">
        <v>0.39190224318657141</v>
      </c>
      <c r="AR915">
        <v>1</v>
      </c>
      <c r="AS915">
        <v>0</v>
      </c>
      <c r="AT915">
        <f t="shared" si="232"/>
        <v>1177</v>
      </c>
      <c r="AU915">
        <f t="shared" si="233"/>
        <v>174</v>
      </c>
      <c r="AV915">
        <f t="shared" si="229"/>
        <v>4.5417680454176823E-2</v>
      </c>
      <c r="AW915">
        <f t="shared" si="230"/>
        <v>0.26582278481012656</v>
      </c>
      <c r="AX915">
        <f t="shared" si="231"/>
        <v>1.2935415319227555E-3</v>
      </c>
    </row>
    <row r="916" spans="1:50" x14ac:dyDescent="0.3">
      <c r="A916">
        <v>55</v>
      </c>
      <c r="B916">
        <v>4</v>
      </c>
      <c r="C916" s="2">
        <f t="shared" si="219"/>
        <v>2</v>
      </c>
      <c r="D916">
        <v>9</v>
      </c>
      <c r="E916">
        <f t="shared" si="220"/>
        <v>0</v>
      </c>
      <c r="G916" s="2" t="s">
        <v>17</v>
      </c>
      <c r="H916" s="2" t="s">
        <v>19</v>
      </c>
      <c r="J916">
        <v>53</v>
      </c>
      <c r="K916">
        <v>3</v>
      </c>
      <c r="L916">
        <v>1</v>
      </c>
      <c r="M916">
        <v>13</v>
      </c>
      <c r="N916" s="45">
        <v>0</v>
      </c>
      <c r="O916" s="46">
        <v>2</v>
      </c>
      <c r="P916" s="47">
        <f t="shared" si="221"/>
        <v>2</v>
      </c>
      <c r="Q916">
        <f t="shared" si="222"/>
        <v>0</v>
      </c>
      <c r="R916">
        <f t="shared" si="223"/>
        <v>1.3188292176285537E-2</v>
      </c>
      <c r="S916" s="45">
        <f t="shared" si="224"/>
        <v>2.6376584352571075E-2</v>
      </c>
      <c r="T916" s="47">
        <f t="shared" si="225"/>
        <v>1.9736234156474288</v>
      </c>
      <c r="U916" s="45">
        <f t="shared" si="226"/>
        <v>-2.6552059926141593E-2</v>
      </c>
      <c r="V916" s="47">
        <f t="shared" si="227"/>
        <v>100</v>
      </c>
      <c r="W916">
        <f t="shared" si="228"/>
        <v>2.6729095473280531E-2</v>
      </c>
      <c r="AQ916">
        <v>0.39301513847862241</v>
      </c>
      <c r="AR916">
        <v>6</v>
      </c>
      <c r="AS916">
        <v>1</v>
      </c>
      <c r="AT916">
        <f t="shared" si="232"/>
        <v>1183</v>
      </c>
      <c r="AU916">
        <f t="shared" si="233"/>
        <v>175</v>
      </c>
      <c r="AV916">
        <f t="shared" si="229"/>
        <v>4.0551500405515029E-2</v>
      </c>
      <c r="AW916">
        <f t="shared" si="230"/>
        <v>0.26160337552742619</v>
      </c>
      <c r="AX916">
        <f t="shared" si="231"/>
        <v>2.1216818777569977E-4</v>
      </c>
    </row>
    <row r="917" spans="1:50" x14ac:dyDescent="0.3">
      <c r="A917">
        <v>21</v>
      </c>
      <c r="B917">
        <v>1</v>
      </c>
      <c r="C917" s="2">
        <f t="shared" si="219"/>
        <v>1</v>
      </c>
      <c r="D917">
        <v>2</v>
      </c>
      <c r="E917">
        <f t="shared" si="220"/>
        <v>1</v>
      </c>
      <c r="G917" s="2" t="s">
        <v>19</v>
      </c>
      <c r="H917" s="2" t="s">
        <v>17</v>
      </c>
      <c r="J917">
        <v>53</v>
      </c>
      <c r="K917">
        <v>3</v>
      </c>
      <c r="L917">
        <v>2</v>
      </c>
      <c r="M917">
        <v>3</v>
      </c>
      <c r="N917" s="45">
        <v>0</v>
      </c>
      <c r="O917" s="46">
        <v>1</v>
      </c>
      <c r="P917" s="47">
        <f t="shared" si="221"/>
        <v>1</v>
      </c>
      <c r="Q917">
        <f t="shared" si="222"/>
        <v>0</v>
      </c>
      <c r="R917">
        <f t="shared" si="223"/>
        <v>0.16668438643086009</v>
      </c>
      <c r="S917" s="45">
        <f t="shared" si="224"/>
        <v>0.16668438643086009</v>
      </c>
      <c r="T917" s="47">
        <f t="shared" si="225"/>
        <v>0.83331561356913997</v>
      </c>
      <c r="U917" s="45">
        <f t="shared" si="226"/>
        <v>-0.18234282073706271</v>
      </c>
      <c r="V917" s="47">
        <f t="shared" si="227"/>
        <v>100</v>
      </c>
      <c r="W917">
        <f t="shared" si="228"/>
        <v>0.20002551700302484</v>
      </c>
      <c r="AQ917">
        <v>0.3955462761908155</v>
      </c>
      <c r="AR917">
        <v>1</v>
      </c>
      <c r="AS917">
        <v>0</v>
      </c>
      <c r="AT917">
        <f t="shared" si="232"/>
        <v>1184</v>
      </c>
      <c r="AU917">
        <f t="shared" si="233"/>
        <v>175</v>
      </c>
      <c r="AV917">
        <f t="shared" si="229"/>
        <v>3.9740470397404692E-2</v>
      </c>
      <c r="AW917">
        <f t="shared" si="230"/>
        <v>0.26160337552742619</v>
      </c>
      <c r="AX917">
        <f t="shared" si="231"/>
        <v>0</v>
      </c>
    </row>
    <row r="918" spans="1:50" x14ac:dyDescent="0.3">
      <c r="A918">
        <v>46</v>
      </c>
      <c r="B918">
        <v>4</v>
      </c>
      <c r="C918" s="2">
        <f t="shared" si="219"/>
        <v>1</v>
      </c>
      <c r="D918">
        <v>4</v>
      </c>
      <c r="E918">
        <f t="shared" si="220"/>
        <v>0</v>
      </c>
      <c r="G918" s="2" t="s">
        <v>19</v>
      </c>
      <c r="H918" s="2" t="s">
        <v>19</v>
      </c>
      <c r="J918">
        <v>53</v>
      </c>
      <c r="K918">
        <v>4</v>
      </c>
      <c r="L918">
        <v>1</v>
      </c>
      <c r="M918">
        <v>2</v>
      </c>
      <c r="N918" s="45">
        <v>0</v>
      </c>
      <c r="O918" s="46">
        <v>2</v>
      </c>
      <c r="P918" s="47">
        <f t="shared" si="221"/>
        <v>2</v>
      </c>
      <c r="Q918">
        <f t="shared" si="222"/>
        <v>0</v>
      </c>
      <c r="R918">
        <f t="shared" si="223"/>
        <v>3.5862611471056106E-2</v>
      </c>
      <c r="S918" s="45">
        <f t="shared" si="224"/>
        <v>7.1725222942112213E-2</v>
      </c>
      <c r="T918" s="47">
        <f t="shared" si="225"/>
        <v>1.9282747770578879</v>
      </c>
      <c r="U918" s="45">
        <f t="shared" si="226"/>
        <v>-7.304295061118915E-2</v>
      </c>
      <c r="V918" s="47">
        <f t="shared" si="227"/>
        <v>100</v>
      </c>
      <c r="W918">
        <f t="shared" si="228"/>
        <v>7.4393155784103257E-2</v>
      </c>
      <c r="AQ918">
        <v>0.39696516352114214</v>
      </c>
      <c r="AR918">
        <v>0</v>
      </c>
      <c r="AS918">
        <v>2</v>
      </c>
      <c r="AT918">
        <f t="shared" si="232"/>
        <v>1184</v>
      </c>
      <c r="AU918">
        <f t="shared" si="233"/>
        <v>177</v>
      </c>
      <c r="AV918">
        <f t="shared" si="229"/>
        <v>3.9740470397404692E-2</v>
      </c>
      <c r="AW918">
        <f t="shared" si="230"/>
        <v>0.25316455696202533</v>
      </c>
      <c r="AX918">
        <f t="shared" si="231"/>
        <v>2.0532405268616105E-4</v>
      </c>
    </row>
    <row r="919" spans="1:50" x14ac:dyDescent="0.3">
      <c r="A919">
        <v>34</v>
      </c>
      <c r="B919">
        <v>3</v>
      </c>
      <c r="C919" s="2">
        <f t="shared" si="219"/>
        <v>2</v>
      </c>
      <c r="D919">
        <v>2</v>
      </c>
      <c r="E919">
        <f t="shared" si="220"/>
        <v>0</v>
      </c>
      <c r="G919" s="2" t="s">
        <v>17</v>
      </c>
      <c r="H919" s="2" t="s">
        <v>19</v>
      </c>
      <c r="J919">
        <v>53</v>
      </c>
      <c r="K919">
        <v>4</v>
      </c>
      <c r="L919">
        <v>1</v>
      </c>
      <c r="M919">
        <v>7</v>
      </c>
      <c r="N919" s="45">
        <v>0</v>
      </c>
      <c r="O919" s="46">
        <v>2</v>
      </c>
      <c r="P919" s="47">
        <f t="shared" si="221"/>
        <v>2</v>
      </c>
      <c r="Q919">
        <f t="shared" si="222"/>
        <v>0</v>
      </c>
      <c r="R919">
        <f t="shared" si="223"/>
        <v>1.9759446349460672E-2</v>
      </c>
      <c r="S919" s="45">
        <f t="shared" si="224"/>
        <v>3.9518892698921344E-2</v>
      </c>
      <c r="T919" s="47">
        <f t="shared" si="225"/>
        <v>1.9604811073010786</v>
      </c>
      <c r="U919" s="45">
        <f t="shared" si="226"/>
        <v>-3.9914549059793358E-2</v>
      </c>
      <c r="V919" s="47">
        <f t="shared" si="227"/>
        <v>100</v>
      </c>
      <c r="W919">
        <f t="shared" si="228"/>
        <v>4.0315504752122332E-2</v>
      </c>
      <c r="AQ919">
        <v>0.39796312579827881</v>
      </c>
      <c r="AR919">
        <v>1</v>
      </c>
      <c r="AS919">
        <v>0</v>
      </c>
      <c r="AT919">
        <f t="shared" si="232"/>
        <v>1185</v>
      </c>
      <c r="AU919">
        <f t="shared" si="233"/>
        <v>177</v>
      </c>
      <c r="AV919">
        <f t="shared" si="229"/>
        <v>3.8929440389294356E-2</v>
      </c>
      <c r="AW919">
        <f t="shared" si="230"/>
        <v>0.25316455696202533</v>
      </c>
      <c r="AX919">
        <f t="shared" si="231"/>
        <v>2.0532405268613294E-4</v>
      </c>
    </row>
    <row r="920" spans="1:50" x14ac:dyDescent="0.3">
      <c r="A920">
        <v>51</v>
      </c>
      <c r="B920">
        <v>4</v>
      </c>
      <c r="C920" s="2">
        <f t="shared" si="219"/>
        <v>2</v>
      </c>
      <c r="D920">
        <v>10</v>
      </c>
      <c r="E920">
        <f t="shared" si="220"/>
        <v>0</v>
      </c>
      <c r="G920" s="2" t="s">
        <v>17</v>
      </c>
      <c r="H920" s="2" t="s">
        <v>19</v>
      </c>
      <c r="J920">
        <v>53</v>
      </c>
      <c r="K920">
        <v>4</v>
      </c>
      <c r="L920">
        <v>1</v>
      </c>
      <c r="M920">
        <v>8</v>
      </c>
      <c r="N920" s="45">
        <v>0</v>
      </c>
      <c r="O920" s="46">
        <v>1</v>
      </c>
      <c r="P920" s="47">
        <f t="shared" si="221"/>
        <v>1</v>
      </c>
      <c r="Q920">
        <f t="shared" si="222"/>
        <v>0</v>
      </c>
      <c r="R920">
        <f t="shared" si="223"/>
        <v>1.7520774725892096E-2</v>
      </c>
      <c r="S920" s="45">
        <f t="shared" si="224"/>
        <v>1.7520774725892096E-2</v>
      </c>
      <c r="T920" s="47">
        <f t="shared" si="225"/>
        <v>0.98247922527410791</v>
      </c>
      <c r="U920" s="45">
        <f t="shared" si="226"/>
        <v>-1.7676080221452017E-2</v>
      </c>
      <c r="V920" s="47">
        <f t="shared" si="227"/>
        <v>100</v>
      </c>
      <c r="W920">
        <f t="shared" si="228"/>
        <v>1.7833226673066666E-2</v>
      </c>
      <c r="AQ920">
        <v>0.3993849544108744</v>
      </c>
      <c r="AR920">
        <v>1</v>
      </c>
      <c r="AS920">
        <v>0</v>
      </c>
      <c r="AT920">
        <f t="shared" si="232"/>
        <v>1186</v>
      </c>
      <c r="AU920">
        <f t="shared" si="233"/>
        <v>177</v>
      </c>
      <c r="AV920">
        <f t="shared" si="229"/>
        <v>3.8118410381184131E-2</v>
      </c>
      <c r="AW920">
        <f t="shared" si="230"/>
        <v>0.25316455696202533</v>
      </c>
      <c r="AX920">
        <f t="shared" si="231"/>
        <v>0</v>
      </c>
    </row>
    <row r="921" spans="1:50" x14ac:dyDescent="0.3">
      <c r="A921">
        <v>59</v>
      </c>
      <c r="B921">
        <v>4</v>
      </c>
      <c r="C921" s="2">
        <f t="shared" si="219"/>
        <v>1</v>
      </c>
      <c r="D921">
        <v>7</v>
      </c>
      <c r="E921">
        <f t="shared" si="220"/>
        <v>0</v>
      </c>
      <c r="G921" s="2" t="s">
        <v>19</v>
      </c>
      <c r="H921" s="2" t="s">
        <v>19</v>
      </c>
      <c r="J921">
        <v>53</v>
      </c>
      <c r="K921">
        <v>4</v>
      </c>
      <c r="L921">
        <v>1</v>
      </c>
      <c r="M921">
        <v>9</v>
      </c>
      <c r="N921" s="45">
        <v>0</v>
      </c>
      <c r="O921" s="46">
        <v>1</v>
      </c>
      <c r="P921" s="47">
        <f t="shared" si="221"/>
        <v>1</v>
      </c>
      <c r="Q921">
        <f t="shared" si="222"/>
        <v>0</v>
      </c>
      <c r="R921">
        <f t="shared" si="223"/>
        <v>1.5531717486192347E-2</v>
      </c>
      <c r="S921" s="45">
        <f t="shared" si="224"/>
        <v>1.5531717486192347E-2</v>
      </c>
      <c r="T921" s="47">
        <f t="shared" si="225"/>
        <v>0.98446828251380769</v>
      </c>
      <c r="U921" s="45">
        <f t="shared" si="226"/>
        <v>-1.5653598269256455E-2</v>
      </c>
      <c r="V921" s="47">
        <f t="shared" si="227"/>
        <v>100</v>
      </c>
      <c r="W921">
        <f t="shared" si="228"/>
        <v>1.5776757628526754E-2</v>
      </c>
      <c r="AQ921">
        <v>0.40156616538978129</v>
      </c>
      <c r="AR921">
        <v>0</v>
      </c>
      <c r="AS921">
        <v>1</v>
      </c>
      <c r="AT921">
        <f t="shared" si="232"/>
        <v>1186</v>
      </c>
      <c r="AU921">
        <f t="shared" si="233"/>
        <v>178</v>
      </c>
      <c r="AV921">
        <f t="shared" si="229"/>
        <v>3.8118410381184131E-2</v>
      </c>
      <c r="AW921">
        <f t="shared" si="230"/>
        <v>0.24894514767932485</v>
      </c>
      <c r="AX921">
        <f t="shared" si="231"/>
        <v>2.0190198514139166E-4</v>
      </c>
    </row>
    <row r="922" spans="1:50" x14ac:dyDescent="0.3">
      <c r="A922">
        <v>34</v>
      </c>
      <c r="B922">
        <v>3</v>
      </c>
      <c r="C922" s="2">
        <f t="shared" si="219"/>
        <v>1</v>
      </c>
      <c r="D922">
        <v>8</v>
      </c>
      <c r="E922">
        <f t="shared" si="220"/>
        <v>0</v>
      </c>
      <c r="G922" s="2" t="s">
        <v>19</v>
      </c>
      <c r="H922" s="2" t="s">
        <v>19</v>
      </c>
      <c r="J922">
        <v>54</v>
      </c>
      <c r="K922">
        <v>1</v>
      </c>
      <c r="L922">
        <v>1</v>
      </c>
      <c r="M922">
        <v>2</v>
      </c>
      <c r="N922" s="45">
        <v>0</v>
      </c>
      <c r="O922" s="46">
        <v>1</v>
      </c>
      <c r="P922" s="47">
        <f t="shared" si="221"/>
        <v>1</v>
      </c>
      <c r="Q922">
        <f t="shared" si="222"/>
        <v>0</v>
      </c>
      <c r="R922">
        <f t="shared" si="223"/>
        <v>8.5735516234704323E-2</v>
      </c>
      <c r="S922" s="45">
        <f t="shared" si="224"/>
        <v>8.5735516234704323E-2</v>
      </c>
      <c r="T922" s="47">
        <f t="shared" si="225"/>
        <v>0.91426448376529568</v>
      </c>
      <c r="U922" s="45">
        <f t="shared" si="226"/>
        <v>-8.9635379841003837E-2</v>
      </c>
      <c r="V922" s="47">
        <f t="shared" si="227"/>
        <v>100</v>
      </c>
      <c r="W922">
        <f t="shared" si="228"/>
        <v>9.3775398429141885E-2</v>
      </c>
      <c r="AQ922">
        <v>0.40192995092514583</v>
      </c>
      <c r="AR922">
        <v>1</v>
      </c>
      <c r="AS922">
        <v>0</v>
      </c>
      <c r="AT922">
        <f t="shared" si="232"/>
        <v>1187</v>
      </c>
      <c r="AU922">
        <f t="shared" si="233"/>
        <v>178</v>
      </c>
      <c r="AV922">
        <f t="shared" si="229"/>
        <v>3.7307380373073795E-2</v>
      </c>
      <c r="AW922">
        <f t="shared" si="230"/>
        <v>0.24894514767932485</v>
      </c>
      <c r="AX922">
        <f t="shared" si="231"/>
        <v>0</v>
      </c>
    </row>
    <row r="923" spans="1:50" x14ac:dyDescent="0.3">
      <c r="A923">
        <v>28</v>
      </c>
      <c r="B923">
        <v>4</v>
      </c>
      <c r="C923" s="2">
        <f t="shared" si="219"/>
        <v>2</v>
      </c>
      <c r="D923">
        <v>2</v>
      </c>
      <c r="E923">
        <f t="shared" si="220"/>
        <v>0</v>
      </c>
      <c r="G923" s="2" t="s">
        <v>17</v>
      </c>
      <c r="H923" s="2" t="s">
        <v>19</v>
      </c>
      <c r="J923">
        <v>54</v>
      </c>
      <c r="K923">
        <v>1</v>
      </c>
      <c r="L923">
        <v>1</v>
      </c>
      <c r="M923">
        <v>3</v>
      </c>
      <c r="N923" s="45">
        <v>0</v>
      </c>
      <c r="O923" s="46">
        <v>2</v>
      </c>
      <c r="P923" s="47">
        <f t="shared" si="221"/>
        <v>2</v>
      </c>
      <c r="Q923">
        <f t="shared" si="222"/>
        <v>0</v>
      </c>
      <c r="R923">
        <f t="shared" si="223"/>
        <v>7.6606163543980463E-2</v>
      </c>
      <c r="S923" s="45">
        <f t="shared" si="224"/>
        <v>0.15321232708796093</v>
      </c>
      <c r="T923" s="47">
        <f t="shared" si="225"/>
        <v>1.8467876729120392</v>
      </c>
      <c r="U923" s="45">
        <f t="shared" si="226"/>
        <v>-0.15939888753595605</v>
      </c>
      <c r="V923" s="47">
        <f t="shared" si="227"/>
        <v>100</v>
      </c>
      <c r="W923">
        <f t="shared" si="228"/>
        <v>0.16592305583930361</v>
      </c>
      <c r="AQ923">
        <v>0.40199009715677753</v>
      </c>
      <c r="AR923">
        <v>0</v>
      </c>
      <c r="AS923">
        <v>1</v>
      </c>
      <c r="AT923">
        <f t="shared" si="232"/>
        <v>1187</v>
      </c>
      <c r="AU923">
        <f t="shared" si="233"/>
        <v>179</v>
      </c>
      <c r="AV923">
        <f t="shared" si="229"/>
        <v>3.7307380373073795E-2</v>
      </c>
      <c r="AW923">
        <f t="shared" si="230"/>
        <v>0.24472573839662448</v>
      </c>
      <c r="AX923">
        <f t="shared" si="231"/>
        <v>0</v>
      </c>
    </row>
    <row r="924" spans="1:50" x14ac:dyDescent="0.3">
      <c r="A924">
        <v>44</v>
      </c>
      <c r="B924">
        <v>3</v>
      </c>
      <c r="C924" s="2">
        <f t="shared" si="219"/>
        <v>1</v>
      </c>
      <c r="D924">
        <v>9</v>
      </c>
      <c r="E924">
        <f t="shared" si="220"/>
        <v>0</v>
      </c>
      <c r="G924" s="2" t="s">
        <v>19</v>
      </c>
      <c r="H924" s="2" t="s">
        <v>19</v>
      </c>
      <c r="J924">
        <v>54</v>
      </c>
      <c r="K924">
        <v>2</v>
      </c>
      <c r="L924">
        <v>1</v>
      </c>
      <c r="M924">
        <v>8</v>
      </c>
      <c r="N924" s="45">
        <v>0</v>
      </c>
      <c r="O924" s="46">
        <v>1</v>
      </c>
      <c r="P924" s="47">
        <f t="shared" si="221"/>
        <v>1</v>
      </c>
      <c r="Q924">
        <f t="shared" si="222"/>
        <v>0</v>
      </c>
      <c r="R924">
        <f t="shared" si="223"/>
        <v>3.1487338072618512E-2</v>
      </c>
      <c r="S924" s="45">
        <f t="shared" si="224"/>
        <v>3.1487338072618512E-2</v>
      </c>
      <c r="T924" s="47">
        <f t="shared" si="225"/>
        <v>0.9685126619273815</v>
      </c>
      <c r="U924" s="45">
        <f t="shared" si="226"/>
        <v>-3.1993722470024237E-2</v>
      </c>
      <c r="V924" s="47">
        <f t="shared" si="227"/>
        <v>100</v>
      </c>
      <c r="W924">
        <f t="shared" si="228"/>
        <v>3.2511023665872746E-2</v>
      </c>
      <c r="AQ924">
        <v>0.40305244806150664</v>
      </c>
      <c r="AR924">
        <v>0</v>
      </c>
      <c r="AS924">
        <v>1</v>
      </c>
      <c r="AT924">
        <f t="shared" si="232"/>
        <v>1187</v>
      </c>
      <c r="AU924">
        <f t="shared" si="233"/>
        <v>180</v>
      </c>
      <c r="AV924">
        <f t="shared" si="229"/>
        <v>3.7307380373073795E-2</v>
      </c>
      <c r="AW924">
        <f t="shared" si="230"/>
        <v>0.240506329113924</v>
      </c>
      <c r="AX924">
        <f t="shared" si="231"/>
        <v>3.901157001036792E-4</v>
      </c>
    </row>
    <row r="925" spans="1:50" x14ac:dyDescent="0.3">
      <c r="A925">
        <v>34</v>
      </c>
      <c r="B925">
        <v>3</v>
      </c>
      <c r="C925" s="2">
        <f t="shared" si="219"/>
        <v>1</v>
      </c>
      <c r="D925">
        <v>9</v>
      </c>
      <c r="E925">
        <f t="shared" si="220"/>
        <v>0</v>
      </c>
      <c r="G925" s="2" t="s">
        <v>19</v>
      </c>
      <c r="H925" s="2" t="s">
        <v>19</v>
      </c>
      <c r="J925">
        <v>54</v>
      </c>
      <c r="K925">
        <v>2</v>
      </c>
      <c r="L925">
        <v>1</v>
      </c>
      <c r="M925">
        <v>9</v>
      </c>
      <c r="N925" s="45">
        <v>0</v>
      </c>
      <c r="O925" s="46">
        <v>1</v>
      </c>
      <c r="P925" s="47">
        <f t="shared" si="221"/>
        <v>1</v>
      </c>
      <c r="Q925">
        <f t="shared" si="222"/>
        <v>0</v>
      </c>
      <c r="R925">
        <f t="shared" si="223"/>
        <v>2.7957837172726239E-2</v>
      </c>
      <c r="S925" s="45">
        <f t="shared" si="224"/>
        <v>2.7957837172726239E-2</v>
      </c>
      <c r="T925" s="47">
        <f t="shared" si="225"/>
        <v>0.97204216282727374</v>
      </c>
      <c r="U925" s="45">
        <f t="shared" si="226"/>
        <v>-2.8356098068155394E-2</v>
      </c>
      <c r="V925" s="47">
        <f t="shared" si="227"/>
        <v>100</v>
      </c>
      <c r="W925">
        <f t="shared" si="228"/>
        <v>2.8761959348973409E-2</v>
      </c>
      <c r="AQ925">
        <v>0.40335645666776665</v>
      </c>
      <c r="AR925">
        <v>2</v>
      </c>
      <c r="AS925">
        <v>0</v>
      </c>
      <c r="AT925">
        <f t="shared" si="232"/>
        <v>1189</v>
      </c>
      <c r="AU925">
        <f t="shared" si="233"/>
        <v>180</v>
      </c>
      <c r="AV925">
        <f t="shared" si="229"/>
        <v>3.5685320356853234E-2</v>
      </c>
      <c r="AW925">
        <f t="shared" si="230"/>
        <v>0.240506329113924</v>
      </c>
      <c r="AX925">
        <f t="shared" si="231"/>
        <v>3.9011570010370587E-4</v>
      </c>
    </row>
    <row r="926" spans="1:50" x14ac:dyDescent="0.3">
      <c r="A926">
        <v>35</v>
      </c>
      <c r="B926">
        <v>3</v>
      </c>
      <c r="C926" s="2">
        <f t="shared" si="219"/>
        <v>2</v>
      </c>
      <c r="D926">
        <v>2</v>
      </c>
      <c r="E926">
        <f t="shared" si="220"/>
        <v>0</v>
      </c>
      <c r="G926" s="2" t="s">
        <v>17</v>
      </c>
      <c r="H926" s="2" t="s">
        <v>19</v>
      </c>
      <c r="J926">
        <v>54</v>
      </c>
      <c r="K926">
        <v>3</v>
      </c>
      <c r="L926">
        <v>1</v>
      </c>
      <c r="M926">
        <v>0</v>
      </c>
      <c r="N926" s="45">
        <v>0</v>
      </c>
      <c r="O926" s="46">
        <v>1</v>
      </c>
      <c r="P926" s="47">
        <f t="shared" si="221"/>
        <v>1</v>
      </c>
      <c r="Q926">
        <f t="shared" si="222"/>
        <v>0</v>
      </c>
      <c r="R926">
        <f t="shared" si="223"/>
        <v>5.8959162549839426E-2</v>
      </c>
      <c r="S926" s="45">
        <f t="shared" si="224"/>
        <v>5.8959162549839426E-2</v>
      </c>
      <c r="T926" s="47">
        <f t="shared" si="225"/>
        <v>0.94104083745016054</v>
      </c>
      <c r="U926" s="45">
        <f t="shared" si="226"/>
        <v>-6.0768742410513193E-2</v>
      </c>
      <c r="V926" s="47">
        <f t="shared" si="227"/>
        <v>100</v>
      </c>
      <c r="W926">
        <f t="shared" si="228"/>
        <v>6.2653139166196942E-2</v>
      </c>
      <c r="AQ926">
        <v>0.40590965730325579</v>
      </c>
      <c r="AR926">
        <v>2</v>
      </c>
      <c r="AS926">
        <v>0</v>
      </c>
      <c r="AT926">
        <f t="shared" si="232"/>
        <v>1191</v>
      </c>
      <c r="AU926">
        <f t="shared" si="233"/>
        <v>180</v>
      </c>
      <c r="AV926">
        <f t="shared" si="229"/>
        <v>3.4063260340632562E-2</v>
      </c>
      <c r="AW926">
        <f t="shared" si="230"/>
        <v>0.240506329113924</v>
      </c>
      <c r="AX926">
        <f t="shared" si="231"/>
        <v>0</v>
      </c>
    </row>
    <row r="927" spans="1:50" x14ac:dyDescent="0.3">
      <c r="A927">
        <v>42</v>
      </c>
      <c r="B927">
        <v>2</v>
      </c>
      <c r="C927" s="2">
        <f t="shared" si="219"/>
        <v>2</v>
      </c>
      <c r="D927">
        <v>0</v>
      </c>
      <c r="E927">
        <f t="shared" si="220"/>
        <v>0</v>
      </c>
      <c r="G927" s="2" t="s">
        <v>17</v>
      </c>
      <c r="H927" s="2" t="s">
        <v>19</v>
      </c>
      <c r="J927">
        <v>54</v>
      </c>
      <c r="K927">
        <v>3</v>
      </c>
      <c r="L927">
        <v>1</v>
      </c>
      <c r="M927">
        <v>4</v>
      </c>
      <c r="N927" s="45">
        <v>0</v>
      </c>
      <c r="O927" s="46">
        <v>1</v>
      </c>
      <c r="P927" s="47">
        <f t="shared" si="221"/>
        <v>1</v>
      </c>
      <c r="Q927">
        <f t="shared" si="222"/>
        <v>0</v>
      </c>
      <c r="R927">
        <f t="shared" si="223"/>
        <v>3.696053230349472E-2</v>
      </c>
      <c r="S927" s="45">
        <f t="shared" si="224"/>
        <v>3.696053230349472E-2</v>
      </c>
      <c r="T927" s="47">
        <f t="shared" si="225"/>
        <v>0.96303946769650528</v>
      </c>
      <c r="U927" s="45">
        <f t="shared" si="226"/>
        <v>-3.7660883915316586E-2</v>
      </c>
      <c r="V927" s="47">
        <f t="shared" si="227"/>
        <v>100</v>
      </c>
      <c r="W927">
        <f t="shared" si="228"/>
        <v>3.8379042129914616E-2</v>
      </c>
      <c r="AQ927">
        <v>0.40846795510983847</v>
      </c>
      <c r="AR927">
        <v>0</v>
      </c>
      <c r="AS927">
        <v>1</v>
      </c>
      <c r="AT927">
        <f t="shared" si="232"/>
        <v>1191</v>
      </c>
      <c r="AU927">
        <f t="shared" si="233"/>
        <v>181</v>
      </c>
      <c r="AV927">
        <f t="shared" si="229"/>
        <v>3.4063260340632562E-2</v>
      </c>
      <c r="AW927">
        <f t="shared" si="230"/>
        <v>0.23628691983122363</v>
      </c>
      <c r="AX927">
        <f t="shared" si="231"/>
        <v>1.9163578250705739E-4</v>
      </c>
    </row>
    <row r="928" spans="1:50" x14ac:dyDescent="0.3">
      <c r="A928">
        <v>43</v>
      </c>
      <c r="B928">
        <v>4</v>
      </c>
      <c r="C928" s="2">
        <f t="shared" si="219"/>
        <v>1</v>
      </c>
      <c r="D928">
        <v>7</v>
      </c>
      <c r="E928">
        <f t="shared" si="220"/>
        <v>0</v>
      </c>
      <c r="G928" s="2" t="s">
        <v>19</v>
      </c>
      <c r="H928" s="2" t="s">
        <v>19</v>
      </c>
      <c r="J928">
        <v>54</v>
      </c>
      <c r="K928">
        <v>3</v>
      </c>
      <c r="L928">
        <v>1</v>
      </c>
      <c r="M928">
        <v>7</v>
      </c>
      <c r="N928" s="45">
        <v>0</v>
      </c>
      <c r="O928" s="46">
        <v>2</v>
      </c>
      <c r="P928" s="47">
        <f t="shared" si="221"/>
        <v>2</v>
      </c>
      <c r="Q928">
        <f t="shared" si="222"/>
        <v>0</v>
      </c>
      <c r="R928">
        <f t="shared" si="223"/>
        <v>2.5886141747413254E-2</v>
      </c>
      <c r="S928" s="45">
        <f t="shared" si="224"/>
        <v>5.1772283494826508E-2</v>
      </c>
      <c r="T928" s="47">
        <f t="shared" si="225"/>
        <v>1.9482277165051736</v>
      </c>
      <c r="U928" s="45">
        <f t="shared" si="226"/>
        <v>-5.245416916333593E-2</v>
      </c>
      <c r="V928" s="47">
        <f t="shared" si="227"/>
        <v>100</v>
      </c>
      <c r="W928">
        <f t="shared" si="228"/>
        <v>5.3148082286497977E-2</v>
      </c>
      <c r="AQ928">
        <v>0.40953570146359547</v>
      </c>
      <c r="AR928">
        <v>1</v>
      </c>
      <c r="AS928">
        <v>0</v>
      </c>
      <c r="AT928">
        <f t="shared" si="232"/>
        <v>1192</v>
      </c>
      <c r="AU928">
        <f t="shared" si="233"/>
        <v>181</v>
      </c>
      <c r="AV928">
        <f t="shared" si="229"/>
        <v>3.3252230332522337E-2</v>
      </c>
      <c r="AW928">
        <f t="shared" si="230"/>
        <v>0.23628691983122363</v>
      </c>
      <c r="AX928">
        <f t="shared" si="231"/>
        <v>0</v>
      </c>
    </row>
    <row r="929" spans="1:50" x14ac:dyDescent="0.3">
      <c r="A929">
        <v>36</v>
      </c>
      <c r="B929">
        <v>3</v>
      </c>
      <c r="C929" s="2">
        <f t="shared" si="219"/>
        <v>2</v>
      </c>
      <c r="D929">
        <v>14</v>
      </c>
      <c r="E929">
        <f t="shared" si="220"/>
        <v>0</v>
      </c>
      <c r="G929" s="2" t="s">
        <v>17</v>
      </c>
      <c r="H929" s="2" t="s">
        <v>19</v>
      </c>
      <c r="J929">
        <v>54</v>
      </c>
      <c r="K929">
        <v>3</v>
      </c>
      <c r="L929">
        <v>2</v>
      </c>
      <c r="M929">
        <v>2</v>
      </c>
      <c r="N929" s="45">
        <v>0</v>
      </c>
      <c r="O929" s="46">
        <v>1</v>
      </c>
      <c r="P929" s="47">
        <f t="shared" si="221"/>
        <v>1</v>
      </c>
      <c r="Q929">
        <f t="shared" si="222"/>
        <v>0</v>
      </c>
      <c r="R929">
        <f t="shared" si="223"/>
        <v>0.17732036087801234</v>
      </c>
      <c r="S929" s="45">
        <f t="shared" si="224"/>
        <v>0.17732036087801234</v>
      </c>
      <c r="T929" s="47">
        <f t="shared" si="225"/>
        <v>0.82267963912198772</v>
      </c>
      <c r="U929" s="45">
        <f t="shared" si="226"/>
        <v>-0.1951884139624373</v>
      </c>
      <c r="V929" s="47">
        <f t="shared" si="227"/>
        <v>100</v>
      </c>
      <c r="W929">
        <f t="shared" si="228"/>
        <v>0.21553998962130522</v>
      </c>
      <c r="AQ929">
        <v>0.41234648844046873</v>
      </c>
      <c r="AR929">
        <v>0</v>
      </c>
      <c r="AS929">
        <v>1</v>
      </c>
      <c r="AT929">
        <f t="shared" si="232"/>
        <v>1192</v>
      </c>
      <c r="AU929">
        <f t="shared" si="233"/>
        <v>182</v>
      </c>
      <c r="AV929">
        <f t="shared" si="229"/>
        <v>3.3252230332522337E-2</v>
      </c>
      <c r="AW929">
        <f t="shared" si="230"/>
        <v>0.23206751054852326</v>
      </c>
      <c r="AX929">
        <f t="shared" si="231"/>
        <v>1.8821371496231432E-4</v>
      </c>
    </row>
    <row r="930" spans="1:50" x14ac:dyDescent="0.3">
      <c r="A930">
        <v>44</v>
      </c>
      <c r="B930">
        <v>1</v>
      </c>
      <c r="C930" s="2">
        <f t="shared" si="219"/>
        <v>1</v>
      </c>
      <c r="D930">
        <v>7</v>
      </c>
      <c r="E930">
        <f t="shared" si="220"/>
        <v>1</v>
      </c>
      <c r="G930" s="2" t="s">
        <v>19</v>
      </c>
      <c r="H930" s="2" t="s">
        <v>17</v>
      </c>
      <c r="J930">
        <v>54</v>
      </c>
      <c r="K930">
        <v>4</v>
      </c>
      <c r="L930">
        <v>1</v>
      </c>
      <c r="M930">
        <v>1</v>
      </c>
      <c r="N930" s="45">
        <v>0</v>
      </c>
      <c r="O930" s="46">
        <v>1</v>
      </c>
      <c r="P930" s="47">
        <f t="shared" si="221"/>
        <v>1</v>
      </c>
      <c r="Q930">
        <f t="shared" si="222"/>
        <v>0</v>
      </c>
      <c r="R930">
        <f t="shared" si="223"/>
        <v>3.8537009837453375E-2</v>
      </c>
      <c r="S930" s="45">
        <f t="shared" si="224"/>
        <v>3.8537009837453375E-2</v>
      </c>
      <c r="T930" s="47">
        <f t="shared" si="225"/>
        <v>0.96146299016254666</v>
      </c>
      <c r="U930" s="45">
        <f t="shared" si="226"/>
        <v>-3.9299206464752143E-2</v>
      </c>
      <c r="V930" s="47">
        <f t="shared" si="227"/>
        <v>100</v>
      </c>
      <c r="W930">
        <f t="shared" si="228"/>
        <v>4.0081636247837511E-2</v>
      </c>
      <c r="AQ930">
        <v>0.41347796439702494</v>
      </c>
      <c r="AR930">
        <v>1</v>
      </c>
      <c r="AS930">
        <v>1</v>
      </c>
      <c r="AT930">
        <f t="shared" si="232"/>
        <v>1193</v>
      </c>
      <c r="AU930">
        <f t="shared" si="233"/>
        <v>183</v>
      </c>
      <c r="AV930">
        <f t="shared" si="229"/>
        <v>3.2441200324412001E-2</v>
      </c>
      <c r="AW930">
        <f t="shared" si="230"/>
        <v>0.22784810126582278</v>
      </c>
      <c r="AX930">
        <f t="shared" si="231"/>
        <v>1.8479164741754494E-4</v>
      </c>
    </row>
    <row r="931" spans="1:50" x14ac:dyDescent="0.3">
      <c r="A931">
        <v>28</v>
      </c>
      <c r="B931">
        <v>4</v>
      </c>
      <c r="C931" s="2">
        <f t="shared" si="219"/>
        <v>2</v>
      </c>
      <c r="D931">
        <v>2</v>
      </c>
      <c r="E931">
        <f t="shared" si="220"/>
        <v>0</v>
      </c>
      <c r="G931" s="2" t="s">
        <v>17</v>
      </c>
      <c r="H931" s="2" t="s">
        <v>19</v>
      </c>
      <c r="J931">
        <v>54</v>
      </c>
      <c r="K931">
        <v>4</v>
      </c>
      <c r="L931">
        <v>1</v>
      </c>
      <c r="M931">
        <v>2</v>
      </c>
      <c r="N931" s="45">
        <v>0</v>
      </c>
      <c r="O931" s="46">
        <v>1</v>
      </c>
      <c r="P931" s="47">
        <f t="shared" si="221"/>
        <v>1</v>
      </c>
      <c r="Q931">
        <f t="shared" si="222"/>
        <v>0</v>
      </c>
      <c r="R931">
        <f t="shared" si="223"/>
        <v>3.4245233103315745E-2</v>
      </c>
      <c r="S931" s="45">
        <f t="shared" si="224"/>
        <v>3.4245233103315745E-2</v>
      </c>
      <c r="T931" s="47">
        <f t="shared" si="225"/>
        <v>0.96575476689668427</v>
      </c>
      <c r="U931" s="45">
        <f t="shared" si="226"/>
        <v>-3.4845341494850982E-2</v>
      </c>
      <c r="V931" s="47">
        <f t="shared" si="227"/>
        <v>100</v>
      </c>
      <c r="W931">
        <f t="shared" si="228"/>
        <v>3.5459553788543999E-2</v>
      </c>
      <c r="AQ931">
        <v>0.41491702154871984</v>
      </c>
      <c r="AR931">
        <v>1</v>
      </c>
      <c r="AS931">
        <v>0</v>
      </c>
      <c r="AT931">
        <f t="shared" si="232"/>
        <v>1194</v>
      </c>
      <c r="AU931">
        <f t="shared" si="233"/>
        <v>183</v>
      </c>
      <c r="AV931">
        <f t="shared" si="229"/>
        <v>3.1630170316301665E-2</v>
      </c>
      <c r="AW931">
        <f t="shared" si="230"/>
        <v>0.22784810126582278</v>
      </c>
      <c r="AX931">
        <f t="shared" si="231"/>
        <v>1.8479164741751962E-4</v>
      </c>
    </row>
    <row r="932" spans="1:50" x14ac:dyDescent="0.3">
      <c r="A932">
        <v>51</v>
      </c>
      <c r="B932">
        <v>2</v>
      </c>
      <c r="C932" s="2">
        <f t="shared" si="219"/>
        <v>1</v>
      </c>
      <c r="D932">
        <v>0</v>
      </c>
      <c r="E932">
        <f t="shared" si="220"/>
        <v>0</v>
      </c>
      <c r="G932" s="2" t="s">
        <v>19</v>
      </c>
      <c r="H932" s="2" t="s">
        <v>19</v>
      </c>
      <c r="J932">
        <v>54</v>
      </c>
      <c r="K932">
        <v>4</v>
      </c>
      <c r="L932">
        <v>1</v>
      </c>
      <c r="M932">
        <v>3</v>
      </c>
      <c r="N932" s="45">
        <v>0</v>
      </c>
      <c r="O932" s="46">
        <v>1</v>
      </c>
      <c r="P932" s="47">
        <f t="shared" si="221"/>
        <v>1</v>
      </c>
      <c r="Q932">
        <f t="shared" si="222"/>
        <v>0</v>
      </c>
      <c r="R932">
        <f t="shared" si="223"/>
        <v>3.0416300879456043E-2</v>
      </c>
      <c r="S932" s="45">
        <f t="shared" si="224"/>
        <v>3.0416300879456043E-2</v>
      </c>
      <c r="T932" s="47">
        <f t="shared" si="225"/>
        <v>0.96958369912054398</v>
      </c>
      <c r="U932" s="45">
        <f t="shared" si="226"/>
        <v>-3.088847577154501E-2</v>
      </c>
      <c r="V932" s="47">
        <f t="shared" si="227"/>
        <v>100</v>
      </c>
      <c r="W932">
        <f t="shared" si="228"/>
        <v>3.1370474675930501E-2</v>
      </c>
      <c r="AQ932">
        <v>0.41862773192278013</v>
      </c>
      <c r="AR932">
        <v>1</v>
      </c>
      <c r="AS932">
        <v>0</v>
      </c>
      <c r="AT932">
        <f t="shared" si="232"/>
        <v>1195</v>
      </c>
      <c r="AU932">
        <f t="shared" si="233"/>
        <v>183</v>
      </c>
      <c r="AV932">
        <f t="shared" si="229"/>
        <v>3.0819140308191439E-2</v>
      </c>
      <c r="AW932">
        <f t="shared" si="230"/>
        <v>0.22784810126582278</v>
      </c>
      <c r="AX932">
        <f t="shared" si="231"/>
        <v>1.8479164741754494E-4</v>
      </c>
    </row>
    <row r="933" spans="1:50" x14ac:dyDescent="0.3">
      <c r="A933">
        <v>30</v>
      </c>
      <c r="B933">
        <v>3</v>
      </c>
      <c r="C933" s="2">
        <f t="shared" si="219"/>
        <v>2</v>
      </c>
      <c r="D933">
        <v>4</v>
      </c>
      <c r="E933">
        <f t="shared" si="220"/>
        <v>0</v>
      </c>
      <c r="G933" s="2" t="s">
        <v>17</v>
      </c>
      <c r="H933" s="2" t="s">
        <v>19</v>
      </c>
      <c r="J933">
        <v>54</v>
      </c>
      <c r="K933">
        <v>4</v>
      </c>
      <c r="L933">
        <v>1</v>
      </c>
      <c r="M933">
        <v>4</v>
      </c>
      <c r="N933" s="45">
        <v>0</v>
      </c>
      <c r="O933" s="46">
        <v>1</v>
      </c>
      <c r="P933" s="47">
        <f t="shared" si="221"/>
        <v>1</v>
      </c>
      <c r="Q933">
        <f t="shared" si="222"/>
        <v>0</v>
      </c>
      <c r="R933">
        <f t="shared" si="223"/>
        <v>2.7003508119196704E-2</v>
      </c>
      <c r="S933" s="45">
        <f t="shared" si="224"/>
        <v>2.7003508119196704E-2</v>
      </c>
      <c r="T933" s="47">
        <f t="shared" si="225"/>
        <v>0.97299649188080328</v>
      </c>
      <c r="U933" s="45">
        <f t="shared" si="226"/>
        <v>-2.7374802269432025E-2</v>
      </c>
      <c r="V933" s="47">
        <f t="shared" si="227"/>
        <v>100</v>
      </c>
      <c r="W933">
        <f t="shared" si="228"/>
        <v>2.7752934717163155E-2</v>
      </c>
      <c r="AQ933">
        <v>0.42657203289764317</v>
      </c>
      <c r="AR933">
        <v>1</v>
      </c>
      <c r="AS933">
        <v>1</v>
      </c>
      <c r="AT933">
        <f t="shared" si="232"/>
        <v>1196</v>
      </c>
      <c r="AU933">
        <f t="shared" si="233"/>
        <v>184</v>
      </c>
      <c r="AV933">
        <f t="shared" si="229"/>
        <v>3.0008110300081103E-2</v>
      </c>
      <c r="AW933">
        <f t="shared" si="230"/>
        <v>0.22362869198312241</v>
      </c>
      <c r="AX933">
        <f t="shared" si="231"/>
        <v>0</v>
      </c>
    </row>
    <row r="934" spans="1:50" x14ac:dyDescent="0.3">
      <c r="A934">
        <v>29</v>
      </c>
      <c r="B934">
        <v>2</v>
      </c>
      <c r="C934" s="2">
        <f t="shared" si="219"/>
        <v>2</v>
      </c>
      <c r="D934">
        <v>7</v>
      </c>
      <c r="E934">
        <f t="shared" si="220"/>
        <v>1</v>
      </c>
      <c r="G934" s="2" t="s">
        <v>17</v>
      </c>
      <c r="H934" s="2" t="s">
        <v>17</v>
      </c>
      <c r="J934">
        <v>54</v>
      </c>
      <c r="K934">
        <v>4</v>
      </c>
      <c r="L934">
        <v>1</v>
      </c>
      <c r="M934">
        <v>7</v>
      </c>
      <c r="N934" s="45">
        <v>0</v>
      </c>
      <c r="O934" s="46">
        <v>1</v>
      </c>
      <c r="P934" s="47">
        <f t="shared" si="221"/>
        <v>1</v>
      </c>
      <c r="Q934">
        <f t="shared" si="222"/>
        <v>0</v>
      </c>
      <c r="R934">
        <f t="shared" si="223"/>
        <v>1.8854107367977834E-2</v>
      </c>
      <c r="S934" s="45">
        <f t="shared" si="224"/>
        <v>1.8854107367977834E-2</v>
      </c>
      <c r="T934" s="47">
        <f t="shared" si="225"/>
        <v>0.98114589263202212</v>
      </c>
      <c r="U934" s="45">
        <f t="shared" si="226"/>
        <v>-1.903411219491161E-2</v>
      </c>
      <c r="V934" s="47">
        <f t="shared" si="227"/>
        <v>100</v>
      </c>
      <c r="W934">
        <f t="shared" si="228"/>
        <v>1.9216415733443886E-2</v>
      </c>
      <c r="AQ934">
        <v>0.42771413280365161</v>
      </c>
      <c r="AR934">
        <v>0</v>
      </c>
      <c r="AS934">
        <v>2</v>
      </c>
      <c r="AT934">
        <f t="shared" si="232"/>
        <v>1196</v>
      </c>
      <c r="AU934">
        <f t="shared" si="233"/>
        <v>186</v>
      </c>
      <c r="AV934">
        <f t="shared" si="229"/>
        <v>3.0008110300081103E-2</v>
      </c>
      <c r="AW934">
        <f t="shared" si="230"/>
        <v>0.21518987341772156</v>
      </c>
      <c r="AX934">
        <f t="shared" si="231"/>
        <v>1.7452544478323691E-4</v>
      </c>
    </row>
    <row r="935" spans="1:50" x14ac:dyDescent="0.3">
      <c r="A935">
        <v>28</v>
      </c>
      <c r="B935">
        <v>4</v>
      </c>
      <c r="C935" s="2">
        <f t="shared" si="219"/>
        <v>1</v>
      </c>
      <c r="D935">
        <v>2</v>
      </c>
      <c r="E935">
        <f t="shared" si="220"/>
        <v>0</v>
      </c>
      <c r="G935" s="2" t="s">
        <v>19</v>
      </c>
      <c r="H935" s="2" t="s">
        <v>19</v>
      </c>
      <c r="J935">
        <v>54</v>
      </c>
      <c r="K935">
        <v>4</v>
      </c>
      <c r="L935">
        <v>1</v>
      </c>
      <c r="M935">
        <v>9</v>
      </c>
      <c r="N935" s="45">
        <v>0</v>
      </c>
      <c r="O935" s="46">
        <v>1</v>
      </c>
      <c r="P935" s="47">
        <f t="shared" si="221"/>
        <v>1</v>
      </c>
      <c r="Q935">
        <f t="shared" si="222"/>
        <v>0</v>
      </c>
      <c r="R935">
        <f t="shared" si="223"/>
        <v>1.4817156697067053E-2</v>
      </c>
      <c r="S935" s="45">
        <f t="shared" si="224"/>
        <v>1.4817156697067053E-2</v>
      </c>
      <c r="T935" s="47">
        <f t="shared" si="225"/>
        <v>0.98518284330293293</v>
      </c>
      <c r="U935" s="45">
        <f t="shared" si="226"/>
        <v>-1.492802731802771E-2</v>
      </c>
      <c r="V935" s="47">
        <f t="shared" si="227"/>
        <v>100</v>
      </c>
      <c r="W935">
        <f t="shared" si="228"/>
        <v>1.5040006835067204E-2</v>
      </c>
      <c r="AQ935">
        <v>0.43031031635269185</v>
      </c>
      <c r="AR935">
        <v>1</v>
      </c>
      <c r="AS935">
        <v>0</v>
      </c>
      <c r="AT935">
        <f t="shared" si="232"/>
        <v>1197</v>
      </c>
      <c r="AU935">
        <f t="shared" si="233"/>
        <v>186</v>
      </c>
      <c r="AV935">
        <f t="shared" si="229"/>
        <v>2.9197080291970767E-2</v>
      </c>
      <c r="AW935">
        <f t="shared" si="230"/>
        <v>0.21518987341772156</v>
      </c>
      <c r="AX935">
        <f t="shared" si="231"/>
        <v>1.7452544478321303E-4</v>
      </c>
    </row>
    <row r="936" spans="1:50" x14ac:dyDescent="0.3">
      <c r="A936">
        <v>25</v>
      </c>
      <c r="B936">
        <v>4</v>
      </c>
      <c r="C936" s="2">
        <f t="shared" si="219"/>
        <v>1</v>
      </c>
      <c r="D936">
        <v>2</v>
      </c>
      <c r="E936">
        <f t="shared" si="220"/>
        <v>0</v>
      </c>
      <c r="G936" s="2" t="s">
        <v>19</v>
      </c>
      <c r="H936" s="2" t="s">
        <v>19</v>
      </c>
      <c r="J936">
        <v>54</v>
      </c>
      <c r="K936">
        <v>4</v>
      </c>
      <c r="L936">
        <v>2</v>
      </c>
      <c r="M936">
        <v>3</v>
      </c>
      <c r="N936" s="45">
        <v>0</v>
      </c>
      <c r="O936" s="46">
        <v>2</v>
      </c>
      <c r="P936" s="47">
        <f t="shared" si="221"/>
        <v>2</v>
      </c>
      <c r="Q936">
        <f t="shared" si="222"/>
        <v>0</v>
      </c>
      <c r="R936">
        <f t="shared" si="223"/>
        <v>0.12117986465244197</v>
      </c>
      <c r="S936" s="45">
        <f t="shared" si="224"/>
        <v>0.24235972930488395</v>
      </c>
      <c r="T936" s="47">
        <f t="shared" si="225"/>
        <v>1.757640270695116</v>
      </c>
      <c r="U936" s="45">
        <f t="shared" si="226"/>
        <v>-0.25835005282664164</v>
      </c>
      <c r="V936" s="47">
        <f t="shared" si="227"/>
        <v>100</v>
      </c>
      <c r="W936">
        <f t="shared" si="228"/>
        <v>0.27577853482958142</v>
      </c>
      <c r="AQ936">
        <v>0.43278749194020488</v>
      </c>
      <c r="AR936">
        <v>1</v>
      </c>
      <c r="AS936">
        <v>0</v>
      </c>
      <c r="AT936">
        <f t="shared" si="232"/>
        <v>1198</v>
      </c>
      <c r="AU936">
        <f t="shared" si="233"/>
        <v>186</v>
      </c>
      <c r="AV936">
        <f t="shared" si="229"/>
        <v>2.8386050283860542E-2</v>
      </c>
      <c r="AW936">
        <f t="shared" si="230"/>
        <v>0.21518987341772156</v>
      </c>
      <c r="AX936">
        <f t="shared" si="231"/>
        <v>1.7452544478323691E-4</v>
      </c>
    </row>
    <row r="937" spans="1:50" x14ac:dyDescent="0.3">
      <c r="A937">
        <v>32</v>
      </c>
      <c r="B937">
        <v>3</v>
      </c>
      <c r="C937" s="2">
        <f t="shared" si="219"/>
        <v>1</v>
      </c>
      <c r="D937">
        <v>7</v>
      </c>
      <c r="E937">
        <f t="shared" si="220"/>
        <v>0</v>
      </c>
      <c r="G937" s="2" t="s">
        <v>19</v>
      </c>
      <c r="H937" s="2" t="s">
        <v>19</v>
      </c>
      <c r="J937">
        <v>55</v>
      </c>
      <c r="K937">
        <v>1</v>
      </c>
      <c r="L937">
        <v>1</v>
      </c>
      <c r="M937">
        <v>0</v>
      </c>
      <c r="N937" s="45">
        <v>0</v>
      </c>
      <c r="O937" s="46">
        <v>1</v>
      </c>
      <c r="P937" s="47">
        <f t="shared" si="221"/>
        <v>1</v>
      </c>
      <c r="Q937">
        <f t="shared" si="222"/>
        <v>0</v>
      </c>
      <c r="R937">
        <f t="shared" si="223"/>
        <v>0.10251146911351885</v>
      </c>
      <c r="S937" s="45">
        <f t="shared" si="224"/>
        <v>0.10251146911351885</v>
      </c>
      <c r="T937" s="47">
        <f t="shared" si="225"/>
        <v>0.89748853088648117</v>
      </c>
      <c r="U937" s="45">
        <f t="shared" si="226"/>
        <v>-0.10815493765792161</v>
      </c>
      <c r="V937" s="47">
        <f t="shared" si="227"/>
        <v>100</v>
      </c>
      <c r="W937">
        <f t="shared" si="228"/>
        <v>0.11422036670737691</v>
      </c>
      <c r="AQ937">
        <v>0.43284891382589619</v>
      </c>
      <c r="AR937">
        <v>1</v>
      </c>
      <c r="AS937">
        <v>0</v>
      </c>
      <c r="AT937">
        <f t="shared" si="232"/>
        <v>1199</v>
      </c>
      <c r="AU937">
        <f t="shared" si="233"/>
        <v>186</v>
      </c>
      <c r="AV937">
        <f t="shared" si="229"/>
        <v>2.7575020275750206E-2</v>
      </c>
      <c r="AW937">
        <f t="shared" si="230"/>
        <v>0.21518987341772156</v>
      </c>
      <c r="AX937">
        <f t="shared" si="231"/>
        <v>1.7452544478323691E-4</v>
      </c>
    </row>
    <row r="938" spans="1:50" x14ac:dyDescent="0.3">
      <c r="A938">
        <v>45</v>
      </c>
      <c r="B938">
        <v>2</v>
      </c>
      <c r="C938" s="2">
        <f t="shared" si="219"/>
        <v>1</v>
      </c>
      <c r="D938">
        <v>0</v>
      </c>
      <c r="E938">
        <f t="shared" si="220"/>
        <v>0</v>
      </c>
      <c r="G938" s="2" t="s">
        <v>19</v>
      </c>
      <c r="H938" s="2" t="s">
        <v>19</v>
      </c>
      <c r="J938">
        <v>55</v>
      </c>
      <c r="K938">
        <v>1</v>
      </c>
      <c r="L938">
        <v>1</v>
      </c>
      <c r="M938">
        <v>2</v>
      </c>
      <c r="N938" s="45">
        <v>0</v>
      </c>
      <c r="O938" s="46">
        <v>1</v>
      </c>
      <c r="P938" s="47">
        <f t="shared" si="221"/>
        <v>1</v>
      </c>
      <c r="Q938">
        <f t="shared" si="222"/>
        <v>0</v>
      </c>
      <c r="R938">
        <f t="shared" si="223"/>
        <v>8.206034348047106E-2</v>
      </c>
      <c r="S938" s="45">
        <f t="shared" si="224"/>
        <v>8.206034348047106E-2</v>
      </c>
      <c r="T938" s="47">
        <f t="shared" si="225"/>
        <v>0.91793965651952891</v>
      </c>
      <c r="U938" s="45">
        <f t="shared" si="226"/>
        <v>-8.5623624161054304E-2</v>
      </c>
      <c r="V938" s="47">
        <f t="shared" si="227"/>
        <v>100</v>
      </c>
      <c r="W938">
        <f t="shared" si="228"/>
        <v>8.9396228714654358E-2</v>
      </c>
      <c r="AQ938">
        <v>0.43539104182331462</v>
      </c>
      <c r="AR938">
        <v>1</v>
      </c>
      <c r="AS938">
        <v>0</v>
      </c>
      <c r="AT938">
        <f t="shared" si="232"/>
        <v>1200</v>
      </c>
      <c r="AU938">
        <f t="shared" si="233"/>
        <v>186</v>
      </c>
      <c r="AV938">
        <f t="shared" si="229"/>
        <v>2.676399026763987E-2</v>
      </c>
      <c r="AW938">
        <f t="shared" si="230"/>
        <v>0.21518987341772156</v>
      </c>
      <c r="AX938">
        <f t="shared" si="231"/>
        <v>0</v>
      </c>
    </row>
    <row r="939" spans="1:50" x14ac:dyDescent="0.3">
      <c r="A939">
        <v>39</v>
      </c>
      <c r="B939">
        <v>3</v>
      </c>
      <c r="C939" s="2">
        <f t="shared" si="219"/>
        <v>2</v>
      </c>
      <c r="D939">
        <v>9</v>
      </c>
      <c r="E939">
        <f t="shared" si="220"/>
        <v>0</v>
      </c>
      <c r="G939" s="2" t="s">
        <v>17</v>
      </c>
      <c r="H939" s="2" t="s">
        <v>19</v>
      </c>
      <c r="J939">
        <v>55</v>
      </c>
      <c r="K939">
        <v>1</v>
      </c>
      <c r="L939">
        <v>1</v>
      </c>
      <c r="M939">
        <v>9</v>
      </c>
      <c r="N939" s="45">
        <v>0</v>
      </c>
      <c r="O939" s="46">
        <v>1</v>
      </c>
      <c r="P939" s="47">
        <f t="shared" si="221"/>
        <v>1</v>
      </c>
      <c r="Q939">
        <f t="shared" si="222"/>
        <v>0</v>
      </c>
      <c r="R939">
        <f t="shared" si="223"/>
        <v>3.6531822607687787E-2</v>
      </c>
      <c r="S939" s="45">
        <f t="shared" si="224"/>
        <v>3.6531822607687787E-2</v>
      </c>
      <c r="T939" s="47">
        <f t="shared" si="225"/>
        <v>0.96346817739231216</v>
      </c>
      <c r="U939" s="45">
        <f t="shared" si="226"/>
        <v>-3.721581980775758E-2</v>
      </c>
      <c r="V939" s="47">
        <f t="shared" si="227"/>
        <v>100</v>
      </c>
      <c r="W939">
        <f t="shared" si="228"/>
        <v>3.7916999715095406E-2</v>
      </c>
      <c r="AQ939">
        <v>0.43647723586400144</v>
      </c>
      <c r="AR939">
        <v>0</v>
      </c>
      <c r="AS939">
        <v>1</v>
      </c>
      <c r="AT939">
        <f t="shared" si="232"/>
        <v>1200</v>
      </c>
      <c r="AU939">
        <f t="shared" si="233"/>
        <v>187</v>
      </c>
      <c r="AV939">
        <f t="shared" si="229"/>
        <v>2.676399026763987E-2</v>
      </c>
      <c r="AW939">
        <f t="shared" si="230"/>
        <v>0.21097046413502107</v>
      </c>
      <c r="AX939">
        <f t="shared" si="231"/>
        <v>0</v>
      </c>
    </row>
    <row r="940" spans="1:50" x14ac:dyDescent="0.3">
      <c r="A940">
        <v>58</v>
      </c>
      <c r="B940">
        <v>1</v>
      </c>
      <c r="C940" s="2">
        <f t="shared" si="219"/>
        <v>1</v>
      </c>
      <c r="D940">
        <v>2</v>
      </c>
      <c r="E940">
        <f t="shared" si="220"/>
        <v>0</v>
      </c>
      <c r="G940" s="2" t="s">
        <v>19</v>
      </c>
      <c r="H940" s="2" t="s">
        <v>19</v>
      </c>
      <c r="J940">
        <v>55</v>
      </c>
      <c r="K940">
        <v>1</v>
      </c>
      <c r="L940">
        <v>2</v>
      </c>
      <c r="M940">
        <v>7</v>
      </c>
      <c r="N940" s="45">
        <v>1</v>
      </c>
      <c r="O940" s="46">
        <v>0</v>
      </c>
      <c r="P940" s="47">
        <f t="shared" si="221"/>
        <v>1</v>
      </c>
      <c r="Q940">
        <f t="shared" si="222"/>
        <v>1</v>
      </c>
      <c r="R940">
        <f t="shared" si="223"/>
        <v>0.17556039126850123</v>
      </c>
      <c r="S940" s="45">
        <f t="shared" si="224"/>
        <v>0.17556039126850123</v>
      </c>
      <c r="T940" s="47">
        <f t="shared" si="225"/>
        <v>0.8244396087314988</v>
      </c>
      <c r="U940" s="45">
        <f t="shared" si="226"/>
        <v>-1.7397721854763826</v>
      </c>
      <c r="V940" s="47">
        <f t="shared" si="227"/>
        <v>0</v>
      </c>
      <c r="W940">
        <f t="shared" si="228"/>
        <v>4.6960456329275591</v>
      </c>
      <c r="AQ940">
        <v>0.43684956093843125</v>
      </c>
      <c r="AR940">
        <v>0</v>
      </c>
      <c r="AS940">
        <v>1</v>
      </c>
      <c r="AT940">
        <f t="shared" si="232"/>
        <v>1200</v>
      </c>
      <c r="AU940">
        <f t="shared" si="233"/>
        <v>188</v>
      </c>
      <c r="AV940">
        <f t="shared" si="229"/>
        <v>2.676399026763987E-2</v>
      </c>
      <c r="AW940">
        <f t="shared" si="230"/>
        <v>0.2067510548523207</v>
      </c>
      <c r="AX940">
        <f t="shared" si="231"/>
        <v>1.6768130969367525E-4</v>
      </c>
    </row>
    <row r="941" spans="1:50" x14ac:dyDescent="0.3">
      <c r="A941">
        <v>32</v>
      </c>
      <c r="B941">
        <v>4</v>
      </c>
      <c r="C941" s="2">
        <f t="shared" si="219"/>
        <v>1</v>
      </c>
      <c r="D941">
        <v>4</v>
      </c>
      <c r="E941">
        <f t="shared" si="220"/>
        <v>1</v>
      </c>
      <c r="G941" s="2" t="s">
        <v>19</v>
      </c>
      <c r="H941" s="2" t="s">
        <v>17</v>
      </c>
      <c r="J941">
        <v>55</v>
      </c>
      <c r="K941">
        <v>2</v>
      </c>
      <c r="L941">
        <v>1</v>
      </c>
      <c r="M941">
        <v>2</v>
      </c>
      <c r="N941" s="45">
        <v>0</v>
      </c>
      <c r="O941" s="46">
        <v>1</v>
      </c>
      <c r="P941" s="47">
        <f t="shared" si="221"/>
        <v>1</v>
      </c>
      <c r="Q941">
        <f t="shared" si="222"/>
        <v>0</v>
      </c>
      <c r="R941">
        <f t="shared" si="223"/>
        <v>6.0719644489852134E-2</v>
      </c>
      <c r="S941" s="45">
        <f t="shared" si="224"/>
        <v>6.0719644489852134E-2</v>
      </c>
      <c r="T941" s="47">
        <f t="shared" si="225"/>
        <v>0.93928035551014788</v>
      </c>
      <c r="U941" s="45">
        <f t="shared" si="226"/>
        <v>-6.2641276168058382E-2</v>
      </c>
      <c r="V941" s="47">
        <f t="shared" si="227"/>
        <v>100</v>
      </c>
      <c r="W941">
        <f t="shared" si="228"/>
        <v>6.4644857239533879E-2</v>
      </c>
      <c r="AQ941">
        <v>0.43945861467476338</v>
      </c>
      <c r="AR941">
        <v>1</v>
      </c>
      <c r="AS941">
        <v>0</v>
      </c>
      <c r="AT941">
        <f t="shared" si="232"/>
        <v>1201</v>
      </c>
      <c r="AU941">
        <f t="shared" si="233"/>
        <v>188</v>
      </c>
      <c r="AV941">
        <f t="shared" si="229"/>
        <v>2.5952960259529645E-2</v>
      </c>
      <c r="AW941">
        <f t="shared" si="230"/>
        <v>0.2067510548523207</v>
      </c>
      <c r="AX941">
        <f t="shared" si="231"/>
        <v>0</v>
      </c>
    </row>
    <row r="942" spans="1:50" x14ac:dyDescent="0.3">
      <c r="A942">
        <v>39</v>
      </c>
      <c r="B942">
        <v>3</v>
      </c>
      <c r="C942" s="2">
        <f t="shared" si="219"/>
        <v>1</v>
      </c>
      <c r="D942">
        <v>2</v>
      </c>
      <c r="E942">
        <f t="shared" si="220"/>
        <v>1</v>
      </c>
      <c r="G942" s="2" t="s">
        <v>19</v>
      </c>
      <c r="H942" s="2" t="s">
        <v>17</v>
      </c>
      <c r="J942">
        <v>55</v>
      </c>
      <c r="K942">
        <v>2</v>
      </c>
      <c r="L942">
        <v>1</v>
      </c>
      <c r="M942">
        <v>7</v>
      </c>
      <c r="N942" s="45">
        <v>0</v>
      </c>
      <c r="O942" s="46">
        <v>1</v>
      </c>
      <c r="P942" s="47">
        <f t="shared" si="221"/>
        <v>1</v>
      </c>
      <c r="Q942">
        <f t="shared" si="222"/>
        <v>0</v>
      </c>
      <c r="R942">
        <f t="shared" si="223"/>
        <v>3.3846911568333193E-2</v>
      </c>
      <c r="S942" s="45">
        <f t="shared" si="224"/>
        <v>3.3846911568333193E-2</v>
      </c>
      <c r="T942" s="47">
        <f t="shared" si="225"/>
        <v>0.96615308843166681</v>
      </c>
      <c r="U942" s="45">
        <f t="shared" si="226"/>
        <v>-3.4432980688378557E-2</v>
      </c>
      <c r="V942" s="47">
        <f t="shared" si="227"/>
        <v>100</v>
      </c>
      <c r="W942">
        <f t="shared" si="228"/>
        <v>3.5032658875288669E-2</v>
      </c>
      <c r="AQ942">
        <v>0.44207101868296356</v>
      </c>
      <c r="AR942">
        <v>0</v>
      </c>
      <c r="AS942">
        <v>1</v>
      </c>
      <c r="AT942">
        <f t="shared" si="232"/>
        <v>1201</v>
      </c>
      <c r="AU942">
        <f t="shared" si="233"/>
        <v>189</v>
      </c>
      <c r="AV942">
        <f t="shared" si="229"/>
        <v>2.5952960259529645E-2</v>
      </c>
      <c r="AW942">
        <f t="shared" si="230"/>
        <v>0.20253164556962022</v>
      </c>
      <c r="AX942">
        <f t="shared" si="231"/>
        <v>1.642592421489288E-4</v>
      </c>
    </row>
    <row r="943" spans="1:50" x14ac:dyDescent="0.3">
      <c r="A943">
        <v>30</v>
      </c>
      <c r="B943">
        <v>1</v>
      </c>
      <c r="C943" s="2">
        <f t="shared" si="219"/>
        <v>1</v>
      </c>
      <c r="D943">
        <v>2</v>
      </c>
      <c r="E943">
        <f t="shared" si="220"/>
        <v>0</v>
      </c>
      <c r="G943" s="2" t="s">
        <v>19</v>
      </c>
      <c r="H943" s="2" t="s">
        <v>19</v>
      </c>
      <c r="J943">
        <v>55</v>
      </c>
      <c r="K943">
        <v>2</v>
      </c>
      <c r="L943">
        <v>2</v>
      </c>
      <c r="M943">
        <v>7</v>
      </c>
      <c r="N943" s="45">
        <v>0</v>
      </c>
      <c r="O943" s="46">
        <v>1</v>
      </c>
      <c r="P943" s="47">
        <f t="shared" si="221"/>
        <v>1</v>
      </c>
      <c r="Q943">
        <f t="shared" si="222"/>
        <v>0</v>
      </c>
      <c r="R943">
        <f t="shared" si="223"/>
        <v>0.13343868985051216</v>
      </c>
      <c r="S943" s="45">
        <f t="shared" si="224"/>
        <v>0.13343868985051216</v>
      </c>
      <c r="T943" s="47">
        <f t="shared" si="225"/>
        <v>0.86656131014948778</v>
      </c>
      <c r="U943" s="45">
        <f t="shared" si="226"/>
        <v>-0.14322241624245211</v>
      </c>
      <c r="V943" s="47">
        <f t="shared" si="227"/>
        <v>100</v>
      </c>
      <c r="W943">
        <f t="shared" si="228"/>
        <v>0.15398643845233878</v>
      </c>
      <c r="AQ943">
        <v>0.44347258384058313</v>
      </c>
      <c r="AR943">
        <v>1</v>
      </c>
      <c r="AS943">
        <v>0</v>
      </c>
      <c r="AT943">
        <f t="shared" si="232"/>
        <v>1202</v>
      </c>
      <c r="AU943">
        <f t="shared" si="233"/>
        <v>189</v>
      </c>
      <c r="AV943">
        <f t="shared" si="229"/>
        <v>2.5141930251419309E-2</v>
      </c>
      <c r="AW943">
        <f t="shared" si="230"/>
        <v>0.20253164556962022</v>
      </c>
      <c r="AX943">
        <f t="shared" si="231"/>
        <v>1.642592421489288E-4</v>
      </c>
    </row>
    <row r="944" spans="1:50" x14ac:dyDescent="0.3">
      <c r="A944">
        <v>36</v>
      </c>
      <c r="B944">
        <v>4</v>
      </c>
      <c r="C944" s="2">
        <f t="shared" si="219"/>
        <v>1</v>
      </c>
      <c r="D944">
        <v>7</v>
      </c>
      <c r="E944">
        <f t="shared" si="220"/>
        <v>0</v>
      </c>
      <c r="G944" s="2" t="s">
        <v>19</v>
      </c>
      <c r="H944" s="2" t="s">
        <v>19</v>
      </c>
      <c r="J944">
        <v>55</v>
      </c>
      <c r="K944">
        <v>3</v>
      </c>
      <c r="L944">
        <v>1</v>
      </c>
      <c r="M944">
        <v>0</v>
      </c>
      <c r="N944" s="45">
        <v>0</v>
      </c>
      <c r="O944" s="46">
        <v>1</v>
      </c>
      <c r="P944" s="47">
        <f t="shared" si="221"/>
        <v>1</v>
      </c>
      <c r="Q944">
        <f t="shared" si="222"/>
        <v>0</v>
      </c>
      <c r="R944">
        <f t="shared" si="223"/>
        <v>5.6361037625881939E-2</v>
      </c>
      <c r="S944" s="45">
        <f t="shared" si="224"/>
        <v>5.6361037625881939E-2</v>
      </c>
      <c r="T944" s="47">
        <f t="shared" si="225"/>
        <v>0.94363896237411804</v>
      </c>
      <c r="U944" s="45">
        <f t="shared" si="226"/>
        <v>-5.8011641103408701E-2</v>
      </c>
      <c r="V944" s="47">
        <f t="shared" si="227"/>
        <v>100</v>
      </c>
      <c r="W944">
        <f t="shared" si="228"/>
        <v>5.97273320339404E-2</v>
      </c>
      <c r="AQ944">
        <v>0.44456306456760142</v>
      </c>
      <c r="AR944">
        <v>1</v>
      </c>
      <c r="AS944">
        <v>0</v>
      </c>
      <c r="AT944">
        <f t="shared" si="232"/>
        <v>1203</v>
      </c>
      <c r="AU944">
        <f t="shared" si="233"/>
        <v>189</v>
      </c>
      <c r="AV944">
        <f t="shared" si="229"/>
        <v>2.4330900243308973E-2</v>
      </c>
      <c r="AW944">
        <f t="shared" si="230"/>
        <v>0.20253164556962022</v>
      </c>
      <c r="AX944">
        <f t="shared" si="231"/>
        <v>0</v>
      </c>
    </row>
    <row r="945" spans="1:50" x14ac:dyDescent="0.3">
      <c r="A945">
        <v>46</v>
      </c>
      <c r="B945">
        <v>4</v>
      </c>
      <c r="C945" s="2">
        <f t="shared" si="219"/>
        <v>1</v>
      </c>
      <c r="D945">
        <v>6</v>
      </c>
      <c r="E945">
        <f t="shared" si="220"/>
        <v>0</v>
      </c>
      <c r="G945" s="2" t="s">
        <v>19</v>
      </c>
      <c r="H945" s="2" t="s">
        <v>19</v>
      </c>
      <c r="J945">
        <v>55</v>
      </c>
      <c r="K945">
        <v>3</v>
      </c>
      <c r="L945">
        <v>1</v>
      </c>
      <c r="M945">
        <v>6</v>
      </c>
      <c r="N945" s="45">
        <v>0</v>
      </c>
      <c r="O945" s="46">
        <v>1</v>
      </c>
      <c r="P945" s="47">
        <f t="shared" si="221"/>
        <v>1</v>
      </c>
      <c r="Q945">
        <f t="shared" si="222"/>
        <v>0</v>
      </c>
      <c r="R945">
        <f t="shared" si="223"/>
        <v>2.7838041743806535E-2</v>
      </c>
      <c r="S945" s="45">
        <f t="shared" si="224"/>
        <v>2.7838041743806535E-2</v>
      </c>
      <c r="T945" s="47">
        <f t="shared" si="225"/>
        <v>0.97216195825619345</v>
      </c>
      <c r="U945" s="45">
        <f t="shared" si="226"/>
        <v>-2.8232864681524614E-2</v>
      </c>
      <c r="V945" s="47">
        <f t="shared" si="227"/>
        <v>100</v>
      </c>
      <c r="W945">
        <f t="shared" si="228"/>
        <v>2.8635189339995121E-2</v>
      </c>
      <c r="AQ945">
        <v>0.44602803672952712</v>
      </c>
      <c r="AR945">
        <v>0</v>
      </c>
      <c r="AS945">
        <v>1</v>
      </c>
      <c r="AT945">
        <f t="shared" si="232"/>
        <v>1203</v>
      </c>
      <c r="AU945">
        <f t="shared" si="233"/>
        <v>190</v>
      </c>
      <c r="AV945">
        <f t="shared" si="229"/>
        <v>2.4330900243308973E-2</v>
      </c>
      <c r="AW945">
        <f t="shared" si="230"/>
        <v>0.19831223628691985</v>
      </c>
      <c r="AX945">
        <f t="shared" si="231"/>
        <v>1.6083717460413748E-4</v>
      </c>
    </row>
    <row r="946" spans="1:50" x14ac:dyDescent="0.3">
      <c r="A946">
        <v>28</v>
      </c>
      <c r="B946">
        <v>3</v>
      </c>
      <c r="C946" s="2">
        <f t="shared" si="219"/>
        <v>1</v>
      </c>
      <c r="D946">
        <v>8</v>
      </c>
      <c r="E946">
        <f t="shared" si="220"/>
        <v>0</v>
      </c>
      <c r="G946" s="2" t="s">
        <v>19</v>
      </c>
      <c r="H946" s="2" t="s">
        <v>19</v>
      </c>
      <c r="J946">
        <v>55</v>
      </c>
      <c r="K946">
        <v>3</v>
      </c>
      <c r="L946">
        <v>1</v>
      </c>
      <c r="M946">
        <v>7</v>
      </c>
      <c r="N946" s="45">
        <v>1</v>
      </c>
      <c r="O946" s="46">
        <v>1</v>
      </c>
      <c r="P946" s="47">
        <f t="shared" si="221"/>
        <v>2</v>
      </c>
      <c r="Q946">
        <f t="shared" si="222"/>
        <v>0.5</v>
      </c>
      <c r="R946">
        <f t="shared" si="223"/>
        <v>2.4707165061304801E-2</v>
      </c>
      <c r="S946" s="45">
        <f t="shared" si="224"/>
        <v>4.9414330122609602E-2</v>
      </c>
      <c r="T946" s="47">
        <f t="shared" si="225"/>
        <v>1.9505856698773905</v>
      </c>
      <c r="U946" s="45">
        <f t="shared" si="226"/>
        <v>-3.725679503512151</v>
      </c>
      <c r="V946" s="47">
        <f t="shared" si="227"/>
        <v>50</v>
      </c>
      <c r="W946">
        <f t="shared" si="228"/>
        <v>18.749711084727984</v>
      </c>
      <c r="AQ946">
        <v>0.44827385988055934</v>
      </c>
      <c r="AR946">
        <v>1</v>
      </c>
      <c r="AS946">
        <v>0</v>
      </c>
      <c r="AT946">
        <f t="shared" si="232"/>
        <v>1204</v>
      </c>
      <c r="AU946">
        <f t="shared" si="233"/>
        <v>190</v>
      </c>
      <c r="AV946">
        <f t="shared" si="229"/>
        <v>2.3519870235198748E-2</v>
      </c>
      <c r="AW946">
        <f t="shared" si="230"/>
        <v>0.19831223628691985</v>
      </c>
      <c r="AX946">
        <f t="shared" si="231"/>
        <v>3.2167434920831898E-4</v>
      </c>
    </row>
    <row r="947" spans="1:50" x14ac:dyDescent="0.3">
      <c r="A947">
        <v>50</v>
      </c>
      <c r="B947">
        <v>4</v>
      </c>
      <c r="C947" s="2">
        <f t="shared" si="219"/>
        <v>2</v>
      </c>
      <c r="D947">
        <v>2</v>
      </c>
      <c r="E947">
        <f t="shared" si="220"/>
        <v>0</v>
      </c>
      <c r="G947" s="2" t="s">
        <v>17</v>
      </c>
      <c r="H947" s="2" t="s">
        <v>19</v>
      </c>
      <c r="J947">
        <v>55</v>
      </c>
      <c r="K947">
        <v>3</v>
      </c>
      <c r="L947">
        <v>1</v>
      </c>
      <c r="M947">
        <v>15</v>
      </c>
      <c r="N947" s="45">
        <v>0</v>
      </c>
      <c r="O947" s="46">
        <v>1</v>
      </c>
      <c r="P947" s="47">
        <f t="shared" si="221"/>
        <v>1</v>
      </c>
      <c r="Q947">
        <f t="shared" si="222"/>
        <v>0</v>
      </c>
      <c r="R947">
        <f t="shared" si="223"/>
        <v>9.4163293197185235E-3</v>
      </c>
      <c r="S947" s="45">
        <f t="shared" si="224"/>
        <v>9.4163293197185235E-3</v>
      </c>
      <c r="T947" s="47">
        <f t="shared" si="225"/>
        <v>0.99058367068028153</v>
      </c>
      <c r="U947" s="45">
        <f t="shared" si="226"/>
        <v>-9.460943235740921E-3</v>
      </c>
      <c r="V947" s="47">
        <f t="shared" si="227"/>
        <v>100</v>
      </c>
      <c r="W947">
        <f t="shared" si="228"/>
        <v>9.5058394342921841E-3</v>
      </c>
      <c r="AQ947">
        <v>0.45011576105042683</v>
      </c>
      <c r="AR947">
        <v>2</v>
      </c>
      <c r="AS947">
        <v>1</v>
      </c>
      <c r="AT947">
        <f t="shared" si="232"/>
        <v>1206</v>
      </c>
      <c r="AU947">
        <f t="shared" si="233"/>
        <v>191</v>
      </c>
      <c r="AV947">
        <f t="shared" si="229"/>
        <v>2.1897810218978075E-2</v>
      </c>
      <c r="AW947">
        <f t="shared" si="230"/>
        <v>0.19409282700421937</v>
      </c>
      <c r="AX947">
        <f t="shared" si="231"/>
        <v>3.1483021411875863E-4</v>
      </c>
    </row>
    <row r="948" spans="1:50" x14ac:dyDescent="0.3">
      <c r="A948">
        <v>40</v>
      </c>
      <c r="B948">
        <v>4</v>
      </c>
      <c r="C948" s="2">
        <f t="shared" si="219"/>
        <v>2</v>
      </c>
      <c r="D948">
        <v>4</v>
      </c>
      <c r="E948">
        <f t="shared" si="220"/>
        <v>1</v>
      </c>
      <c r="G948" s="2" t="s">
        <v>17</v>
      </c>
      <c r="H948" s="2" t="s">
        <v>17</v>
      </c>
      <c r="J948">
        <v>55</v>
      </c>
      <c r="K948">
        <v>3</v>
      </c>
      <c r="L948">
        <v>2</v>
      </c>
      <c r="M948">
        <v>4</v>
      </c>
      <c r="N948" s="45">
        <v>0</v>
      </c>
      <c r="O948" s="46">
        <v>1</v>
      </c>
      <c r="P948" s="47">
        <f t="shared" si="221"/>
        <v>1</v>
      </c>
      <c r="Q948">
        <f t="shared" si="222"/>
        <v>0</v>
      </c>
      <c r="R948">
        <f t="shared" si="223"/>
        <v>0.13853827389357626</v>
      </c>
      <c r="S948" s="45">
        <f t="shared" si="224"/>
        <v>0.13853827389357626</v>
      </c>
      <c r="T948" s="47">
        <f t="shared" si="225"/>
        <v>0.86146172610642369</v>
      </c>
      <c r="U948" s="45">
        <f t="shared" si="226"/>
        <v>-0.14912465103945671</v>
      </c>
      <c r="V948" s="47">
        <f t="shared" si="227"/>
        <v>100</v>
      </c>
      <c r="W948">
        <f t="shared" si="228"/>
        <v>0.1608176773212342</v>
      </c>
      <c r="AQ948">
        <v>0.45127128938811678</v>
      </c>
      <c r="AR948">
        <v>2</v>
      </c>
      <c r="AS948">
        <v>0</v>
      </c>
      <c r="AT948">
        <f t="shared" si="232"/>
        <v>1208</v>
      </c>
      <c r="AU948">
        <f t="shared" si="233"/>
        <v>191</v>
      </c>
      <c r="AV948">
        <f t="shared" si="229"/>
        <v>2.0275750202757514E-2</v>
      </c>
      <c r="AW948">
        <f t="shared" si="230"/>
        <v>0.19409282700421937</v>
      </c>
      <c r="AX948">
        <f t="shared" si="231"/>
        <v>1.574151070593901E-4</v>
      </c>
    </row>
    <row r="949" spans="1:50" x14ac:dyDescent="0.3">
      <c r="A949">
        <v>52</v>
      </c>
      <c r="B949">
        <v>2</v>
      </c>
      <c r="C949" s="2">
        <f t="shared" si="219"/>
        <v>2</v>
      </c>
      <c r="D949">
        <v>7</v>
      </c>
      <c r="E949">
        <f t="shared" si="220"/>
        <v>1</v>
      </c>
      <c r="G949" s="2" t="s">
        <v>17</v>
      </c>
      <c r="H949" s="2" t="s">
        <v>17</v>
      </c>
      <c r="J949">
        <v>55</v>
      </c>
      <c r="K949">
        <v>3</v>
      </c>
      <c r="L949">
        <v>2</v>
      </c>
      <c r="M949">
        <v>7</v>
      </c>
      <c r="N949" s="45">
        <v>0</v>
      </c>
      <c r="O949" s="46">
        <v>1</v>
      </c>
      <c r="P949" s="47">
        <f t="shared" si="221"/>
        <v>1</v>
      </c>
      <c r="Q949">
        <f t="shared" si="222"/>
        <v>0</v>
      </c>
      <c r="R949">
        <f t="shared" si="223"/>
        <v>0.10019491894713016</v>
      </c>
      <c r="S949" s="45">
        <f t="shared" si="224"/>
        <v>0.10019491894713016</v>
      </c>
      <c r="T949" s="47">
        <f t="shared" si="225"/>
        <v>0.89980508105286983</v>
      </c>
      <c r="U949" s="45">
        <f t="shared" si="226"/>
        <v>-0.10557711572184902</v>
      </c>
      <c r="V949" s="47">
        <f t="shared" si="227"/>
        <v>100</v>
      </c>
      <c r="W949">
        <f t="shared" si="228"/>
        <v>0.11135180391501147</v>
      </c>
      <c r="AQ949">
        <v>0.45793516266459539</v>
      </c>
      <c r="AR949">
        <v>1</v>
      </c>
      <c r="AS949">
        <v>2</v>
      </c>
      <c r="AT949">
        <f t="shared" si="232"/>
        <v>1209</v>
      </c>
      <c r="AU949">
        <f t="shared" si="233"/>
        <v>193</v>
      </c>
      <c r="AV949">
        <f t="shared" si="229"/>
        <v>1.9464720194647178E-2</v>
      </c>
      <c r="AW949">
        <f t="shared" si="230"/>
        <v>0.18565400843881852</v>
      </c>
      <c r="AX949">
        <f t="shared" si="231"/>
        <v>0</v>
      </c>
    </row>
    <row r="950" spans="1:50" x14ac:dyDescent="0.3">
      <c r="A950">
        <v>30</v>
      </c>
      <c r="B950">
        <v>2</v>
      </c>
      <c r="C950" s="2">
        <f t="shared" si="219"/>
        <v>2</v>
      </c>
      <c r="D950">
        <v>1</v>
      </c>
      <c r="E950">
        <f t="shared" si="220"/>
        <v>0</v>
      </c>
      <c r="G950" s="2" t="s">
        <v>17</v>
      </c>
      <c r="H950" s="2" t="s">
        <v>19</v>
      </c>
      <c r="J950">
        <v>55</v>
      </c>
      <c r="K950">
        <v>3</v>
      </c>
      <c r="L950">
        <v>2</v>
      </c>
      <c r="M950">
        <v>9</v>
      </c>
      <c r="N950" s="45">
        <v>0</v>
      </c>
      <c r="O950" s="46">
        <v>1</v>
      </c>
      <c r="P950" s="47">
        <f t="shared" si="221"/>
        <v>1</v>
      </c>
      <c r="Q950">
        <f t="shared" si="222"/>
        <v>0</v>
      </c>
      <c r="R950">
        <f t="shared" si="223"/>
        <v>8.0164666968358986E-2</v>
      </c>
      <c r="S950" s="45">
        <f t="shared" si="224"/>
        <v>8.0164666968358986E-2</v>
      </c>
      <c r="T950" s="47">
        <f t="shared" si="225"/>
        <v>0.919835333031641</v>
      </c>
      <c r="U950" s="45">
        <f t="shared" si="226"/>
        <v>-8.3560610794100057E-2</v>
      </c>
      <c r="V950" s="47">
        <f t="shared" si="227"/>
        <v>100</v>
      </c>
      <c r="W950">
        <f t="shared" si="228"/>
        <v>8.7151106387866314E-2</v>
      </c>
      <c r="AQ950">
        <v>0.4605049946941806</v>
      </c>
      <c r="AR950">
        <v>0</v>
      </c>
      <c r="AS950">
        <v>1</v>
      </c>
      <c r="AT950">
        <f t="shared" si="232"/>
        <v>1209</v>
      </c>
      <c r="AU950">
        <f t="shared" si="233"/>
        <v>194</v>
      </c>
      <c r="AV950">
        <f t="shared" si="229"/>
        <v>1.9464720194647178E-2</v>
      </c>
      <c r="AW950">
        <f t="shared" si="230"/>
        <v>0.18143459915611815</v>
      </c>
      <c r="AX950">
        <f t="shared" si="231"/>
        <v>1.4714890442506194E-4</v>
      </c>
    </row>
    <row r="951" spans="1:50" x14ac:dyDescent="0.3">
      <c r="A951">
        <v>39</v>
      </c>
      <c r="B951">
        <v>1</v>
      </c>
      <c r="C951" s="2">
        <f t="shared" si="219"/>
        <v>1</v>
      </c>
      <c r="D951">
        <v>7</v>
      </c>
      <c r="E951">
        <f t="shared" si="220"/>
        <v>0</v>
      </c>
      <c r="G951" s="2" t="s">
        <v>19</v>
      </c>
      <c r="H951" s="2" t="s">
        <v>19</v>
      </c>
      <c r="J951">
        <v>55</v>
      </c>
      <c r="K951">
        <v>4</v>
      </c>
      <c r="L951">
        <v>1</v>
      </c>
      <c r="M951">
        <v>2</v>
      </c>
      <c r="N951" s="45">
        <v>0</v>
      </c>
      <c r="O951" s="46">
        <v>1</v>
      </c>
      <c r="P951" s="47">
        <f t="shared" si="221"/>
        <v>1</v>
      </c>
      <c r="Q951">
        <f t="shared" si="222"/>
        <v>0</v>
      </c>
      <c r="R951">
        <f t="shared" si="223"/>
        <v>3.2698323535060768E-2</v>
      </c>
      <c r="S951" s="45">
        <f t="shared" si="224"/>
        <v>3.2698323535060768E-2</v>
      </c>
      <c r="T951" s="47">
        <f t="shared" si="225"/>
        <v>0.96730167646493925</v>
      </c>
      <c r="U951" s="45">
        <f t="shared" si="226"/>
        <v>-3.3244860656567107E-2</v>
      </c>
      <c r="V951" s="47">
        <f t="shared" si="227"/>
        <v>100</v>
      </c>
      <c r="W951">
        <f t="shared" si="228"/>
        <v>3.3803646091629565E-2</v>
      </c>
      <c r="AQ951">
        <v>0.46423763899155812</v>
      </c>
      <c r="AR951">
        <v>1</v>
      </c>
      <c r="AS951">
        <v>0</v>
      </c>
      <c r="AT951">
        <f t="shared" si="232"/>
        <v>1210</v>
      </c>
      <c r="AU951">
        <f t="shared" si="233"/>
        <v>194</v>
      </c>
      <c r="AV951">
        <f t="shared" si="229"/>
        <v>1.8653690186536953E-2</v>
      </c>
      <c r="AW951">
        <f t="shared" si="230"/>
        <v>0.18143459915611815</v>
      </c>
      <c r="AX951">
        <f t="shared" si="231"/>
        <v>1.4714890442508208E-4</v>
      </c>
    </row>
    <row r="952" spans="1:50" x14ac:dyDescent="0.3">
      <c r="A952">
        <v>31</v>
      </c>
      <c r="B952">
        <v>4</v>
      </c>
      <c r="C952" s="2">
        <f t="shared" si="219"/>
        <v>2</v>
      </c>
      <c r="D952">
        <v>8</v>
      </c>
      <c r="E952">
        <f t="shared" si="220"/>
        <v>0</v>
      </c>
      <c r="G952" s="2" t="s">
        <v>17</v>
      </c>
      <c r="H952" s="2" t="s">
        <v>19</v>
      </c>
      <c r="J952">
        <v>55</v>
      </c>
      <c r="K952">
        <v>4</v>
      </c>
      <c r="L952">
        <v>1</v>
      </c>
      <c r="M952">
        <v>9</v>
      </c>
      <c r="N952" s="45">
        <v>0</v>
      </c>
      <c r="O952" s="46">
        <v>1</v>
      </c>
      <c r="P952" s="47">
        <f t="shared" si="221"/>
        <v>1</v>
      </c>
      <c r="Q952">
        <f t="shared" si="222"/>
        <v>0</v>
      </c>
      <c r="R952">
        <f t="shared" si="223"/>
        <v>1.413499837514446E-2</v>
      </c>
      <c r="S952" s="45">
        <f t="shared" si="224"/>
        <v>1.413499837514446E-2</v>
      </c>
      <c r="T952" s="47">
        <f t="shared" si="225"/>
        <v>0.98586500162485557</v>
      </c>
      <c r="U952" s="45">
        <f t="shared" si="226"/>
        <v>-1.4235848941014822E-2</v>
      </c>
      <c r="V952" s="47">
        <f t="shared" si="227"/>
        <v>100</v>
      </c>
      <c r="W952">
        <f t="shared" si="228"/>
        <v>1.4337661192808174E-2</v>
      </c>
      <c r="AQ952">
        <v>0.46461412038847971</v>
      </c>
      <c r="AR952">
        <v>1</v>
      </c>
      <c r="AS952">
        <v>1</v>
      </c>
      <c r="AT952">
        <f t="shared" si="232"/>
        <v>1211</v>
      </c>
      <c r="AU952">
        <f t="shared" si="233"/>
        <v>195</v>
      </c>
      <c r="AV952">
        <f t="shared" si="229"/>
        <v>1.7842660178426617E-2</v>
      </c>
      <c r="AW952">
        <f t="shared" si="230"/>
        <v>0.17721518987341767</v>
      </c>
      <c r="AX952">
        <f t="shared" si="231"/>
        <v>1.4372683688031269E-4</v>
      </c>
    </row>
    <row r="953" spans="1:50" x14ac:dyDescent="0.3">
      <c r="A953">
        <v>41</v>
      </c>
      <c r="B953">
        <v>3</v>
      </c>
      <c r="C953" s="2">
        <f t="shared" si="219"/>
        <v>1</v>
      </c>
      <c r="D953">
        <v>2</v>
      </c>
      <c r="E953">
        <f t="shared" si="220"/>
        <v>0</v>
      </c>
      <c r="G953" s="2" t="s">
        <v>19</v>
      </c>
      <c r="H953" s="2" t="s">
        <v>19</v>
      </c>
      <c r="J953">
        <v>55</v>
      </c>
      <c r="K953">
        <v>4</v>
      </c>
      <c r="L953">
        <v>2</v>
      </c>
      <c r="M953">
        <v>0</v>
      </c>
      <c r="N953" s="45">
        <v>0</v>
      </c>
      <c r="O953" s="46">
        <v>1</v>
      </c>
      <c r="P953" s="47">
        <f t="shared" si="221"/>
        <v>1</v>
      </c>
      <c r="Q953">
        <f t="shared" si="222"/>
        <v>0</v>
      </c>
      <c r="R953">
        <f t="shared" si="223"/>
        <v>0.1595538118486311</v>
      </c>
      <c r="S953" s="45">
        <f t="shared" si="224"/>
        <v>0.1595538118486311</v>
      </c>
      <c r="T953" s="47">
        <f t="shared" si="225"/>
        <v>0.84044618815136896</v>
      </c>
      <c r="U953" s="45">
        <f t="shared" si="226"/>
        <v>-0.17382235179833186</v>
      </c>
      <c r="V953" s="47">
        <f t="shared" si="227"/>
        <v>100</v>
      </c>
      <c r="W953">
        <f t="shared" si="228"/>
        <v>0.18984417336651013</v>
      </c>
      <c r="AQ953">
        <v>0.46982821104411659</v>
      </c>
      <c r="AR953">
        <v>1</v>
      </c>
      <c r="AS953">
        <v>0</v>
      </c>
      <c r="AT953">
        <f t="shared" si="232"/>
        <v>1212</v>
      </c>
      <c r="AU953">
        <f t="shared" si="233"/>
        <v>195</v>
      </c>
      <c r="AV953">
        <f t="shared" si="229"/>
        <v>1.7031630170316281E-2</v>
      </c>
      <c r="AW953">
        <f t="shared" si="230"/>
        <v>0.17721518987341767</v>
      </c>
      <c r="AX953">
        <f t="shared" si="231"/>
        <v>0</v>
      </c>
    </row>
    <row r="954" spans="1:50" x14ac:dyDescent="0.3">
      <c r="A954">
        <v>31</v>
      </c>
      <c r="B954">
        <v>4</v>
      </c>
      <c r="C954" s="2">
        <f t="shared" si="219"/>
        <v>2</v>
      </c>
      <c r="D954">
        <v>2</v>
      </c>
      <c r="E954">
        <f t="shared" si="220"/>
        <v>1</v>
      </c>
      <c r="G954" s="2" t="s">
        <v>17</v>
      </c>
      <c r="H954" s="2" t="s">
        <v>17</v>
      </c>
      <c r="J954">
        <v>55</v>
      </c>
      <c r="K954">
        <v>4</v>
      </c>
      <c r="L954">
        <v>2</v>
      </c>
      <c r="M954">
        <v>2</v>
      </c>
      <c r="N954" s="45">
        <v>1</v>
      </c>
      <c r="O954" s="46">
        <v>1</v>
      </c>
      <c r="P954" s="47">
        <f t="shared" si="221"/>
        <v>2</v>
      </c>
      <c r="Q954">
        <f t="shared" si="222"/>
        <v>0.5</v>
      </c>
      <c r="R954">
        <f t="shared" si="223"/>
        <v>0.12936298999546722</v>
      </c>
      <c r="S954" s="45">
        <f t="shared" si="224"/>
        <v>0.25872597999093444</v>
      </c>
      <c r="T954" s="47">
        <f t="shared" si="225"/>
        <v>1.7412740200090655</v>
      </c>
      <c r="U954" s="45">
        <f t="shared" si="226"/>
        <v>-2.1836630900747558</v>
      </c>
      <c r="V954" s="47">
        <f t="shared" si="227"/>
        <v>50</v>
      </c>
      <c r="W954">
        <f t="shared" si="228"/>
        <v>2.4393852493961017</v>
      </c>
      <c r="AQ954">
        <v>0.4724066196716678</v>
      </c>
      <c r="AR954">
        <v>0</v>
      </c>
      <c r="AS954">
        <v>2</v>
      </c>
      <c r="AT954">
        <f t="shared" si="232"/>
        <v>1212</v>
      </c>
      <c r="AU954">
        <f t="shared" si="233"/>
        <v>197</v>
      </c>
      <c r="AV954">
        <f t="shared" si="229"/>
        <v>1.7031630170316281E-2</v>
      </c>
      <c r="AW954">
        <f t="shared" si="230"/>
        <v>0.16877637130801693</v>
      </c>
      <c r="AX954">
        <f t="shared" si="231"/>
        <v>1.3688270179075532E-4</v>
      </c>
    </row>
    <row r="955" spans="1:50" x14ac:dyDescent="0.3">
      <c r="A955">
        <v>44</v>
      </c>
      <c r="B955">
        <v>1</v>
      </c>
      <c r="C955" s="2">
        <f t="shared" si="219"/>
        <v>1</v>
      </c>
      <c r="D955">
        <v>2</v>
      </c>
      <c r="E955">
        <f t="shared" si="220"/>
        <v>1</v>
      </c>
      <c r="G955" s="2" t="s">
        <v>19</v>
      </c>
      <c r="H955" s="2" t="s">
        <v>17</v>
      </c>
      <c r="J955">
        <v>55</v>
      </c>
      <c r="K955">
        <v>4</v>
      </c>
      <c r="L955">
        <v>2</v>
      </c>
      <c r="M955">
        <v>9</v>
      </c>
      <c r="N955" s="45">
        <v>0</v>
      </c>
      <c r="O955" s="46">
        <v>1</v>
      </c>
      <c r="P955" s="47">
        <f t="shared" si="221"/>
        <v>1</v>
      </c>
      <c r="Q955">
        <f t="shared" si="222"/>
        <v>0</v>
      </c>
      <c r="R955">
        <f t="shared" si="223"/>
        <v>5.9285119742735357E-2</v>
      </c>
      <c r="S955" s="45">
        <f t="shared" si="224"/>
        <v>5.9285119742735357E-2</v>
      </c>
      <c r="T955" s="47">
        <f t="shared" si="225"/>
        <v>0.94071488025726469</v>
      </c>
      <c r="U955" s="45">
        <f t="shared" si="226"/>
        <v>-6.1115181847990335E-2</v>
      </c>
      <c r="V955" s="47">
        <f t="shared" si="227"/>
        <v>100</v>
      </c>
      <c r="W955">
        <f t="shared" si="228"/>
        <v>6.3021347899293548E-2</v>
      </c>
      <c r="AQ955">
        <v>0.47652814035038465</v>
      </c>
      <c r="AR955">
        <v>1</v>
      </c>
      <c r="AS955">
        <v>0</v>
      </c>
      <c r="AT955">
        <f t="shared" si="232"/>
        <v>1213</v>
      </c>
      <c r="AU955">
        <f t="shared" si="233"/>
        <v>197</v>
      </c>
      <c r="AV955">
        <f t="shared" si="229"/>
        <v>1.6220600162206056E-2</v>
      </c>
      <c r="AW955">
        <f t="shared" si="230"/>
        <v>0.16877637130801693</v>
      </c>
      <c r="AX955">
        <f t="shared" si="231"/>
        <v>1.3688270179077408E-4</v>
      </c>
    </row>
    <row r="956" spans="1:50" x14ac:dyDescent="0.3">
      <c r="A956">
        <v>42</v>
      </c>
      <c r="B956">
        <v>3</v>
      </c>
      <c r="C956" s="2">
        <f t="shared" si="219"/>
        <v>2</v>
      </c>
      <c r="D956">
        <v>8</v>
      </c>
      <c r="E956">
        <f t="shared" si="220"/>
        <v>0</v>
      </c>
      <c r="G956" s="2" t="s">
        <v>17</v>
      </c>
      <c r="H956" s="2" t="s">
        <v>19</v>
      </c>
      <c r="J956">
        <v>55</v>
      </c>
      <c r="K956">
        <v>4</v>
      </c>
      <c r="L956">
        <v>2</v>
      </c>
      <c r="M956">
        <v>10</v>
      </c>
      <c r="N956" s="45">
        <v>0</v>
      </c>
      <c r="O956" s="46">
        <v>1</v>
      </c>
      <c r="P956" s="47">
        <f t="shared" si="221"/>
        <v>1</v>
      </c>
      <c r="Q956">
        <f t="shared" si="222"/>
        <v>0</v>
      </c>
      <c r="R956">
        <f t="shared" si="223"/>
        <v>5.2809590930871009E-2</v>
      </c>
      <c r="S956" s="45">
        <f t="shared" si="224"/>
        <v>5.2809590930871009E-2</v>
      </c>
      <c r="T956" s="47">
        <f t="shared" si="225"/>
        <v>0.94719040906912899</v>
      </c>
      <c r="U956" s="45">
        <f t="shared" si="226"/>
        <v>-5.4255140464123129E-2</v>
      </c>
      <c r="V956" s="47">
        <f t="shared" si="227"/>
        <v>100</v>
      </c>
      <c r="W956">
        <f t="shared" si="228"/>
        <v>5.575393334352987E-2</v>
      </c>
      <c r="AQ956">
        <v>0.47917253256563624</v>
      </c>
      <c r="AR956">
        <v>1</v>
      </c>
      <c r="AS956">
        <v>1</v>
      </c>
      <c r="AT956">
        <f t="shared" si="232"/>
        <v>1214</v>
      </c>
      <c r="AU956">
        <f t="shared" si="233"/>
        <v>198</v>
      </c>
      <c r="AV956">
        <f t="shared" si="229"/>
        <v>1.540957015409572E-2</v>
      </c>
      <c r="AW956">
        <f t="shared" si="230"/>
        <v>0.16455696202531644</v>
      </c>
      <c r="AX956">
        <f t="shared" si="231"/>
        <v>1.3346063424600466E-4</v>
      </c>
    </row>
    <row r="957" spans="1:50" x14ac:dyDescent="0.3">
      <c r="A957">
        <v>55</v>
      </c>
      <c r="B957">
        <v>4</v>
      </c>
      <c r="C957" s="2">
        <f t="shared" si="219"/>
        <v>1</v>
      </c>
      <c r="D957">
        <v>9</v>
      </c>
      <c r="E957">
        <f t="shared" si="220"/>
        <v>0</v>
      </c>
      <c r="G957" s="2" t="s">
        <v>19</v>
      </c>
      <c r="H957" s="2" t="s">
        <v>19</v>
      </c>
      <c r="J957">
        <v>56</v>
      </c>
      <c r="K957">
        <v>1</v>
      </c>
      <c r="L957">
        <v>1</v>
      </c>
      <c r="M957">
        <v>2</v>
      </c>
      <c r="N957" s="45">
        <v>1</v>
      </c>
      <c r="O957" s="46">
        <v>1</v>
      </c>
      <c r="P957" s="47">
        <f t="shared" si="221"/>
        <v>2</v>
      </c>
      <c r="Q957">
        <f t="shared" si="222"/>
        <v>0.5</v>
      </c>
      <c r="R957">
        <f t="shared" si="223"/>
        <v>7.8529180393942688E-2</v>
      </c>
      <c r="S957" s="45">
        <f t="shared" si="224"/>
        <v>0.15705836078788538</v>
      </c>
      <c r="T957" s="47">
        <f t="shared" si="225"/>
        <v>1.8429416392121145</v>
      </c>
      <c r="U957" s="45">
        <f t="shared" si="226"/>
        <v>-2.6260691670661958</v>
      </c>
      <c r="V957" s="47">
        <f t="shared" si="227"/>
        <v>50</v>
      </c>
      <c r="W957">
        <f t="shared" si="228"/>
        <v>4.9096707375462501</v>
      </c>
      <c r="AQ957">
        <v>0.48021258757555157</v>
      </c>
      <c r="AR957">
        <v>1</v>
      </c>
      <c r="AS957">
        <v>0</v>
      </c>
      <c r="AT957">
        <f t="shared" si="232"/>
        <v>1215</v>
      </c>
      <c r="AU957">
        <f t="shared" si="233"/>
        <v>198</v>
      </c>
      <c r="AV957">
        <f t="shared" si="229"/>
        <v>1.4598540145985384E-2</v>
      </c>
      <c r="AW957">
        <f t="shared" si="230"/>
        <v>0.16455696202531644</v>
      </c>
      <c r="AX957">
        <f t="shared" si="231"/>
        <v>1.3346063424600466E-4</v>
      </c>
    </row>
    <row r="958" spans="1:50" x14ac:dyDescent="0.3">
      <c r="A958">
        <v>56</v>
      </c>
      <c r="B958">
        <v>4</v>
      </c>
      <c r="C958" s="2">
        <f t="shared" si="219"/>
        <v>1</v>
      </c>
      <c r="D958">
        <v>3</v>
      </c>
      <c r="E958">
        <f t="shared" si="220"/>
        <v>0</v>
      </c>
      <c r="G958" s="2" t="s">
        <v>19</v>
      </c>
      <c r="H958" s="2" t="s">
        <v>19</v>
      </c>
      <c r="J958">
        <v>56</v>
      </c>
      <c r="K958">
        <v>1</v>
      </c>
      <c r="L958">
        <v>1</v>
      </c>
      <c r="M958">
        <v>4</v>
      </c>
      <c r="N958" s="45">
        <v>0</v>
      </c>
      <c r="O958" s="46">
        <v>1</v>
      </c>
      <c r="P958" s="47">
        <f t="shared" si="221"/>
        <v>1</v>
      </c>
      <c r="Q958">
        <f t="shared" si="222"/>
        <v>0</v>
      </c>
      <c r="R958">
        <f t="shared" si="223"/>
        <v>6.2529200365659579E-2</v>
      </c>
      <c r="S958" s="45">
        <f t="shared" si="224"/>
        <v>6.2529200365659579E-2</v>
      </c>
      <c r="T958" s="47">
        <f t="shared" si="225"/>
        <v>0.93747079963434043</v>
      </c>
      <c r="U958" s="45">
        <f t="shared" si="226"/>
        <v>-6.4569668679354347E-2</v>
      </c>
      <c r="V958" s="47">
        <f t="shared" si="227"/>
        <v>100</v>
      </c>
      <c r="W958">
        <f t="shared" si="228"/>
        <v>6.6699891228664432E-2</v>
      </c>
      <c r="AQ958">
        <v>0.4816931567115218</v>
      </c>
      <c r="AR958">
        <v>1</v>
      </c>
      <c r="AS958">
        <v>0</v>
      </c>
      <c r="AT958">
        <f t="shared" si="232"/>
        <v>1216</v>
      </c>
      <c r="AU958">
        <f t="shared" si="233"/>
        <v>198</v>
      </c>
      <c r="AV958">
        <f t="shared" si="229"/>
        <v>1.3787510137875048E-2</v>
      </c>
      <c r="AW958">
        <f t="shared" si="230"/>
        <v>0.16455696202531644</v>
      </c>
      <c r="AX958">
        <f t="shared" si="231"/>
        <v>1.3346063424598639E-4</v>
      </c>
    </row>
    <row r="959" spans="1:50" x14ac:dyDescent="0.3">
      <c r="A959">
        <v>40</v>
      </c>
      <c r="B959">
        <v>3</v>
      </c>
      <c r="C959" s="2">
        <f t="shared" si="219"/>
        <v>1</v>
      </c>
      <c r="D959">
        <v>2</v>
      </c>
      <c r="E959">
        <f t="shared" si="220"/>
        <v>0</v>
      </c>
      <c r="G959" s="2" t="s">
        <v>19</v>
      </c>
      <c r="H959" s="2" t="s">
        <v>19</v>
      </c>
      <c r="J959">
        <v>56</v>
      </c>
      <c r="K959">
        <v>2</v>
      </c>
      <c r="L959">
        <v>2</v>
      </c>
      <c r="M959">
        <v>4</v>
      </c>
      <c r="N959" s="45">
        <v>1</v>
      </c>
      <c r="O959" s="46">
        <v>0</v>
      </c>
      <c r="P959" s="47">
        <f t="shared" si="221"/>
        <v>1</v>
      </c>
      <c r="Q959">
        <f t="shared" si="222"/>
        <v>1</v>
      </c>
      <c r="R959">
        <f t="shared" si="223"/>
        <v>0.1749219519497571</v>
      </c>
      <c r="S959" s="45">
        <f t="shared" si="224"/>
        <v>0.1749219519497571</v>
      </c>
      <c r="T959" s="47">
        <f t="shared" si="225"/>
        <v>0.82507804805024287</v>
      </c>
      <c r="U959" s="45">
        <f t="shared" si="226"/>
        <v>-1.7434153933997647</v>
      </c>
      <c r="V959" s="47">
        <f t="shared" si="227"/>
        <v>0</v>
      </c>
      <c r="W959">
        <f t="shared" si="228"/>
        <v>4.716835359161955</v>
      </c>
      <c r="AQ959">
        <v>0.48285856608789557</v>
      </c>
      <c r="AR959">
        <v>1</v>
      </c>
      <c r="AS959">
        <v>0</v>
      </c>
      <c r="AT959">
        <f t="shared" si="232"/>
        <v>1217</v>
      </c>
      <c r="AU959">
        <f t="shared" si="233"/>
        <v>198</v>
      </c>
      <c r="AV959">
        <f t="shared" si="229"/>
        <v>1.2976480129764822E-2</v>
      </c>
      <c r="AW959">
        <f t="shared" si="230"/>
        <v>0.16455696202531644</v>
      </c>
      <c r="AX959">
        <f t="shared" si="231"/>
        <v>1.3346063424600466E-4</v>
      </c>
    </row>
    <row r="960" spans="1:50" x14ac:dyDescent="0.3">
      <c r="A960">
        <v>34</v>
      </c>
      <c r="B960">
        <v>4</v>
      </c>
      <c r="C960" s="2">
        <f t="shared" si="219"/>
        <v>1</v>
      </c>
      <c r="D960">
        <v>7</v>
      </c>
      <c r="E960">
        <f t="shared" si="220"/>
        <v>0</v>
      </c>
      <c r="G960" s="2" t="s">
        <v>19</v>
      </c>
      <c r="H960" s="2" t="s">
        <v>19</v>
      </c>
      <c r="J960">
        <v>56</v>
      </c>
      <c r="K960">
        <v>3</v>
      </c>
      <c r="L960">
        <v>1</v>
      </c>
      <c r="M960">
        <v>7</v>
      </c>
      <c r="N960" s="45">
        <v>0</v>
      </c>
      <c r="O960" s="46">
        <v>2</v>
      </c>
      <c r="P960" s="47">
        <f t="shared" si="221"/>
        <v>2</v>
      </c>
      <c r="Q960">
        <f t="shared" si="222"/>
        <v>0</v>
      </c>
      <c r="R960">
        <f t="shared" si="223"/>
        <v>2.3580584686221984E-2</v>
      </c>
      <c r="S960" s="45">
        <f t="shared" si="224"/>
        <v>4.7161169372443967E-2</v>
      </c>
      <c r="T960" s="47">
        <f t="shared" si="225"/>
        <v>1.9528388306275559</v>
      </c>
      <c r="U960" s="45">
        <f t="shared" si="226"/>
        <v>-4.7726112141846931E-2</v>
      </c>
      <c r="V960" s="47">
        <f t="shared" si="227"/>
        <v>100</v>
      </c>
      <c r="W960">
        <f t="shared" si="228"/>
        <v>4.8300114308243706E-2</v>
      </c>
      <c r="AQ960">
        <v>0.48317404738950848</v>
      </c>
      <c r="AR960">
        <v>1</v>
      </c>
      <c r="AS960">
        <v>0</v>
      </c>
      <c r="AT960">
        <f t="shared" si="232"/>
        <v>1218</v>
      </c>
      <c r="AU960">
        <f t="shared" si="233"/>
        <v>198</v>
      </c>
      <c r="AV960">
        <f t="shared" si="229"/>
        <v>1.2165450121654486E-2</v>
      </c>
      <c r="AW960">
        <f t="shared" si="230"/>
        <v>0.16455696202531644</v>
      </c>
      <c r="AX960">
        <f t="shared" si="231"/>
        <v>0</v>
      </c>
    </row>
    <row r="961" spans="1:50" x14ac:dyDescent="0.3">
      <c r="A961">
        <v>40</v>
      </c>
      <c r="B961">
        <v>3</v>
      </c>
      <c r="C961" s="2">
        <f t="shared" si="219"/>
        <v>1</v>
      </c>
      <c r="D961">
        <v>8</v>
      </c>
      <c r="E961">
        <f t="shared" si="220"/>
        <v>0</v>
      </c>
      <c r="G961" s="2" t="s">
        <v>19</v>
      </c>
      <c r="H961" s="2" t="s">
        <v>19</v>
      </c>
      <c r="J961">
        <v>56</v>
      </c>
      <c r="K961">
        <v>3</v>
      </c>
      <c r="L961">
        <v>1</v>
      </c>
      <c r="M961">
        <v>12</v>
      </c>
      <c r="N961" s="45">
        <v>0</v>
      </c>
      <c r="O961" s="46">
        <v>1</v>
      </c>
      <c r="P961" s="47">
        <f t="shared" si="221"/>
        <v>1</v>
      </c>
      <c r="Q961">
        <f t="shared" si="222"/>
        <v>0</v>
      </c>
      <c r="R961">
        <f t="shared" si="223"/>
        <v>1.2918447303899648E-2</v>
      </c>
      <c r="S961" s="45">
        <f t="shared" si="224"/>
        <v>1.2918447303899648E-2</v>
      </c>
      <c r="T961" s="47">
        <f t="shared" si="225"/>
        <v>0.98708155269610032</v>
      </c>
      <c r="U961" s="45">
        <f t="shared" si="226"/>
        <v>-1.3002616116978767E-2</v>
      </c>
      <c r="V961" s="47">
        <f t="shared" si="227"/>
        <v>100</v>
      </c>
      <c r="W961">
        <f t="shared" si="228"/>
        <v>1.308751771179837E-2</v>
      </c>
      <c r="AQ961">
        <v>0.48582109220663866</v>
      </c>
      <c r="AR961">
        <v>0</v>
      </c>
      <c r="AS961">
        <v>1</v>
      </c>
      <c r="AT961">
        <f t="shared" si="232"/>
        <v>1218</v>
      </c>
      <c r="AU961">
        <f t="shared" si="233"/>
        <v>199</v>
      </c>
      <c r="AV961">
        <f t="shared" si="229"/>
        <v>1.2165450121654486E-2</v>
      </c>
      <c r="AW961">
        <f t="shared" si="230"/>
        <v>0.16033755274261607</v>
      </c>
      <c r="AX961">
        <f t="shared" si="231"/>
        <v>0</v>
      </c>
    </row>
    <row r="962" spans="1:50" x14ac:dyDescent="0.3">
      <c r="A962">
        <v>41</v>
      </c>
      <c r="B962">
        <v>3</v>
      </c>
      <c r="C962" s="2">
        <f t="shared" ref="C962:C1025" si="234">IF(G962="Yes",2,1)</f>
        <v>1</v>
      </c>
      <c r="D962">
        <v>3</v>
      </c>
      <c r="E962">
        <f t="shared" ref="E962:E1025" si="235">IF(H962="Yes",1,0)</f>
        <v>0</v>
      </c>
      <c r="G962" s="2" t="s">
        <v>19</v>
      </c>
      <c r="H962" s="2" t="s">
        <v>19</v>
      </c>
      <c r="J962">
        <v>56</v>
      </c>
      <c r="K962">
        <v>3</v>
      </c>
      <c r="L962">
        <v>2</v>
      </c>
      <c r="M962">
        <v>2</v>
      </c>
      <c r="N962" s="45">
        <v>0</v>
      </c>
      <c r="O962" s="46">
        <v>1</v>
      </c>
      <c r="P962" s="47">
        <f t="shared" si="221"/>
        <v>1</v>
      </c>
      <c r="Q962">
        <f t="shared" si="222"/>
        <v>0</v>
      </c>
      <c r="R962">
        <f t="shared" si="223"/>
        <v>0.16379516939348754</v>
      </c>
      <c r="S962" s="45">
        <f t="shared" si="224"/>
        <v>0.16379516939348754</v>
      </c>
      <c r="T962" s="47">
        <f t="shared" si="225"/>
        <v>0.83620483060651241</v>
      </c>
      <c r="U962" s="45">
        <f t="shared" si="226"/>
        <v>-0.17888168322092618</v>
      </c>
      <c r="V962" s="47">
        <f t="shared" si="227"/>
        <v>100</v>
      </c>
      <c r="W962">
        <f t="shared" si="228"/>
        <v>0.19587924321686154</v>
      </c>
      <c r="AQ962">
        <v>0.48698710507584153</v>
      </c>
      <c r="AR962">
        <v>0</v>
      </c>
      <c r="AS962">
        <v>1</v>
      </c>
      <c r="AT962">
        <f t="shared" si="232"/>
        <v>1218</v>
      </c>
      <c r="AU962">
        <f t="shared" si="233"/>
        <v>200</v>
      </c>
      <c r="AV962">
        <f t="shared" si="229"/>
        <v>1.2165450121654486E-2</v>
      </c>
      <c r="AW962">
        <f t="shared" si="230"/>
        <v>0.15611814345991559</v>
      </c>
      <c r="AX962">
        <f t="shared" si="231"/>
        <v>1.2661649915646597E-4</v>
      </c>
    </row>
    <row r="963" spans="1:50" x14ac:dyDescent="0.3">
      <c r="A963">
        <v>35</v>
      </c>
      <c r="B963">
        <v>3</v>
      </c>
      <c r="C963" s="2">
        <f t="shared" si="234"/>
        <v>2</v>
      </c>
      <c r="D963">
        <v>6</v>
      </c>
      <c r="E963">
        <f t="shared" si="235"/>
        <v>0</v>
      </c>
      <c r="G963" s="2" t="s">
        <v>17</v>
      </c>
      <c r="H963" s="2" t="s">
        <v>19</v>
      </c>
      <c r="J963">
        <v>56</v>
      </c>
      <c r="K963">
        <v>4</v>
      </c>
      <c r="L963">
        <v>1</v>
      </c>
      <c r="M963">
        <v>0</v>
      </c>
      <c r="N963" s="45">
        <v>0</v>
      </c>
      <c r="O963" s="46">
        <v>1</v>
      </c>
      <c r="P963" s="47">
        <f t="shared" si="221"/>
        <v>1</v>
      </c>
      <c r="Q963">
        <f t="shared" si="222"/>
        <v>0</v>
      </c>
      <c r="R963">
        <f t="shared" si="223"/>
        <v>3.9545316604611816E-2</v>
      </c>
      <c r="S963" s="45">
        <f t="shared" si="224"/>
        <v>3.9545316604611816E-2</v>
      </c>
      <c r="T963" s="47">
        <f t="shared" si="225"/>
        <v>0.9604546833953882</v>
      </c>
      <c r="U963" s="45">
        <f t="shared" si="226"/>
        <v>-4.0348478109985049E-2</v>
      </c>
      <c r="V963" s="47">
        <f t="shared" si="227"/>
        <v>100</v>
      </c>
      <c r="W963">
        <f t="shared" si="228"/>
        <v>4.1173537167637803E-2</v>
      </c>
      <c r="AQ963">
        <v>0.49364132443228159</v>
      </c>
      <c r="AR963">
        <v>1</v>
      </c>
      <c r="AS963">
        <v>0</v>
      </c>
      <c r="AT963">
        <f t="shared" si="232"/>
        <v>1219</v>
      </c>
      <c r="AU963">
        <f t="shared" si="233"/>
        <v>200</v>
      </c>
      <c r="AV963">
        <f t="shared" si="229"/>
        <v>1.135442011354415E-2</v>
      </c>
      <c r="AW963">
        <f t="shared" si="230"/>
        <v>0.15611814345991559</v>
      </c>
      <c r="AX963">
        <f t="shared" si="231"/>
        <v>0</v>
      </c>
    </row>
    <row r="964" spans="1:50" x14ac:dyDescent="0.3">
      <c r="A964">
        <v>51</v>
      </c>
      <c r="B964">
        <v>3</v>
      </c>
      <c r="C964" s="2">
        <f t="shared" si="234"/>
        <v>2</v>
      </c>
      <c r="D964">
        <v>9</v>
      </c>
      <c r="E964">
        <f t="shared" si="235"/>
        <v>0</v>
      </c>
      <c r="G964" s="2" t="s">
        <v>17</v>
      </c>
      <c r="H964" s="2" t="s">
        <v>19</v>
      </c>
      <c r="J964">
        <v>56</v>
      </c>
      <c r="K964">
        <v>4</v>
      </c>
      <c r="L964">
        <v>1</v>
      </c>
      <c r="M964">
        <v>2</v>
      </c>
      <c r="N964" s="45">
        <v>0</v>
      </c>
      <c r="O964" s="46">
        <v>1</v>
      </c>
      <c r="P964" s="47">
        <f t="shared" si="221"/>
        <v>1</v>
      </c>
      <c r="Q964">
        <f t="shared" si="222"/>
        <v>0</v>
      </c>
      <c r="R964">
        <f t="shared" si="223"/>
        <v>3.1219031415037336E-2</v>
      </c>
      <c r="S964" s="45">
        <f t="shared" si="224"/>
        <v>3.1219031415037336E-2</v>
      </c>
      <c r="T964" s="47">
        <f t="shared" si="225"/>
        <v>0.96878096858496265</v>
      </c>
      <c r="U964" s="45">
        <f t="shared" si="226"/>
        <v>-3.1716731253957874E-2</v>
      </c>
      <c r="V964" s="47">
        <f t="shared" si="227"/>
        <v>100</v>
      </c>
      <c r="W964">
        <f t="shared" si="228"/>
        <v>3.2225066787425656E-2</v>
      </c>
      <c r="AQ964">
        <v>0.49629064774533177</v>
      </c>
      <c r="AR964">
        <v>0</v>
      </c>
      <c r="AS964">
        <v>1</v>
      </c>
      <c r="AT964">
        <f t="shared" si="232"/>
        <v>1219</v>
      </c>
      <c r="AU964">
        <f t="shared" si="233"/>
        <v>201</v>
      </c>
      <c r="AV964">
        <f t="shared" si="229"/>
        <v>1.135442011354415E-2</v>
      </c>
      <c r="AW964">
        <f t="shared" si="230"/>
        <v>0.15189873417721522</v>
      </c>
      <c r="AX964">
        <f t="shared" si="231"/>
        <v>0</v>
      </c>
    </row>
    <row r="965" spans="1:50" x14ac:dyDescent="0.3">
      <c r="A965">
        <v>38</v>
      </c>
      <c r="B965">
        <v>2</v>
      </c>
      <c r="C965" s="2">
        <f t="shared" si="234"/>
        <v>1</v>
      </c>
      <c r="D965">
        <v>7</v>
      </c>
      <c r="E965">
        <f t="shared" si="235"/>
        <v>0</v>
      </c>
      <c r="G965" s="2" t="s">
        <v>19</v>
      </c>
      <c r="H965" s="2" t="s">
        <v>19</v>
      </c>
      <c r="J965">
        <v>56</v>
      </c>
      <c r="K965">
        <v>4</v>
      </c>
      <c r="L965">
        <v>1</v>
      </c>
      <c r="M965">
        <v>3</v>
      </c>
      <c r="N965" s="45">
        <v>0</v>
      </c>
      <c r="O965" s="46">
        <v>1</v>
      </c>
      <c r="P965" s="47">
        <f t="shared" ref="P965:P999" si="236">N965+O965</f>
        <v>1</v>
      </c>
      <c r="Q965">
        <f t="shared" ref="Q965:Q999" si="237">IF(P965=0,"",N965/P965)</f>
        <v>0</v>
      </c>
      <c r="R965">
        <f t="shared" ref="R965:R999" si="238">1/(1+EXP(-$Y$5-MMULT(J965:M965,$Y$6:$Y$9)))</f>
        <v>2.7718744984125823E-2</v>
      </c>
      <c r="S965" s="45">
        <f t="shared" ref="S965:S999" si="239">P965*R965</f>
        <v>2.7718744984125823E-2</v>
      </c>
      <c r="T965" s="47">
        <f t="shared" ref="T965:T999" si="240">P965-S965</f>
        <v>0.97228125501587415</v>
      </c>
      <c r="U965" s="45">
        <f t="shared" ref="U965:U999" si="241">IFERROR(P965*(Q965*LN(R965)+(1-Q965)*LN(1-R965)),0)</f>
        <v>-2.8110159365148078E-2</v>
      </c>
      <c r="V965" s="47">
        <f t="shared" ref="V965:V999" si="242">100*IF(R965&gt;=$AM$10,N965/P965,O965/P965)</f>
        <v>100</v>
      </c>
      <c r="W965">
        <f t="shared" ref="W965:W999" si="243">IFERROR((N965-S965)^2/S965+(O965-T965)^2/T965,0)</f>
        <v>2.850897807720593E-2</v>
      </c>
      <c r="AQ965">
        <v>0.5030724591134389</v>
      </c>
      <c r="AR965">
        <v>0</v>
      </c>
      <c r="AS965">
        <v>3</v>
      </c>
      <c r="AT965">
        <f t="shared" si="232"/>
        <v>1219</v>
      </c>
      <c r="AU965">
        <f t="shared" si="233"/>
        <v>204</v>
      </c>
      <c r="AV965">
        <f t="shared" ref="AV965:AV1000" si="244">1-AT965/AT$1000</f>
        <v>1.135442011354415E-2</v>
      </c>
      <c r="AW965">
        <f t="shared" ref="AW965:AW1000" si="245">1-AU965/AU$1000</f>
        <v>0.13924050632911389</v>
      </c>
      <c r="AX965">
        <f t="shared" ref="AX965:AX1000" si="246">(AV965-AV966)*AW965</f>
        <v>1.1292822897737309E-4</v>
      </c>
    </row>
    <row r="966" spans="1:50" x14ac:dyDescent="0.3">
      <c r="A966">
        <v>34</v>
      </c>
      <c r="B966">
        <v>3</v>
      </c>
      <c r="C966" s="2">
        <f t="shared" si="234"/>
        <v>1</v>
      </c>
      <c r="D966">
        <v>8</v>
      </c>
      <c r="E966">
        <f t="shared" si="235"/>
        <v>0</v>
      </c>
      <c r="G966" s="2" t="s">
        <v>19</v>
      </c>
      <c r="H966" s="2" t="s">
        <v>19</v>
      </c>
      <c r="J966">
        <v>56</v>
      </c>
      <c r="K966">
        <v>4</v>
      </c>
      <c r="L966">
        <v>1</v>
      </c>
      <c r="M966">
        <v>4</v>
      </c>
      <c r="N966" s="45">
        <v>0</v>
      </c>
      <c r="O966" s="46">
        <v>1</v>
      </c>
      <c r="P966" s="47">
        <f t="shared" si="236"/>
        <v>1</v>
      </c>
      <c r="Q966">
        <f t="shared" si="237"/>
        <v>0</v>
      </c>
      <c r="R966">
        <f t="shared" si="238"/>
        <v>2.4600945794396353E-2</v>
      </c>
      <c r="S966" s="45">
        <f t="shared" si="239"/>
        <v>2.4600945794396353E-2</v>
      </c>
      <c r="T966" s="47">
        <f t="shared" si="240"/>
        <v>0.97539905420560369</v>
      </c>
      <c r="U966" s="45">
        <f t="shared" si="241"/>
        <v>-2.4908605354385417E-2</v>
      </c>
      <c r="V966" s="47">
        <f t="shared" si="242"/>
        <v>100</v>
      </c>
      <c r="W966">
        <f t="shared" si="243"/>
        <v>2.522141649443381E-2</v>
      </c>
      <c r="AQ966">
        <v>0.50559675979635732</v>
      </c>
      <c r="AR966">
        <v>1</v>
      </c>
      <c r="AS966">
        <v>1</v>
      </c>
      <c r="AT966">
        <f t="shared" ref="AT966:AT1000" si="247">AT965+AR966</f>
        <v>1220</v>
      </c>
      <c r="AU966">
        <f t="shared" ref="AU966:AU1000" si="248">AU965+AS966</f>
        <v>205</v>
      </c>
      <c r="AV966">
        <f t="shared" si="244"/>
        <v>1.0543390105433925E-2</v>
      </c>
      <c r="AW966">
        <f t="shared" si="245"/>
        <v>0.13502109704641352</v>
      </c>
      <c r="AX966">
        <f t="shared" si="246"/>
        <v>1.0950616143261923E-4</v>
      </c>
    </row>
    <row r="967" spans="1:50" x14ac:dyDescent="0.3">
      <c r="A967">
        <v>25</v>
      </c>
      <c r="B967">
        <v>4</v>
      </c>
      <c r="C967" s="2">
        <f t="shared" si="234"/>
        <v>1</v>
      </c>
      <c r="D967">
        <v>2</v>
      </c>
      <c r="E967">
        <f t="shared" si="235"/>
        <v>0</v>
      </c>
      <c r="G967" s="2" t="s">
        <v>19</v>
      </c>
      <c r="H967" s="2" t="s">
        <v>19</v>
      </c>
      <c r="J967">
        <v>56</v>
      </c>
      <c r="K967">
        <v>4</v>
      </c>
      <c r="L967">
        <v>1</v>
      </c>
      <c r="M967">
        <v>9</v>
      </c>
      <c r="N967" s="45">
        <v>1</v>
      </c>
      <c r="O967" s="46">
        <v>0</v>
      </c>
      <c r="P967" s="47">
        <f t="shared" si="236"/>
        <v>1</v>
      </c>
      <c r="Q967">
        <f t="shared" si="237"/>
        <v>1</v>
      </c>
      <c r="R967">
        <f t="shared" si="238"/>
        <v>1.3483815702442007E-2</v>
      </c>
      <c r="S967" s="45">
        <f t="shared" si="239"/>
        <v>1.3483815702442007E-2</v>
      </c>
      <c r="T967" s="47">
        <f t="shared" si="240"/>
        <v>0.98651618429755794</v>
      </c>
      <c r="U967" s="45">
        <f t="shared" si="241"/>
        <v>-4.3062651495736484</v>
      </c>
      <c r="V967" s="47">
        <f t="shared" si="242"/>
        <v>0</v>
      </c>
      <c r="W967">
        <f t="shared" si="243"/>
        <v>73.162983391926161</v>
      </c>
      <c r="AQ967">
        <v>0.51089446517815384</v>
      </c>
      <c r="AR967">
        <v>1</v>
      </c>
      <c r="AS967">
        <v>0</v>
      </c>
      <c r="AT967">
        <f t="shared" si="247"/>
        <v>1221</v>
      </c>
      <c r="AU967">
        <f t="shared" si="248"/>
        <v>205</v>
      </c>
      <c r="AV967">
        <f t="shared" si="244"/>
        <v>9.7323600973235891E-3</v>
      </c>
      <c r="AW967">
        <f t="shared" si="245"/>
        <v>0.13502109704641352</v>
      </c>
      <c r="AX967">
        <f t="shared" si="246"/>
        <v>0</v>
      </c>
    </row>
    <row r="968" spans="1:50" x14ac:dyDescent="0.3">
      <c r="A968">
        <v>58</v>
      </c>
      <c r="B968">
        <v>3</v>
      </c>
      <c r="C968" s="2">
        <f t="shared" si="234"/>
        <v>2</v>
      </c>
      <c r="D968">
        <v>9</v>
      </c>
      <c r="E968">
        <f t="shared" si="235"/>
        <v>1</v>
      </c>
      <c r="G968" s="2" t="s">
        <v>17</v>
      </c>
      <c r="H968" s="2" t="s">
        <v>17</v>
      </c>
      <c r="J968">
        <v>56</v>
      </c>
      <c r="K968">
        <v>4</v>
      </c>
      <c r="L968">
        <v>2</v>
      </c>
      <c r="M968">
        <v>16</v>
      </c>
      <c r="N968" s="45">
        <v>0</v>
      </c>
      <c r="O968" s="46">
        <v>1</v>
      </c>
      <c r="P968" s="47">
        <f t="shared" si="236"/>
        <v>1</v>
      </c>
      <c r="Q968">
        <f t="shared" si="237"/>
        <v>0</v>
      </c>
      <c r="R968">
        <f t="shared" si="238"/>
        <v>2.4848759482743517E-2</v>
      </c>
      <c r="S968" s="45">
        <f t="shared" si="239"/>
        <v>2.4848759482743517E-2</v>
      </c>
      <c r="T968" s="47">
        <f t="shared" si="240"/>
        <v>0.97515124051725643</v>
      </c>
      <c r="U968" s="45">
        <f t="shared" si="241"/>
        <v>-2.516270153467981E-2</v>
      </c>
      <c r="V968" s="47">
        <f t="shared" si="242"/>
        <v>100</v>
      </c>
      <c r="W968">
        <f t="shared" si="243"/>
        <v>2.5481954439767536E-2</v>
      </c>
      <c r="AQ968">
        <v>0.51237638305916566</v>
      </c>
      <c r="AR968">
        <v>0</v>
      </c>
      <c r="AS968">
        <v>1</v>
      </c>
      <c r="AT968">
        <f t="shared" si="247"/>
        <v>1221</v>
      </c>
      <c r="AU968">
        <f t="shared" si="248"/>
        <v>206</v>
      </c>
      <c r="AV968">
        <f t="shared" si="244"/>
        <v>9.7323600973235891E-3</v>
      </c>
      <c r="AW968">
        <f t="shared" si="245"/>
        <v>0.13080168776371304</v>
      </c>
      <c r="AX968">
        <f t="shared" si="246"/>
        <v>1.0608409388784983E-4</v>
      </c>
    </row>
    <row r="969" spans="1:50" x14ac:dyDescent="0.3">
      <c r="A969">
        <v>40</v>
      </c>
      <c r="B969">
        <v>2</v>
      </c>
      <c r="C969" s="2">
        <f t="shared" si="234"/>
        <v>1</v>
      </c>
      <c r="D969">
        <v>2</v>
      </c>
      <c r="E969">
        <f t="shared" si="235"/>
        <v>0</v>
      </c>
      <c r="G969" s="2" t="s">
        <v>19</v>
      </c>
      <c r="H969" s="2" t="s">
        <v>19</v>
      </c>
      <c r="J969">
        <v>57</v>
      </c>
      <c r="K969">
        <v>1</v>
      </c>
      <c r="L969">
        <v>1</v>
      </c>
      <c r="M969">
        <v>0</v>
      </c>
      <c r="N969" s="45">
        <v>0</v>
      </c>
      <c r="O969" s="46">
        <v>1</v>
      </c>
      <c r="P969" s="47">
        <f t="shared" si="236"/>
        <v>1</v>
      </c>
      <c r="Q969">
        <f t="shared" si="237"/>
        <v>0</v>
      </c>
      <c r="R969">
        <f t="shared" si="238"/>
        <v>9.4040100564035445E-2</v>
      </c>
      <c r="S969" s="45">
        <f t="shared" si="239"/>
        <v>9.4040100564035445E-2</v>
      </c>
      <c r="T969" s="47">
        <f t="shared" si="240"/>
        <v>0.90595989943596456</v>
      </c>
      <c r="U969" s="45">
        <f t="shared" si="241"/>
        <v>-9.8760235026916374E-2</v>
      </c>
      <c r="V969" s="47">
        <f t="shared" si="242"/>
        <v>100</v>
      </c>
      <c r="W969">
        <f t="shared" si="243"/>
        <v>0.10380161486461292</v>
      </c>
      <c r="AQ969">
        <v>0.51496149075917408</v>
      </c>
      <c r="AR969">
        <v>1</v>
      </c>
      <c r="AS969">
        <v>0</v>
      </c>
      <c r="AT969">
        <f t="shared" si="247"/>
        <v>1222</v>
      </c>
      <c r="AU969">
        <f t="shared" si="248"/>
        <v>206</v>
      </c>
      <c r="AV969">
        <f t="shared" si="244"/>
        <v>8.921330089213253E-3</v>
      </c>
      <c r="AW969">
        <f t="shared" si="245"/>
        <v>0.13080168776371304</v>
      </c>
      <c r="AX969">
        <f t="shared" si="246"/>
        <v>0</v>
      </c>
    </row>
    <row r="970" spans="1:50" x14ac:dyDescent="0.3">
      <c r="A970">
        <v>36</v>
      </c>
      <c r="B970">
        <v>1</v>
      </c>
      <c r="C970" s="2">
        <f t="shared" si="234"/>
        <v>1</v>
      </c>
      <c r="D970">
        <v>7</v>
      </c>
      <c r="E970">
        <f t="shared" si="235"/>
        <v>0</v>
      </c>
      <c r="G970" s="2" t="s">
        <v>19</v>
      </c>
      <c r="H970" s="2" t="s">
        <v>19</v>
      </c>
      <c r="J970">
        <v>57</v>
      </c>
      <c r="K970">
        <v>2</v>
      </c>
      <c r="L970">
        <v>1</v>
      </c>
      <c r="M970">
        <v>9</v>
      </c>
      <c r="N970" s="45">
        <v>0</v>
      </c>
      <c r="O970" s="46">
        <v>1</v>
      </c>
      <c r="P970" s="47">
        <f t="shared" si="236"/>
        <v>1</v>
      </c>
      <c r="Q970">
        <f t="shared" si="237"/>
        <v>0</v>
      </c>
      <c r="R970">
        <f t="shared" si="238"/>
        <v>2.4311977302472847E-2</v>
      </c>
      <c r="S970" s="45">
        <f t="shared" si="239"/>
        <v>2.4311977302472847E-2</v>
      </c>
      <c r="T970" s="47">
        <f t="shared" si="240"/>
        <v>0.97568802269752719</v>
      </c>
      <c r="U970" s="45">
        <f t="shared" si="241"/>
        <v>-2.4612392543120164E-2</v>
      </c>
      <c r="V970" s="47">
        <f t="shared" si="242"/>
        <v>100</v>
      </c>
      <c r="W970">
        <f t="shared" si="243"/>
        <v>2.4917777749547915E-2</v>
      </c>
      <c r="AQ970">
        <v>0.51502398567536833</v>
      </c>
      <c r="AR970">
        <v>0</v>
      </c>
      <c r="AS970">
        <v>2</v>
      </c>
      <c r="AT970">
        <f t="shared" si="247"/>
        <v>1222</v>
      </c>
      <c r="AU970">
        <f t="shared" si="248"/>
        <v>208</v>
      </c>
      <c r="AV970">
        <f t="shared" si="244"/>
        <v>8.921330089213253E-3</v>
      </c>
      <c r="AW970">
        <f t="shared" si="245"/>
        <v>0.12236286919831219</v>
      </c>
      <c r="AX970">
        <f t="shared" si="246"/>
        <v>0</v>
      </c>
    </row>
    <row r="971" spans="1:50" x14ac:dyDescent="0.3">
      <c r="A971">
        <v>48</v>
      </c>
      <c r="B971">
        <v>4</v>
      </c>
      <c r="C971" s="2">
        <f t="shared" si="234"/>
        <v>1</v>
      </c>
      <c r="D971">
        <v>9</v>
      </c>
      <c r="E971">
        <f t="shared" si="235"/>
        <v>0</v>
      </c>
      <c r="G971" s="2" t="s">
        <v>19</v>
      </c>
      <c r="H971" s="2" t="s">
        <v>19</v>
      </c>
      <c r="J971">
        <v>57</v>
      </c>
      <c r="K971">
        <v>3</v>
      </c>
      <c r="L971">
        <v>2</v>
      </c>
      <c r="M971">
        <v>3</v>
      </c>
      <c r="N971" s="45">
        <v>0</v>
      </c>
      <c r="O971" s="46">
        <v>1</v>
      </c>
      <c r="P971" s="47">
        <f t="shared" si="236"/>
        <v>1</v>
      </c>
      <c r="Q971">
        <f t="shared" si="237"/>
        <v>0</v>
      </c>
      <c r="R971">
        <f t="shared" si="238"/>
        <v>0.14177724881272236</v>
      </c>
      <c r="S971" s="45">
        <f t="shared" si="239"/>
        <v>0.14177724881272236</v>
      </c>
      <c r="T971" s="47">
        <f t="shared" si="240"/>
        <v>0.85822275118727764</v>
      </c>
      <c r="U971" s="45">
        <f t="shared" si="241"/>
        <v>-0.15289159642038747</v>
      </c>
      <c r="V971" s="47">
        <f t="shared" si="242"/>
        <v>100</v>
      </c>
      <c r="W971">
        <f t="shared" si="243"/>
        <v>0.16519866039042391</v>
      </c>
      <c r="AQ971">
        <v>0.51754579811517853</v>
      </c>
      <c r="AR971">
        <v>0</v>
      </c>
      <c r="AS971">
        <v>1</v>
      </c>
      <c r="AT971">
        <f t="shared" si="247"/>
        <v>1222</v>
      </c>
      <c r="AU971">
        <f t="shared" si="248"/>
        <v>209</v>
      </c>
      <c r="AV971">
        <f t="shared" si="244"/>
        <v>8.921330089213253E-3</v>
      </c>
      <c r="AW971">
        <f t="shared" si="245"/>
        <v>0.11814345991561181</v>
      </c>
      <c r="AX971">
        <f t="shared" si="246"/>
        <v>0</v>
      </c>
    </row>
    <row r="972" spans="1:50" x14ac:dyDescent="0.3">
      <c r="A972">
        <v>27</v>
      </c>
      <c r="B972">
        <v>3</v>
      </c>
      <c r="C972" s="2">
        <f t="shared" si="234"/>
        <v>1</v>
      </c>
      <c r="D972">
        <v>0</v>
      </c>
      <c r="E972">
        <f t="shared" si="235"/>
        <v>0</v>
      </c>
      <c r="G972" s="2" t="s">
        <v>19</v>
      </c>
      <c r="H972" s="2" t="s">
        <v>19</v>
      </c>
      <c r="J972">
        <v>57</v>
      </c>
      <c r="K972">
        <v>4</v>
      </c>
      <c r="L972">
        <v>1</v>
      </c>
      <c r="M972">
        <v>2</v>
      </c>
      <c r="N972" s="45">
        <v>0</v>
      </c>
      <c r="O972" s="46">
        <v>1</v>
      </c>
      <c r="P972" s="47">
        <f t="shared" si="236"/>
        <v>1</v>
      </c>
      <c r="Q972">
        <f t="shared" si="237"/>
        <v>0</v>
      </c>
      <c r="R972">
        <f t="shared" si="238"/>
        <v>2.9804601301903547E-2</v>
      </c>
      <c r="S972" s="45">
        <f t="shared" si="239"/>
        <v>2.9804601301903547E-2</v>
      </c>
      <c r="T972" s="47">
        <f t="shared" si="240"/>
        <v>0.97019539869809646</v>
      </c>
      <c r="U972" s="45">
        <f t="shared" si="241"/>
        <v>-3.0257785814614704E-2</v>
      </c>
      <c r="V972" s="47">
        <f t="shared" si="242"/>
        <v>100</v>
      </c>
      <c r="W972">
        <f t="shared" si="243"/>
        <v>3.0720204756586447E-2</v>
      </c>
      <c r="AQ972">
        <v>0.51902653574304092</v>
      </c>
      <c r="AR972">
        <v>0</v>
      </c>
      <c r="AS972">
        <v>1</v>
      </c>
      <c r="AT972">
        <f t="shared" si="247"/>
        <v>1222</v>
      </c>
      <c r="AU972">
        <f t="shared" si="248"/>
        <v>210</v>
      </c>
      <c r="AV972">
        <f t="shared" si="244"/>
        <v>8.921330089213253E-3</v>
      </c>
      <c r="AW972">
        <f t="shared" si="245"/>
        <v>0.11392405063291144</v>
      </c>
      <c r="AX972">
        <f t="shared" si="246"/>
        <v>9.2395823708759864E-5</v>
      </c>
    </row>
    <row r="973" spans="1:50" x14ac:dyDescent="0.3">
      <c r="A973">
        <v>51</v>
      </c>
      <c r="B973">
        <v>4</v>
      </c>
      <c r="C973" s="2">
        <f t="shared" si="234"/>
        <v>1</v>
      </c>
      <c r="D973">
        <v>2</v>
      </c>
      <c r="E973">
        <f t="shared" si="235"/>
        <v>0</v>
      </c>
      <c r="G973" s="2" t="s">
        <v>19</v>
      </c>
      <c r="H973" s="2" t="s">
        <v>19</v>
      </c>
      <c r="J973">
        <v>58</v>
      </c>
      <c r="K973">
        <v>1</v>
      </c>
      <c r="L973">
        <v>1</v>
      </c>
      <c r="M973">
        <v>2</v>
      </c>
      <c r="N973" s="45">
        <v>0</v>
      </c>
      <c r="O973" s="46">
        <v>1</v>
      </c>
      <c r="P973" s="47">
        <f t="shared" si="236"/>
        <v>1</v>
      </c>
      <c r="Q973">
        <f t="shared" si="237"/>
        <v>0</v>
      </c>
      <c r="R973">
        <f t="shared" si="238"/>
        <v>7.1880937141737863E-2</v>
      </c>
      <c r="S973" s="45">
        <f t="shared" si="239"/>
        <v>7.1880937141737863E-2</v>
      </c>
      <c r="T973" s="47">
        <f t="shared" si="240"/>
        <v>0.92811906285826218</v>
      </c>
      <c r="U973" s="45">
        <f t="shared" si="241"/>
        <v>-7.4595253931923913E-2</v>
      </c>
      <c r="V973" s="47">
        <f t="shared" si="242"/>
        <v>100</v>
      </c>
      <c r="W973">
        <f t="shared" si="243"/>
        <v>7.7447969789965584E-2</v>
      </c>
      <c r="AQ973">
        <v>0.52019161666316793</v>
      </c>
      <c r="AR973">
        <v>1</v>
      </c>
      <c r="AS973">
        <v>0</v>
      </c>
      <c r="AT973">
        <f t="shared" si="247"/>
        <v>1223</v>
      </c>
      <c r="AU973">
        <f t="shared" si="248"/>
        <v>210</v>
      </c>
      <c r="AV973">
        <f t="shared" si="244"/>
        <v>8.1103000811030279E-3</v>
      </c>
      <c r="AW973">
        <f t="shared" si="245"/>
        <v>0.11392405063291144</v>
      </c>
      <c r="AX973">
        <f t="shared" si="246"/>
        <v>0</v>
      </c>
    </row>
    <row r="974" spans="1:50" x14ac:dyDescent="0.3">
      <c r="A974">
        <v>18</v>
      </c>
      <c r="B974">
        <v>4</v>
      </c>
      <c r="C974" s="2">
        <f t="shared" si="234"/>
        <v>1</v>
      </c>
      <c r="D974">
        <v>0</v>
      </c>
      <c r="E974">
        <f t="shared" si="235"/>
        <v>0</v>
      </c>
      <c r="G974" s="2" t="s">
        <v>19</v>
      </c>
      <c r="H974" s="2" t="s">
        <v>19</v>
      </c>
      <c r="J974">
        <v>58</v>
      </c>
      <c r="K974">
        <v>1</v>
      </c>
      <c r="L974">
        <v>2</v>
      </c>
      <c r="M974">
        <v>2</v>
      </c>
      <c r="N974" s="45">
        <v>0</v>
      </c>
      <c r="O974" s="46">
        <v>1</v>
      </c>
      <c r="P974" s="47">
        <f t="shared" si="236"/>
        <v>1</v>
      </c>
      <c r="Q974">
        <f t="shared" si="237"/>
        <v>0</v>
      </c>
      <c r="R974">
        <f t="shared" si="238"/>
        <v>0.25396707040668814</v>
      </c>
      <c r="S974" s="45">
        <f t="shared" si="239"/>
        <v>0.25396707040668814</v>
      </c>
      <c r="T974" s="47">
        <f t="shared" si="240"/>
        <v>0.74603292959331191</v>
      </c>
      <c r="U974" s="45">
        <f t="shared" si="241"/>
        <v>-0.29298553820659107</v>
      </c>
      <c r="V974" s="47">
        <f t="shared" si="242"/>
        <v>100</v>
      </c>
      <c r="W974">
        <f t="shared" si="243"/>
        <v>0.34042340536514154</v>
      </c>
      <c r="AQ974">
        <v>0.52431572732365883</v>
      </c>
      <c r="AR974">
        <v>0</v>
      </c>
      <c r="AS974">
        <v>2</v>
      </c>
      <c r="AT974">
        <f t="shared" si="247"/>
        <v>1223</v>
      </c>
      <c r="AU974">
        <f t="shared" si="248"/>
        <v>212</v>
      </c>
      <c r="AV974">
        <f t="shared" si="244"/>
        <v>8.1103000811030279E-3</v>
      </c>
      <c r="AW974">
        <f t="shared" si="245"/>
        <v>0.10548523206751059</v>
      </c>
      <c r="AX974">
        <f t="shared" si="246"/>
        <v>0</v>
      </c>
    </row>
    <row r="975" spans="1:50" x14ac:dyDescent="0.3">
      <c r="A975">
        <v>35</v>
      </c>
      <c r="B975">
        <v>4</v>
      </c>
      <c r="C975" s="2">
        <f t="shared" si="234"/>
        <v>1</v>
      </c>
      <c r="D975">
        <v>7</v>
      </c>
      <c r="E975">
        <f t="shared" si="235"/>
        <v>0</v>
      </c>
      <c r="G975" s="2" t="s">
        <v>19</v>
      </c>
      <c r="H975" s="2" t="s">
        <v>19</v>
      </c>
      <c r="J975">
        <v>58</v>
      </c>
      <c r="K975">
        <v>2</v>
      </c>
      <c r="L975">
        <v>1</v>
      </c>
      <c r="M975">
        <v>9</v>
      </c>
      <c r="N975" s="45">
        <v>0</v>
      </c>
      <c r="O975" s="46">
        <v>1</v>
      </c>
      <c r="P975" s="47">
        <f t="shared" si="236"/>
        <v>1</v>
      </c>
      <c r="Q975">
        <f t="shared" si="237"/>
        <v>0</v>
      </c>
      <c r="R975">
        <f t="shared" si="238"/>
        <v>2.3202987729740398E-2</v>
      </c>
      <c r="S975" s="45">
        <f t="shared" si="239"/>
        <v>2.3202987729740398E-2</v>
      </c>
      <c r="T975" s="47">
        <f t="shared" si="240"/>
        <v>0.97679701227025961</v>
      </c>
      <c r="U975" s="45">
        <f t="shared" si="241"/>
        <v>-2.3476414881700346E-2</v>
      </c>
      <c r="V975" s="47">
        <f t="shared" si="242"/>
        <v>100</v>
      </c>
      <c r="W975">
        <f t="shared" si="243"/>
        <v>2.3754155099033624E-2</v>
      </c>
      <c r="AQ975">
        <v>0.52947480392035229</v>
      </c>
      <c r="AR975">
        <v>0</v>
      </c>
      <c r="AS975">
        <v>2</v>
      </c>
      <c r="AT975">
        <f t="shared" si="247"/>
        <v>1223</v>
      </c>
      <c r="AU975">
        <f t="shared" si="248"/>
        <v>214</v>
      </c>
      <c r="AV975">
        <f t="shared" si="244"/>
        <v>8.1103000811030279E-3</v>
      </c>
      <c r="AW975">
        <f t="shared" si="245"/>
        <v>9.7046413502109741E-2</v>
      </c>
      <c r="AX975">
        <f t="shared" si="246"/>
        <v>7.8707553529695093E-5</v>
      </c>
    </row>
    <row r="976" spans="1:50" x14ac:dyDescent="0.3">
      <c r="A976">
        <v>27</v>
      </c>
      <c r="B976">
        <v>4</v>
      </c>
      <c r="C976" s="2">
        <f t="shared" si="234"/>
        <v>1</v>
      </c>
      <c r="D976">
        <v>2</v>
      </c>
      <c r="E976">
        <f t="shared" si="235"/>
        <v>0</v>
      </c>
      <c r="G976" s="2" t="s">
        <v>19</v>
      </c>
      <c r="H976" s="2" t="s">
        <v>19</v>
      </c>
      <c r="J976">
        <v>58</v>
      </c>
      <c r="K976">
        <v>2</v>
      </c>
      <c r="L976">
        <v>2</v>
      </c>
      <c r="M976">
        <v>0</v>
      </c>
      <c r="N976" s="45">
        <v>0</v>
      </c>
      <c r="O976" s="46">
        <v>1</v>
      </c>
      <c r="P976" s="47">
        <f t="shared" si="236"/>
        <v>1</v>
      </c>
      <c r="Q976">
        <f t="shared" si="237"/>
        <v>0</v>
      </c>
      <c r="R976">
        <f t="shared" si="238"/>
        <v>0.23927035225708299</v>
      </c>
      <c r="S976" s="45">
        <f t="shared" si="239"/>
        <v>0.23927035225708299</v>
      </c>
      <c r="T976" s="47">
        <f t="shared" si="240"/>
        <v>0.76072964774291707</v>
      </c>
      <c r="U976" s="45">
        <f t="shared" si="241"/>
        <v>-0.2734772434476837</v>
      </c>
      <c r="V976" s="47">
        <f t="shared" si="242"/>
        <v>100</v>
      </c>
      <c r="W976">
        <f t="shared" si="243"/>
        <v>0.31452744475911709</v>
      </c>
      <c r="AQ976">
        <v>0.53095211070797577</v>
      </c>
      <c r="AR976">
        <v>1</v>
      </c>
      <c r="AS976">
        <v>0</v>
      </c>
      <c r="AT976">
        <f t="shared" si="247"/>
        <v>1224</v>
      </c>
      <c r="AU976">
        <f t="shared" si="248"/>
        <v>214</v>
      </c>
      <c r="AV976">
        <f t="shared" si="244"/>
        <v>7.2992700729926918E-3</v>
      </c>
      <c r="AW976">
        <f t="shared" si="245"/>
        <v>9.7046413502109741E-2</v>
      </c>
      <c r="AX976">
        <f t="shared" si="246"/>
        <v>7.8707553529695093E-5</v>
      </c>
    </row>
    <row r="977" spans="1:50" x14ac:dyDescent="0.3">
      <c r="A977">
        <v>55</v>
      </c>
      <c r="B977">
        <v>1</v>
      </c>
      <c r="C977" s="2">
        <f t="shared" si="234"/>
        <v>2</v>
      </c>
      <c r="D977">
        <v>7</v>
      </c>
      <c r="E977">
        <f t="shared" si="235"/>
        <v>1</v>
      </c>
      <c r="G977" s="2" t="s">
        <v>17</v>
      </c>
      <c r="H977" s="2" t="s">
        <v>17</v>
      </c>
      <c r="J977">
        <v>58</v>
      </c>
      <c r="K977">
        <v>3</v>
      </c>
      <c r="L977">
        <v>2</v>
      </c>
      <c r="M977">
        <v>0</v>
      </c>
      <c r="N977" s="45">
        <v>0</v>
      </c>
      <c r="O977" s="46">
        <v>1</v>
      </c>
      <c r="P977" s="47">
        <f t="shared" si="236"/>
        <v>1</v>
      </c>
      <c r="Q977">
        <f t="shared" si="237"/>
        <v>0</v>
      </c>
      <c r="R977">
        <f t="shared" si="238"/>
        <v>0.18529847973022123</v>
      </c>
      <c r="S977" s="45">
        <f t="shared" si="239"/>
        <v>0.18529847973022123</v>
      </c>
      <c r="T977" s="47">
        <f t="shared" si="240"/>
        <v>0.81470152026977871</v>
      </c>
      <c r="U977" s="45">
        <f t="shared" si="241"/>
        <v>-0.20493346561870132</v>
      </c>
      <c r="V977" s="47">
        <f t="shared" si="242"/>
        <v>100</v>
      </c>
      <c r="W977">
        <f t="shared" si="243"/>
        <v>0.22744339505941003</v>
      </c>
      <c r="AQ977">
        <v>0.54137023309565746</v>
      </c>
      <c r="AR977">
        <v>1</v>
      </c>
      <c r="AS977">
        <v>0</v>
      </c>
      <c r="AT977">
        <f t="shared" si="247"/>
        <v>1225</v>
      </c>
      <c r="AU977">
        <f t="shared" si="248"/>
        <v>214</v>
      </c>
      <c r="AV977">
        <f t="shared" si="244"/>
        <v>6.4882400648823557E-3</v>
      </c>
      <c r="AW977">
        <f t="shared" si="245"/>
        <v>9.7046413502109741E-2</v>
      </c>
      <c r="AX977">
        <f t="shared" si="246"/>
        <v>7.8707553529684318E-5</v>
      </c>
    </row>
    <row r="978" spans="1:50" x14ac:dyDescent="0.3">
      <c r="A978">
        <v>56</v>
      </c>
      <c r="B978">
        <v>4</v>
      </c>
      <c r="C978" s="2">
        <f t="shared" si="234"/>
        <v>2</v>
      </c>
      <c r="D978">
        <v>16</v>
      </c>
      <c r="E978">
        <f t="shared" si="235"/>
        <v>0</v>
      </c>
      <c r="G978" s="2" t="s">
        <v>17</v>
      </c>
      <c r="H978" s="2" t="s">
        <v>19</v>
      </c>
      <c r="J978">
        <v>58</v>
      </c>
      <c r="K978">
        <v>3</v>
      </c>
      <c r="L978">
        <v>2</v>
      </c>
      <c r="M978">
        <v>9</v>
      </c>
      <c r="N978" s="45">
        <v>1</v>
      </c>
      <c r="O978" s="46">
        <v>0</v>
      </c>
      <c r="P978" s="47">
        <f t="shared" si="236"/>
        <v>1</v>
      </c>
      <c r="Q978">
        <f t="shared" si="237"/>
        <v>1</v>
      </c>
      <c r="R978">
        <f t="shared" si="238"/>
        <v>7.0202430949520736E-2</v>
      </c>
      <c r="S978" s="45">
        <f t="shared" si="239"/>
        <v>7.0202430949520736E-2</v>
      </c>
      <c r="T978" s="47">
        <f t="shared" si="240"/>
        <v>0.92979756905047928</v>
      </c>
      <c r="U978" s="45">
        <f t="shared" si="241"/>
        <v>-2.6563723396393866</v>
      </c>
      <c r="V978" s="47">
        <f t="shared" si="242"/>
        <v>0</v>
      </c>
      <c r="W978">
        <f t="shared" si="243"/>
        <v>13.244520972771625</v>
      </c>
      <c r="AQ978">
        <v>0.54284243877567029</v>
      </c>
      <c r="AR978">
        <v>1</v>
      </c>
      <c r="AS978">
        <v>0</v>
      </c>
      <c r="AT978">
        <f t="shared" si="247"/>
        <v>1226</v>
      </c>
      <c r="AU978">
        <f t="shared" si="248"/>
        <v>214</v>
      </c>
      <c r="AV978">
        <f t="shared" si="244"/>
        <v>5.6772100567721306E-3</v>
      </c>
      <c r="AW978">
        <f t="shared" si="245"/>
        <v>9.7046413502109741E-2</v>
      </c>
      <c r="AX978">
        <f t="shared" si="246"/>
        <v>0</v>
      </c>
    </row>
    <row r="979" spans="1:50" x14ac:dyDescent="0.3">
      <c r="A979">
        <v>34</v>
      </c>
      <c r="B979">
        <v>1</v>
      </c>
      <c r="C979" s="2">
        <f t="shared" si="234"/>
        <v>1</v>
      </c>
      <c r="D979">
        <v>4</v>
      </c>
      <c r="E979">
        <f t="shared" si="235"/>
        <v>0</v>
      </c>
      <c r="G979" s="2" t="s">
        <v>19</v>
      </c>
      <c r="H979" s="2" t="s">
        <v>19</v>
      </c>
      <c r="J979">
        <v>58</v>
      </c>
      <c r="K979">
        <v>4</v>
      </c>
      <c r="L979">
        <v>1</v>
      </c>
      <c r="M979">
        <v>0</v>
      </c>
      <c r="N979" s="45">
        <v>1</v>
      </c>
      <c r="O979" s="46">
        <v>0</v>
      </c>
      <c r="P979" s="47">
        <f t="shared" si="236"/>
        <v>1</v>
      </c>
      <c r="Q979">
        <f t="shared" si="237"/>
        <v>1</v>
      </c>
      <c r="R979">
        <f t="shared" si="238"/>
        <v>3.6068246173593638E-2</v>
      </c>
      <c r="S979" s="45">
        <f t="shared" si="239"/>
        <v>3.6068246173593638E-2</v>
      </c>
      <c r="T979" s="47">
        <f t="shared" si="240"/>
        <v>0.96393175382640639</v>
      </c>
      <c r="U979" s="45">
        <f t="shared" si="241"/>
        <v>-3.3223424081045536</v>
      </c>
      <c r="V979" s="47">
        <f t="shared" si="242"/>
        <v>0</v>
      </c>
      <c r="W979">
        <f t="shared" si="243"/>
        <v>26.725218331578379</v>
      </c>
      <c r="AQ979">
        <v>0.54809775955960416</v>
      </c>
      <c r="AR979">
        <v>0</v>
      </c>
      <c r="AS979">
        <v>1</v>
      </c>
      <c r="AT979">
        <f t="shared" si="247"/>
        <v>1226</v>
      </c>
      <c r="AU979">
        <f t="shared" si="248"/>
        <v>215</v>
      </c>
      <c r="AV979">
        <f t="shared" si="244"/>
        <v>5.6772100567721306E-3</v>
      </c>
      <c r="AW979">
        <f t="shared" si="245"/>
        <v>9.2827004219409259E-2</v>
      </c>
      <c r="AX979">
        <f t="shared" si="246"/>
        <v>0</v>
      </c>
    </row>
    <row r="980" spans="1:50" x14ac:dyDescent="0.3">
      <c r="A980">
        <v>40</v>
      </c>
      <c r="B980">
        <v>2</v>
      </c>
      <c r="C980" s="2">
        <f t="shared" si="234"/>
        <v>1</v>
      </c>
      <c r="D980">
        <v>11</v>
      </c>
      <c r="E980">
        <f t="shared" si="235"/>
        <v>0</v>
      </c>
      <c r="G980" s="2" t="s">
        <v>19</v>
      </c>
      <c r="H980" s="2" t="s">
        <v>19</v>
      </c>
      <c r="J980">
        <v>58</v>
      </c>
      <c r="K980">
        <v>4</v>
      </c>
      <c r="L980">
        <v>1</v>
      </c>
      <c r="M980">
        <v>10</v>
      </c>
      <c r="N980" s="45">
        <v>1</v>
      </c>
      <c r="O980" s="46">
        <v>1</v>
      </c>
      <c r="P980" s="47">
        <f t="shared" si="236"/>
        <v>2</v>
      </c>
      <c r="Q980">
        <f t="shared" si="237"/>
        <v>0.5</v>
      </c>
      <c r="R980">
        <f t="shared" si="238"/>
        <v>1.0869524853301659E-2</v>
      </c>
      <c r="S980" s="45">
        <f t="shared" si="239"/>
        <v>2.1739049706603317E-2</v>
      </c>
      <c r="T980" s="47">
        <f t="shared" si="240"/>
        <v>1.9782609502933968</v>
      </c>
      <c r="U980" s="45">
        <f t="shared" si="241"/>
        <v>-4.5327213202767229</v>
      </c>
      <c r="V980" s="47">
        <f t="shared" si="242"/>
        <v>50</v>
      </c>
      <c r="W980">
        <f t="shared" si="243"/>
        <v>44.505665306328183</v>
      </c>
      <c r="AQ980">
        <v>0.55730051583751417</v>
      </c>
      <c r="AR980">
        <v>0</v>
      </c>
      <c r="AS980">
        <v>1</v>
      </c>
      <c r="AT980">
        <f t="shared" si="247"/>
        <v>1226</v>
      </c>
      <c r="AU980">
        <f t="shared" si="248"/>
        <v>216</v>
      </c>
      <c r="AV980">
        <f t="shared" si="244"/>
        <v>5.6772100567721306E-3</v>
      </c>
      <c r="AW980">
        <f t="shared" si="245"/>
        <v>8.8607594936708889E-2</v>
      </c>
      <c r="AX980">
        <f t="shared" si="246"/>
        <v>0</v>
      </c>
    </row>
    <row r="981" spans="1:50" x14ac:dyDescent="0.3">
      <c r="A981">
        <v>34</v>
      </c>
      <c r="B981">
        <v>2</v>
      </c>
      <c r="C981" s="2">
        <f t="shared" si="234"/>
        <v>1</v>
      </c>
      <c r="D981">
        <v>7</v>
      </c>
      <c r="E981">
        <f t="shared" si="235"/>
        <v>0</v>
      </c>
      <c r="G981" s="2" t="s">
        <v>19</v>
      </c>
      <c r="H981" s="2" t="s">
        <v>19</v>
      </c>
      <c r="J981">
        <v>58</v>
      </c>
      <c r="K981">
        <v>4</v>
      </c>
      <c r="L981">
        <v>2</v>
      </c>
      <c r="M981">
        <v>0</v>
      </c>
      <c r="N981" s="45">
        <v>1</v>
      </c>
      <c r="O981" s="46">
        <v>1</v>
      </c>
      <c r="P981" s="47">
        <f t="shared" si="236"/>
        <v>2</v>
      </c>
      <c r="Q981">
        <f t="shared" si="237"/>
        <v>0.5</v>
      </c>
      <c r="R981">
        <f t="shared" si="238"/>
        <v>0.14124061739834165</v>
      </c>
      <c r="S981" s="45">
        <f t="shared" si="239"/>
        <v>0.2824812347966833</v>
      </c>
      <c r="T981" s="47">
        <f t="shared" si="240"/>
        <v>1.7175187652033168</v>
      </c>
      <c r="U981" s="45">
        <f t="shared" si="241"/>
        <v>-2.1095568462830174</v>
      </c>
      <c r="V981" s="47">
        <f t="shared" si="242"/>
        <v>50</v>
      </c>
      <c r="W981">
        <f t="shared" si="243"/>
        <v>2.1222934278197552</v>
      </c>
      <c r="AQ981">
        <v>0.55991370427434217</v>
      </c>
      <c r="AR981">
        <v>0</v>
      </c>
      <c r="AS981">
        <v>2</v>
      </c>
      <c r="AT981">
        <f t="shared" si="247"/>
        <v>1226</v>
      </c>
      <c r="AU981">
        <f t="shared" si="248"/>
        <v>218</v>
      </c>
      <c r="AV981">
        <f t="shared" si="244"/>
        <v>5.6772100567721306E-3</v>
      </c>
      <c r="AW981">
        <f t="shared" si="245"/>
        <v>8.0168776371308037E-2</v>
      </c>
      <c r="AX981">
        <f t="shared" si="246"/>
        <v>0</v>
      </c>
    </row>
    <row r="982" spans="1:50" x14ac:dyDescent="0.3">
      <c r="A982">
        <v>31</v>
      </c>
      <c r="B982">
        <v>3</v>
      </c>
      <c r="C982" s="2">
        <f t="shared" si="234"/>
        <v>1</v>
      </c>
      <c r="D982">
        <v>0</v>
      </c>
      <c r="E982">
        <f t="shared" si="235"/>
        <v>1</v>
      </c>
      <c r="G982" s="2" t="s">
        <v>19</v>
      </c>
      <c r="H982" s="2" t="s">
        <v>17</v>
      </c>
      <c r="J982">
        <v>58</v>
      </c>
      <c r="K982">
        <v>4</v>
      </c>
      <c r="L982">
        <v>2</v>
      </c>
      <c r="M982">
        <v>3</v>
      </c>
      <c r="N982" s="45">
        <v>0</v>
      </c>
      <c r="O982" s="46">
        <v>1</v>
      </c>
      <c r="P982" s="47">
        <f t="shared" si="236"/>
        <v>1</v>
      </c>
      <c r="Q982">
        <f t="shared" si="237"/>
        <v>0</v>
      </c>
      <c r="R982">
        <f t="shared" si="238"/>
        <v>0.10223809672264998</v>
      </c>
      <c r="S982" s="45">
        <f t="shared" si="239"/>
        <v>0.10223809672264998</v>
      </c>
      <c r="T982" s="47">
        <f t="shared" si="240"/>
        <v>0.89776190327735006</v>
      </c>
      <c r="U982" s="45">
        <f t="shared" si="241"/>
        <v>-0.10785038695259433</v>
      </c>
      <c r="V982" s="47">
        <f t="shared" si="242"/>
        <v>100</v>
      </c>
      <c r="W982">
        <f t="shared" si="243"/>
        <v>0.11388108177616113</v>
      </c>
      <c r="AQ982">
        <v>0.56500700787438063</v>
      </c>
      <c r="AR982">
        <v>0</v>
      </c>
      <c r="AS982">
        <v>1</v>
      </c>
      <c r="AT982">
        <f t="shared" si="247"/>
        <v>1226</v>
      </c>
      <c r="AU982">
        <f t="shared" si="248"/>
        <v>219</v>
      </c>
      <c r="AV982">
        <f t="shared" si="244"/>
        <v>5.6772100567721306E-3</v>
      </c>
      <c r="AW982">
        <f t="shared" si="245"/>
        <v>7.5949367088607556E-2</v>
      </c>
      <c r="AX982">
        <f t="shared" si="246"/>
        <v>0</v>
      </c>
    </row>
    <row r="983" spans="1:50" x14ac:dyDescent="0.3">
      <c r="A983">
        <v>35</v>
      </c>
      <c r="B983">
        <v>4</v>
      </c>
      <c r="C983" s="2">
        <f t="shared" si="234"/>
        <v>2</v>
      </c>
      <c r="D983">
        <v>2</v>
      </c>
      <c r="E983">
        <f t="shared" si="235"/>
        <v>1</v>
      </c>
      <c r="G983" s="2" t="s">
        <v>17</v>
      </c>
      <c r="H983" s="2" t="s">
        <v>17</v>
      </c>
      <c r="J983">
        <v>58</v>
      </c>
      <c r="K983">
        <v>4</v>
      </c>
      <c r="L983">
        <v>2</v>
      </c>
      <c r="M983">
        <v>8</v>
      </c>
      <c r="N983" s="45">
        <v>0</v>
      </c>
      <c r="O983" s="46">
        <v>1</v>
      </c>
      <c r="P983" s="47">
        <f t="shared" si="236"/>
        <v>1</v>
      </c>
      <c r="Q983">
        <f t="shared" si="237"/>
        <v>0</v>
      </c>
      <c r="R983">
        <f t="shared" si="238"/>
        <v>5.8127648194762654E-2</v>
      </c>
      <c r="S983" s="45">
        <f t="shared" si="239"/>
        <v>5.8127648194762654E-2</v>
      </c>
      <c r="T983" s="47">
        <f t="shared" si="240"/>
        <v>0.94187235180523732</v>
      </c>
      <c r="U983" s="45">
        <f t="shared" si="241"/>
        <v>-5.9885521225515749E-2</v>
      </c>
      <c r="V983" s="47">
        <f t="shared" si="242"/>
        <v>100</v>
      </c>
      <c r="W983">
        <f t="shared" si="243"/>
        <v>6.1714995756433917E-2</v>
      </c>
      <c r="AQ983">
        <v>0.56646410032922967</v>
      </c>
      <c r="AR983">
        <v>0</v>
      </c>
      <c r="AS983">
        <v>1</v>
      </c>
      <c r="AT983">
        <f t="shared" si="247"/>
        <v>1226</v>
      </c>
      <c r="AU983">
        <f t="shared" si="248"/>
        <v>220</v>
      </c>
      <c r="AV983">
        <f t="shared" si="244"/>
        <v>5.6772100567721306E-3</v>
      </c>
      <c r="AW983">
        <f t="shared" si="245"/>
        <v>7.1729957805907185E-2</v>
      </c>
      <c r="AX983">
        <f t="shared" si="246"/>
        <v>0</v>
      </c>
    </row>
    <row r="984" spans="1:50" x14ac:dyDescent="0.3">
      <c r="A984">
        <v>38</v>
      </c>
      <c r="B984">
        <v>4</v>
      </c>
      <c r="C984" s="2">
        <f t="shared" si="234"/>
        <v>1</v>
      </c>
      <c r="D984">
        <v>2</v>
      </c>
      <c r="E984">
        <f t="shared" si="235"/>
        <v>0</v>
      </c>
      <c r="G984" s="2" t="s">
        <v>19</v>
      </c>
      <c r="H984" s="2" t="s">
        <v>19</v>
      </c>
      <c r="J984">
        <v>58</v>
      </c>
      <c r="K984">
        <v>4</v>
      </c>
      <c r="L984">
        <v>2</v>
      </c>
      <c r="M984">
        <v>15</v>
      </c>
      <c r="N984" s="45">
        <v>1</v>
      </c>
      <c r="O984" s="46">
        <v>0</v>
      </c>
      <c r="P984" s="47">
        <f t="shared" si="236"/>
        <v>1</v>
      </c>
      <c r="Q984">
        <f t="shared" si="237"/>
        <v>1</v>
      </c>
      <c r="R984">
        <f t="shared" si="238"/>
        <v>2.5508420154720688E-2</v>
      </c>
      <c r="S984" s="45">
        <f t="shared" si="239"/>
        <v>2.5508420154720688E-2</v>
      </c>
      <c r="T984" s="47">
        <f t="shared" si="240"/>
        <v>0.97449157984527934</v>
      </c>
      <c r="U984" s="45">
        <f t="shared" si="241"/>
        <v>-3.6687466791765777</v>
      </c>
      <c r="V984" s="47">
        <f t="shared" si="242"/>
        <v>0</v>
      </c>
      <c r="W984">
        <f t="shared" si="243"/>
        <v>38.202741445159084</v>
      </c>
      <c r="AQ984">
        <v>0.57160087511545854</v>
      </c>
      <c r="AR984">
        <v>0</v>
      </c>
      <c r="AS984">
        <v>1</v>
      </c>
      <c r="AT984">
        <f t="shared" si="247"/>
        <v>1226</v>
      </c>
      <c r="AU984">
        <f t="shared" si="248"/>
        <v>221</v>
      </c>
      <c r="AV984">
        <f t="shared" si="244"/>
        <v>5.6772100567721306E-3</v>
      </c>
      <c r="AW984">
        <f t="shared" si="245"/>
        <v>6.7510548523206704E-2</v>
      </c>
      <c r="AX984">
        <f t="shared" si="246"/>
        <v>0</v>
      </c>
    </row>
    <row r="985" spans="1:50" x14ac:dyDescent="0.3">
      <c r="A985">
        <v>34</v>
      </c>
      <c r="B985">
        <v>3</v>
      </c>
      <c r="C985" s="2">
        <f t="shared" si="234"/>
        <v>1</v>
      </c>
      <c r="D985">
        <v>11</v>
      </c>
      <c r="E985">
        <f t="shared" si="235"/>
        <v>0</v>
      </c>
      <c r="G985" s="2" t="s">
        <v>19</v>
      </c>
      <c r="H985" s="2" t="s">
        <v>19</v>
      </c>
      <c r="J985">
        <v>59</v>
      </c>
      <c r="K985">
        <v>1</v>
      </c>
      <c r="L985">
        <v>1</v>
      </c>
      <c r="M985">
        <v>3</v>
      </c>
      <c r="N985" s="45">
        <v>0</v>
      </c>
      <c r="O985" s="46">
        <v>1</v>
      </c>
      <c r="P985" s="47">
        <f t="shared" si="236"/>
        <v>1</v>
      </c>
      <c r="Q985">
        <f t="shared" si="237"/>
        <v>0</v>
      </c>
      <c r="R985">
        <f t="shared" si="238"/>
        <v>6.1312520070072291E-2</v>
      </c>
      <c r="S985" s="45">
        <f t="shared" si="239"/>
        <v>6.1312520070072291E-2</v>
      </c>
      <c r="T985" s="47">
        <f t="shared" si="240"/>
        <v>0.93868747992992774</v>
      </c>
      <c r="U985" s="45">
        <f t="shared" si="241"/>
        <v>-6.327267739733225E-2</v>
      </c>
      <c r="V985" s="47">
        <f t="shared" si="242"/>
        <v>100</v>
      </c>
      <c r="W985">
        <f t="shared" si="243"/>
        <v>6.5317287575465705E-2</v>
      </c>
      <c r="AQ985">
        <v>0.57672226533534399</v>
      </c>
      <c r="AR985">
        <v>0</v>
      </c>
      <c r="AS985">
        <v>2</v>
      </c>
      <c r="AT985">
        <f t="shared" si="247"/>
        <v>1226</v>
      </c>
      <c r="AU985">
        <f t="shared" si="248"/>
        <v>223</v>
      </c>
      <c r="AV985">
        <f t="shared" si="244"/>
        <v>5.6772100567721306E-3</v>
      </c>
      <c r="AW985">
        <f t="shared" si="245"/>
        <v>5.9071729957805852E-2</v>
      </c>
      <c r="AX985">
        <f t="shared" si="246"/>
        <v>4.7908945626770867E-5</v>
      </c>
    </row>
    <row r="986" spans="1:50" x14ac:dyDescent="0.3">
      <c r="A986">
        <v>28</v>
      </c>
      <c r="B986">
        <v>3</v>
      </c>
      <c r="C986" s="2">
        <f t="shared" si="234"/>
        <v>1</v>
      </c>
      <c r="D986">
        <v>3</v>
      </c>
      <c r="E986">
        <f t="shared" si="235"/>
        <v>0</v>
      </c>
      <c r="G986" s="2" t="s">
        <v>19</v>
      </c>
      <c r="H986" s="2" t="s">
        <v>19</v>
      </c>
      <c r="J986">
        <v>59</v>
      </c>
      <c r="K986">
        <v>1</v>
      </c>
      <c r="L986">
        <v>1</v>
      </c>
      <c r="M986">
        <v>16</v>
      </c>
      <c r="N986" s="45">
        <v>0</v>
      </c>
      <c r="O986" s="46">
        <v>1</v>
      </c>
      <c r="P986" s="47">
        <f t="shared" si="236"/>
        <v>1</v>
      </c>
      <c r="Q986">
        <f t="shared" si="237"/>
        <v>0</v>
      </c>
      <c r="R986">
        <f t="shared" si="238"/>
        <v>1.3108090792842288E-2</v>
      </c>
      <c r="S986" s="45">
        <f t="shared" si="239"/>
        <v>1.3108090792842288E-2</v>
      </c>
      <c r="T986" s="47">
        <f t="shared" si="240"/>
        <v>0.98689190920715775</v>
      </c>
      <c r="U986" s="45">
        <f t="shared" si="241"/>
        <v>-1.3194760026900615E-2</v>
      </c>
      <c r="V986" s="47">
        <f t="shared" si="242"/>
        <v>100</v>
      </c>
      <c r="W986">
        <f t="shared" si="243"/>
        <v>1.3282195010974376E-2</v>
      </c>
      <c r="AQ986">
        <v>0.57930735183053239</v>
      </c>
      <c r="AR986">
        <v>1</v>
      </c>
      <c r="AS986">
        <v>1</v>
      </c>
      <c r="AT986">
        <f t="shared" si="247"/>
        <v>1227</v>
      </c>
      <c r="AU986">
        <f t="shared" si="248"/>
        <v>224</v>
      </c>
      <c r="AV986">
        <f t="shared" si="244"/>
        <v>4.8661800486617945E-3</v>
      </c>
      <c r="AW986">
        <f t="shared" si="245"/>
        <v>5.4852320675105481E-2</v>
      </c>
      <c r="AX986">
        <f t="shared" si="246"/>
        <v>4.4486878082001553E-5</v>
      </c>
    </row>
    <row r="987" spans="1:50" x14ac:dyDescent="0.3">
      <c r="A987">
        <v>31</v>
      </c>
      <c r="B987">
        <v>4</v>
      </c>
      <c r="C987" s="2">
        <f t="shared" si="234"/>
        <v>2</v>
      </c>
      <c r="D987">
        <v>2</v>
      </c>
      <c r="E987">
        <f t="shared" si="235"/>
        <v>1</v>
      </c>
      <c r="G987" s="2" t="s">
        <v>17</v>
      </c>
      <c r="H987" s="2" t="s">
        <v>17</v>
      </c>
      <c r="J987">
        <v>59</v>
      </c>
      <c r="K987">
        <v>2</v>
      </c>
      <c r="L987">
        <v>1</v>
      </c>
      <c r="M987">
        <v>2</v>
      </c>
      <c r="N987" s="45">
        <v>0</v>
      </c>
      <c r="O987" s="46">
        <v>1</v>
      </c>
      <c r="P987" s="47">
        <f t="shared" si="236"/>
        <v>1</v>
      </c>
      <c r="Q987">
        <f t="shared" si="237"/>
        <v>0</v>
      </c>
      <c r="R987">
        <f t="shared" si="238"/>
        <v>5.0683448136313515E-2</v>
      </c>
      <c r="S987" s="45">
        <f t="shared" si="239"/>
        <v>5.0683448136313515E-2</v>
      </c>
      <c r="T987" s="47">
        <f t="shared" si="240"/>
        <v>0.94931655186368646</v>
      </c>
      <c r="U987" s="45">
        <f t="shared" si="241"/>
        <v>-5.2012972384503135E-2</v>
      </c>
      <c r="V987" s="47">
        <f t="shared" si="242"/>
        <v>100</v>
      </c>
      <c r="W987">
        <f t="shared" si="243"/>
        <v>5.3389407397155773E-2</v>
      </c>
      <c r="AQ987">
        <v>0.58182722171072188</v>
      </c>
      <c r="AR987">
        <v>1</v>
      </c>
      <c r="AS987">
        <v>0</v>
      </c>
      <c r="AT987">
        <f t="shared" si="247"/>
        <v>1228</v>
      </c>
      <c r="AU987">
        <f t="shared" si="248"/>
        <v>224</v>
      </c>
      <c r="AV987">
        <f t="shared" si="244"/>
        <v>4.0551500405514584E-3</v>
      </c>
      <c r="AW987">
        <f t="shared" si="245"/>
        <v>5.4852320675105481E-2</v>
      </c>
      <c r="AX987">
        <f t="shared" si="246"/>
        <v>0</v>
      </c>
    </row>
    <row r="988" spans="1:50" x14ac:dyDescent="0.3">
      <c r="A988">
        <v>39</v>
      </c>
      <c r="B988">
        <v>1</v>
      </c>
      <c r="C988" s="2">
        <f t="shared" si="234"/>
        <v>2</v>
      </c>
      <c r="D988">
        <v>4</v>
      </c>
      <c r="E988">
        <f t="shared" si="235"/>
        <v>0</v>
      </c>
      <c r="G988" s="2" t="s">
        <v>17</v>
      </c>
      <c r="H988" s="2" t="s">
        <v>19</v>
      </c>
      <c r="J988">
        <v>59</v>
      </c>
      <c r="K988">
        <v>2</v>
      </c>
      <c r="L988">
        <v>2</v>
      </c>
      <c r="M988">
        <v>4</v>
      </c>
      <c r="N988" s="45">
        <v>0</v>
      </c>
      <c r="O988" s="46">
        <v>1</v>
      </c>
      <c r="P988" s="47">
        <f t="shared" si="236"/>
        <v>1</v>
      </c>
      <c r="Q988">
        <f t="shared" si="237"/>
        <v>0</v>
      </c>
      <c r="R988">
        <f t="shared" si="238"/>
        <v>0.1551705099593241</v>
      </c>
      <c r="S988" s="45">
        <f t="shared" si="239"/>
        <v>0.1551705099593241</v>
      </c>
      <c r="T988" s="47">
        <f t="shared" si="240"/>
        <v>0.84482949004067587</v>
      </c>
      <c r="U988" s="45">
        <f t="shared" si="241"/>
        <v>-0.16862045892079719</v>
      </c>
      <c r="V988" s="47">
        <f t="shared" si="242"/>
        <v>100</v>
      </c>
      <c r="W988">
        <f t="shared" si="243"/>
        <v>0.18367080196484753</v>
      </c>
      <c r="AQ988">
        <v>0.58835188282004303</v>
      </c>
      <c r="AR988">
        <v>0</v>
      </c>
      <c r="AS988">
        <v>1</v>
      </c>
      <c r="AT988">
        <f t="shared" si="247"/>
        <v>1228</v>
      </c>
      <c r="AU988">
        <f t="shared" si="248"/>
        <v>225</v>
      </c>
      <c r="AV988">
        <f t="shared" si="244"/>
        <v>4.0551500405514584E-3</v>
      </c>
      <c r="AW988">
        <f t="shared" si="245"/>
        <v>5.0632911392405111E-2</v>
      </c>
      <c r="AX988">
        <f t="shared" si="246"/>
        <v>0</v>
      </c>
    </row>
    <row r="989" spans="1:50" x14ac:dyDescent="0.3">
      <c r="A989">
        <v>51</v>
      </c>
      <c r="B989">
        <v>2</v>
      </c>
      <c r="C989" s="2">
        <f t="shared" si="234"/>
        <v>1</v>
      </c>
      <c r="D989">
        <v>2</v>
      </c>
      <c r="E989">
        <f t="shared" si="235"/>
        <v>0</v>
      </c>
      <c r="G989" s="2" t="s">
        <v>19</v>
      </c>
      <c r="H989" s="2" t="s">
        <v>19</v>
      </c>
      <c r="J989">
        <v>59</v>
      </c>
      <c r="K989">
        <v>3</v>
      </c>
      <c r="L989">
        <v>1</v>
      </c>
      <c r="M989">
        <v>0</v>
      </c>
      <c r="N989" s="45">
        <v>0</v>
      </c>
      <c r="O989" s="46">
        <v>1</v>
      </c>
      <c r="P989" s="47">
        <f t="shared" si="236"/>
        <v>1</v>
      </c>
      <c r="Q989">
        <f t="shared" si="237"/>
        <v>0</v>
      </c>
      <c r="R989">
        <f t="shared" si="238"/>
        <v>4.7009208553131628E-2</v>
      </c>
      <c r="S989" s="45">
        <f t="shared" si="239"/>
        <v>4.7009208553131628E-2</v>
      </c>
      <c r="T989" s="47">
        <f t="shared" si="240"/>
        <v>0.95299079144686838</v>
      </c>
      <c r="U989" s="45">
        <f t="shared" si="241"/>
        <v>-4.8150038074652304E-2</v>
      </c>
      <c r="V989" s="47">
        <f t="shared" si="242"/>
        <v>100</v>
      </c>
      <c r="W989">
        <f t="shared" si="243"/>
        <v>4.9328082679330379E-2</v>
      </c>
      <c r="AQ989">
        <v>0.58978755138842098</v>
      </c>
      <c r="AR989">
        <v>0</v>
      </c>
      <c r="AS989">
        <v>1</v>
      </c>
      <c r="AT989">
        <f t="shared" si="247"/>
        <v>1228</v>
      </c>
      <c r="AU989">
        <f t="shared" si="248"/>
        <v>226</v>
      </c>
      <c r="AV989">
        <f t="shared" si="244"/>
        <v>4.0551500405514584E-3</v>
      </c>
      <c r="AW989">
        <f t="shared" si="245"/>
        <v>4.641350210970463E-2</v>
      </c>
      <c r="AX989">
        <f t="shared" si="246"/>
        <v>3.7642742992457696E-5</v>
      </c>
    </row>
    <row r="990" spans="1:50" x14ac:dyDescent="0.3">
      <c r="A990">
        <v>41</v>
      </c>
      <c r="B990">
        <v>4</v>
      </c>
      <c r="C990" s="2">
        <f t="shared" si="234"/>
        <v>2</v>
      </c>
      <c r="D990">
        <v>2</v>
      </c>
      <c r="E990">
        <f t="shared" si="235"/>
        <v>0</v>
      </c>
      <c r="G990" s="2" t="s">
        <v>17</v>
      </c>
      <c r="H990" s="2" t="s">
        <v>19</v>
      </c>
      <c r="J990">
        <v>59</v>
      </c>
      <c r="K990">
        <v>3</v>
      </c>
      <c r="L990">
        <v>1</v>
      </c>
      <c r="M990">
        <v>1</v>
      </c>
      <c r="N990" s="45">
        <v>0</v>
      </c>
      <c r="O990" s="46">
        <v>1</v>
      </c>
      <c r="P990" s="47">
        <f t="shared" si="236"/>
        <v>1</v>
      </c>
      <c r="Q990">
        <f t="shared" si="237"/>
        <v>0</v>
      </c>
      <c r="R990">
        <f t="shared" si="238"/>
        <v>4.1814937815875898E-2</v>
      </c>
      <c r="S990" s="45">
        <f t="shared" si="239"/>
        <v>4.1814937815875898E-2</v>
      </c>
      <c r="T990" s="47">
        <f t="shared" si="240"/>
        <v>0.95818506218412414</v>
      </c>
      <c r="U990" s="45">
        <f t="shared" si="241"/>
        <v>-4.2714344109731121E-2</v>
      </c>
      <c r="V990" s="47">
        <f t="shared" si="242"/>
        <v>100</v>
      </c>
      <c r="W990">
        <f t="shared" si="243"/>
        <v>4.3639730430112642E-2</v>
      </c>
      <c r="AQ990">
        <v>0.592349245617665</v>
      </c>
      <c r="AR990">
        <v>1</v>
      </c>
      <c r="AS990">
        <v>0</v>
      </c>
      <c r="AT990">
        <f t="shared" si="247"/>
        <v>1229</v>
      </c>
      <c r="AU990">
        <f t="shared" si="248"/>
        <v>226</v>
      </c>
      <c r="AV990">
        <f t="shared" si="244"/>
        <v>3.2441200324412334E-3</v>
      </c>
      <c r="AW990">
        <f t="shared" si="245"/>
        <v>4.641350210970463E-2</v>
      </c>
      <c r="AX990">
        <f t="shared" si="246"/>
        <v>3.7642742992462846E-5</v>
      </c>
    </row>
    <row r="991" spans="1:50" x14ac:dyDescent="0.3">
      <c r="A991">
        <v>37</v>
      </c>
      <c r="B991">
        <v>3</v>
      </c>
      <c r="C991" s="2">
        <f t="shared" si="234"/>
        <v>2</v>
      </c>
      <c r="D991">
        <v>4</v>
      </c>
      <c r="E991">
        <f t="shared" si="235"/>
        <v>0</v>
      </c>
      <c r="G991" s="2" t="s">
        <v>17</v>
      </c>
      <c r="H991" s="2" t="s">
        <v>19</v>
      </c>
      <c r="J991">
        <v>59</v>
      </c>
      <c r="K991">
        <v>3</v>
      </c>
      <c r="L991">
        <v>1</v>
      </c>
      <c r="M991">
        <v>2</v>
      </c>
      <c r="N991" s="45">
        <v>0</v>
      </c>
      <c r="O991" s="46">
        <v>1</v>
      </c>
      <c r="P991" s="47">
        <f t="shared" si="236"/>
        <v>1</v>
      </c>
      <c r="Q991">
        <f t="shared" si="237"/>
        <v>0</v>
      </c>
      <c r="R991">
        <f t="shared" si="238"/>
        <v>3.7172219718070464E-2</v>
      </c>
      <c r="S991" s="45">
        <f t="shared" si="239"/>
        <v>3.7172219718070464E-2</v>
      </c>
      <c r="T991" s="47">
        <f t="shared" si="240"/>
        <v>0.9628277802819295</v>
      </c>
      <c r="U991" s="45">
        <f t="shared" si="241"/>
        <v>-3.788071985224372E-2</v>
      </c>
      <c r="V991" s="47">
        <f t="shared" si="242"/>
        <v>100</v>
      </c>
      <c r="W991">
        <f t="shared" si="243"/>
        <v>3.8607340252673136E-2</v>
      </c>
      <c r="AQ991">
        <v>0.59341546153329594</v>
      </c>
      <c r="AR991">
        <v>1</v>
      </c>
      <c r="AS991">
        <v>0</v>
      </c>
      <c r="AT991">
        <f t="shared" si="247"/>
        <v>1230</v>
      </c>
      <c r="AU991">
        <f t="shared" si="248"/>
        <v>226</v>
      </c>
      <c r="AV991">
        <f t="shared" si="244"/>
        <v>2.4330900243308973E-3</v>
      </c>
      <c r="AW991">
        <f t="shared" si="245"/>
        <v>4.641350210970463E-2</v>
      </c>
      <c r="AX991">
        <f t="shared" si="246"/>
        <v>0</v>
      </c>
    </row>
    <row r="992" spans="1:50" x14ac:dyDescent="0.3">
      <c r="A992">
        <v>33</v>
      </c>
      <c r="B992">
        <v>2</v>
      </c>
      <c r="C992" s="2">
        <f t="shared" si="234"/>
        <v>1</v>
      </c>
      <c r="D992">
        <v>4</v>
      </c>
      <c r="E992">
        <f t="shared" si="235"/>
        <v>0</v>
      </c>
      <c r="G992" s="2" t="s">
        <v>19</v>
      </c>
      <c r="H992" s="2" t="s">
        <v>19</v>
      </c>
      <c r="J992">
        <v>59</v>
      </c>
      <c r="K992">
        <v>3</v>
      </c>
      <c r="L992">
        <v>2</v>
      </c>
      <c r="M992">
        <v>0</v>
      </c>
      <c r="N992" s="45">
        <v>0</v>
      </c>
      <c r="O992" s="46">
        <v>1</v>
      </c>
      <c r="P992" s="47">
        <f t="shared" si="236"/>
        <v>1</v>
      </c>
      <c r="Q992">
        <f t="shared" si="237"/>
        <v>0</v>
      </c>
      <c r="R992">
        <f t="shared" si="238"/>
        <v>0.17818720241903702</v>
      </c>
      <c r="S992" s="45">
        <f t="shared" si="239"/>
        <v>0.17818720241903702</v>
      </c>
      <c r="T992" s="47">
        <f t="shared" si="240"/>
        <v>0.82181279758096304</v>
      </c>
      <c r="U992" s="45">
        <f t="shared" si="241"/>
        <v>-0.19624265003183214</v>
      </c>
      <c r="V992" s="47">
        <f t="shared" si="242"/>
        <v>100</v>
      </c>
      <c r="W992">
        <f t="shared" si="243"/>
        <v>0.21682213144348417</v>
      </c>
      <c r="AQ992">
        <v>0.60130635808489319</v>
      </c>
      <c r="AR992">
        <v>0</v>
      </c>
      <c r="AS992">
        <v>1</v>
      </c>
      <c r="AT992">
        <f t="shared" si="247"/>
        <v>1230</v>
      </c>
      <c r="AU992">
        <f t="shared" si="248"/>
        <v>227</v>
      </c>
      <c r="AV992">
        <f t="shared" si="244"/>
        <v>2.4330900243308973E-3</v>
      </c>
      <c r="AW992">
        <f t="shared" si="245"/>
        <v>4.2194092827004259E-2</v>
      </c>
      <c r="AX992">
        <f t="shared" si="246"/>
        <v>3.4220675447693539E-5</v>
      </c>
    </row>
    <row r="993" spans="1:50" x14ac:dyDescent="0.3">
      <c r="A993">
        <v>32</v>
      </c>
      <c r="B993">
        <v>3</v>
      </c>
      <c r="C993" s="2">
        <f t="shared" si="234"/>
        <v>2</v>
      </c>
      <c r="D993">
        <v>2</v>
      </c>
      <c r="E993">
        <f t="shared" si="235"/>
        <v>0</v>
      </c>
      <c r="G993" s="2" t="s">
        <v>17</v>
      </c>
      <c r="H993" s="2" t="s">
        <v>19</v>
      </c>
      <c r="J993">
        <v>59</v>
      </c>
      <c r="K993">
        <v>3</v>
      </c>
      <c r="L993">
        <v>2</v>
      </c>
      <c r="M993">
        <v>3</v>
      </c>
      <c r="N993" s="45">
        <v>0</v>
      </c>
      <c r="O993" s="46">
        <v>1</v>
      </c>
      <c r="P993" s="47">
        <f t="shared" si="236"/>
        <v>1</v>
      </c>
      <c r="Q993">
        <f t="shared" si="237"/>
        <v>0</v>
      </c>
      <c r="R993">
        <f t="shared" si="238"/>
        <v>0.13053296472943418</v>
      </c>
      <c r="S993" s="45">
        <f t="shared" si="239"/>
        <v>0.13053296472943418</v>
      </c>
      <c r="T993" s="47">
        <f t="shared" si="240"/>
        <v>0.86946703527056579</v>
      </c>
      <c r="U993" s="45">
        <f t="shared" si="241"/>
        <v>-0.13987485818875858</v>
      </c>
      <c r="V993" s="47">
        <f t="shared" si="242"/>
        <v>100</v>
      </c>
      <c r="W993">
        <f t="shared" si="243"/>
        <v>0.15012986051715482</v>
      </c>
      <c r="AQ993">
        <v>0.60490064037320079</v>
      </c>
      <c r="AR993">
        <v>1</v>
      </c>
      <c r="AS993">
        <v>2</v>
      </c>
      <c r="AT993">
        <f t="shared" si="247"/>
        <v>1231</v>
      </c>
      <c r="AU993">
        <f t="shared" si="248"/>
        <v>229</v>
      </c>
      <c r="AV993">
        <f t="shared" si="244"/>
        <v>1.6220600162205612E-3</v>
      </c>
      <c r="AW993">
        <f t="shared" si="245"/>
        <v>3.3755274261603407E-2</v>
      </c>
      <c r="AX993">
        <f t="shared" si="246"/>
        <v>0</v>
      </c>
    </row>
    <row r="994" spans="1:50" x14ac:dyDescent="0.3">
      <c r="A994">
        <v>39</v>
      </c>
      <c r="B994">
        <v>3</v>
      </c>
      <c r="C994" s="2">
        <f t="shared" si="234"/>
        <v>1</v>
      </c>
      <c r="D994">
        <v>4</v>
      </c>
      <c r="E994">
        <f t="shared" si="235"/>
        <v>0</v>
      </c>
      <c r="G994" s="2" t="s">
        <v>19</v>
      </c>
      <c r="H994" s="2" t="s">
        <v>19</v>
      </c>
      <c r="J994">
        <v>59</v>
      </c>
      <c r="K994">
        <v>4</v>
      </c>
      <c r="L994">
        <v>1</v>
      </c>
      <c r="M994">
        <v>7</v>
      </c>
      <c r="N994" s="45">
        <v>0</v>
      </c>
      <c r="O994" s="46">
        <v>1</v>
      </c>
      <c r="P994" s="47">
        <f t="shared" si="236"/>
        <v>1</v>
      </c>
      <c r="Q994">
        <f t="shared" si="237"/>
        <v>0</v>
      </c>
      <c r="R994">
        <f t="shared" si="238"/>
        <v>1.4903983067320605E-2</v>
      </c>
      <c r="S994" s="45">
        <f t="shared" si="239"/>
        <v>1.4903983067320605E-2</v>
      </c>
      <c r="T994" s="47">
        <f t="shared" si="240"/>
        <v>0.98509601693267934</v>
      </c>
      <c r="U994" s="45">
        <f t="shared" si="241"/>
        <v>-1.5016163441357392E-2</v>
      </c>
      <c r="V994" s="47">
        <f t="shared" si="242"/>
        <v>100</v>
      </c>
      <c r="W994">
        <f t="shared" si="243"/>
        <v>1.5129472468813293E-2</v>
      </c>
      <c r="AQ994">
        <v>0.61130579907789118</v>
      </c>
      <c r="AR994">
        <v>0</v>
      </c>
      <c r="AS994">
        <v>2</v>
      </c>
      <c r="AT994">
        <f t="shared" si="247"/>
        <v>1231</v>
      </c>
      <c r="AU994">
        <f t="shared" si="248"/>
        <v>231</v>
      </c>
      <c r="AV994">
        <f t="shared" si="244"/>
        <v>1.6220600162205612E-3</v>
      </c>
      <c r="AW994">
        <f t="shared" si="245"/>
        <v>2.5316455696202556E-2</v>
      </c>
      <c r="AX994">
        <f t="shared" si="246"/>
        <v>0</v>
      </c>
    </row>
    <row r="995" spans="1:50" x14ac:dyDescent="0.3">
      <c r="A995">
        <v>25</v>
      </c>
      <c r="B995">
        <v>1</v>
      </c>
      <c r="C995" s="2">
        <f t="shared" si="234"/>
        <v>1</v>
      </c>
      <c r="D995">
        <v>2</v>
      </c>
      <c r="E995">
        <f t="shared" si="235"/>
        <v>0</v>
      </c>
      <c r="G995" s="2" t="s">
        <v>19</v>
      </c>
      <c r="H995" s="2" t="s">
        <v>19</v>
      </c>
      <c r="J995">
        <v>60</v>
      </c>
      <c r="K995">
        <v>1</v>
      </c>
      <c r="L995">
        <v>1</v>
      </c>
      <c r="M995">
        <v>2</v>
      </c>
      <c r="N995" s="45">
        <v>0</v>
      </c>
      <c r="O995" s="46">
        <v>1</v>
      </c>
      <c r="P995" s="47">
        <f t="shared" si="236"/>
        <v>1</v>
      </c>
      <c r="Q995">
        <f t="shared" si="237"/>
        <v>0</v>
      </c>
      <c r="R995">
        <f t="shared" si="238"/>
        <v>6.5755367442565965E-2</v>
      </c>
      <c r="S995" s="45">
        <f t="shared" si="239"/>
        <v>6.5755367442565965E-2</v>
      </c>
      <c r="T995" s="47">
        <f t="shared" si="240"/>
        <v>0.93424463255743406</v>
      </c>
      <c r="U995" s="45">
        <f t="shared" si="241"/>
        <v>-6.8016955821772015E-2</v>
      </c>
      <c r="V995" s="47">
        <f t="shared" si="242"/>
        <v>100</v>
      </c>
      <c r="W995">
        <f t="shared" si="243"/>
        <v>7.0383457556041737E-2</v>
      </c>
      <c r="AQ995">
        <v>0.61522603641870133</v>
      </c>
      <c r="AR995">
        <v>0</v>
      </c>
      <c r="AS995">
        <v>2</v>
      </c>
      <c r="AT995">
        <f t="shared" si="247"/>
        <v>1231</v>
      </c>
      <c r="AU995">
        <f t="shared" si="248"/>
        <v>233</v>
      </c>
      <c r="AV995">
        <f t="shared" si="244"/>
        <v>1.6220600162205612E-3</v>
      </c>
      <c r="AW995">
        <f t="shared" si="245"/>
        <v>1.6877637130801704E-2</v>
      </c>
      <c r="AX995">
        <f t="shared" si="246"/>
        <v>1.3688270179075542E-5</v>
      </c>
    </row>
    <row r="996" spans="1:50" x14ac:dyDescent="0.3">
      <c r="A996">
        <v>52</v>
      </c>
      <c r="B996">
        <v>4</v>
      </c>
      <c r="C996" s="2">
        <f t="shared" si="234"/>
        <v>2</v>
      </c>
      <c r="D996">
        <v>3</v>
      </c>
      <c r="E996">
        <f t="shared" si="235"/>
        <v>0</v>
      </c>
      <c r="G996" s="2" t="s">
        <v>17</v>
      </c>
      <c r="H996" s="2" t="s">
        <v>19</v>
      </c>
      <c r="J996">
        <v>60</v>
      </c>
      <c r="K996">
        <v>1</v>
      </c>
      <c r="L996">
        <v>1</v>
      </c>
      <c r="M996">
        <v>8</v>
      </c>
      <c r="N996" s="45">
        <v>0</v>
      </c>
      <c r="O996" s="46">
        <v>1</v>
      </c>
      <c r="P996" s="47">
        <f t="shared" si="236"/>
        <v>1</v>
      </c>
      <c r="Q996">
        <f t="shared" si="237"/>
        <v>0</v>
      </c>
      <c r="R996">
        <f t="shared" si="238"/>
        <v>3.2642582257326615E-2</v>
      </c>
      <c r="S996" s="45">
        <f t="shared" si="239"/>
        <v>3.2642582257326615E-2</v>
      </c>
      <c r="T996" s="47">
        <f t="shared" si="240"/>
        <v>0.96735741774267336</v>
      </c>
      <c r="U996" s="45">
        <f t="shared" si="241"/>
        <v>-3.3187236780695205E-2</v>
      </c>
      <c r="V996" s="47">
        <f t="shared" si="242"/>
        <v>100</v>
      </c>
      <c r="W996">
        <f t="shared" si="243"/>
        <v>3.3744076034996476E-2</v>
      </c>
      <c r="AQ996">
        <v>0.63515197135147405</v>
      </c>
      <c r="AR996">
        <v>1</v>
      </c>
      <c r="AS996">
        <v>0</v>
      </c>
      <c r="AT996">
        <f t="shared" si="247"/>
        <v>1232</v>
      </c>
      <c r="AU996">
        <f t="shared" si="248"/>
        <v>233</v>
      </c>
      <c r="AV996">
        <f t="shared" si="244"/>
        <v>8.110300081103361E-4</v>
      </c>
      <c r="AW996">
        <f t="shared" si="245"/>
        <v>1.6877637130801704E-2</v>
      </c>
      <c r="AX996">
        <f t="shared" si="246"/>
        <v>0</v>
      </c>
    </row>
    <row r="997" spans="1:50" x14ac:dyDescent="0.3">
      <c r="A997">
        <v>43</v>
      </c>
      <c r="B997">
        <v>1</v>
      </c>
      <c r="C997" s="2">
        <f t="shared" si="234"/>
        <v>2</v>
      </c>
      <c r="D997">
        <v>7</v>
      </c>
      <c r="E997">
        <f t="shared" si="235"/>
        <v>0</v>
      </c>
      <c r="G997" s="2" t="s">
        <v>17</v>
      </c>
      <c r="H997" s="2" t="s">
        <v>19</v>
      </c>
      <c r="J997">
        <v>60</v>
      </c>
      <c r="K997">
        <v>2</v>
      </c>
      <c r="L997">
        <v>2</v>
      </c>
      <c r="M997">
        <v>7</v>
      </c>
      <c r="N997" s="45">
        <v>0</v>
      </c>
      <c r="O997" s="46">
        <v>1</v>
      </c>
      <c r="P997" s="47">
        <f t="shared" si="236"/>
        <v>1</v>
      </c>
      <c r="Q997">
        <f t="shared" si="237"/>
        <v>0</v>
      </c>
      <c r="R997">
        <f t="shared" si="238"/>
        <v>0.10812760772797873</v>
      </c>
      <c r="S997" s="45">
        <f t="shared" si="239"/>
        <v>0.10812760772797873</v>
      </c>
      <c r="T997" s="47">
        <f t="shared" si="240"/>
        <v>0.89187239227202131</v>
      </c>
      <c r="U997" s="45">
        <f t="shared" si="241"/>
        <v>-0.1144322146269056</v>
      </c>
      <c r="V997" s="47">
        <f t="shared" si="242"/>
        <v>100</v>
      </c>
      <c r="W997">
        <f t="shared" si="243"/>
        <v>0.12123663504431</v>
      </c>
      <c r="AQ997">
        <v>0.66639493656640614</v>
      </c>
      <c r="AR997">
        <v>0</v>
      </c>
      <c r="AS997">
        <v>1</v>
      </c>
      <c r="AT997">
        <f t="shared" si="247"/>
        <v>1232</v>
      </c>
      <c r="AU997">
        <f t="shared" si="248"/>
        <v>234</v>
      </c>
      <c r="AV997">
        <f t="shared" si="244"/>
        <v>8.110300081103361E-4</v>
      </c>
      <c r="AW997">
        <f t="shared" si="245"/>
        <v>1.2658227848101222E-2</v>
      </c>
      <c r="AX997">
        <f t="shared" si="246"/>
        <v>1.0266202634308016E-5</v>
      </c>
    </row>
    <row r="998" spans="1:50" x14ac:dyDescent="0.3">
      <c r="A998">
        <v>27</v>
      </c>
      <c r="B998">
        <v>4</v>
      </c>
      <c r="C998" s="2">
        <f t="shared" si="234"/>
        <v>2</v>
      </c>
      <c r="D998">
        <v>2</v>
      </c>
      <c r="E998">
        <f t="shared" si="235"/>
        <v>0</v>
      </c>
      <c r="G998" s="2" t="s">
        <v>17</v>
      </c>
      <c r="H998" s="2" t="s">
        <v>19</v>
      </c>
      <c r="J998">
        <v>60</v>
      </c>
      <c r="K998">
        <v>3</v>
      </c>
      <c r="L998">
        <v>1</v>
      </c>
      <c r="M998">
        <v>0</v>
      </c>
      <c r="N998" s="45">
        <v>0</v>
      </c>
      <c r="O998" s="46">
        <v>1</v>
      </c>
      <c r="P998" s="47">
        <f t="shared" si="236"/>
        <v>1</v>
      </c>
      <c r="Q998">
        <f t="shared" si="237"/>
        <v>0</v>
      </c>
      <c r="R998">
        <f t="shared" si="238"/>
        <v>4.4912544066753747E-2</v>
      </c>
      <c r="S998" s="45">
        <f t="shared" si="239"/>
        <v>4.4912544066753747E-2</v>
      </c>
      <c r="T998" s="47">
        <f t="shared" si="240"/>
        <v>0.95508745593324629</v>
      </c>
      <c r="U998" s="45">
        <f t="shared" si="241"/>
        <v>-4.595236580086292E-2</v>
      </c>
      <c r="V998" s="47">
        <f t="shared" si="242"/>
        <v>100</v>
      </c>
      <c r="W998">
        <f t="shared" si="243"/>
        <v>4.7024535593830283E-2</v>
      </c>
      <c r="AQ998">
        <v>0.67005944359754999</v>
      </c>
      <c r="AR998">
        <v>1</v>
      </c>
      <c r="AS998">
        <v>0</v>
      </c>
      <c r="AT998">
        <f t="shared" si="247"/>
        <v>1233</v>
      </c>
      <c r="AU998">
        <f t="shared" si="248"/>
        <v>234</v>
      </c>
      <c r="AV998">
        <f t="shared" si="244"/>
        <v>0</v>
      </c>
      <c r="AW998">
        <f t="shared" si="245"/>
        <v>1.2658227848101222E-2</v>
      </c>
      <c r="AX998">
        <f t="shared" si="246"/>
        <v>0</v>
      </c>
    </row>
    <row r="999" spans="1:50" x14ac:dyDescent="0.3">
      <c r="A999">
        <v>27</v>
      </c>
      <c r="B999">
        <v>4</v>
      </c>
      <c r="C999" s="2">
        <f t="shared" si="234"/>
        <v>2</v>
      </c>
      <c r="D999">
        <v>2</v>
      </c>
      <c r="E999">
        <f t="shared" si="235"/>
        <v>1</v>
      </c>
      <c r="G999" s="2" t="s">
        <v>17</v>
      </c>
      <c r="H999" s="2" t="s">
        <v>17</v>
      </c>
      <c r="J999">
        <v>60</v>
      </c>
      <c r="K999">
        <v>3</v>
      </c>
      <c r="L999">
        <v>1</v>
      </c>
      <c r="M999">
        <v>13</v>
      </c>
      <c r="N999" s="48">
        <v>0</v>
      </c>
      <c r="O999" s="49">
        <v>1</v>
      </c>
      <c r="P999" s="47">
        <f t="shared" si="236"/>
        <v>1</v>
      </c>
      <c r="Q999">
        <f t="shared" si="237"/>
        <v>0</v>
      </c>
      <c r="R999">
        <f t="shared" si="238"/>
        <v>9.4718119046836823E-3</v>
      </c>
      <c r="S999" s="45">
        <f t="shared" si="239"/>
        <v>9.4718119046836823E-3</v>
      </c>
      <c r="T999" s="47">
        <f t="shared" si="240"/>
        <v>0.99052818809531629</v>
      </c>
      <c r="U999" s="45">
        <f t="shared" si="241"/>
        <v>-9.5169547978684963E-3</v>
      </c>
      <c r="V999" s="47">
        <f t="shared" si="242"/>
        <v>100</v>
      </c>
      <c r="W999">
        <f t="shared" si="243"/>
        <v>9.5623850169241544E-3</v>
      </c>
      <c r="AQ999">
        <v>0.68054509631800619</v>
      </c>
      <c r="AR999">
        <v>0</v>
      </c>
      <c r="AS999">
        <v>2</v>
      </c>
      <c r="AT999">
        <f t="shared" si="247"/>
        <v>1233</v>
      </c>
      <c r="AU999">
        <f t="shared" si="248"/>
        <v>236</v>
      </c>
      <c r="AV999">
        <f t="shared" si="244"/>
        <v>0</v>
      </c>
      <c r="AW999">
        <f t="shared" si="245"/>
        <v>4.2194092827003704E-3</v>
      </c>
      <c r="AX999">
        <f t="shared" si="246"/>
        <v>0</v>
      </c>
    </row>
    <row r="1000" spans="1:50" x14ac:dyDescent="0.3">
      <c r="A1000">
        <v>26</v>
      </c>
      <c r="B1000">
        <v>1</v>
      </c>
      <c r="C1000" s="2">
        <f t="shared" si="234"/>
        <v>1</v>
      </c>
      <c r="D1000">
        <v>3</v>
      </c>
      <c r="E1000">
        <f t="shared" si="235"/>
        <v>0</v>
      </c>
      <c r="G1000" s="2" t="s">
        <v>19</v>
      </c>
      <c r="H1000" s="2" t="s">
        <v>19</v>
      </c>
      <c r="J1000" s="41"/>
      <c r="K1000" s="41"/>
      <c r="L1000" s="41"/>
      <c r="M1000" s="41"/>
      <c r="N1000" s="41">
        <f>SUM(N4:N999)</f>
        <v>237</v>
      </c>
      <c r="O1000" s="41">
        <f t="shared" ref="O1000:P1000" si="249">SUM(O4:O999)</f>
        <v>1233</v>
      </c>
      <c r="P1000" s="52">
        <f t="shared" si="249"/>
        <v>1470</v>
      </c>
      <c r="Q1000" s="52"/>
      <c r="R1000" s="52"/>
      <c r="S1000" s="52">
        <f>SUM(S4:S999)</f>
        <v>236.99999999999991</v>
      </c>
      <c r="T1000" s="52">
        <f t="shared" ref="T1000:U1000" si="250">SUM(T4:T999)</f>
        <v>1232.9999999999995</v>
      </c>
      <c r="U1000" s="52">
        <f t="shared" si="250"/>
        <v>-561.98090934687457</v>
      </c>
      <c r="V1000" s="52">
        <f>SUMPRODUCT(V4:V999,P4:P999)/P1000</f>
        <v>85.374149659863946</v>
      </c>
      <c r="W1000" s="52">
        <f>SUM(W4:W999)</f>
        <v>1243.832445145568</v>
      </c>
      <c r="AQ1000" s="58">
        <v>0.71302027821434943</v>
      </c>
      <c r="AR1000" s="58">
        <v>0</v>
      </c>
      <c r="AS1000" s="58">
        <v>1</v>
      </c>
      <c r="AT1000" s="58">
        <f t="shared" si="247"/>
        <v>1233</v>
      </c>
      <c r="AU1000" s="58">
        <f t="shared" si="248"/>
        <v>237</v>
      </c>
      <c r="AV1000" s="58">
        <f t="shared" si="244"/>
        <v>0</v>
      </c>
      <c r="AW1000" s="58">
        <f t="shared" si="245"/>
        <v>0</v>
      </c>
      <c r="AX1000" s="58">
        <f t="shared" si="246"/>
        <v>0</v>
      </c>
    </row>
    <row r="1001" spans="1:50" x14ac:dyDescent="0.3">
      <c r="A1001">
        <v>42</v>
      </c>
      <c r="B1001">
        <v>3</v>
      </c>
      <c r="C1001" s="2">
        <f t="shared" si="234"/>
        <v>1</v>
      </c>
      <c r="D1001">
        <v>7</v>
      </c>
      <c r="E1001">
        <f t="shared" si="235"/>
        <v>0</v>
      </c>
      <c r="G1001" s="2" t="s">
        <v>19</v>
      </c>
      <c r="H1001" s="2" t="s">
        <v>19</v>
      </c>
      <c r="AX1001">
        <f>SUM(AX4:AX1000)</f>
        <v>0.75337843618357192</v>
      </c>
    </row>
    <row r="1002" spans="1:50" x14ac:dyDescent="0.3">
      <c r="A1002">
        <v>52</v>
      </c>
      <c r="B1002">
        <v>3</v>
      </c>
      <c r="C1002" s="2">
        <f t="shared" si="234"/>
        <v>1</v>
      </c>
      <c r="D1002">
        <v>4</v>
      </c>
      <c r="E1002">
        <f t="shared" si="235"/>
        <v>0</v>
      </c>
      <c r="G1002" s="2" t="s">
        <v>19</v>
      </c>
      <c r="H1002" s="2" t="s">
        <v>19</v>
      </c>
    </row>
    <row r="1003" spans="1:50" x14ac:dyDescent="0.3">
      <c r="A1003">
        <v>37</v>
      </c>
      <c r="B1003">
        <v>1</v>
      </c>
      <c r="C1003" s="2">
        <f t="shared" si="234"/>
        <v>1</v>
      </c>
      <c r="D1003">
        <v>2</v>
      </c>
      <c r="E1003">
        <f t="shared" si="235"/>
        <v>0</v>
      </c>
      <c r="G1003" s="2" t="s">
        <v>19</v>
      </c>
      <c r="H1003" s="2" t="s">
        <v>19</v>
      </c>
    </row>
    <row r="1004" spans="1:50" x14ac:dyDescent="0.3">
      <c r="A1004">
        <v>35</v>
      </c>
      <c r="B1004">
        <v>3</v>
      </c>
      <c r="C1004" s="2">
        <f t="shared" si="234"/>
        <v>1</v>
      </c>
      <c r="D1004">
        <v>2</v>
      </c>
      <c r="E1004">
        <f t="shared" si="235"/>
        <v>0</v>
      </c>
      <c r="G1004" s="2" t="s">
        <v>19</v>
      </c>
      <c r="H1004" s="2" t="s">
        <v>19</v>
      </c>
    </row>
    <row r="1005" spans="1:50" x14ac:dyDescent="0.3">
      <c r="A1005">
        <v>25</v>
      </c>
      <c r="B1005">
        <v>1</v>
      </c>
      <c r="C1005" s="2">
        <f t="shared" si="234"/>
        <v>1</v>
      </c>
      <c r="D1005">
        <v>2</v>
      </c>
      <c r="E1005">
        <f t="shared" si="235"/>
        <v>0</v>
      </c>
      <c r="G1005" s="2" t="s">
        <v>19</v>
      </c>
      <c r="H1005" s="2" t="s">
        <v>19</v>
      </c>
    </row>
    <row r="1006" spans="1:50" x14ac:dyDescent="0.3">
      <c r="A1006">
        <v>26</v>
      </c>
      <c r="B1006">
        <v>3</v>
      </c>
      <c r="C1006" s="2">
        <f t="shared" si="234"/>
        <v>1</v>
      </c>
      <c r="D1006">
        <v>7</v>
      </c>
      <c r="E1006">
        <f t="shared" si="235"/>
        <v>0</v>
      </c>
      <c r="G1006" s="2" t="s">
        <v>19</v>
      </c>
      <c r="H1006" s="2" t="s">
        <v>19</v>
      </c>
    </row>
    <row r="1007" spans="1:50" x14ac:dyDescent="0.3">
      <c r="A1007">
        <v>29</v>
      </c>
      <c r="B1007">
        <v>2</v>
      </c>
      <c r="C1007" s="2">
        <f t="shared" si="234"/>
        <v>1</v>
      </c>
      <c r="D1007">
        <v>9</v>
      </c>
      <c r="E1007">
        <f t="shared" si="235"/>
        <v>0</v>
      </c>
      <c r="G1007" s="2" t="s">
        <v>19</v>
      </c>
      <c r="H1007" s="2" t="s">
        <v>19</v>
      </c>
    </row>
    <row r="1008" spans="1:50" x14ac:dyDescent="0.3">
      <c r="A1008">
        <v>49</v>
      </c>
      <c r="B1008">
        <v>1</v>
      </c>
      <c r="C1008" s="2">
        <f t="shared" si="234"/>
        <v>1</v>
      </c>
      <c r="D1008">
        <v>3</v>
      </c>
      <c r="E1008">
        <f t="shared" si="235"/>
        <v>1</v>
      </c>
      <c r="G1008" s="2" t="s">
        <v>19</v>
      </c>
      <c r="H1008" s="2" t="s">
        <v>17</v>
      </c>
    </row>
    <row r="1009" spans="1:8" x14ac:dyDescent="0.3">
      <c r="A1009">
        <v>29</v>
      </c>
      <c r="B1009">
        <v>3</v>
      </c>
      <c r="C1009" s="2">
        <f t="shared" si="234"/>
        <v>2</v>
      </c>
      <c r="D1009">
        <v>7</v>
      </c>
      <c r="E1009">
        <f t="shared" si="235"/>
        <v>1</v>
      </c>
      <c r="G1009" s="2" t="s">
        <v>17</v>
      </c>
      <c r="H1009" s="2" t="s">
        <v>17</v>
      </c>
    </row>
    <row r="1010" spans="1:8" x14ac:dyDescent="0.3">
      <c r="A1010">
        <v>54</v>
      </c>
      <c r="B1010">
        <v>4</v>
      </c>
      <c r="C1010" s="2">
        <f t="shared" si="234"/>
        <v>1</v>
      </c>
      <c r="D1010">
        <v>7</v>
      </c>
      <c r="E1010">
        <f t="shared" si="235"/>
        <v>0</v>
      </c>
      <c r="G1010" s="2" t="s">
        <v>19</v>
      </c>
      <c r="H1010" s="2" t="s">
        <v>19</v>
      </c>
    </row>
    <row r="1011" spans="1:8" x14ac:dyDescent="0.3">
      <c r="A1011">
        <v>58</v>
      </c>
      <c r="B1011">
        <v>4</v>
      </c>
      <c r="C1011" s="2">
        <f t="shared" si="234"/>
        <v>2</v>
      </c>
      <c r="D1011">
        <v>8</v>
      </c>
      <c r="E1011">
        <f t="shared" si="235"/>
        <v>0</v>
      </c>
      <c r="G1011" s="2" t="s">
        <v>17</v>
      </c>
      <c r="H1011" s="2" t="s">
        <v>19</v>
      </c>
    </row>
    <row r="1012" spans="1:8" x14ac:dyDescent="0.3">
      <c r="A1012">
        <v>55</v>
      </c>
      <c r="B1012">
        <v>2</v>
      </c>
      <c r="C1012" s="2">
        <f t="shared" si="234"/>
        <v>1</v>
      </c>
      <c r="D1012">
        <v>7</v>
      </c>
      <c r="E1012">
        <f t="shared" si="235"/>
        <v>0</v>
      </c>
      <c r="G1012" s="2" t="s">
        <v>19</v>
      </c>
      <c r="H1012" s="2" t="s">
        <v>19</v>
      </c>
    </row>
    <row r="1013" spans="1:8" x14ac:dyDescent="0.3">
      <c r="A1013">
        <v>36</v>
      </c>
      <c r="B1013">
        <v>1</v>
      </c>
      <c r="C1013" s="2">
        <f t="shared" si="234"/>
        <v>2</v>
      </c>
      <c r="D1013">
        <v>4</v>
      </c>
      <c r="E1013">
        <f t="shared" si="235"/>
        <v>0</v>
      </c>
      <c r="G1013" s="2" t="s">
        <v>17</v>
      </c>
      <c r="H1013" s="2" t="s">
        <v>19</v>
      </c>
    </row>
    <row r="1014" spans="1:8" x14ac:dyDescent="0.3">
      <c r="A1014">
        <v>31</v>
      </c>
      <c r="B1014">
        <v>2</v>
      </c>
      <c r="C1014" s="2">
        <f t="shared" si="234"/>
        <v>1</v>
      </c>
      <c r="D1014">
        <v>0</v>
      </c>
      <c r="E1014">
        <f t="shared" si="235"/>
        <v>1</v>
      </c>
      <c r="G1014" s="2" t="s">
        <v>19</v>
      </c>
      <c r="H1014" s="2" t="s">
        <v>17</v>
      </c>
    </row>
    <row r="1015" spans="1:8" x14ac:dyDescent="0.3">
      <c r="A1015">
        <v>30</v>
      </c>
      <c r="B1015">
        <v>4</v>
      </c>
      <c r="C1015" s="2">
        <f t="shared" si="234"/>
        <v>1</v>
      </c>
      <c r="D1015">
        <v>2</v>
      </c>
      <c r="E1015">
        <f t="shared" si="235"/>
        <v>0</v>
      </c>
      <c r="G1015" s="2" t="s">
        <v>19</v>
      </c>
      <c r="H1015" s="2" t="s">
        <v>19</v>
      </c>
    </row>
    <row r="1016" spans="1:8" x14ac:dyDescent="0.3">
      <c r="A1016">
        <v>31</v>
      </c>
      <c r="B1016">
        <v>1</v>
      </c>
      <c r="C1016" s="2">
        <f t="shared" si="234"/>
        <v>1</v>
      </c>
      <c r="D1016">
        <v>2</v>
      </c>
      <c r="E1016">
        <f t="shared" si="235"/>
        <v>0</v>
      </c>
      <c r="G1016" s="2" t="s">
        <v>19</v>
      </c>
      <c r="H1016" s="2" t="s">
        <v>19</v>
      </c>
    </row>
    <row r="1017" spans="1:8" x14ac:dyDescent="0.3">
      <c r="A1017">
        <v>34</v>
      </c>
      <c r="B1017">
        <v>4</v>
      </c>
      <c r="C1017" s="2">
        <f t="shared" si="234"/>
        <v>1</v>
      </c>
      <c r="D1017">
        <v>3</v>
      </c>
      <c r="E1017">
        <f t="shared" si="235"/>
        <v>0</v>
      </c>
      <c r="G1017" s="2" t="s">
        <v>19</v>
      </c>
      <c r="H1017" s="2" t="s">
        <v>19</v>
      </c>
    </row>
    <row r="1018" spans="1:8" x14ac:dyDescent="0.3">
      <c r="A1018">
        <v>31</v>
      </c>
      <c r="B1018">
        <v>1</v>
      </c>
      <c r="C1018" s="2">
        <f t="shared" si="234"/>
        <v>1</v>
      </c>
      <c r="D1018">
        <v>0</v>
      </c>
      <c r="E1018">
        <f t="shared" si="235"/>
        <v>1</v>
      </c>
      <c r="G1018" s="2" t="s">
        <v>19</v>
      </c>
      <c r="H1018" s="2" t="s">
        <v>17</v>
      </c>
    </row>
    <row r="1019" spans="1:8" x14ac:dyDescent="0.3">
      <c r="A1019">
        <v>27</v>
      </c>
      <c r="B1019">
        <v>2</v>
      </c>
      <c r="C1019" s="2">
        <f t="shared" si="234"/>
        <v>1</v>
      </c>
      <c r="D1019">
        <v>0</v>
      </c>
      <c r="E1019">
        <f t="shared" si="235"/>
        <v>0</v>
      </c>
      <c r="G1019" s="2" t="s">
        <v>19</v>
      </c>
      <c r="H1019" s="2" t="s">
        <v>19</v>
      </c>
    </row>
    <row r="1020" spans="1:8" x14ac:dyDescent="0.3">
      <c r="A1020">
        <v>36</v>
      </c>
      <c r="B1020">
        <v>1</v>
      </c>
      <c r="C1020" s="2">
        <f t="shared" si="234"/>
        <v>1</v>
      </c>
      <c r="D1020">
        <v>4</v>
      </c>
      <c r="E1020">
        <f t="shared" si="235"/>
        <v>0</v>
      </c>
      <c r="G1020" s="2" t="s">
        <v>19</v>
      </c>
      <c r="H1020" s="2" t="s">
        <v>19</v>
      </c>
    </row>
    <row r="1021" spans="1:8" x14ac:dyDescent="0.3">
      <c r="A1021">
        <v>36</v>
      </c>
      <c r="B1021">
        <v>3</v>
      </c>
      <c r="C1021" s="2">
        <f t="shared" si="234"/>
        <v>1</v>
      </c>
      <c r="D1021">
        <v>2</v>
      </c>
      <c r="E1021">
        <f t="shared" si="235"/>
        <v>0</v>
      </c>
      <c r="G1021" s="2" t="s">
        <v>19</v>
      </c>
      <c r="H1021" s="2" t="s">
        <v>19</v>
      </c>
    </row>
    <row r="1022" spans="1:8" x14ac:dyDescent="0.3">
      <c r="A1022">
        <v>47</v>
      </c>
      <c r="B1022">
        <v>1</v>
      </c>
      <c r="C1022" s="2">
        <f t="shared" si="234"/>
        <v>1</v>
      </c>
      <c r="D1022">
        <v>5</v>
      </c>
      <c r="E1022">
        <f t="shared" si="235"/>
        <v>0</v>
      </c>
      <c r="G1022" s="2" t="s">
        <v>19</v>
      </c>
      <c r="H1022" s="2" t="s">
        <v>19</v>
      </c>
    </row>
    <row r="1023" spans="1:8" x14ac:dyDescent="0.3">
      <c r="A1023">
        <v>25</v>
      </c>
      <c r="B1023">
        <v>1</v>
      </c>
      <c r="C1023" s="2">
        <f t="shared" si="234"/>
        <v>1</v>
      </c>
      <c r="D1023">
        <v>2</v>
      </c>
      <c r="E1023">
        <f t="shared" si="235"/>
        <v>1</v>
      </c>
      <c r="G1023" s="2" t="s">
        <v>19</v>
      </c>
      <c r="H1023" s="2" t="s">
        <v>17</v>
      </c>
    </row>
    <row r="1024" spans="1:8" x14ac:dyDescent="0.3">
      <c r="A1024">
        <v>37</v>
      </c>
      <c r="B1024">
        <v>3</v>
      </c>
      <c r="C1024" s="2">
        <f t="shared" si="234"/>
        <v>1</v>
      </c>
      <c r="D1024">
        <v>5</v>
      </c>
      <c r="E1024">
        <f t="shared" si="235"/>
        <v>0</v>
      </c>
      <c r="G1024" s="2" t="s">
        <v>19</v>
      </c>
      <c r="H1024" s="2" t="s">
        <v>19</v>
      </c>
    </row>
    <row r="1025" spans="1:8" x14ac:dyDescent="0.3">
      <c r="A1025">
        <v>56</v>
      </c>
      <c r="B1025">
        <v>1</v>
      </c>
      <c r="C1025" s="2">
        <f t="shared" si="234"/>
        <v>1</v>
      </c>
      <c r="D1025">
        <v>2</v>
      </c>
      <c r="E1025">
        <f t="shared" si="235"/>
        <v>0</v>
      </c>
      <c r="G1025" s="2" t="s">
        <v>19</v>
      </c>
      <c r="H1025" s="2" t="s">
        <v>19</v>
      </c>
    </row>
    <row r="1026" spans="1:8" x14ac:dyDescent="0.3">
      <c r="A1026">
        <v>47</v>
      </c>
      <c r="B1026">
        <v>1</v>
      </c>
      <c r="C1026" s="2">
        <f t="shared" ref="C1026:C1089" si="251">IF(G1026="Yes",2,1)</f>
        <v>1</v>
      </c>
      <c r="D1026">
        <v>17</v>
      </c>
      <c r="E1026">
        <f t="shared" ref="E1026:E1089" si="252">IF(H1026="Yes",1,0)</f>
        <v>0</v>
      </c>
      <c r="G1026" s="2" t="s">
        <v>19</v>
      </c>
      <c r="H1026" s="2" t="s">
        <v>19</v>
      </c>
    </row>
    <row r="1027" spans="1:8" x14ac:dyDescent="0.3">
      <c r="A1027">
        <v>24</v>
      </c>
      <c r="B1027">
        <v>4</v>
      </c>
      <c r="C1027" s="2">
        <f t="shared" si="251"/>
        <v>2</v>
      </c>
      <c r="D1027">
        <v>4</v>
      </c>
      <c r="E1027">
        <f t="shared" si="252"/>
        <v>0</v>
      </c>
      <c r="G1027" s="2" t="s">
        <v>17</v>
      </c>
      <c r="H1027" s="2" t="s">
        <v>19</v>
      </c>
    </row>
    <row r="1028" spans="1:8" x14ac:dyDescent="0.3">
      <c r="A1028">
        <v>32</v>
      </c>
      <c r="B1028">
        <v>4</v>
      </c>
      <c r="C1028" s="2">
        <f t="shared" si="251"/>
        <v>1</v>
      </c>
      <c r="D1028">
        <v>3</v>
      </c>
      <c r="E1028">
        <f t="shared" si="252"/>
        <v>0</v>
      </c>
      <c r="G1028" s="2" t="s">
        <v>19</v>
      </c>
      <c r="H1028" s="2" t="s">
        <v>19</v>
      </c>
    </row>
    <row r="1029" spans="1:8" x14ac:dyDescent="0.3">
      <c r="A1029">
        <v>34</v>
      </c>
      <c r="B1029">
        <v>4</v>
      </c>
      <c r="C1029" s="2">
        <f t="shared" si="251"/>
        <v>1</v>
      </c>
      <c r="D1029">
        <v>4</v>
      </c>
      <c r="E1029">
        <f t="shared" si="252"/>
        <v>0</v>
      </c>
      <c r="G1029" s="2" t="s">
        <v>19</v>
      </c>
      <c r="H1029" s="2" t="s">
        <v>19</v>
      </c>
    </row>
    <row r="1030" spans="1:8" x14ac:dyDescent="0.3">
      <c r="A1030">
        <v>41</v>
      </c>
      <c r="B1030">
        <v>2</v>
      </c>
      <c r="C1030" s="2">
        <f t="shared" si="251"/>
        <v>2</v>
      </c>
      <c r="D1030">
        <v>2</v>
      </c>
      <c r="E1030">
        <f t="shared" si="252"/>
        <v>0</v>
      </c>
      <c r="G1030" s="2" t="s">
        <v>17</v>
      </c>
      <c r="H1030" s="2" t="s">
        <v>19</v>
      </c>
    </row>
    <row r="1031" spans="1:8" x14ac:dyDescent="0.3">
      <c r="A1031">
        <v>40</v>
      </c>
      <c r="B1031">
        <v>3</v>
      </c>
      <c r="C1031" s="2">
        <f t="shared" si="251"/>
        <v>1</v>
      </c>
      <c r="D1031">
        <v>7</v>
      </c>
      <c r="E1031">
        <f t="shared" si="252"/>
        <v>0</v>
      </c>
      <c r="G1031" s="2" t="s">
        <v>19</v>
      </c>
      <c r="H1031" s="2" t="s">
        <v>19</v>
      </c>
    </row>
    <row r="1032" spans="1:8" x14ac:dyDescent="0.3">
      <c r="A1032">
        <v>31</v>
      </c>
      <c r="B1032">
        <v>1</v>
      </c>
      <c r="C1032" s="2">
        <f t="shared" si="251"/>
        <v>1</v>
      </c>
      <c r="D1032">
        <v>7</v>
      </c>
      <c r="E1032">
        <f t="shared" si="252"/>
        <v>0</v>
      </c>
      <c r="G1032" s="2" t="s">
        <v>19</v>
      </c>
      <c r="H1032" s="2" t="s">
        <v>19</v>
      </c>
    </row>
    <row r="1033" spans="1:8" x14ac:dyDescent="0.3">
      <c r="A1033">
        <v>46</v>
      </c>
      <c r="B1033">
        <v>1</v>
      </c>
      <c r="C1033" s="2">
        <f t="shared" si="251"/>
        <v>1</v>
      </c>
      <c r="D1033">
        <v>7</v>
      </c>
      <c r="E1033">
        <f t="shared" si="252"/>
        <v>1</v>
      </c>
      <c r="G1033" s="2" t="s">
        <v>19</v>
      </c>
      <c r="H1033" s="2" t="s">
        <v>17</v>
      </c>
    </row>
    <row r="1034" spans="1:8" x14ac:dyDescent="0.3">
      <c r="A1034">
        <v>39</v>
      </c>
      <c r="B1034">
        <v>1</v>
      </c>
      <c r="C1034" s="2">
        <f t="shared" si="251"/>
        <v>2</v>
      </c>
      <c r="D1034">
        <v>0</v>
      </c>
      <c r="E1034">
        <f t="shared" si="252"/>
        <v>1</v>
      </c>
      <c r="G1034" s="2" t="s">
        <v>17</v>
      </c>
      <c r="H1034" s="2" t="s">
        <v>17</v>
      </c>
    </row>
    <row r="1035" spans="1:8" x14ac:dyDescent="0.3">
      <c r="A1035">
        <v>31</v>
      </c>
      <c r="B1035">
        <v>3</v>
      </c>
      <c r="C1035" s="2">
        <f t="shared" si="251"/>
        <v>1</v>
      </c>
      <c r="D1035">
        <v>8</v>
      </c>
      <c r="E1035">
        <f t="shared" si="252"/>
        <v>1</v>
      </c>
      <c r="G1035" s="2" t="s">
        <v>19</v>
      </c>
      <c r="H1035" s="2" t="s">
        <v>17</v>
      </c>
    </row>
    <row r="1036" spans="1:8" x14ac:dyDescent="0.3">
      <c r="A1036">
        <v>45</v>
      </c>
      <c r="B1036">
        <v>2</v>
      </c>
      <c r="C1036" s="2">
        <f t="shared" si="251"/>
        <v>2</v>
      </c>
      <c r="D1036">
        <v>7</v>
      </c>
      <c r="E1036">
        <f t="shared" si="252"/>
        <v>0</v>
      </c>
      <c r="G1036" s="2" t="s">
        <v>17</v>
      </c>
      <c r="H1036" s="2" t="s">
        <v>19</v>
      </c>
    </row>
    <row r="1037" spans="1:8" x14ac:dyDescent="0.3">
      <c r="A1037">
        <v>31</v>
      </c>
      <c r="B1037">
        <v>4</v>
      </c>
      <c r="C1037" s="2">
        <f t="shared" si="251"/>
        <v>1</v>
      </c>
      <c r="D1037">
        <v>2</v>
      </c>
      <c r="E1037">
        <f t="shared" si="252"/>
        <v>0</v>
      </c>
      <c r="G1037" s="2" t="s">
        <v>19</v>
      </c>
      <c r="H1037" s="2" t="s">
        <v>19</v>
      </c>
    </row>
    <row r="1038" spans="1:8" x14ac:dyDescent="0.3">
      <c r="A1038">
        <v>31</v>
      </c>
      <c r="B1038">
        <v>2</v>
      </c>
      <c r="C1038" s="2">
        <f t="shared" si="251"/>
        <v>2</v>
      </c>
      <c r="D1038">
        <v>2</v>
      </c>
      <c r="E1038">
        <f t="shared" si="252"/>
        <v>1</v>
      </c>
      <c r="G1038" s="2" t="s">
        <v>17</v>
      </c>
      <c r="H1038" s="2" t="s">
        <v>17</v>
      </c>
    </row>
    <row r="1039" spans="1:8" x14ac:dyDescent="0.3">
      <c r="A1039">
        <v>45</v>
      </c>
      <c r="B1039">
        <v>2</v>
      </c>
      <c r="C1039" s="2">
        <f t="shared" si="251"/>
        <v>2</v>
      </c>
      <c r="D1039">
        <v>1</v>
      </c>
      <c r="E1039">
        <f t="shared" si="252"/>
        <v>0</v>
      </c>
      <c r="G1039" s="2" t="s">
        <v>17</v>
      </c>
      <c r="H1039" s="2" t="s">
        <v>19</v>
      </c>
    </row>
    <row r="1040" spans="1:8" x14ac:dyDescent="0.3">
      <c r="A1040">
        <v>48</v>
      </c>
      <c r="B1040">
        <v>3</v>
      </c>
      <c r="C1040" s="2">
        <f t="shared" si="251"/>
        <v>1</v>
      </c>
      <c r="D1040">
        <v>2</v>
      </c>
      <c r="E1040">
        <f t="shared" si="252"/>
        <v>0</v>
      </c>
      <c r="G1040" s="2" t="s">
        <v>19</v>
      </c>
      <c r="H1040" s="2" t="s">
        <v>19</v>
      </c>
    </row>
    <row r="1041" spans="1:8" x14ac:dyDescent="0.3">
      <c r="A1041">
        <v>34</v>
      </c>
      <c r="B1041">
        <v>1</v>
      </c>
      <c r="C1041" s="2">
        <f t="shared" si="251"/>
        <v>1</v>
      </c>
      <c r="D1041">
        <v>2</v>
      </c>
      <c r="E1041">
        <f t="shared" si="252"/>
        <v>1</v>
      </c>
      <c r="G1041" s="2" t="s">
        <v>19</v>
      </c>
      <c r="H1041" s="2" t="s">
        <v>17</v>
      </c>
    </row>
    <row r="1042" spans="1:8" x14ac:dyDescent="0.3">
      <c r="A1042">
        <v>40</v>
      </c>
      <c r="B1042">
        <v>4</v>
      </c>
      <c r="C1042" s="2">
        <f t="shared" si="251"/>
        <v>1</v>
      </c>
      <c r="D1042">
        <v>8</v>
      </c>
      <c r="E1042">
        <f t="shared" si="252"/>
        <v>0</v>
      </c>
      <c r="G1042" s="2" t="s">
        <v>19</v>
      </c>
      <c r="H1042" s="2" t="s">
        <v>19</v>
      </c>
    </row>
    <row r="1043" spans="1:8" x14ac:dyDescent="0.3">
      <c r="A1043">
        <v>28</v>
      </c>
      <c r="B1043">
        <v>4</v>
      </c>
      <c r="C1043" s="2">
        <f t="shared" si="251"/>
        <v>1</v>
      </c>
      <c r="D1043">
        <v>4</v>
      </c>
      <c r="E1043">
        <f t="shared" si="252"/>
        <v>0</v>
      </c>
      <c r="G1043" s="2" t="s">
        <v>19</v>
      </c>
      <c r="H1043" s="2" t="s">
        <v>19</v>
      </c>
    </row>
    <row r="1044" spans="1:8" x14ac:dyDescent="0.3">
      <c r="A1044">
        <v>44</v>
      </c>
      <c r="B1044">
        <v>3</v>
      </c>
      <c r="C1044" s="2">
        <f t="shared" si="251"/>
        <v>1</v>
      </c>
      <c r="D1044">
        <v>2</v>
      </c>
      <c r="E1044">
        <f t="shared" si="252"/>
        <v>0</v>
      </c>
      <c r="G1044" s="2" t="s">
        <v>19</v>
      </c>
      <c r="H1044" s="2" t="s">
        <v>19</v>
      </c>
    </row>
    <row r="1045" spans="1:8" x14ac:dyDescent="0.3">
      <c r="A1045">
        <v>53</v>
      </c>
      <c r="B1045">
        <v>4</v>
      </c>
      <c r="C1045" s="2">
        <f t="shared" si="251"/>
        <v>1</v>
      </c>
      <c r="D1045">
        <v>8</v>
      </c>
      <c r="E1045">
        <f t="shared" si="252"/>
        <v>0</v>
      </c>
      <c r="G1045" s="2" t="s">
        <v>19</v>
      </c>
      <c r="H1045" s="2" t="s">
        <v>19</v>
      </c>
    </row>
    <row r="1046" spans="1:8" x14ac:dyDescent="0.3">
      <c r="A1046">
        <v>49</v>
      </c>
      <c r="B1046">
        <v>1</v>
      </c>
      <c r="C1046" s="2">
        <f t="shared" si="251"/>
        <v>1</v>
      </c>
      <c r="D1046">
        <v>2</v>
      </c>
      <c r="E1046">
        <f t="shared" si="252"/>
        <v>0</v>
      </c>
      <c r="G1046" s="2" t="s">
        <v>19</v>
      </c>
      <c r="H1046" s="2" t="s">
        <v>19</v>
      </c>
    </row>
    <row r="1047" spans="1:8" x14ac:dyDescent="0.3">
      <c r="A1047">
        <v>40</v>
      </c>
      <c r="B1047">
        <v>3</v>
      </c>
      <c r="C1047" s="2">
        <f t="shared" si="251"/>
        <v>1</v>
      </c>
      <c r="D1047">
        <v>1</v>
      </c>
      <c r="E1047">
        <f t="shared" si="252"/>
        <v>0</v>
      </c>
      <c r="G1047" s="2" t="s">
        <v>19</v>
      </c>
      <c r="H1047" s="2" t="s">
        <v>19</v>
      </c>
    </row>
    <row r="1048" spans="1:8" x14ac:dyDescent="0.3">
      <c r="A1048">
        <v>44</v>
      </c>
      <c r="B1048">
        <v>4</v>
      </c>
      <c r="C1048" s="2">
        <f t="shared" si="251"/>
        <v>1</v>
      </c>
      <c r="D1048">
        <v>2</v>
      </c>
      <c r="E1048">
        <f t="shared" si="252"/>
        <v>0</v>
      </c>
      <c r="G1048" s="2" t="s">
        <v>19</v>
      </c>
      <c r="H1048" s="2" t="s">
        <v>19</v>
      </c>
    </row>
    <row r="1049" spans="1:8" x14ac:dyDescent="0.3">
      <c r="A1049">
        <v>33</v>
      </c>
      <c r="B1049">
        <v>4</v>
      </c>
      <c r="C1049" s="2">
        <f t="shared" si="251"/>
        <v>1</v>
      </c>
      <c r="D1049">
        <v>3</v>
      </c>
      <c r="E1049">
        <f t="shared" si="252"/>
        <v>0</v>
      </c>
      <c r="G1049" s="2" t="s">
        <v>19</v>
      </c>
      <c r="H1049" s="2" t="s">
        <v>19</v>
      </c>
    </row>
    <row r="1050" spans="1:8" x14ac:dyDescent="0.3">
      <c r="A1050">
        <v>34</v>
      </c>
      <c r="B1050">
        <v>4</v>
      </c>
      <c r="C1050" s="2">
        <f t="shared" si="251"/>
        <v>1</v>
      </c>
      <c r="D1050">
        <v>9</v>
      </c>
      <c r="E1050">
        <f t="shared" si="252"/>
        <v>0</v>
      </c>
      <c r="G1050" s="2" t="s">
        <v>19</v>
      </c>
      <c r="H1050" s="2" t="s">
        <v>19</v>
      </c>
    </row>
    <row r="1051" spans="1:8" x14ac:dyDescent="0.3">
      <c r="A1051">
        <v>30</v>
      </c>
      <c r="B1051">
        <v>4</v>
      </c>
      <c r="C1051" s="2">
        <f t="shared" si="251"/>
        <v>1</v>
      </c>
      <c r="D1051">
        <v>1</v>
      </c>
      <c r="E1051">
        <f t="shared" si="252"/>
        <v>0</v>
      </c>
      <c r="G1051" s="2" t="s">
        <v>19</v>
      </c>
      <c r="H1051" s="2" t="s">
        <v>19</v>
      </c>
    </row>
    <row r="1052" spans="1:8" x14ac:dyDescent="0.3">
      <c r="A1052">
        <v>42</v>
      </c>
      <c r="B1052">
        <v>1</v>
      </c>
      <c r="C1052" s="2">
        <f t="shared" si="251"/>
        <v>1</v>
      </c>
      <c r="D1052">
        <v>9</v>
      </c>
      <c r="E1052">
        <f t="shared" si="252"/>
        <v>0</v>
      </c>
      <c r="G1052" s="2" t="s">
        <v>19</v>
      </c>
      <c r="H1052" s="2" t="s">
        <v>19</v>
      </c>
    </row>
    <row r="1053" spans="1:8" x14ac:dyDescent="0.3">
      <c r="A1053">
        <v>44</v>
      </c>
      <c r="B1053">
        <v>1</v>
      </c>
      <c r="C1053" s="2">
        <f t="shared" si="251"/>
        <v>1</v>
      </c>
      <c r="D1053">
        <v>0</v>
      </c>
      <c r="E1053">
        <f t="shared" si="252"/>
        <v>0</v>
      </c>
      <c r="G1053" s="2" t="s">
        <v>19</v>
      </c>
      <c r="H1053" s="2" t="s">
        <v>19</v>
      </c>
    </row>
    <row r="1054" spans="1:8" x14ac:dyDescent="0.3">
      <c r="A1054">
        <v>30</v>
      </c>
      <c r="B1054">
        <v>3</v>
      </c>
      <c r="C1054" s="2">
        <f t="shared" si="251"/>
        <v>1</v>
      </c>
      <c r="D1054">
        <v>0</v>
      </c>
      <c r="E1054">
        <f t="shared" si="252"/>
        <v>0</v>
      </c>
      <c r="G1054" s="2" t="s">
        <v>19</v>
      </c>
      <c r="H1054" s="2" t="s">
        <v>19</v>
      </c>
    </row>
    <row r="1055" spans="1:8" x14ac:dyDescent="0.3">
      <c r="A1055">
        <v>57</v>
      </c>
      <c r="B1055">
        <v>2</v>
      </c>
      <c r="C1055" s="2">
        <f t="shared" si="251"/>
        <v>1</v>
      </c>
      <c r="D1055">
        <v>9</v>
      </c>
      <c r="E1055">
        <f t="shared" si="252"/>
        <v>0</v>
      </c>
      <c r="G1055" s="2" t="s">
        <v>19</v>
      </c>
      <c r="H1055" s="2" t="s">
        <v>19</v>
      </c>
    </row>
    <row r="1056" spans="1:8" x14ac:dyDescent="0.3">
      <c r="A1056">
        <v>49</v>
      </c>
      <c r="B1056">
        <v>3</v>
      </c>
      <c r="C1056" s="2">
        <f t="shared" si="251"/>
        <v>1</v>
      </c>
      <c r="D1056">
        <v>7</v>
      </c>
      <c r="E1056">
        <f t="shared" si="252"/>
        <v>0</v>
      </c>
      <c r="G1056" s="2" t="s">
        <v>19</v>
      </c>
      <c r="H1056" s="2" t="s">
        <v>19</v>
      </c>
    </row>
    <row r="1057" spans="1:8" x14ac:dyDescent="0.3">
      <c r="A1057">
        <v>34</v>
      </c>
      <c r="B1057">
        <v>2</v>
      </c>
      <c r="C1057" s="2">
        <f t="shared" si="251"/>
        <v>1</v>
      </c>
      <c r="D1057">
        <v>8</v>
      </c>
      <c r="E1057">
        <f t="shared" si="252"/>
        <v>0</v>
      </c>
      <c r="G1057" s="2" t="s">
        <v>19</v>
      </c>
      <c r="H1057" s="2" t="s">
        <v>19</v>
      </c>
    </row>
    <row r="1058" spans="1:8" x14ac:dyDescent="0.3">
      <c r="A1058">
        <v>28</v>
      </c>
      <c r="B1058">
        <v>1</v>
      </c>
      <c r="C1058" s="2">
        <f t="shared" si="251"/>
        <v>1</v>
      </c>
      <c r="D1058">
        <v>2</v>
      </c>
      <c r="E1058">
        <f t="shared" si="252"/>
        <v>1</v>
      </c>
      <c r="G1058" s="2" t="s">
        <v>19</v>
      </c>
      <c r="H1058" s="2" t="s">
        <v>17</v>
      </c>
    </row>
    <row r="1059" spans="1:8" x14ac:dyDescent="0.3">
      <c r="A1059">
        <v>29</v>
      </c>
      <c r="B1059">
        <v>1</v>
      </c>
      <c r="C1059" s="2">
        <f t="shared" si="251"/>
        <v>1</v>
      </c>
      <c r="D1059">
        <v>3</v>
      </c>
      <c r="E1059">
        <f t="shared" si="252"/>
        <v>1</v>
      </c>
      <c r="G1059" s="2" t="s">
        <v>19</v>
      </c>
      <c r="H1059" s="2" t="s">
        <v>17</v>
      </c>
    </row>
    <row r="1060" spans="1:8" x14ac:dyDescent="0.3">
      <c r="A1060">
        <v>34</v>
      </c>
      <c r="B1060">
        <v>1</v>
      </c>
      <c r="C1060" s="2">
        <f t="shared" si="251"/>
        <v>2</v>
      </c>
      <c r="D1060">
        <v>9</v>
      </c>
      <c r="E1060">
        <f t="shared" si="252"/>
        <v>1</v>
      </c>
      <c r="G1060" s="2" t="s">
        <v>17</v>
      </c>
      <c r="H1060" s="2" t="s">
        <v>17</v>
      </c>
    </row>
    <row r="1061" spans="1:8" x14ac:dyDescent="0.3">
      <c r="A1061">
        <v>35</v>
      </c>
      <c r="B1061">
        <v>4</v>
      </c>
      <c r="C1061" s="2">
        <f t="shared" si="251"/>
        <v>1</v>
      </c>
      <c r="D1061">
        <v>0</v>
      </c>
      <c r="E1061">
        <f t="shared" si="252"/>
        <v>0</v>
      </c>
      <c r="G1061" s="2" t="s">
        <v>19</v>
      </c>
      <c r="H1061" s="2" t="s">
        <v>19</v>
      </c>
    </row>
    <row r="1062" spans="1:8" x14ac:dyDescent="0.3">
      <c r="A1062">
        <v>24</v>
      </c>
      <c r="B1062">
        <v>2</v>
      </c>
      <c r="C1062" s="2">
        <f t="shared" si="251"/>
        <v>2</v>
      </c>
      <c r="D1062">
        <v>0</v>
      </c>
      <c r="E1062">
        <f t="shared" si="252"/>
        <v>1</v>
      </c>
      <c r="G1062" s="2" t="s">
        <v>17</v>
      </c>
      <c r="H1062" s="2" t="s">
        <v>17</v>
      </c>
    </row>
    <row r="1063" spans="1:8" x14ac:dyDescent="0.3">
      <c r="A1063">
        <v>24</v>
      </c>
      <c r="B1063">
        <v>4</v>
      </c>
      <c r="C1063" s="2">
        <f t="shared" si="251"/>
        <v>1</v>
      </c>
      <c r="D1063">
        <v>0</v>
      </c>
      <c r="E1063">
        <f t="shared" si="252"/>
        <v>0</v>
      </c>
      <c r="G1063" s="2" t="s">
        <v>19</v>
      </c>
      <c r="H1063" s="2" t="s">
        <v>19</v>
      </c>
    </row>
    <row r="1064" spans="1:8" x14ac:dyDescent="0.3">
      <c r="A1064">
        <v>44</v>
      </c>
      <c r="B1064">
        <v>2</v>
      </c>
      <c r="C1064" s="2">
        <f t="shared" si="251"/>
        <v>2</v>
      </c>
      <c r="D1064">
        <v>2</v>
      </c>
      <c r="E1064">
        <f t="shared" si="252"/>
        <v>0</v>
      </c>
      <c r="G1064" s="2" t="s">
        <v>17</v>
      </c>
      <c r="H1064" s="2" t="s">
        <v>19</v>
      </c>
    </row>
    <row r="1065" spans="1:8" x14ac:dyDescent="0.3">
      <c r="A1065">
        <v>29</v>
      </c>
      <c r="B1065">
        <v>3</v>
      </c>
      <c r="C1065" s="2">
        <f t="shared" si="251"/>
        <v>1</v>
      </c>
      <c r="D1065">
        <v>7</v>
      </c>
      <c r="E1065">
        <f t="shared" si="252"/>
        <v>0</v>
      </c>
      <c r="G1065" s="2" t="s">
        <v>19</v>
      </c>
      <c r="H1065" s="2" t="s">
        <v>19</v>
      </c>
    </row>
    <row r="1066" spans="1:8" x14ac:dyDescent="0.3">
      <c r="A1066">
        <v>30</v>
      </c>
      <c r="B1066">
        <v>3</v>
      </c>
      <c r="C1066" s="2">
        <f t="shared" si="251"/>
        <v>1</v>
      </c>
      <c r="D1066">
        <v>3</v>
      </c>
      <c r="E1066">
        <f t="shared" si="252"/>
        <v>0</v>
      </c>
      <c r="G1066" s="2" t="s">
        <v>19</v>
      </c>
      <c r="H1066" s="2" t="s">
        <v>19</v>
      </c>
    </row>
    <row r="1067" spans="1:8" x14ac:dyDescent="0.3">
      <c r="A1067">
        <v>55</v>
      </c>
      <c r="B1067">
        <v>4</v>
      </c>
      <c r="C1067" s="2">
        <f t="shared" si="251"/>
        <v>2</v>
      </c>
      <c r="D1067">
        <v>2</v>
      </c>
      <c r="E1067">
        <f t="shared" si="252"/>
        <v>0</v>
      </c>
      <c r="G1067" s="2" t="s">
        <v>17</v>
      </c>
      <c r="H1067" s="2" t="s">
        <v>19</v>
      </c>
    </row>
    <row r="1068" spans="1:8" x14ac:dyDescent="0.3">
      <c r="A1068">
        <v>33</v>
      </c>
      <c r="B1068">
        <v>1</v>
      </c>
      <c r="C1068" s="2">
        <f t="shared" si="251"/>
        <v>1</v>
      </c>
      <c r="D1068">
        <v>4</v>
      </c>
      <c r="E1068">
        <f t="shared" si="252"/>
        <v>0</v>
      </c>
      <c r="G1068" s="2" t="s">
        <v>19</v>
      </c>
      <c r="H1068" s="2" t="s">
        <v>19</v>
      </c>
    </row>
    <row r="1069" spans="1:8" x14ac:dyDescent="0.3">
      <c r="A1069">
        <v>47</v>
      </c>
      <c r="B1069">
        <v>3</v>
      </c>
      <c r="C1069" s="2">
        <f t="shared" si="251"/>
        <v>2</v>
      </c>
      <c r="D1069">
        <v>4</v>
      </c>
      <c r="E1069">
        <f t="shared" si="252"/>
        <v>0</v>
      </c>
      <c r="G1069" s="2" t="s">
        <v>17</v>
      </c>
      <c r="H1069" s="2" t="s">
        <v>19</v>
      </c>
    </row>
    <row r="1070" spans="1:8" x14ac:dyDescent="0.3">
      <c r="A1070">
        <v>28</v>
      </c>
      <c r="B1070">
        <v>3</v>
      </c>
      <c r="C1070" s="2">
        <f t="shared" si="251"/>
        <v>1</v>
      </c>
      <c r="D1070">
        <v>0</v>
      </c>
      <c r="E1070">
        <f t="shared" si="252"/>
        <v>1</v>
      </c>
      <c r="G1070" s="2" t="s">
        <v>19</v>
      </c>
      <c r="H1070" s="2" t="s">
        <v>17</v>
      </c>
    </row>
    <row r="1071" spans="1:8" x14ac:dyDescent="0.3">
      <c r="A1071">
        <v>28</v>
      </c>
      <c r="B1071">
        <v>1</v>
      </c>
      <c r="C1071" s="2">
        <f t="shared" si="251"/>
        <v>1</v>
      </c>
      <c r="D1071">
        <v>0</v>
      </c>
      <c r="E1071">
        <f t="shared" si="252"/>
        <v>0</v>
      </c>
      <c r="G1071" s="2" t="s">
        <v>19</v>
      </c>
      <c r="H1071" s="2" t="s">
        <v>19</v>
      </c>
    </row>
    <row r="1072" spans="1:8" x14ac:dyDescent="0.3">
      <c r="A1072">
        <v>28</v>
      </c>
      <c r="B1072">
        <v>3</v>
      </c>
      <c r="C1072" s="2">
        <f t="shared" si="251"/>
        <v>1</v>
      </c>
      <c r="D1072">
        <v>2</v>
      </c>
      <c r="E1072">
        <f t="shared" si="252"/>
        <v>0</v>
      </c>
      <c r="G1072" s="2" t="s">
        <v>19</v>
      </c>
      <c r="H1072" s="2" t="s">
        <v>19</v>
      </c>
    </row>
    <row r="1073" spans="1:8" x14ac:dyDescent="0.3">
      <c r="A1073">
        <v>49</v>
      </c>
      <c r="B1073">
        <v>3</v>
      </c>
      <c r="C1073" s="2">
        <f t="shared" si="251"/>
        <v>1</v>
      </c>
      <c r="D1073">
        <v>2</v>
      </c>
      <c r="E1073">
        <f t="shared" si="252"/>
        <v>0</v>
      </c>
      <c r="G1073" s="2" t="s">
        <v>19</v>
      </c>
      <c r="H1073" s="2" t="s">
        <v>19</v>
      </c>
    </row>
    <row r="1074" spans="1:8" x14ac:dyDescent="0.3">
      <c r="A1074">
        <v>29</v>
      </c>
      <c r="B1074">
        <v>4</v>
      </c>
      <c r="C1074" s="2">
        <f t="shared" si="251"/>
        <v>1</v>
      </c>
      <c r="D1074">
        <v>2</v>
      </c>
      <c r="E1074">
        <f t="shared" si="252"/>
        <v>0</v>
      </c>
      <c r="G1074" s="2" t="s">
        <v>19</v>
      </c>
      <c r="H1074" s="2" t="s">
        <v>19</v>
      </c>
    </row>
    <row r="1075" spans="1:8" x14ac:dyDescent="0.3">
      <c r="A1075">
        <v>28</v>
      </c>
      <c r="B1075">
        <v>3</v>
      </c>
      <c r="C1075" s="2">
        <f t="shared" si="251"/>
        <v>1</v>
      </c>
      <c r="D1075">
        <v>6</v>
      </c>
      <c r="E1075">
        <f t="shared" si="252"/>
        <v>0</v>
      </c>
      <c r="G1075" s="2" t="s">
        <v>19</v>
      </c>
      <c r="H1075" s="2" t="s">
        <v>19</v>
      </c>
    </row>
    <row r="1076" spans="1:8" x14ac:dyDescent="0.3">
      <c r="A1076">
        <v>33</v>
      </c>
      <c r="B1076">
        <v>4</v>
      </c>
      <c r="C1076" s="2">
        <f t="shared" si="251"/>
        <v>2</v>
      </c>
      <c r="D1076">
        <v>0</v>
      </c>
      <c r="E1076">
        <f t="shared" si="252"/>
        <v>0</v>
      </c>
      <c r="G1076" s="2" t="s">
        <v>17</v>
      </c>
      <c r="H1076" s="2" t="s">
        <v>19</v>
      </c>
    </row>
    <row r="1077" spans="1:8" x14ac:dyDescent="0.3">
      <c r="A1077">
        <v>32</v>
      </c>
      <c r="B1077">
        <v>3</v>
      </c>
      <c r="C1077" s="2">
        <f t="shared" si="251"/>
        <v>1</v>
      </c>
      <c r="D1077">
        <v>2</v>
      </c>
      <c r="E1077">
        <f t="shared" si="252"/>
        <v>0</v>
      </c>
      <c r="G1077" s="2" t="s">
        <v>19</v>
      </c>
      <c r="H1077" s="2" t="s">
        <v>19</v>
      </c>
    </row>
    <row r="1078" spans="1:8" x14ac:dyDescent="0.3">
      <c r="A1078">
        <v>54</v>
      </c>
      <c r="B1078">
        <v>2</v>
      </c>
      <c r="C1078" s="2">
        <f t="shared" si="251"/>
        <v>1</v>
      </c>
      <c r="D1078">
        <v>9</v>
      </c>
      <c r="E1078">
        <f t="shared" si="252"/>
        <v>0</v>
      </c>
      <c r="G1078" s="2" t="s">
        <v>19</v>
      </c>
      <c r="H1078" s="2" t="s">
        <v>19</v>
      </c>
    </row>
    <row r="1079" spans="1:8" x14ac:dyDescent="0.3">
      <c r="A1079">
        <v>29</v>
      </c>
      <c r="B1079">
        <v>1</v>
      </c>
      <c r="C1079" s="2">
        <f t="shared" si="251"/>
        <v>1</v>
      </c>
      <c r="D1079">
        <v>7</v>
      </c>
      <c r="E1079">
        <f t="shared" si="252"/>
        <v>1</v>
      </c>
      <c r="G1079" s="2" t="s">
        <v>19</v>
      </c>
      <c r="H1079" s="2" t="s">
        <v>17</v>
      </c>
    </row>
    <row r="1080" spans="1:8" x14ac:dyDescent="0.3">
      <c r="A1080">
        <v>44</v>
      </c>
      <c r="B1080">
        <v>4</v>
      </c>
      <c r="C1080" s="2">
        <f t="shared" si="251"/>
        <v>1</v>
      </c>
      <c r="D1080">
        <v>6</v>
      </c>
      <c r="E1080">
        <f t="shared" si="252"/>
        <v>0</v>
      </c>
      <c r="G1080" s="2" t="s">
        <v>19</v>
      </c>
      <c r="H1080" s="2" t="s">
        <v>19</v>
      </c>
    </row>
    <row r="1081" spans="1:8" x14ac:dyDescent="0.3">
      <c r="A1081">
        <v>39</v>
      </c>
      <c r="B1081">
        <v>2</v>
      </c>
      <c r="C1081" s="2">
        <f t="shared" si="251"/>
        <v>1</v>
      </c>
      <c r="D1081">
        <v>0</v>
      </c>
      <c r="E1081">
        <f t="shared" si="252"/>
        <v>0</v>
      </c>
      <c r="G1081" s="2" t="s">
        <v>19</v>
      </c>
      <c r="H1081" s="2" t="s">
        <v>19</v>
      </c>
    </row>
    <row r="1082" spans="1:8" x14ac:dyDescent="0.3">
      <c r="A1082">
        <v>46</v>
      </c>
      <c r="B1082">
        <v>3</v>
      </c>
      <c r="C1082" s="2">
        <f t="shared" si="251"/>
        <v>1</v>
      </c>
      <c r="D1082">
        <v>12</v>
      </c>
      <c r="E1082">
        <f t="shared" si="252"/>
        <v>0</v>
      </c>
      <c r="G1082" s="2" t="s">
        <v>19</v>
      </c>
      <c r="H1082" s="2" t="s">
        <v>19</v>
      </c>
    </row>
    <row r="1083" spans="1:8" x14ac:dyDescent="0.3">
      <c r="A1083">
        <v>35</v>
      </c>
      <c r="B1083">
        <v>4</v>
      </c>
      <c r="C1083" s="2">
        <f t="shared" si="251"/>
        <v>1</v>
      </c>
      <c r="D1083">
        <v>8</v>
      </c>
      <c r="E1083">
        <f t="shared" si="252"/>
        <v>0</v>
      </c>
      <c r="G1083" s="2" t="s">
        <v>19</v>
      </c>
      <c r="H1083" s="2" t="s">
        <v>19</v>
      </c>
    </row>
    <row r="1084" spans="1:8" x14ac:dyDescent="0.3">
      <c r="A1084">
        <v>23</v>
      </c>
      <c r="B1084">
        <v>1</v>
      </c>
      <c r="C1084" s="2">
        <f t="shared" si="251"/>
        <v>1</v>
      </c>
      <c r="D1084">
        <v>3</v>
      </c>
      <c r="E1084">
        <f t="shared" si="252"/>
        <v>0</v>
      </c>
      <c r="G1084" s="2" t="s">
        <v>19</v>
      </c>
      <c r="H1084" s="2" t="s">
        <v>19</v>
      </c>
    </row>
    <row r="1085" spans="1:8" x14ac:dyDescent="0.3">
      <c r="A1085">
        <v>40</v>
      </c>
      <c r="B1085">
        <v>4</v>
      </c>
      <c r="C1085" s="2">
        <f t="shared" si="251"/>
        <v>1</v>
      </c>
      <c r="D1085">
        <v>4</v>
      </c>
      <c r="E1085">
        <f t="shared" si="252"/>
        <v>1</v>
      </c>
      <c r="G1085" s="2" t="s">
        <v>19</v>
      </c>
      <c r="H1085" s="2" t="s">
        <v>17</v>
      </c>
    </row>
    <row r="1086" spans="1:8" x14ac:dyDescent="0.3">
      <c r="A1086">
        <v>34</v>
      </c>
      <c r="B1086">
        <v>4</v>
      </c>
      <c r="C1086" s="2">
        <f t="shared" si="251"/>
        <v>2</v>
      </c>
      <c r="D1086">
        <v>9</v>
      </c>
      <c r="E1086">
        <f t="shared" si="252"/>
        <v>0</v>
      </c>
      <c r="G1086" s="2" t="s">
        <v>17</v>
      </c>
      <c r="H1086" s="2" t="s">
        <v>19</v>
      </c>
    </row>
    <row r="1087" spans="1:8" x14ac:dyDescent="0.3">
      <c r="A1087">
        <v>31</v>
      </c>
      <c r="B1087">
        <v>4</v>
      </c>
      <c r="C1087" s="2">
        <f t="shared" si="251"/>
        <v>1</v>
      </c>
      <c r="D1087">
        <v>2</v>
      </c>
      <c r="E1087">
        <f t="shared" si="252"/>
        <v>1</v>
      </c>
      <c r="G1087" s="2" t="s">
        <v>19</v>
      </c>
      <c r="H1087" s="2" t="s">
        <v>17</v>
      </c>
    </row>
    <row r="1088" spans="1:8" x14ac:dyDescent="0.3">
      <c r="A1088">
        <v>50</v>
      </c>
      <c r="B1088">
        <v>3</v>
      </c>
      <c r="C1088" s="2">
        <f t="shared" si="251"/>
        <v>2</v>
      </c>
      <c r="D1088">
        <v>6</v>
      </c>
      <c r="E1088">
        <f t="shared" si="252"/>
        <v>0</v>
      </c>
      <c r="G1088" s="2" t="s">
        <v>17</v>
      </c>
      <c r="H1088" s="2" t="s">
        <v>19</v>
      </c>
    </row>
    <row r="1089" spans="1:8" x14ac:dyDescent="0.3">
      <c r="A1089">
        <v>34</v>
      </c>
      <c r="B1089">
        <v>2</v>
      </c>
      <c r="C1089" s="2">
        <f t="shared" si="251"/>
        <v>2</v>
      </c>
      <c r="D1089">
        <v>10</v>
      </c>
      <c r="E1089">
        <f t="shared" si="252"/>
        <v>0</v>
      </c>
      <c r="G1089" s="2" t="s">
        <v>17</v>
      </c>
      <c r="H1089" s="2" t="s">
        <v>19</v>
      </c>
    </row>
    <row r="1090" spans="1:8" x14ac:dyDescent="0.3">
      <c r="A1090">
        <v>42</v>
      </c>
      <c r="B1090">
        <v>3</v>
      </c>
      <c r="C1090" s="2">
        <f t="shared" ref="C1090:C1153" si="253">IF(G1090="Yes",2,1)</f>
        <v>1</v>
      </c>
      <c r="D1090">
        <v>0</v>
      </c>
      <c r="E1090">
        <f t="shared" ref="E1090:E1153" si="254">IF(H1090="Yes",1,0)</f>
        <v>0</v>
      </c>
      <c r="G1090" s="2" t="s">
        <v>19</v>
      </c>
      <c r="H1090" s="2" t="s">
        <v>19</v>
      </c>
    </row>
    <row r="1091" spans="1:8" x14ac:dyDescent="0.3">
      <c r="A1091">
        <v>37</v>
      </c>
      <c r="B1091">
        <v>1</v>
      </c>
      <c r="C1091" s="2">
        <f t="shared" si="253"/>
        <v>1</v>
      </c>
      <c r="D1091">
        <v>8</v>
      </c>
      <c r="E1091">
        <f t="shared" si="254"/>
        <v>0</v>
      </c>
      <c r="G1091" s="2" t="s">
        <v>19</v>
      </c>
      <c r="H1091" s="2" t="s">
        <v>19</v>
      </c>
    </row>
    <row r="1092" spans="1:8" x14ac:dyDescent="0.3">
      <c r="A1092">
        <v>29</v>
      </c>
      <c r="B1092">
        <v>3</v>
      </c>
      <c r="C1092" s="2">
        <f t="shared" si="253"/>
        <v>1</v>
      </c>
      <c r="D1092">
        <v>7</v>
      </c>
      <c r="E1092">
        <f t="shared" si="254"/>
        <v>0</v>
      </c>
      <c r="G1092" s="2" t="s">
        <v>19</v>
      </c>
      <c r="H1092" s="2" t="s">
        <v>19</v>
      </c>
    </row>
    <row r="1093" spans="1:8" x14ac:dyDescent="0.3">
      <c r="A1093">
        <v>33</v>
      </c>
      <c r="B1093">
        <v>4</v>
      </c>
      <c r="C1093" s="2">
        <f t="shared" si="253"/>
        <v>1</v>
      </c>
      <c r="D1093">
        <v>3</v>
      </c>
      <c r="E1093">
        <f t="shared" si="254"/>
        <v>0</v>
      </c>
      <c r="G1093" s="2" t="s">
        <v>19</v>
      </c>
      <c r="H1093" s="2" t="s">
        <v>19</v>
      </c>
    </row>
    <row r="1094" spans="1:8" x14ac:dyDescent="0.3">
      <c r="A1094">
        <v>45</v>
      </c>
      <c r="B1094">
        <v>4</v>
      </c>
      <c r="C1094" s="2">
        <f t="shared" si="253"/>
        <v>1</v>
      </c>
      <c r="D1094">
        <v>4</v>
      </c>
      <c r="E1094">
        <f t="shared" si="254"/>
        <v>0</v>
      </c>
      <c r="G1094" s="2" t="s">
        <v>19</v>
      </c>
      <c r="H1094" s="2" t="s">
        <v>19</v>
      </c>
    </row>
    <row r="1095" spans="1:8" x14ac:dyDescent="0.3">
      <c r="A1095">
        <v>42</v>
      </c>
      <c r="B1095">
        <v>4</v>
      </c>
      <c r="C1095" s="2">
        <f t="shared" si="253"/>
        <v>2</v>
      </c>
      <c r="D1095">
        <v>8</v>
      </c>
      <c r="E1095">
        <f t="shared" si="254"/>
        <v>0</v>
      </c>
      <c r="G1095" s="2" t="s">
        <v>17</v>
      </c>
      <c r="H1095" s="2" t="s">
        <v>19</v>
      </c>
    </row>
    <row r="1096" spans="1:8" x14ac:dyDescent="0.3">
      <c r="A1096">
        <v>40</v>
      </c>
      <c r="B1096">
        <v>1</v>
      </c>
      <c r="C1096" s="2">
        <f t="shared" si="253"/>
        <v>1</v>
      </c>
      <c r="D1096">
        <v>4</v>
      </c>
      <c r="E1096">
        <f t="shared" si="254"/>
        <v>0</v>
      </c>
      <c r="G1096" s="2" t="s">
        <v>19</v>
      </c>
      <c r="H1096" s="2" t="s">
        <v>19</v>
      </c>
    </row>
    <row r="1097" spans="1:8" x14ac:dyDescent="0.3">
      <c r="A1097">
        <v>33</v>
      </c>
      <c r="B1097">
        <v>2</v>
      </c>
      <c r="C1097" s="2">
        <f t="shared" si="253"/>
        <v>2</v>
      </c>
      <c r="D1097">
        <v>14</v>
      </c>
      <c r="E1097">
        <f t="shared" si="254"/>
        <v>0</v>
      </c>
      <c r="G1097" s="2" t="s">
        <v>17</v>
      </c>
      <c r="H1097" s="2" t="s">
        <v>19</v>
      </c>
    </row>
    <row r="1098" spans="1:8" x14ac:dyDescent="0.3">
      <c r="A1098">
        <v>40</v>
      </c>
      <c r="B1098">
        <v>3</v>
      </c>
      <c r="C1098" s="2">
        <f t="shared" si="253"/>
        <v>2</v>
      </c>
      <c r="D1098">
        <v>7</v>
      </c>
      <c r="E1098">
        <f t="shared" si="254"/>
        <v>0</v>
      </c>
      <c r="G1098" s="2" t="s">
        <v>17</v>
      </c>
      <c r="H1098" s="2" t="s">
        <v>19</v>
      </c>
    </row>
    <row r="1099" spans="1:8" x14ac:dyDescent="0.3">
      <c r="A1099">
        <v>24</v>
      </c>
      <c r="B1099">
        <v>3</v>
      </c>
      <c r="C1099" s="2">
        <f t="shared" si="253"/>
        <v>1</v>
      </c>
      <c r="D1099">
        <v>1</v>
      </c>
      <c r="E1099">
        <f t="shared" si="254"/>
        <v>0</v>
      </c>
      <c r="G1099" s="2" t="s">
        <v>19</v>
      </c>
      <c r="H1099" s="2" t="s">
        <v>19</v>
      </c>
    </row>
    <row r="1100" spans="1:8" x14ac:dyDescent="0.3">
      <c r="A1100">
        <v>40</v>
      </c>
      <c r="B1100">
        <v>4</v>
      </c>
      <c r="C1100" s="2">
        <f t="shared" si="253"/>
        <v>2</v>
      </c>
      <c r="D1100">
        <v>2</v>
      </c>
      <c r="E1100">
        <f t="shared" si="254"/>
        <v>0</v>
      </c>
      <c r="G1100" s="2" t="s">
        <v>17</v>
      </c>
      <c r="H1100" s="2" t="s">
        <v>19</v>
      </c>
    </row>
    <row r="1101" spans="1:8" x14ac:dyDescent="0.3">
      <c r="A1101">
        <v>45</v>
      </c>
      <c r="B1101">
        <v>1</v>
      </c>
      <c r="C1101" s="2">
        <f t="shared" si="253"/>
        <v>1</v>
      </c>
      <c r="D1101">
        <v>8</v>
      </c>
      <c r="E1101">
        <f t="shared" si="254"/>
        <v>0</v>
      </c>
      <c r="G1101" s="2" t="s">
        <v>19</v>
      </c>
      <c r="H1101" s="2" t="s">
        <v>19</v>
      </c>
    </row>
    <row r="1102" spans="1:8" x14ac:dyDescent="0.3">
      <c r="A1102">
        <v>35</v>
      </c>
      <c r="B1102">
        <v>2</v>
      </c>
      <c r="C1102" s="2">
        <f t="shared" si="253"/>
        <v>1</v>
      </c>
      <c r="D1102">
        <v>3</v>
      </c>
      <c r="E1102">
        <f t="shared" si="254"/>
        <v>0</v>
      </c>
      <c r="G1102" s="2" t="s">
        <v>19</v>
      </c>
      <c r="H1102" s="2" t="s">
        <v>19</v>
      </c>
    </row>
    <row r="1103" spans="1:8" x14ac:dyDescent="0.3">
      <c r="A1103">
        <v>32</v>
      </c>
      <c r="B1103">
        <v>4</v>
      </c>
      <c r="C1103" s="2">
        <f t="shared" si="253"/>
        <v>1</v>
      </c>
      <c r="D1103">
        <v>1</v>
      </c>
      <c r="E1103">
        <f t="shared" si="254"/>
        <v>0</v>
      </c>
      <c r="G1103" s="2" t="s">
        <v>19</v>
      </c>
      <c r="H1103" s="2" t="s">
        <v>19</v>
      </c>
    </row>
    <row r="1104" spans="1:8" x14ac:dyDescent="0.3">
      <c r="A1104">
        <v>36</v>
      </c>
      <c r="B1104">
        <v>3</v>
      </c>
      <c r="C1104" s="2">
        <f t="shared" si="253"/>
        <v>2</v>
      </c>
      <c r="D1104">
        <v>2</v>
      </c>
      <c r="E1104">
        <f t="shared" si="254"/>
        <v>0</v>
      </c>
      <c r="G1104" s="2" t="s">
        <v>17</v>
      </c>
      <c r="H1104" s="2" t="s">
        <v>19</v>
      </c>
    </row>
    <row r="1105" spans="1:8" x14ac:dyDescent="0.3">
      <c r="A1105">
        <v>48</v>
      </c>
      <c r="B1105">
        <v>3</v>
      </c>
      <c r="C1105" s="2">
        <f t="shared" si="253"/>
        <v>1</v>
      </c>
      <c r="D1105">
        <v>7</v>
      </c>
      <c r="E1105">
        <f t="shared" si="254"/>
        <v>0</v>
      </c>
      <c r="G1105" s="2" t="s">
        <v>19</v>
      </c>
      <c r="H1105" s="2" t="s">
        <v>19</v>
      </c>
    </row>
    <row r="1106" spans="1:8" x14ac:dyDescent="0.3">
      <c r="A1106">
        <v>29</v>
      </c>
      <c r="B1106">
        <v>3</v>
      </c>
      <c r="C1106" s="2">
        <f t="shared" si="253"/>
        <v>1</v>
      </c>
      <c r="D1106">
        <v>0</v>
      </c>
      <c r="E1106">
        <f t="shared" si="254"/>
        <v>0</v>
      </c>
      <c r="G1106" s="2" t="s">
        <v>19</v>
      </c>
      <c r="H1106" s="2" t="s">
        <v>19</v>
      </c>
    </row>
    <row r="1107" spans="1:8" x14ac:dyDescent="0.3">
      <c r="A1107">
        <v>33</v>
      </c>
      <c r="B1107">
        <v>1</v>
      </c>
      <c r="C1107" s="2">
        <f t="shared" si="253"/>
        <v>1</v>
      </c>
      <c r="D1107">
        <v>2</v>
      </c>
      <c r="E1107">
        <f t="shared" si="254"/>
        <v>0</v>
      </c>
      <c r="G1107" s="2" t="s">
        <v>19</v>
      </c>
      <c r="H1107" s="2" t="s">
        <v>19</v>
      </c>
    </row>
    <row r="1108" spans="1:8" x14ac:dyDescent="0.3">
      <c r="A1108">
        <v>30</v>
      </c>
      <c r="B1108">
        <v>2</v>
      </c>
      <c r="C1108" s="2">
        <f t="shared" si="253"/>
        <v>1</v>
      </c>
      <c r="D1108">
        <v>8</v>
      </c>
      <c r="E1108">
        <f t="shared" si="254"/>
        <v>1</v>
      </c>
      <c r="G1108" s="2" t="s">
        <v>19</v>
      </c>
      <c r="H1108" s="2" t="s">
        <v>17</v>
      </c>
    </row>
    <row r="1109" spans="1:8" x14ac:dyDescent="0.3">
      <c r="A1109">
        <v>38</v>
      </c>
      <c r="B1109">
        <v>3</v>
      </c>
      <c r="C1109" s="2">
        <f t="shared" si="253"/>
        <v>1</v>
      </c>
      <c r="D1109">
        <v>3</v>
      </c>
      <c r="E1109">
        <f t="shared" si="254"/>
        <v>0</v>
      </c>
      <c r="G1109" s="2" t="s">
        <v>19</v>
      </c>
      <c r="H1109" s="2" t="s">
        <v>19</v>
      </c>
    </row>
    <row r="1110" spans="1:8" x14ac:dyDescent="0.3">
      <c r="A1110">
        <v>35</v>
      </c>
      <c r="B1110">
        <v>4</v>
      </c>
      <c r="C1110" s="2">
        <f t="shared" si="253"/>
        <v>1</v>
      </c>
      <c r="D1110">
        <v>0</v>
      </c>
      <c r="E1110">
        <f t="shared" si="254"/>
        <v>0</v>
      </c>
      <c r="G1110" s="2" t="s">
        <v>19</v>
      </c>
      <c r="H1110" s="2" t="s">
        <v>19</v>
      </c>
    </row>
    <row r="1111" spans="1:8" x14ac:dyDescent="0.3">
      <c r="A1111">
        <v>30</v>
      </c>
      <c r="B1111">
        <v>3</v>
      </c>
      <c r="C1111" s="2">
        <f t="shared" si="253"/>
        <v>1</v>
      </c>
      <c r="D1111">
        <v>2</v>
      </c>
      <c r="E1111">
        <f t="shared" si="254"/>
        <v>0</v>
      </c>
      <c r="G1111" s="2" t="s">
        <v>19</v>
      </c>
      <c r="H1111" s="2" t="s">
        <v>19</v>
      </c>
    </row>
    <row r="1112" spans="1:8" x14ac:dyDescent="0.3">
      <c r="A1112">
        <v>35</v>
      </c>
      <c r="B1112">
        <v>1</v>
      </c>
      <c r="C1112" s="2">
        <f t="shared" si="253"/>
        <v>2</v>
      </c>
      <c r="D1112">
        <v>0</v>
      </c>
      <c r="E1112">
        <f t="shared" si="254"/>
        <v>1</v>
      </c>
      <c r="G1112" s="2" t="s">
        <v>17</v>
      </c>
      <c r="H1112" s="2" t="s">
        <v>17</v>
      </c>
    </row>
    <row r="1113" spans="1:8" x14ac:dyDescent="0.3">
      <c r="A1113">
        <v>53</v>
      </c>
      <c r="B1113">
        <v>3</v>
      </c>
      <c r="C1113" s="2">
        <f t="shared" si="253"/>
        <v>1</v>
      </c>
      <c r="D1113">
        <v>7</v>
      </c>
      <c r="E1113">
        <f t="shared" si="254"/>
        <v>1</v>
      </c>
      <c r="G1113" s="2" t="s">
        <v>19</v>
      </c>
      <c r="H1113" s="2" t="s">
        <v>17</v>
      </c>
    </row>
    <row r="1114" spans="1:8" x14ac:dyDescent="0.3">
      <c r="A1114">
        <v>38</v>
      </c>
      <c r="B1114">
        <v>3</v>
      </c>
      <c r="C1114" s="2">
        <f t="shared" si="253"/>
        <v>1</v>
      </c>
      <c r="D1114">
        <v>2</v>
      </c>
      <c r="E1114">
        <f t="shared" si="254"/>
        <v>1</v>
      </c>
      <c r="G1114" s="2" t="s">
        <v>19</v>
      </c>
      <c r="H1114" s="2" t="s">
        <v>17</v>
      </c>
    </row>
    <row r="1115" spans="1:8" x14ac:dyDescent="0.3">
      <c r="A1115">
        <v>32</v>
      </c>
      <c r="B1115">
        <v>4</v>
      </c>
      <c r="C1115" s="2">
        <f t="shared" si="253"/>
        <v>1</v>
      </c>
      <c r="D1115">
        <v>5</v>
      </c>
      <c r="E1115">
        <f t="shared" si="254"/>
        <v>0</v>
      </c>
      <c r="G1115" s="2" t="s">
        <v>19</v>
      </c>
      <c r="H1115" s="2" t="s">
        <v>19</v>
      </c>
    </row>
    <row r="1116" spans="1:8" x14ac:dyDescent="0.3">
      <c r="A1116">
        <v>48</v>
      </c>
      <c r="B1116">
        <v>3</v>
      </c>
      <c r="C1116" s="2">
        <f t="shared" si="253"/>
        <v>1</v>
      </c>
      <c r="D1116">
        <v>2</v>
      </c>
      <c r="E1116">
        <f t="shared" si="254"/>
        <v>0</v>
      </c>
      <c r="G1116" s="2" t="s">
        <v>19</v>
      </c>
      <c r="H1116" s="2" t="s">
        <v>19</v>
      </c>
    </row>
    <row r="1117" spans="1:8" x14ac:dyDescent="0.3">
      <c r="A1117">
        <v>34</v>
      </c>
      <c r="B1117">
        <v>1</v>
      </c>
      <c r="C1117" s="2">
        <f t="shared" si="253"/>
        <v>1</v>
      </c>
      <c r="D1117">
        <v>0</v>
      </c>
      <c r="E1117">
        <f t="shared" si="254"/>
        <v>0</v>
      </c>
      <c r="G1117" s="2" t="s">
        <v>19</v>
      </c>
      <c r="H1117" s="2" t="s">
        <v>19</v>
      </c>
    </row>
    <row r="1118" spans="1:8" x14ac:dyDescent="0.3">
      <c r="A1118">
        <v>55</v>
      </c>
      <c r="B1118">
        <v>3</v>
      </c>
      <c r="C1118" s="2">
        <f t="shared" si="253"/>
        <v>1</v>
      </c>
      <c r="D1118">
        <v>6</v>
      </c>
      <c r="E1118">
        <f t="shared" si="254"/>
        <v>0</v>
      </c>
      <c r="G1118" s="2" t="s">
        <v>19</v>
      </c>
      <c r="H1118" s="2" t="s">
        <v>19</v>
      </c>
    </row>
    <row r="1119" spans="1:8" x14ac:dyDescent="0.3">
      <c r="A1119">
        <v>34</v>
      </c>
      <c r="B1119">
        <v>2</v>
      </c>
      <c r="C1119" s="2">
        <f t="shared" si="253"/>
        <v>1</v>
      </c>
      <c r="D1119">
        <v>2</v>
      </c>
      <c r="E1119">
        <f t="shared" si="254"/>
        <v>0</v>
      </c>
      <c r="G1119" s="2" t="s">
        <v>19</v>
      </c>
      <c r="H1119" s="2" t="s">
        <v>19</v>
      </c>
    </row>
    <row r="1120" spans="1:8" x14ac:dyDescent="0.3">
      <c r="A1120">
        <v>26</v>
      </c>
      <c r="B1120">
        <v>1</v>
      </c>
      <c r="C1120" s="2">
        <f t="shared" si="253"/>
        <v>1</v>
      </c>
      <c r="D1120">
        <v>0</v>
      </c>
      <c r="E1120">
        <f t="shared" si="254"/>
        <v>0</v>
      </c>
      <c r="G1120" s="2" t="s">
        <v>19</v>
      </c>
      <c r="H1120" s="2" t="s">
        <v>19</v>
      </c>
    </row>
    <row r="1121" spans="1:8" x14ac:dyDescent="0.3">
      <c r="A1121">
        <v>38</v>
      </c>
      <c r="B1121">
        <v>3</v>
      </c>
      <c r="C1121" s="2">
        <f t="shared" si="253"/>
        <v>1</v>
      </c>
      <c r="D1121">
        <v>8</v>
      </c>
      <c r="E1121">
        <f t="shared" si="254"/>
        <v>0</v>
      </c>
      <c r="G1121" s="2" t="s">
        <v>19</v>
      </c>
      <c r="H1121" s="2" t="s">
        <v>19</v>
      </c>
    </row>
    <row r="1122" spans="1:8" x14ac:dyDescent="0.3">
      <c r="A1122">
        <v>38</v>
      </c>
      <c r="B1122">
        <v>2</v>
      </c>
      <c r="C1122" s="2">
        <f t="shared" si="253"/>
        <v>1</v>
      </c>
      <c r="D1122">
        <v>2</v>
      </c>
      <c r="E1122">
        <f t="shared" si="254"/>
        <v>0</v>
      </c>
      <c r="G1122" s="2" t="s">
        <v>19</v>
      </c>
      <c r="H1122" s="2" t="s">
        <v>19</v>
      </c>
    </row>
    <row r="1123" spans="1:8" x14ac:dyDescent="0.3">
      <c r="A1123">
        <v>36</v>
      </c>
      <c r="B1123">
        <v>2</v>
      </c>
      <c r="C1123" s="2">
        <f t="shared" si="253"/>
        <v>1</v>
      </c>
      <c r="D1123">
        <v>0</v>
      </c>
      <c r="E1123">
        <f t="shared" si="254"/>
        <v>0</v>
      </c>
      <c r="G1123" s="2" t="s">
        <v>19</v>
      </c>
      <c r="H1123" s="2" t="s">
        <v>19</v>
      </c>
    </row>
    <row r="1124" spans="1:8" x14ac:dyDescent="0.3">
      <c r="A1124">
        <v>29</v>
      </c>
      <c r="B1124">
        <v>2</v>
      </c>
      <c r="C1124" s="2">
        <f t="shared" si="253"/>
        <v>2</v>
      </c>
      <c r="D1124">
        <v>9</v>
      </c>
      <c r="E1124">
        <f t="shared" si="254"/>
        <v>0</v>
      </c>
      <c r="G1124" s="2" t="s">
        <v>17</v>
      </c>
      <c r="H1124" s="2" t="s">
        <v>19</v>
      </c>
    </row>
    <row r="1125" spans="1:8" x14ac:dyDescent="0.3">
      <c r="A1125">
        <v>35</v>
      </c>
      <c r="B1125">
        <v>1</v>
      </c>
      <c r="C1125" s="2">
        <f t="shared" si="253"/>
        <v>2</v>
      </c>
      <c r="D1125">
        <v>2</v>
      </c>
      <c r="E1125">
        <f t="shared" si="254"/>
        <v>0</v>
      </c>
      <c r="G1125" s="2" t="s">
        <v>17</v>
      </c>
      <c r="H1125" s="2" t="s">
        <v>19</v>
      </c>
    </row>
    <row r="1126" spans="1:8" x14ac:dyDescent="0.3">
      <c r="A1126">
        <v>39</v>
      </c>
      <c r="B1126">
        <v>4</v>
      </c>
      <c r="C1126" s="2">
        <f t="shared" si="253"/>
        <v>1</v>
      </c>
      <c r="D1126">
        <v>6</v>
      </c>
      <c r="E1126">
        <f t="shared" si="254"/>
        <v>0</v>
      </c>
      <c r="G1126" s="2" t="s">
        <v>19</v>
      </c>
      <c r="H1126" s="2" t="s">
        <v>19</v>
      </c>
    </row>
    <row r="1127" spans="1:8" x14ac:dyDescent="0.3">
      <c r="A1127">
        <v>29</v>
      </c>
      <c r="B1127">
        <v>1</v>
      </c>
      <c r="C1127" s="2">
        <f t="shared" si="253"/>
        <v>1</v>
      </c>
      <c r="D1127">
        <v>4</v>
      </c>
      <c r="E1127">
        <f t="shared" si="254"/>
        <v>0</v>
      </c>
      <c r="G1127" s="2" t="s">
        <v>19</v>
      </c>
      <c r="H1127" s="2" t="s">
        <v>19</v>
      </c>
    </row>
    <row r="1128" spans="1:8" x14ac:dyDescent="0.3">
      <c r="A1128">
        <v>50</v>
      </c>
      <c r="B1128">
        <v>3</v>
      </c>
      <c r="C1128" s="2">
        <f t="shared" si="253"/>
        <v>2</v>
      </c>
      <c r="D1128">
        <v>0</v>
      </c>
      <c r="E1128">
        <f t="shared" si="254"/>
        <v>0</v>
      </c>
      <c r="G1128" s="2" t="s">
        <v>17</v>
      </c>
      <c r="H1128" s="2" t="s">
        <v>19</v>
      </c>
    </row>
    <row r="1129" spans="1:8" x14ac:dyDescent="0.3">
      <c r="A1129">
        <v>23</v>
      </c>
      <c r="B1129">
        <v>4</v>
      </c>
      <c r="C1129" s="2">
        <f t="shared" si="253"/>
        <v>1</v>
      </c>
      <c r="D1129">
        <v>2</v>
      </c>
      <c r="E1129">
        <f t="shared" si="254"/>
        <v>0</v>
      </c>
      <c r="G1129" s="2" t="s">
        <v>19</v>
      </c>
      <c r="H1129" s="2" t="s">
        <v>19</v>
      </c>
    </row>
    <row r="1130" spans="1:8" x14ac:dyDescent="0.3">
      <c r="A1130">
        <v>36</v>
      </c>
      <c r="B1130">
        <v>1</v>
      </c>
      <c r="C1130" s="2">
        <f t="shared" si="253"/>
        <v>2</v>
      </c>
      <c r="D1130">
        <v>2</v>
      </c>
      <c r="E1130">
        <f t="shared" si="254"/>
        <v>0</v>
      </c>
      <c r="G1130" s="2" t="s">
        <v>17</v>
      </c>
      <c r="H1130" s="2" t="s">
        <v>19</v>
      </c>
    </row>
    <row r="1131" spans="1:8" x14ac:dyDescent="0.3">
      <c r="A1131">
        <v>42</v>
      </c>
      <c r="B1131">
        <v>4</v>
      </c>
      <c r="C1131" s="2">
        <f t="shared" si="253"/>
        <v>1</v>
      </c>
      <c r="D1131">
        <v>0</v>
      </c>
      <c r="E1131">
        <f t="shared" si="254"/>
        <v>0</v>
      </c>
      <c r="G1131" s="2" t="s">
        <v>19</v>
      </c>
      <c r="H1131" s="2" t="s">
        <v>19</v>
      </c>
    </row>
    <row r="1132" spans="1:8" x14ac:dyDescent="0.3">
      <c r="A1132">
        <v>35</v>
      </c>
      <c r="B1132">
        <v>2</v>
      </c>
      <c r="C1132" s="2">
        <f t="shared" si="253"/>
        <v>1</v>
      </c>
      <c r="D1132">
        <v>9</v>
      </c>
      <c r="E1132">
        <f t="shared" si="254"/>
        <v>0</v>
      </c>
      <c r="G1132" s="2" t="s">
        <v>19</v>
      </c>
      <c r="H1132" s="2" t="s">
        <v>19</v>
      </c>
    </row>
    <row r="1133" spans="1:8" x14ac:dyDescent="0.3">
      <c r="A1133">
        <v>34</v>
      </c>
      <c r="B1133">
        <v>4</v>
      </c>
      <c r="C1133" s="2">
        <f t="shared" si="253"/>
        <v>1</v>
      </c>
      <c r="D1133">
        <v>2</v>
      </c>
      <c r="E1133">
        <f t="shared" si="254"/>
        <v>0</v>
      </c>
      <c r="G1133" s="2" t="s">
        <v>19</v>
      </c>
      <c r="H1133" s="2" t="s">
        <v>19</v>
      </c>
    </row>
    <row r="1134" spans="1:8" x14ac:dyDescent="0.3">
      <c r="A1134">
        <v>40</v>
      </c>
      <c r="B1134">
        <v>4</v>
      </c>
      <c r="C1134" s="2">
        <f t="shared" si="253"/>
        <v>1</v>
      </c>
      <c r="D1134">
        <v>4</v>
      </c>
      <c r="E1134">
        <f t="shared" si="254"/>
        <v>0</v>
      </c>
      <c r="G1134" s="2" t="s">
        <v>19</v>
      </c>
      <c r="H1134" s="2" t="s">
        <v>19</v>
      </c>
    </row>
    <row r="1135" spans="1:8" x14ac:dyDescent="0.3">
      <c r="A1135">
        <v>43</v>
      </c>
      <c r="B1135">
        <v>4</v>
      </c>
      <c r="C1135" s="2">
        <f t="shared" si="253"/>
        <v>1</v>
      </c>
      <c r="D1135">
        <v>4</v>
      </c>
      <c r="E1135">
        <f t="shared" si="254"/>
        <v>0</v>
      </c>
      <c r="G1135" s="2" t="s">
        <v>19</v>
      </c>
      <c r="H1135" s="2" t="s">
        <v>19</v>
      </c>
    </row>
    <row r="1136" spans="1:8" x14ac:dyDescent="0.3">
      <c r="A1136">
        <v>35</v>
      </c>
      <c r="B1136">
        <v>3</v>
      </c>
      <c r="C1136" s="2">
        <f t="shared" si="253"/>
        <v>1</v>
      </c>
      <c r="D1136">
        <v>0</v>
      </c>
      <c r="E1136">
        <f t="shared" si="254"/>
        <v>0</v>
      </c>
      <c r="G1136" s="2" t="s">
        <v>19</v>
      </c>
      <c r="H1136" s="2" t="s">
        <v>19</v>
      </c>
    </row>
    <row r="1137" spans="1:8" x14ac:dyDescent="0.3">
      <c r="A1137">
        <v>46</v>
      </c>
      <c r="B1137">
        <v>4</v>
      </c>
      <c r="C1137" s="2">
        <f t="shared" si="253"/>
        <v>1</v>
      </c>
      <c r="D1137">
        <v>0</v>
      </c>
      <c r="E1137">
        <f t="shared" si="254"/>
        <v>0</v>
      </c>
      <c r="G1137" s="2" t="s">
        <v>19</v>
      </c>
      <c r="H1137" s="2" t="s">
        <v>19</v>
      </c>
    </row>
    <row r="1138" spans="1:8" x14ac:dyDescent="0.3">
      <c r="A1138">
        <v>28</v>
      </c>
      <c r="B1138">
        <v>3</v>
      </c>
      <c r="C1138" s="2">
        <f t="shared" si="253"/>
        <v>2</v>
      </c>
      <c r="D1138">
        <v>1</v>
      </c>
      <c r="E1138">
        <f t="shared" si="254"/>
        <v>1</v>
      </c>
      <c r="G1138" s="2" t="s">
        <v>17</v>
      </c>
      <c r="H1138" s="2" t="s">
        <v>17</v>
      </c>
    </row>
    <row r="1139" spans="1:8" x14ac:dyDescent="0.3">
      <c r="A1139">
        <v>22</v>
      </c>
      <c r="B1139">
        <v>2</v>
      </c>
      <c r="C1139" s="2">
        <f t="shared" si="253"/>
        <v>2</v>
      </c>
      <c r="D1139">
        <v>2</v>
      </c>
      <c r="E1139">
        <f t="shared" si="254"/>
        <v>0</v>
      </c>
      <c r="G1139" s="2" t="s">
        <v>17</v>
      </c>
      <c r="H1139" s="2" t="s">
        <v>19</v>
      </c>
    </row>
    <row r="1140" spans="1:8" x14ac:dyDescent="0.3">
      <c r="A1140">
        <v>50</v>
      </c>
      <c r="B1140">
        <v>2</v>
      </c>
      <c r="C1140" s="2">
        <f t="shared" si="253"/>
        <v>2</v>
      </c>
      <c r="D1140">
        <v>8</v>
      </c>
      <c r="E1140">
        <f t="shared" si="254"/>
        <v>0</v>
      </c>
      <c r="G1140" s="2" t="s">
        <v>17</v>
      </c>
      <c r="H1140" s="2" t="s">
        <v>19</v>
      </c>
    </row>
    <row r="1141" spans="1:8" x14ac:dyDescent="0.3">
      <c r="A1141">
        <v>32</v>
      </c>
      <c r="B1141">
        <v>2</v>
      </c>
      <c r="C1141" s="2">
        <f t="shared" si="253"/>
        <v>1</v>
      </c>
      <c r="D1141">
        <v>2</v>
      </c>
      <c r="E1141">
        <f t="shared" si="254"/>
        <v>0</v>
      </c>
      <c r="G1141" s="2" t="s">
        <v>19</v>
      </c>
      <c r="H1141" s="2" t="s">
        <v>19</v>
      </c>
    </row>
    <row r="1142" spans="1:8" x14ac:dyDescent="0.3">
      <c r="A1142">
        <v>44</v>
      </c>
      <c r="B1142">
        <v>2</v>
      </c>
      <c r="C1142" s="2">
        <f t="shared" si="253"/>
        <v>2</v>
      </c>
      <c r="D1142">
        <v>7</v>
      </c>
      <c r="E1142">
        <f t="shared" si="254"/>
        <v>0</v>
      </c>
      <c r="G1142" s="2" t="s">
        <v>17</v>
      </c>
      <c r="H1142" s="2" t="s">
        <v>19</v>
      </c>
    </row>
    <row r="1143" spans="1:8" x14ac:dyDescent="0.3">
      <c r="A1143">
        <v>30</v>
      </c>
      <c r="B1143">
        <v>2</v>
      </c>
      <c r="C1143" s="2">
        <f t="shared" si="253"/>
        <v>1</v>
      </c>
      <c r="D1143">
        <v>4</v>
      </c>
      <c r="E1143">
        <f t="shared" si="254"/>
        <v>0</v>
      </c>
      <c r="G1143" s="2" t="s">
        <v>19</v>
      </c>
      <c r="H1143" s="2" t="s">
        <v>19</v>
      </c>
    </row>
    <row r="1144" spans="1:8" x14ac:dyDescent="0.3">
      <c r="A1144">
        <v>45</v>
      </c>
      <c r="B1144">
        <v>3</v>
      </c>
      <c r="C1144" s="2">
        <f t="shared" si="253"/>
        <v>2</v>
      </c>
      <c r="D1144">
        <v>7</v>
      </c>
      <c r="E1144">
        <f t="shared" si="254"/>
        <v>0</v>
      </c>
      <c r="G1144" s="2" t="s">
        <v>17</v>
      </c>
      <c r="H1144" s="2" t="s">
        <v>19</v>
      </c>
    </row>
    <row r="1145" spans="1:8" x14ac:dyDescent="0.3">
      <c r="A1145">
        <v>45</v>
      </c>
      <c r="B1145">
        <v>1</v>
      </c>
      <c r="C1145" s="2">
        <f t="shared" si="253"/>
        <v>1</v>
      </c>
      <c r="D1145">
        <v>7</v>
      </c>
      <c r="E1145">
        <f t="shared" si="254"/>
        <v>0</v>
      </c>
      <c r="G1145" s="2" t="s">
        <v>19</v>
      </c>
      <c r="H1145" s="2" t="s">
        <v>19</v>
      </c>
    </row>
    <row r="1146" spans="1:8" x14ac:dyDescent="0.3">
      <c r="A1146">
        <v>31</v>
      </c>
      <c r="B1146">
        <v>4</v>
      </c>
      <c r="C1146" s="2">
        <f t="shared" si="253"/>
        <v>1</v>
      </c>
      <c r="D1146">
        <v>2</v>
      </c>
      <c r="E1146">
        <f t="shared" si="254"/>
        <v>0</v>
      </c>
      <c r="G1146" s="2" t="s">
        <v>19</v>
      </c>
      <c r="H1146" s="2" t="s">
        <v>19</v>
      </c>
    </row>
    <row r="1147" spans="1:8" x14ac:dyDescent="0.3">
      <c r="A1147">
        <v>36</v>
      </c>
      <c r="B1147">
        <v>3</v>
      </c>
      <c r="C1147" s="2">
        <f t="shared" si="253"/>
        <v>2</v>
      </c>
      <c r="D1147">
        <v>2</v>
      </c>
      <c r="E1147">
        <f t="shared" si="254"/>
        <v>0</v>
      </c>
      <c r="G1147" s="2" t="s">
        <v>17</v>
      </c>
      <c r="H1147" s="2" t="s">
        <v>19</v>
      </c>
    </row>
    <row r="1148" spans="1:8" x14ac:dyDescent="0.3">
      <c r="A1148">
        <v>34</v>
      </c>
      <c r="B1148">
        <v>3</v>
      </c>
      <c r="C1148" s="2">
        <f t="shared" si="253"/>
        <v>1</v>
      </c>
      <c r="D1148">
        <v>7</v>
      </c>
      <c r="E1148">
        <f t="shared" si="254"/>
        <v>0</v>
      </c>
      <c r="G1148" s="2" t="s">
        <v>19</v>
      </c>
      <c r="H1148" s="2" t="s">
        <v>19</v>
      </c>
    </row>
    <row r="1149" spans="1:8" x14ac:dyDescent="0.3">
      <c r="A1149">
        <v>49</v>
      </c>
      <c r="B1149">
        <v>3</v>
      </c>
      <c r="C1149" s="2">
        <f t="shared" si="253"/>
        <v>1</v>
      </c>
      <c r="D1149">
        <v>6</v>
      </c>
      <c r="E1149">
        <f t="shared" si="254"/>
        <v>0</v>
      </c>
      <c r="G1149" s="2" t="s">
        <v>19</v>
      </c>
      <c r="H1149" s="2" t="s">
        <v>19</v>
      </c>
    </row>
    <row r="1150" spans="1:8" x14ac:dyDescent="0.3">
      <c r="A1150">
        <v>39</v>
      </c>
      <c r="B1150">
        <v>2</v>
      </c>
      <c r="C1150" s="2">
        <f t="shared" si="253"/>
        <v>1</v>
      </c>
      <c r="D1150">
        <v>7</v>
      </c>
      <c r="E1150">
        <f t="shared" si="254"/>
        <v>0</v>
      </c>
      <c r="G1150" s="2" t="s">
        <v>19</v>
      </c>
      <c r="H1150" s="2" t="s">
        <v>19</v>
      </c>
    </row>
    <row r="1151" spans="1:8" x14ac:dyDescent="0.3">
      <c r="A1151">
        <v>27</v>
      </c>
      <c r="B1151">
        <v>4</v>
      </c>
      <c r="C1151" s="2">
        <f t="shared" si="253"/>
        <v>1</v>
      </c>
      <c r="D1151">
        <v>7</v>
      </c>
      <c r="E1151">
        <f t="shared" si="254"/>
        <v>0</v>
      </c>
      <c r="G1151" s="2" t="s">
        <v>19</v>
      </c>
      <c r="H1151" s="2" t="s">
        <v>19</v>
      </c>
    </row>
    <row r="1152" spans="1:8" x14ac:dyDescent="0.3">
      <c r="A1152">
        <v>35</v>
      </c>
      <c r="B1152">
        <v>2</v>
      </c>
      <c r="C1152" s="2">
        <f t="shared" si="253"/>
        <v>1</v>
      </c>
      <c r="D1152">
        <v>15</v>
      </c>
      <c r="E1152">
        <f t="shared" si="254"/>
        <v>0</v>
      </c>
      <c r="G1152" s="2" t="s">
        <v>19</v>
      </c>
      <c r="H1152" s="2" t="s">
        <v>19</v>
      </c>
    </row>
    <row r="1153" spans="1:8" x14ac:dyDescent="0.3">
      <c r="A1153">
        <v>28</v>
      </c>
      <c r="B1153">
        <v>2</v>
      </c>
      <c r="C1153" s="2">
        <f t="shared" si="253"/>
        <v>1</v>
      </c>
      <c r="D1153">
        <v>3</v>
      </c>
      <c r="E1153">
        <f t="shared" si="254"/>
        <v>0</v>
      </c>
      <c r="G1153" s="2" t="s">
        <v>19</v>
      </c>
      <c r="H1153" s="2" t="s">
        <v>19</v>
      </c>
    </row>
    <row r="1154" spans="1:8" x14ac:dyDescent="0.3">
      <c r="A1154">
        <v>21</v>
      </c>
      <c r="B1154">
        <v>3</v>
      </c>
      <c r="C1154" s="2">
        <f t="shared" ref="C1154:C1217" si="255">IF(G1154="Yes",2,1)</f>
        <v>1</v>
      </c>
      <c r="D1154">
        <v>2</v>
      </c>
      <c r="E1154">
        <f t="shared" ref="E1154:E1217" si="256">IF(H1154="Yes",1,0)</f>
        <v>0</v>
      </c>
      <c r="G1154" s="2" t="s">
        <v>19</v>
      </c>
      <c r="H1154" s="2" t="s">
        <v>19</v>
      </c>
    </row>
    <row r="1155" spans="1:8" x14ac:dyDescent="0.3">
      <c r="A1155">
        <v>18</v>
      </c>
      <c r="B1155">
        <v>2</v>
      </c>
      <c r="C1155" s="2">
        <f t="shared" si="255"/>
        <v>2</v>
      </c>
      <c r="D1155">
        <v>0</v>
      </c>
      <c r="E1155">
        <f t="shared" si="256"/>
        <v>1</v>
      </c>
      <c r="G1155" s="2" t="s">
        <v>17</v>
      </c>
      <c r="H1155" s="2" t="s">
        <v>17</v>
      </c>
    </row>
    <row r="1156" spans="1:8" x14ac:dyDescent="0.3">
      <c r="A1156">
        <v>47</v>
      </c>
      <c r="B1156">
        <v>4</v>
      </c>
      <c r="C1156" s="2">
        <f t="shared" si="255"/>
        <v>1</v>
      </c>
      <c r="D1156">
        <v>2</v>
      </c>
      <c r="E1156">
        <f t="shared" si="256"/>
        <v>0</v>
      </c>
      <c r="G1156" s="2" t="s">
        <v>19</v>
      </c>
      <c r="H1156" s="2" t="s">
        <v>19</v>
      </c>
    </row>
    <row r="1157" spans="1:8" x14ac:dyDescent="0.3">
      <c r="A1157">
        <v>39</v>
      </c>
      <c r="B1157">
        <v>3</v>
      </c>
      <c r="C1157" s="2">
        <f t="shared" si="255"/>
        <v>1</v>
      </c>
      <c r="D1157">
        <v>8</v>
      </c>
      <c r="E1157">
        <f t="shared" si="256"/>
        <v>0</v>
      </c>
      <c r="G1157" s="2" t="s">
        <v>19</v>
      </c>
      <c r="H1157" s="2" t="s">
        <v>19</v>
      </c>
    </row>
    <row r="1158" spans="1:8" x14ac:dyDescent="0.3">
      <c r="A1158">
        <v>40</v>
      </c>
      <c r="B1158">
        <v>1</v>
      </c>
      <c r="C1158" s="2">
        <f t="shared" si="255"/>
        <v>1</v>
      </c>
      <c r="D1158">
        <v>15</v>
      </c>
      <c r="E1158">
        <f t="shared" si="256"/>
        <v>0</v>
      </c>
      <c r="G1158" s="2" t="s">
        <v>19</v>
      </c>
      <c r="H1158" s="2" t="s">
        <v>19</v>
      </c>
    </row>
    <row r="1159" spans="1:8" x14ac:dyDescent="0.3">
      <c r="A1159">
        <v>35</v>
      </c>
      <c r="B1159">
        <v>3</v>
      </c>
      <c r="C1159" s="2">
        <f t="shared" si="255"/>
        <v>1</v>
      </c>
      <c r="D1159">
        <v>11</v>
      </c>
      <c r="E1159">
        <f t="shared" si="256"/>
        <v>0</v>
      </c>
      <c r="G1159" s="2" t="s">
        <v>19</v>
      </c>
      <c r="H1159" s="2" t="s">
        <v>19</v>
      </c>
    </row>
    <row r="1160" spans="1:8" x14ac:dyDescent="0.3">
      <c r="A1160">
        <v>37</v>
      </c>
      <c r="B1160">
        <v>3</v>
      </c>
      <c r="C1160" s="2">
        <f t="shared" si="255"/>
        <v>1</v>
      </c>
      <c r="D1160">
        <v>3</v>
      </c>
      <c r="E1160">
        <f t="shared" si="256"/>
        <v>0</v>
      </c>
      <c r="G1160" s="2" t="s">
        <v>19</v>
      </c>
      <c r="H1160" s="2" t="s">
        <v>19</v>
      </c>
    </row>
    <row r="1161" spans="1:8" x14ac:dyDescent="0.3">
      <c r="A1161">
        <v>39</v>
      </c>
      <c r="B1161">
        <v>1</v>
      </c>
      <c r="C1161" s="2">
        <f t="shared" si="255"/>
        <v>1</v>
      </c>
      <c r="D1161">
        <v>2</v>
      </c>
      <c r="E1161">
        <f t="shared" si="256"/>
        <v>0</v>
      </c>
      <c r="G1161" s="2" t="s">
        <v>19</v>
      </c>
      <c r="H1161" s="2" t="s">
        <v>19</v>
      </c>
    </row>
    <row r="1162" spans="1:8" x14ac:dyDescent="0.3">
      <c r="A1162">
        <v>45</v>
      </c>
      <c r="B1162">
        <v>4</v>
      </c>
      <c r="C1162" s="2">
        <f t="shared" si="255"/>
        <v>1</v>
      </c>
      <c r="D1162">
        <v>7</v>
      </c>
      <c r="E1162">
        <f t="shared" si="256"/>
        <v>0</v>
      </c>
      <c r="G1162" s="2" t="s">
        <v>19</v>
      </c>
      <c r="H1162" s="2" t="s">
        <v>19</v>
      </c>
    </row>
    <row r="1163" spans="1:8" x14ac:dyDescent="0.3">
      <c r="A1163">
        <v>38</v>
      </c>
      <c r="B1163">
        <v>4</v>
      </c>
      <c r="C1163" s="2">
        <f t="shared" si="255"/>
        <v>2</v>
      </c>
      <c r="D1163">
        <v>4</v>
      </c>
      <c r="E1163">
        <f t="shared" si="256"/>
        <v>0</v>
      </c>
      <c r="G1163" s="2" t="s">
        <v>17</v>
      </c>
      <c r="H1163" s="2" t="s">
        <v>19</v>
      </c>
    </row>
    <row r="1164" spans="1:8" x14ac:dyDescent="0.3">
      <c r="A1164">
        <v>35</v>
      </c>
      <c r="B1164">
        <v>4</v>
      </c>
      <c r="C1164" s="2">
        <f t="shared" si="255"/>
        <v>1</v>
      </c>
      <c r="D1164">
        <v>12</v>
      </c>
      <c r="E1164">
        <f t="shared" si="256"/>
        <v>1</v>
      </c>
      <c r="G1164" s="2" t="s">
        <v>19</v>
      </c>
      <c r="H1164" s="2" t="s">
        <v>17</v>
      </c>
    </row>
    <row r="1165" spans="1:8" x14ac:dyDescent="0.3">
      <c r="A1165">
        <v>37</v>
      </c>
      <c r="B1165">
        <v>2</v>
      </c>
      <c r="C1165" s="2">
        <f t="shared" si="255"/>
        <v>1</v>
      </c>
      <c r="D1165">
        <v>4</v>
      </c>
      <c r="E1165">
        <f t="shared" si="256"/>
        <v>0</v>
      </c>
      <c r="G1165" s="2" t="s">
        <v>19</v>
      </c>
      <c r="H1165" s="2" t="s">
        <v>19</v>
      </c>
    </row>
    <row r="1166" spans="1:8" x14ac:dyDescent="0.3">
      <c r="A1166">
        <v>40</v>
      </c>
      <c r="B1166">
        <v>3</v>
      </c>
      <c r="C1166" s="2">
        <f t="shared" si="255"/>
        <v>2</v>
      </c>
      <c r="D1166">
        <v>2</v>
      </c>
      <c r="E1166">
        <f t="shared" si="256"/>
        <v>0</v>
      </c>
      <c r="G1166" s="2" t="s">
        <v>17</v>
      </c>
      <c r="H1166" s="2" t="s">
        <v>19</v>
      </c>
    </row>
    <row r="1167" spans="1:8" x14ac:dyDescent="0.3">
      <c r="A1167">
        <v>44</v>
      </c>
      <c r="B1167">
        <v>1</v>
      </c>
      <c r="C1167" s="2">
        <f t="shared" si="255"/>
        <v>2</v>
      </c>
      <c r="D1167">
        <v>7</v>
      </c>
      <c r="E1167">
        <f t="shared" si="256"/>
        <v>0</v>
      </c>
      <c r="G1167" s="2" t="s">
        <v>17</v>
      </c>
      <c r="H1167" s="2" t="s">
        <v>19</v>
      </c>
    </row>
    <row r="1168" spans="1:8" x14ac:dyDescent="0.3">
      <c r="A1168">
        <v>48</v>
      </c>
      <c r="B1168">
        <v>3</v>
      </c>
      <c r="C1168" s="2">
        <f t="shared" si="255"/>
        <v>1</v>
      </c>
      <c r="D1168">
        <v>2</v>
      </c>
      <c r="E1168">
        <f t="shared" si="256"/>
        <v>0</v>
      </c>
      <c r="G1168" s="2" t="s">
        <v>19</v>
      </c>
      <c r="H1168" s="2" t="s">
        <v>19</v>
      </c>
    </row>
    <row r="1169" spans="1:8" x14ac:dyDescent="0.3">
      <c r="A1169">
        <v>35</v>
      </c>
      <c r="B1169">
        <v>1</v>
      </c>
      <c r="C1169" s="2">
        <f t="shared" si="255"/>
        <v>2</v>
      </c>
      <c r="D1169">
        <v>2</v>
      </c>
      <c r="E1169">
        <f t="shared" si="256"/>
        <v>1</v>
      </c>
      <c r="G1169" s="2" t="s">
        <v>17</v>
      </c>
      <c r="H1169" s="2" t="s">
        <v>17</v>
      </c>
    </row>
    <row r="1170" spans="1:8" x14ac:dyDescent="0.3">
      <c r="A1170">
        <v>24</v>
      </c>
      <c r="B1170">
        <v>1</v>
      </c>
      <c r="C1170" s="2">
        <f t="shared" si="255"/>
        <v>2</v>
      </c>
      <c r="D1170">
        <v>3</v>
      </c>
      <c r="E1170">
        <f t="shared" si="256"/>
        <v>0</v>
      </c>
      <c r="G1170" s="2" t="s">
        <v>17</v>
      </c>
      <c r="H1170" s="2" t="s">
        <v>19</v>
      </c>
    </row>
    <row r="1171" spans="1:8" x14ac:dyDescent="0.3">
      <c r="A1171">
        <v>27</v>
      </c>
      <c r="B1171">
        <v>2</v>
      </c>
      <c r="C1171" s="2">
        <f t="shared" si="255"/>
        <v>1</v>
      </c>
      <c r="D1171">
        <v>2</v>
      </c>
      <c r="E1171">
        <f t="shared" si="256"/>
        <v>0</v>
      </c>
      <c r="G1171" s="2" t="s">
        <v>19</v>
      </c>
      <c r="H1171" s="2" t="s">
        <v>19</v>
      </c>
    </row>
    <row r="1172" spans="1:8" x14ac:dyDescent="0.3">
      <c r="A1172">
        <v>27</v>
      </c>
      <c r="B1172">
        <v>4</v>
      </c>
      <c r="C1172" s="2">
        <f t="shared" si="255"/>
        <v>1</v>
      </c>
      <c r="D1172">
        <v>2</v>
      </c>
      <c r="E1172">
        <f t="shared" si="256"/>
        <v>0</v>
      </c>
      <c r="G1172" s="2" t="s">
        <v>19</v>
      </c>
      <c r="H1172" s="2" t="s">
        <v>19</v>
      </c>
    </row>
    <row r="1173" spans="1:8" x14ac:dyDescent="0.3">
      <c r="A1173">
        <v>40</v>
      </c>
      <c r="B1173">
        <v>1</v>
      </c>
      <c r="C1173" s="2">
        <f t="shared" si="255"/>
        <v>2</v>
      </c>
      <c r="D1173">
        <v>2</v>
      </c>
      <c r="E1173">
        <f t="shared" si="256"/>
        <v>1</v>
      </c>
      <c r="G1173" s="2" t="s">
        <v>17</v>
      </c>
      <c r="H1173" s="2" t="s">
        <v>17</v>
      </c>
    </row>
    <row r="1174" spans="1:8" x14ac:dyDescent="0.3">
      <c r="A1174">
        <v>29</v>
      </c>
      <c r="B1174">
        <v>3</v>
      </c>
      <c r="C1174" s="2">
        <f t="shared" si="255"/>
        <v>1</v>
      </c>
      <c r="D1174">
        <v>2</v>
      </c>
      <c r="E1174">
        <f t="shared" si="256"/>
        <v>0</v>
      </c>
      <c r="G1174" s="2" t="s">
        <v>19</v>
      </c>
      <c r="H1174" s="2" t="s">
        <v>19</v>
      </c>
    </row>
    <row r="1175" spans="1:8" x14ac:dyDescent="0.3">
      <c r="A1175">
        <v>36</v>
      </c>
      <c r="B1175">
        <v>2</v>
      </c>
      <c r="C1175" s="2">
        <f t="shared" si="255"/>
        <v>1</v>
      </c>
      <c r="D1175">
        <v>2</v>
      </c>
      <c r="E1175">
        <f t="shared" si="256"/>
        <v>0</v>
      </c>
      <c r="G1175" s="2" t="s">
        <v>19</v>
      </c>
      <c r="H1175" s="2" t="s">
        <v>19</v>
      </c>
    </row>
    <row r="1176" spans="1:8" x14ac:dyDescent="0.3">
      <c r="A1176">
        <v>25</v>
      </c>
      <c r="B1176">
        <v>4</v>
      </c>
      <c r="C1176" s="2">
        <f t="shared" si="255"/>
        <v>1</v>
      </c>
      <c r="D1176">
        <v>7</v>
      </c>
      <c r="E1176">
        <f t="shared" si="256"/>
        <v>0</v>
      </c>
      <c r="G1176" s="2" t="s">
        <v>19</v>
      </c>
      <c r="H1176" s="2" t="s">
        <v>19</v>
      </c>
    </row>
    <row r="1177" spans="1:8" x14ac:dyDescent="0.3">
      <c r="A1177">
        <v>39</v>
      </c>
      <c r="B1177">
        <v>4</v>
      </c>
      <c r="C1177" s="2">
        <f t="shared" si="255"/>
        <v>1</v>
      </c>
      <c r="D1177">
        <v>4</v>
      </c>
      <c r="E1177">
        <f t="shared" si="256"/>
        <v>0</v>
      </c>
      <c r="G1177" s="2" t="s">
        <v>19</v>
      </c>
      <c r="H1177" s="2" t="s">
        <v>19</v>
      </c>
    </row>
    <row r="1178" spans="1:8" x14ac:dyDescent="0.3">
      <c r="A1178">
        <v>49</v>
      </c>
      <c r="B1178">
        <v>1</v>
      </c>
      <c r="C1178" s="2">
        <f t="shared" si="255"/>
        <v>1</v>
      </c>
      <c r="D1178">
        <v>2</v>
      </c>
      <c r="E1178">
        <f t="shared" si="256"/>
        <v>0</v>
      </c>
      <c r="G1178" s="2" t="s">
        <v>19</v>
      </c>
      <c r="H1178" s="2" t="s">
        <v>19</v>
      </c>
    </row>
    <row r="1179" spans="1:8" x14ac:dyDescent="0.3">
      <c r="A1179">
        <v>50</v>
      </c>
      <c r="B1179">
        <v>4</v>
      </c>
      <c r="C1179" s="2">
        <f t="shared" si="255"/>
        <v>1</v>
      </c>
      <c r="D1179">
        <v>11</v>
      </c>
      <c r="E1179">
        <f t="shared" si="256"/>
        <v>0</v>
      </c>
      <c r="G1179" s="2" t="s">
        <v>19</v>
      </c>
      <c r="H1179" s="2" t="s">
        <v>19</v>
      </c>
    </row>
    <row r="1180" spans="1:8" x14ac:dyDescent="0.3">
      <c r="A1180">
        <v>20</v>
      </c>
      <c r="B1180">
        <v>3</v>
      </c>
      <c r="C1180" s="2">
        <f t="shared" si="255"/>
        <v>1</v>
      </c>
      <c r="D1180">
        <v>2</v>
      </c>
      <c r="E1180">
        <f t="shared" si="256"/>
        <v>0</v>
      </c>
      <c r="G1180" s="2" t="s">
        <v>19</v>
      </c>
      <c r="H1180" s="2" t="s">
        <v>19</v>
      </c>
    </row>
    <row r="1181" spans="1:8" x14ac:dyDescent="0.3">
      <c r="A1181">
        <v>34</v>
      </c>
      <c r="B1181">
        <v>4</v>
      </c>
      <c r="C1181" s="2">
        <f t="shared" si="255"/>
        <v>1</v>
      </c>
      <c r="D1181">
        <v>8</v>
      </c>
      <c r="E1181">
        <f t="shared" si="256"/>
        <v>0</v>
      </c>
      <c r="G1181" s="2" t="s">
        <v>19</v>
      </c>
      <c r="H1181" s="2" t="s">
        <v>19</v>
      </c>
    </row>
    <row r="1182" spans="1:8" x14ac:dyDescent="0.3">
      <c r="A1182">
        <v>36</v>
      </c>
      <c r="B1182">
        <v>1</v>
      </c>
      <c r="C1182" s="2">
        <f t="shared" si="255"/>
        <v>1</v>
      </c>
      <c r="D1182">
        <v>3</v>
      </c>
      <c r="E1182">
        <f t="shared" si="256"/>
        <v>0</v>
      </c>
      <c r="G1182" s="2" t="s">
        <v>19</v>
      </c>
      <c r="H1182" s="2" t="s">
        <v>19</v>
      </c>
    </row>
    <row r="1183" spans="1:8" x14ac:dyDescent="0.3">
      <c r="A1183">
        <v>49</v>
      </c>
      <c r="B1183">
        <v>3</v>
      </c>
      <c r="C1183" s="2">
        <f t="shared" si="255"/>
        <v>2</v>
      </c>
      <c r="D1183">
        <v>11</v>
      </c>
      <c r="E1183">
        <f t="shared" si="256"/>
        <v>0</v>
      </c>
      <c r="G1183" s="2" t="s">
        <v>17</v>
      </c>
      <c r="H1183" s="2" t="s">
        <v>19</v>
      </c>
    </row>
    <row r="1184" spans="1:8" x14ac:dyDescent="0.3">
      <c r="A1184">
        <v>36</v>
      </c>
      <c r="B1184">
        <v>4</v>
      </c>
      <c r="C1184" s="2">
        <f t="shared" si="255"/>
        <v>1</v>
      </c>
      <c r="D1184">
        <v>2</v>
      </c>
      <c r="E1184">
        <f t="shared" si="256"/>
        <v>0</v>
      </c>
      <c r="G1184" s="2" t="s">
        <v>19</v>
      </c>
      <c r="H1184" s="2" t="s">
        <v>19</v>
      </c>
    </row>
    <row r="1185" spans="1:8" x14ac:dyDescent="0.3">
      <c r="A1185">
        <v>36</v>
      </c>
      <c r="B1185">
        <v>4</v>
      </c>
      <c r="C1185" s="2">
        <f t="shared" si="255"/>
        <v>1</v>
      </c>
      <c r="D1185">
        <v>4</v>
      </c>
      <c r="E1185">
        <f t="shared" si="256"/>
        <v>0</v>
      </c>
      <c r="G1185" s="2" t="s">
        <v>19</v>
      </c>
      <c r="H1185" s="2" t="s">
        <v>19</v>
      </c>
    </row>
    <row r="1186" spans="1:8" x14ac:dyDescent="0.3">
      <c r="A1186">
        <v>54</v>
      </c>
      <c r="B1186">
        <v>2</v>
      </c>
      <c r="C1186" s="2">
        <f t="shared" si="255"/>
        <v>1</v>
      </c>
      <c r="D1186">
        <v>8</v>
      </c>
      <c r="E1186">
        <f t="shared" si="256"/>
        <v>0</v>
      </c>
      <c r="G1186" s="2" t="s">
        <v>19</v>
      </c>
      <c r="H1186" s="2" t="s">
        <v>19</v>
      </c>
    </row>
    <row r="1187" spans="1:8" x14ac:dyDescent="0.3">
      <c r="A1187">
        <v>43</v>
      </c>
      <c r="B1187">
        <v>3</v>
      </c>
      <c r="C1187" s="2">
        <f t="shared" si="255"/>
        <v>1</v>
      </c>
      <c r="D1187">
        <v>10</v>
      </c>
      <c r="E1187">
        <f t="shared" si="256"/>
        <v>0</v>
      </c>
      <c r="G1187" s="2" t="s">
        <v>19</v>
      </c>
      <c r="H1187" s="2" t="s">
        <v>19</v>
      </c>
    </row>
    <row r="1188" spans="1:8" x14ac:dyDescent="0.3">
      <c r="A1188">
        <v>35</v>
      </c>
      <c r="B1188">
        <v>4</v>
      </c>
      <c r="C1188" s="2">
        <f t="shared" si="255"/>
        <v>2</v>
      </c>
      <c r="D1188">
        <v>9</v>
      </c>
      <c r="E1188">
        <f t="shared" si="256"/>
        <v>1</v>
      </c>
      <c r="G1188" s="2" t="s">
        <v>17</v>
      </c>
      <c r="H1188" s="2" t="s">
        <v>17</v>
      </c>
    </row>
    <row r="1189" spans="1:8" x14ac:dyDescent="0.3">
      <c r="A1189">
        <v>38</v>
      </c>
      <c r="B1189">
        <v>4</v>
      </c>
      <c r="C1189" s="2">
        <f t="shared" si="255"/>
        <v>1</v>
      </c>
      <c r="D1189">
        <v>11</v>
      </c>
      <c r="E1189">
        <f t="shared" si="256"/>
        <v>0</v>
      </c>
      <c r="G1189" s="2" t="s">
        <v>19</v>
      </c>
      <c r="H1189" s="2" t="s">
        <v>19</v>
      </c>
    </row>
    <row r="1190" spans="1:8" x14ac:dyDescent="0.3">
      <c r="A1190">
        <v>29</v>
      </c>
      <c r="B1190">
        <v>1</v>
      </c>
      <c r="C1190" s="2">
        <f t="shared" si="255"/>
        <v>2</v>
      </c>
      <c r="D1190">
        <v>0</v>
      </c>
      <c r="E1190">
        <f t="shared" si="256"/>
        <v>0</v>
      </c>
      <c r="G1190" s="2" t="s">
        <v>17</v>
      </c>
      <c r="H1190" s="2" t="s">
        <v>19</v>
      </c>
    </row>
    <row r="1191" spans="1:8" x14ac:dyDescent="0.3">
      <c r="A1191">
        <v>33</v>
      </c>
      <c r="B1191">
        <v>4</v>
      </c>
      <c r="C1191" s="2">
        <f t="shared" si="255"/>
        <v>1</v>
      </c>
      <c r="D1191">
        <v>2</v>
      </c>
      <c r="E1191">
        <f t="shared" si="256"/>
        <v>0</v>
      </c>
      <c r="G1191" s="2" t="s">
        <v>19</v>
      </c>
      <c r="H1191" s="2" t="s">
        <v>19</v>
      </c>
    </row>
    <row r="1192" spans="1:8" x14ac:dyDescent="0.3">
      <c r="A1192">
        <v>32</v>
      </c>
      <c r="B1192">
        <v>4</v>
      </c>
      <c r="C1192" s="2">
        <f t="shared" si="255"/>
        <v>1</v>
      </c>
      <c r="D1192">
        <v>5</v>
      </c>
      <c r="E1192">
        <f t="shared" si="256"/>
        <v>0</v>
      </c>
      <c r="G1192" s="2" t="s">
        <v>19</v>
      </c>
      <c r="H1192" s="2" t="s">
        <v>19</v>
      </c>
    </row>
    <row r="1193" spans="1:8" x14ac:dyDescent="0.3">
      <c r="A1193">
        <v>31</v>
      </c>
      <c r="B1193">
        <v>1</v>
      </c>
      <c r="C1193" s="2">
        <f t="shared" si="255"/>
        <v>1</v>
      </c>
      <c r="D1193">
        <v>0</v>
      </c>
      <c r="E1193">
        <f t="shared" si="256"/>
        <v>0</v>
      </c>
      <c r="G1193" s="2" t="s">
        <v>19</v>
      </c>
      <c r="H1193" s="2" t="s">
        <v>19</v>
      </c>
    </row>
    <row r="1194" spans="1:8" x14ac:dyDescent="0.3">
      <c r="A1194">
        <v>49</v>
      </c>
      <c r="B1194">
        <v>4</v>
      </c>
      <c r="C1194" s="2">
        <f t="shared" si="255"/>
        <v>2</v>
      </c>
      <c r="D1194">
        <v>2</v>
      </c>
      <c r="E1194">
        <f t="shared" si="256"/>
        <v>0</v>
      </c>
      <c r="G1194" s="2" t="s">
        <v>17</v>
      </c>
      <c r="H1194" s="2" t="s">
        <v>19</v>
      </c>
    </row>
    <row r="1195" spans="1:8" x14ac:dyDescent="0.3">
      <c r="A1195">
        <v>38</v>
      </c>
      <c r="B1195">
        <v>4</v>
      </c>
      <c r="C1195" s="2">
        <f t="shared" si="255"/>
        <v>1</v>
      </c>
      <c r="D1195">
        <v>3</v>
      </c>
      <c r="E1195">
        <f t="shared" si="256"/>
        <v>0</v>
      </c>
      <c r="G1195" s="2" t="s">
        <v>19</v>
      </c>
      <c r="H1195" s="2" t="s">
        <v>19</v>
      </c>
    </row>
    <row r="1196" spans="1:8" x14ac:dyDescent="0.3">
      <c r="A1196">
        <v>47</v>
      </c>
      <c r="B1196">
        <v>2</v>
      </c>
      <c r="C1196" s="2">
        <f t="shared" si="255"/>
        <v>1</v>
      </c>
      <c r="D1196">
        <v>2</v>
      </c>
      <c r="E1196">
        <f t="shared" si="256"/>
        <v>0</v>
      </c>
      <c r="G1196" s="2" t="s">
        <v>19</v>
      </c>
      <c r="H1196" s="2" t="s">
        <v>19</v>
      </c>
    </row>
    <row r="1197" spans="1:8" x14ac:dyDescent="0.3">
      <c r="A1197">
        <v>49</v>
      </c>
      <c r="B1197">
        <v>3</v>
      </c>
      <c r="C1197" s="2">
        <f t="shared" si="255"/>
        <v>1</v>
      </c>
      <c r="D1197">
        <v>7</v>
      </c>
      <c r="E1197">
        <f t="shared" si="256"/>
        <v>0</v>
      </c>
      <c r="G1197" s="2" t="s">
        <v>19</v>
      </c>
      <c r="H1197" s="2" t="s">
        <v>19</v>
      </c>
    </row>
    <row r="1198" spans="1:8" x14ac:dyDescent="0.3">
      <c r="A1198">
        <v>41</v>
      </c>
      <c r="B1198">
        <v>4</v>
      </c>
      <c r="C1198" s="2">
        <f t="shared" si="255"/>
        <v>2</v>
      </c>
      <c r="D1198">
        <v>0</v>
      </c>
      <c r="E1198">
        <f t="shared" si="256"/>
        <v>0</v>
      </c>
      <c r="G1198" s="2" t="s">
        <v>17</v>
      </c>
      <c r="H1198" s="2" t="s">
        <v>19</v>
      </c>
    </row>
    <row r="1199" spans="1:8" x14ac:dyDescent="0.3">
      <c r="A1199">
        <v>20</v>
      </c>
      <c r="B1199">
        <v>4</v>
      </c>
      <c r="C1199" s="2">
        <f t="shared" si="255"/>
        <v>1</v>
      </c>
      <c r="D1199">
        <v>2</v>
      </c>
      <c r="E1199">
        <f t="shared" si="256"/>
        <v>0</v>
      </c>
      <c r="G1199" s="2" t="s">
        <v>19</v>
      </c>
      <c r="H1199" s="2" t="s">
        <v>19</v>
      </c>
    </row>
    <row r="1200" spans="1:8" x14ac:dyDescent="0.3">
      <c r="A1200">
        <v>33</v>
      </c>
      <c r="B1200">
        <v>3</v>
      </c>
      <c r="C1200" s="2">
        <f t="shared" si="255"/>
        <v>2</v>
      </c>
      <c r="D1200">
        <v>5</v>
      </c>
      <c r="E1200">
        <f t="shared" si="256"/>
        <v>0</v>
      </c>
      <c r="G1200" s="2" t="s">
        <v>17</v>
      </c>
      <c r="H1200" s="2" t="s">
        <v>19</v>
      </c>
    </row>
    <row r="1201" spans="1:8" x14ac:dyDescent="0.3">
      <c r="A1201">
        <v>36</v>
      </c>
      <c r="B1201">
        <v>1</v>
      </c>
      <c r="C1201" s="2">
        <f t="shared" si="255"/>
        <v>1</v>
      </c>
      <c r="D1201">
        <v>2</v>
      </c>
      <c r="E1201">
        <f t="shared" si="256"/>
        <v>0</v>
      </c>
      <c r="G1201" s="2" t="s">
        <v>19</v>
      </c>
      <c r="H1201" s="2" t="s">
        <v>19</v>
      </c>
    </row>
    <row r="1202" spans="1:8" x14ac:dyDescent="0.3">
      <c r="A1202">
        <v>44</v>
      </c>
      <c r="B1202">
        <v>3</v>
      </c>
      <c r="C1202" s="2">
        <f t="shared" si="255"/>
        <v>2</v>
      </c>
      <c r="D1202">
        <v>2</v>
      </c>
      <c r="E1202">
        <f t="shared" si="256"/>
        <v>0</v>
      </c>
      <c r="G1202" s="2" t="s">
        <v>17</v>
      </c>
      <c r="H1202" s="2" t="s">
        <v>19</v>
      </c>
    </row>
    <row r="1203" spans="1:8" x14ac:dyDescent="0.3">
      <c r="A1203">
        <v>23</v>
      </c>
      <c r="B1203">
        <v>4</v>
      </c>
      <c r="C1203" s="2">
        <f t="shared" si="255"/>
        <v>2</v>
      </c>
      <c r="D1203">
        <v>4</v>
      </c>
      <c r="E1203">
        <f t="shared" si="256"/>
        <v>1</v>
      </c>
      <c r="G1203" s="2" t="s">
        <v>17</v>
      </c>
      <c r="H1203" s="2" t="s">
        <v>17</v>
      </c>
    </row>
    <row r="1204" spans="1:8" x14ac:dyDescent="0.3">
      <c r="A1204">
        <v>38</v>
      </c>
      <c r="B1204">
        <v>4</v>
      </c>
      <c r="C1204" s="2">
        <f t="shared" si="255"/>
        <v>1</v>
      </c>
      <c r="D1204">
        <v>0</v>
      </c>
      <c r="E1204">
        <f t="shared" si="256"/>
        <v>0</v>
      </c>
      <c r="G1204" s="2" t="s">
        <v>19</v>
      </c>
      <c r="H1204" s="2" t="s">
        <v>19</v>
      </c>
    </row>
    <row r="1205" spans="1:8" x14ac:dyDescent="0.3">
      <c r="A1205">
        <v>53</v>
      </c>
      <c r="B1205">
        <v>2</v>
      </c>
      <c r="C1205" s="2">
        <f t="shared" si="255"/>
        <v>1</v>
      </c>
      <c r="D1205">
        <v>3</v>
      </c>
      <c r="E1205">
        <f t="shared" si="256"/>
        <v>0</v>
      </c>
      <c r="G1205" s="2" t="s">
        <v>19</v>
      </c>
      <c r="H1205" s="2" t="s">
        <v>19</v>
      </c>
    </row>
    <row r="1206" spans="1:8" x14ac:dyDescent="0.3">
      <c r="A1206">
        <v>48</v>
      </c>
      <c r="B1206">
        <v>4</v>
      </c>
      <c r="C1206" s="2">
        <f t="shared" si="255"/>
        <v>2</v>
      </c>
      <c r="D1206">
        <v>7</v>
      </c>
      <c r="E1206">
        <f t="shared" si="256"/>
        <v>1</v>
      </c>
      <c r="G1206" s="2" t="s">
        <v>17</v>
      </c>
      <c r="H1206" s="2" t="s">
        <v>17</v>
      </c>
    </row>
    <row r="1207" spans="1:8" x14ac:dyDescent="0.3">
      <c r="A1207">
        <v>32</v>
      </c>
      <c r="B1207">
        <v>4</v>
      </c>
      <c r="C1207" s="2">
        <f t="shared" si="255"/>
        <v>1</v>
      </c>
      <c r="D1207">
        <v>0</v>
      </c>
      <c r="E1207">
        <f t="shared" si="256"/>
        <v>1</v>
      </c>
      <c r="G1207" s="2" t="s">
        <v>19</v>
      </c>
      <c r="H1207" s="2" t="s">
        <v>17</v>
      </c>
    </row>
    <row r="1208" spans="1:8" x14ac:dyDescent="0.3">
      <c r="A1208">
        <v>26</v>
      </c>
      <c r="B1208">
        <v>4</v>
      </c>
      <c r="C1208" s="2">
        <f t="shared" si="255"/>
        <v>1</v>
      </c>
      <c r="D1208">
        <v>7</v>
      </c>
      <c r="E1208">
        <f t="shared" si="256"/>
        <v>0</v>
      </c>
      <c r="G1208" s="2" t="s">
        <v>19</v>
      </c>
      <c r="H1208" s="2" t="s">
        <v>19</v>
      </c>
    </row>
    <row r="1209" spans="1:8" x14ac:dyDescent="0.3">
      <c r="A1209">
        <v>55</v>
      </c>
      <c r="B1209">
        <v>1</v>
      </c>
      <c r="C1209" s="2">
        <f t="shared" si="255"/>
        <v>1</v>
      </c>
      <c r="D1209">
        <v>2</v>
      </c>
      <c r="E1209">
        <f t="shared" si="256"/>
        <v>0</v>
      </c>
      <c r="G1209" s="2" t="s">
        <v>19</v>
      </c>
      <c r="H1209" s="2" t="s">
        <v>19</v>
      </c>
    </row>
    <row r="1210" spans="1:8" x14ac:dyDescent="0.3">
      <c r="A1210">
        <v>34</v>
      </c>
      <c r="B1210">
        <v>2</v>
      </c>
      <c r="C1210" s="2">
        <f t="shared" si="255"/>
        <v>1</v>
      </c>
      <c r="D1210">
        <v>10</v>
      </c>
      <c r="E1210">
        <f t="shared" si="256"/>
        <v>0</v>
      </c>
      <c r="G1210" s="2" t="s">
        <v>19</v>
      </c>
      <c r="H1210" s="2" t="s">
        <v>19</v>
      </c>
    </row>
    <row r="1211" spans="1:8" x14ac:dyDescent="0.3">
      <c r="A1211">
        <v>60</v>
      </c>
      <c r="B1211">
        <v>3</v>
      </c>
      <c r="C1211" s="2">
        <f t="shared" si="255"/>
        <v>1</v>
      </c>
      <c r="D1211">
        <v>0</v>
      </c>
      <c r="E1211">
        <f t="shared" si="256"/>
        <v>0</v>
      </c>
      <c r="G1211" s="2" t="s">
        <v>19</v>
      </c>
      <c r="H1211" s="2" t="s">
        <v>19</v>
      </c>
    </row>
    <row r="1212" spans="1:8" x14ac:dyDescent="0.3">
      <c r="A1212">
        <v>33</v>
      </c>
      <c r="B1212">
        <v>2</v>
      </c>
      <c r="C1212" s="2">
        <f t="shared" si="255"/>
        <v>1</v>
      </c>
      <c r="D1212">
        <v>11</v>
      </c>
      <c r="E1212">
        <f t="shared" si="256"/>
        <v>0</v>
      </c>
      <c r="G1212" s="2" t="s">
        <v>19</v>
      </c>
      <c r="H1212" s="2" t="s">
        <v>19</v>
      </c>
    </row>
    <row r="1213" spans="1:8" x14ac:dyDescent="0.3">
      <c r="A1213">
        <v>37</v>
      </c>
      <c r="B1213">
        <v>3</v>
      </c>
      <c r="C1213" s="2">
        <f t="shared" si="255"/>
        <v>1</v>
      </c>
      <c r="D1213">
        <v>3</v>
      </c>
      <c r="E1213">
        <f t="shared" si="256"/>
        <v>0</v>
      </c>
      <c r="G1213" s="2" t="s">
        <v>19</v>
      </c>
      <c r="H1213" s="2" t="s">
        <v>19</v>
      </c>
    </row>
    <row r="1214" spans="1:8" x14ac:dyDescent="0.3">
      <c r="A1214">
        <v>34</v>
      </c>
      <c r="B1214">
        <v>2</v>
      </c>
      <c r="C1214" s="2">
        <f t="shared" si="255"/>
        <v>1</v>
      </c>
      <c r="D1214">
        <v>9</v>
      </c>
      <c r="E1214">
        <f t="shared" si="256"/>
        <v>0</v>
      </c>
      <c r="G1214" s="2" t="s">
        <v>19</v>
      </c>
      <c r="H1214" s="2" t="s">
        <v>19</v>
      </c>
    </row>
    <row r="1215" spans="1:8" x14ac:dyDescent="0.3">
      <c r="A1215">
        <v>23</v>
      </c>
      <c r="B1215">
        <v>3</v>
      </c>
      <c r="C1215" s="2">
        <f t="shared" si="255"/>
        <v>2</v>
      </c>
      <c r="D1215">
        <v>2</v>
      </c>
      <c r="E1215">
        <f t="shared" si="256"/>
        <v>1</v>
      </c>
      <c r="G1215" s="2" t="s">
        <v>17</v>
      </c>
      <c r="H1215" s="2" t="s">
        <v>17</v>
      </c>
    </row>
    <row r="1216" spans="1:8" x14ac:dyDescent="0.3">
      <c r="A1216">
        <v>44</v>
      </c>
      <c r="B1216">
        <v>3</v>
      </c>
      <c r="C1216" s="2">
        <f t="shared" si="255"/>
        <v>2</v>
      </c>
      <c r="D1216">
        <v>7</v>
      </c>
      <c r="E1216">
        <f t="shared" si="256"/>
        <v>0</v>
      </c>
      <c r="G1216" s="2" t="s">
        <v>17</v>
      </c>
      <c r="H1216" s="2" t="s">
        <v>19</v>
      </c>
    </row>
    <row r="1217" spans="1:8" x14ac:dyDescent="0.3">
      <c r="A1217">
        <v>35</v>
      </c>
      <c r="B1217">
        <v>1</v>
      </c>
      <c r="C1217" s="2">
        <f t="shared" si="255"/>
        <v>2</v>
      </c>
      <c r="D1217">
        <v>4</v>
      </c>
      <c r="E1217">
        <f t="shared" si="256"/>
        <v>0</v>
      </c>
      <c r="G1217" s="2" t="s">
        <v>17</v>
      </c>
      <c r="H1217" s="2" t="s">
        <v>19</v>
      </c>
    </row>
    <row r="1218" spans="1:8" x14ac:dyDescent="0.3">
      <c r="A1218">
        <v>43</v>
      </c>
      <c r="B1218">
        <v>4</v>
      </c>
      <c r="C1218" s="2">
        <f t="shared" ref="C1218:C1281" si="257">IF(G1218="Yes",2,1)</f>
        <v>2</v>
      </c>
      <c r="D1218">
        <v>9</v>
      </c>
      <c r="E1218">
        <f t="shared" ref="E1218:E1281" si="258">IF(H1218="Yes",1,0)</f>
        <v>0</v>
      </c>
      <c r="G1218" s="2" t="s">
        <v>17</v>
      </c>
      <c r="H1218" s="2" t="s">
        <v>19</v>
      </c>
    </row>
    <row r="1219" spans="1:8" x14ac:dyDescent="0.3">
      <c r="A1219">
        <v>24</v>
      </c>
      <c r="B1219">
        <v>3</v>
      </c>
      <c r="C1219" s="2">
        <f t="shared" si="257"/>
        <v>1</v>
      </c>
      <c r="D1219">
        <v>3</v>
      </c>
      <c r="E1219">
        <f t="shared" si="258"/>
        <v>0</v>
      </c>
      <c r="G1219" s="2" t="s">
        <v>19</v>
      </c>
      <c r="H1219" s="2" t="s">
        <v>19</v>
      </c>
    </row>
    <row r="1220" spans="1:8" x14ac:dyDescent="0.3">
      <c r="A1220">
        <v>41</v>
      </c>
      <c r="B1220">
        <v>4</v>
      </c>
      <c r="C1220" s="2">
        <f t="shared" si="257"/>
        <v>1</v>
      </c>
      <c r="D1220">
        <v>8</v>
      </c>
      <c r="E1220">
        <f t="shared" si="258"/>
        <v>0</v>
      </c>
      <c r="G1220" s="2" t="s">
        <v>19</v>
      </c>
      <c r="H1220" s="2" t="s">
        <v>19</v>
      </c>
    </row>
    <row r="1221" spans="1:8" x14ac:dyDescent="0.3">
      <c r="A1221">
        <v>29</v>
      </c>
      <c r="B1221">
        <v>4</v>
      </c>
      <c r="C1221" s="2">
        <f t="shared" si="257"/>
        <v>1</v>
      </c>
      <c r="D1221">
        <v>3</v>
      </c>
      <c r="E1221">
        <f t="shared" si="258"/>
        <v>0</v>
      </c>
      <c r="G1221" s="2" t="s">
        <v>19</v>
      </c>
      <c r="H1221" s="2" t="s">
        <v>19</v>
      </c>
    </row>
    <row r="1222" spans="1:8" x14ac:dyDescent="0.3">
      <c r="A1222">
        <v>36</v>
      </c>
      <c r="B1222">
        <v>3</v>
      </c>
      <c r="C1222" s="2">
        <f t="shared" si="257"/>
        <v>1</v>
      </c>
      <c r="D1222">
        <v>7</v>
      </c>
      <c r="E1222">
        <f t="shared" si="258"/>
        <v>0</v>
      </c>
      <c r="G1222" s="2" t="s">
        <v>19</v>
      </c>
      <c r="H1222" s="2" t="s">
        <v>19</v>
      </c>
    </row>
    <row r="1223" spans="1:8" x14ac:dyDescent="0.3">
      <c r="A1223">
        <v>45</v>
      </c>
      <c r="B1223">
        <v>3</v>
      </c>
      <c r="C1223" s="2">
        <f t="shared" si="257"/>
        <v>1</v>
      </c>
      <c r="D1223">
        <v>15</v>
      </c>
      <c r="E1223">
        <f t="shared" si="258"/>
        <v>0</v>
      </c>
      <c r="G1223" s="2" t="s">
        <v>19</v>
      </c>
      <c r="H1223" s="2" t="s">
        <v>19</v>
      </c>
    </row>
    <row r="1224" spans="1:8" x14ac:dyDescent="0.3">
      <c r="A1224">
        <v>24</v>
      </c>
      <c r="B1224">
        <v>4</v>
      </c>
      <c r="C1224" s="2">
        <f t="shared" si="257"/>
        <v>1</v>
      </c>
      <c r="D1224">
        <v>0</v>
      </c>
      <c r="E1224">
        <f t="shared" si="258"/>
        <v>1</v>
      </c>
      <c r="G1224" s="2" t="s">
        <v>19</v>
      </c>
      <c r="H1224" s="2" t="s">
        <v>17</v>
      </c>
    </row>
    <row r="1225" spans="1:8" x14ac:dyDescent="0.3">
      <c r="A1225">
        <v>47</v>
      </c>
      <c r="B1225">
        <v>3</v>
      </c>
      <c r="C1225" s="2">
        <f t="shared" si="257"/>
        <v>1</v>
      </c>
      <c r="D1225">
        <v>5</v>
      </c>
      <c r="E1225">
        <f t="shared" si="258"/>
        <v>1</v>
      </c>
      <c r="G1225" s="2" t="s">
        <v>19</v>
      </c>
      <c r="H1225" s="2" t="s">
        <v>17</v>
      </c>
    </row>
    <row r="1226" spans="1:8" x14ac:dyDescent="0.3">
      <c r="A1226">
        <v>26</v>
      </c>
      <c r="B1226">
        <v>4</v>
      </c>
      <c r="C1226" s="2">
        <f t="shared" si="257"/>
        <v>1</v>
      </c>
      <c r="D1226">
        <v>2</v>
      </c>
      <c r="E1226">
        <f t="shared" si="258"/>
        <v>0</v>
      </c>
      <c r="G1226" s="2" t="s">
        <v>19</v>
      </c>
      <c r="H1226" s="2" t="s">
        <v>19</v>
      </c>
    </row>
    <row r="1227" spans="1:8" x14ac:dyDescent="0.3">
      <c r="A1227">
        <v>45</v>
      </c>
      <c r="B1227">
        <v>4</v>
      </c>
      <c r="C1227" s="2">
        <f t="shared" si="257"/>
        <v>1</v>
      </c>
      <c r="D1227">
        <v>6</v>
      </c>
      <c r="E1227">
        <f t="shared" si="258"/>
        <v>0</v>
      </c>
      <c r="G1227" s="2" t="s">
        <v>19</v>
      </c>
      <c r="H1227" s="2" t="s">
        <v>19</v>
      </c>
    </row>
    <row r="1228" spans="1:8" x14ac:dyDescent="0.3">
      <c r="A1228">
        <v>32</v>
      </c>
      <c r="B1228">
        <v>1</v>
      </c>
      <c r="C1228" s="2">
        <f t="shared" si="257"/>
        <v>1</v>
      </c>
      <c r="D1228">
        <v>2</v>
      </c>
      <c r="E1228">
        <f t="shared" si="258"/>
        <v>0</v>
      </c>
      <c r="G1228" s="2" t="s">
        <v>19</v>
      </c>
      <c r="H1228" s="2" t="s">
        <v>19</v>
      </c>
    </row>
    <row r="1229" spans="1:8" x14ac:dyDescent="0.3">
      <c r="A1229">
        <v>31</v>
      </c>
      <c r="B1229">
        <v>2</v>
      </c>
      <c r="C1229" s="2">
        <f t="shared" si="257"/>
        <v>1</v>
      </c>
      <c r="D1229">
        <v>2</v>
      </c>
      <c r="E1229">
        <f t="shared" si="258"/>
        <v>0</v>
      </c>
      <c r="G1229" s="2" t="s">
        <v>19</v>
      </c>
      <c r="H1229" s="2" t="s">
        <v>19</v>
      </c>
    </row>
    <row r="1230" spans="1:8" x14ac:dyDescent="0.3">
      <c r="A1230">
        <v>41</v>
      </c>
      <c r="B1230">
        <v>3</v>
      </c>
      <c r="C1230" s="2">
        <f t="shared" si="257"/>
        <v>1</v>
      </c>
      <c r="D1230">
        <v>2</v>
      </c>
      <c r="E1230">
        <f t="shared" si="258"/>
        <v>0</v>
      </c>
      <c r="G1230" s="2" t="s">
        <v>19</v>
      </c>
      <c r="H1230" s="2" t="s">
        <v>19</v>
      </c>
    </row>
    <row r="1231" spans="1:8" x14ac:dyDescent="0.3">
      <c r="A1231">
        <v>40</v>
      </c>
      <c r="B1231">
        <v>2</v>
      </c>
      <c r="C1231" s="2">
        <f t="shared" si="257"/>
        <v>2</v>
      </c>
      <c r="D1231">
        <v>0</v>
      </c>
      <c r="E1231">
        <f t="shared" si="258"/>
        <v>0</v>
      </c>
      <c r="G1231" s="2" t="s">
        <v>17</v>
      </c>
      <c r="H1231" s="2" t="s">
        <v>19</v>
      </c>
    </row>
    <row r="1232" spans="1:8" x14ac:dyDescent="0.3">
      <c r="A1232">
        <v>24</v>
      </c>
      <c r="B1232">
        <v>2</v>
      </c>
      <c r="C1232" s="2">
        <f t="shared" si="257"/>
        <v>1</v>
      </c>
      <c r="D1232">
        <v>2</v>
      </c>
      <c r="E1232">
        <f t="shared" si="258"/>
        <v>0</v>
      </c>
      <c r="G1232" s="2" t="s">
        <v>19</v>
      </c>
      <c r="H1232" s="2" t="s">
        <v>19</v>
      </c>
    </row>
    <row r="1233" spans="1:8" x14ac:dyDescent="0.3">
      <c r="A1233">
        <v>46</v>
      </c>
      <c r="B1233">
        <v>3</v>
      </c>
      <c r="C1233" s="2">
        <f t="shared" si="257"/>
        <v>1</v>
      </c>
      <c r="D1233">
        <v>7</v>
      </c>
      <c r="E1233">
        <f t="shared" si="258"/>
        <v>0</v>
      </c>
      <c r="G1233" s="2" t="s">
        <v>19</v>
      </c>
      <c r="H1233" s="2" t="s">
        <v>19</v>
      </c>
    </row>
    <row r="1234" spans="1:8" x14ac:dyDescent="0.3">
      <c r="A1234">
        <v>35</v>
      </c>
      <c r="B1234">
        <v>4</v>
      </c>
      <c r="C1234" s="2">
        <f t="shared" si="257"/>
        <v>1</v>
      </c>
      <c r="D1234">
        <v>7</v>
      </c>
      <c r="E1234">
        <f t="shared" si="258"/>
        <v>0</v>
      </c>
      <c r="G1234" s="2" t="s">
        <v>19</v>
      </c>
      <c r="H1234" s="2" t="s">
        <v>19</v>
      </c>
    </row>
    <row r="1235" spans="1:8" x14ac:dyDescent="0.3">
      <c r="A1235">
        <v>30</v>
      </c>
      <c r="B1235">
        <v>2</v>
      </c>
      <c r="C1235" s="2">
        <f t="shared" si="257"/>
        <v>1</v>
      </c>
      <c r="D1235">
        <v>0</v>
      </c>
      <c r="E1235">
        <f t="shared" si="258"/>
        <v>0</v>
      </c>
      <c r="G1235" s="2" t="s">
        <v>19</v>
      </c>
      <c r="H1235" s="2" t="s">
        <v>19</v>
      </c>
    </row>
    <row r="1236" spans="1:8" x14ac:dyDescent="0.3">
      <c r="A1236">
        <v>47</v>
      </c>
      <c r="B1236">
        <v>3</v>
      </c>
      <c r="C1236" s="2">
        <f t="shared" si="257"/>
        <v>1</v>
      </c>
      <c r="D1236">
        <v>0</v>
      </c>
      <c r="E1236">
        <f t="shared" si="258"/>
        <v>0</v>
      </c>
      <c r="G1236" s="2" t="s">
        <v>19</v>
      </c>
      <c r="H1236" s="2" t="s">
        <v>19</v>
      </c>
    </row>
    <row r="1237" spans="1:8" x14ac:dyDescent="0.3">
      <c r="A1237">
        <v>46</v>
      </c>
      <c r="B1237">
        <v>3</v>
      </c>
      <c r="C1237" s="2">
        <f t="shared" si="257"/>
        <v>2</v>
      </c>
      <c r="D1237">
        <v>6</v>
      </c>
      <c r="E1237">
        <f t="shared" si="258"/>
        <v>0</v>
      </c>
      <c r="G1237" s="2" t="s">
        <v>17</v>
      </c>
      <c r="H1237" s="2" t="s">
        <v>19</v>
      </c>
    </row>
    <row r="1238" spans="1:8" x14ac:dyDescent="0.3">
      <c r="A1238">
        <v>36</v>
      </c>
      <c r="B1238">
        <v>2</v>
      </c>
      <c r="C1238" s="2">
        <f t="shared" si="257"/>
        <v>2</v>
      </c>
      <c r="D1238">
        <v>2</v>
      </c>
      <c r="E1238">
        <f t="shared" si="258"/>
        <v>1</v>
      </c>
      <c r="G1238" s="2" t="s">
        <v>17</v>
      </c>
      <c r="H1238" s="2" t="s">
        <v>17</v>
      </c>
    </row>
    <row r="1239" spans="1:8" x14ac:dyDescent="0.3">
      <c r="A1239">
        <v>32</v>
      </c>
      <c r="B1239">
        <v>1</v>
      </c>
      <c r="C1239" s="2">
        <f t="shared" si="257"/>
        <v>1</v>
      </c>
      <c r="D1239">
        <v>0</v>
      </c>
      <c r="E1239">
        <f t="shared" si="258"/>
        <v>1</v>
      </c>
      <c r="G1239" s="2" t="s">
        <v>19</v>
      </c>
      <c r="H1239" s="2" t="s">
        <v>17</v>
      </c>
    </row>
    <row r="1240" spans="1:8" x14ac:dyDescent="0.3">
      <c r="A1240">
        <v>23</v>
      </c>
      <c r="B1240">
        <v>3</v>
      </c>
      <c r="C1240" s="2">
        <f t="shared" si="257"/>
        <v>1</v>
      </c>
      <c r="D1240">
        <v>2</v>
      </c>
      <c r="E1240">
        <f t="shared" si="258"/>
        <v>0</v>
      </c>
      <c r="G1240" s="2" t="s">
        <v>19</v>
      </c>
      <c r="H1240" s="2" t="s">
        <v>19</v>
      </c>
    </row>
    <row r="1241" spans="1:8" x14ac:dyDescent="0.3">
      <c r="A1241">
        <v>31</v>
      </c>
      <c r="B1241">
        <v>4</v>
      </c>
      <c r="C1241" s="2">
        <f t="shared" si="257"/>
        <v>1</v>
      </c>
      <c r="D1241">
        <v>4</v>
      </c>
      <c r="E1241">
        <f t="shared" si="258"/>
        <v>0</v>
      </c>
      <c r="G1241" s="2" t="s">
        <v>19</v>
      </c>
      <c r="H1241" s="2" t="s">
        <v>19</v>
      </c>
    </row>
    <row r="1242" spans="1:8" x14ac:dyDescent="0.3">
      <c r="A1242">
        <v>39</v>
      </c>
      <c r="B1242">
        <v>4</v>
      </c>
      <c r="C1242" s="2">
        <f t="shared" si="257"/>
        <v>2</v>
      </c>
      <c r="D1242">
        <v>8</v>
      </c>
      <c r="E1242">
        <f t="shared" si="258"/>
        <v>0</v>
      </c>
      <c r="G1242" s="2" t="s">
        <v>17</v>
      </c>
      <c r="H1242" s="2" t="s">
        <v>19</v>
      </c>
    </row>
    <row r="1243" spans="1:8" x14ac:dyDescent="0.3">
      <c r="A1243">
        <v>32</v>
      </c>
      <c r="B1243">
        <v>4</v>
      </c>
      <c r="C1243" s="2">
        <f t="shared" si="257"/>
        <v>1</v>
      </c>
      <c r="D1243">
        <v>3</v>
      </c>
      <c r="E1243">
        <f t="shared" si="258"/>
        <v>0</v>
      </c>
      <c r="G1243" s="2" t="s">
        <v>19</v>
      </c>
      <c r="H1243" s="2" t="s">
        <v>19</v>
      </c>
    </row>
    <row r="1244" spans="1:8" x14ac:dyDescent="0.3">
      <c r="A1244">
        <v>40</v>
      </c>
      <c r="B1244">
        <v>2</v>
      </c>
      <c r="C1244" s="2">
        <f t="shared" si="257"/>
        <v>1</v>
      </c>
      <c r="D1244">
        <v>8</v>
      </c>
      <c r="E1244">
        <f t="shared" si="258"/>
        <v>0</v>
      </c>
      <c r="G1244" s="2" t="s">
        <v>19</v>
      </c>
      <c r="H1244" s="2" t="s">
        <v>19</v>
      </c>
    </row>
    <row r="1245" spans="1:8" x14ac:dyDescent="0.3">
      <c r="A1245">
        <v>45</v>
      </c>
      <c r="B1245">
        <v>3</v>
      </c>
      <c r="C1245" s="2">
        <f t="shared" si="257"/>
        <v>1</v>
      </c>
      <c r="D1245">
        <v>0</v>
      </c>
      <c r="E1245">
        <f t="shared" si="258"/>
        <v>0</v>
      </c>
      <c r="G1245" s="2" t="s">
        <v>19</v>
      </c>
      <c r="H1245" s="2" t="s">
        <v>19</v>
      </c>
    </row>
    <row r="1246" spans="1:8" x14ac:dyDescent="0.3">
      <c r="A1246">
        <v>30</v>
      </c>
      <c r="B1246">
        <v>4</v>
      </c>
      <c r="C1246" s="2">
        <f t="shared" si="257"/>
        <v>1</v>
      </c>
      <c r="D1246">
        <v>7</v>
      </c>
      <c r="E1246">
        <f t="shared" si="258"/>
        <v>0</v>
      </c>
      <c r="G1246" s="2" t="s">
        <v>19</v>
      </c>
      <c r="H1246" s="2" t="s">
        <v>19</v>
      </c>
    </row>
    <row r="1247" spans="1:8" x14ac:dyDescent="0.3">
      <c r="A1247">
        <v>24</v>
      </c>
      <c r="B1247">
        <v>1</v>
      </c>
      <c r="C1247" s="2">
        <f t="shared" si="257"/>
        <v>1</v>
      </c>
      <c r="D1247">
        <v>2</v>
      </c>
      <c r="E1247">
        <f t="shared" si="258"/>
        <v>0</v>
      </c>
      <c r="G1247" s="2" t="s">
        <v>19</v>
      </c>
      <c r="H1247" s="2" t="s">
        <v>19</v>
      </c>
    </row>
    <row r="1248" spans="1:8" x14ac:dyDescent="0.3">
      <c r="A1248">
        <v>30</v>
      </c>
      <c r="B1248">
        <v>3</v>
      </c>
      <c r="C1248" s="2">
        <f t="shared" si="257"/>
        <v>1</v>
      </c>
      <c r="D1248">
        <v>2</v>
      </c>
      <c r="E1248">
        <f t="shared" si="258"/>
        <v>1</v>
      </c>
      <c r="G1248" s="2" t="s">
        <v>19</v>
      </c>
      <c r="H1248" s="2" t="s">
        <v>17</v>
      </c>
    </row>
    <row r="1249" spans="1:8" x14ac:dyDescent="0.3">
      <c r="A1249">
        <v>31</v>
      </c>
      <c r="B1249">
        <v>1</v>
      </c>
      <c r="C1249" s="2">
        <f t="shared" si="257"/>
        <v>1</v>
      </c>
      <c r="D1249">
        <v>2</v>
      </c>
      <c r="E1249">
        <f t="shared" si="258"/>
        <v>0</v>
      </c>
      <c r="G1249" s="2" t="s">
        <v>19</v>
      </c>
      <c r="H1249" s="2" t="s">
        <v>19</v>
      </c>
    </row>
    <row r="1250" spans="1:8" x14ac:dyDescent="0.3">
      <c r="A1250">
        <v>27</v>
      </c>
      <c r="B1250">
        <v>3</v>
      </c>
      <c r="C1250" s="2">
        <f t="shared" si="257"/>
        <v>1</v>
      </c>
      <c r="D1250">
        <v>2</v>
      </c>
      <c r="E1250">
        <f t="shared" si="258"/>
        <v>0</v>
      </c>
      <c r="G1250" s="2" t="s">
        <v>19</v>
      </c>
      <c r="H1250" s="2" t="s">
        <v>19</v>
      </c>
    </row>
    <row r="1251" spans="1:8" x14ac:dyDescent="0.3">
      <c r="A1251">
        <v>29</v>
      </c>
      <c r="B1251">
        <v>2</v>
      </c>
      <c r="C1251" s="2">
        <f t="shared" si="257"/>
        <v>1</v>
      </c>
      <c r="D1251">
        <v>2</v>
      </c>
      <c r="E1251">
        <f t="shared" si="258"/>
        <v>1</v>
      </c>
      <c r="G1251" s="2" t="s">
        <v>19</v>
      </c>
      <c r="H1251" s="2" t="s">
        <v>17</v>
      </c>
    </row>
    <row r="1252" spans="1:8" x14ac:dyDescent="0.3">
      <c r="A1252">
        <v>29</v>
      </c>
      <c r="B1252">
        <v>4</v>
      </c>
      <c r="C1252" s="2">
        <f t="shared" si="257"/>
        <v>2</v>
      </c>
      <c r="D1252">
        <v>2</v>
      </c>
      <c r="E1252">
        <f t="shared" si="258"/>
        <v>0</v>
      </c>
      <c r="G1252" s="2" t="s">
        <v>17</v>
      </c>
      <c r="H1252" s="2" t="s">
        <v>19</v>
      </c>
    </row>
    <row r="1253" spans="1:8" x14ac:dyDescent="0.3">
      <c r="A1253">
        <v>30</v>
      </c>
      <c r="B1253">
        <v>3</v>
      </c>
      <c r="C1253" s="2">
        <f t="shared" si="257"/>
        <v>1</v>
      </c>
      <c r="D1253">
        <v>7</v>
      </c>
      <c r="E1253">
        <f t="shared" si="258"/>
        <v>0</v>
      </c>
      <c r="G1253" s="2" t="s">
        <v>19</v>
      </c>
      <c r="H1253" s="2" t="s">
        <v>19</v>
      </c>
    </row>
    <row r="1254" spans="1:8" x14ac:dyDescent="0.3">
      <c r="A1254">
        <v>34</v>
      </c>
      <c r="B1254">
        <v>4</v>
      </c>
      <c r="C1254" s="2">
        <f t="shared" si="257"/>
        <v>2</v>
      </c>
      <c r="D1254">
        <v>0</v>
      </c>
      <c r="E1254">
        <f t="shared" si="258"/>
        <v>0</v>
      </c>
      <c r="G1254" s="2" t="s">
        <v>17</v>
      </c>
      <c r="H1254" s="2" t="s">
        <v>19</v>
      </c>
    </row>
    <row r="1255" spans="1:8" x14ac:dyDescent="0.3">
      <c r="A1255">
        <v>33</v>
      </c>
      <c r="B1255">
        <v>4</v>
      </c>
      <c r="C1255" s="2">
        <f t="shared" si="257"/>
        <v>1</v>
      </c>
      <c r="D1255">
        <v>7</v>
      </c>
      <c r="E1255">
        <f t="shared" si="258"/>
        <v>0</v>
      </c>
      <c r="G1255" s="2" t="s">
        <v>19</v>
      </c>
      <c r="H1255" s="2" t="s">
        <v>19</v>
      </c>
    </row>
    <row r="1256" spans="1:8" x14ac:dyDescent="0.3">
      <c r="A1256">
        <v>49</v>
      </c>
      <c r="B1256">
        <v>4</v>
      </c>
      <c r="C1256" s="2">
        <f t="shared" si="257"/>
        <v>1</v>
      </c>
      <c r="D1256">
        <v>1</v>
      </c>
      <c r="E1256">
        <f t="shared" si="258"/>
        <v>0</v>
      </c>
      <c r="G1256" s="2" t="s">
        <v>19</v>
      </c>
      <c r="H1256" s="2" t="s">
        <v>19</v>
      </c>
    </row>
    <row r="1257" spans="1:8" x14ac:dyDescent="0.3">
      <c r="A1257">
        <v>33</v>
      </c>
      <c r="B1257">
        <v>1</v>
      </c>
      <c r="C1257" s="2">
        <f t="shared" si="257"/>
        <v>2</v>
      </c>
      <c r="D1257">
        <v>0</v>
      </c>
      <c r="E1257">
        <f t="shared" si="258"/>
        <v>1</v>
      </c>
      <c r="G1257" s="2" t="s">
        <v>17</v>
      </c>
      <c r="H1257" s="2" t="s">
        <v>17</v>
      </c>
    </row>
    <row r="1258" spans="1:8" x14ac:dyDescent="0.3">
      <c r="A1258">
        <v>38</v>
      </c>
      <c r="B1258">
        <v>3</v>
      </c>
      <c r="C1258" s="2">
        <f t="shared" si="257"/>
        <v>1</v>
      </c>
      <c r="D1258">
        <v>1</v>
      </c>
      <c r="E1258">
        <f t="shared" si="258"/>
        <v>0</v>
      </c>
      <c r="G1258" s="2" t="s">
        <v>19</v>
      </c>
      <c r="H1258" s="2" t="s">
        <v>19</v>
      </c>
    </row>
    <row r="1259" spans="1:8" x14ac:dyDescent="0.3">
      <c r="A1259">
        <v>31</v>
      </c>
      <c r="B1259">
        <v>1</v>
      </c>
      <c r="C1259" s="2">
        <f t="shared" si="257"/>
        <v>1</v>
      </c>
      <c r="D1259">
        <v>0</v>
      </c>
      <c r="E1259">
        <f t="shared" si="258"/>
        <v>1</v>
      </c>
      <c r="G1259" s="2" t="s">
        <v>19</v>
      </c>
      <c r="H1259" s="2" t="s">
        <v>17</v>
      </c>
    </row>
    <row r="1260" spans="1:8" x14ac:dyDescent="0.3">
      <c r="A1260">
        <v>29</v>
      </c>
      <c r="B1260">
        <v>4</v>
      </c>
      <c r="C1260" s="2">
        <f t="shared" si="257"/>
        <v>1</v>
      </c>
      <c r="D1260">
        <v>0</v>
      </c>
      <c r="E1260">
        <f t="shared" si="258"/>
        <v>0</v>
      </c>
      <c r="G1260" s="2" t="s">
        <v>19</v>
      </c>
      <c r="H1260" s="2" t="s">
        <v>19</v>
      </c>
    </row>
    <row r="1261" spans="1:8" x14ac:dyDescent="0.3">
      <c r="A1261">
        <v>30</v>
      </c>
      <c r="B1261">
        <v>3</v>
      </c>
      <c r="C1261" s="2">
        <f t="shared" si="257"/>
        <v>1</v>
      </c>
      <c r="D1261">
        <v>0</v>
      </c>
      <c r="E1261">
        <f t="shared" si="258"/>
        <v>0</v>
      </c>
      <c r="G1261" s="2" t="s">
        <v>19</v>
      </c>
      <c r="H1261" s="2" t="s">
        <v>19</v>
      </c>
    </row>
    <row r="1262" spans="1:8" x14ac:dyDescent="0.3">
      <c r="A1262">
        <v>32</v>
      </c>
      <c r="B1262">
        <v>2</v>
      </c>
      <c r="C1262" s="2">
        <f t="shared" si="257"/>
        <v>1</v>
      </c>
      <c r="D1262">
        <v>7</v>
      </c>
      <c r="E1262">
        <f t="shared" si="258"/>
        <v>0</v>
      </c>
      <c r="G1262" s="2" t="s">
        <v>19</v>
      </c>
      <c r="H1262" s="2" t="s">
        <v>19</v>
      </c>
    </row>
    <row r="1263" spans="1:8" x14ac:dyDescent="0.3">
      <c r="A1263">
        <v>38</v>
      </c>
      <c r="B1263">
        <v>2</v>
      </c>
      <c r="C1263" s="2">
        <f t="shared" si="257"/>
        <v>2</v>
      </c>
      <c r="D1263">
        <v>0</v>
      </c>
      <c r="E1263">
        <f t="shared" si="258"/>
        <v>0</v>
      </c>
      <c r="G1263" s="2" t="s">
        <v>17</v>
      </c>
      <c r="H1263" s="2" t="s">
        <v>19</v>
      </c>
    </row>
    <row r="1264" spans="1:8" x14ac:dyDescent="0.3">
      <c r="A1264">
        <v>43</v>
      </c>
      <c r="B1264">
        <v>3</v>
      </c>
      <c r="C1264" s="2">
        <f t="shared" si="257"/>
        <v>2</v>
      </c>
      <c r="D1264">
        <v>0</v>
      </c>
      <c r="E1264">
        <f t="shared" si="258"/>
        <v>1</v>
      </c>
      <c r="G1264" s="2" t="s">
        <v>17</v>
      </c>
      <c r="H1264" s="2" t="s">
        <v>17</v>
      </c>
    </row>
    <row r="1265" spans="1:8" x14ac:dyDescent="0.3">
      <c r="A1265">
        <v>42</v>
      </c>
      <c r="B1265">
        <v>2</v>
      </c>
      <c r="C1265" s="2">
        <f t="shared" si="257"/>
        <v>1</v>
      </c>
      <c r="D1265">
        <v>3</v>
      </c>
      <c r="E1265">
        <f t="shared" si="258"/>
        <v>0</v>
      </c>
      <c r="G1265" s="2" t="s">
        <v>19</v>
      </c>
      <c r="H1265" s="2" t="s">
        <v>19</v>
      </c>
    </row>
    <row r="1266" spans="1:8" x14ac:dyDescent="0.3">
      <c r="A1266">
        <v>55</v>
      </c>
      <c r="B1266">
        <v>3</v>
      </c>
      <c r="C1266" s="2">
        <f t="shared" si="257"/>
        <v>1</v>
      </c>
      <c r="D1266">
        <v>0</v>
      </c>
      <c r="E1266">
        <f t="shared" si="258"/>
        <v>0</v>
      </c>
      <c r="G1266" s="2" t="s">
        <v>19</v>
      </c>
      <c r="H1266" s="2" t="s">
        <v>19</v>
      </c>
    </row>
    <row r="1267" spans="1:8" x14ac:dyDescent="0.3">
      <c r="A1267">
        <v>33</v>
      </c>
      <c r="B1267">
        <v>4</v>
      </c>
      <c r="C1267" s="2">
        <f t="shared" si="257"/>
        <v>1</v>
      </c>
      <c r="D1267">
        <v>8</v>
      </c>
      <c r="E1267">
        <f t="shared" si="258"/>
        <v>0</v>
      </c>
      <c r="G1267" s="2" t="s">
        <v>19</v>
      </c>
      <c r="H1267" s="2" t="s">
        <v>19</v>
      </c>
    </row>
    <row r="1268" spans="1:8" x14ac:dyDescent="0.3">
      <c r="A1268">
        <v>41</v>
      </c>
      <c r="B1268">
        <v>3</v>
      </c>
      <c r="C1268" s="2">
        <f t="shared" si="257"/>
        <v>1</v>
      </c>
      <c r="D1268">
        <v>3</v>
      </c>
      <c r="E1268">
        <f t="shared" si="258"/>
        <v>0</v>
      </c>
      <c r="G1268" s="2" t="s">
        <v>19</v>
      </c>
      <c r="H1268" s="2" t="s">
        <v>19</v>
      </c>
    </row>
    <row r="1269" spans="1:8" x14ac:dyDescent="0.3">
      <c r="A1269">
        <v>34</v>
      </c>
      <c r="B1269">
        <v>4</v>
      </c>
      <c r="C1269" s="2">
        <f t="shared" si="257"/>
        <v>2</v>
      </c>
      <c r="D1269">
        <v>14</v>
      </c>
      <c r="E1269">
        <f t="shared" si="258"/>
        <v>0</v>
      </c>
      <c r="G1269" s="2" t="s">
        <v>17</v>
      </c>
      <c r="H1269" s="2" t="s">
        <v>19</v>
      </c>
    </row>
    <row r="1270" spans="1:8" x14ac:dyDescent="0.3">
      <c r="A1270">
        <v>53</v>
      </c>
      <c r="B1270">
        <v>1</v>
      </c>
      <c r="C1270" s="2">
        <f t="shared" si="257"/>
        <v>2</v>
      </c>
      <c r="D1270">
        <v>2</v>
      </c>
      <c r="E1270">
        <f t="shared" si="258"/>
        <v>0</v>
      </c>
      <c r="G1270" s="2" t="s">
        <v>17</v>
      </c>
      <c r="H1270" s="2" t="s">
        <v>19</v>
      </c>
    </row>
    <row r="1271" spans="1:8" x14ac:dyDescent="0.3">
      <c r="A1271">
        <v>43</v>
      </c>
      <c r="B1271">
        <v>2</v>
      </c>
      <c r="C1271" s="2">
        <f t="shared" si="257"/>
        <v>1</v>
      </c>
      <c r="D1271">
        <v>7</v>
      </c>
      <c r="E1271">
        <f t="shared" si="258"/>
        <v>0</v>
      </c>
      <c r="G1271" s="2" t="s">
        <v>19</v>
      </c>
      <c r="H1271" s="2" t="s">
        <v>19</v>
      </c>
    </row>
    <row r="1272" spans="1:8" x14ac:dyDescent="0.3">
      <c r="A1272">
        <v>34</v>
      </c>
      <c r="B1272">
        <v>4</v>
      </c>
      <c r="C1272" s="2">
        <f t="shared" si="257"/>
        <v>1</v>
      </c>
      <c r="D1272">
        <v>2</v>
      </c>
      <c r="E1272">
        <f t="shared" si="258"/>
        <v>0</v>
      </c>
      <c r="G1272" s="2" t="s">
        <v>19</v>
      </c>
      <c r="H1272" s="2" t="s">
        <v>19</v>
      </c>
    </row>
    <row r="1273" spans="1:8" x14ac:dyDescent="0.3">
      <c r="A1273">
        <v>21</v>
      </c>
      <c r="B1273">
        <v>2</v>
      </c>
      <c r="C1273" s="2">
        <f t="shared" si="257"/>
        <v>1</v>
      </c>
      <c r="D1273">
        <v>0</v>
      </c>
      <c r="E1273">
        <f t="shared" si="258"/>
        <v>1</v>
      </c>
      <c r="G1273" s="2" t="s">
        <v>19</v>
      </c>
      <c r="H1273" s="2" t="s">
        <v>17</v>
      </c>
    </row>
    <row r="1274" spans="1:8" x14ac:dyDescent="0.3">
      <c r="A1274">
        <v>38</v>
      </c>
      <c r="B1274">
        <v>4</v>
      </c>
      <c r="C1274" s="2">
        <f t="shared" si="257"/>
        <v>1</v>
      </c>
      <c r="D1274">
        <v>4</v>
      </c>
      <c r="E1274">
        <f t="shared" si="258"/>
        <v>0</v>
      </c>
      <c r="G1274" s="2" t="s">
        <v>19</v>
      </c>
      <c r="H1274" s="2" t="s">
        <v>19</v>
      </c>
    </row>
    <row r="1275" spans="1:8" x14ac:dyDescent="0.3">
      <c r="A1275">
        <v>22</v>
      </c>
      <c r="B1275">
        <v>3</v>
      </c>
      <c r="C1275" s="2">
        <f t="shared" si="257"/>
        <v>2</v>
      </c>
      <c r="D1275">
        <v>0</v>
      </c>
      <c r="E1275">
        <f t="shared" si="258"/>
        <v>1</v>
      </c>
      <c r="G1275" s="2" t="s">
        <v>17</v>
      </c>
      <c r="H1275" s="2" t="s">
        <v>17</v>
      </c>
    </row>
    <row r="1276" spans="1:8" x14ac:dyDescent="0.3">
      <c r="A1276">
        <v>31</v>
      </c>
      <c r="B1276">
        <v>1</v>
      </c>
      <c r="C1276" s="2">
        <f t="shared" si="257"/>
        <v>1</v>
      </c>
      <c r="D1276">
        <v>7</v>
      </c>
      <c r="E1276">
        <f t="shared" si="258"/>
        <v>0</v>
      </c>
      <c r="G1276" s="2" t="s">
        <v>19</v>
      </c>
      <c r="H1276" s="2" t="s">
        <v>19</v>
      </c>
    </row>
    <row r="1277" spans="1:8" x14ac:dyDescent="0.3">
      <c r="A1277">
        <v>51</v>
      </c>
      <c r="B1277">
        <v>1</v>
      </c>
      <c r="C1277" s="2">
        <f t="shared" si="257"/>
        <v>1</v>
      </c>
      <c r="D1277">
        <v>2</v>
      </c>
      <c r="E1277">
        <f t="shared" si="258"/>
        <v>0</v>
      </c>
      <c r="G1277" s="2" t="s">
        <v>19</v>
      </c>
      <c r="H1277" s="2" t="s">
        <v>19</v>
      </c>
    </row>
    <row r="1278" spans="1:8" x14ac:dyDescent="0.3">
      <c r="A1278">
        <v>37</v>
      </c>
      <c r="B1278">
        <v>2</v>
      </c>
      <c r="C1278" s="2">
        <f t="shared" si="257"/>
        <v>1</v>
      </c>
      <c r="D1278">
        <v>2</v>
      </c>
      <c r="E1278">
        <f t="shared" si="258"/>
        <v>0</v>
      </c>
      <c r="G1278" s="2" t="s">
        <v>19</v>
      </c>
      <c r="H1278" s="2" t="s">
        <v>19</v>
      </c>
    </row>
    <row r="1279" spans="1:8" x14ac:dyDescent="0.3">
      <c r="A1279">
        <v>46</v>
      </c>
      <c r="B1279">
        <v>3</v>
      </c>
      <c r="C1279" s="2">
        <f t="shared" si="257"/>
        <v>2</v>
      </c>
      <c r="D1279">
        <v>1</v>
      </c>
      <c r="E1279">
        <f t="shared" si="258"/>
        <v>0</v>
      </c>
      <c r="G1279" s="2" t="s">
        <v>17</v>
      </c>
      <c r="H1279" s="2" t="s">
        <v>19</v>
      </c>
    </row>
    <row r="1280" spans="1:8" x14ac:dyDescent="0.3">
      <c r="A1280">
        <v>36</v>
      </c>
      <c r="B1280">
        <v>4</v>
      </c>
      <c r="C1280" s="2">
        <f t="shared" si="257"/>
        <v>2</v>
      </c>
      <c r="D1280">
        <v>8</v>
      </c>
      <c r="E1280">
        <f t="shared" si="258"/>
        <v>0</v>
      </c>
      <c r="G1280" s="2" t="s">
        <v>17</v>
      </c>
      <c r="H1280" s="2" t="s">
        <v>19</v>
      </c>
    </row>
    <row r="1281" spans="1:8" x14ac:dyDescent="0.3">
      <c r="A1281">
        <v>44</v>
      </c>
      <c r="B1281">
        <v>3</v>
      </c>
      <c r="C1281" s="2">
        <f t="shared" si="257"/>
        <v>2</v>
      </c>
      <c r="D1281">
        <v>3</v>
      </c>
      <c r="E1281">
        <f t="shared" si="258"/>
        <v>1</v>
      </c>
      <c r="G1281" s="2" t="s">
        <v>17</v>
      </c>
      <c r="H1281" s="2" t="s">
        <v>17</v>
      </c>
    </row>
    <row r="1282" spans="1:8" x14ac:dyDescent="0.3">
      <c r="A1282">
        <v>37</v>
      </c>
      <c r="B1282">
        <v>3</v>
      </c>
      <c r="C1282" s="2">
        <f t="shared" ref="C1282:C1345" si="259">IF(G1282="Yes",2,1)</f>
        <v>1</v>
      </c>
      <c r="D1282">
        <v>0</v>
      </c>
      <c r="E1282">
        <f t="shared" ref="E1282:E1345" si="260">IF(H1282="Yes",1,0)</f>
        <v>0</v>
      </c>
      <c r="G1282" s="2" t="s">
        <v>19</v>
      </c>
      <c r="H1282" s="2" t="s">
        <v>19</v>
      </c>
    </row>
    <row r="1283" spans="1:8" x14ac:dyDescent="0.3">
      <c r="A1283">
        <v>35</v>
      </c>
      <c r="B1283">
        <v>3</v>
      </c>
      <c r="C1283" s="2">
        <f t="shared" si="259"/>
        <v>2</v>
      </c>
      <c r="D1283">
        <v>7</v>
      </c>
      <c r="E1283">
        <f t="shared" si="260"/>
        <v>1</v>
      </c>
      <c r="G1283" s="2" t="s">
        <v>17</v>
      </c>
      <c r="H1283" s="2" t="s">
        <v>17</v>
      </c>
    </row>
    <row r="1284" spans="1:8" x14ac:dyDescent="0.3">
      <c r="A1284">
        <v>33</v>
      </c>
      <c r="B1284">
        <v>4</v>
      </c>
      <c r="C1284" s="2">
        <f t="shared" si="259"/>
        <v>1</v>
      </c>
      <c r="D1284">
        <v>8</v>
      </c>
      <c r="E1284">
        <f t="shared" si="260"/>
        <v>0</v>
      </c>
      <c r="G1284" s="2" t="s">
        <v>19</v>
      </c>
      <c r="H1284" s="2" t="s">
        <v>19</v>
      </c>
    </row>
    <row r="1285" spans="1:8" x14ac:dyDescent="0.3">
      <c r="A1285">
        <v>28</v>
      </c>
      <c r="B1285">
        <v>3</v>
      </c>
      <c r="C1285" s="2">
        <f t="shared" si="259"/>
        <v>1</v>
      </c>
      <c r="D1285">
        <v>3</v>
      </c>
      <c r="E1285">
        <f t="shared" si="260"/>
        <v>0</v>
      </c>
      <c r="G1285" s="2" t="s">
        <v>19</v>
      </c>
      <c r="H1285" s="2" t="s">
        <v>19</v>
      </c>
    </row>
    <row r="1286" spans="1:8" x14ac:dyDescent="0.3">
      <c r="A1286">
        <v>39</v>
      </c>
      <c r="B1286">
        <v>3</v>
      </c>
      <c r="C1286" s="2">
        <f t="shared" si="259"/>
        <v>1</v>
      </c>
      <c r="D1286">
        <v>3</v>
      </c>
      <c r="E1286">
        <f t="shared" si="260"/>
        <v>0</v>
      </c>
      <c r="G1286" s="2" t="s">
        <v>19</v>
      </c>
      <c r="H1286" s="2" t="s">
        <v>19</v>
      </c>
    </row>
    <row r="1287" spans="1:8" x14ac:dyDescent="0.3">
      <c r="A1287">
        <v>46</v>
      </c>
      <c r="B1287">
        <v>2</v>
      </c>
      <c r="C1287" s="2">
        <f t="shared" si="259"/>
        <v>1</v>
      </c>
      <c r="D1287">
        <v>2</v>
      </c>
      <c r="E1287">
        <f t="shared" si="260"/>
        <v>0</v>
      </c>
      <c r="G1287" s="2" t="s">
        <v>19</v>
      </c>
      <c r="H1287" s="2" t="s">
        <v>19</v>
      </c>
    </row>
    <row r="1288" spans="1:8" x14ac:dyDescent="0.3">
      <c r="A1288">
        <v>40</v>
      </c>
      <c r="B1288">
        <v>3</v>
      </c>
      <c r="C1288" s="2">
        <f t="shared" si="259"/>
        <v>1</v>
      </c>
      <c r="D1288">
        <v>3</v>
      </c>
      <c r="E1288">
        <f t="shared" si="260"/>
        <v>0</v>
      </c>
      <c r="G1288" s="2" t="s">
        <v>19</v>
      </c>
      <c r="H1288" s="2" t="s">
        <v>19</v>
      </c>
    </row>
    <row r="1289" spans="1:8" x14ac:dyDescent="0.3">
      <c r="A1289">
        <v>42</v>
      </c>
      <c r="B1289">
        <v>2</v>
      </c>
      <c r="C1289" s="2">
        <f t="shared" si="259"/>
        <v>1</v>
      </c>
      <c r="D1289">
        <v>0</v>
      </c>
      <c r="E1289">
        <f t="shared" si="260"/>
        <v>0</v>
      </c>
      <c r="G1289" s="2" t="s">
        <v>19</v>
      </c>
      <c r="H1289" s="2" t="s">
        <v>19</v>
      </c>
    </row>
    <row r="1290" spans="1:8" x14ac:dyDescent="0.3">
      <c r="A1290">
        <v>35</v>
      </c>
      <c r="B1290">
        <v>2</v>
      </c>
      <c r="C1290" s="2">
        <f t="shared" si="259"/>
        <v>1</v>
      </c>
      <c r="D1290">
        <v>7</v>
      </c>
      <c r="E1290">
        <f t="shared" si="260"/>
        <v>0</v>
      </c>
      <c r="G1290" s="2" t="s">
        <v>19</v>
      </c>
      <c r="H1290" s="2" t="s">
        <v>19</v>
      </c>
    </row>
    <row r="1291" spans="1:8" x14ac:dyDescent="0.3">
      <c r="A1291">
        <v>38</v>
      </c>
      <c r="B1291">
        <v>1</v>
      </c>
      <c r="C1291" s="2">
        <f t="shared" si="259"/>
        <v>1</v>
      </c>
      <c r="D1291">
        <v>10</v>
      </c>
      <c r="E1291">
        <f t="shared" si="260"/>
        <v>0</v>
      </c>
      <c r="G1291" s="2" t="s">
        <v>19</v>
      </c>
      <c r="H1291" s="2" t="s">
        <v>19</v>
      </c>
    </row>
    <row r="1292" spans="1:8" x14ac:dyDescent="0.3">
      <c r="A1292">
        <v>34</v>
      </c>
      <c r="B1292">
        <v>4</v>
      </c>
      <c r="C1292" s="2">
        <f t="shared" si="259"/>
        <v>1</v>
      </c>
      <c r="D1292">
        <v>1</v>
      </c>
      <c r="E1292">
        <f t="shared" si="260"/>
        <v>1</v>
      </c>
      <c r="G1292" s="2" t="s">
        <v>19</v>
      </c>
      <c r="H1292" s="2" t="s">
        <v>17</v>
      </c>
    </row>
    <row r="1293" spans="1:8" x14ac:dyDescent="0.3">
      <c r="A1293">
        <v>37</v>
      </c>
      <c r="B1293">
        <v>4</v>
      </c>
      <c r="C1293" s="2">
        <f t="shared" si="259"/>
        <v>1</v>
      </c>
      <c r="D1293">
        <v>3</v>
      </c>
      <c r="E1293">
        <f t="shared" si="260"/>
        <v>1</v>
      </c>
      <c r="G1293" s="2" t="s">
        <v>19</v>
      </c>
      <c r="H1293" s="2" t="s">
        <v>17</v>
      </c>
    </row>
    <row r="1294" spans="1:8" x14ac:dyDescent="0.3">
      <c r="A1294">
        <v>39</v>
      </c>
      <c r="B1294">
        <v>3</v>
      </c>
      <c r="C1294" s="2">
        <f t="shared" si="259"/>
        <v>1</v>
      </c>
      <c r="D1294">
        <v>1</v>
      </c>
      <c r="E1294">
        <f t="shared" si="260"/>
        <v>0</v>
      </c>
      <c r="G1294" s="2" t="s">
        <v>19</v>
      </c>
      <c r="H1294" s="2" t="s">
        <v>19</v>
      </c>
    </row>
    <row r="1295" spans="1:8" x14ac:dyDescent="0.3">
      <c r="A1295">
        <v>43</v>
      </c>
      <c r="B1295">
        <v>1</v>
      </c>
      <c r="C1295" s="2">
        <f t="shared" si="259"/>
        <v>1</v>
      </c>
      <c r="D1295">
        <v>2</v>
      </c>
      <c r="E1295">
        <f t="shared" si="260"/>
        <v>0</v>
      </c>
      <c r="G1295" s="2" t="s">
        <v>19</v>
      </c>
      <c r="H1295" s="2" t="s">
        <v>19</v>
      </c>
    </row>
    <row r="1296" spans="1:8" x14ac:dyDescent="0.3">
      <c r="A1296">
        <v>41</v>
      </c>
      <c r="B1296">
        <v>2</v>
      </c>
      <c r="C1296" s="2">
        <f t="shared" si="259"/>
        <v>1</v>
      </c>
      <c r="D1296">
        <v>2</v>
      </c>
      <c r="E1296">
        <f t="shared" si="260"/>
        <v>0</v>
      </c>
      <c r="G1296" s="2" t="s">
        <v>19</v>
      </c>
      <c r="H1296" s="2" t="s">
        <v>19</v>
      </c>
    </row>
    <row r="1297" spans="1:8" x14ac:dyDescent="0.3">
      <c r="A1297">
        <v>41</v>
      </c>
      <c r="B1297">
        <v>3</v>
      </c>
      <c r="C1297" s="2">
        <f t="shared" si="259"/>
        <v>2</v>
      </c>
      <c r="D1297">
        <v>14</v>
      </c>
      <c r="E1297">
        <f t="shared" si="260"/>
        <v>0</v>
      </c>
      <c r="G1297" s="2" t="s">
        <v>17</v>
      </c>
      <c r="H1297" s="2" t="s">
        <v>19</v>
      </c>
    </row>
    <row r="1298" spans="1:8" x14ac:dyDescent="0.3">
      <c r="A1298">
        <v>30</v>
      </c>
      <c r="B1298">
        <v>1</v>
      </c>
      <c r="C1298" s="2">
        <f t="shared" si="259"/>
        <v>1</v>
      </c>
      <c r="D1298">
        <v>7</v>
      </c>
      <c r="E1298">
        <f t="shared" si="260"/>
        <v>0</v>
      </c>
      <c r="G1298" s="2" t="s">
        <v>19</v>
      </c>
      <c r="H1298" s="2" t="s">
        <v>19</v>
      </c>
    </row>
    <row r="1299" spans="1:8" x14ac:dyDescent="0.3">
      <c r="A1299">
        <v>26</v>
      </c>
      <c r="B1299">
        <v>4</v>
      </c>
      <c r="C1299" s="2">
        <f t="shared" si="259"/>
        <v>2</v>
      </c>
      <c r="D1299">
        <v>1</v>
      </c>
      <c r="E1299">
        <f t="shared" si="260"/>
        <v>1</v>
      </c>
      <c r="G1299" s="2" t="s">
        <v>17</v>
      </c>
      <c r="H1299" s="2" t="s">
        <v>17</v>
      </c>
    </row>
    <row r="1300" spans="1:8" x14ac:dyDescent="0.3">
      <c r="A1300">
        <v>46</v>
      </c>
      <c r="B1300">
        <v>4</v>
      </c>
      <c r="C1300" s="2">
        <f t="shared" si="259"/>
        <v>1</v>
      </c>
      <c r="D1300">
        <v>7</v>
      </c>
      <c r="E1300">
        <f t="shared" si="260"/>
        <v>1</v>
      </c>
      <c r="G1300" s="2" t="s">
        <v>19</v>
      </c>
      <c r="H1300" s="2" t="s">
        <v>17</v>
      </c>
    </row>
    <row r="1301" spans="1:8" x14ac:dyDescent="0.3">
      <c r="A1301">
        <v>40</v>
      </c>
      <c r="B1301">
        <v>3</v>
      </c>
      <c r="C1301" s="2">
        <f t="shared" si="259"/>
        <v>1</v>
      </c>
      <c r="D1301">
        <v>3</v>
      </c>
      <c r="E1301">
        <f t="shared" si="260"/>
        <v>0</v>
      </c>
      <c r="G1301" s="2" t="s">
        <v>19</v>
      </c>
      <c r="H1301" s="2" t="s">
        <v>19</v>
      </c>
    </row>
    <row r="1302" spans="1:8" x14ac:dyDescent="0.3">
      <c r="A1302">
        <v>34</v>
      </c>
      <c r="B1302">
        <v>2</v>
      </c>
      <c r="C1302" s="2">
        <f t="shared" si="259"/>
        <v>1</v>
      </c>
      <c r="D1302">
        <v>8</v>
      </c>
      <c r="E1302">
        <f t="shared" si="260"/>
        <v>0</v>
      </c>
      <c r="G1302" s="2" t="s">
        <v>19</v>
      </c>
      <c r="H1302" s="2" t="s">
        <v>19</v>
      </c>
    </row>
    <row r="1303" spans="1:8" x14ac:dyDescent="0.3">
      <c r="A1303">
        <v>58</v>
      </c>
      <c r="B1303">
        <v>2</v>
      </c>
      <c r="C1303" s="2">
        <f t="shared" si="259"/>
        <v>1</v>
      </c>
      <c r="D1303">
        <v>9</v>
      </c>
      <c r="E1303">
        <f t="shared" si="260"/>
        <v>0</v>
      </c>
      <c r="G1303" s="2" t="s">
        <v>19</v>
      </c>
      <c r="H1303" s="2" t="s">
        <v>19</v>
      </c>
    </row>
    <row r="1304" spans="1:8" x14ac:dyDescent="0.3">
      <c r="A1304">
        <v>35</v>
      </c>
      <c r="B1304">
        <v>2</v>
      </c>
      <c r="C1304" s="2">
        <f t="shared" si="259"/>
        <v>1</v>
      </c>
      <c r="D1304">
        <v>4</v>
      </c>
      <c r="E1304">
        <f t="shared" si="260"/>
        <v>0</v>
      </c>
      <c r="G1304" s="2" t="s">
        <v>19</v>
      </c>
      <c r="H1304" s="2" t="s">
        <v>19</v>
      </c>
    </row>
    <row r="1305" spans="1:8" x14ac:dyDescent="0.3">
      <c r="A1305">
        <v>47</v>
      </c>
      <c r="B1305">
        <v>3</v>
      </c>
      <c r="C1305" s="2">
        <f t="shared" si="259"/>
        <v>2</v>
      </c>
      <c r="D1305">
        <v>11</v>
      </c>
      <c r="E1305">
        <f t="shared" si="260"/>
        <v>0</v>
      </c>
      <c r="G1305" s="2" t="s">
        <v>17</v>
      </c>
      <c r="H1305" s="2" t="s">
        <v>19</v>
      </c>
    </row>
    <row r="1306" spans="1:8" x14ac:dyDescent="0.3">
      <c r="A1306">
        <v>40</v>
      </c>
      <c r="B1306">
        <v>2</v>
      </c>
      <c r="C1306" s="2">
        <f t="shared" si="259"/>
        <v>1</v>
      </c>
      <c r="D1306">
        <v>4</v>
      </c>
      <c r="E1306">
        <f t="shared" si="260"/>
        <v>0</v>
      </c>
      <c r="G1306" s="2" t="s">
        <v>19</v>
      </c>
      <c r="H1306" s="2" t="s">
        <v>19</v>
      </c>
    </row>
    <row r="1307" spans="1:8" x14ac:dyDescent="0.3">
      <c r="A1307">
        <v>54</v>
      </c>
      <c r="B1307">
        <v>4</v>
      </c>
      <c r="C1307" s="2">
        <f t="shared" si="259"/>
        <v>1</v>
      </c>
      <c r="D1307">
        <v>1</v>
      </c>
      <c r="E1307">
        <f t="shared" si="260"/>
        <v>0</v>
      </c>
      <c r="G1307" s="2" t="s">
        <v>19</v>
      </c>
      <c r="H1307" s="2" t="s">
        <v>19</v>
      </c>
    </row>
    <row r="1308" spans="1:8" x14ac:dyDescent="0.3">
      <c r="A1308">
        <v>31</v>
      </c>
      <c r="B1308">
        <v>1</v>
      </c>
      <c r="C1308" s="2">
        <f t="shared" si="259"/>
        <v>1</v>
      </c>
      <c r="D1308">
        <v>2</v>
      </c>
      <c r="E1308">
        <f t="shared" si="260"/>
        <v>0</v>
      </c>
      <c r="G1308" s="2" t="s">
        <v>19</v>
      </c>
      <c r="H1308" s="2" t="s">
        <v>19</v>
      </c>
    </row>
    <row r="1309" spans="1:8" x14ac:dyDescent="0.3">
      <c r="A1309">
        <v>28</v>
      </c>
      <c r="B1309">
        <v>3</v>
      </c>
      <c r="C1309" s="2">
        <f t="shared" si="259"/>
        <v>1</v>
      </c>
      <c r="D1309">
        <v>2</v>
      </c>
      <c r="E1309">
        <f t="shared" si="260"/>
        <v>0</v>
      </c>
      <c r="G1309" s="2" t="s">
        <v>19</v>
      </c>
      <c r="H1309" s="2" t="s">
        <v>19</v>
      </c>
    </row>
    <row r="1310" spans="1:8" x14ac:dyDescent="0.3">
      <c r="A1310">
        <v>38</v>
      </c>
      <c r="B1310">
        <v>2</v>
      </c>
      <c r="C1310" s="2">
        <f t="shared" si="259"/>
        <v>2</v>
      </c>
      <c r="D1310">
        <v>2</v>
      </c>
      <c r="E1310">
        <f t="shared" si="260"/>
        <v>0</v>
      </c>
      <c r="G1310" s="2" t="s">
        <v>17</v>
      </c>
      <c r="H1310" s="2" t="s">
        <v>19</v>
      </c>
    </row>
    <row r="1311" spans="1:8" x14ac:dyDescent="0.3">
      <c r="A1311">
        <v>26</v>
      </c>
      <c r="B1311">
        <v>3</v>
      </c>
      <c r="C1311" s="2">
        <f t="shared" si="259"/>
        <v>1</v>
      </c>
      <c r="D1311">
        <v>3</v>
      </c>
      <c r="E1311">
        <f t="shared" si="260"/>
        <v>0</v>
      </c>
      <c r="G1311" s="2" t="s">
        <v>19</v>
      </c>
      <c r="H1311" s="2" t="s">
        <v>19</v>
      </c>
    </row>
    <row r="1312" spans="1:8" x14ac:dyDescent="0.3">
      <c r="A1312">
        <v>58</v>
      </c>
      <c r="B1312">
        <v>1</v>
      </c>
      <c r="C1312" s="2">
        <f t="shared" si="259"/>
        <v>2</v>
      </c>
      <c r="D1312">
        <v>2</v>
      </c>
      <c r="E1312">
        <f t="shared" si="260"/>
        <v>0</v>
      </c>
      <c r="G1312" s="2" t="s">
        <v>17</v>
      </c>
      <c r="H1312" s="2" t="s">
        <v>19</v>
      </c>
    </row>
    <row r="1313" spans="1:8" x14ac:dyDescent="0.3">
      <c r="A1313">
        <v>18</v>
      </c>
      <c r="B1313">
        <v>2</v>
      </c>
      <c r="C1313" s="2">
        <f t="shared" si="259"/>
        <v>1</v>
      </c>
      <c r="D1313">
        <v>0</v>
      </c>
      <c r="E1313">
        <f t="shared" si="260"/>
        <v>0</v>
      </c>
      <c r="G1313" s="2" t="s">
        <v>19</v>
      </c>
      <c r="H1313" s="2" t="s">
        <v>19</v>
      </c>
    </row>
    <row r="1314" spans="1:8" x14ac:dyDescent="0.3">
      <c r="A1314">
        <v>31</v>
      </c>
      <c r="B1314">
        <v>4</v>
      </c>
      <c r="C1314" s="2">
        <f t="shared" si="259"/>
        <v>1</v>
      </c>
      <c r="D1314">
        <v>0</v>
      </c>
      <c r="E1314">
        <f t="shared" si="260"/>
        <v>1</v>
      </c>
      <c r="G1314" s="2" t="s">
        <v>19</v>
      </c>
      <c r="H1314" s="2" t="s">
        <v>17</v>
      </c>
    </row>
    <row r="1315" spans="1:8" x14ac:dyDescent="0.3">
      <c r="A1315">
        <v>29</v>
      </c>
      <c r="B1315">
        <v>1</v>
      </c>
      <c r="C1315" s="2">
        <f t="shared" si="259"/>
        <v>2</v>
      </c>
      <c r="D1315">
        <v>2</v>
      </c>
      <c r="E1315">
        <f t="shared" si="260"/>
        <v>1</v>
      </c>
      <c r="G1315" s="2" t="s">
        <v>17</v>
      </c>
      <c r="H1315" s="2" t="s">
        <v>17</v>
      </c>
    </row>
    <row r="1316" spans="1:8" x14ac:dyDescent="0.3">
      <c r="A1316">
        <v>45</v>
      </c>
      <c r="B1316">
        <v>3</v>
      </c>
      <c r="C1316" s="2">
        <f t="shared" si="259"/>
        <v>1</v>
      </c>
      <c r="D1316">
        <v>7</v>
      </c>
      <c r="E1316">
        <f t="shared" si="260"/>
        <v>0</v>
      </c>
      <c r="G1316" s="2" t="s">
        <v>19</v>
      </c>
      <c r="H1316" s="2" t="s">
        <v>19</v>
      </c>
    </row>
    <row r="1317" spans="1:8" x14ac:dyDescent="0.3">
      <c r="A1317">
        <v>36</v>
      </c>
      <c r="B1317">
        <v>4</v>
      </c>
      <c r="C1317" s="2">
        <f t="shared" si="259"/>
        <v>2</v>
      </c>
      <c r="D1317">
        <v>0</v>
      </c>
      <c r="E1317">
        <f t="shared" si="260"/>
        <v>0</v>
      </c>
      <c r="G1317" s="2" t="s">
        <v>17</v>
      </c>
      <c r="H1317" s="2" t="s">
        <v>19</v>
      </c>
    </row>
    <row r="1318" spans="1:8" x14ac:dyDescent="0.3">
      <c r="A1318">
        <v>43</v>
      </c>
      <c r="B1318">
        <v>1</v>
      </c>
      <c r="C1318" s="2">
        <f t="shared" si="259"/>
        <v>1</v>
      </c>
      <c r="D1318">
        <v>7</v>
      </c>
      <c r="E1318">
        <f t="shared" si="260"/>
        <v>0</v>
      </c>
      <c r="G1318" s="2" t="s">
        <v>19</v>
      </c>
      <c r="H1318" s="2" t="s">
        <v>19</v>
      </c>
    </row>
    <row r="1319" spans="1:8" x14ac:dyDescent="0.3">
      <c r="A1319">
        <v>27</v>
      </c>
      <c r="B1319">
        <v>4</v>
      </c>
      <c r="C1319" s="2">
        <f t="shared" si="259"/>
        <v>2</v>
      </c>
      <c r="D1319">
        <v>4</v>
      </c>
      <c r="E1319">
        <f t="shared" si="260"/>
        <v>0</v>
      </c>
      <c r="G1319" s="2" t="s">
        <v>17</v>
      </c>
      <c r="H1319" s="2" t="s">
        <v>19</v>
      </c>
    </row>
    <row r="1320" spans="1:8" x14ac:dyDescent="0.3">
      <c r="A1320">
        <v>29</v>
      </c>
      <c r="B1320">
        <v>4</v>
      </c>
      <c r="C1320" s="2">
        <f t="shared" si="259"/>
        <v>1</v>
      </c>
      <c r="D1320">
        <v>8</v>
      </c>
      <c r="E1320">
        <f t="shared" si="260"/>
        <v>0</v>
      </c>
      <c r="G1320" s="2" t="s">
        <v>19</v>
      </c>
      <c r="H1320" s="2" t="s">
        <v>19</v>
      </c>
    </row>
    <row r="1321" spans="1:8" x14ac:dyDescent="0.3">
      <c r="A1321">
        <v>32</v>
      </c>
      <c r="B1321">
        <v>4</v>
      </c>
      <c r="C1321" s="2">
        <f t="shared" si="259"/>
        <v>1</v>
      </c>
      <c r="D1321">
        <v>0</v>
      </c>
      <c r="E1321">
        <f t="shared" si="260"/>
        <v>0</v>
      </c>
      <c r="G1321" s="2" t="s">
        <v>19</v>
      </c>
      <c r="H1321" s="2" t="s">
        <v>19</v>
      </c>
    </row>
    <row r="1322" spans="1:8" x14ac:dyDescent="0.3">
      <c r="A1322">
        <v>42</v>
      </c>
      <c r="B1322">
        <v>3</v>
      </c>
      <c r="C1322" s="2">
        <f t="shared" si="259"/>
        <v>1</v>
      </c>
      <c r="D1322">
        <v>3</v>
      </c>
      <c r="E1322">
        <f t="shared" si="260"/>
        <v>0</v>
      </c>
      <c r="G1322" s="2" t="s">
        <v>19</v>
      </c>
      <c r="H1322" s="2" t="s">
        <v>19</v>
      </c>
    </row>
    <row r="1323" spans="1:8" x14ac:dyDescent="0.3">
      <c r="A1323">
        <v>47</v>
      </c>
      <c r="B1323">
        <v>2</v>
      </c>
      <c r="C1323" s="2">
        <f t="shared" si="259"/>
        <v>1</v>
      </c>
      <c r="D1323">
        <v>2</v>
      </c>
      <c r="E1323">
        <f t="shared" si="260"/>
        <v>0</v>
      </c>
      <c r="G1323" s="2" t="s">
        <v>19</v>
      </c>
      <c r="H1323" s="2" t="s">
        <v>19</v>
      </c>
    </row>
    <row r="1324" spans="1:8" x14ac:dyDescent="0.3">
      <c r="A1324">
        <v>46</v>
      </c>
      <c r="B1324">
        <v>4</v>
      </c>
      <c r="C1324" s="2">
        <f t="shared" si="259"/>
        <v>1</v>
      </c>
      <c r="D1324">
        <v>8</v>
      </c>
      <c r="E1324">
        <f t="shared" si="260"/>
        <v>0</v>
      </c>
      <c r="G1324" s="2" t="s">
        <v>19</v>
      </c>
      <c r="H1324" s="2" t="s">
        <v>19</v>
      </c>
    </row>
    <row r="1325" spans="1:8" x14ac:dyDescent="0.3">
      <c r="A1325">
        <v>28</v>
      </c>
      <c r="B1325">
        <v>3</v>
      </c>
      <c r="C1325" s="2">
        <f t="shared" si="259"/>
        <v>1</v>
      </c>
      <c r="D1325">
        <v>2</v>
      </c>
      <c r="E1325">
        <f t="shared" si="260"/>
        <v>0</v>
      </c>
      <c r="G1325" s="2" t="s">
        <v>19</v>
      </c>
      <c r="H1325" s="2" t="s">
        <v>19</v>
      </c>
    </row>
    <row r="1326" spans="1:8" x14ac:dyDescent="0.3">
      <c r="A1326">
        <v>29</v>
      </c>
      <c r="B1326">
        <v>4</v>
      </c>
      <c r="C1326" s="2">
        <f t="shared" si="259"/>
        <v>1</v>
      </c>
      <c r="D1326">
        <v>0</v>
      </c>
      <c r="E1326">
        <f t="shared" si="260"/>
        <v>0</v>
      </c>
      <c r="G1326" s="2" t="s">
        <v>19</v>
      </c>
      <c r="H1326" s="2" t="s">
        <v>19</v>
      </c>
    </row>
    <row r="1327" spans="1:8" x14ac:dyDescent="0.3">
      <c r="A1327">
        <v>42</v>
      </c>
      <c r="B1327">
        <v>4</v>
      </c>
      <c r="C1327" s="2">
        <f t="shared" si="259"/>
        <v>1</v>
      </c>
      <c r="D1327">
        <v>0</v>
      </c>
      <c r="E1327">
        <f t="shared" si="260"/>
        <v>0</v>
      </c>
      <c r="G1327" s="2" t="s">
        <v>19</v>
      </c>
      <c r="H1327" s="2" t="s">
        <v>19</v>
      </c>
    </row>
    <row r="1328" spans="1:8" x14ac:dyDescent="0.3">
      <c r="A1328">
        <v>32</v>
      </c>
      <c r="B1328">
        <v>3</v>
      </c>
      <c r="C1328" s="2">
        <f t="shared" si="259"/>
        <v>2</v>
      </c>
      <c r="D1328">
        <v>2</v>
      </c>
      <c r="E1328">
        <f t="shared" si="260"/>
        <v>1</v>
      </c>
      <c r="G1328" s="2" t="s">
        <v>17</v>
      </c>
      <c r="H1328" s="2" t="s">
        <v>17</v>
      </c>
    </row>
    <row r="1329" spans="1:8" x14ac:dyDescent="0.3">
      <c r="A1329">
        <v>46</v>
      </c>
      <c r="B1329">
        <v>1</v>
      </c>
      <c r="C1329" s="2">
        <f t="shared" si="259"/>
        <v>1</v>
      </c>
      <c r="D1329">
        <v>17</v>
      </c>
      <c r="E1329">
        <f t="shared" si="260"/>
        <v>0</v>
      </c>
      <c r="G1329" s="2" t="s">
        <v>19</v>
      </c>
      <c r="H1329" s="2" t="s">
        <v>19</v>
      </c>
    </row>
    <row r="1330" spans="1:8" x14ac:dyDescent="0.3">
      <c r="A1330">
        <v>27</v>
      </c>
      <c r="B1330">
        <v>2</v>
      </c>
      <c r="C1330" s="2">
        <f t="shared" si="259"/>
        <v>1</v>
      </c>
      <c r="D1330">
        <v>8</v>
      </c>
      <c r="E1330">
        <f t="shared" si="260"/>
        <v>0</v>
      </c>
      <c r="G1330" s="2" t="s">
        <v>19</v>
      </c>
      <c r="H1330" s="2" t="s">
        <v>19</v>
      </c>
    </row>
    <row r="1331" spans="1:8" x14ac:dyDescent="0.3">
      <c r="A1331">
        <v>29</v>
      </c>
      <c r="B1331">
        <v>4</v>
      </c>
      <c r="C1331" s="2">
        <f t="shared" si="259"/>
        <v>1</v>
      </c>
      <c r="D1331">
        <v>0</v>
      </c>
      <c r="E1331">
        <f t="shared" si="260"/>
        <v>0</v>
      </c>
      <c r="G1331" s="2" t="s">
        <v>19</v>
      </c>
      <c r="H1331" s="2" t="s">
        <v>19</v>
      </c>
    </row>
    <row r="1332" spans="1:8" x14ac:dyDescent="0.3">
      <c r="A1332">
        <v>43</v>
      </c>
      <c r="B1332">
        <v>1</v>
      </c>
      <c r="C1332" s="2">
        <f t="shared" si="259"/>
        <v>1</v>
      </c>
      <c r="D1332">
        <v>12</v>
      </c>
      <c r="E1332">
        <f t="shared" si="260"/>
        <v>0</v>
      </c>
      <c r="G1332" s="2" t="s">
        <v>19</v>
      </c>
      <c r="H1332" s="2" t="s">
        <v>19</v>
      </c>
    </row>
    <row r="1333" spans="1:8" x14ac:dyDescent="0.3">
      <c r="A1333">
        <v>48</v>
      </c>
      <c r="B1333">
        <v>4</v>
      </c>
      <c r="C1333" s="2">
        <f t="shared" si="259"/>
        <v>1</v>
      </c>
      <c r="D1333">
        <v>10</v>
      </c>
      <c r="E1333">
        <f t="shared" si="260"/>
        <v>0</v>
      </c>
      <c r="G1333" s="2" t="s">
        <v>19</v>
      </c>
      <c r="H1333" s="2" t="s">
        <v>19</v>
      </c>
    </row>
    <row r="1334" spans="1:8" x14ac:dyDescent="0.3">
      <c r="A1334">
        <v>29</v>
      </c>
      <c r="B1334">
        <v>4</v>
      </c>
      <c r="C1334" s="2">
        <f t="shared" si="259"/>
        <v>2</v>
      </c>
      <c r="D1334">
        <v>0</v>
      </c>
      <c r="E1334">
        <f t="shared" si="260"/>
        <v>1</v>
      </c>
      <c r="G1334" s="2" t="s">
        <v>17</v>
      </c>
      <c r="H1334" s="2" t="s">
        <v>17</v>
      </c>
    </row>
    <row r="1335" spans="1:8" x14ac:dyDescent="0.3">
      <c r="A1335">
        <v>46</v>
      </c>
      <c r="B1335">
        <v>3</v>
      </c>
      <c r="C1335" s="2">
        <f t="shared" si="259"/>
        <v>1</v>
      </c>
      <c r="D1335">
        <v>7</v>
      </c>
      <c r="E1335">
        <f t="shared" si="260"/>
        <v>1</v>
      </c>
      <c r="G1335" s="2" t="s">
        <v>19</v>
      </c>
      <c r="H1335" s="2" t="s">
        <v>17</v>
      </c>
    </row>
    <row r="1336" spans="1:8" x14ac:dyDescent="0.3">
      <c r="A1336">
        <v>27</v>
      </c>
      <c r="B1336">
        <v>4</v>
      </c>
      <c r="C1336" s="2">
        <f t="shared" si="259"/>
        <v>1</v>
      </c>
      <c r="D1336">
        <v>6</v>
      </c>
      <c r="E1336">
        <f t="shared" si="260"/>
        <v>0</v>
      </c>
      <c r="G1336" s="2" t="s">
        <v>19</v>
      </c>
      <c r="H1336" s="2" t="s">
        <v>19</v>
      </c>
    </row>
    <row r="1337" spans="1:8" x14ac:dyDescent="0.3">
      <c r="A1337">
        <v>39</v>
      </c>
      <c r="B1337">
        <v>4</v>
      </c>
      <c r="C1337" s="2">
        <f t="shared" si="259"/>
        <v>1</v>
      </c>
      <c r="D1337">
        <v>2</v>
      </c>
      <c r="E1337">
        <f t="shared" si="260"/>
        <v>0</v>
      </c>
      <c r="G1337" s="2" t="s">
        <v>19</v>
      </c>
      <c r="H1337" s="2" t="s">
        <v>19</v>
      </c>
    </row>
    <row r="1338" spans="1:8" x14ac:dyDescent="0.3">
      <c r="A1338">
        <v>55</v>
      </c>
      <c r="B1338">
        <v>2</v>
      </c>
      <c r="C1338" s="2">
        <f t="shared" si="259"/>
        <v>1</v>
      </c>
      <c r="D1338">
        <v>2</v>
      </c>
      <c r="E1338">
        <f t="shared" si="260"/>
        <v>0</v>
      </c>
      <c r="G1338" s="2" t="s">
        <v>19</v>
      </c>
      <c r="H1338" s="2" t="s">
        <v>19</v>
      </c>
    </row>
    <row r="1339" spans="1:8" x14ac:dyDescent="0.3">
      <c r="A1339">
        <v>28</v>
      </c>
      <c r="B1339">
        <v>2</v>
      </c>
      <c r="C1339" s="2">
        <f t="shared" si="259"/>
        <v>1</v>
      </c>
      <c r="D1339">
        <v>0</v>
      </c>
      <c r="E1339">
        <f t="shared" si="260"/>
        <v>0</v>
      </c>
      <c r="G1339" s="2" t="s">
        <v>19</v>
      </c>
      <c r="H1339" s="2" t="s">
        <v>19</v>
      </c>
    </row>
    <row r="1340" spans="1:8" x14ac:dyDescent="0.3">
      <c r="A1340">
        <v>30</v>
      </c>
      <c r="B1340">
        <v>2</v>
      </c>
      <c r="C1340" s="2">
        <f t="shared" si="259"/>
        <v>1</v>
      </c>
      <c r="D1340">
        <v>0</v>
      </c>
      <c r="E1340">
        <f t="shared" si="260"/>
        <v>1</v>
      </c>
      <c r="G1340" s="2" t="s">
        <v>19</v>
      </c>
      <c r="H1340" s="2" t="s">
        <v>17</v>
      </c>
    </row>
    <row r="1341" spans="1:8" x14ac:dyDescent="0.3">
      <c r="A1341">
        <v>22</v>
      </c>
      <c r="B1341">
        <v>4</v>
      </c>
      <c r="C1341" s="2">
        <f t="shared" si="259"/>
        <v>2</v>
      </c>
      <c r="D1341">
        <v>0</v>
      </c>
      <c r="E1341">
        <f t="shared" si="260"/>
        <v>1</v>
      </c>
      <c r="G1341" s="2" t="s">
        <v>17</v>
      </c>
      <c r="H1341" s="2" t="s">
        <v>17</v>
      </c>
    </row>
    <row r="1342" spans="1:8" x14ac:dyDescent="0.3">
      <c r="A1342">
        <v>36</v>
      </c>
      <c r="B1342">
        <v>2</v>
      </c>
      <c r="C1342" s="2">
        <f t="shared" si="259"/>
        <v>2</v>
      </c>
      <c r="D1342">
        <v>9</v>
      </c>
      <c r="E1342">
        <f t="shared" si="260"/>
        <v>0</v>
      </c>
      <c r="G1342" s="2" t="s">
        <v>17</v>
      </c>
      <c r="H1342" s="2" t="s">
        <v>19</v>
      </c>
    </row>
    <row r="1343" spans="1:8" x14ac:dyDescent="0.3">
      <c r="A1343">
        <v>31</v>
      </c>
      <c r="B1343">
        <v>2</v>
      </c>
      <c r="C1343" s="2">
        <f t="shared" si="259"/>
        <v>1</v>
      </c>
      <c r="D1343">
        <v>8</v>
      </c>
      <c r="E1343">
        <f t="shared" si="260"/>
        <v>0</v>
      </c>
      <c r="G1343" s="2" t="s">
        <v>19</v>
      </c>
      <c r="H1343" s="2" t="s">
        <v>19</v>
      </c>
    </row>
    <row r="1344" spans="1:8" x14ac:dyDescent="0.3">
      <c r="A1344">
        <v>34</v>
      </c>
      <c r="B1344">
        <v>3</v>
      </c>
      <c r="C1344" s="2">
        <f t="shared" si="259"/>
        <v>2</v>
      </c>
      <c r="D1344">
        <v>3</v>
      </c>
      <c r="E1344">
        <f t="shared" si="260"/>
        <v>0</v>
      </c>
      <c r="G1344" s="2" t="s">
        <v>17</v>
      </c>
      <c r="H1344" s="2" t="s">
        <v>19</v>
      </c>
    </row>
    <row r="1345" spans="1:8" x14ac:dyDescent="0.3">
      <c r="A1345">
        <v>29</v>
      </c>
      <c r="B1345">
        <v>4</v>
      </c>
      <c r="C1345" s="2">
        <f t="shared" si="259"/>
        <v>1</v>
      </c>
      <c r="D1345">
        <v>2</v>
      </c>
      <c r="E1345">
        <f t="shared" si="260"/>
        <v>0</v>
      </c>
      <c r="G1345" s="2" t="s">
        <v>19</v>
      </c>
      <c r="H1345" s="2" t="s">
        <v>19</v>
      </c>
    </row>
    <row r="1346" spans="1:8" x14ac:dyDescent="0.3">
      <c r="A1346">
        <v>37</v>
      </c>
      <c r="B1346">
        <v>4</v>
      </c>
      <c r="C1346" s="2">
        <f t="shared" ref="C1346:C1409" si="261">IF(G1346="Yes",2,1)</f>
        <v>2</v>
      </c>
      <c r="D1346">
        <v>3</v>
      </c>
      <c r="E1346">
        <f t="shared" ref="E1346:E1409" si="262">IF(H1346="Yes",1,0)</f>
        <v>0</v>
      </c>
      <c r="G1346" s="2" t="s">
        <v>17</v>
      </c>
      <c r="H1346" s="2" t="s">
        <v>19</v>
      </c>
    </row>
    <row r="1347" spans="1:8" x14ac:dyDescent="0.3">
      <c r="A1347">
        <v>35</v>
      </c>
      <c r="B1347">
        <v>4</v>
      </c>
      <c r="C1347" s="2">
        <f t="shared" si="261"/>
        <v>2</v>
      </c>
      <c r="D1347">
        <v>2</v>
      </c>
      <c r="E1347">
        <f t="shared" si="262"/>
        <v>0</v>
      </c>
      <c r="G1347" s="2" t="s">
        <v>17</v>
      </c>
      <c r="H1347" s="2" t="s">
        <v>19</v>
      </c>
    </row>
    <row r="1348" spans="1:8" x14ac:dyDescent="0.3">
      <c r="A1348">
        <v>45</v>
      </c>
      <c r="B1348">
        <v>2</v>
      </c>
      <c r="C1348" s="2">
        <f t="shared" si="261"/>
        <v>1</v>
      </c>
      <c r="D1348">
        <v>8</v>
      </c>
      <c r="E1348">
        <f t="shared" si="262"/>
        <v>0</v>
      </c>
      <c r="G1348" s="2" t="s">
        <v>19</v>
      </c>
      <c r="H1348" s="2" t="s">
        <v>19</v>
      </c>
    </row>
    <row r="1349" spans="1:8" x14ac:dyDescent="0.3">
      <c r="A1349">
        <v>36</v>
      </c>
      <c r="B1349">
        <v>2</v>
      </c>
      <c r="C1349" s="2">
        <f t="shared" si="261"/>
        <v>1</v>
      </c>
      <c r="D1349">
        <v>1</v>
      </c>
      <c r="E1349">
        <f t="shared" si="262"/>
        <v>0</v>
      </c>
      <c r="G1349" s="2" t="s">
        <v>19</v>
      </c>
      <c r="H1349" s="2" t="s">
        <v>19</v>
      </c>
    </row>
    <row r="1350" spans="1:8" x14ac:dyDescent="0.3">
      <c r="A1350">
        <v>40</v>
      </c>
      <c r="B1350">
        <v>1</v>
      </c>
      <c r="C1350" s="2">
        <f t="shared" si="261"/>
        <v>1</v>
      </c>
      <c r="D1350">
        <v>7</v>
      </c>
      <c r="E1350">
        <f t="shared" si="262"/>
        <v>0</v>
      </c>
      <c r="G1350" s="2" t="s">
        <v>19</v>
      </c>
      <c r="H1350" s="2" t="s">
        <v>19</v>
      </c>
    </row>
    <row r="1351" spans="1:8" x14ac:dyDescent="0.3">
      <c r="A1351">
        <v>26</v>
      </c>
      <c r="B1351">
        <v>2</v>
      </c>
      <c r="C1351" s="2">
        <f t="shared" si="261"/>
        <v>2</v>
      </c>
      <c r="D1351">
        <v>0</v>
      </c>
      <c r="E1351">
        <f t="shared" si="262"/>
        <v>0</v>
      </c>
      <c r="G1351" s="2" t="s">
        <v>17</v>
      </c>
      <c r="H1351" s="2" t="s">
        <v>19</v>
      </c>
    </row>
    <row r="1352" spans="1:8" x14ac:dyDescent="0.3">
      <c r="A1352">
        <v>27</v>
      </c>
      <c r="B1352">
        <v>1</v>
      </c>
      <c r="C1352" s="2">
        <f t="shared" si="261"/>
        <v>1</v>
      </c>
      <c r="D1352">
        <v>7</v>
      </c>
      <c r="E1352">
        <f t="shared" si="262"/>
        <v>0</v>
      </c>
      <c r="G1352" s="2" t="s">
        <v>19</v>
      </c>
      <c r="H1352" s="2" t="s">
        <v>19</v>
      </c>
    </row>
    <row r="1353" spans="1:8" x14ac:dyDescent="0.3">
      <c r="A1353">
        <v>48</v>
      </c>
      <c r="B1353">
        <v>4</v>
      </c>
      <c r="C1353" s="2">
        <f t="shared" si="261"/>
        <v>1</v>
      </c>
      <c r="D1353">
        <v>17</v>
      </c>
      <c r="E1353">
        <f t="shared" si="262"/>
        <v>0</v>
      </c>
      <c r="G1353" s="2" t="s">
        <v>19</v>
      </c>
      <c r="H1353" s="2" t="s">
        <v>19</v>
      </c>
    </row>
    <row r="1354" spans="1:8" x14ac:dyDescent="0.3">
      <c r="A1354">
        <v>44</v>
      </c>
      <c r="B1354">
        <v>2</v>
      </c>
      <c r="C1354" s="2">
        <f t="shared" si="261"/>
        <v>1</v>
      </c>
      <c r="D1354">
        <v>0</v>
      </c>
      <c r="E1354">
        <f t="shared" si="262"/>
        <v>0</v>
      </c>
      <c r="G1354" s="2" t="s">
        <v>19</v>
      </c>
      <c r="H1354" s="2" t="s">
        <v>19</v>
      </c>
    </row>
    <row r="1355" spans="1:8" x14ac:dyDescent="0.3">
      <c r="A1355">
        <v>34</v>
      </c>
      <c r="B1355">
        <v>4</v>
      </c>
      <c r="C1355" s="2">
        <f t="shared" si="261"/>
        <v>2</v>
      </c>
      <c r="D1355">
        <v>2</v>
      </c>
      <c r="E1355">
        <f t="shared" si="262"/>
        <v>1</v>
      </c>
      <c r="G1355" s="2" t="s">
        <v>17</v>
      </c>
      <c r="H1355" s="2" t="s">
        <v>17</v>
      </c>
    </row>
    <row r="1356" spans="1:8" x14ac:dyDescent="0.3">
      <c r="A1356">
        <v>56</v>
      </c>
      <c r="B1356">
        <v>1</v>
      </c>
      <c r="C1356" s="2">
        <f t="shared" si="261"/>
        <v>1</v>
      </c>
      <c r="D1356">
        <v>2</v>
      </c>
      <c r="E1356">
        <f t="shared" si="262"/>
        <v>1</v>
      </c>
      <c r="G1356" s="2" t="s">
        <v>19</v>
      </c>
      <c r="H1356" s="2" t="s">
        <v>17</v>
      </c>
    </row>
    <row r="1357" spans="1:8" x14ac:dyDescent="0.3">
      <c r="A1357">
        <v>36</v>
      </c>
      <c r="B1357">
        <v>3</v>
      </c>
      <c r="C1357" s="2">
        <f t="shared" si="261"/>
        <v>1</v>
      </c>
      <c r="D1357">
        <v>2</v>
      </c>
      <c r="E1357">
        <f t="shared" si="262"/>
        <v>0</v>
      </c>
      <c r="G1357" s="2" t="s">
        <v>19</v>
      </c>
      <c r="H1357" s="2" t="s">
        <v>19</v>
      </c>
    </row>
    <row r="1358" spans="1:8" x14ac:dyDescent="0.3">
      <c r="A1358">
        <v>41</v>
      </c>
      <c r="B1358">
        <v>3</v>
      </c>
      <c r="C1358" s="2">
        <f t="shared" si="261"/>
        <v>1</v>
      </c>
      <c r="D1358">
        <v>4</v>
      </c>
      <c r="E1358">
        <f t="shared" si="262"/>
        <v>0</v>
      </c>
      <c r="G1358" s="2" t="s">
        <v>19</v>
      </c>
      <c r="H1358" s="2" t="s">
        <v>19</v>
      </c>
    </row>
    <row r="1359" spans="1:8" x14ac:dyDescent="0.3">
      <c r="A1359">
        <v>42</v>
      </c>
      <c r="B1359">
        <v>3</v>
      </c>
      <c r="C1359" s="2">
        <f t="shared" si="261"/>
        <v>1</v>
      </c>
      <c r="D1359">
        <v>7</v>
      </c>
      <c r="E1359">
        <f t="shared" si="262"/>
        <v>0</v>
      </c>
      <c r="G1359" s="2" t="s">
        <v>19</v>
      </c>
      <c r="H1359" s="2" t="s">
        <v>19</v>
      </c>
    </row>
    <row r="1360" spans="1:8" x14ac:dyDescent="0.3">
      <c r="A1360">
        <v>31</v>
      </c>
      <c r="B1360">
        <v>3</v>
      </c>
      <c r="C1360" s="2">
        <f t="shared" si="261"/>
        <v>2</v>
      </c>
      <c r="D1360">
        <v>2</v>
      </c>
      <c r="E1360">
        <f t="shared" si="262"/>
        <v>0</v>
      </c>
      <c r="G1360" s="2" t="s">
        <v>17</v>
      </c>
      <c r="H1360" s="2" t="s">
        <v>19</v>
      </c>
    </row>
    <row r="1361" spans="1:8" x14ac:dyDescent="0.3">
      <c r="A1361">
        <v>34</v>
      </c>
      <c r="B1361">
        <v>4</v>
      </c>
      <c r="C1361" s="2">
        <f t="shared" si="261"/>
        <v>2</v>
      </c>
      <c r="D1361">
        <v>2</v>
      </c>
      <c r="E1361">
        <f t="shared" si="262"/>
        <v>0</v>
      </c>
      <c r="G1361" s="2" t="s">
        <v>17</v>
      </c>
      <c r="H1361" s="2" t="s">
        <v>19</v>
      </c>
    </row>
    <row r="1362" spans="1:8" x14ac:dyDescent="0.3">
      <c r="A1362">
        <v>31</v>
      </c>
      <c r="B1362">
        <v>1</v>
      </c>
      <c r="C1362" s="2">
        <f t="shared" si="261"/>
        <v>1</v>
      </c>
      <c r="D1362">
        <v>2</v>
      </c>
      <c r="E1362">
        <f t="shared" si="262"/>
        <v>0</v>
      </c>
      <c r="G1362" s="2" t="s">
        <v>19</v>
      </c>
      <c r="H1362" s="2" t="s">
        <v>19</v>
      </c>
    </row>
    <row r="1363" spans="1:8" x14ac:dyDescent="0.3">
      <c r="A1363">
        <v>26</v>
      </c>
      <c r="B1363">
        <v>3</v>
      </c>
      <c r="C1363" s="2">
        <f t="shared" si="261"/>
        <v>1</v>
      </c>
      <c r="D1363">
        <v>7</v>
      </c>
      <c r="E1363">
        <f t="shared" si="262"/>
        <v>0</v>
      </c>
      <c r="G1363" s="2" t="s">
        <v>19</v>
      </c>
      <c r="H1363" s="2" t="s">
        <v>19</v>
      </c>
    </row>
    <row r="1364" spans="1:8" x14ac:dyDescent="0.3">
      <c r="A1364">
        <v>45</v>
      </c>
      <c r="B1364">
        <v>2</v>
      </c>
      <c r="C1364" s="2">
        <f t="shared" si="261"/>
        <v>1</v>
      </c>
      <c r="D1364">
        <v>2</v>
      </c>
      <c r="E1364">
        <f t="shared" si="262"/>
        <v>0</v>
      </c>
      <c r="G1364" s="2" t="s">
        <v>19</v>
      </c>
      <c r="H1364" s="2" t="s">
        <v>19</v>
      </c>
    </row>
    <row r="1365" spans="1:8" x14ac:dyDescent="0.3">
      <c r="A1365">
        <v>33</v>
      </c>
      <c r="B1365">
        <v>2</v>
      </c>
      <c r="C1365" s="2">
        <f t="shared" si="261"/>
        <v>1</v>
      </c>
      <c r="D1365">
        <v>4</v>
      </c>
      <c r="E1365">
        <f t="shared" si="262"/>
        <v>0</v>
      </c>
      <c r="G1365" s="2" t="s">
        <v>19</v>
      </c>
      <c r="H1365" s="2" t="s">
        <v>19</v>
      </c>
    </row>
    <row r="1366" spans="1:8" x14ac:dyDescent="0.3">
      <c r="A1366">
        <v>28</v>
      </c>
      <c r="B1366">
        <v>3</v>
      </c>
      <c r="C1366" s="2">
        <f t="shared" si="261"/>
        <v>2</v>
      </c>
      <c r="D1366">
        <v>7</v>
      </c>
      <c r="E1366">
        <f t="shared" si="262"/>
        <v>0</v>
      </c>
      <c r="G1366" s="2" t="s">
        <v>17</v>
      </c>
      <c r="H1366" s="2" t="s">
        <v>19</v>
      </c>
    </row>
    <row r="1367" spans="1:8" x14ac:dyDescent="0.3">
      <c r="A1367">
        <v>29</v>
      </c>
      <c r="B1367">
        <v>3</v>
      </c>
      <c r="C1367" s="2">
        <f t="shared" si="261"/>
        <v>1</v>
      </c>
      <c r="D1367">
        <v>0</v>
      </c>
      <c r="E1367">
        <f t="shared" si="262"/>
        <v>1</v>
      </c>
      <c r="G1367" s="2" t="s">
        <v>19</v>
      </c>
      <c r="H1367" s="2" t="s">
        <v>17</v>
      </c>
    </row>
    <row r="1368" spans="1:8" x14ac:dyDescent="0.3">
      <c r="A1368">
        <v>39</v>
      </c>
      <c r="B1368">
        <v>1</v>
      </c>
      <c r="C1368" s="2">
        <f t="shared" si="261"/>
        <v>1</v>
      </c>
      <c r="D1368">
        <v>2</v>
      </c>
      <c r="E1368">
        <f t="shared" si="262"/>
        <v>0</v>
      </c>
      <c r="G1368" s="2" t="s">
        <v>19</v>
      </c>
      <c r="H1368" s="2" t="s">
        <v>19</v>
      </c>
    </row>
    <row r="1369" spans="1:8" x14ac:dyDescent="0.3">
      <c r="A1369">
        <v>27</v>
      </c>
      <c r="B1369">
        <v>2</v>
      </c>
      <c r="C1369" s="2">
        <f t="shared" si="261"/>
        <v>1</v>
      </c>
      <c r="D1369">
        <v>3</v>
      </c>
      <c r="E1369">
        <f t="shared" si="262"/>
        <v>0</v>
      </c>
      <c r="G1369" s="2" t="s">
        <v>19</v>
      </c>
      <c r="H1369" s="2" t="s">
        <v>19</v>
      </c>
    </row>
    <row r="1370" spans="1:8" x14ac:dyDescent="0.3">
      <c r="A1370">
        <v>34</v>
      </c>
      <c r="B1370">
        <v>3</v>
      </c>
      <c r="C1370" s="2">
        <f t="shared" si="261"/>
        <v>2</v>
      </c>
      <c r="D1370">
        <v>10</v>
      </c>
      <c r="E1370">
        <f t="shared" si="262"/>
        <v>0</v>
      </c>
      <c r="G1370" s="2" t="s">
        <v>17</v>
      </c>
      <c r="H1370" s="2" t="s">
        <v>19</v>
      </c>
    </row>
    <row r="1371" spans="1:8" x14ac:dyDescent="0.3">
      <c r="A1371">
        <v>28</v>
      </c>
      <c r="B1371">
        <v>4</v>
      </c>
      <c r="C1371" s="2">
        <f t="shared" si="261"/>
        <v>2</v>
      </c>
      <c r="D1371">
        <v>0</v>
      </c>
      <c r="E1371">
        <f t="shared" si="262"/>
        <v>1</v>
      </c>
      <c r="G1371" s="2" t="s">
        <v>17</v>
      </c>
      <c r="H1371" s="2" t="s">
        <v>17</v>
      </c>
    </row>
    <row r="1372" spans="1:8" x14ac:dyDescent="0.3">
      <c r="A1372">
        <v>47</v>
      </c>
      <c r="B1372">
        <v>3</v>
      </c>
      <c r="C1372" s="2">
        <f t="shared" si="261"/>
        <v>1</v>
      </c>
      <c r="D1372">
        <v>7</v>
      </c>
      <c r="E1372">
        <f t="shared" si="262"/>
        <v>0</v>
      </c>
      <c r="G1372" s="2" t="s">
        <v>19</v>
      </c>
      <c r="H1372" s="2" t="s">
        <v>19</v>
      </c>
    </row>
    <row r="1373" spans="1:8" x14ac:dyDescent="0.3">
      <c r="A1373">
        <v>56</v>
      </c>
      <c r="B1373">
        <v>4</v>
      </c>
      <c r="C1373" s="2">
        <f t="shared" si="261"/>
        <v>1</v>
      </c>
      <c r="D1373">
        <v>0</v>
      </c>
      <c r="E1373">
        <f t="shared" si="262"/>
        <v>0</v>
      </c>
      <c r="G1373" s="2" t="s">
        <v>19</v>
      </c>
      <c r="H1373" s="2" t="s">
        <v>19</v>
      </c>
    </row>
    <row r="1374" spans="1:8" x14ac:dyDescent="0.3">
      <c r="A1374">
        <v>39</v>
      </c>
      <c r="B1374">
        <v>1</v>
      </c>
      <c r="C1374" s="2">
        <f t="shared" si="261"/>
        <v>1</v>
      </c>
      <c r="D1374">
        <v>0</v>
      </c>
      <c r="E1374">
        <f t="shared" si="262"/>
        <v>0</v>
      </c>
      <c r="G1374" s="2" t="s">
        <v>19</v>
      </c>
      <c r="H1374" s="2" t="s">
        <v>19</v>
      </c>
    </row>
    <row r="1375" spans="1:8" x14ac:dyDescent="0.3">
      <c r="A1375">
        <v>38</v>
      </c>
      <c r="B1375">
        <v>4</v>
      </c>
      <c r="C1375" s="2">
        <f t="shared" si="261"/>
        <v>2</v>
      </c>
      <c r="D1375">
        <v>11</v>
      </c>
      <c r="E1375">
        <f t="shared" si="262"/>
        <v>0</v>
      </c>
      <c r="G1375" s="2" t="s">
        <v>17</v>
      </c>
      <c r="H1375" s="2" t="s">
        <v>19</v>
      </c>
    </row>
    <row r="1376" spans="1:8" x14ac:dyDescent="0.3">
      <c r="A1376">
        <v>58</v>
      </c>
      <c r="B1376">
        <v>4</v>
      </c>
      <c r="C1376" s="2">
        <f t="shared" si="261"/>
        <v>2</v>
      </c>
      <c r="D1376">
        <v>0</v>
      </c>
      <c r="E1376">
        <f t="shared" si="262"/>
        <v>0</v>
      </c>
      <c r="G1376" s="2" t="s">
        <v>17</v>
      </c>
      <c r="H1376" s="2" t="s">
        <v>19</v>
      </c>
    </row>
    <row r="1377" spans="1:8" x14ac:dyDescent="0.3">
      <c r="A1377">
        <v>32</v>
      </c>
      <c r="B1377">
        <v>1</v>
      </c>
      <c r="C1377" s="2">
        <f t="shared" si="261"/>
        <v>2</v>
      </c>
      <c r="D1377">
        <v>1</v>
      </c>
      <c r="E1377">
        <f t="shared" si="262"/>
        <v>1</v>
      </c>
      <c r="G1377" s="2" t="s">
        <v>17</v>
      </c>
      <c r="H1377" s="2" t="s">
        <v>17</v>
      </c>
    </row>
    <row r="1378" spans="1:8" x14ac:dyDescent="0.3">
      <c r="A1378">
        <v>38</v>
      </c>
      <c r="B1378">
        <v>2</v>
      </c>
      <c r="C1378" s="2">
        <f t="shared" si="261"/>
        <v>1</v>
      </c>
      <c r="D1378">
        <v>2</v>
      </c>
      <c r="E1378">
        <f t="shared" si="262"/>
        <v>0</v>
      </c>
      <c r="G1378" s="2" t="s">
        <v>19</v>
      </c>
      <c r="H1378" s="2" t="s">
        <v>19</v>
      </c>
    </row>
    <row r="1379" spans="1:8" x14ac:dyDescent="0.3">
      <c r="A1379">
        <v>49</v>
      </c>
      <c r="B1379">
        <v>2</v>
      </c>
      <c r="C1379" s="2">
        <f t="shared" si="261"/>
        <v>1</v>
      </c>
      <c r="D1379">
        <v>4</v>
      </c>
      <c r="E1379">
        <f t="shared" si="262"/>
        <v>0</v>
      </c>
      <c r="G1379" s="2" t="s">
        <v>19</v>
      </c>
      <c r="H1379" s="2" t="s">
        <v>19</v>
      </c>
    </row>
    <row r="1380" spans="1:8" x14ac:dyDescent="0.3">
      <c r="A1380">
        <v>42</v>
      </c>
      <c r="B1380">
        <v>2</v>
      </c>
      <c r="C1380" s="2">
        <f t="shared" si="261"/>
        <v>2</v>
      </c>
      <c r="D1380">
        <v>0</v>
      </c>
      <c r="E1380">
        <f t="shared" si="262"/>
        <v>0</v>
      </c>
      <c r="G1380" s="2" t="s">
        <v>17</v>
      </c>
      <c r="H1380" s="2" t="s">
        <v>19</v>
      </c>
    </row>
    <row r="1381" spans="1:8" x14ac:dyDescent="0.3">
      <c r="A1381">
        <v>27</v>
      </c>
      <c r="B1381">
        <v>1</v>
      </c>
      <c r="C1381" s="2">
        <f t="shared" si="261"/>
        <v>1</v>
      </c>
      <c r="D1381">
        <v>0</v>
      </c>
      <c r="E1381">
        <f t="shared" si="262"/>
        <v>1</v>
      </c>
      <c r="G1381" s="2" t="s">
        <v>19</v>
      </c>
      <c r="H1381" s="2" t="s">
        <v>17</v>
      </c>
    </row>
    <row r="1382" spans="1:8" x14ac:dyDescent="0.3">
      <c r="A1382">
        <v>35</v>
      </c>
      <c r="B1382">
        <v>2</v>
      </c>
      <c r="C1382" s="2">
        <f t="shared" si="261"/>
        <v>1</v>
      </c>
      <c r="D1382">
        <v>3</v>
      </c>
      <c r="E1382">
        <f t="shared" si="262"/>
        <v>0</v>
      </c>
      <c r="G1382" s="2" t="s">
        <v>19</v>
      </c>
      <c r="H1382" s="2" t="s">
        <v>19</v>
      </c>
    </row>
    <row r="1383" spans="1:8" x14ac:dyDescent="0.3">
      <c r="A1383">
        <v>28</v>
      </c>
      <c r="B1383">
        <v>3</v>
      </c>
      <c r="C1383" s="2">
        <f t="shared" si="261"/>
        <v>1</v>
      </c>
      <c r="D1383">
        <v>3</v>
      </c>
      <c r="E1383">
        <f t="shared" si="262"/>
        <v>0</v>
      </c>
      <c r="G1383" s="2" t="s">
        <v>19</v>
      </c>
      <c r="H1383" s="2" t="s">
        <v>19</v>
      </c>
    </row>
    <row r="1384" spans="1:8" x14ac:dyDescent="0.3">
      <c r="A1384">
        <v>31</v>
      </c>
      <c r="B1384">
        <v>3</v>
      </c>
      <c r="C1384" s="2">
        <f t="shared" si="261"/>
        <v>2</v>
      </c>
      <c r="D1384">
        <v>2</v>
      </c>
      <c r="E1384">
        <f t="shared" si="262"/>
        <v>0</v>
      </c>
      <c r="G1384" s="2" t="s">
        <v>17</v>
      </c>
      <c r="H1384" s="2" t="s">
        <v>19</v>
      </c>
    </row>
    <row r="1385" spans="1:8" x14ac:dyDescent="0.3">
      <c r="A1385">
        <v>36</v>
      </c>
      <c r="B1385">
        <v>1</v>
      </c>
      <c r="C1385" s="2">
        <f t="shared" si="261"/>
        <v>1</v>
      </c>
      <c r="D1385">
        <v>4</v>
      </c>
      <c r="E1385">
        <f t="shared" si="262"/>
        <v>0</v>
      </c>
      <c r="G1385" s="2" t="s">
        <v>19</v>
      </c>
      <c r="H1385" s="2" t="s">
        <v>19</v>
      </c>
    </row>
    <row r="1386" spans="1:8" x14ac:dyDescent="0.3">
      <c r="A1386">
        <v>34</v>
      </c>
      <c r="B1386">
        <v>1</v>
      </c>
      <c r="C1386" s="2">
        <f t="shared" si="261"/>
        <v>1</v>
      </c>
      <c r="D1386">
        <v>8</v>
      </c>
      <c r="E1386">
        <f t="shared" si="262"/>
        <v>0</v>
      </c>
      <c r="G1386" s="2" t="s">
        <v>19</v>
      </c>
      <c r="H1386" s="2" t="s">
        <v>19</v>
      </c>
    </row>
    <row r="1387" spans="1:8" x14ac:dyDescent="0.3">
      <c r="A1387">
        <v>34</v>
      </c>
      <c r="B1387">
        <v>4</v>
      </c>
      <c r="C1387" s="2">
        <f t="shared" si="261"/>
        <v>1</v>
      </c>
      <c r="D1387">
        <v>7</v>
      </c>
      <c r="E1387">
        <f t="shared" si="262"/>
        <v>0</v>
      </c>
      <c r="G1387" s="2" t="s">
        <v>19</v>
      </c>
      <c r="H1387" s="2" t="s">
        <v>19</v>
      </c>
    </row>
    <row r="1388" spans="1:8" x14ac:dyDescent="0.3">
      <c r="A1388">
        <v>26</v>
      </c>
      <c r="B1388">
        <v>3</v>
      </c>
      <c r="C1388" s="2">
        <f t="shared" si="261"/>
        <v>1</v>
      </c>
      <c r="D1388">
        <v>7</v>
      </c>
      <c r="E1388">
        <f t="shared" si="262"/>
        <v>0</v>
      </c>
      <c r="G1388" s="2" t="s">
        <v>19</v>
      </c>
      <c r="H1388" s="2" t="s">
        <v>19</v>
      </c>
    </row>
    <row r="1389" spans="1:8" x14ac:dyDescent="0.3">
      <c r="A1389">
        <v>29</v>
      </c>
      <c r="B1389">
        <v>1</v>
      </c>
      <c r="C1389" s="2">
        <f t="shared" si="261"/>
        <v>1</v>
      </c>
      <c r="D1389">
        <v>3</v>
      </c>
      <c r="E1389">
        <f t="shared" si="262"/>
        <v>0</v>
      </c>
      <c r="G1389" s="2" t="s">
        <v>19</v>
      </c>
      <c r="H1389" s="2" t="s">
        <v>19</v>
      </c>
    </row>
    <row r="1390" spans="1:8" x14ac:dyDescent="0.3">
      <c r="A1390">
        <v>32</v>
      </c>
      <c r="B1390">
        <v>3</v>
      </c>
      <c r="C1390" s="2">
        <f t="shared" si="261"/>
        <v>1</v>
      </c>
      <c r="D1390">
        <v>1</v>
      </c>
      <c r="E1390">
        <f t="shared" si="262"/>
        <v>0</v>
      </c>
      <c r="G1390" s="2" t="s">
        <v>19</v>
      </c>
      <c r="H1390" s="2" t="s">
        <v>19</v>
      </c>
    </row>
    <row r="1391" spans="1:8" x14ac:dyDescent="0.3">
      <c r="A1391">
        <v>31</v>
      </c>
      <c r="B1391">
        <v>4</v>
      </c>
      <c r="C1391" s="2">
        <f t="shared" si="261"/>
        <v>1</v>
      </c>
      <c r="D1391">
        <v>8</v>
      </c>
      <c r="E1391">
        <f t="shared" si="262"/>
        <v>0</v>
      </c>
      <c r="G1391" s="2" t="s">
        <v>19</v>
      </c>
      <c r="H1391" s="2" t="s">
        <v>19</v>
      </c>
    </row>
    <row r="1392" spans="1:8" x14ac:dyDescent="0.3">
      <c r="A1392">
        <v>28</v>
      </c>
      <c r="B1392">
        <v>3</v>
      </c>
      <c r="C1392" s="2">
        <f t="shared" si="261"/>
        <v>1</v>
      </c>
      <c r="D1392">
        <v>1</v>
      </c>
      <c r="E1392">
        <f t="shared" si="262"/>
        <v>1</v>
      </c>
      <c r="G1392" s="2" t="s">
        <v>19</v>
      </c>
      <c r="H1392" s="2" t="s">
        <v>17</v>
      </c>
    </row>
    <row r="1393" spans="1:8" x14ac:dyDescent="0.3">
      <c r="A1393">
        <v>38</v>
      </c>
      <c r="B1393">
        <v>1</v>
      </c>
      <c r="C1393" s="2">
        <f t="shared" si="261"/>
        <v>1</v>
      </c>
      <c r="D1393">
        <v>0</v>
      </c>
      <c r="E1393">
        <f t="shared" si="262"/>
        <v>0</v>
      </c>
      <c r="G1393" s="2" t="s">
        <v>19</v>
      </c>
      <c r="H1393" s="2" t="s">
        <v>19</v>
      </c>
    </row>
    <row r="1394" spans="1:8" x14ac:dyDescent="0.3">
      <c r="A1394">
        <v>35</v>
      </c>
      <c r="B1394">
        <v>3</v>
      </c>
      <c r="C1394" s="2">
        <f t="shared" si="261"/>
        <v>2</v>
      </c>
      <c r="D1394">
        <v>8</v>
      </c>
      <c r="E1394">
        <f t="shared" si="262"/>
        <v>0</v>
      </c>
      <c r="G1394" s="2" t="s">
        <v>17</v>
      </c>
      <c r="H1394" s="2" t="s">
        <v>19</v>
      </c>
    </row>
    <row r="1395" spans="1:8" x14ac:dyDescent="0.3">
      <c r="A1395">
        <v>27</v>
      </c>
      <c r="B1395">
        <v>4</v>
      </c>
      <c r="C1395" s="2">
        <f t="shared" si="261"/>
        <v>1</v>
      </c>
      <c r="D1395">
        <v>7</v>
      </c>
      <c r="E1395">
        <f t="shared" si="262"/>
        <v>0</v>
      </c>
      <c r="G1395" s="2" t="s">
        <v>19</v>
      </c>
      <c r="H1395" s="2" t="s">
        <v>19</v>
      </c>
    </row>
    <row r="1396" spans="1:8" x14ac:dyDescent="0.3">
      <c r="A1396">
        <v>32</v>
      </c>
      <c r="B1396">
        <v>4</v>
      </c>
      <c r="C1396" s="2">
        <f t="shared" si="261"/>
        <v>1</v>
      </c>
      <c r="D1396">
        <v>0</v>
      </c>
      <c r="E1396">
        <f t="shared" si="262"/>
        <v>0</v>
      </c>
      <c r="G1396" s="2" t="s">
        <v>19</v>
      </c>
      <c r="H1396" s="2" t="s">
        <v>19</v>
      </c>
    </row>
    <row r="1397" spans="1:8" x14ac:dyDescent="0.3">
      <c r="A1397">
        <v>31</v>
      </c>
      <c r="B1397">
        <v>1</v>
      </c>
      <c r="C1397" s="2">
        <f t="shared" si="261"/>
        <v>2</v>
      </c>
      <c r="D1397">
        <v>7</v>
      </c>
      <c r="E1397">
        <f t="shared" si="262"/>
        <v>1</v>
      </c>
      <c r="G1397" s="2" t="s">
        <v>17</v>
      </c>
      <c r="H1397" s="2" t="s">
        <v>17</v>
      </c>
    </row>
    <row r="1398" spans="1:8" x14ac:dyDescent="0.3">
      <c r="A1398">
        <v>53</v>
      </c>
      <c r="B1398">
        <v>1</v>
      </c>
      <c r="C1398" s="2">
        <f t="shared" si="261"/>
        <v>2</v>
      </c>
      <c r="D1398">
        <v>2</v>
      </c>
      <c r="E1398">
        <f t="shared" si="262"/>
        <v>1</v>
      </c>
      <c r="G1398" s="2" t="s">
        <v>17</v>
      </c>
      <c r="H1398" s="2" t="s">
        <v>17</v>
      </c>
    </row>
    <row r="1399" spans="1:8" x14ac:dyDescent="0.3">
      <c r="A1399">
        <v>54</v>
      </c>
      <c r="B1399">
        <v>1</v>
      </c>
      <c r="C1399" s="2">
        <f t="shared" si="261"/>
        <v>1</v>
      </c>
      <c r="D1399">
        <v>3</v>
      </c>
      <c r="E1399">
        <f t="shared" si="262"/>
        <v>0</v>
      </c>
      <c r="G1399" s="2" t="s">
        <v>19</v>
      </c>
      <c r="H1399" s="2" t="s">
        <v>19</v>
      </c>
    </row>
    <row r="1400" spans="1:8" x14ac:dyDescent="0.3">
      <c r="A1400">
        <v>33</v>
      </c>
      <c r="B1400">
        <v>4</v>
      </c>
      <c r="C1400" s="2">
        <f t="shared" si="261"/>
        <v>1</v>
      </c>
      <c r="D1400">
        <v>7</v>
      </c>
      <c r="E1400">
        <f t="shared" si="262"/>
        <v>0</v>
      </c>
      <c r="G1400" s="2" t="s">
        <v>19</v>
      </c>
      <c r="H1400" s="2" t="s">
        <v>19</v>
      </c>
    </row>
    <row r="1401" spans="1:8" x14ac:dyDescent="0.3">
      <c r="A1401">
        <v>43</v>
      </c>
      <c r="B1401">
        <v>1</v>
      </c>
      <c r="C1401" s="2">
        <f t="shared" si="261"/>
        <v>1</v>
      </c>
      <c r="D1401">
        <v>9</v>
      </c>
      <c r="E1401">
        <f t="shared" si="262"/>
        <v>0</v>
      </c>
      <c r="G1401" s="2" t="s">
        <v>19</v>
      </c>
      <c r="H1401" s="2" t="s">
        <v>19</v>
      </c>
    </row>
    <row r="1402" spans="1:8" x14ac:dyDescent="0.3">
      <c r="A1402">
        <v>38</v>
      </c>
      <c r="B1402">
        <v>4</v>
      </c>
      <c r="C1402" s="2">
        <f t="shared" si="261"/>
        <v>2</v>
      </c>
      <c r="D1402">
        <v>2</v>
      </c>
      <c r="E1402">
        <f t="shared" si="262"/>
        <v>0</v>
      </c>
      <c r="G1402" s="2" t="s">
        <v>17</v>
      </c>
      <c r="H1402" s="2" t="s">
        <v>19</v>
      </c>
    </row>
    <row r="1403" spans="1:8" x14ac:dyDescent="0.3">
      <c r="A1403">
        <v>55</v>
      </c>
      <c r="B1403">
        <v>3</v>
      </c>
      <c r="C1403" s="2">
        <f t="shared" si="261"/>
        <v>2</v>
      </c>
      <c r="D1403">
        <v>9</v>
      </c>
      <c r="E1403">
        <f t="shared" si="262"/>
        <v>0</v>
      </c>
      <c r="G1403" s="2" t="s">
        <v>17</v>
      </c>
      <c r="H1403" s="2" t="s">
        <v>19</v>
      </c>
    </row>
    <row r="1404" spans="1:8" x14ac:dyDescent="0.3">
      <c r="A1404">
        <v>31</v>
      </c>
      <c r="B1404">
        <v>4</v>
      </c>
      <c r="C1404" s="2">
        <f t="shared" si="261"/>
        <v>2</v>
      </c>
      <c r="D1404">
        <v>0</v>
      </c>
      <c r="E1404">
        <f t="shared" si="262"/>
        <v>0</v>
      </c>
      <c r="G1404" s="2" t="s">
        <v>17</v>
      </c>
      <c r="H1404" s="2" t="s">
        <v>19</v>
      </c>
    </row>
    <row r="1405" spans="1:8" x14ac:dyDescent="0.3">
      <c r="A1405">
        <v>39</v>
      </c>
      <c r="B1405">
        <v>2</v>
      </c>
      <c r="C1405" s="2">
        <f t="shared" si="261"/>
        <v>1</v>
      </c>
      <c r="D1405">
        <v>8</v>
      </c>
      <c r="E1405">
        <f t="shared" si="262"/>
        <v>0</v>
      </c>
      <c r="G1405" s="2" t="s">
        <v>19</v>
      </c>
      <c r="H1405" s="2" t="s">
        <v>19</v>
      </c>
    </row>
    <row r="1406" spans="1:8" x14ac:dyDescent="0.3">
      <c r="A1406">
        <v>42</v>
      </c>
      <c r="B1406">
        <v>4</v>
      </c>
      <c r="C1406" s="2">
        <f t="shared" si="261"/>
        <v>1</v>
      </c>
      <c r="D1406">
        <v>9</v>
      </c>
      <c r="E1406">
        <f t="shared" si="262"/>
        <v>0</v>
      </c>
      <c r="G1406" s="2" t="s">
        <v>19</v>
      </c>
      <c r="H1406" s="2" t="s">
        <v>19</v>
      </c>
    </row>
    <row r="1407" spans="1:8" x14ac:dyDescent="0.3">
      <c r="A1407">
        <v>31</v>
      </c>
      <c r="B1407">
        <v>3</v>
      </c>
      <c r="C1407" s="2">
        <f t="shared" si="261"/>
        <v>1</v>
      </c>
      <c r="D1407">
        <v>7</v>
      </c>
      <c r="E1407">
        <f t="shared" si="262"/>
        <v>0</v>
      </c>
      <c r="G1407" s="2" t="s">
        <v>19</v>
      </c>
      <c r="H1407" s="2" t="s">
        <v>19</v>
      </c>
    </row>
    <row r="1408" spans="1:8" x14ac:dyDescent="0.3">
      <c r="A1408">
        <v>54</v>
      </c>
      <c r="B1408">
        <v>3</v>
      </c>
      <c r="C1408" s="2">
        <f t="shared" si="261"/>
        <v>2</v>
      </c>
      <c r="D1408">
        <v>2</v>
      </c>
      <c r="E1408">
        <f t="shared" si="262"/>
        <v>0</v>
      </c>
      <c r="G1408" s="2" t="s">
        <v>17</v>
      </c>
      <c r="H1408" s="2" t="s">
        <v>19</v>
      </c>
    </row>
    <row r="1409" spans="1:8" x14ac:dyDescent="0.3">
      <c r="A1409">
        <v>24</v>
      </c>
      <c r="B1409">
        <v>2</v>
      </c>
      <c r="C1409" s="2">
        <f t="shared" si="261"/>
        <v>1</v>
      </c>
      <c r="D1409">
        <v>3</v>
      </c>
      <c r="E1409">
        <f t="shared" si="262"/>
        <v>0</v>
      </c>
      <c r="G1409" s="2" t="s">
        <v>19</v>
      </c>
      <c r="H1409" s="2" t="s">
        <v>19</v>
      </c>
    </row>
    <row r="1410" spans="1:8" x14ac:dyDescent="0.3">
      <c r="A1410">
        <v>23</v>
      </c>
      <c r="B1410">
        <v>4</v>
      </c>
      <c r="C1410" s="2">
        <f t="shared" ref="C1410:C1471" si="263">IF(G1410="Yes",2,1)</f>
        <v>1</v>
      </c>
      <c r="D1410">
        <v>2</v>
      </c>
      <c r="E1410">
        <f t="shared" ref="E1410:E1471" si="264">IF(H1410="Yes",1,0)</f>
        <v>0</v>
      </c>
      <c r="G1410" s="2" t="s">
        <v>19</v>
      </c>
      <c r="H1410" s="2" t="s">
        <v>19</v>
      </c>
    </row>
    <row r="1411" spans="1:8" x14ac:dyDescent="0.3">
      <c r="A1411">
        <v>40</v>
      </c>
      <c r="B1411">
        <v>4</v>
      </c>
      <c r="C1411" s="2">
        <f t="shared" si="263"/>
        <v>1</v>
      </c>
      <c r="D1411">
        <v>9</v>
      </c>
      <c r="E1411">
        <f t="shared" si="264"/>
        <v>0</v>
      </c>
      <c r="G1411" s="2" t="s">
        <v>19</v>
      </c>
      <c r="H1411" s="2" t="s">
        <v>19</v>
      </c>
    </row>
    <row r="1412" spans="1:8" x14ac:dyDescent="0.3">
      <c r="A1412">
        <v>40</v>
      </c>
      <c r="B1412">
        <v>2</v>
      </c>
      <c r="C1412" s="2">
        <f t="shared" si="263"/>
        <v>1</v>
      </c>
      <c r="D1412">
        <v>8</v>
      </c>
      <c r="E1412">
        <f t="shared" si="264"/>
        <v>0</v>
      </c>
      <c r="G1412" s="2" t="s">
        <v>19</v>
      </c>
      <c r="H1412" s="2" t="s">
        <v>19</v>
      </c>
    </row>
    <row r="1413" spans="1:8" x14ac:dyDescent="0.3">
      <c r="A1413">
        <v>25</v>
      </c>
      <c r="B1413">
        <v>3</v>
      </c>
      <c r="C1413" s="2">
        <f t="shared" si="263"/>
        <v>1</v>
      </c>
      <c r="D1413">
        <v>0</v>
      </c>
      <c r="E1413">
        <f t="shared" si="264"/>
        <v>0</v>
      </c>
      <c r="G1413" s="2" t="s">
        <v>19</v>
      </c>
      <c r="H1413" s="2" t="s">
        <v>19</v>
      </c>
    </row>
    <row r="1414" spans="1:8" x14ac:dyDescent="0.3">
      <c r="A1414">
        <v>30</v>
      </c>
      <c r="B1414">
        <v>4</v>
      </c>
      <c r="C1414" s="2">
        <f t="shared" si="263"/>
        <v>1</v>
      </c>
      <c r="D1414">
        <v>8</v>
      </c>
      <c r="E1414">
        <f t="shared" si="264"/>
        <v>0</v>
      </c>
      <c r="G1414" s="2" t="s">
        <v>19</v>
      </c>
      <c r="H1414" s="2" t="s">
        <v>19</v>
      </c>
    </row>
    <row r="1415" spans="1:8" x14ac:dyDescent="0.3">
      <c r="A1415">
        <v>25</v>
      </c>
      <c r="B1415">
        <v>4</v>
      </c>
      <c r="C1415" s="2">
        <f t="shared" si="263"/>
        <v>2</v>
      </c>
      <c r="D1415">
        <v>2</v>
      </c>
      <c r="E1415">
        <f t="shared" si="264"/>
        <v>0</v>
      </c>
      <c r="G1415" s="2" t="s">
        <v>17</v>
      </c>
      <c r="H1415" s="2" t="s">
        <v>19</v>
      </c>
    </row>
    <row r="1416" spans="1:8" x14ac:dyDescent="0.3">
      <c r="A1416">
        <v>47</v>
      </c>
      <c r="B1416">
        <v>1</v>
      </c>
      <c r="C1416" s="2">
        <f t="shared" si="263"/>
        <v>1</v>
      </c>
      <c r="D1416">
        <v>14</v>
      </c>
      <c r="E1416">
        <f t="shared" si="264"/>
        <v>0</v>
      </c>
      <c r="G1416" s="2" t="s">
        <v>19</v>
      </c>
      <c r="H1416" s="2" t="s">
        <v>19</v>
      </c>
    </row>
    <row r="1417" spans="1:8" x14ac:dyDescent="0.3">
      <c r="A1417">
        <v>33</v>
      </c>
      <c r="B1417">
        <v>2</v>
      </c>
      <c r="C1417" s="2">
        <f t="shared" si="263"/>
        <v>1</v>
      </c>
      <c r="D1417">
        <v>1</v>
      </c>
      <c r="E1417">
        <f t="shared" si="264"/>
        <v>0</v>
      </c>
      <c r="G1417" s="2" t="s">
        <v>19</v>
      </c>
      <c r="H1417" s="2" t="s">
        <v>19</v>
      </c>
    </row>
    <row r="1418" spans="1:8" x14ac:dyDescent="0.3">
      <c r="A1418">
        <v>38</v>
      </c>
      <c r="B1418">
        <v>4</v>
      </c>
      <c r="C1418" s="2">
        <f t="shared" si="263"/>
        <v>1</v>
      </c>
      <c r="D1418">
        <v>13</v>
      </c>
      <c r="E1418">
        <f t="shared" si="264"/>
        <v>0</v>
      </c>
      <c r="G1418" s="2" t="s">
        <v>19</v>
      </c>
      <c r="H1418" s="2" t="s">
        <v>19</v>
      </c>
    </row>
    <row r="1419" spans="1:8" x14ac:dyDescent="0.3">
      <c r="A1419">
        <v>31</v>
      </c>
      <c r="B1419">
        <v>1</v>
      </c>
      <c r="C1419" s="2">
        <f t="shared" si="263"/>
        <v>1</v>
      </c>
      <c r="D1419">
        <v>2</v>
      </c>
      <c r="E1419">
        <f t="shared" si="264"/>
        <v>0</v>
      </c>
      <c r="G1419" s="2" t="s">
        <v>19</v>
      </c>
      <c r="H1419" s="2" t="s">
        <v>19</v>
      </c>
    </row>
    <row r="1420" spans="1:8" x14ac:dyDescent="0.3">
      <c r="A1420">
        <v>38</v>
      </c>
      <c r="B1420">
        <v>1</v>
      </c>
      <c r="C1420" s="2">
        <f t="shared" si="263"/>
        <v>1</v>
      </c>
      <c r="D1420">
        <v>3</v>
      </c>
      <c r="E1420">
        <f t="shared" si="264"/>
        <v>0</v>
      </c>
      <c r="G1420" s="2" t="s">
        <v>19</v>
      </c>
      <c r="H1420" s="2" t="s">
        <v>19</v>
      </c>
    </row>
    <row r="1421" spans="1:8" x14ac:dyDescent="0.3">
      <c r="A1421">
        <v>42</v>
      </c>
      <c r="B1421">
        <v>4</v>
      </c>
      <c r="C1421" s="2">
        <f t="shared" si="263"/>
        <v>2</v>
      </c>
      <c r="D1421">
        <v>3</v>
      </c>
      <c r="E1421">
        <f t="shared" si="264"/>
        <v>0</v>
      </c>
      <c r="G1421" s="2" t="s">
        <v>17</v>
      </c>
      <c r="H1421" s="2" t="s">
        <v>19</v>
      </c>
    </row>
    <row r="1422" spans="1:8" x14ac:dyDescent="0.3">
      <c r="A1422">
        <v>41</v>
      </c>
      <c r="B1422">
        <v>4</v>
      </c>
      <c r="C1422" s="2">
        <f t="shared" si="263"/>
        <v>1</v>
      </c>
      <c r="D1422">
        <v>3</v>
      </c>
      <c r="E1422">
        <f t="shared" si="264"/>
        <v>0</v>
      </c>
      <c r="G1422" s="2" t="s">
        <v>19</v>
      </c>
      <c r="H1422" s="2" t="s">
        <v>19</v>
      </c>
    </row>
    <row r="1423" spans="1:8" x14ac:dyDescent="0.3">
      <c r="A1423">
        <v>47</v>
      </c>
      <c r="B1423">
        <v>3</v>
      </c>
      <c r="C1423" s="2">
        <f t="shared" si="263"/>
        <v>1</v>
      </c>
      <c r="D1423">
        <v>8</v>
      </c>
      <c r="E1423">
        <f t="shared" si="264"/>
        <v>0</v>
      </c>
      <c r="G1423" s="2" t="s">
        <v>19</v>
      </c>
      <c r="H1423" s="2" t="s">
        <v>19</v>
      </c>
    </row>
    <row r="1424" spans="1:8" x14ac:dyDescent="0.3">
      <c r="A1424">
        <v>35</v>
      </c>
      <c r="B1424">
        <v>4</v>
      </c>
      <c r="C1424" s="2">
        <f t="shared" si="263"/>
        <v>2</v>
      </c>
      <c r="D1424">
        <v>2</v>
      </c>
      <c r="E1424">
        <f t="shared" si="264"/>
        <v>0</v>
      </c>
      <c r="G1424" s="2" t="s">
        <v>17</v>
      </c>
      <c r="H1424" s="2" t="s">
        <v>19</v>
      </c>
    </row>
    <row r="1425" spans="1:8" x14ac:dyDescent="0.3">
      <c r="A1425">
        <v>22</v>
      </c>
      <c r="B1425">
        <v>4</v>
      </c>
      <c r="C1425" s="2">
        <f t="shared" si="263"/>
        <v>1</v>
      </c>
      <c r="D1425">
        <v>2</v>
      </c>
      <c r="E1425">
        <f t="shared" si="264"/>
        <v>0</v>
      </c>
      <c r="G1425" s="2" t="s">
        <v>19</v>
      </c>
      <c r="H1425" s="2" t="s">
        <v>19</v>
      </c>
    </row>
    <row r="1426" spans="1:8" x14ac:dyDescent="0.3">
      <c r="A1426">
        <v>35</v>
      </c>
      <c r="B1426">
        <v>2</v>
      </c>
      <c r="C1426" s="2">
        <f t="shared" si="263"/>
        <v>1</v>
      </c>
      <c r="D1426">
        <v>7</v>
      </c>
      <c r="E1426">
        <f t="shared" si="264"/>
        <v>0</v>
      </c>
      <c r="G1426" s="2" t="s">
        <v>19</v>
      </c>
      <c r="H1426" s="2" t="s">
        <v>19</v>
      </c>
    </row>
    <row r="1427" spans="1:8" x14ac:dyDescent="0.3">
      <c r="A1427">
        <v>33</v>
      </c>
      <c r="B1427">
        <v>2</v>
      </c>
      <c r="C1427" s="2">
        <f t="shared" si="263"/>
        <v>2</v>
      </c>
      <c r="D1427">
        <v>7</v>
      </c>
      <c r="E1427">
        <f t="shared" si="264"/>
        <v>0</v>
      </c>
      <c r="G1427" s="2" t="s">
        <v>17</v>
      </c>
      <c r="H1427" s="2" t="s">
        <v>19</v>
      </c>
    </row>
    <row r="1428" spans="1:8" x14ac:dyDescent="0.3">
      <c r="A1428">
        <v>32</v>
      </c>
      <c r="B1428">
        <v>3</v>
      </c>
      <c r="C1428" s="2">
        <f t="shared" si="263"/>
        <v>1</v>
      </c>
      <c r="D1428">
        <v>2</v>
      </c>
      <c r="E1428">
        <f t="shared" si="264"/>
        <v>0</v>
      </c>
      <c r="G1428" s="2" t="s">
        <v>19</v>
      </c>
      <c r="H1428" s="2" t="s">
        <v>19</v>
      </c>
    </row>
    <row r="1429" spans="1:8" x14ac:dyDescent="0.3">
      <c r="A1429">
        <v>40</v>
      </c>
      <c r="B1429">
        <v>1</v>
      </c>
      <c r="C1429" s="2">
        <f t="shared" si="263"/>
        <v>1</v>
      </c>
      <c r="D1429">
        <v>0</v>
      </c>
      <c r="E1429">
        <f t="shared" si="264"/>
        <v>0</v>
      </c>
      <c r="G1429" s="2" t="s">
        <v>19</v>
      </c>
      <c r="H1429" s="2" t="s">
        <v>19</v>
      </c>
    </row>
    <row r="1430" spans="1:8" x14ac:dyDescent="0.3">
      <c r="A1430">
        <v>32</v>
      </c>
      <c r="B1430">
        <v>2</v>
      </c>
      <c r="C1430" s="2">
        <f t="shared" si="263"/>
        <v>1</v>
      </c>
      <c r="D1430">
        <v>2</v>
      </c>
      <c r="E1430">
        <f t="shared" si="264"/>
        <v>0</v>
      </c>
      <c r="G1430" s="2" t="s">
        <v>19</v>
      </c>
      <c r="H1430" s="2" t="s">
        <v>19</v>
      </c>
    </row>
    <row r="1431" spans="1:8" x14ac:dyDescent="0.3">
      <c r="A1431">
        <v>39</v>
      </c>
      <c r="B1431">
        <v>1</v>
      </c>
      <c r="C1431" s="2">
        <f t="shared" si="263"/>
        <v>1</v>
      </c>
      <c r="D1431">
        <v>7</v>
      </c>
      <c r="E1431">
        <f t="shared" si="264"/>
        <v>0</v>
      </c>
      <c r="G1431" s="2" t="s">
        <v>19</v>
      </c>
      <c r="H1431" s="2" t="s">
        <v>19</v>
      </c>
    </row>
    <row r="1432" spans="1:8" x14ac:dyDescent="0.3">
      <c r="A1432">
        <v>38</v>
      </c>
      <c r="B1432">
        <v>2</v>
      </c>
      <c r="C1432" s="2">
        <f t="shared" si="263"/>
        <v>1</v>
      </c>
      <c r="D1432">
        <v>16</v>
      </c>
      <c r="E1432">
        <f t="shared" si="264"/>
        <v>0</v>
      </c>
      <c r="G1432" s="2" t="s">
        <v>19</v>
      </c>
      <c r="H1432" s="2" t="s">
        <v>19</v>
      </c>
    </row>
    <row r="1433" spans="1:8" x14ac:dyDescent="0.3">
      <c r="A1433">
        <v>32</v>
      </c>
      <c r="B1433">
        <v>3</v>
      </c>
      <c r="C1433" s="2">
        <f t="shared" si="263"/>
        <v>1</v>
      </c>
      <c r="D1433">
        <v>10</v>
      </c>
      <c r="E1433">
        <f t="shared" si="264"/>
        <v>0</v>
      </c>
      <c r="G1433" s="2" t="s">
        <v>19</v>
      </c>
      <c r="H1433" s="2" t="s">
        <v>19</v>
      </c>
    </row>
    <row r="1434" spans="1:8" x14ac:dyDescent="0.3">
      <c r="A1434">
        <v>37</v>
      </c>
      <c r="B1434">
        <v>3</v>
      </c>
      <c r="C1434" s="2">
        <f t="shared" si="263"/>
        <v>2</v>
      </c>
      <c r="D1434">
        <v>11</v>
      </c>
      <c r="E1434">
        <f t="shared" si="264"/>
        <v>0</v>
      </c>
      <c r="G1434" s="2" t="s">
        <v>17</v>
      </c>
      <c r="H1434" s="2" t="s">
        <v>19</v>
      </c>
    </row>
    <row r="1435" spans="1:8" x14ac:dyDescent="0.3">
      <c r="A1435">
        <v>25</v>
      </c>
      <c r="B1435">
        <v>1</v>
      </c>
      <c r="C1435" s="2">
        <f t="shared" si="263"/>
        <v>2</v>
      </c>
      <c r="D1435">
        <v>3</v>
      </c>
      <c r="E1435">
        <f t="shared" si="264"/>
        <v>0</v>
      </c>
      <c r="G1435" s="2" t="s">
        <v>17</v>
      </c>
      <c r="H1435" s="2" t="s">
        <v>19</v>
      </c>
    </row>
    <row r="1436" spans="1:8" x14ac:dyDescent="0.3">
      <c r="A1436">
        <v>52</v>
      </c>
      <c r="B1436">
        <v>1</v>
      </c>
      <c r="C1436" s="2">
        <f t="shared" si="263"/>
        <v>1</v>
      </c>
      <c r="D1436">
        <v>8</v>
      </c>
      <c r="E1436">
        <f t="shared" si="264"/>
        <v>0</v>
      </c>
      <c r="G1436" s="2" t="s">
        <v>19</v>
      </c>
      <c r="H1436" s="2" t="s">
        <v>19</v>
      </c>
    </row>
    <row r="1437" spans="1:8" x14ac:dyDescent="0.3">
      <c r="A1437">
        <v>44</v>
      </c>
      <c r="B1437">
        <v>2</v>
      </c>
      <c r="C1437" s="2">
        <f t="shared" si="263"/>
        <v>2</v>
      </c>
      <c r="D1437">
        <v>3</v>
      </c>
      <c r="E1437">
        <f t="shared" si="264"/>
        <v>0</v>
      </c>
      <c r="G1437" s="2" t="s">
        <v>17</v>
      </c>
      <c r="H1437" s="2" t="s">
        <v>19</v>
      </c>
    </row>
    <row r="1438" spans="1:8" x14ac:dyDescent="0.3">
      <c r="A1438">
        <v>21</v>
      </c>
      <c r="B1438">
        <v>3</v>
      </c>
      <c r="C1438" s="2">
        <f t="shared" si="263"/>
        <v>2</v>
      </c>
      <c r="D1438">
        <v>2</v>
      </c>
      <c r="E1438">
        <f t="shared" si="264"/>
        <v>0</v>
      </c>
      <c r="G1438" s="2" t="s">
        <v>17</v>
      </c>
      <c r="H1438" s="2" t="s">
        <v>19</v>
      </c>
    </row>
    <row r="1439" spans="1:8" x14ac:dyDescent="0.3">
      <c r="A1439">
        <v>39</v>
      </c>
      <c r="B1439">
        <v>4</v>
      </c>
      <c r="C1439" s="2">
        <f t="shared" si="263"/>
        <v>1</v>
      </c>
      <c r="D1439">
        <v>0</v>
      </c>
      <c r="E1439">
        <f t="shared" si="264"/>
        <v>0</v>
      </c>
      <c r="G1439" s="2" t="s">
        <v>19</v>
      </c>
      <c r="H1439" s="2" t="s">
        <v>19</v>
      </c>
    </row>
    <row r="1440" spans="1:8" x14ac:dyDescent="0.3">
      <c r="A1440">
        <v>23</v>
      </c>
      <c r="B1440">
        <v>4</v>
      </c>
      <c r="C1440" s="2">
        <f t="shared" si="263"/>
        <v>1</v>
      </c>
      <c r="D1440">
        <v>0</v>
      </c>
      <c r="E1440">
        <f t="shared" si="264"/>
        <v>1</v>
      </c>
      <c r="G1440" s="2" t="s">
        <v>19</v>
      </c>
      <c r="H1440" s="2" t="s">
        <v>17</v>
      </c>
    </row>
    <row r="1441" spans="1:8" x14ac:dyDescent="0.3">
      <c r="A1441">
        <v>36</v>
      </c>
      <c r="B1441">
        <v>1</v>
      </c>
      <c r="C1441" s="2">
        <f t="shared" si="263"/>
        <v>1</v>
      </c>
      <c r="D1441">
        <v>7</v>
      </c>
      <c r="E1441">
        <f t="shared" si="264"/>
        <v>0</v>
      </c>
      <c r="G1441" s="2" t="s">
        <v>19</v>
      </c>
      <c r="H1441" s="2" t="s">
        <v>19</v>
      </c>
    </row>
    <row r="1442" spans="1:8" x14ac:dyDescent="0.3">
      <c r="A1442">
        <v>36</v>
      </c>
      <c r="B1442">
        <v>4</v>
      </c>
      <c r="C1442" s="2">
        <f t="shared" si="263"/>
        <v>1</v>
      </c>
      <c r="D1442">
        <v>2</v>
      </c>
      <c r="E1442">
        <f t="shared" si="264"/>
        <v>0</v>
      </c>
      <c r="G1442" s="2" t="s">
        <v>19</v>
      </c>
      <c r="H1442" s="2" t="s">
        <v>19</v>
      </c>
    </row>
    <row r="1443" spans="1:8" x14ac:dyDescent="0.3">
      <c r="A1443">
        <v>56</v>
      </c>
      <c r="B1443">
        <v>3</v>
      </c>
      <c r="C1443" s="2">
        <f t="shared" si="263"/>
        <v>1</v>
      </c>
      <c r="D1443">
        <v>12</v>
      </c>
      <c r="E1443">
        <f t="shared" si="264"/>
        <v>0</v>
      </c>
      <c r="G1443" s="2" t="s">
        <v>19</v>
      </c>
      <c r="H1443" s="2" t="s">
        <v>19</v>
      </c>
    </row>
    <row r="1444" spans="1:8" x14ac:dyDescent="0.3">
      <c r="A1444">
        <v>29</v>
      </c>
      <c r="B1444">
        <v>1</v>
      </c>
      <c r="C1444" s="2">
        <f t="shared" si="263"/>
        <v>2</v>
      </c>
      <c r="D1444">
        <v>2</v>
      </c>
      <c r="E1444">
        <f t="shared" si="264"/>
        <v>1</v>
      </c>
      <c r="G1444" s="2" t="s">
        <v>17</v>
      </c>
      <c r="H1444" s="2" t="s">
        <v>17</v>
      </c>
    </row>
    <row r="1445" spans="1:8" x14ac:dyDescent="0.3">
      <c r="A1445">
        <v>42</v>
      </c>
      <c r="B1445">
        <v>1</v>
      </c>
      <c r="C1445" s="2">
        <f t="shared" si="263"/>
        <v>1</v>
      </c>
      <c r="D1445">
        <v>6</v>
      </c>
      <c r="E1445">
        <f t="shared" si="264"/>
        <v>0</v>
      </c>
      <c r="G1445" s="2" t="s">
        <v>19</v>
      </c>
      <c r="H1445" s="2" t="s">
        <v>19</v>
      </c>
    </row>
    <row r="1446" spans="1:8" x14ac:dyDescent="0.3">
      <c r="A1446">
        <v>56</v>
      </c>
      <c r="B1446">
        <v>4</v>
      </c>
      <c r="C1446" s="2">
        <f t="shared" si="263"/>
        <v>1</v>
      </c>
      <c r="D1446">
        <v>9</v>
      </c>
      <c r="E1446">
        <f t="shared" si="264"/>
        <v>1</v>
      </c>
      <c r="G1446" s="2" t="s">
        <v>19</v>
      </c>
      <c r="H1446" s="2" t="s">
        <v>17</v>
      </c>
    </row>
    <row r="1447" spans="1:8" x14ac:dyDescent="0.3">
      <c r="A1447">
        <v>41</v>
      </c>
      <c r="B1447">
        <v>1</v>
      </c>
      <c r="C1447" s="2">
        <f t="shared" si="263"/>
        <v>1</v>
      </c>
      <c r="D1447">
        <v>7</v>
      </c>
      <c r="E1447">
        <f t="shared" si="264"/>
        <v>0</v>
      </c>
      <c r="G1447" s="2" t="s">
        <v>19</v>
      </c>
      <c r="H1447" s="2" t="s">
        <v>19</v>
      </c>
    </row>
    <row r="1448" spans="1:8" x14ac:dyDescent="0.3">
      <c r="A1448">
        <v>34</v>
      </c>
      <c r="B1448">
        <v>4</v>
      </c>
      <c r="C1448" s="2">
        <f t="shared" si="263"/>
        <v>1</v>
      </c>
      <c r="D1448">
        <v>7</v>
      </c>
      <c r="E1448">
        <f t="shared" si="264"/>
        <v>0</v>
      </c>
      <c r="G1448" s="2" t="s">
        <v>19</v>
      </c>
      <c r="H1448" s="2" t="s">
        <v>19</v>
      </c>
    </row>
    <row r="1449" spans="1:8" x14ac:dyDescent="0.3">
      <c r="A1449">
        <v>36</v>
      </c>
      <c r="B1449">
        <v>4</v>
      </c>
      <c r="C1449" s="2">
        <f t="shared" si="263"/>
        <v>1</v>
      </c>
      <c r="D1449">
        <v>12</v>
      </c>
      <c r="E1449">
        <f t="shared" si="264"/>
        <v>0</v>
      </c>
      <c r="G1449" s="2" t="s">
        <v>19</v>
      </c>
      <c r="H1449" s="2" t="s">
        <v>19</v>
      </c>
    </row>
    <row r="1450" spans="1:8" x14ac:dyDescent="0.3">
      <c r="A1450">
        <v>41</v>
      </c>
      <c r="B1450">
        <v>3</v>
      </c>
      <c r="C1450" s="2">
        <f t="shared" si="263"/>
        <v>1</v>
      </c>
      <c r="D1450">
        <v>4</v>
      </c>
      <c r="E1450">
        <f t="shared" si="264"/>
        <v>0</v>
      </c>
      <c r="G1450" s="2" t="s">
        <v>19</v>
      </c>
      <c r="H1450" s="2" t="s">
        <v>19</v>
      </c>
    </row>
    <row r="1451" spans="1:8" x14ac:dyDescent="0.3">
      <c r="A1451">
        <v>32</v>
      </c>
      <c r="B1451">
        <v>4</v>
      </c>
      <c r="C1451" s="2">
        <f t="shared" si="263"/>
        <v>1</v>
      </c>
      <c r="D1451">
        <v>2</v>
      </c>
      <c r="E1451">
        <f t="shared" si="264"/>
        <v>0</v>
      </c>
      <c r="G1451" s="2" t="s">
        <v>19</v>
      </c>
      <c r="H1451" s="2" t="s">
        <v>19</v>
      </c>
    </row>
    <row r="1452" spans="1:8" x14ac:dyDescent="0.3">
      <c r="A1452">
        <v>35</v>
      </c>
      <c r="B1452">
        <v>3</v>
      </c>
      <c r="C1452" s="2">
        <f t="shared" si="263"/>
        <v>2</v>
      </c>
      <c r="D1452">
        <v>0</v>
      </c>
      <c r="E1452">
        <f t="shared" si="264"/>
        <v>0</v>
      </c>
      <c r="G1452" s="2" t="s">
        <v>17</v>
      </c>
      <c r="H1452" s="2" t="s">
        <v>19</v>
      </c>
    </row>
    <row r="1453" spans="1:8" x14ac:dyDescent="0.3">
      <c r="A1453">
        <v>38</v>
      </c>
      <c r="B1453">
        <v>1</v>
      </c>
      <c r="C1453" s="2">
        <f t="shared" si="263"/>
        <v>1</v>
      </c>
      <c r="D1453">
        <v>7</v>
      </c>
      <c r="E1453">
        <f t="shared" si="264"/>
        <v>0</v>
      </c>
      <c r="G1453" s="2" t="s">
        <v>19</v>
      </c>
      <c r="H1453" s="2" t="s">
        <v>19</v>
      </c>
    </row>
    <row r="1454" spans="1:8" x14ac:dyDescent="0.3">
      <c r="A1454">
        <v>50</v>
      </c>
      <c r="B1454">
        <v>2</v>
      </c>
      <c r="C1454" s="2">
        <f t="shared" si="263"/>
        <v>1</v>
      </c>
      <c r="D1454">
        <v>3</v>
      </c>
      <c r="E1454">
        <f t="shared" si="264"/>
        <v>1</v>
      </c>
      <c r="G1454" s="2" t="s">
        <v>19</v>
      </c>
      <c r="H1454" s="2" t="s">
        <v>17</v>
      </c>
    </row>
    <row r="1455" spans="1:8" x14ac:dyDescent="0.3">
      <c r="A1455">
        <v>36</v>
      </c>
      <c r="B1455">
        <v>2</v>
      </c>
      <c r="C1455" s="2">
        <f t="shared" si="263"/>
        <v>1</v>
      </c>
      <c r="D1455">
        <v>3</v>
      </c>
      <c r="E1455">
        <f t="shared" si="264"/>
        <v>0</v>
      </c>
      <c r="G1455" s="2" t="s">
        <v>19</v>
      </c>
      <c r="H1455" s="2" t="s">
        <v>19</v>
      </c>
    </row>
    <row r="1456" spans="1:8" x14ac:dyDescent="0.3">
      <c r="A1456">
        <v>45</v>
      </c>
      <c r="B1456">
        <v>4</v>
      </c>
      <c r="C1456" s="2">
        <f t="shared" si="263"/>
        <v>1</v>
      </c>
      <c r="D1456">
        <v>3</v>
      </c>
      <c r="E1456">
        <f t="shared" si="264"/>
        <v>0</v>
      </c>
      <c r="G1456" s="2" t="s">
        <v>19</v>
      </c>
      <c r="H1456" s="2" t="s">
        <v>19</v>
      </c>
    </row>
    <row r="1457" spans="1:8" x14ac:dyDescent="0.3">
      <c r="A1457">
        <v>40</v>
      </c>
      <c r="B1457">
        <v>3</v>
      </c>
      <c r="C1457" s="2">
        <f t="shared" si="263"/>
        <v>1</v>
      </c>
      <c r="D1457">
        <v>2</v>
      </c>
      <c r="E1457">
        <f t="shared" si="264"/>
        <v>0</v>
      </c>
      <c r="G1457" s="2" t="s">
        <v>19</v>
      </c>
      <c r="H1457" s="2" t="s">
        <v>19</v>
      </c>
    </row>
    <row r="1458" spans="1:8" x14ac:dyDescent="0.3">
      <c r="A1458">
        <v>35</v>
      </c>
      <c r="B1458">
        <v>3</v>
      </c>
      <c r="C1458" s="2">
        <f t="shared" si="263"/>
        <v>2</v>
      </c>
      <c r="D1458">
        <v>2</v>
      </c>
      <c r="E1458">
        <f t="shared" si="264"/>
        <v>0</v>
      </c>
      <c r="G1458" s="2" t="s">
        <v>17</v>
      </c>
      <c r="H1458" s="2" t="s">
        <v>19</v>
      </c>
    </row>
    <row r="1459" spans="1:8" x14ac:dyDescent="0.3">
      <c r="A1459">
        <v>40</v>
      </c>
      <c r="B1459">
        <v>3</v>
      </c>
      <c r="C1459" s="2">
        <f t="shared" si="263"/>
        <v>1</v>
      </c>
      <c r="D1459">
        <v>3</v>
      </c>
      <c r="E1459">
        <f t="shared" si="264"/>
        <v>0</v>
      </c>
      <c r="G1459" s="2" t="s">
        <v>19</v>
      </c>
      <c r="H1459" s="2" t="s">
        <v>19</v>
      </c>
    </row>
    <row r="1460" spans="1:8" x14ac:dyDescent="0.3">
      <c r="A1460">
        <v>35</v>
      </c>
      <c r="B1460">
        <v>3</v>
      </c>
      <c r="C1460" s="2">
        <f t="shared" si="263"/>
        <v>1</v>
      </c>
      <c r="D1460">
        <v>3</v>
      </c>
      <c r="E1460">
        <f t="shared" si="264"/>
        <v>0</v>
      </c>
      <c r="G1460" s="2" t="s">
        <v>19</v>
      </c>
      <c r="H1460" s="2" t="s">
        <v>19</v>
      </c>
    </row>
    <row r="1461" spans="1:8" x14ac:dyDescent="0.3">
      <c r="A1461">
        <v>29</v>
      </c>
      <c r="B1461">
        <v>4</v>
      </c>
      <c r="C1461" s="2">
        <f t="shared" si="263"/>
        <v>2</v>
      </c>
      <c r="D1461">
        <v>3</v>
      </c>
      <c r="E1461">
        <f t="shared" si="264"/>
        <v>0</v>
      </c>
      <c r="G1461" s="2" t="s">
        <v>17</v>
      </c>
      <c r="H1461" s="2" t="s">
        <v>19</v>
      </c>
    </row>
    <row r="1462" spans="1:8" x14ac:dyDescent="0.3">
      <c r="A1462">
        <v>29</v>
      </c>
      <c r="B1462">
        <v>4</v>
      </c>
      <c r="C1462" s="2">
        <f t="shared" si="263"/>
        <v>1</v>
      </c>
      <c r="D1462">
        <v>4</v>
      </c>
      <c r="E1462">
        <f t="shared" si="264"/>
        <v>0</v>
      </c>
      <c r="G1462" s="2" t="s">
        <v>19</v>
      </c>
      <c r="H1462" s="2" t="s">
        <v>19</v>
      </c>
    </row>
    <row r="1463" spans="1:8" x14ac:dyDescent="0.3">
      <c r="A1463">
        <v>50</v>
      </c>
      <c r="B1463">
        <v>4</v>
      </c>
      <c r="C1463" s="2">
        <f t="shared" si="263"/>
        <v>2</v>
      </c>
      <c r="D1463">
        <v>2</v>
      </c>
      <c r="E1463">
        <f t="shared" si="264"/>
        <v>1</v>
      </c>
      <c r="G1463" s="2" t="s">
        <v>17</v>
      </c>
      <c r="H1463" s="2" t="s">
        <v>17</v>
      </c>
    </row>
    <row r="1464" spans="1:8" x14ac:dyDescent="0.3">
      <c r="A1464">
        <v>39</v>
      </c>
      <c r="B1464">
        <v>2</v>
      </c>
      <c r="C1464" s="2">
        <f t="shared" si="263"/>
        <v>1</v>
      </c>
      <c r="D1464">
        <v>9</v>
      </c>
      <c r="E1464">
        <f t="shared" si="264"/>
        <v>0</v>
      </c>
      <c r="G1464" s="2" t="s">
        <v>19</v>
      </c>
      <c r="H1464" s="2" t="s">
        <v>19</v>
      </c>
    </row>
    <row r="1465" spans="1:8" x14ac:dyDescent="0.3">
      <c r="A1465">
        <v>31</v>
      </c>
      <c r="B1465">
        <v>2</v>
      </c>
      <c r="C1465" s="2">
        <f t="shared" si="263"/>
        <v>1</v>
      </c>
      <c r="D1465">
        <v>4</v>
      </c>
      <c r="E1465">
        <f t="shared" si="264"/>
        <v>0</v>
      </c>
      <c r="G1465" s="2" t="s">
        <v>19</v>
      </c>
      <c r="H1465" s="2" t="s">
        <v>19</v>
      </c>
    </row>
    <row r="1466" spans="1:8" x14ac:dyDescent="0.3">
      <c r="A1466">
        <v>26</v>
      </c>
      <c r="B1466">
        <v>4</v>
      </c>
      <c r="C1466" s="2">
        <f t="shared" si="263"/>
        <v>1</v>
      </c>
      <c r="D1466">
        <v>2</v>
      </c>
      <c r="E1466">
        <f t="shared" si="264"/>
        <v>0</v>
      </c>
      <c r="G1466" s="2" t="s">
        <v>19</v>
      </c>
      <c r="H1466" s="2" t="s">
        <v>19</v>
      </c>
    </row>
    <row r="1467" spans="1:8" x14ac:dyDescent="0.3">
      <c r="A1467">
        <v>36</v>
      </c>
      <c r="B1467">
        <v>3</v>
      </c>
      <c r="C1467" s="2">
        <f t="shared" si="263"/>
        <v>1</v>
      </c>
      <c r="D1467">
        <v>2</v>
      </c>
      <c r="E1467">
        <f t="shared" si="264"/>
        <v>0</v>
      </c>
      <c r="G1467" s="2" t="s">
        <v>19</v>
      </c>
      <c r="H1467" s="2" t="s">
        <v>19</v>
      </c>
    </row>
    <row r="1468" spans="1:8" x14ac:dyDescent="0.3">
      <c r="A1468">
        <v>39</v>
      </c>
      <c r="B1468">
        <v>4</v>
      </c>
      <c r="C1468" s="2">
        <f t="shared" si="263"/>
        <v>1</v>
      </c>
      <c r="D1468">
        <v>7</v>
      </c>
      <c r="E1468">
        <f t="shared" si="264"/>
        <v>0</v>
      </c>
      <c r="G1468" s="2" t="s">
        <v>19</v>
      </c>
      <c r="H1468" s="2" t="s">
        <v>19</v>
      </c>
    </row>
    <row r="1469" spans="1:8" x14ac:dyDescent="0.3">
      <c r="A1469">
        <v>27</v>
      </c>
      <c r="B1469">
        <v>2</v>
      </c>
      <c r="C1469" s="2">
        <f t="shared" si="263"/>
        <v>2</v>
      </c>
      <c r="D1469">
        <v>2</v>
      </c>
      <c r="E1469">
        <f t="shared" si="264"/>
        <v>0</v>
      </c>
      <c r="G1469" s="2" t="s">
        <v>17</v>
      </c>
      <c r="H1469" s="2" t="s">
        <v>19</v>
      </c>
    </row>
    <row r="1470" spans="1:8" x14ac:dyDescent="0.3">
      <c r="A1470">
        <v>49</v>
      </c>
      <c r="B1470">
        <v>4</v>
      </c>
      <c r="C1470" s="2">
        <f t="shared" si="263"/>
        <v>1</v>
      </c>
      <c r="D1470">
        <v>6</v>
      </c>
      <c r="E1470">
        <f t="shared" si="264"/>
        <v>0</v>
      </c>
      <c r="G1470" s="2" t="s">
        <v>19</v>
      </c>
      <c r="H1470" s="2" t="s">
        <v>19</v>
      </c>
    </row>
    <row r="1471" spans="1:8" x14ac:dyDescent="0.3">
      <c r="A1471">
        <v>34</v>
      </c>
      <c r="B1471">
        <v>2</v>
      </c>
      <c r="C1471" s="2">
        <f t="shared" si="263"/>
        <v>1</v>
      </c>
      <c r="D1471">
        <v>3</v>
      </c>
      <c r="E1471">
        <f t="shared" si="264"/>
        <v>0</v>
      </c>
      <c r="G1471" s="2" t="s">
        <v>19</v>
      </c>
      <c r="H1471" s="2" t="s">
        <v>19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74"/>
  <sheetViews>
    <sheetView topLeftCell="AL70" workbookViewId="0">
      <selection activeCell="AN53" sqref="AN53"/>
    </sheetView>
  </sheetViews>
  <sheetFormatPr defaultRowHeight="14.4" x14ac:dyDescent="0.3"/>
  <cols>
    <col min="2" max="2" width="21.109375" bestFit="1" customWidth="1"/>
    <col min="4" max="4" width="16.88671875" bestFit="1" customWidth="1"/>
    <col min="6" max="6" width="13.77734375" bestFit="1" customWidth="1"/>
    <col min="7" max="7" width="13.33203125" bestFit="1" customWidth="1"/>
    <col min="8" max="8" width="15.21875" style="2" bestFit="1" customWidth="1"/>
    <col min="9" max="9" width="22.5546875" bestFit="1" customWidth="1"/>
    <col min="10" max="10" width="7.77734375" bestFit="1" customWidth="1"/>
    <col min="12" max="13" width="15.5546875" bestFit="1" customWidth="1"/>
    <col min="42" max="43" width="22" bestFit="1" customWidth="1"/>
    <col min="44" max="44" width="12.6640625" bestFit="1" customWidth="1"/>
    <col min="45" max="45" width="17.33203125" bestFit="1" customWidth="1"/>
    <col min="46" max="46" width="12.6640625" bestFit="1" customWidth="1"/>
    <col min="47" max="47" width="13.77734375" bestFit="1" customWidth="1"/>
    <col min="48" max="48" width="13.33203125" bestFit="1" customWidth="1"/>
    <col min="49" max="49" width="15.21875" bestFit="1" customWidth="1"/>
    <col min="50" max="50" width="22.5546875" bestFit="1" customWidth="1"/>
    <col min="51" max="51" width="8" bestFit="1" customWidth="1"/>
  </cols>
  <sheetData>
    <row r="1" spans="1:64" x14ac:dyDescent="0.3">
      <c r="A1" s="63" t="s">
        <v>0</v>
      </c>
      <c r="B1" s="63" t="s">
        <v>4</v>
      </c>
      <c r="C1" s="63" t="s">
        <v>10</v>
      </c>
      <c r="D1" s="63" t="s">
        <v>15</v>
      </c>
      <c r="E1" s="12" t="s">
        <v>54</v>
      </c>
      <c r="F1" s="12" t="s">
        <v>7</v>
      </c>
      <c r="G1" s="12" t="s">
        <v>165</v>
      </c>
      <c r="H1" s="12" t="s">
        <v>13</v>
      </c>
      <c r="I1" s="12" t="s">
        <v>16</v>
      </c>
      <c r="J1" s="63" t="s">
        <v>1</v>
      </c>
      <c r="L1" s="12" t="s">
        <v>166</v>
      </c>
      <c r="N1" t="s">
        <v>123</v>
      </c>
      <c r="AZ1" t="s">
        <v>152</v>
      </c>
      <c r="BE1" t="s">
        <v>157</v>
      </c>
    </row>
    <row r="2" spans="1:64" ht="15" thickBot="1" x14ac:dyDescent="0.35">
      <c r="A2">
        <v>41</v>
      </c>
      <c r="B2">
        <v>2</v>
      </c>
      <c r="C2">
        <v>2</v>
      </c>
      <c r="D2">
        <v>4</v>
      </c>
      <c r="E2">
        <v>2</v>
      </c>
      <c r="F2">
        <v>1</v>
      </c>
      <c r="G2">
        <f t="shared" ref="G2:G65" si="0">IF(L2="Divorced",1,IF(L2="Married",2,3))</f>
        <v>3</v>
      </c>
      <c r="H2">
        <v>1</v>
      </c>
      <c r="I2">
        <v>0</v>
      </c>
      <c r="J2">
        <v>1</v>
      </c>
      <c r="L2" s="2" t="s">
        <v>18</v>
      </c>
    </row>
    <row r="3" spans="1:64" ht="15" thickTop="1" x14ac:dyDescent="0.3">
      <c r="A3">
        <v>49</v>
      </c>
      <c r="B3">
        <v>3</v>
      </c>
      <c r="C3">
        <v>1</v>
      </c>
      <c r="D3">
        <v>7</v>
      </c>
      <c r="E3">
        <v>2</v>
      </c>
      <c r="F3">
        <v>4</v>
      </c>
      <c r="G3">
        <f t="shared" si="0"/>
        <v>2</v>
      </c>
      <c r="H3">
        <v>3</v>
      </c>
      <c r="I3">
        <v>1</v>
      </c>
      <c r="J3">
        <v>0</v>
      </c>
      <c r="L3" s="2" t="s">
        <v>20</v>
      </c>
      <c r="N3" s="51" t="str">
        <f>A1</f>
        <v>Age</v>
      </c>
      <c r="O3" s="51" t="str">
        <f t="shared" ref="O3:V3" si="1">B1</f>
        <v>EnvironmentSatisfaction</v>
      </c>
      <c r="P3" s="51" t="str">
        <f t="shared" si="1"/>
        <v>OverTime</v>
      </c>
      <c r="Q3" s="51" t="str">
        <f t="shared" si="1"/>
        <v>YearsInCurrentRole</v>
      </c>
      <c r="R3" s="51" t="str">
        <f t="shared" si="1"/>
        <v>JobLevel</v>
      </c>
      <c r="S3" s="51" t="str">
        <f t="shared" si="1"/>
        <v>JobSatisfaction</v>
      </c>
      <c r="T3" s="51" t="str">
        <f t="shared" si="1"/>
        <v>Marital stastus</v>
      </c>
      <c r="U3" s="51" t="str">
        <f t="shared" si="1"/>
        <v>WorkLifeBalance</v>
      </c>
      <c r="V3" s="51" t="str">
        <f t="shared" si="1"/>
        <v>YearsSinceLastPromotion</v>
      </c>
      <c r="W3" s="51" t="s">
        <v>124</v>
      </c>
      <c r="X3" s="51" t="s">
        <v>125</v>
      </c>
      <c r="Y3" s="51" t="s">
        <v>80</v>
      </c>
      <c r="Z3" s="51" t="s">
        <v>126</v>
      </c>
      <c r="AA3" s="51" t="s">
        <v>127</v>
      </c>
      <c r="AB3" s="51" t="s">
        <v>128</v>
      </c>
      <c r="AC3" s="51" t="s">
        <v>129</v>
      </c>
      <c r="AD3" s="51" t="s">
        <v>130</v>
      </c>
      <c r="AE3" s="51" t="s">
        <v>131</v>
      </c>
      <c r="AF3" s="51" t="s">
        <v>132</v>
      </c>
      <c r="AH3" t="s">
        <v>133</v>
      </c>
      <c r="AJ3" t="s">
        <v>134</v>
      </c>
      <c r="AK3" s="53">
        <f>W1468*LN(W1468/Y1468)+X1468*LN(X1468/Y1468)</f>
        <v>-649.29135041532697</v>
      </c>
      <c r="AM3" t="s">
        <v>144</v>
      </c>
      <c r="AX3" t="s">
        <v>151</v>
      </c>
      <c r="BA3" s="59" t="s">
        <v>153</v>
      </c>
      <c r="BB3" s="59" t="s">
        <v>154</v>
      </c>
      <c r="BE3" s="57" t="s">
        <v>127</v>
      </c>
      <c r="BF3" s="57" t="s">
        <v>125</v>
      </c>
      <c r="BG3" s="57" t="s">
        <v>124</v>
      </c>
      <c r="BH3" s="57" t="s">
        <v>158</v>
      </c>
      <c r="BI3" s="57" t="s">
        <v>159</v>
      </c>
      <c r="BJ3" s="57" t="s">
        <v>160</v>
      </c>
      <c r="BK3" s="57" t="s">
        <v>161</v>
      </c>
      <c r="BL3" s="57" t="s">
        <v>162</v>
      </c>
    </row>
    <row r="4" spans="1:64" x14ac:dyDescent="0.3">
      <c r="A4">
        <v>37</v>
      </c>
      <c r="B4">
        <v>4</v>
      </c>
      <c r="C4">
        <v>2</v>
      </c>
      <c r="D4">
        <v>0</v>
      </c>
      <c r="E4">
        <v>1</v>
      </c>
      <c r="F4">
        <v>3</v>
      </c>
      <c r="G4">
        <f t="shared" si="0"/>
        <v>3</v>
      </c>
      <c r="H4">
        <v>3</v>
      </c>
      <c r="I4">
        <v>0</v>
      </c>
      <c r="J4">
        <v>1</v>
      </c>
      <c r="L4" s="2" t="s">
        <v>18</v>
      </c>
      <c r="N4">
        <f t="array" ref="N4:X1467">[2]!LogitSummary(A2:J1471)</f>
        <v>18</v>
      </c>
      <c r="O4">
        <v>2</v>
      </c>
      <c r="P4">
        <v>1</v>
      </c>
      <c r="Q4">
        <v>0</v>
      </c>
      <c r="R4">
        <v>1</v>
      </c>
      <c r="S4">
        <v>3</v>
      </c>
      <c r="T4">
        <v>3</v>
      </c>
      <c r="U4">
        <v>1</v>
      </c>
      <c r="V4">
        <v>0</v>
      </c>
      <c r="W4" s="45">
        <v>0</v>
      </c>
      <c r="X4" s="46">
        <v>1</v>
      </c>
      <c r="Y4" s="47">
        <f>W4+X4</f>
        <v>1</v>
      </c>
      <c r="Z4">
        <f>IF(Y4=0,"",W4/Y4)</f>
        <v>0</v>
      </c>
      <c r="AA4">
        <f>1/(1+EXP(-$AH$5-MMULT(N4:V4,$AH$6:$AH$14)))</f>
        <v>0.49296887454869565</v>
      </c>
      <c r="AB4" s="42">
        <f>Y4*AA4</f>
        <v>0.49296887454869565</v>
      </c>
      <c r="AC4" s="44">
        <f>Y4-AB4</f>
        <v>0.50703112545130435</v>
      </c>
      <c r="AD4" s="42">
        <f>IFERROR(Y4*(Z4*LN(AA4)+(1-Z4)*LN(1-AA4)),0)</f>
        <v>-0.67918288585263908</v>
      </c>
      <c r="AE4" s="44">
        <f>100*IF(AA4&gt;=$BA$10,W4/Y4,X4/Y4)</f>
        <v>100</v>
      </c>
      <c r="AF4">
        <f>IFERROR((W4-AB4)^2/AB4+(X4-AC4)^2/AC4,0)</f>
        <v>0.97226550758576802</v>
      </c>
      <c r="AJ4" t="s">
        <v>135</v>
      </c>
      <c r="AK4" s="55">
        <f>AD1468</f>
        <v>-527.42252045709211</v>
      </c>
      <c r="AM4" s="42">
        <f t="array" ref="AM4:AV13">MINVERSE(MMULT(TRANSPOSE([2]!DESIGN(N4:V1467)),AA4:AA1467*(1-AA4:AA1467)*Y4:Y1467*[2]!DESIGN(N4:V1467)))</f>
        <v>0.36468048413369614</v>
      </c>
      <c r="AN4" s="43">
        <v>-3.0913859402054598E-3</v>
      </c>
      <c r="AO4" s="43">
        <v>-1.1332911514689533E-2</v>
      </c>
      <c r="AP4" s="43">
        <v>-3.0519243986151991E-2</v>
      </c>
      <c r="AQ4" s="43">
        <v>-1.210424247978806E-3</v>
      </c>
      <c r="AR4" s="43">
        <v>8.5392276251996114E-4</v>
      </c>
      <c r="AS4" s="43">
        <v>-1.0177126169527146E-2</v>
      </c>
      <c r="AT4" s="43">
        <v>-3.1105420786545129E-2</v>
      </c>
      <c r="AU4" s="43">
        <v>-3.0976938585334506E-2</v>
      </c>
      <c r="AV4" s="44">
        <v>1.0904145859152949E-3</v>
      </c>
      <c r="AX4" s="53">
        <f t="array" ref="AX4:AX13">MMULT(AM4:AV13,MMULT(TRANSPOSE([2]!DESIGN(N4:V1467)),Y4:Y1467*(Z4:Z1467-AA4:AA1467)))</f>
        <v>3.086449635439175E-15</v>
      </c>
      <c r="AZ4" t="s">
        <v>128</v>
      </c>
      <c r="BA4" s="42">
        <f>SUMIF(AA4:AA1467,"&gt;="&amp;BA10,W4:W1467)</f>
        <v>54</v>
      </c>
      <c r="BB4" s="44">
        <f>SUMIF(AA4:AA1467,"&gt;="&amp;BA10,X4:X1467)</f>
        <v>27</v>
      </c>
      <c r="BC4">
        <f>BA4+BB4</f>
        <v>81</v>
      </c>
      <c r="BH4">
        <v>0</v>
      </c>
      <c r="BI4">
        <v>0</v>
      </c>
      <c r="BJ4">
        <f>1-BH4/BH$1468</f>
        <v>1</v>
      </c>
      <c r="BK4">
        <f>1-BI4/BI$1468</f>
        <v>1</v>
      </c>
      <c r="BL4">
        <f>(BJ4-BJ5)*BK4</f>
        <v>8.110300081103361E-4</v>
      </c>
    </row>
    <row r="5" spans="1:64" x14ac:dyDescent="0.3">
      <c r="A5">
        <v>33</v>
      </c>
      <c r="B5">
        <v>4</v>
      </c>
      <c r="C5">
        <v>2</v>
      </c>
      <c r="D5">
        <v>7</v>
      </c>
      <c r="E5">
        <v>1</v>
      </c>
      <c r="F5">
        <v>2</v>
      </c>
      <c r="G5">
        <f t="shared" si="0"/>
        <v>2</v>
      </c>
      <c r="H5">
        <v>3</v>
      </c>
      <c r="I5">
        <v>3</v>
      </c>
      <c r="J5">
        <v>0</v>
      </c>
      <c r="L5" s="2" t="s">
        <v>20</v>
      </c>
      <c r="N5">
        <v>18</v>
      </c>
      <c r="O5">
        <v>2</v>
      </c>
      <c r="P5">
        <v>1</v>
      </c>
      <c r="Q5">
        <v>0</v>
      </c>
      <c r="R5">
        <v>1</v>
      </c>
      <c r="S5">
        <v>4</v>
      </c>
      <c r="T5">
        <v>3</v>
      </c>
      <c r="U5">
        <v>3</v>
      </c>
      <c r="V5">
        <v>0</v>
      </c>
      <c r="W5" s="45">
        <v>0</v>
      </c>
      <c r="X5" s="46">
        <v>1</v>
      </c>
      <c r="Y5" s="47">
        <f t="shared" ref="Y5:Y68" si="2">W5+X5</f>
        <v>1</v>
      </c>
      <c r="Z5">
        <f t="shared" ref="Z5:Z68" si="3">IF(Y5=0,"",W5/Y5)</f>
        <v>0</v>
      </c>
      <c r="AA5">
        <f t="shared" ref="AA5:AA68" si="4">1/(1+EXP(-$AH$5-MMULT(N5:V5,$AH$6:$AH$14)))</f>
        <v>0.35114390652146477</v>
      </c>
      <c r="AB5" s="45">
        <f t="shared" ref="AB5:AB68" si="5">Y5*AA5</f>
        <v>0.35114390652146477</v>
      </c>
      <c r="AC5" s="47">
        <f t="shared" ref="AC5:AC68" si="6">Y5-AB5</f>
        <v>0.64885609347853523</v>
      </c>
      <c r="AD5" s="45">
        <f t="shared" ref="AD5:AD68" si="7">IFERROR(Y5*(Z5*LN(AA5)+(1-Z5)*LN(1-AA5)),0)</f>
        <v>-0.43254432264543696</v>
      </c>
      <c r="AE5" s="47">
        <f t="shared" ref="AE5:AE68" si="8">100*IF(AA5&gt;=$BA$10,W5/Y5,X5/Y5)</f>
        <v>100</v>
      </c>
      <c r="AF5">
        <f t="shared" ref="AF5:AF68" si="9">IFERROR((W5-AB5)^2/AB5+(X5-AC5)^2/AC5,0)</f>
        <v>0.54117378267802452</v>
      </c>
      <c r="AH5" s="53">
        <f t="array" ref="AH5:AH14">[2]!LogitCoeff(N4:X1467,,,,,20)</f>
        <v>-1.2725928635091917</v>
      </c>
      <c r="AM5" s="45">
        <v>-3.0913859402054446E-3</v>
      </c>
      <c r="AN5" s="46">
        <v>1.0506728618427534E-4</v>
      </c>
      <c r="AO5" s="46">
        <v>1.9317931780841478E-5</v>
      </c>
      <c r="AP5" s="46">
        <v>-1.0272752985662981E-4</v>
      </c>
      <c r="AQ5" s="46">
        <v>-2.4958071918543278E-6</v>
      </c>
      <c r="AR5" s="46">
        <v>-4.3581219755536133E-4</v>
      </c>
      <c r="AS5" s="46">
        <v>-1.4350485769036015E-5</v>
      </c>
      <c r="AT5" s="46">
        <v>8.2789853407057285E-5</v>
      </c>
      <c r="AU5" s="46">
        <v>7.6736937633714816E-5</v>
      </c>
      <c r="AV5" s="47">
        <v>-1.9056016554981278E-5</v>
      </c>
      <c r="AX5" s="54">
        <v>-3.8306908613741808E-17</v>
      </c>
      <c r="AZ5" t="s">
        <v>129</v>
      </c>
      <c r="BA5" s="48">
        <f>BA6-BA4</f>
        <v>183</v>
      </c>
      <c r="BB5" s="50">
        <f>BB6-BB4</f>
        <v>1206</v>
      </c>
      <c r="BC5">
        <f t="shared" ref="BC5:BC6" si="10">BA5+BB5</f>
        <v>1389</v>
      </c>
      <c r="BE5">
        <f t="array" ref="BE5:BG1468">[2]!SelectCols(W4:AA1467,"5,2,1",1)</f>
        <v>1.4643072544143956E-3</v>
      </c>
      <c r="BF5">
        <v>1</v>
      </c>
      <c r="BG5">
        <v>0</v>
      </c>
      <c r="BH5">
        <f>BH4+BF5</f>
        <v>1</v>
      </c>
      <c r="BI5">
        <f>BI4+BG5</f>
        <v>0</v>
      </c>
      <c r="BJ5">
        <f t="shared" ref="BJ5:BJ68" si="11">1-BH5/BH$1468</f>
        <v>0.99918896999188966</v>
      </c>
      <c r="BK5">
        <f t="shared" ref="BK5:BK68" si="12">1-BI5/BI$1468</f>
        <v>1</v>
      </c>
      <c r="BL5">
        <f t="shared" ref="BL5:BL68" si="13">(BJ5-BJ6)*BK5</f>
        <v>8.1103000811022508E-4</v>
      </c>
    </row>
    <row r="6" spans="1:64" x14ac:dyDescent="0.3">
      <c r="A6">
        <v>27</v>
      </c>
      <c r="B6">
        <v>1</v>
      </c>
      <c r="C6">
        <v>1</v>
      </c>
      <c r="D6">
        <v>2</v>
      </c>
      <c r="E6">
        <v>1</v>
      </c>
      <c r="F6">
        <v>2</v>
      </c>
      <c r="G6">
        <f t="shared" si="0"/>
        <v>2</v>
      </c>
      <c r="H6">
        <v>3</v>
      </c>
      <c r="I6">
        <v>2</v>
      </c>
      <c r="J6">
        <v>0</v>
      </c>
      <c r="L6" s="2" t="s">
        <v>20</v>
      </c>
      <c r="N6">
        <v>18</v>
      </c>
      <c r="O6">
        <v>2</v>
      </c>
      <c r="P6">
        <v>2</v>
      </c>
      <c r="Q6">
        <v>0</v>
      </c>
      <c r="R6">
        <v>1</v>
      </c>
      <c r="S6">
        <v>1</v>
      </c>
      <c r="T6">
        <v>3</v>
      </c>
      <c r="U6">
        <v>4</v>
      </c>
      <c r="V6">
        <v>0</v>
      </c>
      <c r="W6" s="45">
        <v>1</v>
      </c>
      <c r="X6" s="46">
        <v>0</v>
      </c>
      <c r="Y6" s="47">
        <f t="shared" si="2"/>
        <v>1</v>
      </c>
      <c r="Z6">
        <f t="shared" si="3"/>
        <v>1</v>
      </c>
      <c r="AA6">
        <f t="shared" si="4"/>
        <v>0.74899735264832734</v>
      </c>
      <c r="AB6" s="45">
        <f t="shared" si="5"/>
        <v>0.74899735264832734</v>
      </c>
      <c r="AC6" s="47">
        <f t="shared" si="6"/>
        <v>0.25100264735167266</v>
      </c>
      <c r="AD6" s="45">
        <f t="shared" si="7"/>
        <v>-0.28901982998608078</v>
      </c>
      <c r="AE6" s="47">
        <f t="shared" si="8"/>
        <v>100</v>
      </c>
      <c r="AF6">
        <f t="shared" si="9"/>
        <v>0.33511820364140132</v>
      </c>
      <c r="AH6" s="54">
        <v>-3.066586209081433E-2</v>
      </c>
      <c r="AJ6" t="s">
        <v>136</v>
      </c>
      <c r="AK6" s="53">
        <f>2*(AK4-AK3)</f>
        <v>243.73765991646974</v>
      </c>
      <c r="AM6" s="45">
        <v>-1.1332911514689572E-2</v>
      </c>
      <c r="AN6" s="46">
        <v>1.9317931780842305E-5</v>
      </c>
      <c r="AO6" s="46">
        <v>5.2462522787593887E-3</v>
      </c>
      <c r="AP6" s="46">
        <v>-1.8311029031752137E-3</v>
      </c>
      <c r="AQ6" s="46">
        <v>8.5606882723457907E-5</v>
      </c>
      <c r="AR6" s="46">
        <v>5.3341678450688718E-4</v>
      </c>
      <c r="AS6" s="46">
        <v>2.4308810455648538E-4</v>
      </c>
      <c r="AT6" s="46">
        <v>-4.4392611450588988E-4</v>
      </c>
      <c r="AU6" s="46">
        <v>-1.181350203154058E-4</v>
      </c>
      <c r="AV6" s="47">
        <v>-2.0965109930990445E-4</v>
      </c>
      <c r="AX6" s="54">
        <v>-4.1613049613610962E-16</v>
      </c>
      <c r="BA6">
        <f>W1468</f>
        <v>237</v>
      </c>
      <c r="BB6">
        <f>X1468</f>
        <v>1233</v>
      </c>
      <c r="BC6">
        <f t="shared" si="10"/>
        <v>1470</v>
      </c>
      <c r="BE6">
        <v>1.4691264024591405E-3</v>
      </c>
      <c r="BF6">
        <v>1</v>
      </c>
      <c r="BG6">
        <v>0</v>
      </c>
      <c r="BH6">
        <f t="shared" ref="BH6:BH69" si="14">BH5+BF6</f>
        <v>2</v>
      </c>
      <c r="BI6">
        <f t="shared" ref="BI6:BI69" si="15">BI5+BG6</f>
        <v>0</v>
      </c>
      <c r="BJ6">
        <f t="shared" si="11"/>
        <v>0.99837793998377944</v>
      </c>
      <c r="BK6">
        <f t="shared" si="12"/>
        <v>1</v>
      </c>
      <c r="BL6">
        <f t="shared" si="13"/>
        <v>8.110300081103361E-4</v>
      </c>
    </row>
    <row r="7" spans="1:64" x14ac:dyDescent="0.3">
      <c r="A7">
        <v>32</v>
      </c>
      <c r="B7">
        <v>4</v>
      </c>
      <c r="C7">
        <v>1</v>
      </c>
      <c r="D7">
        <v>7</v>
      </c>
      <c r="E7">
        <v>1</v>
      </c>
      <c r="F7">
        <v>1</v>
      </c>
      <c r="G7">
        <f t="shared" si="0"/>
        <v>3</v>
      </c>
      <c r="H7">
        <v>2</v>
      </c>
      <c r="I7">
        <v>3</v>
      </c>
      <c r="J7">
        <v>0</v>
      </c>
      <c r="L7" s="2" t="s">
        <v>18</v>
      </c>
      <c r="N7">
        <v>18</v>
      </c>
      <c r="O7">
        <v>2</v>
      </c>
      <c r="P7">
        <v>2</v>
      </c>
      <c r="Q7">
        <v>0</v>
      </c>
      <c r="R7">
        <v>1</v>
      </c>
      <c r="S7">
        <v>2</v>
      </c>
      <c r="T7">
        <v>3</v>
      </c>
      <c r="U7">
        <v>3</v>
      </c>
      <c r="V7">
        <v>0</v>
      </c>
      <c r="W7" s="45">
        <v>1</v>
      </c>
      <c r="X7" s="46">
        <v>0</v>
      </c>
      <c r="Y7" s="47">
        <f t="shared" si="2"/>
        <v>1</v>
      </c>
      <c r="Z7">
        <f t="shared" si="3"/>
        <v>1</v>
      </c>
      <c r="AA7">
        <f t="shared" si="4"/>
        <v>0.76753850643680455</v>
      </c>
      <c r="AB7" s="45">
        <f t="shared" si="5"/>
        <v>0.76753850643680455</v>
      </c>
      <c r="AC7" s="47">
        <f t="shared" si="6"/>
        <v>0.23246149356319545</v>
      </c>
      <c r="AD7" s="45">
        <f t="shared" si="7"/>
        <v>-0.26456662952615451</v>
      </c>
      <c r="AE7" s="47">
        <f t="shared" si="8"/>
        <v>100</v>
      </c>
      <c r="AF7">
        <f t="shared" si="9"/>
        <v>0.30286622965975613</v>
      </c>
      <c r="AH7" s="54">
        <v>-0.35685263573134701</v>
      </c>
      <c r="AJ7" t="s">
        <v>82</v>
      </c>
      <c r="AK7" s="54">
        <f>COUNT(N4:V4)</f>
        <v>9</v>
      </c>
      <c r="AM7" s="45">
        <v>-3.0519243986152314E-2</v>
      </c>
      <c r="AN7" s="46">
        <v>-1.0272752985662617E-4</v>
      </c>
      <c r="AO7" s="46">
        <v>-1.8311029031752074E-3</v>
      </c>
      <c r="AP7" s="46">
        <v>2.6159420771633947E-2</v>
      </c>
      <c r="AQ7" s="46">
        <v>-2.6387586433499193E-4</v>
      </c>
      <c r="AR7" s="46">
        <v>-1.219707303941562E-3</v>
      </c>
      <c r="AS7" s="46">
        <v>-1.0530503283649882E-4</v>
      </c>
      <c r="AT7" s="46">
        <v>1.850197200820016E-3</v>
      </c>
      <c r="AU7" s="46">
        <v>-3.9898725953340454E-4</v>
      </c>
      <c r="AV7" s="47">
        <v>4.0420852134464354E-4</v>
      </c>
      <c r="AX7" s="54">
        <v>8.4670153244626467E-17</v>
      </c>
      <c r="BE7">
        <v>2.3090150388754807E-3</v>
      </c>
      <c r="BF7">
        <v>1</v>
      </c>
      <c r="BG7">
        <v>0</v>
      </c>
      <c r="BH7">
        <f t="shared" si="14"/>
        <v>3</v>
      </c>
      <c r="BI7">
        <f t="shared" si="15"/>
        <v>0</v>
      </c>
      <c r="BJ7">
        <f t="shared" si="11"/>
        <v>0.9975669099756691</v>
      </c>
      <c r="BK7">
        <f t="shared" si="12"/>
        <v>1</v>
      </c>
      <c r="BL7">
        <f t="shared" si="13"/>
        <v>8.110300081103361E-4</v>
      </c>
    </row>
    <row r="8" spans="1:64" x14ac:dyDescent="0.3">
      <c r="A8">
        <v>59</v>
      </c>
      <c r="B8">
        <v>3</v>
      </c>
      <c r="C8">
        <v>2</v>
      </c>
      <c r="D8">
        <v>0</v>
      </c>
      <c r="E8">
        <v>1</v>
      </c>
      <c r="F8">
        <v>4</v>
      </c>
      <c r="G8">
        <f t="shared" si="0"/>
        <v>2</v>
      </c>
      <c r="H8">
        <v>2</v>
      </c>
      <c r="I8">
        <v>0</v>
      </c>
      <c r="J8">
        <v>0</v>
      </c>
      <c r="L8" s="2" t="s">
        <v>20</v>
      </c>
      <c r="N8">
        <v>18</v>
      </c>
      <c r="O8">
        <v>3</v>
      </c>
      <c r="P8">
        <v>1</v>
      </c>
      <c r="Q8">
        <v>0</v>
      </c>
      <c r="R8">
        <v>1</v>
      </c>
      <c r="S8">
        <v>2</v>
      </c>
      <c r="T8">
        <v>3</v>
      </c>
      <c r="U8">
        <v>3</v>
      </c>
      <c r="V8">
        <v>0</v>
      </c>
      <c r="W8" s="45">
        <v>1</v>
      </c>
      <c r="X8" s="46">
        <v>0</v>
      </c>
      <c r="Y8" s="47">
        <f t="shared" si="2"/>
        <v>1</v>
      </c>
      <c r="Z8">
        <f t="shared" si="3"/>
        <v>1</v>
      </c>
      <c r="AA8">
        <f t="shared" si="4"/>
        <v>0.32845130417710588</v>
      </c>
      <c r="AB8" s="45">
        <f t="shared" si="5"/>
        <v>0.32845130417710588</v>
      </c>
      <c r="AC8" s="47">
        <f t="shared" si="6"/>
        <v>0.67154869582289412</v>
      </c>
      <c r="AD8" s="45">
        <f t="shared" si="7"/>
        <v>-1.1133666889494349</v>
      </c>
      <c r="AE8" s="47">
        <f t="shared" si="8"/>
        <v>0</v>
      </c>
      <c r="AF8">
        <f t="shared" si="9"/>
        <v>2.0445913512366052</v>
      </c>
      <c r="AH8" s="54">
        <v>1.5528093627768917</v>
      </c>
      <c r="AJ8" t="s">
        <v>137</v>
      </c>
      <c r="AK8" s="54">
        <f>_xlfn.CHISQ.DIST.RT(AK6,AK7)</f>
        <v>2.0920317796515341E-47</v>
      </c>
      <c r="AM8" s="45">
        <v>-1.2104242479787993E-3</v>
      </c>
      <c r="AN8" s="46">
        <v>-2.4958071918543168E-6</v>
      </c>
      <c r="AO8" s="46">
        <v>8.5606882723457175E-5</v>
      </c>
      <c r="AP8" s="46">
        <v>-2.6387586433499296E-4</v>
      </c>
      <c r="AQ8" s="46">
        <v>1.0640683930466812E-3</v>
      </c>
      <c r="AR8" s="46">
        <v>-3.5243590088125009E-4</v>
      </c>
      <c r="AS8" s="46">
        <v>7.1689669711125434E-5</v>
      </c>
      <c r="AT8" s="46">
        <v>-8.2055229193557822E-5</v>
      </c>
      <c r="AU8" s="46">
        <v>-4.4665791803493906E-5</v>
      </c>
      <c r="AV8" s="47">
        <v>-5.7196266749625876E-4</v>
      </c>
      <c r="AX8" s="54">
        <v>-1.0307117125054045E-17</v>
      </c>
      <c r="AZ8" t="s">
        <v>155</v>
      </c>
      <c r="BA8" s="60">
        <f>BA4/BA6</f>
        <v>0.22784810126582278</v>
      </c>
      <c r="BB8" s="61">
        <f>BB5/BB6</f>
        <v>0.97810218978102192</v>
      </c>
      <c r="BC8">
        <f>(BA4+BB5)/BC6</f>
        <v>0.8571428571428571</v>
      </c>
      <c r="BE8">
        <v>2.4305567358138733E-3</v>
      </c>
      <c r="BF8">
        <v>1</v>
      </c>
      <c r="BG8">
        <v>0</v>
      </c>
      <c r="BH8">
        <f t="shared" si="14"/>
        <v>4</v>
      </c>
      <c r="BI8">
        <f t="shared" si="15"/>
        <v>0</v>
      </c>
      <c r="BJ8">
        <f t="shared" si="11"/>
        <v>0.99675587996755877</v>
      </c>
      <c r="BK8">
        <f t="shared" si="12"/>
        <v>1</v>
      </c>
      <c r="BL8">
        <f t="shared" si="13"/>
        <v>8.1103000811022508E-4</v>
      </c>
    </row>
    <row r="9" spans="1:64" x14ac:dyDescent="0.3">
      <c r="A9">
        <v>30</v>
      </c>
      <c r="B9">
        <v>4</v>
      </c>
      <c r="C9">
        <v>1</v>
      </c>
      <c r="D9">
        <v>0</v>
      </c>
      <c r="E9">
        <v>1</v>
      </c>
      <c r="F9">
        <v>3</v>
      </c>
      <c r="G9">
        <f t="shared" si="0"/>
        <v>1</v>
      </c>
      <c r="H9">
        <v>3</v>
      </c>
      <c r="I9">
        <v>0</v>
      </c>
      <c r="J9">
        <v>0</v>
      </c>
      <c r="L9" s="2" t="s">
        <v>21</v>
      </c>
      <c r="N9">
        <v>18</v>
      </c>
      <c r="O9">
        <v>3</v>
      </c>
      <c r="P9">
        <v>1</v>
      </c>
      <c r="Q9">
        <v>0</v>
      </c>
      <c r="R9">
        <v>1</v>
      </c>
      <c r="S9">
        <v>3</v>
      </c>
      <c r="T9">
        <v>3</v>
      </c>
      <c r="U9">
        <v>3</v>
      </c>
      <c r="V9">
        <v>0</v>
      </c>
      <c r="W9" s="45">
        <v>1</v>
      </c>
      <c r="X9" s="46">
        <v>0</v>
      </c>
      <c r="Y9" s="47">
        <f t="shared" si="2"/>
        <v>1</v>
      </c>
      <c r="Z9">
        <f t="shared" si="3"/>
        <v>1</v>
      </c>
      <c r="AA9">
        <f t="shared" si="4"/>
        <v>0.30089644661905329</v>
      </c>
      <c r="AB9" s="45">
        <f t="shared" si="5"/>
        <v>0.30089644661905329</v>
      </c>
      <c r="AC9" s="47">
        <f t="shared" si="6"/>
        <v>0.69910355338094665</v>
      </c>
      <c r="AD9" s="45">
        <f t="shared" si="7"/>
        <v>-1.2009891045914951</v>
      </c>
      <c r="AE9" s="47">
        <f t="shared" si="8"/>
        <v>0</v>
      </c>
      <c r="AF9">
        <f t="shared" si="9"/>
        <v>2.3234024902462176</v>
      </c>
      <c r="AH9" s="54">
        <v>-0.16451492623021288</v>
      </c>
      <c r="AJ9" t="s">
        <v>138</v>
      </c>
      <c r="AK9" s="54">
        <v>0.05</v>
      </c>
      <c r="AM9" s="45">
        <v>8.5392276251973866E-4</v>
      </c>
      <c r="AN9" s="46">
        <v>-4.358121975553577E-4</v>
      </c>
      <c r="AO9" s="46">
        <v>5.3341678450688924E-4</v>
      </c>
      <c r="AP9" s="46">
        <v>-1.219707303941554E-3</v>
      </c>
      <c r="AQ9" s="46">
        <v>-3.524359008812496E-4</v>
      </c>
      <c r="AR9" s="46">
        <v>1.0966565149255772E-2</v>
      </c>
      <c r="AS9" s="46">
        <v>2.4245902404551091E-4</v>
      </c>
      <c r="AT9" s="46">
        <v>-3.714249580897869E-4</v>
      </c>
      <c r="AU9" s="46">
        <v>-4.7200651204956938E-4</v>
      </c>
      <c r="AV9" s="47">
        <v>-8.0467833460765785E-4</v>
      </c>
      <c r="AX9" s="54">
        <v>6.2250731773576688E-17</v>
      </c>
      <c r="BE9">
        <v>2.6786618810094799E-3</v>
      </c>
      <c r="BF9">
        <v>1</v>
      </c>
      <c r="BG9">
        <v>0</v>
      </c>
      <c r="BH9">
        <f t="shared" si="14"/>
        <v>5</v>
      </c>
      <c r="BI9">
        <f t="shared" si="15"/>
        <v>0</v>
      </c>
      <c r="BJ9">
        <f t="shared" si="11"/>
        <v>0.99594484995944854</v>
      </c>
      <c r="BK9">
        <f t="shared" si="12"/>
        <v>1</v>
      </c>
      <c r="BL9">
        <f t="shared" si="13"/>
        <v>8.110300081103361E-4</v>
      </c>
    </row>
    <row r="10" spans="1:64" x14ac:dyDescent="0.3">
      <c r="A10">
        <v>38</v>
      </c>
      <c r="B10">
        <v>4</v>
      </c>
      <c r="C10">
        <v>1</v>
      </c>
      <c r="D10">
        <v>7</v>
      </c>
      <c r="E10">
        <v>3</v>
      </c>
      <c r="F10">
        <v>3</v>
      </c>
      <c r="G10">
        <f t="shared" si="0"/>
        <v>3</v>
      </c>
      <c r="H10">
        <v>3</v>
      </c>
      <c r="I10">
        <v>1</v>
      </c>
      <c r="J10">
        <v>0</v>
      </c>
      <c r="L10" s="2" t="s">
        <v>18</v>
      </c>
      <c r="N10">
        <v>18</v>
      </c>
      <c r="O10">
        <v>4</v>
      </c>
      <c r="P10">
        <v>1</v>
      </c>
      <c r="Q10">
        <v>0</v>
      </c>
      <c r="R10">
        <v>1</v>
      </c>
      <c r="S10">
        <v>1</v>
      </c>
      <c r="T10">
        <v>3</v>
      </c>
      <c r="U10">
        <v>3</v>
      </c>
      <c r="V10">
        <v>0</v>
      </c>
      <c r="W10" s="45">
        <v>0</v>
      </c>
      <c r="X10" s="46">
        <v>1</v>
      </c>
      <c r="Y10" s="47">
        <f t="shared" si="2"/>
        <v>1</v>
      </c>
      <c r="Z10">
        <f t="shared" si="3"/>
        <v>0</v>
      </c>
      <c r="AA10">
        <f t="shared" si="4"/>
        <v>0.2800495544386723</v>
      </c>
      <c r="AB10" s="45">
        <f t="shared" si="5"/>
        <v>0.2800495544386723</v>
      </c>
      <c r="AC10" s="47">
        <f t="shared" si="6"/>
        <v>0.7199504455613277</v>
      </c>
      <c r="AD10" s="45">
        <f t="shared" si="7"/>
        <v>-0.32857289494989406</v>
      </c>
      <c r="AE10" s="47">
        <f t="shared" si="8"/>
        <v>100</v>
      </c>
      <c r="AF10">
        <f t="shared" si="9"/>
        <v>0.38898448659244111</v>
      </c>
      <c r="AH10" s="54">
        <v>-0.38194578238449395</v>
      </c>
      <c r="AJ10" t="s">
        <v>139</v>
      </c>
      <c r="AK10" s="56" t="str">
        <f>IF(AK8&lt;AK9,"yes","no")</f>
        <v>yes</v>
      </c>
      <c r="AM10" s="45">
        <v>-1.0177126169527196E-2</v>
      </c>
      <c r="AN10" s="46">
        <v>-1.4350485769035138E-5</v>
      </c>
      <c r="AO10" s="46">
        <v>2.4308810455648508E-4</v>
      </c>
      <c r="AP10" s="46">
        <v>-1.0530503283650472E-4</v>
      </c>
      <c r="AQ10" s="46">
        <v>7.1689669711125773E-5</v>
      </c>
      <c r="AR10" s="46">
        <v>2.4245902404550535E-4</v>
      </c>
      <c r="AS10" s="46">
        <v>4.3880752564836442E-3</v>
      </c>
      <c r="AT10" s="46">
        <v>-3.5491058269694338E-4</v>
      </c>
      <c r="AU10" s="46">
        <v>-2.6350052642328038E-5</v>
      </c>
      <c r="AV10" s="47">
        <v>-2.376464466142257E-5</v>
      </c>
      <c r="AX10" s="54">
        <v>-1.5472681695624625E-16</v>
      </c>
      <c r="AZ10" t="s">
        <v>156</v>
      </c>
      <c r="BA10" s="62">
        <v>0.5</v>
      </c>
      <c r="BE10">
        <v>3.0744963913826931E-3</v>
      </c>
      <c r="BF10">
        <v>1</v>
      </c>
      <c r="BG10">
        <v>0</v>
      </c>
      <c r="BH10">
        <f t="shared" si="14"/>
        <v>6</v>
      </c>
      <c r="BI10">
        <f t="shared" si="15"/>
        <v>0</v>
      </c>
      <c r="BJ10">
        <f t="shared" si="11"/>
        <v>0.99513381995133821</v>
      </c>
      <c r="BK10">
        <f t="shared" si="12"/>
        <v>1</v>
      </c>
      <c r="BL10">
        <f t="shared" si="13"/>
        <v>8.110300081103361E-4</v>
      </c>
    </row>
    <row r="11" spans="1:64" x14ac:dyDescent="0.3">
      <c r="A11">
        <v>36</v>
      </c>
      <c r="B11">
        <v>3</v>
      </c>
      <c r="C11">
        <v>1</v>
      </c>
      <c r="D11">
        <v>7</v>
      </c>
      <c r="E11">
        <v>2</v>
      </c>
      <c r="F11">
        <v>3</v>
      </c>
      <c r="G11">
        <f t="shared" si="0"/>
        <v>2</v>
      </c>
      <c r="H11">
        <v>2</v>
      </c>
      <c r="I11">
        <v>7</v>
      </c>
      <c r="J11">
        <v>0</v>
      </c>
      <c r="L11" s="2" t="s">
        <v>20</v>
      </c>
      <c r="N11">
        <v>18</v>
      </c>
      <c r="O11">
        <v>4</v>
      </c>
      <c r="P11">
        <v>1</v>
      </c>
      <c r="Q11">
        <v>0</v>
      </c>
      <c r="R11">
        <v>1</v>
      </c>
      <c r="S11">
        <v>4</v>
      </c>
      <c r="T11">
        <v>3</v>
      </c>
      <c r="U11">
        <v>4</v>
      </c>
      <c r="V11">
        <v>0</v>
      </c>
      <c r="W11" s="45">
        <v>0</v>
      </c>
      <c r="X11" s="46">
        <v>1</v>
      </c>
      <c r="Y11" s="47">
        <f t="shared" si="2"/>
        <v>1</v>
      </c>
      <c r="Z11">
        <f t="shared" si="3"/>
        <v>0</v>
      </c>
      <c r="AA11">
        <f t="shared" si="4"/>
        <v>0.17411393370198724</v>
      </c>
      <c r="AB11" s="45">
        <f t="shared" si="5"/>
        <v>0.17411393370198724</v>
      </c>
      <c r="AC11" s="47">
        <f t="shared" si="6"/>
        <v>0.82588606629801276</v>
      </c>
      <c r="AD11" s="45">
        <f t="shared" si="7"/>
        <v>-0.19129844923887152</v>
      </c>
      <c r="AE11" s="47">
        <f t="shared" si="8"/>
        <v>100</v>
      </c>
      <c r="AF11">
        <f t="shared" si="9"/>
        <v>0.21082076669781225</v>
      </c>
      <c r="AH11" s="54">
        <v>-0.1278347606276139</v>
      </c>
      <c r="AM11" s="45">
        <v>-3.1105420786545088E-2</v>
      </c>
      <c r="AN11" s="46">
        <v>8.2789853407058084E-5</v>
      </c>
      <c r="AO11" s="46">
        <v>-4.4392611450589357E-4</v>
      </c>
      <c r="AP11" s="46">
        <v>1.8501972008199809E-3</v>
      </c>
      <c r="AQ11" s="46">
        <v>-8.2055229193557172E-5</v>
      </c>
      <c r="AR11" s="46">
        <v>-3.7142495808980099E-4</v>
      </c>
      <c r="AS11" s="46">
        <v>-3.5491058269694831E-4</v>
      </c>
      <c r="AT11" s="46">
        <v>1.2955262481436969E-2</v>
      </c>
      <c r="AU11" s="46">
        <v>-6.3032940324124313E-4</v>
      </c>
      <c r="AV11" s="47">
        <v>2.0725463917691271E-4</v>
      </c>
      <c r="AX11" s="54">
        <v>1.6174362944776455E-17</v>
      </c>
      <c r="BE11">
        <v>3.3057815488690971E-3</v>
      </c>
      <c r="BF11">
        <v>1</v>
      </c>
      <c r="BG11">
        <v>0</v>
      </c>
      <c r="BH11">
        <f t="shared" si="14"/>
        <v>7</v>
      </c>
      <c r="BI11">
        <f t="shared" si="15"/>
        <v>0</v>
      </c>
      <c r="BJ11">
        <f t="shared" si="11"/>
        <v>0.99432278994322787</v>
      </c>
      <c r="BK11">
        <f t="shared" si="12"/>
        <v>1</v>
      </c>
      <c r="BL11">
        <f t="shared" si="13"/>
        <v>8.1103000811022508E-4</v>
      </c>
    </row>
    <row r="12" spans="1:64" x14ac:dyDescent="0.3">
      <c r="A12">
        <v>35</v>
      </c>
      <c r="B12">
        <v>1</v>
      </c>
      <c r="C12">
        <v>1</v>
      </c>
      <c r="D12">
        <v>4</v>
      </c>
      <c r="E12">
        <v>1</v>
      </c>
      <c r="F12">
        <v>2</v>
      </c>
      <c r="G12">
        <f t="shared" si="0"/>
        <v>2</v>
      </c>
      <c r="H12">
        <v>3</v>
      </c>
      <c r="I12">
        <v>0</v>
      </c>
      <c r="J12">
        <v>0</v>
      </c>
      <c r="L12" s="2" t="s">
        <v>20</v>
      </c>
      <c r="N12">
        <v>19</v>
      </c>
      <c r="O12">
        <v>1</v>
      </c>
      <c r="P12">
        <v>1</v>
      </c>
      <c r="Q12">
        <v>0</v>
      </c>
      <c r="R12">
        <v>1</v>
      </c>
      <c r="S12">
        <v>1</v>
      </c>
      <c r="T12">
        <v>3</v>
      </c>
      <c r="U12">
        <v>4</v>
      </c>
      <c r="V12">
        <v>0</v>
      </c>
      <c r="W12" s="45">
        <v>1</v>
      </c>
      <c r="X12" s="46">
        <v>0</v>
      </c>
      <c r="Y12" s="47">
        <f t="shared" si="2"/>
        <v>1</v>
      </c>
      <c r="Z12">
        <f t="shared" si="3"/>
        <v>1</v>
      </c>
      <c r="AA12">
        <f t="shared" si="4"/>
        <v>0.46671165763387601</v>
      </c>
      <c r="AB12" s="45">
        <f t="shared" si="5"/>
        <v>0.46671165763387601</v>
      </c>
      <c r="AC12" s="47">
        <f t="shared" si="6"/>
        <v>0.53328834236612399</v>
      </c>
      <c r="AD12" s="45">
        <f t="shared" si="7"/>
        <v>-0.76204364747851794</v>
      </c>
      <c r="AE12" s="47">
        <f t="shared" si="8"/>
        <v>0</v>
      </c>
      <c r="AF12">
        <f t="shared" si="9"/>
        <v>1.1426505715965547</v>
      </c>
      <c r="AH12" s="54">
        <v>0.65060828446030894</v>
      </c>
      <c r="AJ12" t="s">
        <v>140</v>
      </c>
      <c r="AK12" s="53">
        <f>1-AK4/AK3</f>
        <v>0.18769513852337627</v>
      </c>
      <c r="AM12" s="45">
        <v>-3.0976938585334367E-2</v>
      </c>
      <c r="AN12" s="46">
        <v>7.6736937633714505E-5</v>
      </c>
      <c r="AO12" s="46">
        <v>-1.181350203154104E-4</v>
      </c>
      <c r="AP12" s="46">
        <v>-3.9898725953344097E-4</v>
      </c>
      <c r="AQ12" s="46">
        <v>-4.4665791803493838E-5</v>
      </c>
      <c r="AR12" s="46">
        <v>-4.7200651204958342E-4</v>
      </c>
      <c r="AS12" s="46">
        <v>-2.635005264233788E-5</v>
      </c>
      <c r="AT12" s="46">
        <v>-6.3032940324124899E-4</v>
      </c>
      <c r="AU12" s="46">
        <v>1.179547932302745E-2</v>
      </c>
      <c r="AV12" s="47">
        <v>2.7394763071827126E-5</v>
      </c>
      <c r="AX12" s="54">
        <v>-1.3313789254904138E-16</v>
      </c>
      <c r="BE12">
        <v>3.3920648718798528E-3</v>
      </c>
      <c r="BF12">
        <v>1</v>
      </c>
      <c r="BG12">
        <v>0</v>
      </c>
      <c r="BH12">
        <f t="shared" si="14"/>
        <v>8</v>
      </c>
      <c r="BI12">
        <f t="shared" si="15"/>
        <v>0</v>
      </c>
      <c r="BJ12">
        <f t="shared" si="11"/>
        <v>0.99351175993511764</v>
      </c>
      <c r="BK12">
        <f t="shared" si="12"/>
        <v>1</v>
      </c>
      <c r="BL12">
        <f t="shared" si="13"/>
        <v>8.110300081103361E-4</v>
      </c>
    </row>
    <row r="13" spans="1:64" x14ac:dyDescent="0.3">
      <c r="A13">
        <v>29</v>
      </c>
      <c r="B13">
        <v>4</v>
      </c>
      <c r="C13">
        <v>2</v>
      </c>
      <c r="D13">
        <v>5</v>
      </c>
      <c r="E13">
        <v>2</v>
      </c>
      <c r="F13">
        <v>1</v>
      </c>
      <c r="G13">
        <f t="shared" si="0"/>
        <v>3</v>
      </c>
      <c r="H13">
        <v>3</v>
      </c>
      <c r="I13">
        <v>0</v>
      </c>
      <c r="J13">
        <v>0</v>
      </c>
      <c r="L13" s="2" t="s">
        <v>18</v>
      </c>
      <c r="N13">
        <v>19</v>
      </c>
      <c r="O13">
        <v>1</v>
      </c>
      <c r="P13">
        <v>2</v>
      </c>
      <c r="Q13">
        <v>1</v>
      </c>
      <c r="R13">
        <v>1</v>
      </c>
      <c r="S13">
        <v>3</v>
      </c>
      <c r="T13">
        <v>3</v>
      </c>
      <c r="U13">
        <v>4</v>
      </c>
      <c r="V13">
        <v>0</v>
      </c>
      <c r="W13" s="45">
        <v>1</v>
      </c>
      <c r="X13" s="46">
        <v>0</v>
      </c>
      <c r="Y13" s="47">
        <f t="shared" si="2"/>
        <v>1</v>
      </c>
      <c r="Z13">
        <f t="shared" si="3"/>
        <v>1</v>
      </c>
      <c r="AA13">
        <f t="shared" si="4"/>
        <v>0.73091587123607005</v>
      </c>
      <c r="AB13" s="45">
        <f t="shared" si="5"/>
        <v>0.73091587123607005</v>
      </c>
      <c r="AC13" s="47">
        <f t="shared" si="6"/>
        <v>0.26908412876392995</v>
      </c>
      <c r="AD13" s="45">
        <f t="shared" si="7"/>
        <v>-0.31345691308376011</v>
      </c>
      <c r="AE13" s="47">
        <f t="shared" si="8"/>
        <v>100</v>
      </c>
      <c r="AF13">
        <f t="shared" si="9"/>
        <v>0.36814651227763745</v>
      </c>
      <c r="AH13" s="54">
        <v>-0.22902685515349605</v>
      </c>
      <c r="AJ13" t="s">
        <v>141</v>
      </c>
      <c r="AK13" s="54">
        <f>1-EXP((-2/Y1468)*(AK4-AK3))</f>
        <v>0.15279105963848005</v>
      </c>
      <c r="AM13" s="48">
        <v>1.0904145859153085E-3</v>
      </c>
      <c r="AN13" s="49">
        <v>-1.905601655498177E-5</v>
      </c>
      <c r="AO13" s="49">
        <v>-2.0965109930990388E-4</v>
      </c>
      <c r="AP13" s="49">
        <v>4.0420852134464435E-4</v>
      </c>
      <c r="AQ13" s="49">
        <v>-5.7196266749625876E-4</v>
      </c>
      <c r="AR13" s="49">
        <v>-8.0467833460765481E-4</v>
      </c>
      <c r="AS13" s="49">
        <v>-2.3764644661422926E-5</v>
      </c>
      <c r="AT13" s="49">
        <v>2.0725463917691206E-4</v>
      </c>
      <c r="AU13" s="49">
        <v>2.7394763071826144E-5</v>
      </c>
      <c r="AV13" s="50">
        <v>1.0956548715970642E-3</v>
      </c>
      <c r="AX13" s="55">
        <v>1.4294942753688377E-18</v>
      </c>
      <c r="BE13">
        <v>3.4448899451045081E-3</v>
      </c>
      <c r="BF13">
        <v>1</v>
      </c>
      <c r="BG13">
        <v>0</v>
      </c>
      <c r="BH13">
        <f t="shared" si="14"/>
        <v>9</v>
      </c>
      <c r="BI13">
        <f t="shared" si="15"/>
        <v>0</v>
      </c>
      <c r="BJ13">
        <f t="shared" si="11"/>
        <v>0.99270072992700731</v>
      </c>
      <c r="BK13">
        <f t="shared" si="12"/>
        <v>1</v>
      </c>
      <c r="BL13">
        <f t="shared" si="13"/>
        <v>8.110300081103361E-4</v>
      </c>
    </row>
    <row r="14" spans="1:64" x14ac:dyDescent="0.3">
      <c r="A14">
        <v>31</v>
      </c>
      <c r="B14">
        <v>1</v>
      </c>
      <c r="C14">
        <v>1</v>
      </c>
      <c r="D14">
        <v>2</v>
      </c>
      <c r="E14">
        <v>1</v>
      </c>
      <c r="F14">
        <v>3</v>
      </c>
      <c r="G14">
        <f t="shared" si="0"/>
        <v>1</v>
      </c>
      <c r="H14">
        <v>2</v>
      </c>
      <c r="I14">
        <v>4</v>
      </c>
      <c r="J14">
        <v>0</v>
      </c>
      <c r="L14" s="2" t="s">
        <v>21</v>
      </c>
      <c r="N14">
        <v>19</v>
      </c>
      <c r="O14">
        <v>2</v>
      </c>
      <c r="P14">
        <v>1</v>
      </c>
      <c r="Q14">
        <v>0</v>
      </c>
      <c r="R14">
        <v>1</v>
      </c>
      <c r="S14">
        <v>2</v>
      </c>
      <c r="T14">
        <v>3</v>
      </c>
      <c r="U14">
        <v>3</v>
      </c>
      <c r="V14">
        <v>0</v>
      </c>
      <c r="W14" s="45">
        <v>0</v>
      </c>
      <c r="X14" s="46">
        <v>1</v>
      </c>
      <c r="Y14" s="47">
        <f t="shared" si="2"/>
        <v>1</v>
      </c>
      <c r="Z14">
        <f t="shared" si="3"/>
        <v>0</v>
      </c>
      <c r="AA14">
        <f t="shared" si="4"/>
        <v>0.40395536460917064</v>
      </c>
      <c r="AB14" s="45">
        <f t="shared" si="5"/>
        <v>0.40395536460917064</v>
      </c>
      <c r="AC14" s="47">
        <f t="shared" si="6"/>
        <v>0.5960446353908293</v>
      </c>
      <c r="AD14" s="45">
        <f t="shared" si="7"/>
        <v>-0.51743972312567166</v>
      </c>
      <c r="AE14" s="47">
        <f t="shared" si="8"/>
        <v>100</v>
      </c>
      <c r="AF14">
        <f t="shared" si="9"/>
        <v>0.6777267013640601</v>
      </c>
      <c r="AH14" s="55">
        <v>0.14659555220832277</v>
      </c>
      <c r="AJ14" t="s">
        <v>142</v>
      </c>
      <c r="AK14" s="55">
        <f>AK13/(1-EXP(2*AK3/Y1468))</f>
        <v>0.26045973458106425</v>
      </c>
      <c r="BE14">
        <v>3.8641159391030427E-3</v>
      </c>
      <c r="BF14">
        <v>1</v>
      </c>
      <c r="BG14">
        <v>0</v>
      </c>
      <c r="BH14">
        <f t="shared" si="14"/>
        <v>10</v>
      </c>
      <c r="BI14">
        <f t="shared" si="15"/>
        <v>0</v>
      </c>
      <c r="BJ14">
        <f t="shared" si="11"/>
        <v>0.99188969991889697</v>
      </c>
      <c r="BK14">
        <f t="shared" si="12"/>
        <v>1</v>
      </c>
      <c r="BL14">
        <f t="shared" si="13"/>
        <v>8.1103000811022508E-4</v>
      </c>
    </row>
    <row r="15" spans="1:64" ht="15" thickBot="1" x14ac:dyDescent="0.35">
      <c r="A15">
        <v>34</v>
      </c>
      <c r="B15">
        <v>2</v>
      </c>
      <c r="C15">
        <v>1</v>
      </c>
      <c r="D15">
        <v>2</v>
      </c>
      <c r="E15">
        <v>1</v>
      </c>
      <c r="F15">
        <v>1</v>
      </c>
      <c r="G15">
        <f t="shared" si="0"/>
        <v>1</v>
      </c>
      <c r="H15">
        <v>3</v>
      </c>
      <c r="I15">
        <v>1</v>
      </c>
      <c r="J15">
        <v>0</v>
      </c>
      <c r="L15" s="2" t="s">
        <v>21</v>
      </c>
      <c r="N15">
        <v>19</v>
      </c>
      <c r="O15">
        <v>2</v>
      </c>
      <c r="P15">
        <v>1</v>
      </c>
      <c r="Q15">
        <v>0</v>
      </c>
      <c r="R15">
        <v>1</v>
      </c>
      <c r="S15">
        <v>4</v>
      </c>
      <c r="T15">
        <v>3</v>
      </c>
      <c r="U15">
        <v>2</v>
      </c>
      <c r="V15">
        <v>1</v>
      </c>
      <c r="W15" s="45">
        <v>1</v>
      </c>
      <c r="X15" s="46">
        <v>0</v>
      </c>
      <c r="Y15" s="47">
        <f t="shared" si="2"/>
        <v>1</v>
      </c>
      <c r="Z15">
        <f t="shared" si="3"/>
        <v>1</v>
      </c>
      <c r="AA15">
        <f t="shared" si="4"/>
        <v>0.43313830013628618</v>
      </c>
      <c r="AB15" s="45">
        <f t="shared" si="5"/>
        <v>0.43313830013628618</v>
      </c>
      <c r="AC15" s="47">
        <f t="shared" si="6"/>
        <v>0.56686169986371382</v>
      </c>
      <c r="AD15" s="45">
        <f t="shared" si="7"/>
        <v>-0.83669820212406654</v>
      </c>
      <c r="AE15" s="47">
        <f t="shared" si="8"/>
        <v>0</v>
      </c>
      <c r="AF15">
        <f t="shared" si="9"/>
        <v>1.3087314136970845</v>
      </c>
      <c r="BE15">
        <v>4.0738745381923326E-3</v>
      </c>
      <c r="BF15">
        <v>1</v>
      </c>
      <c r="BG15">
        <v>0</v>
      </c>
      <c r="BH15">
        <f t="shared" si="14"/>
        <v>11</v>
      </c>
      <c r="BI15">
        <f t="shared" si="15"/>
        <v>0</v>
      </c>
      <c r="BJ15">
        <f t="shared" si="11"/>
        <v>0.99107866991078675</v>
      </c>
      <c r="BK15">
        <f t="shared" si="12"/>
        <v>1</v>
      </c>
      <c r="BL15">
        <f t="shared" si="13"/>
        <v>8.110300081103361E-4</v>
      </c>
    </row>
    <row r="16" spans="1:64" ht="15" thickTop="1" x14ac:dyDescent="0.3">
      <c r="A16">
        <v>28</v>
      </c>
      <c r="B16">
        <v>3</v>
      </c>
      <c r="C16">
        <v>2</v>
      </c>
      <c r="D16">
        <v>2</v>
      </c>
      <c r="E16">
        <v>1</v>
      </c>
      <c r="F16">
        <v>3</v>
      </c>
      <c r="G16">
        <f t="shared" si="0"/>
        <v>3</v>
      </c>
      <c r="H16">
        <v>3</v>
      </c>
      <c r="I16">
        <v>0</v>
      </c>
      <c r="J16">
        <v>1</v>
      </c>
      <c r="L16" s="2" t="s">
        <v>18</v>
      </c>
      <c r="N16">
        <v>19</v>
      </c>
      <c r="O16">
        <v>2</v>
      </c>
      <c r="P16">
        <v>2</v>
      </c>
      <c r="Q16">
        <v>0</v>
      </c>
      <c r="R16">
        <v>1</v>
      </c>
      <c r="S16">
        <v>1</v>
      </c>
      <c r="T16">
        <v>3</v>
      </c>
      <c r="U16">
        <v>3</v>
      </c>
      <c r="V16">
        <v>0</v>
      </c>
      <c r="W16" s="45">
        <v>0</v>
      </c>
      <c r="X16" s="46">
        <v>1</v>
      </c>
      <c r="Y16" s="47">
        <f t="shared" si="2"/>
        <v>1</v>
      </c>
      <c r="Z16">
        <f t="shared" si="3"/>
        <v>0</v>
      </c>
      <c r="AA16">
        <f t="shared" si="4"/>
        <v>0.78442345563342719</v>
      </c>
      <c r="AB16" s="45">
        <f t="shared" si="5"/>
        <v>0.78442345563342719</v>
      </c>
      <c r="AC16" s="47">
        <f t="shared" si="6"/>
        <v>0.21557654436657281</v>
      </c>
      <c r="AD16" s="45">
        <f t="shared" si="7"/>
        <v>-1.5344392382284482</v>
      </c>
      <c r="AE16" s="47">
        <f t="shared" si="8"/>
        <v>0</v>
      </c>
      <c r="AF16">
        <f t="shared" si="9"/>
        <v>3.6387235816321932</v>
      </c>
      <c r="AJ16" t="s">
        <v>143</v>
      </c>
      <c r="AK16" s="53">
        <f>AF1468</f>
        <v>1728.1744081101144</v>
      </c>
      <c r="AP16" s="65"/>
      <c r="AQ16" s="65" t="s">
        <v>145</v>
      </c>
      <c r="AR16" s="65" t="s">
        <v>146</v>
      </c>
      <c r="AS16" s="65" t="s">
        <v>147</v>
      </c>
      <c r="AT16" s="65" t="s">
        <v>137</v>
      </c>
      <c r="AU16" s="65" t="s">
        <v>148</v>
      </c>
      <c r="AV16" s="65" t="s">
        <v>149</v>
      </c>
      <c r="AW16" s="65" t="s">
        <v>150</v>
      </c>
      <c r="BE16">
        <v>4.4394253627410866E-3</v>
      </c>
      <c r="BF16">
        <v>1</v>
      </c>
      <c r="BG16">
        <v>0</v>
      </c>
      <c r="BH16">
        <f t="shared" si="14"/>
        <v>12</v>
      </c>
      <c r="BI16">
        <f t="shared" si="15"/>
        <v>0</v>
      </c>
      <c r="BJ16">
        <f t="shared" si="11"/>
        <v>0.99026763990267641</v>
      </c>
      <c r="BK16">
        <f t="shared" si="12"/>
        <v>1</v>
      </c>
      <c r="BL16">
        <f t="shared" si="13"/>
        <v>8.110300081103361E-4</v>
      </c>
    </row>
    <row r="17" spans="1:64" x14ac:dyDescent="0.3">
      <c r="A17">
        <v>29</v>
      </c>
      <c r="B17">
        <v>2</v>
      </c>
      <c r="C17">
        <v>1</v>
      </c>
      <c r="D17">
        <v>9</v>
      </c>
      <c r="E17">
        <v>3</v>
      </c>
      <c r="F17">
        <v>1</v>
      </c>
      <c r="G17">
        <f t="shared" si="0"/>
        <v>1</v>
      </c>
      <c r="H17">
        <v>3</v>
      </c>
      <c r="I17">
        <v>8</v>
      </c>
      <c r="J17">
        <v>0</v>
      </c>
      <c r="L17" s="2" t="s">
        <v>21</v>
      </c>
      <c r="N17">
        <v>19</v>
      </c>
      <c r="O17">
        <v>3</v>
      </c>
      <c r="P17">
        <v>1</v>
      </c>
      <c r="Q17">
        <v>0</v>
      </c>
      <c r="R17">
        <v>1</v>
      </c>
      <c r="S17">
        <v>4</v>
      </c>
      <c r="T17">
        <v>3</v>
      </c>
      <c r="U17">
        <v>4</v>
      </c>
      <c r="V17">
        <v>0</v>
      </c>
      <c r="W17" s="45">
        <v>1</v>
      </c>
      <c r="X17" s="46">
        <v>0</v>
      </c>
      <c r="Y17" s="47">
        <f t="shared" si="2"/>
        <v>1</v>
      </c>
      <c r="Z17">
        <f t="shared" si="3"/>
        <v>1</v>
      </c>
      <c r="AA17">
        <f t="shared" si="4"/>
        <v>0.22608339620645698</v>
      </c>
      <c r="AB17" s="45">
        <f t="shared" si="5"/>
        <v>0.22608339620645698</v>
      </c>
      <c r="AC17" s="47">
        <f t="shared" si="6"/>
        <v>0.77391660379354299</v>
      </c>
      <c r="AD17" s="45">
        <f t="shared" si="7"/>
        <v>-1.4868513380141253</v>
      </c>
      <c r="AE17" s="47">
        <f t="shared" si="8"/>
        <v>0</v>
      </c>
      <c r="AF17">
        <f t="shared" si="9"/>
        <v>3.423146576791559</v>
      </c>
      <c r="AJ17" t="s">
        <v>82</v>
      </c>
      <c r="AK17" s="54">
        <f>COUNT(Y4:Y1467)-2</f>
        <v>1462</v>
      </c>
      <c r="AP17" s="26" t="s">
        <v>81</v>
      </c>
      <c r="AQ17" s="26">
        <f t="array" ref="AQ17:AQ26">AH5:AH14</f>
        <v>-1.2725928635091917</v>
      </c>
      <c r="AR17" s="26">
        <f t="array" ref="AR17:AR26">SQRT([2]!DIAG(AM4:AV13))</f>
        <v>0.60388780757165161</v>
      </c>
      <c r="AS17" s="26">
        <f>(AQ17/AR17)^2</f>
        <v>4.4408534778099034</v>
      </c>
      <c r="AT17" s="26">
        <f>_xlfn.CHISQ.DIST.RT(AS17,1)</f>
        <v>3.5088702078710059E-2</v>
      </c>
      <c r="AU17" s="26">
        <f>EXP(AQ17)</f>
        <v>0.28010440690591509</v>
      </c>
      <c r="AV17" s="26"/>
      <c r="AW17" s="26"/>
      <c r="BE17">
        <v>5.016196309679438E-3</v>
      </c>
      <c r="BF17">
        <v>1</v>
      </c>
      <c r="BG17">
        <v>0</v>
      </c>
      <c r="BH17">
        <f t="shared" si="14"/>
        <v>13</v>
      </c>
      <c r="BI17">
        <f t="shared" si="15"/>
        <v>0</v>
      </c>
      <c r="BJ17">
        <f t="shared" si="11"/>
        <v>0.98945660989456607</v>
      </c>
      <c r="BK17">
        <f t="shared" si="12"/>
        <v>1</v>
      </c>
      <c r="BL17">
        <f t="shared" si="13"/>
        <v>8.1103000811022508E-4</v>
      </c>
    </row>
    <row r="18" spans="1:64" x14ac:dyDescent="0.3">
      <c r="A18">
        <v>32</v>
      </c>
      <c r="B18">
        <v>1</v>
      </c>
      <c r="C18">
        <v>2</v>
      </c>
      <c r="D18">
        <v>2</v>
      </c>
      <c r="E18">
        <v>1</v>
      </c>
      <c r="F18">
        <v>2</v>
      </c>
      <c r="G18">
        <f t="shared" si="0"/>
        <v>1</v>
      </c>
      <c r="H18">
        <v>2</v>
      </c>
      <c r="I18">
        <v>0</v>
      </c>
      <c r="J18">
        <v>0</v>
      </c>
      <c r="L18" s="2" t="s">
        <v>21</v>
      </c>
      <c r="N18">
        <v>19</v>
      </c>
      <c r="O18">
        <v>3</v>
      </c>
      <c r="P18">
        <v>1</v>
      </c>
      <c r="Q18">
        <v>1</v>
      </c>
      <c r="R18">
        <v>1</v>
      </c>
      <c r="S18">
        <v>4</v>
      </c>
      <c r="T18">
        <v>3</v>
      </c>
      <c r="U18">
        <v>3</v>
      </c>
      <c r="V18">
        <v>0</v>
      </c>
      <c r="W18" s="45">
        <v>0</v>
      </c>
      <c r="X18" s="46">
        <v>1</v>
      </c>
      <c r="Y18" s="47">
        <f t="shared" si="2"/>
        <v>1</v>
      </c>
      <c r="Z18">
        <f t="shared" si="3"/>
        <v>0</v>
      </c>
      <c r="AA18">
        <f t="shared" si="4"/>
        <v>0.23757002413414158</v>
      </c>
      <c r="AB18" s="45">
        <f t="shared" si="5"/>
        <v>0.23757002413414158</v>
      </c>
      <c r="AC18" s="47">
        <f t="shared" si="6"/>
        <v>0.76242997586585837</v>
      </c>
      <c r="AD18" s="45">
        <f t="shared" si="7"/>
        <v>-0.27124460964767755</v>
      </c>
      <c r="AE18" s="47">
        <f t="shared" si="8"/>
        <v>100</v>
      </c>
      <c r="AF18">
        <f t="shared" si="9"/>
        <v>0.31159586015009932</v>
      </c>
      <c r="AJ18" t="s">
        <v>137</v>
      </c>
      <c r="AK18" s="54">
        <f>_xlfn.CHISQ.DIST.RT(AK16,AK17)</f>
        <v>1.5504003152249298E-6</v>
      </c>
      <c r="AP18" s="26" t="str">
        <f t="array" ref="AP18:AP26">TRANSPOSE(N3:V3)</f>
        <v>Age</v>
      </c>
      <c r="AQ18" s="26">
        <v>-3.066586209081433E-2</v>
      </c>
      <c r="AR18" s="26">
        <v>1.0250233469744742E-2</v>
      </c>
      <c r="AS18" s="26">
        <f t="shared" ref="AS18:AS26" si="16">(AQ18/AR18)^2</f>
        <v>8.9504081805587319</v>
      </c>
      <c r="AT18" s="26">
        <f t="shared" ref="AT18:AT26" si="17">_xlfn.CHISQ.DIST.RT(AS18,1)</f>
        <v>2.7740759367949107E-3</v>
      </c>
      <c r="AU18" s="26">
        <f t="shared" ref="AU18:AU26" si="18">EXP(AQ18)</f>
        <v>0.96979956574312187</v>
      </c>
      <c r="AV18" s="26">
        <f>EXP(AQ18-AR18*_xlfn.NORM.S.INV(1-$AK$9/2))</f>
        <v>0.95051061384508584</v>
      </c>
      <c r="AW18" s="26">
        <f>EXP(AQ18+AR18*_xlfn.NORM.S.INV(1-$AK$9/2))</f>
        <v>0.98947995321263427</v>
      </c>
      <c r="BE18">
        <v>5.090670310707094E-3</v>
      </c>
      <c r="BF18">
        <v>1</v>
      </c>
      <c r="BG18">
        <v>0</v>
      </c>
      <c r="BH18">
        <f t="shared" si="14"/>
        <v>14</v>
      </c>
      <c r="BI18">
        <f t="shared" si="15"/>
        <v>0</v>
      </c>
      <c r="BJ18">
        <f t="shared" si="11"/>
        <v>0.98864557988645585</v>
      </c>
      <c r="BK18">
        <f t="shared" si="12"/>
        <v>1</v>
      </c>
      <c r="BL18">
        <f t="shared" si="13"/>
        <v>8.110300081103361E-4</v>
      </c>
    </row>
    <row r="19" spans="1:64" x14ac:dyDescent="0.3">
      <c r="A19">
        <v>22</v>
      </c>
      <c r="B19">
        <v>4</v>
      </c>
      <c r="C19">
        <v>2</v>
      </c>
      <c r="D19">
        <v>0</v>
      </c>
      <c r="E19">
        <v>1</v>
      </c>
      <c r="F19">
        <v>1</v>
      </c>
      <c r="G19">
        <f t="shared" si="0"/>
        <v>1</v>
      </c>
      <c r="H19">
        <v>2</v>
      </c>
      <c r="I19">
        <v>0</v>
      </c>
      <c r="J19">
        <v>0</v>
      </c>
      <c r="L19" s="2" t="s">
        <v>21</v>
      </c>
      <c r="N19">
        <v>19</v>
      </c>
      <c r="O19">
        <v>4</v>
      </c>
      <c r="P19">
        <v>2</v>
      </c>
      <c r="Q19">
        <v>0</v>
      </c>
      <c r="R19">
        <v>1</v>
      </c>
      <c r="S19">
        <v>2</v>
      </c>
      <c r="T19">
        <v>3</v>
      </c>
      <c r="U19">
        <v>4</v>
      </c>
      <c r="V19">
        <v>0</v>
      </c>
      <c r="W19" s="45">
        <v>1</v>
      </c>
      <c r="X19" s="46">
        <v>0</v>
      </c>
      <c r="Y19" s="47">
        <f t="shared" si="2"/>
        <v>1</v>
      </c>
      <c r="Z19">
        <f t="shared" si="3"/>
        <v>1</v>
      </c>
      <c r="AA19">
        <f t="shared" si="4"/>
        <v>0.55504253781537638</v>
      </c>
      <c r="AB19" s="45">
        <f t="shared" si="5"/>
        <v>0.55504253781537638</v>
      </c>
      <c r="AC19" s="47">
        <f t="shared" si="6"/>
        <v>0.44495746218462362</v>
      </c>
      <c r="AD19" s="45">
        <f t="shared" si="7"/>
        <v>-0.58871052346036856</v>
      </c>
      <c r="AE19" s="47">
        <f t="shared" si="8"/>
        <v>100</v>
      </c>
      <c r="AF19">
        <f t="shared" si="9"/>
        <v>0.80166371380463397</v>
      </c>
      <c r="AJ19" t="s">
        <v>138</v>
      </c>
      <c r="AK19" s="54">
        <f>AK9</f>
        <v>0.05</v>
      </c>
      <c r="AP19" s="26" t="str">
        <v>EnvironmentSatisfaction</v>
      </c>
      <c r="AQ19" s="26">
        <v>-0.35685263573134701</v>
      </c>
      <c r="AR19" s="26">
        <v>7.2431017380397117E-2</v>
      </c>
      <c r="AS19" s="26">
        <f t="shared" si="16"/>
        <v>24.273290124454924</v>
      </c>
      <c r="AT19" s="26">
        <f t="shared" si="17"/>
        <v>8.3590190625734951E-7</v>
      </c>
      <c r="AU19" s="26">
        <f t="shared" si="18"/>
        <v>0.69987562679554582</v>
      </c>
      <c r="AV19" s="26">
        <f t="shared" ref="AV19:AV26" si="19">EXP(AQ19-AR19*_xlfn.NORM.S.INV(1-$AK$9/2))</f>
        <v>0.607249933165665</v>
      </c>
      <c r="AW19" s="26">
        <f t="shared" ref="AW19:AW26" si="20">EXP(AQ19+AR19*_xlfn.NORM.S.INV(1-$AK$9/2))</f>
        <v>0.80662980138826601</v>
      </c>
      <c r="BE19">
        <v>5.5255440630793346E-3</v>
      </c>
      <c r="BF19">
        <v>1</v>
      </c>
      <c r="BG19">
        <v>0</v>
      </c>
      <c r="BH19">
        <f t="shared" si="14"/>
        <v>15</v>
      </c>
      <c r="BI19">
        <f t="shared" si="15"/>
        <v>0</v>
      </c>
      <c r="BJ19">
        <f t="shared" si="11"/>
        <v>0.98783454987834551</v>
      </c>
      <c r="BK19">
        <f t="shared" si="12"/>
        <v>1</v>
      </c>
      <c r="BL19">
        <f t="shared" si="13"/>
        <v>8.110300081103361E-4</v>
      </c>
    </row>
    <row r="20" spans="1:64" x14ac:dyDescent="0.3">
      <c r="A20">
        <v>53</v>
      </c>
      <c r="B20">
        <v>1</v>
      </c>
      <c r="C20">
        <v>1</v>
      </c>
      <c r="D20">
        <v>8</v>
      </c>
      <c r="E20">
        <v>4</v>
      </c>
      <c r="F20">
        <v>4</v>
      </c>
      <c r="G20">
        <f t="shared" si="0"/>
        <v>2</v>
      </c>
      <c r="H20">
        <v>3</v>
      </c>
      <c r="I20">
        <v>3</v>
      </c>
      <c r="J20">
        <v>0</v>
      </c>
      <c r="L20" s="2" t="s">
        <v>20</v>
      </c>
      <c r="N20">
        <v>19</v>
      </c>
      <c r="O20">
        <v>4</v>
      </c>
      <c r="P20">
        <v>2</v>
      </c>
      <c r="Q20">
        <v>0</v>
      </c>
      <c r="R20">
        <v>1</v>
      </c>
      <c r="S20">
        <v>3</v>
      </c>
      <c r="T20">
        <v>3</v>
      </c>
      <c r="U20">
        <v>2</v>
      </c>
      <c r="V20">
        <v>0</v>
      </c>
      <c r="W20" s="45">
        <v>1</v>
      </c>
      <c r="X20" s="46">
        <v>0</v>
      </c>
      <c r="Y20" s="47">
        <f t="shared" si="2"/>
        <v>1</v>
      </c>
      <c r="Z20">
        <f t="shared" si="3"/>
        <v>1</v>
      </c>
      <c r="AA20">
        <f t="shared" si="4"/>
        <v>0.63443367363443071</v>
      </c>
      <c r="AB20" s="45">
        <f t="shared" si="5"/>
        <v>0.63443367363443071</v>
      </c>
      <c r="AC20" s="47">
        <f t="shared" si="6"/>
        <v>0.36556632636556929</v>
      </c>
      <c r="AD20" s="45">
        <f t="shared" si="7"/>
        <v>-0.45502253057074771</v>
      </c>
      <c r="AE20" s="47">
        <f t="shared" si="8"/>
        <v>100</v>
      </c>
      <c r="AF20">
        <f t="shared" si="9"/>
        <v>0.57620889551996513</v>
      </c>
      <c r="AJ20" t="s">
        <v>139</v>
      </c>
      <c r="AK20" s="56" t="str">
        <f>IF(AK18&lt;AK19,"yes","no")</f>
        <v>yes</v>
      </c>
      <c r="AP20" s="26" t="str">
        <v>OverTime</v>
      </c>
      <c r="AQ20" s="26">
        <v>1.5528093627768917</v>
      </c>
      <c r="AR20" s="26">
        <v>0.161738742333536</v>
      </c>
      <c r="AS20" s="26">
        <f t="shared" si="16"/>
        <v>92.173941394841094</v>
      </c>
      <c r="AT20" s="26">
        <f t="shared" si="17"/>
        <v>7.9383213158029978E-22</v>
      </c>
      <c r="AU20" s="26">
        <f t="shared" si="18"/>
        <v>4.7247250216540477</v>
      </c>
      <c r="AV20" s="26">
        <f t="shared" si="19"/>
        <v>3.4411552823552674</v>
      </c>
      <c r="AW20" s="26">
        <f t="shared" si="20"/>
        <v>6.4870732932938298</v>
      </c>
      <c r="BE20">
        <v>5.9047740676653367E-3</v>
      </c>
      <c r="BF20">
        <v>1</v>
      </c>
      <c r="BG20">
        <v>0</v>
      </c>
      <c r="BH20">
        <f t="shared" si="14"/>
        <v>16</v>
      </c>
      <c r="BI20">
        <f t="shared" si="15"/>
        <v>0</v>
      </c>
      <c r="BJ20">
        <f t="shared" si="11"/>
        <v>0.98702351987023518</v>
      </c>
      <c r="BK20">
        <f t="shared" si="12"/>
        <v>1</v>
      </c>
      <c r="BL20">
        <f t="shared" si="13"/>
        <v>8.1103000811022508E-4</v>
      </c>
    </row>
    <row r="21" spans="1:64" x14ac:dyDescent="0.3">
      <c r="A21">
        <v>38</v>
      </c>
      <c r="B21">
        <v>4</v>
      </c>
      <c r="C21">
        <v>2</v>
      </c>
      <c r="D21">
        <v>2</v>
      </c>
      <c r="E21">
        <v>1</v>
      </c>
      <c r="F21">
        <v>1</v>
      </c>
      <c r="G21">
        <f t="shared" si="0"/>
        <v>3</v>
      </c>
      <c r="H21">
        <v>3</v>
      </c>
      <c r="I21">
        <v>1</v>
      </c>
      <c r="J21">
        <v>0</v>
      </c>
      <c r="L21" s="2" t="s">
        <v>18</v>
      </c>
      <c r="N21">
        <v>20</v>
      </c>
      <c r="O21">
        <v>1</v>
      </c>
      <c r="P21">
        <v>1</v>
      </c>
      <c r="Q21">
        <v>0</v>
      </c>
      <c r="R21">
        <v>1</v>
      </c>
      <c r="S21">
        <v>3</v>
      </c>
      <c r="T21">
        <v>3</v>
      </c>
      <c r="U21">
        <v>3</v>
      </c>
      <c r="V21">
        <v>0</v>
      </c>
      <c r="W21" s="45">
        <v>1</v>
      </c>
      <c r="X21" s="46">
        <v>0</v>
      </c>
      <c r="Y21" s="47">
        <f t="shared" si="2"/>
        <v>1</v>
      </c>
      <c r="Z21">
        <f t="shared" si="3"/>
        <v>1</v>
      </c>
      <c r="AA21">
        <f t="shared" si="4"/>
        <v>0.452479076618933</v>
      </c>
      <c r="AB21" s="45">
        <f t="shared" si="5"/>
        <v>0.452479076618933</v>
      </c>
      <c r="AC21" s="47">
        <f t="shared" si="6"/>
        <v>0.54752092338106695</v>
      </c>
      <c r="AD21" s="45">
        <f t="shared" si="7"/>
        <v>-0.79301375642740579</v>
      </c>
      <c r="AE21" s="47">
        <f t="shared" si="8"/>
        <v>0</v>
      </c>
      <c r="AF21">
        <f t="shared" si="9"/>
        <v>1.2100469428825675</v>
      </c>
      <c r="AP21" s="26" t="str">
        <v>YearsInCurrentRole</v>
      </c>
      <c r="AQ21" s="26">
        <v>-0.16451492623021288</v>
      </c>
      <c r="AR21" s="26">
        <v>3.2620061205440455E-2</v>
      </c>
      <c r="AS21" s="26">
        <f t="shared" si="16"/>
        <v>25.435546370321539</v>
      </c>
      <c r="AT21" s="26">
        <f t="shared" si="17"/>
        <v>4.5741176367527675E-7</v>
      </c>
      <c r="AU21" s="26">
        <f t="shared" si="18"/>
        <v>0.84830509485270456</v>
      </c>
      <c r="AV21" s="26">
        <f t="shared" si="19"/>
        <v>0.79576682348951144</v>
      </c>
      <c r="AW21" s="26">
        <f t="shared" si="20"/>
        <v>0.90431205814468207</v>
      </c>
      <c r="BE21">
        <v>6.0124886029609562E-3</v>
      </c>
      <c r="BF21">
        <v>1</v>
      </c>
      <c r="BG21">
        <v>0</v>
      </c>
      <c r="BH21">
        <f t="shared" si="14"/>
        <v>17</v>
      </c>
      <c r="BI21">
        <f t="shared" si="15"/>
        <v>0</v>
      </c>
      <c r="BJ21">
        <f t="shared" si="11"/>
        <v>0.98621248986212495</v>
      </c>
      <c r="BK21">
        <f t="shared" si="12"/>
        <v>1</v>
      </c>
      <c r="BL21">
        <f t="shared" si="13"/>
        <v>8.110300081103361E-4</v>
      </c>
    </row>
    <row r="22" spans="1:64" x14ac:dyDescent="0.3">
      <c r="A22">
        <v>24</v>
      </c>
      <c r="B22">
        <v>1</v>
      </c>
      <c r="C22">
        <v>1</v>
      </c>
      <c r="D22">
        <v>2</v>
      </c>
      <c r="E22">
        <v>2</v>
      </c>
      <c r="F22">
        <v>3</v>
      </c>
      <c r="G22">
        <f t="shared" si="0"/>
        <v>1</v>
      </c>
      <c r="H22">
        <v>2</v>
      </c>
      <c r="I22">
        <v>1</v>
      </c>
      <c r="J22">
        <v>0</v>
      </c>
      <c r="L22" s="2" t="s">
        <v>21</v>
      </c>
      <c r="N22">
        <v>20</v>
      </c>
      <c r="O22">
        <v>1</v>
      </c>
      <c r="P22">
        <v>1</v>
      </c>
      <c r="Q22">
        <v>2</v>
      </c>
      <c r="R22">
        <v>1</v>
      </c>
      <c r="S22">
        <v>3</v>
      </c>
      <c r="T22">
        <v>3</v>
      </c>
      <c r="U22">
        <v>2</v>
      </c>
      <c r="V22">
        <v>1</v>
      </c>
      <c r="W22" s="45">
        <v>0</v>
      </c>
      <c r="X22" s="46">
        <v>1</v>
      </c>
      <c r="Y22" s="47">
        <f t="shared" si="2"/>
        <v>1</v>
      </c>
      <c r="Z22">
        <f t="shared" si="3"/>
        <v>0</v>
      </c>
      <c r="AA22">
        <f t="shared" si="4"/>
        <v>0.46404551539970218</v>
      </c>
      <c r="AB22" s="45">
        <f t="shared" si="5"/>
        <v>0.46404551539970218</v>
      </c>
      <c r="AC22" s="47">
        <f t="shared" si="6"/>
        <v>0.53595448460029782</v>
      </c>
      <c r="AD22" s="45">
        <f t="shared" si="7"/>
        <v>-0.62370603830745897</v>
      </c>
      <c r="AE22" s="47">
        <f t="shared" si="8"/>
        <v>100</v>
      </c>
      <c r="AF22">
        <f t="shared" si="9"/>
        <v>0.86583008209321421</v>
      </c>
      <c r="AP22" s="26" t="str">
        <v>JobLevel</v>
      </c>
      <c r="AQ22" s="26">
        <v>-0.38194578238449395</v>
      </c>
      <c r="AR22" s="26">
        <v>0.10472136911469297</v>
      </c>
      <c r="AS22" s="26">
        <f t="shared" si="16"/>
        <v>13.302486119931846</v>
      </c>
      <c r="AT22" s="26">
        <f t="shared" si="17"/>
        <v>2.650544290075391E-4</v>
      </c>
      <c r="AU22" s="26">
        <f t="shared" si="18"/>
        <v>0.6825320574629018</v>
      </c>
      <c r="AV22" s="26">
        <f t="shared" si="19"/>
        <v>0.55588385843358123</v>
      </c>
      <c r="AW22" s="26">
        <f t="shared" si="20"/>
        <v>0.83803478441927659</v>
      </c>
      <c r="BE22">
        <v>6.2586658112388479E-3</v>
      </c>
      <c r="BF22">
        <v>1</v>
      </c>
      <c r="BG22">
        <v>0</v>
      </c>
      <c r="BH22">
        <f t="shared" si="14"/>
        <v>18</v>
      </c>
      <c r="BI22">
        <f t="shared" si="15"/>
        <v>0</v>
      </c>
      <c r="BJ22">
        <f t="shared" si="11"/>
        <v>0.98540145985401462</v>
      </c>
      <c r="BK22">
        <f t="shared" si="12"/>
        <v>1</v>
      </c>
      <c r="BL22">
        <f t="shared" si="13"/>
        <v>8.110300081103361E-4</v>
      </c>
    </row>
    <row r="23" spans="1:64" x14ac:dyDescent="0.3">
      <c r="A23">
        <v>36</v>
      </c>
      <c r="B23">
        <v>3</v>
      </c>
      <c r="C23">
        <v>1</v>
      </c>
      <c r="D23">
        <v>3</v>
      </c>
      <c r="E23">
        <v>1</v>
      </c>
      <c r="F23">
        <v>4</v>
      </c>
      <c r="G23">
        <f t="shared" si="0"/>
        <v>3</v>
      </c>
      <c r="H23">
        <v>3</v>
      </c>
      <c r="I23">
        <v>0</v>
      </c>
      <c r="J23">
        <v>1</v>
      </c>
      <c r="L23" s="2" t="s">
        <v>18</v>
      </c>
      <c r="N23">
        <v>20</v>
      </c>
      <c r="O23">
        <v>3</v>
      </c>
      <c r="P23">
        <v>1</v>
      </c>
      <c r="Q23">
        <v>1</v>
      </c>
      <c r="R23">
        <v>1</v>
      </c>
      <c r="S23">
        <v>4</v>
      </c>
      <c r="T23">
        <v>3</v>
      </c>
      <c r="U23">
        <v>3</v>
      </c>
      <c r="V23">
        <v>2</v>
      </c>
      <c r="W23" s="45">
        <v>0</v>
      </c>
      <c r="X23" s="46">
        <v>1</v>
      </c>
      <c r="Y23" s="47">
        <f t="shared" si="2"/>
        <v>1</v>
      </c>
      <c r="Z23">
        <f t="shared" si="3"/>
        <v>0</v>
      </c>
      <c r="AA23">
        <f t="shared" si="4"/>
        <v>0.28832705643201612</v>
      </c>
      <c r="AB23" s="45">
        <f t="shared" si="5"/>
        <v>0.28832705643201612</v>
      </c>
      <c r="AC23" s="47">
        <f t="shared" si="6"/>
        <v>0.71167294356798383</v>
      </c>
      <c r="AD23" s="45">
        <f t="shared" si="7"/>
        <v>-0.34013682202456696</v>
      </c>
      <c r="AE23" s="47">
        <f t="shared" si="8"/>
        <v>100</v>
      </c>
      <c r="AF23">
        <f t="shared" si="9"/>
        <v>0.40513983148844157</v>
      </c>
      <c r="AP23" s="26" t="str">
        <v>JobSatisfaction</v>
      </c>
      <c r="AQ23" s="26">
        <v>-0.1278347606276139</v>
      </c>
      <c r="AR23" s="26">
        <v>6.6242548686502423E-2</v>
      </c>
      <c r="AS23" s="26">
        <f t="shared" si="16"/>
        <v>3.7241216409343632</v>
      </c>
      <c r="AT23" s="26">
        <f t="shared" si="17"/>
        <v>5.3631829016249792E-2</v>
      </c>
      <c r="AU23" s="26">
        <f t="shared" si="18"/>
        <v>0.87999877757724754</v>
      </c>
      <c r="AV23" s="26">
        <f t="shared" si="19"/>
        <v>0.77285195383412886</v>
      </c>
      <c r="AW23" s="26">
        <f t="shared" si="20"/>
        <v>1.002000246872188</v>
      </c>
      <c r="BE23">
        <v>6.3609094943826655E-3</v>
      </c>
      <c r="BF23">
        <v>1</v>
      </c>
      <c r="BG23">
        <v>0</v>
      </c>
      <c r="BH23">
        <f t="shared" si="14"/>
        <v>19</v>
      </c>
      <c r="BI23">
        <f t="shared" si="15"/>
        <v>0</v>
      </c>
      <c r="BJ23">
        <f t="shared" si="11"/>
        <v>0.98459042984590428</v>
      </c>
      <c r="BK23">
        <f t="shared" si="12"/>
        <v>1</v>
      </c>
      <c r="BL23">
        <f t="shared" si="13"/>
        <v>8.110300081103361E-4</v>
      </c>
    </row>
    <row r="24" spans="1:64" x14ac:dyDescent="0.3">
      <c r="A24">
        <v>34</v>
      </c>
      <c r="B24">
        <v>1</v>
      </c>
      <c r="C24">
        <v>1</v>
      </c>
      <c r="D24">
        <v>6</v>
      </c>
      <c r="E24">
        <v>3</v>
      </c>
      <c r="F24">
        <v>2</v>
      </c>
      <c r="G24">
        <f t="shared" si="0"/>
        <v>3</v>
      </c>
      <c r="H24">
        <v>3</v>
      </c>
      <c r="I24">
        <v>2</v>
      </c>
      <c r="J24">
        <v>0</v>
      </c>
      <c r="L24" s="2" t="s">
        <v>18</v>
      </c>
      <c r="N24">
        <v>20</v>
      </c>
      <c r="O24">
        <v>3</v>
      </c>
      <c r="P24">
        <v>1</v>
      </c>
      <c r="Q24">
        <v>2</v>
      </c>
      <c r="R24">
        <v>1</v>
      </c>
      <c r="S24">
        <v>3</v>
      </c>
      <c r="T24">
        <v>3</v>
      </c>
      <c r="U24">
        <v>2</v>
      </c>
      <c r="V24">
        <v>0</v>
      </c>
      <c r="W24" s="45">
        <v>1</v>
      </c>
      <c r="X24" s="46">
        <v>0</v>
      </c>
      <c r="Y24" s="47">
        <f t="shared" si="2"/>
        <v>1</v>
      </c>
      <c r="Z24">
        <f t="shared" si="3"/>
        <v>1</v>
      </c>
      <c r="AA24">
        <f t="shared" si="4"/>
        <v>0.26808360082926042</v>
      </c>
      <c r="AB24" s="45">
        <f t="shared" si="5"/>
        <v>0.26808360082926042</v>
      </c>
      <c r="AC24" s="47">
        <f t="shared" si="6"/>
        <v>0.73191639917073958</v>
      </c>
      <c r="AD24" s="45">
        <f t="shared" si="7"/>
        <v>-1.316456403722742</v>
      </c>
      <c r="AE24" s="47">
        <f t="shared" si="8"/>
        <v>0</v>
      </c>
      <c r="AF24">
        <f t="shared" si="9"/>
        <v>2.7301796786775085</v>
      </c>
      <c r="AP24" s="26" t="str">
        <v>Marital stastus</v>
      </c>
      <c r="AQ24" s="26">
        <v>0.65060828446030894</v>
      </c>
      <c r="AR24" s="26">
        <v>0.11382118643485038</v>
      </c>
      <c r="AS24" s="26">
        <f t="shared" si="16"/>
        <v>32.673297080232977</v>
      </c>
      <c r="AT24" s="26">
        <f t="shared" si="17"/>
        <v>1.0902477226515844E-8</v>
      </c>
      <c r="AU24" s="26">
        <f t="shared" si="18"/>
        <v>1.9167063771897555</v>
      </c>
      <c r="AV24" s="26">
        <f t="shared" si="19"/>
        <v>1.5334542315325721</v>
      </c>
      <c r="AW24" s="26">
        <f t="shared" si="20"/>
        <v>2.3957437142993347</v>
      </c>
      <c r="BE24">
        <v>6.4415807170119114E-3</v>
      </c>
      <c r="BF24">
        <v>1</v>
      </c>
      <c r="BG24">
        <v>0</v>
      </c>
      <c r="BH24">
        <f t="shared" si="14"/>
        <v>20</v>
      </c>
      <c r="BI24">
        <f t="shared" si="15"/>
        <v>0</v>
      </c>
      <c r="BJ24">
        <f t="shared" si="11"/>
        <v>0.98377939983779394</v>
      </c>
      <c r="BK24">
        <f t="shared" si="12"/>
        <v>1</v>
      </c>
      <c r="BL24">
        <f t="shared" si="13"/>
        <v>8.1103000811022508E-4</v>
      </c>
    </row>
    <row r="25" spans="1:64" x14ac:dyDescent="0.3">
      <c r="A25">
        <v>21</v>
      </c>
      <c r="B25">
        <v>3</v>
      </c>
      <c r="C25">
        <v>1</v>
      </c>
      <c r="D25">
        <v>0</v>
      </c>
      <c r="E25">
        <v>1</v>
      </c>
      <c r="F25">
        <v>4</v>
      </c>
      <c r="G25">
        <f t="shared" si="0"/>
        <v>3</v>
      </c>
      <c r="H25">
        <v>3</v>
      </c>
      <c r="I25">
        <v>0</v>
      </c>
      <c r="J25">
        <v>0</v>
      </c>
      <c r="L25" s="2" t="s">
        <v>18</v>
      </c>
      <c r="N25">
        <v>20</v>
      </c>
      <c r="O25">
        <v>3</v>
      </c>
      <c r="P25">
        <v>1</v>
      </c>
      <c r="Q25">
        <v>2</v>
      </c>
      <c r="R25">
        <v>1</v>
      </c>
      <c r="S25">
        <v>3</v>
      </c>
      <c r="T25">
        <v>3</v>
      </c>
      <c r="U25">
        <v>3</v>
      </c>
      <c r="V25">
        <v>2</v>
      </c>
      <c r="W25" s="45">
        <v>0</v>
      </c>
      <c r="X25" s="46">
        <v>1</v>
      </c>
      <c r="Y25" s="47">
        <f t="shared" si="2"/>
        <v>1</v>
      </c>
      <c r="Z25">
        <f t="shared" si="3"/>
        <v>0</v>
      </c>
      <c r="AA25">
        <f t="shared" si="4"/>
        <v>0.28085930418243699</v>
      </c>
      <c r="AB25" s="45">
        <f t="shared" si="5"/>
        <v>0.28085930418243699</v>
      </c>
      <c r="AC25" s="47">
        <f t="shared" si="6"/>
        <v>0.71914069581756301</v>
      </c>
      <c r="AD25" s="45">
        <f t="shared" si="7"/>
        <v>-0.32969825776527101</v>
      </c>
      <c r="AE25" s="47">
        <f t="shared" si="8"/>
        <v>100</v>
      </c>
      <c r="AF25">
        <f t="shared" si="9"/>
        <v>0.39054847794858694</v>
      </c>
      <c r="AP25" s="26" t="str">
        <v>WorkLifeBalance</v>
      </c>
      <c r="AQ25" s="26">
        <v>-0.22902685515349605</v>
      </c>
      <c r="AR25" s="26">
        <v>0.10860699481629832</v>
      </c>
      <c r="AS25" s="26">
        <f t="shared" si="16"/>
        <v>4.4468985909796572</v>
      </c>
      <c r="AT25" s="26">
        <f t="shared" si="17"/>
        <v>3.4964691601542051E-2</v>
      </c>
      <c r="AU25" s="26">
        <f t="shared" si="18"/>
        <v>0.79530717512203952</v>
      </c>
      <c r="AV25" s="26">
        <f t="shared" si="19"/>
        <v>0.6428186361067566</v>
      </c>
      <c r="AW25" s="26">
        <f t="shared" si="20"/>
        <v>0.98396883237771171</v>
      </c>
      <c r="BE25">
        <v>6.618290137234889E-3</v>
      </c>
      <c r="BF25">
        <v>1</v>
      </c>
      <c r="BG25">
        <v>0</v>
      </c>
      <c r="BH25">
        <f t="shared" si="14"/>
        <v>21</v>
      </c>
      <c r="BI25">
        <f t="shared" si="15"/>
        <v>0</v>
      </c>
      <c r="BJ25">
        <f t="shared" si="11"/>
        <v>0.98296836982968372</v>
      </c>
      <c r="BK25">
        <f t="shared" si="12"/>
        <v>1</v>
      </c>
      <c r="BL25">
        <f t="shared" si="13"/>
        <v>8.110300081103361E-4</v>
      </c>
    </row>
    <row r="26" spans="1:64" x14ac:dyDescent="0.3">
      <c r="A26">
        <v>34</v>
      </c>
      <c r="B26">
        <v>2</v>
      </c>
      <c r="C26">
        <v>1</v>
      </c>
      <c r="D26">
        <v>2</v>
      </c>
      <c r="E26">
        <v>1</v>
      </c>
      <c r="F26">
        <v>1</v>
      </c>
      <c r="G26">
        <f t="shared" si="0"/>
        <v>3</v>
      </c>
      <c r="H26">
        <v>3</v>
      </c>
      <c r="I26">
        <v>1</v>
      </c>
      <c r="J26">
        <v>1</v>
      </c>
      <c r="L26" s="2" t="s">
        <v>18</v>
      </c>
      <c r="N26">
        <v>20</v>
      </c>
      <c r="O26">
        <v>4</v>
      </c>
      <c r="P26">
        <v>1</v>
      </c>
      <c r="Q26">
        <v>0</v>
      </c>
      <c r="R26">
        <v>1</v>
      </c>
      <c r="S26">
        <v>2</v>
      </c>
      <c r="T26">
        <v>3</v>
      </c>
      <c r="U26">
        <v>4</v>
      </c>
      <c r="V26">
        <v>0</v>
      </c>
      <c r="W26" s="45">
        <v>0</v>
      </c>
      <c r="X26" s="46">
        <v>1</v>
      </c>
      <c r="Y26" s="47">
        <f t="shared" si="2"/>
        <v>1</v>
      </c>
      <c r="Z26">
        <f t="shared" si="3"/>
        <v>0</v>
      </c>
      <c r="AA26">
        <f t="shared" si="4"/>
        <v>0.203849030237787</v>
      </c>
      <c r="AB26" s="45">
        <f t="shared" si="5"/>
        <v>0.203849030237787</v>
      </c>
      <c r="AC26" s="47">
        <f t="shared" si="6"/>
        <v>0.796150969762213</v>
      </c>
      <c r="AD26" s="45">
        <f t="shared" si="7"/>
        <v>-0.22796645061574117</v>
      </c>
      <c r="AE26" s="47">
        <f t="shared" si="8"/>
        <v>100</v>
      </c>
      <c r="AF26">
        <f t="shared" si="9"/>
        <v>0.25604318524999192</v>
      </c>
      <c r="AP26" s="66" t="str">
        <v>YearsSinceLastPromotion</v>
      </c>
      <c r="AQ26" s="66">
        <v>0.14659555220832277</v>
      </c>
      <c r="AR26" s="66">
        <v>3.3100677811746762E-2</v>
      </c>
      <c r="AS26" s="66">
        <f t="shared" si="16"/>
        <v>19.614074180072919</v>
      </c>
      <c r="AT26" s="66">
        <f t="shared" si="17"/>
        <v>9.476852740682822E-6</v>
      </c>
      <c r="AU26" s="66">
        <f t="shared" si="18"/>
        <v>1.1578855640553778</v>
      </c>
      <c r="AV26" s="66">
        <f t="shared" si="19"/>
        <v>1.0851512908394063</v>
      </c>
      <c r="AW26" s="66">
        <f t="shared" si="20"/>
        <v>1.2354949865200435</v>
      </c>
      <c r="BE26">
        <v>6.8286373990948997E-3</v>
      </c>
      <c r="BF26">
        <v>1</v>
      </c>
      <c r="BG26">
        <v>0</v>
      </c>
      <c r="BH26">
        <f t="shared" si="14"/>
        <v>22</v>
      </c>
      <c r="BI26">
        <f t="shared" si="15"/>
        <v>0</v>
      </c>
      <c r="BJ26">
        <f t="shared" si="11"/>
        <v>0.98215733982157338</v>
      </c>
      <c r="BK26">
        <f t="shared" si="12"/>
        <v>1</v>
      </c>
      <c r="BL26">
        <f t="shared" si="13"/>
        <v>8.110300081103361E-4</v>
      </c>
    </row>
    <row r="27" spans="1:64" x14ac:dyDescent="0.3">
      <c r="A27">
        <v>53</v>
      </c>
      <c r="B27">
        <v>3</v>
      </c>
      <c r="C27">
        <v>1</v>
      </c>
      <c r="D27">
        <v>13</v>
      </c>
      <c r="E27">
        <v>5</v>
      </c>
      <c r="F27">
        <v>3</v>
      </c>
      <c r="G27">
        <f t="shared" si="0"/>
        <v>1</v>
      </c>
      <c r="H27">
        <v>2</v>
      </c>
      <c r="I27">
        <v>4</v>
      </c>
      <c r="J27">
        <v>0</v>
      </c>
      <c r="L27" s="2" t="s">
        <v>21</v>
      </c>
      <c r="N27">
        <v>20</v>
      </c>
      <c r="O27">
        <v>4</v>
      </c>
      <c r="P27">
        <v>1</v>
      </c>
      <c r="Q27">
        <v>2</v>
      </c>
      <c r="R27">
        <v>1</v>
      </c>
      <c r="S27">
        <v>1</v>
      </c>
      <c r="T27">
        <v>3</v>
      </c>
      <c r="U27">
        <v>3</v>
      </c>
      <c r="V27">
        <v>0</v>
      </c>
      <c r="W27" s="45">
        <v>0</v>
      </c>
      <c r="X27" s="46">
        <v>1</v>
      </c>
      <c r="Y27" s="47">
        <f t="shared" si="2"/>
        <v>1</v>
      </c>
      <c r="Z27">
        <f t="shared" si="3"/>
        <v>0</v>
      </c>
      <c r="AA27">
        <f t="shared" si="4"/>
        <v>0.20840321870787784</v>
      </c>
      <c r="AB27" s="45">
        <f t="shared" si="5"/>
        <v>0.20840321870787784</v>
      </c>
      <c r="AC27" s="47">
        <f t="shared" si="6"/>
        <v>0.79159678129212219</v>
      </c>
      <c r="AD27" s="45">
        <f t="shared" si="7"/>
        <v>-0.23370313134066625</v>
      </c>
      <c r="AE27" s="47">
        <f t="shared" si="8"/>
        <v>100</v>
      </c>
      <c r="AF27">
        <f t="shared" si="9"/>
        <v>0.26326941143911875</v>
      </c>
      <c r="BE27">
        <v>6.8421049984708372E-3</v>
      </c>
      <c r="BF27">
        <v>1</v>
      </c>
      <c r="BG27">
        <v>0</v>
      </c>
      <c r="BH27">
        <f t="shared" si="14"/>
        <v>23</v>
      </c>
      <c r="BI27">
        <f t="shared" si="15"/>
        <v>0</v>
      </c>
      <c r="BJ27">
        <f t="shared" si="11"/>
        <v>0.98134630981346305</v>
      </c>
      <c r="BK27">
        <f t="shared" si="12"/>
        <v>1</v>
      </c>
      <c r="BL27">
        <f t="shared" si="13"/>
        <v>8.1103000811022508E-4</v>
      </c>
    </row>
    <row r="28" spans="1:64" x14ac:dyDescent="0.3">
      <c r="A28">
        <v>32</v>
      </c>
      <c r="B28">
        <v>2</v>
      </c>
      <c r="C28">
        <v>2</v>
      </c>
      <c r="D28">
        <v>2</v>
      </c>
      <c r="E28">
        <v>1</v>
      </c>
      <c r="F28">
        <v>4</v>
      </c>
      <c r="G28">
        <f t="shared" si="0"/>
        <v>3</v>
      </c>
      <c r="H28">
        <v>3</v>
      </c>
      <c r="I28">
        <v>6</v>
      </c>
      <c r="J28">
        <v>1</v>
      </c>
      <c r="L28" s="2" t="s">
        <v>18</v>
      </c>
      <c r="N28">
        <v>20</v>
      </c>
      <c r="O28">
        <v>4</v>
      </c>
      <c r="P28">
        <v>2</v>
      </c>
      <c r="Q28">
        <v>0</v>
      </c>
      <c r="R28">
        <v>1</v>
      </c>
      <c r="S28">
        <v>1</v>
      </c>
      <c r="T28">
        <v>3</v>
      </c>
      <c r="U28">
        <v>3</v>
      </c>
      <c r="V28">
        <v>1</v>
      </c>
      <c r="W28" s="45">
        <v>1</v>
      </c>
      <c r="X28" s="46">
        <v>0</v>
      </c>
      <c r="Y28" s="47">
        <f t="shared" si="2"/>
        <v>1</v>
      </c>
      <c r="Z28">
        <f t="shared" si="3"/>
        <v>1</v>
      </c>
      <c r="AA28">
        <f t="shared" si="4"/>
        <v>0.66682446883937296</v>
      </c>
      <c r="AB28" s="45">
        <f t="shared" si="5"/>
        <v>0.66682446883937296</v>
      </c>
      <c r="AC28" s="47">
        <f t="shared" si="6"/>
        <v>0.33317553116062704</v>
      </c>
      <c r="AD28" s="45">
        <f t="shared" si="7"/>
        <v>-0.40522843285890142</v>
      </c>
      <c r="AE28" s="47">
        <f t="shared" si="8"/>
        <v>100</v>
      </c>
      <c r="AF28">
        <f t="shared" si="9"/>
        <v>0.49964502913417164</v>
      </c>
      <c r="AP28" t="s">
        <v>171</v>
      </c>
      <c r="BE28">
        <v>7.3377972358459843E-3</v>
      </c>
      <c r="BF28">
        <v>1</v>
      </c>
      <c r="BG28">
        <v>0</v>
      </c>
      <c r="BH28">
        <f t="shared" si="14"/>
        <v>24</v>
      </c>
      <c r="BI28">
        <f t="shared" si="15"/>
        <v>0</v>
      </c>
      <c r="BJ28">
        <f t="shared" si="11"/>
        <v>0.98053527980535282</v>
      </c>
      <c r="BK28">
        <f t="shared" si="12"/>
        <v>1</v>
      </c>
      <c r="BL28">
        <f t="shared" si="13"/>
        <v>0</v>
      </c>
    </row>
    <row r="29" spans="1:64" x14ac:dyDescent="0.3">
      <c r="A29">
        <v>42</v>
      </c>
      <c r="B29">
        <v>3</v>
      </c>
      <c r="C29">
        <v>1</v>
      </c>
      <c r="D29">
        <v>7</v>
      </c>
      <c r="E29">
        <v>2</v>
      </c>
      <c r="F29">
        <v>2</v>
      </c>
      <c r="G29">
        <f t="shared" si="0"/>
        <v>2</v>
      </c>
      <c r="H29">
        <v>3</v>
      </c>
      <c r="I29">
        <v>4</v>
      </c>
      <c r="J29">
        <v>0</v>
      </c>
      <c r="L29" s="2" t="s">
        <v>20</v>
      </c>
      <c r="N29">
        <v>20</v>
      </c>
      <c r="O29">
        <v>4</v>
      </c>
      <c r="P29">
        <v>2</v>
      </c>
      <c r="Q29">
        <v>0</v>
      </c>
      <c r="R29">
        <v>1</v>
      </c>
      <c r="S29">
        <v>2</v>
      </c>
      <c r="T29">
        <v>3</v>
      </c>
      <c r="U29">
        <v>3</v>
      </c>
      <c r="V29">
        <v>0</v>
      </c>
      <c r="W29" s="45">
        <v>1</v>
      </c>
      <c r="X29" s="46">
        <v>0</v>
      </c>
      <c r="Y29" s="47">
        <f t="shared" si="2"/>
        <v>1</v>
      </c>
      <c r="Z29">
        <f t="shared" si="3"/>
        <v>1</v>
      </c>
      <c r="AA29">
        <f t="shared" si="4"/>
        <v>0.60334614260853536</v>
      </c>
      <c r="AB29" s="45">
        <f t="shared" si="5"/>
        <v>0.60334614260853536</v>
      </c>
      <c r="AC29" s="47">
        <f t="shared" si="6"/>
        <v>0.39665385739146464</v>
      </c>
      <c r="AD29" s="45">
        <f t="shared" si="7"/>
        <v>-0.50526421277287015</v>
      </c>
      <c r="AE29" s="47">
        <f t="shared" si="8"/>
        <v>100</v>
      </c>
      <c r="AF29">
        <f t="shared" si="9"/>
        <v>0.65742337504065662</v>
      </c>
      <c r="AP29" s="63" t="s">
        <v>15</v>
      </c>
      <c r="AQ29" s="63" t="s">
        <v>4</v>
      </c>
      <c r="AR29" s="63" t="s">
        <v>10</v>
      </c>
      <c r="AS29" s="63" t="s">
        <v>0</v>
      </c>
      <c r="AT29" s="12" t="s">
        <v>54</v>
      </c>
      <c r="AU29" s="12" t="s">
        <v>7</v>
      </c>
      <c r="AV29" s="12" t="s">
        <v>165</v>
      </c>
      <c r="AW29" s="12" t="s">
        <v>13</v>
      </c>
      <c r="AX29" s="12" t="s">
        <v>16</v>
      </c>
      <c r="AY29" s="64" t="s">
        <v>169</v>
      </c>
      <c r="BE29">
        <v>7.3781373738850591E-3</v>
      </c>
      <c r="BF29">
        <v>0</v>
      </c>
      <c r="BG29">
        <v>1</v>
      </c>
      <c r="BH29">
        <f t="shared" si="14"/>
        <v>24</v>
      </c>
      <c r="BI29">
        <f t="shared" si="15"/>
        <v>1</v>
      </c>
      <c r="BJ29">
        <f t="shared" si="11"/>
        <v>0.98053527980535282</v>
      </c>
      <c r="BK29">
        <f t="shared" si="12"/>
        <v>0.99578059071729963</v>
      </c>
      <c r="BL29">
        <f t="shared" si="13"/>
        <v>8.0760794056556674E-4</v>
      </c>
    </row>
    <row r="30" spans="1:64" x14ac:dyDescent="0.3">
      <c r="A30">
        <v>44</v>
      </c>
      <c r="B30">
        <v>1</v>
      </c>
      <c r="C30">
        <v>1</v>
      </c>
      <c r="D30">
        <v>6</v>
      </c>
      <c r="E30">
        <v>3</v>
      </c>
      <c r="F30">
        <v>4</v>
      </c>
      <c r="G30">
        <f t="shared" si="0"/>
        <v>2</v>
      </c>
      <c r="H30">
        <v>3</v>
      </c>
      <c r="I30">
        <v>5</v>
      </c>
      <c r="J30">
        <v>0</v>
      </c>
      <c r="L30" s="2" t="s">
        <v>20</v>
      </c>
      <c r="N30">
        <v>20</v>
      </c>
      <c r="O30">
        <v>4</v>
      </c>
      <c r="P30">
        <v>2</v>
      </c>
      <c r="Q30">
        <v>0</v>
      </c>
      <c r="R30">
        <v>1</v>
      </c>
      <c r="S30">
        <v>4</v>
      </c>
      <c r="T30">
        <v>3</v>
      </c>
      <c r="U30">
        <v>3</v>
      </c>
      <c r="V30">
        <v>1</v>
      </c>
      <c r="W30" s="45">
        <v>1</v>
      </c>
      <c r="X30" s="46">
        <v>0</v>
      </c>
      <c r="Y30" s="47">
        <f t="shared" si="2"/>
        <v>1</v>
      </c>
      <c r="Z30">
        <f t="shared" si="3"/>
        <v>1</v>
      </c>
      <c r="AA30">
        <f t="shared" si="4"/>
        <v>0.57697144467442651</v>
      </c>
      <c r="AB30" s="45">
        <f t="shared" si="5"/>
        <v>0.57697144467442651</v>
      </c>
      <c r="AC30" s="47">
        <f t="shared" si="6"/>
        <v>0.42302855532557349</v>
      </c>
      <c r="AD30" s="45">
        <f t="shared" si="7"/>
        <v>-0.54996250299776073</v>
      </c>
      <c r="AE30" s="47">
        <f t="shared" si="8"/>
        <v>100</v>
      </c>
      <c r="AF30">
        <f t="shared" si="9"/>
        <v>0.73318802729358656</v>
      </c>
      <c r="AP30">
        <v>0</v>
      </c>
      <c r="AQ30">
        <v>2</v>
      </c>
      <c r="AR30">
        <v>2</v>
      </c>
      <c r="AS30">
        <v>45</v>
      </c>
      <c r="AT30">
        <v>4</v>
      </c>
      <c r="AU30">
        <v>2</v>
      </c>
      <c r="AV30">
        <v>2</v>
      </c>
      <c r="AW30">
        <v>2</v>
      </c>
      <c r="AX30">
        <v>5</v>
      </c>
      <c r="AY30">
        <f>(EXP(-1.27+(-0.16*AP30)+(-0.36*AQ30)+(1.55*AR30)+(-0.03*AS30)+(-0.38*AT30)+(-0.13*AU30)+(0.65*AV30+(0.15*AW30)+(0.15*AX30))))/((1+EXP(-1.27+(-0.16*AP30)+(-0.36*AQ30)+(1.55*AR30)+(-0.03*AS30)+(-0.38*AT30)+(-0.13*AU30)+(0.65*AV30+(0.15*AW30)+(0.15*AX30)))))</f>
        <v>0.58175937684183632</v>
      </c>
      <c r="BE30">
        <v>7.4795085284686319E-3</v>
      </c>
      <c r="BF30">
        <v>1</v>
      </c>
      <c r="BG30">
        <v>0</v>
      </c>
      <c r="BH30">
        <f t="shared" si="14"/>
        <v>25</v>
      </c>
      <c r="BI30">
        <f t="shared" si="15"/>
        <v>1</v>
      </c>
      <c r="BJ30">
        <f t="shared" si="11"/>
        <v>0.97972424979724249</v>
      </c>
      <c r="BK30">
        <f t="shared" si="12"/>
        <v>0.99578059071729963</v>
      </c>
      <c r="BL30">
        <f t="shared" si="13"/>
        <v>8.0760794056556674E-4</v>
      </c>
    </row>
    <row r="31" spans="1:64" x14ac:dyDescent="0.3">
      <c r="A31">
        <v>46</v>
      </c>
      <c r="B31">
        <v>2</v>
      </c>
      <c r="C31">
        <v>1</v>
      </c>
      <c r="D31">
        <v>2</v>
      </c>
      <c r="E31">
        <v>5</v>
      </c>
      <c r="F31">
        <v>1</v>
      </c>
      <c r="G31">
        <f t="shared" si="0"/>
        <v>3</v>
      </c>
      <c r="H31">
        <v>2</v>
      </c>
      <c r="I31">
        <v>2</v>
      </c>
      <c r="J31">
        <v>0</v>
      </c>
      <c r="L31" s="2" t="s">
        <v>18</v>
      </c>
      <c r="N31">
        <v>20</v>
      </c>
      <c r="O31">
        <v>4</v>
      </c>
      <c r="P31">
        <v>2</v>
      </c>
      <c r="Q31">
        <v>2</v>
      </c>
      <c r="R31">
        <v>1</v>
      </c>
      <c r="S31">
        <v>4</v>
      </c>
      <c r="T31">
        <v>3</v>
      </c>
      <c r="U31">
        <v>3</v>
      </c>
      <c r="V31">
        <v>0</v>
      </c>
      <c r="W31" s="45">
        <v>1</v>
      </c>
      <c r="X31" s="46">
        <v>0</v>
      </c>
      <c r="Y31" s="47">
        <f t="shared" si="2"/>
        <v>1</v>
      </c>
      <c r="Z31">
        <f t="shared" si="3"/>
        <v>1</v>
      </c>
      <c r="AA31">
        <f t="shared" si="4"/>
        <v>0.45877571583670279</v>
      </c>
      <c r="AB31" s="45">
        <f t="shared" si="5"/>
        <v>0.45877571583670279</v>
      </c>
      <c r="AC31" s="47">
        <f t="shared" si="6"/>
        <v>0.54122428416329726</v>
      </c>
      <c r="AD31" s="45">
        <f t="shared" si="7"/>
        <v>-0.77919382486466571</v>
      </c>
      <c r="AE31" s="47">
        <f t="shared" si="8"/>
        <v>0</v>
      </c>
      <c r="AF31">
        <f t="shared" si="9"/>
        <v>1.1797143254983038</v>
      </c>
      <c r="AP31">
        <v>1</v>
      </c>
      <c r="AQ31">
        <v>2</v>
      </c>
      <c r="AR31">
        <v>2</v>
      </c>
      <c r="AS31">
        <v>45</v>
      </c>
      <c r="AT31">
        <v>4</v>
      </c>
      <c r="AU31">
        <v>2</v>
      </c>
      <c r="AV31">
        <v>2</v>
      </c>
      <c r="AW31">
        <v>2</v>
      </c>
      <c r="AX31">
        <v>5</v>
      </c>
      <c r="AY31">
        <f t="shared" ref="AY31:AY48" si="21">(EXP(-1.27+(-0.16*AP31)+(-0.36*AQ31)+(1.55*AR31)+(-0.03*AS31)+(-0.38*AT31)+(-0.13*AU31)+(0.65*AV31+(0.15*AW31)+(0.15*AX31))))/((1+EXP(-1.27+(-0.16*AP31)+(-0.36*AQ31)+(1.55*AR31)+(-0.03*AS31)+(-0.38*AT31)+(-0.13*AU31)+(0.65*AV31+(0.15*AW31)+(0.15*AX31)))))</f>
        <v>0.54239794077435111</v>
      </c>
      <c r="BE31">
        <v>7.5206600952357101E-3</v>
      </c>
      <c r="BF31">
        <v>1</v>
      </c>
      <c r="BG31">
        <v>0</v>
      </c>
      <c r="BH31">
        <f t="shared" si="14"/>
        <v>26</v>
      </c>
      <c r="BI31">
        <f t="shared" si="15"/>
        <v>1</v>
      </c>
      <c r="BJ31">
        <f t="shared" si="11"/>
        <v>0.97891321978913215</v>
      </c>
      <c r="BK31">
        <f t="shared" si="12"/>
        <v>0.99578059071729963</v>
      </c>
      <c r="BL31">
        <f t="shared" si="13"/>
        <v>8.0760794056545626E-4</v>
      </c>
    </row>
    <row r="32" spans="1:64" x14ac:dyDescent="0.3">
      <c r="A32">
        <v>33</v>
      </c>
      <c r="B32">
        <v>3</v>
      </c>
      <c r="C32">
        <v>1</v>
      </c>
      <c r="D32">
        <v>1</v>
      </c>
      <c r="E32">
        <v>1</v>
      </c>
      <c r="F32">
        <v>1</v>
      </c>
      <c r="G32">
        <f t="shared" si="0"/>
        <v>3</v>
      </c>
      <c r="H32">
        <v>3</v>
      </c>
      <c r="I32">
        <v>0</v>
      </c>
      <c r="J32">
        <v>0</v>
      </c>
      <c r="L32" s="2" t="s">
        <v>18</v>
      </c>
      <c r="N32">
        <v>21</v>
      </c>
      <c r="O32">
        <v>1</v>
      </c>
      <c r="P32">
        <v>1</v>
      </c>
      <c r="Q32">
        <v>2</v>
      </c>
      <c r="R32">
        <v>1</v>
      </c>
      <c r="S32">
        <v>3</v>
      </c>
      <c r="T32">
        <v>3</v>
      </c>
      <c r="U32">
        <v>1</v>
      </c>
      <c r="V32">
        <v>2</v>
      </c>
      <c r="W32" s="45">
        <v>1</v>
      </c>
      <c r="X32" s="46">
        <v>0</v>
      </c>
      <c r="Y32" s="47">
        <f t="shared" si="2"/>
        <v>1</v>
      </c>
      <c r="Z32">
        <f t="shared" si="3"/>
        <v>1</v>
      </c>
      <c r="AA32">
        <f t="shared" si="4"/>
        <v>0.55005426380056088</v>
      </c>
      <c r="AB32" s="45">
        <f t="shared" si="5"/>
        <v>0.55005426380056088</v>
      </c>
      <c r="AC32" s="47">
        <f t="shared" si="6"/>
        <v>0.44994573619943912</v>
      </c>
      <c r="AD32" s="45">
        <f t="shared" si="7"/>
        <v>-0.59773834416677651</v>
      </c>
      <c r="AE32" s="47">
        <f t="shared" si="8"/>
        <v>100</v>
      </c>
      <c r="AF32">
        <f t="shared" si="9"/>
        <v>0.81800245141374051</v>
      </c>
      <c r="AP32">
        <v>2</v>
      </c>
      <c r="AQ32">
        <v>2</v>
      </c>
      <c r="AR32">
        <v>2</v>
      </c>
      <c r="AS32">
        <v>45</v>
      </c>
      <c r="AT32">
        <v>4</v>
      </c>
      <c r="AU32">
        <v>2</v>
      </c>
      <c r="AV32">
        <v>2</v>
      </c>
      <c r="AW32">
        <v>2</v>
      </c>
      <c r="AX32">
        <v>5</v>
      </c>
      <c r="AY32">
        <f t="shared" si="21"/>
        <v>0.50249997916687505</v>
      </c>
      <c r="BE32">
        <v>7.8289568479441747E-3</v>
      </c>
      <c r="BF32">
        <v>1</v>
      </c>
      <c r="BG32">
        <v>0</v>
      </c>
      <c r="BH32">
        <f t="shared" si="14"/>
        <v>27</v>
      </c>
      <c r="BI32">
        <f t="shared" si="15"/>
        <v>1</v>
      </c>
      <c r="BJ32">
        <f t="shared" si="11"/>
        <v>0.97810218978102192</v>
      </c>
      <c r="BK32">
        <f t="shared" si="12"/>
        <v>0.99578059071729963</v>
      </c>
      <c r="BL32">
        <f t="shared" si="13"/>
        <v>8.0760794056556674E-4</v>
      </c>
    </row>
    <row r="33" spans="1:64" x14ac:dyDescent="0.3">
      <c r="A33">
        <v>44</v>
      </c>
      <c r="B33">
        <v>4</v>
      </c>
      <c r="C33">
        <v>2</v>
      </c>
      <c r="D33">
        <v>2</v>
      </c>
      <c r="E33">
        <v>2</v>
      </c>
      <c r="F33">
        <v>1</v>
      </c>
      <c r="G33">
        <f t="shared" si="0"/>
        <v>2</v>
      </c>
      <c r="H33">
        <v>4</v>
      </c>
      <c r="I33">
        <v>1</v>
      </c>
      <c r="J33">
        <v>0</v>
      </c>
      <c r="L33" s="2" t="s">
        <v>20</v>
      </c>
      <c r="N33">
        <v>21</v>
      </c>
      <c r="O33">
        <v>1</v>
      </c>
      <c r="P33">
        <v>1</v>
      </c>
      <c r="Q33">
        <v>2</v>
      </c>
      <c r="R33">
        <v>1</v>
      </c>
      <c r="S33">
        <v>4</v>
      </c>
      <c r="T33">
        <v>3</v>
      </c>
      <c r="U33">
        <v>2</v>
      </c>
      <c r="V33">
        <v>2</v>
      </c>
      <c r="W33" s="45">
        <v>0</v>
      </c>
      <c r="X33" s="46">
        <v>1</v>
      </c>
      <c r="Y33" s="47">
        <f t="shared" si="2"/>
        <v>1</v>
      </c>
      <c r="Z33">
        <f t="shared" si="3"/>
        <v>0</v>
      </c>
      <c r="AA33">
        <f t="shared" si="4"/>
        <v>0.46108593952800936</v>
      </c>
      <c r="AB33" s="45">
        <f t="shared" si="5"/>
        <v>0.46108593952800936</v>
      </c>
      <c r="AC33" s="47">
        <f t="shared" si="6"/>
        <v>0.53891406047199064</v>
      </c>
      <c r="AD33" s="45">
        <f t="shared" si="7"/>
        <v>-0.61819916332350344</v>
      </c>
      <c r="AE33" s="47">
        <f t="shared" si="8"/>
        <v>100</v>
      </c>
      <c r="AF33">
        <f t="shared" si="9"/>
        <v>0.85558342850468949</v>
      </c>
      <c r="AP33">
        <v>3</v>
      </c>
      <c r="AQ33">
        <v>2</v>
      </c>
      <c r="AR33">
        <v>2</v>
      </c>
      <c r="AS33">
        <v>45</v>
      </c>
      <c r="AT33">
        <v>4</v>
      </c>
      <c r="AU33">
        <v>2</v>
      </c>
      <c r="AV33">
        <v>2</v>
      </c>
      <c r="AW33">
        <v>2</v>
      </c>
      <c r="AX33">
        <v>5</v>
      </c>
      <c r="AY33">
        <f t="shared" si="21"/>
        <v>0.46257015465625073</v>
      </c>
      <c r="BE33">
        <v>7.8303723637173726E-3</v>
      </c>
      <c r="BF33">
        <v>1</v>
      </c>
      <c r="BG33">
        <v>0</v>
      </c>
      <c r="BH33">
        <f t="shared" si="14"/>
        <v>28</v>
      </c>
      <c r="BI33">
        <f t="shared" si="15"/>
        <v>1</v>
      </c>
      <c r="BJ33">
        <f t="shared" si="11"/>
        <v>0.97729115977291159</v>
      </c>
      <c r="BK33">
        <f t="shared" si="12"/>
        <v>0.99578059071729963</v>
      </c>
      <c r="BL33">
        <f t="shared" si="13"/>
        <v>8.0760794056556674E-4</v>
      </c>
    </row>
    <row r="34" spans="1:64" x14ac:dyDescent="0.3">
      <c r="A34">
        <v>30</v>
      </c>
      <c r="B34">
        <v>4</v>
      </c>
      <c r="C34">
        <v>1</v>
      </c>
      <c r="D34">
        <v>0</v>
      </c>
      <c r="E34">
        <v>1</v>
      </c>
      <c r="F34">
        <v>3</v>
      </c>
      <c r="G34">
        <f t="shared" si="0"/>
        <v>3</v>
      </c>
      <c r="H34">
        <v>3</v>
      </c>
      <c r="I34">
        <v>1</v>
      </c>
      <c r="J34">
        <v>0</v>
      </c>
      <c r="L34" s="2" t="s">
        <v>18</v>
      </c>
      <c r="N34">
        <v>21</v>
      </c>
      <c r="O34">
        <v>1</v>
      </c>
      <c r="P34">
        <v>2</v>
      </c>
      <c r="Q34">
        <v>2</v>
      </c>
      <c r="R34">
        <v>1</v>
      </c>
      <c r="S34">
        <v>2</v>
      </c>
      <c r="T34">
        <v>3</v>
      </c>
      <c r="U34">
        <v>3</v>
      </c>
      <c r="V34">
        <v>1</v>
      </c>
      <c r="W34" s="45">
        <v>1</v>
      </c>
      <c r="X34" s="46">
        <v>0</v>
      </c>
      <c r="Y34" s="47">
        <f t="shared" si="2"/>
        <v>1</v>
      </c>
      <c r="Z34">
        <f t="shared" si="3"/>
        <v>1</v>
      </c>
      <c r="AA34">
        <f t="shared" si="4"/>
        <v>0.78191903499579918</v>
      </c>
      <c r="AB34" s="45">
        <f t="shared" si="5"/>
        <v>0.78191903499579918</v>
      </c>
      <c r="AC34" s="47">
        <f t="shared" si="6"/>
        <v>0.21808096500420082</v>
      </c>
      <c r="AD34" s="45">
        <f t="shared" si="7"/>
        <v>-0.24600407960802653</v>
      </c>
      <c r="AE34" s="47">
        <f t="shared" si="8"/>
        <v>100</v>
      </c>
      <c r="AF34">
        <f t="shared" si="9"/>
        <v>0.27890479096134607</v>
      </c>
      <c r="AP34">
        <v>4</v>
      </c>
      <c r="AQ34">
        <v>2</v>
      </c>
      <c r="AR34">
        <v>2</v>
      </c>
      <c r="AS34">
        <v>45</v>
      </c>
      <c r="AT34">
        <v>4</v>
      </c>
      <c r="AU34">
        <v>2</v>
      </c>
      <c r="AV34">
        <v>2</v>
      </c>
      <c r="AW34">
        <v>2</v>
      </c>
      <c r="AX34">
        <v>5</v>
      </c>
      <c r="AY34">
        <f t="shared" si="21"/>
        <v>0.42311473886795392</v>
      </c>
      <c r="BE34">
        <v>7.8410083951866109E-3</v>
      </c>
      <c r="BF34">
        <v>1</v>
      </c>
      <c r="BG34">
        <v>0</v>
      </c>
      <c r="BH34">
        <f t="shared" si="14"/>
        <v>29</v>
      </c>
      <c r="BI34">
        <f t="shared" si="15"/>
        <v>1</v>
      </c>
      <c r="BJ34">
        <f t="shared" si="11"/>
        <v>0.97648012976480125</v>
      </c>
      <c r="BK34">
        <f t="shared" si="12"/>
        <v>0.99578059071729963</v>
      </c>
      <c r="BL34">
        <f t="shared" si="13"/>
        <v>8.0760794056545626E-4</v>
      </c>
    </row>
    <row r="35" spans="1:64" x14ac:dyDescent="0.3">
      <c r="A35">
        <v>39</v>
      </c>
      <c r="B35">
        <v>4</v>
      </c>
      <c r="C35">
        <v>1</v>
      </c>
      <c r="D35">
        <v>0</v>
      </c>
      <c r="E35">
        <v>2</v>
      </c>
      <c r="F35">
        <v>4</v>
      </c>
      <c r="G35">
        <f t="shared" si="0"/>
        <v>2</v>
      </c>
      <c r="H35">
        <v>4</v>
      </c>
      <c r="I35">
        <v>0</v>
      </c>
      <c r="J35">
        <v>1</v>
      </c>
      <c r="L35" s="2" t="s">
        <v>20</v>
      </c>
      <c r="N35">
        <v>21</v>
      </c>
      <c r="O35">
        <v>2</v>
      </c>
      <c r="P35">
        <v>1</v>
      </c>
      <c r="Q35">
        <v>0</v>
      </c>
      <c r="R35">
        <v>1</v>
      </c>
      <c r="S35">
        <v>2</v>
      </c>
      <c r="T35">
        <v>3</v>
      </c>
      <c r="U35">
        <v>3</v>
      </c>
      <c r="V35">
        <v>1</v>
      </c>
      <c r="W35" s="45">
        <v>1</v>
      </c>
      <c r="X35" s="46">
        <v>0</v>
      </c>
      <c r="Y35" s="47">
        <f t="shared" si="2"/>
        <v>1</v>
      </c>
      <c r="Z35">
        <f t="shared" si="3"/>
        <v>1</v>
      </c>
      <c r="AA35">
        <f t="shared" si="4"/>
        <v>0.42464167142102177</v>
      </c>
      <c r="AB35" s="45">
        <f t="shared" si="5"/>
        <v>0.42464167142102177</v>
      </c>
      <c r="AC35" s="47">
        <f t="shared" si="6"/>
        <v>0.57535832857897828</v>
      </c>
      <c r="AD35" s="45">
        <f t="shared" si="7"/>
        <v>-0.85650959175659613</v>
      </c>
      <c r="AE35" s="47">
        <f t="shared" si="8"/>
        <v>0</v>
      </c>
      <c r="AF35">
        <f t="shared" si="9"/>
        <v>1.3549266765402417</v>
      </c>
      <c r="AP35">
        <v>5</v>
      </c>
      <c r="AQ35">
        <v>2</v>
      </c>
      <c r="AR35">
        <v>2</v>
      </c>
      <c r="AS35">
        <v>45</v>
      </c>
      <c r="AT35">
        <v>4</v>
      </c>
      <c r="AU35">
        <v>2</v>
      </c>
      <c r="AV35">
        <v>2</v>
      </c>
      <c r="AW35">
        <v>2</v>
      </c>
      <c r="AX35">
        <v>5</v>
      </c>
      <c r="AY35">
        <f t="shared" si="21"/>
        <v>0.38461624360881796</v>
      </c>
      <c r="BE35">
        <v>7.9956023380679739E-3</v>
      </c>
      <c r="BF35">
        <v>1</v>
      </c>
      <c r="BG35">
        <v>0</v>
      </c>
      <c r="BH35">
        <f t="shared" si="14"/>
        <v>30</v>
      </c>
      <c r="BI35">
        <f t="shared" si="15"/>
        <v>1</v>
      </c>
      <c r="BJ35">
        <f t="shared" si="11"/>
        <v>0.97566909975669103</v>
      </c>
      <c r="BK35">
        <f t="shared" si="12"/>
        <v>0.99578059071729963</v>
      </c>
      <c r="BL35">
        <f t="shared" si="13"/>
        <v>8.0760794056556674E-4</v>
      </c>
    </row>
    <row r="36" spans="1:64" x14ac:dyDescent="0.3">
      <c r="A36">
        <v>24</v>
      </c>
      <c r="B36">
        <v>2</v>
      </c>
      <c r="C36">
        <v>2</v>
      </c>
      <c r="D36">
        <v>0</v>
      </c>
      <c r="E36">
        <v>1</v>
      </c>
      <c r="F36">
        <v>4</v>
      </c>
      <c r="G36">
        <f t="shared" si="0"/>
        <v>2</v>
      </c>
      <c r="H36">
        <v>2</v>
      </c>
      <c r="I36">
        <v>2</v>
      </c>
      <c r="J36">
        <v>1</v>
      </c>
      <c r="L36" s="2" t="s">
        <v>20</v>
      </c>
      <c r="N36">
        <v>21</v>
      </c>
      <c r="O36">
        <v>3</v>
      </c>
      <c r="P36">
        <v>1</v>
      </c>
      <c r="Q36">
        <v>0</v>
      </c>
      <c r="R36">
        <v>1</v>
      </c>
      <c r="S36">
        <v>1</v>
      </c>
      <c r="T36">
        <v>3</v>
      </c>
      <c r="U36">
        <v>2</v>
      </c>
      <c r="V36">
        <v>1</v>
      </c>
      <c r="W36" s="45">
        <v>1</v>
      </c>
      <c r="X36" s="46">
        <v>0</v>
      </c>
      <c r="Y36" s="47">
        <f t="shared" si="2"/>
        <v>1</v>
      </c>
      <c r="Z36">
        <f t="shared" si="3"/>
        <v>1</v>
      </c>
      <c r="AA36">
        <f t="shared" si="4"/>
        <v>0.42464386543834298</v>
      </c>
      <c r="AB36" s="45">
        <f t="shared" si="5"/>
        <v>0.42464386543834298</v>
      </c>
      <c r="AC36" s="47">
        <f t="shared" si="6"/>
        <v>0.57535613456165702</v>
      </c>
      <c r="AD36" s="45">
        <f t="shared" si="7"/>
        <v>-0.85650442502002522</v>
      </c>
      <c r="AE36" s="47">
        <f t="shared" si="8"/>
        <v>0</v>
      </c>
      <c r="AF36">
        <f t="shared" si="9"/>
        <v>1.3549145092858925</v>
      </c>
      <c r="AP36">
        <v>6</v>
      </c>
      <c r="AQ36">
        <v>2</v>
      </c>
      <c r="AR36">
        <v>2</v>
      </c>
      <c r="AS36">
        <v>45</v>
      </c>
      <c r="AT36">
        <v>4</v>
      </c>
      <c r="AU36">
        <v>2</v>
      </c>
      <c r="AV36">
        <v>2</v>
      </c>
      <c r="AW36">
        <v>2</v>
      </c>
      <c r="AX36">
        <v>5</v>
      </c>
      <c r="AY36">
        <f t="shared" si="21"/>
        <v>0.34751053780725566</v>
      </c>
      <c r="BE36">
        <v>8.4329005359066508E-3</v>
      </c>
      <c r="BF36">
        <v>1</v>
      </c>
      <c r="BG36">
        <v>0</v>
      </c>
      <c r="BH36">
        <f t="shared" si="14"/>
        <v>31</v>
      </c>
      <c r="BI36">
        <f t="shared" si="15"/>
        <v>1</v>
      </c>
      <c r="BJ36">
        <f t="shared" si="11"/>
        <v>0.97485806974858069</v>
      </c>
      <c r="BK36">
        <f t="shared" si="12"/>
        <v>0.99578059071729963</v>
      </c>
      <c r="BL36">
        <f t="shared" si="13"/>
        <v>8.0760794056556674E-4</v>
      </c>
    </row>
    <row r="37" spans="1:64" x14ac:dyDescent="0.3">
      <c r="A37">
        <v>43</v>
      </c>
      <c r="B37">
        <v>4</v>
      </c>
      <c r="C37">
        <v>1</v>
      </c>
      <c r="D37">
        <v>3</v>
      </c>
      <c r="E37">
        <v>1</v>
      </c>
      <c r="F37">
        <v>1</v>
      </c>
      <c r="G37">
        <f t="shared" si="0"/>
        <v>1</v>
      </c>
      <c r="H37">
        <v>2</v>
      </c>
      <c r="I37">
        <v>1</v>
      </c>
      <c r="J37">
        <v>0</v>
      </c>
      <c r="L37" s="2" t="s">
        <v>21</v>
      </c>
      <c r="N37">
        <v>21</v>
      </c>
      <c r="O37">
        <v>3</v>
      </c>
      <c r="P37">
        <v>1</v>
      </c>
      <c r="Q37">
        <v>0</v>
      </c>
      <c r="R37">
        <v>1</v>
      </c>
      <c r="S37">
        <v>2</v>
      </c>
      <c r="T37">
        <v>3</v>
      </c>
      <c r="U37">
        <v>3</v>
      </c>
      <c r="V37">
        <v>0</v>
      </c>
      <c r="W37" s="45">
        <v>1</v>
      </c>
      <c r="X37" s="46">
        <v>0</v>
      </c>
      <c r="Y37" s="47">
        <f t="shared" si="2"/>
        <v>1</v>
      </c>
      <c r="Z37">
        <f t="shared" si="3"/>
        <v>1</v>
      </c>
      <c r="AA37">
        <f t="shared" si="4"/>
        <v>0.30848843353357674</v>
      </c>
      <c r="AB37" s="45">
        <f t="shared" si="5"/>
        <v>0.30848843353357674</v>
      </c>
      <c r="AC37" s="47">
        <f t="shared" si="6"/>
        <v>0.69151156646642331</v>
      </c>
      <c r="AD37" s="45">
        <f t="shared" si="7"/>
        <v>-1.1760709289373659</v>
      </c>
      <c r="AE37" s="47">
        <f t="shared" si="8"/>
        <v>0</v>
      </c>
      <c r="AF37">
        <f t="shared" si="9"/>
        <v>2.2416126223778088</v>
      </c>
      <c r="AP37">
        <v>7</v>
      </c>
      <c r="AQ37">
        <v>2</v>
      </c>
      <c r="AR37">
        <v>2</v>
      </c>
      <c r="AS37">
        <v>45</v>
      </c>
      <c r="AT37">
        <v>4</v>
      </c>
      <c r="AU37">
        <v>2</v>
      </c>
      <c r="AV37">
        <v>2</v>
      </c>
      <c r="AW37">
        <v>2</v>
      </c>
      <c r="AX37">
        <v>5</v>
      </c>
      <c r="AY37">
        <f t="shared" si="21"/>
        <v>0.31216866941715965</v>
      </c>
      <c r="BE37">
        <v>8.5589436814610953E-3</v>
      </c>
      <c r="BF37">
        <v>1</v>
      </c>
      <c r="BG37">
        <v>0</v>
      </c>
      <c r="BH37">
        <f t="shared" si="14"/>
        <v>32</v>
      </c>
      <c r="BI37">
        <f t="shared" si="15"/>
        <v>1</v>
      </c>
      <c r="BJ37">
        <f t="shared" si="11"/>
        <v>0.97404703974047036</v>
      </c>
      <c r="BK37">
        <f t="shared" si="12"/>
        <v>0.99578059071729963</v>
      </c>
      <c r="BL37">
        <f t="shared" si="13"/>
        <v>8.0760794056545626E-4</v>
      </c>
    </row>
    <row r="38" spans="1:64" x14ac:dyDescent="0.3">
      <c r="A38">
        <v>50</v>
      </c>
      <c r="B38">
        <v>1</v>
      </c>
      <c r="C38">
        <v>2</v>
      </c>
      <c r="D38">
        <v>2</v>
      </c>
      <c r="E38">
        <v>1</v>
      </c>
      <c r="F38">
        <v>3</v>
      </c>
      <c r="G38">
        <f t="shared" si="0"/>
        <v>2</v>
      </c>
      <c r="H38">
        <v>3</v>
      </c>
      <c r="I38">
        <v>0</v>
      </c>
      <c r="J38">
        <v>1</v>
      </c>
      <c r="L38" s="2" t="s">
        <v>20</v>
      </c>
      <c r="N38">
        <v>21</v>
      </c>
      <c r="O38">
        <v>3</v>
      </c>
      <c r="P38">
        <v>1</v>
      </c>
      <c r="Q38">
        <v>0</v>
      </c>
      <c r="R38">
        <v>1</v>
      </c>
      <c r="S38">
        <v>4</v>
      </c>
      <c r="T38">
        <v>3</v>
      </c>
      <c r="U38">
        <v>3</v>
      </c>
      <c r="V38">
        <v>0</v>
      </c>
      <c r="W38" s="45">
        <v>0</v>
      </c>
      <c r="X38" s="46">
        <v>1</v>
      </c>
      <c r="Y38" s="47">
        <f t="shared" si="2"/>
        <v>1</v>
      </c>
      <c r="Z38">
        <f t="shared" si="3"/>
        <v>0</v>
      </c>
      <c r="AA38">
        <f t="shared" si="4"/>
        <v>0.25676232095522072</v>
      </c>
      <c r="AB38" s="45">
        <f t="shared" si="5"/>
        <v>0.25676232095522072</v>
      </c>
      <c r="AC38" s="47">
        <f t="shared" si="6"/>
        <v>0.74323767904477922</v>
      </c>
      <c r="AD38" s="45">
        <f t="shared" si="7"/>
        <v>-0.29673939437583713</v>
      </c>
      <c r="AE38" s="47">
        <f t="shared" si="8"/>
        <v>100</v>
      </c>
      <c r="AF38">
        <f t="shared" si="9"/>
        <v>0.34546461810872631</v>
      </c>
      <c r="AP38">
        <v>8</v>
      </c>
      <c r="AQ38">
        <v>2</v>
      </c>
      <c r="AR38">
        <v>2</v>
      </c>
      <c r="AS38">
        <v>45</v>
      </c>
      <c r="AT38">
        <v>4</v>
      </c>
      <c r="AU38">
        <v>2</v>
      </c>
      <c r="AV38">
        <v>2</v>
      </c>
      <c r="AW38">
        <v>2</v>
      </c>
      <c r="AX38">
        <v>5</v>
      </c>
      <c r="AY38">
        <f t="shared" si="21"/>
        <v>0.27888482197713715</v>
      </c>
      <c r="BE38">
        <v>8.6289085235900388E-3</v>
      </c>
      <c r="BF38">
        <v>1</v>
      </c>
      <c r="BG38">
        <v>0</v>
      </c>
      <c r="BH38">
        <f t="shared" si="14"/>
        <v>33</v>
      </c>
      <c r="BI38">
        <f t="shared" si="15"/>
        <v>1</v>
      </c>
      <c r="BJ38">
        <f t="shared" si="11"/>
        <v>0.97323600973236013</v>
      </c>
      <c r="BK38">
        <f t="shared" si="12"/>
        <v>0.99578059071729963</v>
      </c>
      <c r="BL38">
        <f t="shared" si="13"/>
        <v>8.0760794056556674E-4</v>
      </c>
    </row>
    <row r="39" spans="1:64" x14ac:dyDescent="0.3">
      <c r="A39">
        <v>35</v>
      </c>
      <c r="B39">
        <v>4</v>
      </c>
      <c r="C39">
        <v>1</v>
      </c>
      <c r="D39">
        <v>2</v>
      </c>
      <c r="E39">
        <v>1</v>
      </c>
      <c r="F39">
        <v>1</v>
      </c>
      <c r="G39">
        <f t="shared" si="0"/>
        <v>2</v>
      </c>
      <c r="H39">
        <v>3</v>
      </c>
      <c r="I39">
        <v>2</v>
      </c>
      <c r="J39">
        <v>0</v>
      </c>
      <c r="L39" s="2" t="s">
        <v>20</v>
      </c>
      <c r="N39">
        <v>21</v>
      </c>
      <c r="O39">
        <v>3</v>
      </c>
      <c r="P39">
        <v>1</v>
      </c>
      <c r="Q39">
        <v>2</v>
      </c>
      <c r="R39">
        <v>1</v>
      </c>
      <c r="S39">
        <v>1</v>
      </c>
      <c r="T39">
        <v>3</v>
      </c>
      <c r="U39">
        <v>3</v>
      </c>
      <c r="V39">
        <v>1</v>
      </c>
      <c r="W39" s="45">
        <v>0</v>
      </c>
      <c r="X39" s="46">
        <v>1</v>
      </c>
      <c r="Y39" s="47">
        <f t="shared" si="2"/>
        <v>1</v>
      </c>
      <c r="Z39">
        <f t="shared" si="3"/>
        <v>0</v>
      </c>
      <c r="AA39">
        <f t="shared" si="4"/>
        <v>0.29696444116377763</v>
      </c>
      <c r="AB39" s="45">
        <f t="shared" si="5"/>
        <v>0.29696444116377763</v>
      </c>
      <c r="AC39" s="47">
        <f t="shared" si="6"/>
        <v>0.70303555883622237</v>
      </c>
      <c r="AD39" s="45">
        <f t="shared" si="7"/>
        <v>-0.35234780689132705</v>
      </c>
      <c r="AE39" s="47">
        <f t="shared" si="8"/>
        <v>100</v>
      </c>
      <c r="AF39">
        <f t="shared" si="9"/>
        <v>0.42240315931581185</v>
      </c>
      <c r="AP39">
        <v>9</v>
      </c>
      <c r="AQ39">
        <v>2</v>
      </c>
      <c r="AR39">
        <v>2</v>
      </c>
      <c r="AS39">
        <v>45</v>
      </c>
      <c r="AT39">
        <v>4</v>
      </c>
      <c r="AU39">
        <v>2</v>
      </c>
      <c r="AV39">
        <v>2</v>
      </c>
      <c r="AW39">
        <v>2</v>
      </c>
      <c r="AX39">
        <v>5</v>
      </c>
      <c r="AY39">
        <f t="shared" si="21"/>
        <v>0.24787088856043002</v>
      </c>
      <c r="BE39">
        <v>8.8443622928074395E-3</v>
      </c>
      <c r="BF39">
        <v>1</v>
      </c>
      <c r="BG39">
        <v>0</v>
      </c>
      <c r="BH39">
        <f t="shared" si="14"/>
        <v>34</v>
      </c>
      <c r="BI39">
        <f t="shared" si="15"/>
        <v>1</v>
      </c>
      <c r="BJ39">
        <f t="shared" si="11"/>
        <v>0.97242497972424979</v>
      </c>
      <c r="BK39">
        <f t="shared" si="12"/>
        <v>0.99578059071729963</v>
      </c>
      <c r="BL39">
        <f t="shared" si="13"/>
        <v>8.0760794056556674E-4</v>
      </c>
    </row>
    <row r="40" spans="1:64" x14ac:dyDescent="0.3">
      <c r="A40">
        <v>36</v>
      </c>
      <c r="B40">
        <v>2</v>
      </c>
      <c r="C40">
        <v>2</v>
      </c>
      <c r="D40">
        <v>1</v>
      </c>
      <c r="E40">
        <v>1</v>
      </c>
      <c r="F40">
        <v>1</v>
      </c>
      <c r="G40">
        <f t="shared" si="0"/>
        <v>2</v>
      </c>
      <c r="H40">
        <v>4</v>
      </c>
      <c r="I40">
        <v>0</v>
      </c>
      <c r="J40">
        <v>0</v>
      </c>
      <c r="L40" s="2" t="s">
        <v>20</v>
      </c>
      <c r="N40">
        <v>21</v>
      </c>
      <c r="O40">
        <v>3</v>
      </c>
      <c r="P40">
        <v>1</v>
      </c>
      <c r="Q40">
        <v>2</v>
      </c>
      <c r="R40">
        <v>1</v>
      </c>
      <c r="S40">
        <v>4</v>
      </c>
      <c r="T40">
        <v>3</v>
      </c>
      <c r="U40">
        <v>3</v>
      </c>
      <c r="V40">
        <v>2</v>
      </c>
      <c r="W40" s="45">
        <v>0</v>
      </c>
      <c r="X40" s="46">
        <v>1</v>
      </c>
      <c r="Y40" s="47">
        <f t="shared" si="2"/>
        <v>1</v>
      </c>
      <c r="Z40">
        <f t="shared" si="3"/>
        <v>0</v>
      </c>
      <c r="AA40">
        <f t="shared" si="4"/>
        <v>0.24998284260809306</v>
      </c>
      <c r="AB40" s="45">
        <f t="shared" si="5"/>
        <v>0.24998284260809306</v>
      </c>
      <c r="AC40" s="47">
        <f t="shared" si="6"/>
        <v>0.750017157391907</v>
      </c>
      <c r="AD40" s="45">
        <f t="shared" si="7"/>
        <v>-0.28765919619090191</v>
      </c>
      <c r="AE40" s="47">
        <f t="shared" si="8"/>
        <v>100</v>
      </c>
      <c r="AF40">
        <f t="shared" si="9"/>
        <v>0.33330283200104094</v>
      </c>
      <c r="AP40">
        <v>10</v>
      </c>
      <c r="AQ40">
        <v>2</v>
      </c>
      <c r="AR40">
        <v>2</v>
      </c>
      <c r="AS40">
        <v>45</v>
      </c>
      <c r="AT40">
        <v>4</v>
      </c>
      <c r="AU40">
        <v>2</v>
      </c>
      <c r="AV40">
        <v>2</v>
      </c>
      <c r="AW40">
        <v>2</v>
      </c>
      <c r="AX40">
        <v>5</v>
      </c>
      <c r="AY40">
        <f t="shared" si="21"/>
        <v>0.21925725208787186</v>
      </c>
      <c r="BE40">
        <v>9.0474224489492348E-3</v>
      </c>
      <c r="BF40">
        <v>1</v>
      </c>
      <c r="BG40">
        <v>0</v>
      </c>
      <c r="BH40">
        <f t="shared" si="14"/>
        <v>35</v>
      </c>
      <c r="BI40">
        <f t="shared" si="15"/>
        <v>1</v>
      </c>
      <c r="BJ40">
        <f t="shared" si="11"/>
        <v>0.97161394971613946</v>
      </c>
      <c r="BK40">
        <f t="shared" si="12"/>
        <v>0.99578059071729963</v>
      </c>
      <c r="BL40">
        <f t="shared" si="13"/>
        <v>8.0760794056545626E-4</v>
      </c>
    </row>
    <row r="41" spans="1:64" x14ac:dyDescent="0.3">
      <c r="A41">
        <v>33</v>
      </c>
      <c r="B41">
        <v>3</v>
      </c>
      <c r="C41">
        <v>1</v>
      </c>
      <c r="D41">
        <v>3</v>
      </c>
      <c r="E41">
        <v>2</v>
      </c>
      <c r="F41">
        <v>4</v>
      </c>
      <c r="G41">
        <f t="shared" si="0"/>
        <v>2</v>
      </c>
      <c r="H41">
        <v>3</v>
      </c>
      <c r="I41">
        <v>1</v>
      </c>
      <c r="J41">
        <v>0</v>
      </c>
      <c r="L41" s="2" t="s">
        <v>20</v>
      </c>
      <c r="N41">
        <v>21</v>
      </c>
      <c r="O41">
        <v>3</v>
      </c>
      <c r="P41">
        <v>2</v>
      </c>
      <c r="Q41">
        <v>2</v>
      </c>
      <c r="R41">
        <v>1</v>
      </c>
      <c r="S41">
        <v>1</v>
      </c>
      <c r="T41">
        <v>3</v>
      </c>
      <c r="U41">
        <v>3</v>
      </c>
      <c r="V41">
        <v>1</v>
      </c>
      <c r="W41" s="45">
        <v>0</v>
      </c>
      <c r="X41" s="46">
        <v>1</v>
      </c>
      <c r="Y41" s="47">
        <f t="shared" si="2"/>
        <v>1</v>
      </c>
      <c r="Z41">
        <f t="shared" si="3"/>
        <v>0</v>
      </c>
      <c r="AA41">
        <f t="shared" si="4"/>
        <v>0.66619252386212291</v>
      </c>
      <c r="AB41" s="45">
        <f t="shared" si="5"/>
        <v>0.66619252386212291</v>
      </c>
      <c r="AC41" s="47">
        <f t="shared" si="6"/>
        <v>0.33380747613787709</v>
      </c>
      <c r="AD41" s="45">
        <f t="shared" si="7"/>
        <v>-1.0971908709474623</v>
      </c>
      <c r="AE41" s="47">
        <f t="shared" si="8"/>
        <v>0</v>
      </c>
      <c r="AF41">
        <f t="shared" si="9"/>
        <v>1.9957387760451364</v>
      </c>
      <c r="AP41">
        <v>11</v>
      </c>
      <c r="AQ41">
        <v>2</v>
      </c>
      <c r="AR41">
        <v>2</v>
      </c>
      <c r="AS41">
        <v>45</v>
      </c>
      <c r="AT41">
        <v>4</v>
      </c>
      <c r="AU41">
        <v>2</v>
      </c>
      <c r="AV41">
        <v>2</v>
      </c>
      <c r="AW41">
        <v>2</v>
      </c>
      <c r="AX41">
        <v>5</v>
      </c>
      <c r="AY41">
        <f t="shared" si="21"/>
        <v>0.19309868423321652</v>
      </c>
      <c r="BE41">
        <v>9.1361738031914136E-3</v>
      </c>
      <c r="BF41">
        <v>1</v>
      </c>
      <c r="BG41">
        <v>0</v>
      </c>
      <c r="BH41">
        <f t="shared" si="14"/>
        <v>36</v>
      </c>
      <c r="BI41">
        <f t="shared" si="15"/>
        <v>1</v>
      </c>
      <c r="BJ41">
        <f t="shared" si="11"/>
        <v>0.97080291970802923</v>
      </c>
      <c r="BK41">
        <f t="shared" si="12"/>
        <v>0.99578059071729963</v>
      </c>
      <c r="BL41">
        <f t="shared" si="13"/>
        <v>8.0760794056556674E-4</v>
      </c>
    </row>
    <row r="42" spans="1:64" x14ac:dyDescent="0.3">
      <c r="A42">
        <v>35</v>
      </c>
      <c r="B42">
        <v>3</v>
      </c>
      <c r="C42">
        <v>1</v>
      </c>
      <c r="D42">
        <v>0</v>
      </c>
      <c r="E42">
        <v>1</v>
      </c>
      <c r="F42">
        <v>1</v>
      </c>
      <c r="G42">
        <f t="shared" si="0"/>
        <v>1</v>
      </c>
      <c r="H42">
        <v>3</v>
      </c>
      <c r="I42">
        <v>0</v>
      </c>
      <c r="J42">
        <v>0</v>
      </c>
      <c r="L42" s="2" t="s">
        <v>21</v>
      </c>
      <c r="N42">
        <v>21</v>
      </c>
      <c r="O42">
        <v>4</v>
      </c>
      <c r="P42">
        <v>1</v>
      </c>
      <c r="Q42">
        <v>0</v>
      </c>
      <c r="R42">
        <v>1</v>
      </c>
      <c r="S42">
        <v>4</v>
      </c>
      <c r="T42">
        <v>3</v>
      </c>
      <c r="U42">
        <v>2</v>
      </c>
      <c r="V42">
        <v>0</v>
      </c>
      <c r="W42" s="45">
        <v>1</v>
      </c>
      <c r="X42" s="46">
        <v>0</v>
      </c>
      <c r="Y42" s="47">
        <f t="shared" si="2"/>
        <v>1</v>
      </c>
      <c r="Z42">
        <f t="shared" si="3"/>
        <v>1</v>
      </c>
      <c r="AA42">
        <f t="shared" si="4"/>
        <v>0.2331354042536371</v>
      </c>
      <c r="AB42" s="45">
        <f t="shared" si="5"/>
        <v>0.2331354042536371</v>
      </c>
      <c r="AC42" s="47">
        <f t="shared" si="6"/>
        <v>0.7668645957463629</v>
      </c>
      <c r="AD42" s="45">
        <f t="shared" si="7"/>
        <v>-1.4561358600737058</v>
      </c>
      <c r="AE42" s="47">
        <f t="shared" si="8"/>
        <v>0</v>
      </c>
      <c r="AF42">
        <f t="shared" si="9"/>
        <v>3.2893528042272848</v>
      </c>
      <c r="AP42">
        <v>12</v>
      </c>
      <c r="AQ42">
        <v>2</v>
      </c>
      <c r="AR42">
        <v>2</v>
      </c>
      <c r="AS42">
        <v>45</v>
      </c>
      <c r="AT42">
        <v>4</v>
      </c>
      <c r="AU42">
        <v>2</v>
      </c>
      <c r="AV42">
        <v>2</v>
      </c>
      <c r="AW42">
        <v>2</v>
      </c>
      <c r="AX42">
        <v>5</v>
      </c>
      <c r="AY42">
        <f t="shared" si="21"/>
        <v>0.16938389693401865</v>
      </c>
      <c r="BE42">
        <v>9.1397727851602242E-3</v>
      </c>
      <c r="BF42">
        <v>1</v>
      </c>
      <c r="BG42">
        <v>0</v>
      </c>
      <c r="BH42">
        <f t="shared" si="14"/>
        <v>37</v>
      </c>
      <c r="BI42">
        <f t="shared" si="15"/>
        <v>1</v>
      </c>
      <c r="BJ42">
        <f t="shared" si="11"/>
        <v>0.9699918896999189</v>
      </c>
      <c r="BK42">
        <f t="shared" si="12"/>
        <v>0.99578059071729963</v>
      </c>
      <c r="BL42">
        <f t="shared" si="13"/>
        <v>8.0760794056556674E-4</v>
      </c>
    </row>
    <row r="43" spans="1:64" x14ac:dyDescent="0.3">
      <c r="A43">
        <v>27</v>
      </c>
      <c r="B43">
        <v>4</v>
      </c>
      <c r="C43">
        <v>1</v>
      </c>
      <c r="D43">
        <v>0</v>
      </c>
      <c r="E43">
        <v>1</v>
      </c>
      <c r="F43">
        <v>1</v>
      </c>
      <c r="G43">
        <f t="shared" si="0"/>
        <v>1</v>
      </c>
      <c r="H43">
        <v>3</v>
      </c>
      <c r="I43">
        <v>0</v>
      </c>
      <c r="J43">
        <v>0</v>
      </c>
      <c r="L43" s="2" t="s">
        <v>21</v>
      </c>
      <c r="N43">
        <v>21</v>
      </c>
      <c r="O43">
        <v>4</v>
      </c>
      <c r="P43">
        <v>1</v>
      </c>
      <c r="Q43">
        <v>2</v>
      </c>
      <c r="R43">
        <v>1</v>
      </c>
      <c r="S43">
        <v>3</v>
      </c>
      <c r="T43">
        <v>3</v>
      </c>
      <c r="U43">
        <v>4</v>
      </c>
      <c r="V43">
        <v>1</v>
      </c>
      <c r="W43" s="45">
        <v>0</v>
      </c>
      <c r="X43" s="46">
        <v>1</v>
      </c>
      <c r="Y43" s="47">
        <f t="shared" si="2"/>
        <v>1</v>
      </c>
      <c r="Z43">
        <f t="shared" si="3"/>
        <v>0</v>
      </c>
      <c r="AA43">
        <f t="shared" si="4"/>
        <v>0.15402901359958446</v>
      </c>
      <c r="AB43" s="45">
        <f t="shared" si="5"/>
        <v>0.15402901359958446</v>
      </c>
      <c r="AC43" s="47">
        <f t="shared" si="6"/>
        <v>0.84597098640041557</v>
      </c>
      <c r="AD43" s="45">
        <f t="shared" si="7"/>
        <v>-0.16727021499897171</v>
      </c>
      <c r="AE43" s="47">
        <f t="shared" si="8"/>
        <v>100</v>
      </c>
      <c r="AF43">
        <f t="shared" si="9"/>
        <v>0.18207363618340372</v>
      </c>
      <c r="AP43">
        <v>13</v>
      </c>
      <c r="AQ43">
        <v>2</v>
      </c>
      <c r="AR43">
        <v>2</v>
      </c>
      <c r="AS43">
        <v>45</v>
      </c>
      <c r="AT43">
        <v>4</v>
      </c>
      <c r="AU43">
        <v>2</v>
      </c>
      <c r="AV43">
        <v>2</v>
      </c>
      <c r="AW43">
        <v>2</v>
      </c>
      <c r="AX43">
        <v>5</v>
      </c>
      <c r="AY43">
        <f t="shared" si="21"/>
        <v>0.14804719803168942</v>
      </c>
      <c r="BE43">
        <v>9.1830908849760071E-3</v>
      </c>
      <c r="BF43">
        <v>1</v>
      </c>
      <c r="BG43">
        <v>0</v>
      </c>
      <c r="BH43">
        <f t="shared" si="14"/>
        <v>38</v>
      </c>
      <c r="BI43">
        <f t="shared" si="15"/>
        <v>1</v>
      </c>
      <c r="BJ43">
        <f t="shared" si="11"/>
        <v>0.96918085969180856</v>
      </c>
      <c r="BK43">
        <f t="shared" si="12"/>
        <v>0.99578059071729963</v>
      </c>
      <c r="BL43">
        <f t="shared" si="13"/>
        <v>8.0760794056545626E-4</v>
      </c>
    </row>
    <row r="44" spans="1:64" x14ac:dyDescent="0.3">
      <c r="A44">
        <v>26</v>
      </c>
      <c r="B44">
        <v>1</v>
      </c>
      <c r="C44">
        <v>1</v>
      </c>
      <c r="D44">
        <v>0</v>
      </c>
      <c r="E44">
        <v>1</v>
      </c>
      <c r="F44">
        <v>1</v>
      </c>
      <c r="G44">
        <f t="shared" si="0"/>
        <v>3</v>
      </c>
      <c r="H44">
        <v>2</v>
      </c>
      <c r="I44">
        <v>0</v>
      </c>
      <c r="J44">
        <v>1</v>
      </c>
      <c r="L44" s="2" t="s">
        <v>18</v>
      </c>
      <c r="N44">
        <v>21</v>
      </c>
      <c r="O44">
        <v>4</v>
      </c>
      <c r="P44">
        <v>2</v>
      </c>
      <c r="Q44">
        <v>2</v>
      </c>
      <c r="R44">
        <v>1</v>
      </c>
      <c r="S44">
        <v>2</v>
      </c>
      <c r="T44">
        <v>3</v>
      </c>
      <c r="U44">
        <v>4</v>
      </c>
      <c r="V44">
        <v>2</v>
      </c>
      <c r="W44" s="45">
        <v>0</v>
      </c>
      <c r="X44" s="46">
        <v>1</v>
      </c>
      <c r="Y44" s="47">
        <f t="shared" si="2"/>
        <v>1</v>
      </c>
      <c r="Z44">
        <f t="shared" si="3"/>
        <v>0</v>
      </c>
      <c r="AA44">
        <f t="shared" si="4"/>
        <v>0.53093433871257523</v>
      </c>
      <c r="AB44" s="45">
        <f t="shared" si="5"/>
        <v>0.53093433871257523</v>
      </c>
      <c r="AC44" s="47">
        <f t="shared" si="6"/>
        <v>0.46906566128742477</v>
      </c>
      <c r="AD44" s="45">
        <f t="shared" si="7"/>
        <v>-0.75701251759028521</v>
      </c>
      <c r="AE44" s="47">
        <f t="shared" si="8"/>
        <v>0</v>
      </c>
      <c r="AF44">
        <f t="shared" si="9"/>
        <v>1.1318976905180866</v>
      </c>
      <c r="AP44">
        <v>14</v>
      </c>
      <c r="AQ44">
        <v>2</v>
      </c>
      <c r="AR44">
        <v>2</v>
      </c>
      <c r="AS44">
        <v>45</v>
      </c>
      <c r="AT44">
        <v>4</v>
      </c>
      <c r="AU44">
        <v>2</v>
      </c>
      <c r="AV44">
        <v>2</v>
      </c>
      <c r="AW44">
        <v>2</v>
      </c>
      <c r="AX44">
        <v>5</v>
      </c>
      <c r="AY44">
        <f t="shared" si="21"/>
        <v>0.12898085214623572</v>
      </c>
      <c r="BE44">
        <v>9.2467990932307495E-3</v>
      </c>
      <c r="BF44">
        <v>1</v>
      </c>
      <c r="BG44">
        <v>0</v>
      </c>
      <c r="BH44">
        <f t="shared" si="14"/>
        <v>39</v>
      </c>
      <c r="BI44">
        <f t="shared" si="15"/>
        <v>1</v>
      </c>
      <c r="BJ44">
        <f t="shared" si="11"/>
        <v>0.96836982968369834</v>
      </c>
      <c r="BK44">
        <f t="shared" si="12"/>
        <v>0.99578059071729963</v>
      </c>
      <c r="BL44">
        <f t="shared" si="13"/>
        <v>8.0760794056556674E-4</v>
      </c>
    </row>
    <row r="45" spans="1:64" x14ac:dyDescent="0.3">
      <c r="A45">
        <v>27</v>
      </c>
      <c r="B45">
        <v>4</v>
      </c>
      <c r="C45">
        <v>1</v>
      </c>
      <c r="D45">
        <v>8</v>
      </c>
      <c r="E45">
        <v>3</v>
      </c>
      <c r="F45">
        <v>3</v>
      </c>
      <c r="G45">
        <f t="shared" si="0"/>
        <v>3</v>
      </c>
      <c r="H45">
        <v>3</v>
      </c>
      <c r="I45">
        <v>1</v>
      </c>
      <c r="J45">
        <v>0</v>
      </c>
      <c r="L45" s="2" t="s">
        <v>18</v>
      </c>
      <c r="N45">
        <v>22</v>
      </c>
      <c r="O45">
        <v>1</v>
      </c>
      <c r="P45">
        <v>1</v>
      </c>
      <c r="Q45">
        <v>1</v>
      </c>
      <c r="R45">
        <v>1</v>
      </c>
      <c r="S45">
        <v>2</v>
      </c>
      <c r="T45">
        <v>2</v>
      </c>
      <c r="U45">
        <v>3</v>
      </c>
      <c r="V45">
        <v>1</v>
      </c>
      <c r="W45" s="45">
        <v>0</v>
      </c>
      <c r="X45" s="46">
        <v>1</v>
      </c>
      <c r="Y45" s="47">
        <f t="shared" si="2"/>
        <v>1</v>
      </c>
      <c r="Z45">
        <f t="shared" si="3"/>
        <v>0</v>
      </c>
      <c r="AA45">
        <f t="shared" si="4"/>
        <v>0.31159270121556348</v>
      </c>
      <c r="AB45" s="45">
        <f t="shared" si="5"/>
        <v>0.31159270121556348</v>
      </c>
      <c r="AC45" s="47">
        <f t="shared" si="6"/>
        <v>0.68840729878443652</v>
      </c>
      <c r="AD45" s="45">
        <f t="shared" si="7"/>
        <v>-0.37337461216691425</v>
      </c>
      <c r="AE45" s="47">
        <f t="shared" si="8"/>
        <v>100</v>
      </c>
      <c r="AF45">
        <f t="shared" si="9"/>
        <v>0.45262841019518829</v>
      </c>
      <c r="AP45">
        <v>15</v>
      </c>
      <c r="AQ45">
        <v>2</v>
      </c>
      <c r="AR45">
        <v>2</v>
      </c>
      <c r="AS45">
        <v>45</v>
      </c>
      <c r="AT45">
        <v>4</v>
      </c>
      <c r="AU45">
        <v>2</v>
      </c>
      <c r="AV45">
        <v>2</v>
      </c>
      <c r="AW45">
        <v>2</v>
      </c>
      <c r="AX45">
        <v>5</v>
      </c>
      <c r="AY45">
        <f t="shared" si="21"/>
        <v>0.11204703855699034</v>
      </c>
      <c r="BE45">
        <v>9.4121751390548007E-3</v>
      </c>
      <c r="BF45">
        <v>1</v>
      </c>
      <c r="BG45">
        <v>0</v>
      </c>
      <c r="BH45">
        <f t="shared" si="14"/>
        <v>40</v>
      </c>
      <c r="BI45">
        <f t="shared" si="15"/>
        <v>1</v>
      </c>
      <c r="BJ45">
        <f t="shared" si="11"/>
        <v>0.967558799675588</v>
      </c>
      <c r="BK45">
        <f t="shared" si="12"/>
        <v>0.99578059071729963</v>
      </c>
      <c r="BL45">
        <f t="shared" si="13"/>
        <v>8.0760794056556674E-4</v>
      </c>
    </row>
    <row r="46" spans="1:64" x14ac:dyDescent="0.3">
      <c r="A46">
        <v>30</v>
      </c>
      <c r="B46">
        <v>3</v>
      </c>
      <c r="C46">
        <v>1</v>
      </c>
      <c r="D46">
        <v>8</v>
      </c>
      <c r="E46">
        <v>2</v>
      </c>
      <c r="F46">
        <v>4</v>
      </c>
      <c r="G46">
        <f t="shared" si="0"/>
        <v>3</v>
      </c>
      <c r="H46">
        <v>3</v>
      </c>
      <c r="I46">
        <v>3</v>
      </c>
      <c r="J46">
        <v>0</v>
      </c>
      <c r="L46" s="2" t="s">
        <v>18</v>
      </c>
      <c r="N46">
        <v>22</v>
      </c>
      <c r="O46">
        <v>1</v>
      </c>
      <c r="P46">
        <v>1</v>
      </c>
      <c r="Q46">
        <v>2</v>
      </c>
      <c r="R46">
        <v>1</v>
      </c>
      <c r="S46">
        <v>3</v>
      </c>
      <c r="T46">
        <v>2</v>
      </c>
      <c r="U46">
        <v>3</v>
      </c>
      <c r="V46">
        <v>2</v>
      </c>
      <c r="W46" s="45">
        <v>0</v>
      </c>
      <c r="X46" s="46">
        <v>1</v>
      </c>
      <c r="Y46" s="47">
        <f t="shared" si="2"/>
        <v>1</v>
      </c>
      <c r="Z46">
        <f t="shared" si="3"/>
        <v>0</v>
      </c>
      <c r="AA46">
        <f t="shared" si="4"/>
        <v>0.28121598518480934</v>
      </c>
      <c r="AB46" s="45">
        <f t="shared" si="5"/>
        <v>0.28121598518480934</v>
      </c>
      <c r="AC46" s="47">
        <f t="shared" si="6"/>
        <v>0.71878401481519072</v>
      </c>
      <c r="AD46" s="45">
        <f t="shared" si="7"/>
        <v>-0.33019436303010213</v>
      </c>
      <c r="AE46" s="47">
        <f t="shared" si="8"/>
        <v>100</v>
      </c>
      <c r="AF46">
        <f t="shared" si="9"/>
        <v>0.39123850751899902</v>
      </c>
      <c r="AP46">
        <v>16</v>
      </c>
      <c r="AQ46">
        <v>2</v>
      </c>
      <c r="AR46">
        <v>2</v>
      </c>
      <c r="AS46">
        <v>45</v>
      </c>
      <c r="AT46">
        <v>4</v>
      </c>
      <c r="AU46">
        <v>2</v>
      </c>
      <c r="AV46">
        <v>2</v>
      </c>
      <c r="AW46">
        <v>2</v>
      </c>
      <c r="AX46">
        <v>5</v>
      </c>
      <c r="AY46">
        <f t="shared" si="21"/>
        <v>9.7088640986498914E-2</v>
      </c>
      <c r="BE46">
        <v>1.0073621525089256E-2</v>
      </c>
      <c r="BF46">
        <v>1</v>
      </c>
      <c r="BG46">
        <v>0</v>
      </c>
      <c r="BH46">
        <f t="shared" si="14"/>
        <v>41</v>
      </c>
      <c r="BI46">
        <f t="shared" si="15"/>
        <v>1</v>
      </c>
      <c r="BJ46">
        <f t="shared" si="11"/>
        <v>0.96674776966747766</v>
      </c>
      <c r="BK46">
        <f t="shared" si="12"/>
        <v>0.99578059071729963</v>
      </c>
      <c r="BL46">
        <f t="shared" si="13"/>
        <v>8.0760794056545626E-4</v>
      </c>
    </row>
    <row r="47" spans="1:64" x14ac:dyDescent="0.3">
      <c r="A47">
        <v>41</v>
      </c>
      <c r="B47">
        <v>2</v>
      </c>
      <c r="C47">
        <v>1</v>
      </c>
      <c r="D47">
        <v>15</v>
      </c>
      <c r="E47">
        <v>5</v>
      </c>
      <c r="F47">
        <v>1</v>
      </c>
      <c r="G47">
        <f t="shared" si="0"/>
        <v>2</v>
      </c>
      <c r="H47">
        <v>3</v>
      </c>
      <c r="I47">
        <v>15</v>
      </c>
      <c r="J47">
        <v>1</v>
      </c>
      <c r="L47" s="2" t="s">
        <v>20</v>
      </c>
      <c r="N47">
        <v>22</v>
      </c>
      <c r="O47">
        <v>2</v>
      </c>
      <c r="P47">
        <v>1</v>
      </c>
      <c r="Q47">
        <v>0</v>
      </c>
      <c r="R47">
        <v>1</v>
      </c>
      <c r="S47">
        <v>4</v>
      </c>
      <c r="T47">
        <v>3</v>
      </c>
      <c r="U47">
        <v>3</v>
      </c>
      <c r="V47">
        <v>0</v>
      </c>
      <c r="W47" s="45">
        <v>0</v>
      </c>
      <c r="X47" s="46">
        <v>1</v>
      </c>
      <c r="Y47" s="47">
        <f t="shared" si="2"/>
        <v>1</v>
      </c>
      <c r="Z47">
        <f t="shared" si="3"/>
        <v>0</v>
      </c>
      <c r="AA47">
        <f t="shared" si="4"/>
        <v>0.32373094016313586</v>
      </c>
      <c r="AB47" s="45">
        <f t="shared" si="5"/>
        <v>0.32373094016313586</v>
      </c>
      <c r="AC47" s="47">
        <f t="shared" si="6"/>
        <v>0.67626905983686414</v>
      </c>
      <c r="AD47" s="45">
        <f t="shared" si="7"/>
        <v>-0.39116426461697668</v>
      </c>
      <c r="AE47" s="47">
        <f t="shared" si="8"/>
        <v>100</v>
      </c>
      <c r="AF47">
        <f t="shared" si="9"/>
        <v>0.4787013917821839</v>
      </c>
      <c r="AP47">
        <v>17</v>
      </c>
      <c r="AQ47">
        <v>2</v>
      </c>
      <c r="AR47">
        <v>2</v>
      </c>
      <c r="AS47">
        <v>45</v>
      </c>
      <c r="AT47">
        <v>4</v>
      </c>
      <c r="AU47">
        <v>2</v>
      </c>
      <c r="AV47">
        <v>2</v>
      </c>
      <c r="AW47">
        <v>2</v>
      </c>
      <c r="AX47">
        <v>5</v>
      </c>
      <c r="AY47">
        <f t="shared" si="21"/>
        <v>8.3938431897558119E-2</v>
      </c>
      <c r="BE47">
        <v>1.0099916878857602E-2</v>
      </c>
      <c r="BF47">
        <v>1</v>
      </c>
      <c r="BG47">
        <v>0</v>
      </c>
      <c r="BH47">
        <f t="shared" si="14"/>
        <v>42</v>
      </c>
      <c r="BI47">
        <f t="shared" si="15"/>
        <v>1</v>
      </c>
      <c r="BJ47">
        <f t="shared" si="11"/>
        <v>0.96593673965936744</v>
      </c>
      <c r="BK47">
        <f t="shared" si="12"/>
        <v>0.99578059071729963</v>
      </c>
      <c r="BL47">
        <f t="shared" si="13"/>
        <v>8.0760794056556674E-4</v>
      </c>
    </row>
    <row r="48" spans="1:64" x14ac:dyDescent="0.3">
      <c r="A48">
        <v>34</v>
      </c>
      <c r="B48">
        <v>2</v>
      </c>
      <c r="C48">
        <v>1</v>
      </c>
      <c r="D48">
        <v>5</v>
      </c>
      <c r="E48">
        <v>2</v>
      </c>
      <c r="F48">
        <v>3</v>
      </c>
      <c r="G48">
        <f t="shared" si="0"/>
        <v>3</v>
      </c>
      <c r="H48">
        <v>3</v>
      </c>
      <c r="I48">
        <v>8</v>
      </c>
      <c r="J48">
        <v>0</v>
      </c>
      <c r="L48" s="2" t="s">
        <v>18</v>
      </c>
      <c r="N48">
        <v>22</v>
      </c>
      <c r="O48">
        <v>2</v>
      </c>
      <c r="P48">
        <v>1</v>
      </c>
      <c r="Q48">
        <v>3</v>
      </c>
      <c r="R48">
        <v>1</v>
      </c>
      <c r="S48">
        <v>2</v>
      </c>
      <c r="T48">
        <v>2</v>
      </c>
      <c r="U48">
        <v>2</v>
      </c>
      <c r="V48">
        <v>1</v>
      </c>
      <c r="W48" s="45">
        <v>0</v>
      </c>
      <c r="X48" s="46">
        <v>1</v>
      </c>
      <c r="Y48" s="47">
        <f t="shared" si="2"/>
        <v>1</v>
      </c>
      <c r="Z48">
        <f t="shared" si="3"/>
        <v>0</v>
      </c>
      <c r="AA48">
        <f t="shared" si="4"/>
        <v>0.22277987939403784</v>
      </c>
      <c r="AB48" s="45">
        <f t="shared" si="5"/>
        <v>0.22277987939403784</v>
      </c>
      <c r="AC48" s="47">
        <f t="shared" si="6"/>
        <v>0.77722012060596213</v>
      </c>
      <c r="AD48" s="45">
        <f t="shared" si="7"/>
        <v>-0.25203167323191478</v>
      </c>
      <c r="AE48" s="47">
        <f t="shared" si="8"/>
        <v>100</v>
      </c>
      <c r="AF48">
        <f t="shared" si="9"/>
        <v>0.28663678858486941</v>
      </c>
      <c r="AP48">
        <v>18</v>
      </c>
      <c r="AQ48">
        <v>2</v>
      </c>
      <c r="AR48">
        <v>2</v>
      </c>
      <c r="AS48">
        <v>45</v>
      </c>
      <c r="AT48">
        <v>4</v>
      </c>
      <c r="AU48">
        <v>2</v>
      </c>
      <c r="AV48">
        <v>2</v>
      </c>
      <c r="AW48">
        <v>2</v>
      </c>
      <c r="AX48">
        <v>5</v>
      </c>
      <c r="AY48">
        <f t="shared" si="21"/>
        <v>7.242648536151769E-2</v>
      </c>
      <c r="BE48">
        <v>1.0426033035553534E-2</v>
      </c>
      <c r="BF48">
        <v>1</v>
      </c>
      <c r="BG48">
        <v>0</v>
      </c>
      <c r="BH48">
        <f t="shared" si="14"/>
        <v>43</v>
      </c>
      <c r="BI48">
        <f t="shared" si="15"/>
        <v>1</v>
      </c>
      <c r="BJ48">
        <f t="shared" si="11"/>
        <v>0.9651257096512571</v>
      </c>
      <c r="BK48">
        <f t="shared" si="12"/>
        <v>0.99578059071729963</v>
      </c>
      <c r="BL48">
        <f t="shared" si="13"/>
        <v>8.0760794056556674E-4</v>
      </c>
    </row>
    <row r="49" spans="1:64" x14ac:dyDescent="0.3">
      <c r="A49">
        <v>37</v>
      </c>
      <c r="B49">
        <v>2</v>
      </c>
      <c r="C49">
        <v>1</v>
      </c>
      <c r="D49">
        <v>0</v>
      </c>
      <c r="E49">
        <v>1</v>
      </c>
      <c r="F49">
        <v>2</v>
      </c>
      <c r="G49">
        <f t="shared" si="0"/>
        <v>2</v>
      </c>
      <c r="H49">
        <v>3</v>
      </c>
      <c r="I49">
        <v>0</v>
      </c>
      <c r="J49">
        <v>0</v>
      </c>
      <c r="L49" s="2" t="s">
        <v>20</v>
      </c>
      <c r="N49">
        <v>22</v>
      </c>
      <c r="O49">
        <v>2</v>
      </c>
      <c r="P49">
        <v>2</v>
      </c>
      <c r="Q49">
        <v>2</v>
      </c>
      <c r="R49">
        <v>1</v>
      </c>
      <c r="S49">
        <v>3</v>
      </c>
      <c r="T49">
        <v>2</v>
      </c>
      <c r="U49">
        <v>2</v>
      </c>
      <c r="V49">
        <v>1</v>
      </c>
      <c r="W49" s="45">
        <v>0</v>
      </c>
      <c r="X49" s="46">
        <v>1</v>
      </c>
      <c r="Y49" s="47">
        <f t="shared" si="2"/>
        <v>1</v>
      </c>
      <c r="Z49">
        <f t="shared" si="3"/>
        <v>0</v>
      </c>
      <c r="AA49">
        <f t="shared" si="4"/>
        <v>0.58417840611507865</v>
      </c>
      <c r="AB49" s="45">
        <f t="shared" si="5"/>
        <v>0.58417840611507865</v>
      </c>
      <c r="AC49" s="47">
        <f t="shared" si="6"/>
        <v>0.41582159388492135</v>
      </c>
      <c r="AD49" s="45">
        <f t="shared" si="7"/>
        <v>-0.87749897156154477</v>
      </c>
      <c r="AE49" s="47">
        <f t="shared" si="8"/>
        <v>0</v>
      </c>
      <c r="AF49">
        <f t="shared" si="9"/>
        <v>1.4048775116685019</v>
      </c>
      <c r="BE49">
        <v>1.0449687329062542E-2</v>
      </c>
      <c r="BF49">
        <v>1</v>
      </c>
      <c r="BG49">
        <v>0</v>
      </c>
      <c r="BH49">
        <f t="shared" si="14"/>
        <v>44</v>
      </c>
      <c r="BI49">
        <f t="shared" si="15"/>
        <v>1</v>
      </c>
      <c r="BJ49">
        <f t="shared" si="11"/>
        <v>0.96431467964314677</v>
      </c>
      <c r="BK49">
        <f t="shared" si="12"/>
        <v>0.99578059071729963</v>
      </c>
      <c r="BL49">
        <f t="shared" si="13"/>
        <v>8.0760794056545626E-4</v>
      </c>
    </row>
    <row r="50" spans="1:64" x14ac:dyDescent="0.3">
      <c r="A50">
        <v>46</v>
      </c>
      <c r="B50">
        <v>1</v>
      </c>
      <c r="C50">
        <v>2</v>
      </c>
      <c r="D50">
        <v>6</v>
      </c>
      <c r="E50">
        <v>2</v>
      </c>
      <c r="F50">
        <v>4</v>
      </c>
      <c r="G50">
        <f t="shared" si="0"/>
        <v>3</v>
      </c>
      <c r="H50">
        <v>3</v>
      </c>
      <c r="I50">
        <v>0</v>
      </c>
      <c r="J50">
        <v>0</v>
      </c>
      <c r="L50" s="2" t="s">
        <v>18</v>
      </c>
      <c r="N50">
        <v>22</v>
      </c>
      <c r="O50">
        <v>2</v>
      </c>
      <c r="P50">
        <v>2</v>
      </c>
      <c r="Q50">
        <v>2</v>
      </c>
      <c r="R50">
        <v>2</v>
      </c>
      <c r="S50">
        <v>3</v>
      </c>
      <c r="T50">
        <v>2</v>
      </c>
      <c r="U50">
        <v>4</v>
      </c>
      <c r="V50">
        <v>0</v>
      </c>
      <c r="W50" s="45">
        <v>1</v>
      </c>
      <c r="X50" s="46">
        <v>0</v>
      </c>
      <c r="Y50" s="47">
        <f t="shared" si="2"/>
        <v>1</v>
      </c>
      <c r="Z50">
        <f t="shared" si="3"/>
        <v>1</v>
      </c>
      <c r="AA50">
        <f t="shared" si="4"/>
        <v>0.34374599331237776</v>
      </c>
      <c r="AB50" s="45">
        <f t="shared" si="5"/>
        <v>0.34374599331237776</v>
      </c>
      <c r="AC50" s="47">
        <f t="shared" si="6"/>
        <v>0.65625400668762224</v>
      </c>
      <c r="AD50" s="45">
        <f t="shared" si="7"/>
        <v>-1.067852285887823</v>
      </c>
      <c r="AE50" s="47">
        <f t="shared" si="8"/>
        <v>0</v>
      </c>
      <c r="AF50">
        <f t="shared" si="9"/>
        <v>1.9091248173218824</v>
      </c>
      <c r="AP50" t="s">
        <v>170</v>
      </c>
      <c r="BE50">
        <v>1.054455756226846E-2</v>
      </c>
      <c r="BF50">
        <v>1</v>
      </c>
      <c r="BG50">
        <v>0</v>
      </c>
      <c r="BH50">
        <f t="shared" si="14"/>
        <v>45</v>
      </c>
      <c r="BI50">
        <f t="shared" si="15"/>
        <v>1</v>
      </c>
      <c r="BJ50">
        <f t="shared" si="11"/>
        <v>0.96350364963503654</v>
      </c>
      <c r="BK50">
        <f t="shared" si="12"/>
        <v>0.99578059071729963</v>
      </c>
      <c r="BL50">
        <f t="shared" si="13"/>
        <v>8.0760794056556674E-4</v>
      </c>
    </row>
    <row r="51" spans="1:64" x14ac:dyDescent="0.3">
      <c r="A51">
        <v>35</v>
      </c>
      <c r="B51">
        <v>4</v>
      </c>
      <c r="C51">
        <v>1</v>
      </c>
      <c r="D51">
        <v>0</v>
      </c>
      <c r="E51">
        <v>1</v>
      </c>
      <c r="F51">
        <v>4</v>
      </c>
      <c r="G51">
        <f t="shared" si="0"/>
        <v>2</v>
      </c>
      <c r="H51">
        <v>3</v>
      </c>
      <c r="I51">
        <v>0</v>
      </c>
      <c r="J51">
        <v>0</v>
      </c>
      <c r="L51" s="2" t="s">
        <v>20</v>
      </c>
      <c r="N51">
        <v>22</v>
      </c>
      <c r="O51">
        <v>3</v>
      </c>
      <c r="P51">
        <v>1</v>
      </c>
      <c r="Q51">
        <v>1</v>
      </c>
      <c r="R51">
        <v>1</v>
      </c>
      <c r="S51">
        <v>4</v>
      </c>
      <c r="T51">
        <v>2</v>
      </c>
      <c r="U51">
        <v>3</v>
      </c>
      <c r="V51">
        <v>2</v>
      </c>
      <c r="W51" s="45">
        <v>0</v>
      </c>
      <c r="X51" s="46">
        <v>1</v>
      </c>
      <c r="Y51" s="47">
        <f t="shared" si="2"/>
        <v>1</v>
      </c>
      <c r="Z51">
        <f t="shared" si="3"/>
        <v>0</v>
      </c>
      <c r="AA51">
        <f t="shared" si="4"/>
        <v>0.16583152635979395</v>
      </c>
      <c r="AB51" s="45">
        <f t="shared" si="5"/>
        <v>0.16583152635979395</v>
      </c>
      <c r="AC51" s="47">
        <f t="shared" si="6"/>
        <v>0.83416847364020608</v>
      </c>
      <c r="AD51" s="45">
        <f t="shared" si="7"/>
        <v>-0.18131989026117207</v>
      </c>
      <c r="AE51" s="47">
        <f t="shared" si="8"/>
        <v>100</v>
      </c>
      <c r="AF51">
        <f t="shared" si="9"/>
        <v>0.1987986019612154</v>
      </c>
      <c r="BE51">
        <v>1.0642720270132321E-2</v>
      </c>
      <c r="BF51">
        <v>1</v>
      </c>
      <c r="BG51">
        <v>0</v>
      </c>
      <c r="BH51">
        <f t="shared" si="14"/>
        <v>46</v>
      </c>
      <c r="BI51">
        <f t="shared" si="15"/>
        <v>1</v>
      </c>
      <c r="BJ51">
        <f t="shared" si="11"/>
        <v>0.9626926196269262</v>
      </c>
      <c r="BK51">
        <f t="shared" si="12"/>
        <v>0.99578059071729963</v>
      </c>
      <c r="BL51">
        <f t="shared" si="13"/>
        <v>8.0760794056556674E-4</v>
      </c>
    </row>
    <row r="52" spans="1:64" x14ac:dyDescent="0.3">
      <c r="A52">
        <v>48</v>
      </c>
      <c r="B52">
        <v>1</v>
      </c>
      <c r="C52">
        <v>2</v>
      </c>
      <c r="D52">
        <v>0</v>
      </c>
      <c r="E52">
        <v>3</v>
      </c>
      <c r="F52">
        <v>3</v>
      </c>
      <c r="G52">
        <f t="shared" si="0"/>
        <v>3</v>
      </c>
      <c r="H52">
        <v>3</v>
      </c>
      <c r="I52">
        <v>0</v>
      </c>
      <c r="J52">
        <v>1</v>
      </c>
      <c r="L52" s="2" t="s">
        <v>18</v>
      </c>
      <c r="N52">
        <v>22</v>
      </c>
      <c r="O52">
        <v>3</v>
      </c>
      <c r="P52">
        <v>1</v>
      </c>
      <c r="Q52">
        <v>2</v>
      </c>
      <c r="R52">
        <v>1</v>
      </c>
      <c r="S52">
        <v>3</v>
      </c>
      <c r="T52">
        <v>3</v>
      </c>
      <c r="U52">
        <v>3</v>
      </c>
      <c r="V52">
        <v>1</v>
      </c>
      <c r="W52" s="45">
        <v>1</v>
      </c>
      <c r="X52" s="46">
        <v>0</v>
      </c>
      <c r="Y52" s="47">
        <f t="shared" si="2"/>
        <v>1</v>
      </c>
      <c r="Z52">
        <f t="shared" si="3"/>
        <v>1</v>
      </c>
      <c r="AA52">
        <f t="shared" si="4"/>
        <v>0.24083072955463752</v>
      </c>
      <c r="AB52" s="45">
        <f t="shared" si="5"/>
        <v>0.24083072955463752</v>
      </c>
      <c r="AC52" s="47">
        <f t="shared" si="6"/>
        <v>0.75916927044536253</v>
      </c>
      <c r="AD52" s="45">
        <f t="shared" si="7"/>
        <v>-1.4236609592599418</v>
      </c>
      <c r="AE52" s="47">
        <f t="shared" si="8"/>
        <v>0</v>
      </c>
      <c r="AF52">
        <f t="shared" si="9"/>
        <v>3.1522940276320885</v>
      </c>
      <c r="AP52" s="63" t="s">
        <v>15</v>
      </c>
      <c r="AQ52" s="63" t="s">
        <v>4</v>
      </c>
      <c r="AR52" s="63" t="s">
        <v>10</v>
      </c>
      <c r="AS52" s="63" t="s">
        <v>0</v>
      </c>
      <c r="AT52" s="12" t="s">
        <v>54</v>
      </c>
      <c r="AU52" s="12" t="s">
        <v>7</v>
      </c>
      <c r="AV52" s="12" t="s">
        <v>165</v>
      </c>
      <c r="AW52" s="12" t="s">
        <v>13</v>
      </c>
      <c r="AX52" s="12" t="s">
        <v>16</v>
      </c>
      <c r="AY52" s="64" t="s">
        <v>169</v>
      </c>
      <c r="BE52">
        <v>1.0648513693410197E-2</v>
      </c>
      <c r="BF52">
        <v>1</v>
      </c>
      <c r="BG52">
        <v>0</v>
      </c>
      <c r="BH52">
        <f t="shared" si="14"/>
        <v>47</v>
      </c>
      <c r="BI52">
        <f t="shared" si="15"/>
        <v>1</v>
      </c>
      <c r="BJ52">
        <f t="shared" si="11"/>
        <v>0.96188158961881587</v>
      </c>
      <c r="BK52">
        <f t="shared" si="12"/>
        <v>0.99578059071729963</v>
      </c>
      <c r="BL52">
        <f t="shared" si="13"/>
        <v>8.0760794056545626E-4</v>
      </c>
    </row>
    <row r="53" spans="1:64" x14ac:dyDescent="0.3">
      <c r="A53">
        <v>28</v>
      </c>
      <c r="B53">
        <v>3</v>
      </c>
      <c r="C53">
        <v>2</v>
      </c>
      <c r="D53">
        <v>2</v>
      </c>
      <c r="E53">
        <v>1</v>
      </c>
      <c r="F53">
        <v>3</v>
      </c>
      <c r="G53">
        <f t="shared" si="0"/>
        <v>3</v>
      </c>
      <c r="H53">
        <v>2</v>
      </c>
      <c r="I53">
        <v>2</v>
      </c>
      <c r="J53">
        <v>1</v>
      </c>
      <c r="L53" s="2" t="s">
        <v>18</v>
      </c>
      <c r="N53">
        <v>22</v>
      </c>
      <c r="O53">
        <v>3</v>
      </c>
      <c r="P53">
        <v>1</v>
      </c>
      <c r="Q53">
        <v>2</v>
      </c>
      <c r="R53">
        <v>1</v>
      </c>
      <c r="S53">
        <v>4</v>
      </c>
      <c r="T53">
        <v>2</v>
      </c>
      <c r="U53">
        <v>3</v>
      </c>
      <c r="V53">
        <v>2</v>
      </c>
      <c r="W53" s="45">
        <v>0</v>
      </c>
      <c r="X53" s="46">
        <v>1</v>
      </c>
      <c r="Y53" s="47">
        <f t="shared" si="2"/>
        <v>1</v>
      </c>
      <c r="Z53">
        <f t="shared" si="3"/>
        <v>0</v>
      </c>
      <c r="AA53">
        <f t="shared" si="4"/>
        <v>0.14430585765475762</v>
      </c>
      <c r="AB53" s="45">
        <f t="shared" si="5"/>
        <v>0.14430585765475762</v>
      </c>
      <c r="AC53" s="47">
        <f t="shared" si="6"/>
        <v>0.85569414234524244</v>
      </c>
      <c r="AD53" s="45">
        <f t="shared" si="7"/>
        <v>-0.15584227703528908</v>
      </c>
      <c r="AE53" s="47">
        <f t="shared" si="8"/>
        <v>100</v>
      </c>
      <c r="AF53">
        <f t="shared" si="9"/>
        <v>0.16864186689329386</v>
      </c>
      <c r="AP53">
        <v>0</v>
      </c>
      <c r="AQ53">
        <v>2</v>
      </c>
      <c r="AR53">
        <v>1</v>
      </c>
      <c r="AS53">
        <v>45</v>
      </c>
      <c r="AT53">
        <v>4</v>
      </c>
      <c r="AU53">
        <v>2</v>
      </c>
      <c r="AV53">
        <v>2</v>
      </c>
      <c r="AW53">
        <v>2</v>
      </c>
      <c r="AX53">
        <v>5</v>
      </c>
      <c r="AY53">
        <f>(EXP(-1.27+(-0.16*AP53)+(-0.36*AQ53)+(1.55*AR53)+(-0.03*AS53)+(-0.38*AT53)+(-0.13*AU53)+(0.65*AV53+(0.15*AW53)+(0.15*AX53))))/((1+EXP(-1.27+(-0.16*AP53)+(-0.36*AQ53)+(1.55*AR53)+(-0.03*AS53)+(-0.38*AT53)+(-0.13*AU53)+(0.65*AV53+(0.15*AW53)+(0.15*AX53)))))</f>
        <v>0.22793645057321638</v>
      </c>
      <c r="BE53">
        <v>1.0713320895497079E-2</v>
      </c>
      <c r="BF53">
        <v>1</v>
      </c>
      <c r="BG53">
        <v>0</v>
      </c>
      <c r="BH53">
        <f t="shared" si="14"/>
        <v>48</v>
      </c>
      <c r="BI53">
        <f t="shared" si="15"/>
        <v>1</v>
      </c>
      <c r="BJ53">
        <f t="shared" si="11"/>
        <v>0.96107055961070564</v>
      </c>
      <c r="BK53">
        <f t="shared" si="12"/>
        <v>0.99578059071729963</v>
      </c>
      <c r="BL53">
        <f t="shared" si="13"/>
        <v>8.0760794056556674E-4</v>
      </c>
    </row>
    <row r="54" spans="1:64" x14ac:dyDescent="0.3">
      <c r="A54">
        <v>44</v>
      </c>
      <c r="B54">
        <v>2</v>
      </c>
      <c r="C54">
        <v>2</v>
      </c>
      <c r="D54">
        <v>3</v>
      </c>
      <c r="E54">
        <v>2</v>
      </c>
      <c r="F54">
        <v>4</v>
      </c>
      <c r="G54">
        <f t="shared" si="0"/>
        <v>1</v>
      </c>
      <c r="H54">
        <v>2</v>
      </c>
      <c r="I54">
        <v>1</v>
      </c>
      <c r="J54">
        <v>0</v>
      </c>
      <c r="L54" s="2" t="s">
        <v>21</v>
      </c>
      <c r="N54">
        <v>22</v>
      </c>
      <c r="O54">
        <v>3</v>
      </c>
      <c r="P54">
        <v>2</v>
      </c>
      <c r="Q54">
        <v>0</v>
      </c>
      <c r="R54">
        <v>1</v>
      </c>
      <c r="S54">
        <v>1</v>
      </c>
      <c r="T54">
        <v>2</v>
      </c>
      <c r="U54">
        <v>3</v>
      </c>
      <c r="V54">
        <v>0</v>
      </c>
      <c r="W54" s="45">
        <v>1</v>
      </c>
      <c r="X54" s="46">
        <v>0</v>
      </c>
      <c r="Y54" s="47">
        <f t="shared" si="2"/>
        <v>1</v>
      </c>
      <c r="Z54">
        <f t="shared" si="3"/>
        <v>1</v>
      </c>
      <c r="AA54">
        <f t="shared" si="4"/>
        <v>0.54789629805138884</v>
      </c>
      <c r="AB54" s="45">
        <f t="shared" si="5"/>
        <v>0.54789629805138884</v>
      </c>
      <c r="AC54" s="47">
        <f t="shared" si="6"/>
        <v>0.45210370194861116</v>
      </c>
      <c r="AD54" s="45">
        <f t="shared" si="7"/>
        <v>-0.60166924707422897</v>
      </c>
      <c r="AE54" s="47">
        <f t="shared" si="8"/>
        <v>100</v>
      </c>
      <c r="AF54">
        <f t="shared" si="9"/>
        <v>0.82516290684301541</v>
      </c>
      <c r="AP54">
        <v>1</v>
      </c>
      <c r="AQ54">
        <v>2</v>
      </c>
      <c r="AR54">
        <v>1</v>
      </c>
      <c r="AS54">
        <v>45</v>
      </c>
      <c r="AT54">
        <v>4</v>
      </c>
      <c r="AU54">
        <v>2</v>
      </c>
      <c r="AV54">
        <v>2</v>
      </c>
      <c r="AW54">
        <v>2</v>
      </c>
      <c r="AX54">
        <v>5</v>
      </c>
      <c r="AY54">
        <f t="shared" ref="AY54:AY71" si="22">(EXP(-1.27+(-0.16*AP54)+(-0.36*AQ54)+(1.55*AR54)+(-0.03*AS54)+(-0.38*AT54)+(-0.13*AU54)+(0.65*AV54+(0.15*AW54)+(0.15*AX54))))/((1+EXP(-1.27+(-0.16*AP54)+(-0.36*AQ54)+(1.55*AR54)+(-0.03*AS54)+(-0.38*AT54)+(-0.13*AU54)+(0.65*AV54+(0.15*AW54)+(0.15*AX54)))))</f>
        <v>0.20100899975052947</v>
      </c>
      <c r="BE54">
        <v>1.1030831034187005E-2</v>
      </c>
      <c r="BF54">
        <v>1</v>
      </c>
      <c r="BG54">
        <v>0</v>
      </c>
      <c r="BH54">
        <f t="shared" si="14"/>
        <v>49</v>
      </c>
      <c r="BI54">
        <f t="shared" si="15"/>
        <v>1</v>
      </c>
      <c r="BJ54">
        <f t="shared" si="11"/>
        <v>0.96025952960259531</v>
      </c>
      <c r="BK54">
        <f t="shared" si="12"/>
        <v>0.99578059071729963</v>
      </c>
      <c r="BL54">
        <f t="shared" si="13"/>
        <v>8.0760794056556674E-4</v>
      </c>
    </row>
    <row r="55" spans="1:64" x14ac:dyDescent="0.3">
      <c r="A55">
        <v>35</v>
      </c>
      <c r="B55">
        <v>3</v>
      </c>
      <c r="C55">
        <v>2</v>
      </c>
      <c r="D55">
        <v>0</v>
      </c>
      <c r="E55">
        <v>3</v>
      </c>
      <c r="F55">
        <v>1</v>
      </c>
      <c r="G55">
        <f t="shared" si="0"/>
        <v>2</v>
      </c>
      <c r="H55">
        <v>3</v>
      </c>
      <c r="I55">
        <v>2</v>
      </c>
      <c r="J55">
        <v>0</v>
      </c>
      <c r="L55" s="2" t="s">
        <v>20</v>
      </c>
      <c r="N55">
        <v>22</v>
      </c>
      <c r="O55">
        <v>3</v>
      </c>
      <c r="P55">
        <v>2</v>
      </c>
      <c r="Q55">
        <v>0</v>
      </c>
      <c r="R55">
        <v>1</v>
      </c>
      <c r="S55">
        <v>2</v>
      </c>
      <c r="T55">
        <v>2</v>
      </c>
      <c r="U55">
        <v>3</v>
      </c>
      <c r="V55">
        <v>0</v>
      </c>
      <c r="W55" s="45">
        <v>1</v>
      </c>
      <c r="X55" s="46">
        <v>0</v>
      </c>
      <c r="Y55" s="47">
        <f t="shared" si="2"/>
        <v>1</v>
      </c>
      <c r="Z55">
        <f t="shared" si="3"/>
        <v>1</v>
      </c>
      <c r="AA55">
        <f t="shared" si="4"/>
        <v>0.51607937570825602</v>
      </c>
      <c r="AB55" s="45">
        <f t="shared" si="5"/>
        <v>0.51607937570825602</v>
      </c>
      <c r="AC55" s="47">
        <f t="shared" si="6"/>
        <v>0.48392062429174398</v>
      </c>
      <c r="AD55" s="45">
        <f t="shared" si="7"/>
        <v>-0.66149469643905612</v>
      </c>
      <c r="AE55" s="47">
        <f t="shared" si="8"/>
        <v>100</v>
      </c>
      <c r="AF55">
        <f t="shared" si="9"/>
        <v>0.93768642396844848</v>
      </c>
      <c r="AP55">
        <v>2</v>
      </c>
      <c r="AQ55">
        <v>2</v>
      </c>
      <c r="AR55">
        <v>1</v>
      </c>
      <c r="AS55">
        <v>45</v>
      </c>
      <c r="AT55">
        <v>4</v>
      </c>
      <c r="AU55">
        <v>2</v>
      </c>
      <c r="AV55">
        <v>2</v>
      </c>
      <c r="AW55">
        <v>2</v>
      </c>
      <c r="AX55">
        <v>5</v>
      </c>
      <c r="AY55">
        <f t="shared" si="22"/>
        <v>0.17653527477911676</v>
      </c>
      <c r="BE55">
        <v>1.1136838472792277E-2</v>
      </c>
      <c r="BF55">
        <v>1</v>
      </c>
      <c r="BG55">
        <v>0</v>
      </c>
      <c r="BH55">
        <f t="shared" si="14"/>
        <v>50</v>
      </c>
      <c r="BI55">
        <f t="shared" si="15"/>
        <v>1</v>
      </c>
      <c r="BJ55">
        <f t="shared" si="11"/>
        <v>0.95944849959448497</v>
      </c>
      <c r="BK55">
        <f t="shared" si="12"/>
        <v>0.99578059071729963</v>
      </c>
      <c r="BL55">
        <f t="shared" si="13"/>
        <v>0</v>
      </c>
    </row>
    <row r="56" spans="1:64" x14ac:dyDescent="0.3">
      <c r="A56">
        <v>26</v>
      </c>
      <c r="B56">
        <v>3</v>
      </c>
      <c r="C56">
        <v>2</v>
      </c>
      <c r="D56">
        <v>2</v>
      </c>
      <c r="E56">
        <v>2</v>
      </c>
      <c r="F56">
        <v>4</v>
      </c>
      <c r="G56">
        <f t="shared" si="0"/>
        <v>2</v>
      </c>
      <c r="H56">
        <v>2</v>
      </c>
      <c r="I56">
        <v>0</v>
      </c>
      <c r="J56">
        <v>0</v>
      </c>
      <c r="L56" s="2" t="s">
        <v>20</v>
      </c>
      <c r="N56">
        <v>22</v>
      </c>
      <c r="O56">
        <v>4</v>
      </c>
      <c r="P56">
        <v>1</v>
      </c>
      <c r="Q56">
        <v>2</v>
      </c>
      <c r="R56">
        <v>1</v>
      </c>
      <c r="S56">
        <v>3</v>
      </c>
      <c r="T56">
        <v>3</v>
      </c>
      <c r="U56">
        <v>4</v>
      </c>
      <c r="V56">
        <v>1</v>
      </c>
      <c r="W56" s="45">
        <v>0</v>
      </c>
      <c r="X56" s="46">
        <v>1</v>
      </c>
      <c r="Y56" s="47">
        <f t="shared" si="2"/>
        <v>1</v>
      </c>
      <c r="Z56">
        <f t="shared" si="3"/>
        <v>0</v>
      </c>
      <c r="AA56">
        <f t="shared" si="4"/>
        <v>0.15007538262615938</v>
      </c>
      <c r="AB56" s="45">
        <f t="shared" si="5"/>
        <v>0.15007538262615938</v>
      </c>
      <c r="AC56" s="47">
        <f t="shared" si="6"/>
        <v>0.84992461737384062</v>
      </c>
      <c r="AD56" s="45">
        <f t="shared" si="7"/>
        <v>-0.16260761887310174</v>
      </c>
      <c r="AE56" s="47">
        <f t="shared" si="8"/>
        <v>100</v>
      </c>
      <c r="AF56">
        <f t="shared" si="9"/>
        <v>0.17657493330393617</v>
      </c>
      <c r="AP56">
        <v>3</v>
      </c>
      <c r="AQ56">
        <v>2</v>
      </c>
      <c r="AR56">
        <v>1</v>
      </c>
      <c r="AS56">
        <v>45</v>
      </c>
      <c r="AT56">
        <v>4</v>
      </c>
      <c r="AU56">
        <v>2</v>
      </c>
      <c r="AV56">
        <v>2</v>
      </c>
      <c r="AW56">
        <v>2</v>
      </c>
      <c r="AX56">
        <v>5</v>
      </c>
      <c r="AY56">
        <f t="shared" si="22"/>
        <v>0.15446526508353473</v>
      </c>
      <c r="BE56">
        <v>1.1388679497695524E-2</v>
      </c>
      <c r="BF56">
        <v>0</v>
      </c>
      <c r="BG56">
        <v>1</v>
      </c>
      <c r="BH56">
        <f t="shared" si="14"/>
        <v>50</v>
      </c>
      <c r="BI56">
        <f t="shared" si="15"/>
        <v>2</v>
      </c>
      <c r="BJ56">
        <f t="shared" si="11"/>
        <v>0.95944849959448497</v>
      </c>
      <c r="BK56">
        <f t="shared" si="12"/>
        <v>0.99156118143459915</v>
      </c>
      <c r="BL56">
        <f t="shared" si="13"/>
        <v>8.0418587302068733E-4</v>
      </c>
    </row>
    <row r="57" spans="1:64" x14ac:dyDescent="0.3">
      <c r="A57">
        <v>33</v>
      </c>
      <c r="B57">
        <v>1</v>
      </c>
      <c r="C57">
        <v>2</v>
      </c>
      <c r="D57">
        <v>14</v>
      </c>
      <c r="E57">
        <v>3</v>
      </c>
      <c r="F57">
        <v>1</v>
      </c>
      <c r="G57">
        <f t="shared" si="0"/>
        <v>3</v>
      </c>
      <c r="H57">
        <v>3</v>
      </c>
      <c r="I57">
        <v>8</v>
      </c>
      <c r="J57">
        <v>0</v>
      </c>
      <c r="L57" s="2" t="s">
        <v>18</v>
      </c>
      <c r="N57">
        <v>22</v>
      </c>
      <c r="O57">
        <v>4</v>
      </c>
      <c r="P57">
        <v>1</v>
      </c>
      <c r="Q57">
        <v>2</v>
      </c>
      <c r="R57">
        <v>2</v>
      </c>
      <c r="S57">
        <v>4</v>
      </c>
      <c r="T57">
        <v>2</v>
      </c>
      <c r="U57">
        <v>1</v>
      </c>
      <c r="V57">
        <v>2</v>
      </c>
      <c r="W57" s="45">
        <v>0</v>
      </c>
      <c r="X57" s="46">
        <v>1</v>
      </c>
      <c r="Y57" s="47">
        <f t="shared" si="2"/>
        <v>1</v>
      </c>
      <c r="Z57">
        <f t="shared" si="3"/>
        <v>0</v>
      </c>
      <c r="AA57">
        <f t="shared" si="4"/>
        <v>0.11297339264480906</v>
      </c>
      <c r="AB57" s="45">
        <f t="shared" si="5"/>
        <v>0.11297339264480906</v>
      </c>
      <c r="AC57" s="47">
        <f t="shared" si="6"/>
        <v>0.8870266073551909</v>
      </c>
      <c r="AD57" s="45">
        <f t="shared" si="7"/>
        <v>-0.11988030010420557</v>
      </c>
      <c r="AE57" s="47">
        <f t="shared" si="8"/>
        <v>100</v>
      </c>
      <c r="AF57">
        <f t="shared" si="9"/>
        <v>0.12736189840083487</v>
      </c>
      <c r="AP57">
        <v>4</v>
      </c>
      <c r="AQ57">
        <v>2</v>
      </c>
      <c r="AR57">
        <v>1</v>
      </c>
      <c r="AS57">
        <v>45</v>
      </c>
      <c r="AT57">
        <v>4</v>
      </c>
      <c r="AU57">
        <v>2</v>
      </c>
      <c r="AV57">
        <v>2</v>
      </c>
      <c r="AW57">
        <v>2</v>
      </c>
      <c r="AX57">
        <v>5</v>
      </c>
      <c r="AY57">
        <f t="shared" si="22"/>
        <v>0.13470305195202811</v>
      </c>
      <c r="BE57">
        <v>1.1603202837229074E-2</v>
      </c>
      <c r="BF57">
        <v>1</v>
      </c>
      <c r="BG57">
        <v>0</v>
      </c>
      <c r="BH57">
        <f t="shared" si="14"/>
        <v>51</v>
      </c>
      <c r="BI57">
        <f t="shared" si="15"/>
        <v>2</v>
      </c>
      <c r="BJ57">
        <f t="shared" si="11"/>
        <v>0.95863746958637475</v>
      </c>
      <c r="BK57">
        <f t="shared" si="12"/>
        <v>0.99156118143459915</v>
      </c>
      <c r="BL57">
        <f t="shared" si="13"/>
        <v>8.0418587302079738E-4</v>
      </c>
    </row>
    <row r="58" spans="1:64" x14ac:dyDescent="0.3">
      <c r="A58">
        <v>35</v>
      </c>
      <c r="B58">
        <v>2</v>
      </c>
      <c r="C58">
        <v>1</v>
      </c>
      <c r="D58">
        <v>8</v>
      </c>
      <c r="E58">
        <v>3</v>
      </c>
      <c r="F58">
        <v>4</v>
      </c>
      <c r="G58">
        <f t="shared" si="0"/>
        <v>2</v>
      </c>
      <c r="H58">
        <v>2</v>
      </c>
      <c r="I58">
        <v>1</v>
      </c>
      <c r="J58">
        <v>0</v>
      </c>
      <c r="L58" s="2" t="s">
        <v>20</v>
      </c>
      <c r="N58">
        <v>22</v>
      </c>
      <c r="O58">
        <v>4</v>
      </c>
      <c r="P58">
        <v>2</v>
      </c>
      <c r="Q58">
        <v>0</v>
      </c>
      <c r="R58">
        <v>1</v>
      </c>
      <c r="S58">
        <v>1</v>
      </c>
      <c r="T58">
        <v>1</v>
      </c>
      <c r="U58">
        <v>2</v>
      </c>
      <c r="V58">
        <v>0</v>
      </c>
      <c r="W58" s="45">
        <v>0</v>
      </c>
      <c r="X58" s="46">
        <v>1</v>
      </c>
      <c r="Y58" s="47">
        <f t="shared" si="2"/>
        <v>1</v>
      </c>
      <c r="Z58">
        <f t="shared" si="3"/>
        <v>0</v>
      </c>
      <c r="AA58">
        <f t="shared" si="4"/>
        <v>0.35749353159679176</v>
      </c>
      <c r="AB58" s="45">
        <f t="shared" si="5"/>
        <v>0.35749353159679176</v>
      </c>
      <c r="AC58" s="47">
        <f t="shared" si="6"/>
        <v>0.64250646840320824</v>
      </c>
      <c r="AD58" s="45">
        <f t="shared" si="7"/>
        <v>-0.44237839470980816</v>
      </c>
      <c r="AE58" s="47">
        <f t="shared" si="8"/>
        <v>100</v>
      </c>
      <c r="AF58">
        <f t="shared" si="9"/>
        <v>0.55640456427661178</v>
      </c>
      <c r="AP58">
        <v>5</v>
      </c>
      <c r="AQ58">
        <v>2</v>
      </c>
      <c r="AR58">
        <v>1</v>
      </c>
      <c r="AS58">
        <v>45</v>
      </c>
      <c r="AT58">
        <v>4</v>
      </c>
      <c r="AU58">
        <v>2</v>
      </c>
      <c r="AV58">
        <v>2</v>
      </c>
      <c r="AW58">
        <v>2</v>
      </c>
      <c r="AX58">
        <v>5</v>
      </c>
      <c r="AY58">
        <f t="shared" si="22"/>
        <v>0.11711899087578062</v>
      </c>
      <c r="BE58">
        <v>1.163081827872391E-2</v>
      </c>
      <c r="BF58">
        <v>1</v>
      </c>
      <c r="BG58">
        <v>0</v>
      </c>
      <c r="BH58">
        <f t="shared" si="14"/>
        <v>52</v>
      </c>
      <c r="BI58">
        <f t="shared" si="15"/>
        <v>2</v>
      </c>
      <c r="BJ58">
        <f t="shared" si="11"/>
        <v>0.95782643957826441</v>
      </c>
      <c r="BK58">
        <f t="shared" si="12"/>
        <v>0.99156118143459915</v>
      </c>
      <c r="BL58">
        <f t="shared" si="13"/>
        <v>8.0418587302079738E-4</v>
      </c>
    </row>
    <row r="59" spans="1:64" x14ac:dyDescent="0.3">
      <c r="A59">
        <v>35</v>
      </c>
      <c r="B59">
        <v>3</v>
      </c>
      <c r="C59">
        <v>2</v>
      </c>
      <c r="D59">
        <v>2</v>
      </c>
      <c r="E59">
        <v>1</v>
      </c>
      <c r="F59">
        <v>1</v>
      </c>
      <c r="G59">
        <f t="shared" si="0"/>
        <v>2</v>
      </c>
      <c r="H59">
        <v>3</v>
      </c>
      <c r="I59">
        <v>2</v>
      </c>
      <c r="J59">
        <v>0</v>
      </c>
      <c r="L59" s="2" t="s">
        <v>20</v>
      </c>
      <c r="N59">
        <v>22</v>
      </c>
      <c r="O59">
        <v>4</v>
      </c>
      <c r="P59">
        <v>2</v>
      </c>
      <c r="Q59">
        <v>0</v>
      </c>
      <c r="R59">
        <v>1</v>
      </c>
      <c r="S59">
        <v>3</v>
      </c>
      <c r="T59">
        <v>3</v>
      </c>
      <c r="U59">
        <v>3</v>
      </c>
      <c r="V59">
        <v>0</v>
      </c>
      <c r="W59" s="45">
        <v>1</v>
      </c>
      <c r="X59" s="46">
        <v>0</v>
      </c>
      <c r="Y59" s="47">
        <f t="shared" si="2"/>
        <v>1</v>
      </c>
      <c r="Z59">
        <f t="shared" si="3"/>
        <v>1</v>
      </c>
      <c r="AA59">
        <f t="shared" si="4"/>
        <v>0.55731214384010241</v>
      </c>
      <c r="AB59" s="45">
        <f t="shared" si="5"/>
        <v>0.55731214384010241</v>
      </c>
      <c r="AC59" s="47">
        <f t="shared" si="6"/>
        <v>0.44268785615989759</v>
      </c>
      <c r="AD59" s="45">
        <f t="shared" si="7"/>
        <v>-0.58462979415401006</v>
      </c>
      <c r="AE59" s="47">
        <f t="shared" si="8"/>
        <v>100</v>
      </c>
      <c r="AF59">
        <f t="shared" si="9"/>
        <v>0.79432659247222226</v>
      </c>
      <c r="AP59">
        <v>6</v>
      </c>
      <c r="AQ59">
        <v>2</v>
      </c>
      <c r="AR59">
        <v>1</v>
      </c>
      <c r="AS59">
        <v>45</v>
      </c>
      <c r="AT59">
        <v>4</v>
      </c>
      <c r="AU59">
        <v>2</v>
      </c>
      <c r="AV59">
        <v>2</v>
      </c>
      <c r="AW59">
        <v>2</v>
      </c>
      <c r="AX59">
        <v>5</v>
      </c>
      <c r="AY59">
        <f t="shared" si="22"/>
        <v>0.10156092789763671</v>
      </c>
      <c r="BE59">
        <v>1.1680145132917126E-2</v>
      </c>
      <c r="BF59">
        <v>1</v>
      </c>
      <c r="BG59">
        <v>0</v>
      </c>
      <c r="BH59">
        <f t="shared" si="14"/>
        <v>53</v>
      </c>
      <c r="BI59">
        <f t="shared" si="15"/>
        <v>2</v>
      </c>
      <c r="BJ59">
        <f t="shared" si="11"/>
        <v>0.95701540957015407</v>
      </c>
      <c r="BK59">
        <f t="shared" si="12"/>
        <v>0.99156118143459915</v>
      </c>
      <c r="BL59">
        <f t="shared" si="13"/>
        <v>8.0418587302068733E-4</v>
      </c>
    </row>
    <row r="60" spans="1:64" x14ac:dyDescent="0.3">
      <c r="A60">
        <v>31</v>
      </c>
      <c r="B60">
        <v>4</v>
      </c>
      <c r="C60">
        <v>1</v>
      </c>
      <c r="D60">
        <v>7</v>
      </c>
      <c r="E60">
        <v>2</v>
      </c>
      <c r="F60">
        <v>4</v>
      </c>
      <c r="G60">
        <f t="shared" si="0"/>
        <v>1</v>
      </c>
      <c r="H60">
        <v>2</v>
      </c>
      <c r="I60">
        <v>1</v>
      </c>
      <c r="J60">
        <v>0</v>
      </c>
      <c r="L60" s="2" t="s">
        <v>21</v>
      </c>
      <c r="N60">
        <v>22</v>
      </c>
      <c r="O60">
        <v>4</v>
      </c>
      <c r="P60">
        <v>2</v>
      </c>
      <c r="Q60">
        <v>2</v>
      </c>
      <c r="R60">
        <v>1</v>
      </c>
      <c r="S60">
        <v>2</v>
      </c>
      <c r="T60">
        <v>1</v>
      </c>
      <c r="U60">
        <v>2</v>
      </c>
      <c r="V60">
        <v>2</v>
      </c>
      <c r="W60" s="45">
        <v>0</v>
      </c>
      <c r="X60" s="46">
        <v>1</v>
      </c>
      <c r="Y60" s="47">
        <f t="shared" si="2"/>
        <v>1</v>
      </c>
      <c r="Z60">
        <f t="shared" si="3"/>
        <v>0</v>
      </c>
      <c r="AA60">
        <f t="shared" si="4"/>
        <v>0.32083587285571991</v>
      </c>
      <c r="AB60" s="45">
        <f t="shared" si="5"/>
        <v>0.32083587285571991</v>
      </c>
      <c r="AC60" s="47">
        <f t="shared" si="6"/>
        <v>0.67916412714428009</v>
      </c>
      <c r="AD60" s="45">
        <f t="shared" si="7"/>
        <v>-0.38689246171628583</v>
      </c>
      <c r="AE60" s="47">
        <f t="shared" si="8"/>
        <v>100</v>
      </c>
      <c r="AF60">
        <f t="shared" si="9"/>
        <v>0.47239814358976329</v>
      </c>
      <c r="AP60">
        <v>7</v>
      </c>
      <c r="AQ60">
        <v>2</v>
      </c>
      <c r="AR60">
        <v>1</v>
      </c>
      <c r="AS60">
        <v>45</v>
      </c>
      <c r="AT60">
        <v>4</v>
      </c>
      <c r="AU60">
        <v>2</v>
      </c>
      <c r="AV60">
        <v>2</v>
      </c>
      <c r="AW60">
        <v>2</v>
      </c>
      <c r="AX60">
        <v>5</v>
      </c>
      <c r="AY60">
        <f t="shared" si="22"/>
        <v>8.7863914829301282E-2</v>
      </c>
      <c r="BE60">
        <v>1.1863258952641242E-2</v>
      </c>
      <c r="BF60">
        <v>1</v>
      </c>
      <c r="BG60">
        <v>0</v>
      </c>
      <c r="BH60">
        <f t="shared" si="14"/>
        <v>54</v>
      </c>
      <c r="BI60">
        <f t="shared" si="15"/>
        <v>2</v>
      </c>
      <c r="BJ60">
        <f t="shared" si="11"/>
        <v>0.95620437956204385</v>
      </c>
      <c r="BK60">
        <f t="shared" si="12"/>
        <v>0.99156118143459915</v>
      </c>
      <c r="BL60">
        <f t="shared" si="13"/>
        <v>8.0418587302079738E-4</v>
      </c>
    </row>
    <row r="61" spans="1:64" x14ac:dyDescent="0.3">
      <c r="A61">
        <v>37</v>
      </c>
      <c r="B61">
        <v>1</v>
      </c>
      <c r="C61">
        <v>1</v>
      </c>
      <c r="D61">
        <v>5</v>
      </c>
      <c r="E61">
        <v>2</v>
      </c>
      <c r="F61">
        <v>3</v>
      </c>
      <c r="G61">
        <f t="shared" si="0"/>
        <v>1</v>
      </c>
      <c r="H61">
        <v>4</v>
      </c>
      <c r="I61">
        <v>0</v>
      </c>
      <c r="J61">
        <v>0</v>
      </c>
      <c r="L61" s="2" t="s">
        <v>21</v>
      </c>
      <c r="N61">
        <v>23</v>
      </c>
      <c r="O61">
        <v>1</v>
      </c>
      <c r="P61">
        <v>1</v>
      </c>
      <c r="Q61">
        <v>2</v>
      </c>
      <c r="R61">
        <v>1</v>
      </c>
      <c r="S61">
        <v>3</v>
      </c>
      <c r="T61">
        <v>2</v>
      </c>
      <c r="U61">
        <v>4</v>
      </c>
      <c r="V61">
        <v>0</v>
      </c>
      <c r="W61" s="45">
        <v>0</v>
      </c>
      <c r="X61" s="46">
        <v>1</v>
      </c>
      <c r="Y61" s="47">
        <f t="shared" si="2"/>
        <v>1</v>
      </c>
      <c r="Z61">
        <f t="shared" si="3"/>
        <v>0</v>
      </c>
      <c r="AA61">
        <f t="shared" si="4"/>
        <v>0.18372342540958589</v>
      </c>
      <c r="AB61" s="45">
        <f t="shared" si="5"/>
        <v>0.18372342540958589</v>
      </c>
      <c r="AC61" s="47">
        <f t="shared" si="6"/>
        <v>0.81627657459041414</v>
      </c>
      <c r="AD61" s="45">
        <f t="shared" si="7"/>
        <v>-0.20300204199599234</v>
      </c>
      <c r="AE61" s="47">
        <f t="shared" si="8"/>
        <v>100</v>
      </c>
      <c r="AF61">
        <f t="shared" si="9"/>
        <v>0.22507496984312383</v>
      </c>
      <c r="AP61">
        <v>8</v>
      </c>
      <c r="AQ61">
        <v>2</v>
      </c>
      <c r="AR61">
        <v>1</v>
      </c>
      <c r="AS61">
        <v>45</v>
      </c>
      <c r="AT61">
        <v>4</v>
      </c>
      <c r="AU61">
        <v>2</v>
      </c>
      <c r="AV61">
        <v>2</v>
      </c>
      <c r="AW61">
        <v>2</v>
      </c>
      <c r="AX61">
        <v>5</v>
      </c>
      <c r="AY61">
        <f t="shared" si="22"/>
        <v>7.5858180021243587E-2</v>
      </c>
      <c r="BE61">
        <v>1.1884603573859351E-2</v>
      </c>
      <c r="BF61">
        <v>1</v>
      </c>
      <c r="BG61">
        <v>0</v>
      </c>
      <c r="BH61">
        <f t="shared" si="14"/>
        <v>55</v>
      </c>
      <c r="BI61">
        <f t="shared" si="15"/>
        <v>2</v>
      </c>
      <c r="BJ61">
        <f t="shared" si="11"/>
        <v>0.95539334955393351</v>
      </c>
      <c r="BK61">
        <f t="shared" si="12"/>
        <v>0.99156118143459915</v>
      </c>
      <c r="BL61">
        <f t="shared" si="13"/>
        <v>8.0418587302079738E-4</v>
      </c>
    </row>
    <row r="62" spans="1:64" x14ac:dyDescent="0.3">
      <c r="A62">
        <v>32</v>
      </c>
      <c r="B62">
        <v>1</v>
      </c>
      <c r="C62">
        <v>2</v>
      </c>
      <c r="D62">
        <v>8</v>
      </c>
      <c r="E62">
        <v>2</v>
      </c>
      <c r="F62">
        <v>4</v>
      </c>
      <c r="G62">
        <f t="shared" si="0"/>
        <v>2</v>
      </c>
      <c r="H62">
        <v>3</v>
      </c>
      <c r="I62">
        <v>7</v>
      </c>
      <c r="J62">
        <v>0</v>
      </c>
      <c r="L62" s="2" t="s">
        <v>20</v>
      </c>
      <c r="N62">
        <v>23</v>
      </c>
      <c r="O62">
        <v>1</v>
      </c>
      <c r="P62">
        <v>1</v>
      </c>
      <c r="Q62">
        <v>2</v>
      </c>
      <c r="R62">
        <v>1</v>
      </c>
      <c r="S62">
        <v>3</v>
      </c>
      <c r="T62">
        <v>3</v>
      </c>
      <c r="U62">
        <v>3</v>
      </c>
      <c r="V62">
        <v>0</v>
      </c>
      <c r="W62" s="45">
        <v>0</v>
      </c>
      <c r="X62" s="46">
        <v>1</v>
      </c>
      <c r="Y62" s="47">
        <f t="shared" si="2"/>
        <v>1</v>
      </c>
      <c r="Z62">
        <f t="shared" si="3"/>
        <v>0</v>
      </c>
      <c r="AA62">
        <f t="shared" si="4"/>
        <v>0.35167455923748625</v>
      </c>
      <c r="AB62" s="45">
        <f t="shared" si="5"/>
        <v>0.35167455923748625</v>
      </c>
      <c r="AC62" s="47">
        <f t="shared" si="6"/>
        <v>0.64832544076251375</v>
      </c>
      <c r="AD62" s="45">
        <f t="shared" si="7"/>
        <v>-0.43336248530288352</v>
      </c>
      <c r="AE62" s="47">
        <f t="shared" si="8"/>
        <v>100</v>
      </c>
      <c r="AF62">
        <f t="shared" si="9"/>
        <v>0.54243522947961431</v>
      </c>
      <c r="AP62">
        <v>9</v>
      </c>
      <c r="AQ62">
        <v>2</v>
      </c>
      <c r="AR62">
        <v>1</v>
      </c>
      <c r="AS62">
        <v>45</v>
      </c>
      <c r="AT62">
        <v>4</v>
      </c>
      <c r="AU62">
        <v>2</v>
      </c>
      <c r="AV62">
        <v>2</v>
      </c>
      <c r="AW62">
        <v>2</v>
      </c>
      <c r="AX62">
        <v>5</v>
      </c>
      <c r="AY62">
        <f t="shared" si="22"/>
        <v>6.537533342557264E-2</v>
      </c>
      <c r="BE62">
        <v>1.1916968528034626E-2</v>
      </c>
      <c r="BF62">
        <v>1</v>
      </c>
      <c r="BG62">
        <v>0</v>
      </c>
      <c r="BH62">
        <f t="shared" si="14"/>
        <v>56</v>
      </c>
      <c r="BI62">
        <f t="shared" si="15"/>
        <v>2</v>
      </c>
      <c r="BJ62">
        <f t="shared" si="11"/>
        <v>0.95458231954582318</v>
      </c>
      <c r="BK62">
        <f t="shared" si="12"/>
        <v>0.99156118143459915</v>
      </c>
      <c r="BL62">
        <f t="shared" si="13"/>
        <v>8.0418587302079738E-4</v>
      </c>
    </row>
    <row r="63" spans="1:64" x14ac:dyDescent="0.3">
      <c r="A63">
        <v>38</v>
      </c>
      <c r="B63">
        <v>4</v>
      </c>
      <c r="C63">
        <v>1</v>
      </c>
      <c r="D63">
        <v>3</v>
      </c>
      <c r="E63">
        <v>2</v>
      </c>
      <c r="F63">
        <v>1</v>
      </c>
      <c r="G63">
        <f t="shared" si="0"/>
        <v>3</v>
      </c>
      <c r="H63">
        <v>3</v>
      </c>
      <c r="I63">
        <v>9</v>
      </c>
      <c r="J63">
        <v>0</v>
      </c>
      <c r="L63" s="2" t="s">
        <v>18</v>
      </c>
      <c r="N63">
        <v>23</v>
      </c>
      <c r="O63">
        <v>1</v>
      </c>
      <c r="P63">
        <v>1</v>
      </c>
      <c r="Q63">
        <v>3</v>
      </c>
      <c r="R63">
        <v>2</v>
      </c>
      <c r="S63">
        <v>3</v>
      </c>
      <c r="T63">
        <v>3</v>
      </c>
      <c r="U63">
        <v>3</v>
      </c>
      <c r="V63">
        <v>1</v>
      </c>
      <c r="W63" s="45">
        <v>0</v>
      </c>
      <c r="X63" s="46">
        <v>1</v>
      </c>
      <c r="Y63" s="47">
        <f t="shared" si="2"/>
        <v>1</v>
      </c>
      <c r="Z63">
        <f t="shared" si="3"/>
        <v>0</v>
      </c>
      <c r="AA63">
        <f t="shared" si="4"/>
        <v>0.26667628066203886</v>
      </c>
      <c r="AB63" s="45">
        <f t="shared" si="5"/>
        <v>0.26667628066203886</v>
      </c>
      <c r="AC63" s="47">
        <f t="shared" si="6"/>
        <v>0.73332371933796114</v>
      </c>
      <c r="AD63" s="45">
        <f t="shared" si="7"/>
        <v>-0.31016803838346557</v>
      </c>
      <c r="AE63" s="47">
        <f t="shared" si="8"/>
        <v>100</v>
      </c>
      <c r="AF63">
        <f t="shared" si="9"/>
        <v>0.36365424113485934</v>
      </c>
      <c r="AP63">
        <v>10</v>
      </c>
      <c r="AQ63">
        <v>2</v>
      </c>
      <c r="AR63">
        <v>1</v>
      </c>
      <c r="AS63">
        <v>45</v>
      </c>
      <c r="AT63">
        <v>4</v>
      </c>
      <c r="AU63">
        <v>2</v>
      </c>
      <c r="AV63">
        <v>2</v>
      </c>
      <c r="AW63">
        <v>2</v>
      </c>
      <c r="AX63">
        <v>5</v>
      </c>
      <c r="AY63">
        <f t="shared" si="22"/>
        <v>5.6252933573167387E-2</v>
      </c>
      <c r="BE63">
        <v>1.2306154065717509E-2</v>
      </c>
      <c r="BF63">
        <v>1</v>
      </c>
      <c r="BG63">
        <v>0</v>
      </c>
      <c r="BH63">
        <f t="shared" si="14"/>
        <v>57</v>
      </c>
      <c r="BI63">
        <f t="shared" si="15"/>
        <v>2</v>
      </c>
      <c r="BJ63">
        <f t="shared" si="11"/>
        <v>0.95377128953771284</v>
      </c>
      <c r="BK63">
        <f t="shared" si="12"/>
        <v>0.99156118143459915</v>
      </c>
      <c r="BL63">
        <f t="shared" si="13"/>
        <v>8.0418587302068733E-4</v>
      </c>
    </row>
    <row r="64" spans="1:64" x14ac:dyDescent="0.3">
      <c r="A64">
        <v>50</v>
      </c>
      <c r="B64">
        <v>2</v>
      </c>
      <c r="C64">
        <v>2</v>
      </c>
      <c r="D64">
        <v>3</v>
      </c>
      <c r="E64">
        <v>5</v>
      </c>
      <c r="F64">
        <v>3</v>
      </c>
      <c r="G64">
        <f t="shared" si="0"/>
        <v>1</v>
      </c>
      <c r="H64">
        <v>2</v>
      </c>
      <c r="I64">
        <v>13</v>
      </c>
      <c r="J64">
        <v>0</v>
      </c>
      <c r="L64" s="2" t="s">
        <v>21</v>
      </c>
      <c r="N64">
        <v>23</v>
      </c>
      <c r="O64">
        <v>2</v>
      </c>
      <c r="P64">
        <v>1</v>
      </c>
      <c r="Q64">
        <v>3</v>
      </c>
      <c r="R64">
        <v>1</v>
      </c>
      <c r="S64">
        <v>1</v>
      </c>
      <c r="T64">
        <v>2</v>
      </c>
      <c r="U64">
        <v>4</v>
      </c>
      <c r="V64">
        <v>0</v>
      </c>
      <c r="W64" s="45">
        <v>0</v>
      </c>
      <c r="X64" s="46">
        <v>1</v>
      </c>
      <c r="Y64" s="47">
        <f t="shared" si="2"/>
        <v>1</v>
      </c>
      <c r="Z64">
        <f t="shared" si="3"/>
        <v>0</v>
      </c>
      <c r="AA64">
        <f t="shared" si="4"/>
        <v>0.14716398513472995</v>
      </c>
      <c r="AB64" s="45">
        <f t="shared" si="5"/>
        <v>0.14716398513472995</v>
      </c>
      <c r="AC64" s="47">
        <f t="shared" si="6"/>
        <v>0.85283601486527005</v>
      </c>
      <c r="AD64" s="45">
        <f t="shared" si="7"/>
        <v>-0.15918799514746373</v>
      </c>
      <c r="AE64" s="47">
        <f t="shared" si="8"/>
        <v>100</v>
      </c>
      <c r="AF64">
        <f t="shared" si="9"/>
        <v>0.17255836124366619</v>
      </c>
      <c r="AP64">
        <v>11</v>
      </c>
      <c r="AQ64">
        <v>2</v>
      </c>
      <c r="AR64">
        <v>1</v>
      </c>
      <c r="AS64">
        <v>45</v>
      </c>
      <c r="AT64">
        <v>4</v>
      </c>
      <c r="AU64">
        <v>2</v>
      </c>
      <c r="AV64">
        <v>2</v>
      </c>
      <c r="AW64">
        <v>2</v>
      </c>
      <c r="AX64">
        <v>5</v>
      </c>
      <c r="AY64">
        <f t="shared" si="22"/>
        <v>4.8337628719905212E-2</v>
      </c>
      <c r="BE64">
        <v>1.2432917750184796E-2</v>
      </c>
      <c r="BF64">
        <v>1</v>
      </c>
      <c r="BG64">
        <v>0</v>
      </c>
      <c r="BH64">
        <f t="shared" si="14"/>
        <v>58</v>
      </c>
      <c r="BI64">
        <f t="shared" si="15"/>
        <v>2</v>
      </c>
      <c r="BJ64">
        <f t="shared" si="11"/>
        <v>0.95296025952960262</v>
      </c>
      <c r="BK64">
        <f t="shared" si="12"/>
        <v>0.99156118143459915</v>
      </c>
      <c r="BL64">
        <f t="shared" si="13"/>
        <v>8.0418587302079738E-4</v>
      </c>
    </row>
    <row r="65" spans="1:64" x14ac:dyDescent="0.3">
      <c r="A65">
        <v>59</v>
      </c>
      <c r="B65">
        <v>1</v>
      </c>
      <c r="C65">
        <v>1</v>
      </c>
      <c r="D65">
        <v>16</v>
      </c>
      <c r="E65">
        <v>3</v>
      </c>
      <c r="F65">
        <v>1</v>
      </c>
      <c r="G65">
        <f t="shared" si="0"/>
        <v>3</v>
      </c>
      <c r="H65">
        <v>2</v>
      </c>
      <c r="I65">
        <v>7</v>
      </c>
      <c r="J65">
        <v>0</v>
      </c>
      <c r="L65" s="2" t="s">
        <v>18</v>
      </c>
      <c r="N65">
        <v>23</v>
      </c>
      <c r="O65">
        <v>3</v>
      </c>
      <c r="P65">
        <v>1</v>
      </c>
      <c r="Q65">
        <v>0</v>
      </c>
      <c r="R65">
        <v>1</v>
      </c>
      <c r="S65">
        <v>1</v>
      </c>
      <c r="T65">
        <v>1</v>
      </c>
      <c r="U65">
        <v>3</v>
      </c>
      <c r="V65">
        <v>0</v>
      </c>
      <c r="W65" s="45">
        <v>0</v>
      </c>
      <c r="X65" s="46">
        <v>1</v>
      </c>
      <c r="Y65" s="47">
        <f t="shared" si="2"/>
        <v>1</v>
      </c>
      <c r="Z65">
        <f t="shared" si="3"/>
        <v>0</v>
      </c>
      <c r="AA65">
        <f t="shared" si="4"/>
        <v>0.11487248218083665</v>
      </c>
      <c r="AB65" s="45">
        <f t="shared" si="5"/>
        <v>0.11487248218083665</v>
      </c>
      <c r="AC65" s="47">
        <f t="shared" si="6"/>
        <v>0.88512751781916332</v>
      </c>
      <c r="AD65" s="45">
        <f t="shared" si="7"/>
        <v>-0.12202355642261846</v>
      </c>
      <c r="AE65" s="47">
        <f t="shared" si="8"/>
        <v>100</v>
      </c>
      <c r="AF65">
        <f t="shared" si="9"/>
        <v>0.12978071505885072</v>
      </c>
      <c r="AP65">
        <v>12</v>
      </c>
      <c r="AQ65">
        <v>2</v>
      </c>
      <c r="AR65">
        <v>1</v>
      </c>
      <c r="AS65">
        <v>45</v>
      </c>
      <c r="AT65">
        <v>4</v>
      </c>
      <c r="AU65">
        <v>2</v>
      </c>
      <c r="AV65">
        <v>2</v>
      </c>
      <c r="AW65">
        <v>2</v>
      </c>
      <c r="AX65">
        <v>5</v>
      </c>
      <c r="AY65">
        <f t="shared" si="22"/>
        <v>4.1487119301695845E-2</v>
      </c>
      <c r="BE65">
        <v>1.2749138265184853E-2</v>
      </c>
      <c r="BF65">
        <v>1</v>
      </c>
      <c r="BG65">
        <v>0</v>
      </c>
      <c r="BH65">
        <f t="shared" si="14"/>
        <v>59</v>
      </c>
      <c r="BI65">
        <f t="shared" si="15"/>
        <v>2</v>
      </c>
      <c r="BJ65">
        <f t="shared" si="11"/>
        <v>0.95214922952149228</v>
      </c>
      <c r="BK65">
        <f t="shared" si="12"/>
        <v>0.99156118143459915</v>
      </c>
      <c r="BL65">
        <f t="shared" si="13"/>
        <v>8.0418587302079738E-4</v>
      </c>
    </row>
    <row r="66" spans="1:64" x14ac:dyDescent="0.3">
      <c r="A66">
        <v>36</v>
      </c>
      <c r="B66">
        <v>3</v>
      </c>
      <c r="C66">
        <v>1</v>
      </c>
      <c r="D66">
        <v>14</v>
      </c>
      <c r="E66">
        <v>3</v>
      </c>
      <c r="F66">
        <v>3</v>
      </c>
      <c r="G66">
        <f t="shared" ref="G66:G129" si="23">IF(L66="Divorced",1,IF(L66="Married",2,3))</f>
        <v>1</v>
      </c>
      <c r="H66">
        <v>3</v>
      </c>
      <c r="I66">
        <v>12</v>
      </c>
      <c r="J66">
        <v>0</v>
      </c>
      <c r="L66" s="2" t="s">
        <v>21</v>
      </c>
      <c r="N66">
        <v>23</v>
      </c>
      <c r="O66">
        <v>3</v>
      </c>
      <c r="P66">
        <v>1</v>
      </c>
      <c r="Q66">
        <v>2</v>
      </c>
      <c r="R66">
        <v>1</v>
      </c>
      <c r="S66">
        <v>1</v>
      </c>
      <c r="T66">
        <v>1</v>
      </c>
      <c r="U66">
        <v>2</v>
      </c>
      <c r="V66">
        <v>0</v>
      </c>
      <c r="W66" s="45">
        <v>0</v>
      </c>
      <c r="X66" s="46">
        <v>1</v>
      </c>
      <c r="Y66" s="47">
        <f t="shared" si="2"/>
        <v>1</v>
      </c>
      <c r="Z66">
        <f t="shared" si="3"/>
        <v>0</v>
      </c>
      <c r="AA66">
        <f t="shared" si="4"/>
        <v>0.1050894330301413</v>
      </c>
      <c r="AB66" s="45">
        <f t="shared" si="5"/>
        <v>0.1050894330301413</v>
      </c>
      <c r="AC66" s="47">
        <f t="shared" si="6"/>
        <v>0.89491056696985871</v>
      </c>
      <c r="AD66" s="45">
        <f t="shared" si="7"/>
        <v>-0.11103149087347665</v>
      </c>
      <c r="AE66" s="47">
        <f t="shared" si="8"/>
        <v>100</v>
      </c>
      <c r="AF66">
        <f t="shared" si="9"/>
        <v>0.11743009515014566</v>
      </c>
      <c r="AP66">
        <v>13</v>
      </c>
      <c r="AQ66">
        <v>2</v>
      </c>
      <c r="AR66">
        <v>1</v>
      </c>
      <c r="AS66">
        <v>45</v>
      </c>
      <c r="AT66">
        <v>4</v>
      </c>
      <c r="AU66">
        <v>2</v>
      </c>
      <c r="AV66">
        <v>2</v>
      </c>
      <c r="AW66">
        <v>2</v>
      </c>
      <c r="AX66">
        <v>5</v>
      </c>
      <c r="AY66">
        <f t="shared" si="22"/>
        <v>3.557118927263616E-2</v>
      </c>
      <c r="BE66">
        <v>1.2808008241432793E-2</v>
      </c>
      <c r="BF66">
        <v>1</v>
      </c>
      <c r="BG66">
        <v>0</v>
      </c>
      <c r="BH66">
        <f t="shared" si="14"/>
        <v>60</v>
      </c>
      <c r="BI66">
        <f t="shared" si="15"/>
        <v>2</v>
      </c>
      <c r="BJ66">
        <f t="shared" si="11"/>
        <v>0.95133819951338194</v>
      </c>
      <c r="BK66">
        <f t="shared" si="12"/>
        <v>0.99156118143459915</v>
      </c>
      <c r="BL66">
        <f t="shared" si="13"/>
        <v>8.0418587302068733E-4</v>
      </c>
    </row>
    <row r="67" spans="1:64" x14ac:dyDescent="0.3">
      <c r="A67">
        <v>55</v>
      </c>
      <c r="B67">
        <v>4</v>
      </c>
      <c r="C67">
        <v>2</v>
      </c>
      <c r="D67">
        <v>0</v>
      </c>
      <c r="E67">
        <v>4</v>
      </c>
      <c r="F67">
        <v>3</v>
      </c>
      <c r="G67">
        <f t="shared" si="23"/>
        <v>1</v>
      </c>
      <c r="H67">
        <v>3</v>
      </c>
      <c r="I67">
        <v>0</v>
      </c>
      <c r="J67">
        <v>0</v>
      </c>
      <c r="L67" s="2" t="s">
        <v>21</v>
      </c>
      <c r="N67">
        <v>23</v>
      </c>
      <c r="O67">
        <v>3</v>
      </c>
      <c r="P67">
        <v>1</v>
      </c>
      <c r="Q67">
        <v>2</v>
      </c>
      <c r="R67">
        <v>1</v>
      </c>
      <c r="S67">
        <v>2</v>
      </c>
      <c r="T67">
        <v>3</v>
      </c>
      <c r="U67">
        <v>1</v>
      </c>
      <c r="V67">
        <v>1</v>
      </c>
      <c r="W67" s="45">
        <v>0</v>
      </c>
      <c r="X67" s="46">
        <v>1</v>
      </c>
      <c r="Y67" s="47">
        <f t="shared" si="2"/>
        <v>1</v>
      </c>
      <c r="Z67">
        <f t="shared" si="3"/>
        <v>0</v>
      </c>
      <c r="AA67">
        <f t="shared" si="4"/>
        <v>0.35596793889442296</v>
      </c>
      <c r="AB67" s="45">
        <f t="shared" si="5"/>
        <v>0.35596793889442296</v>
      </c>
      <c r="AC67" s="47">
        <f t="shared" si="6"/>
        <v>0.64403206110557698</v>
      </c>
      <c r="AD67" s="45">
        <f t="shared" si="7"/>
        <v>-0.44000676979155173</v>
      </c>
      <c r="AE67" s="47">
        <f t="shared" si="8"/>
        <v>100</v>
      </c>
      <c r="AF67">
        <f t="shared" si="9"/>
        <v>0.55271773005112668</v>
      </c>
      <c r="AP67">
        <v>14</v>
      </c>
      <c r="AQ67">
        <v>2</v>
      </c>
      <c r="AR67">
        <v>1</v>
      </c>
      <c r="AS67">
        <v>45</v>
      </c>
      <c r="AT67">
        <v>4</v>
      </c>
      <c r="AU67">
        <v>2</v>
      </c>
      <c r="AV67">
        <v>2</v>
      </c>
      <c r="AW67">
        <v>2</v>
      </c>
      <c r="AX67">
        <v>5</v>
      </c>
      <c r="AY67">
        <f t="shared" si="22"/>
        <v>3.0472033264644146E-2</v>
      </c>
      <c r="BE67">
        <v>1.2827109928513806E-2</v>
      </c>
      <c r="BF67">
        <v>1</v>
      </c>
      <c r="BG67">
        <v>0</v>
      </c>
      <c r="BH67">
        <f t="shared" si="14"/>
        <v>61</v>
      </c>
      <c r="BI67">
        <f t="shared" si="15"/>
        <v>2</v>
      </c>
      <c r="BJ67">
        <f t="shared" si="11"/>
        <v>0.95052716950527172</v>
      </c>
      <c r="BK67">
        <f t="shared" si="12"/>
        <v>0.99156118143459915</v>
      </c>
      <c r="BL67">
        <f t="shared" si="13"/>
        <v>8.0418587302079738E-4</v>
      </c>
    </row>
    <row r="68" spans="1:64" x14ac:dyDescent="0.3">
      <c r="A68">
        <v>36</v>
      </c>
      <c r="B68">
        <v>2</v>
      </c>
      <c r="C68">
        <v>1</v>
      </c>
      <c r="D68">
        <v>5</v>
      </c>
      <c r="E68">
        <v>2</v>
      </c>
      <c r="F68">
        <v>2</v>
      </c>
      <c r="G68">
        <f t="shared" si="23"/>
        <v>3</v>
      </c>
      <c r="H68">
        <v>3</v>
      </c>
      <c r="I68">
        <v>0</v>
      </c>
      <c r="J68">
        <v>0</v>
      </c>
      <c r="L68" s="2" t="s">
        <v>18</v>
      </c>
      <c r="N68">
        <v>23</v>
      </c>
      <c r="O68">
        <v>3</v>
      </c>
      <c r="P68">
        <v>2</v>
      </c>
      <c r="Q68">
        <v>0</v>
      </c>
      <c r="R68">
        <v>1</v>
      </c>
      <c r="S68">
        <v>4</v>
      </c>
      <c r="T68">
        <v>2</v>
      </c>
      <c r="U68">
        <v>3</v>
      </c>
      <c r="V68">
        <v>0</v>
      </c>
      <c r="W68" s="45">
        <v>1</v>
      </c>
      <c r="X68" s="46">
        <v>0</v>
      </c>
      <c r="Y68" s="47">
        <f t="shared" si="2"/>
        <v>1</v>
      </c>
      <c r="Z68">
        <f t="shared" si="3"/>
        <v>1</v>
      </c>
      <c r="AA68">
        <f t="shared" si="4"/>
        <v>0.44472788388109508</v>
      </c>
      <c r="AB68" s="45">
        <f t="shared" si="5"/>
        <v>0.44472788388109508</v>
      </c>
      <c r="AC68" s="47">
        <f t="shared" si="6"/>
        <v>0.55527211611890492</v>
      </c>
      <c r="AD68" s="45">
        <f t="shared" si="7"/>
        <v>-0.81029268075279326</v>
      </c>
      <c r="AE68" s="47">
        <f t="shared" si="8"/>
        <v>0</v>
      </c>
      <c r="AF68">
        <f t="shared" si="9"/>
        <v>1.2485660023677885</v>
      </c>
      <c r="AP68">
        <v>15</v>
      </c>
      <c r="AQ68">
        <v>2</v>
      </c>
      <c r="AR68">
        <v>1</v>
      </c>
      <c r="AS68">
        <v>45</v>
      </c>
      <c r="AT68">
        <v>4</v>
      </c>
      <c r="AU68">
        <v>2</v>
      </c>
      <c r="AV68">
        <v>2</v>
      </c>
      <c r="AW68">
        <v>2</v>
      </c>
      <c r="AX68">
        <v>5</v>
      </c>
      <c r="AY68">
        <f t="shared" si="22"/>
        <v>2.608407514638297E-2</v>
      </c>
      <c r="BE68">
        <v>1.2995115807954446E-2</v>
      </c>
      <c r="BF68">
        <v>1</v>
      </c>
      <c r="BG68">
        <v>0</v>
      </c>
      <c r="BH68">
        <f t="shared" si="14"/>
        <v>62</v>
      </c>
      <c r="BI68">
        <f t="shared" si="15"/>
        <v>2</v>
      </c>
      <c r="BJ68">
        <f t="shared" si="11"/>
        <v>0.94971613949716138</v>
      </c>
      <c r="BK68">
        <f t="shared" si="12"/>
        <v>0.99156118143459915</v>
      </c>
      <c r="BL68">
        <f t="shared" si="13"/>
        <v>8.0418587302079738E-4</v>
      </c>
    </row>
    <row r="69" spans="1:64" x14ac:dyDescent="0.3">
      <c r="A69">
        <v>45</v>
      </c>
      <c r="B69">
        <v>2</v>
      </c>
      <c r="C69">
        <v>1</v>
      </c>
      <c r="D69">
        <v>0</v>
      </c>
      <c r="E69">
        <v>3</v>
      </c>
      <c r="F69">
        <v>2</v>
      </c>
      <c r="G69">
        <f t="shared" si="23"/>
        <v>1</v>
      </c>
      <c r="H69">
        <v>3</v>
      </c>
      <c r="I69">
        <v>0</v>
      </c>
      <c r="J69">
        <v>0</v>
      </c>
      <c r="L69" s="2" t="s">
        <v>21</v>
      </c>
      <c r="N69">
        <v>23</v>
      </c>
      <c r="O69">
        <v>3</v>
      </c>
      <c r="P69">
        <v>2</v>
      </c>
      <c r="Q69">
        <v>2</v>
      </c>
      <c r="R69">
        <v>1</v>
      </c>
      <c r="S69">
        <v>4</v>
      </c>
      <c r="T69">
        <v>1</v>
      </c>
      <c r="U69">
        <v>3</v>
      </c>
      <c r="V69">
        <v>0</v>
      </c>
      <c r="W69" s="45">
        <v>1</v>
      </c>
      <c r="X69" s="46">
        <v>0</v>
      </c>
      <c r="Y69" s="47">
        <f t="shared" ref="Y69:Y132" si="24">W69+X69</f>
        <v>1</v>
      </c>
      <c r="Z69">
        <f t="shared" ref="Z69:Z132" si="25">IF(Y69=0,"",W69/Y69)</f>
        <v>1</v>
      </c>
      <c r="AA69">
        <f t="shared" ref="AA69:AA132" si="26">1/(1+EXP(-$AH$5-MMULT(N69:V69,$AH$6:$AH$14)))</f>
        <v>0.2311846944671995</v>
      </c>
      <c r="AB69" s="45">
        <f t="shared" ref="AB69:AB132" si="27">Y69*AA69</f>
        <v>0.2311846944671995</v>
      </c>
      <c r="AC69" s="47">
        <f t="shared" ref="AC69:AC132" si="28">Y69-AB69</f>
        <v>0.76881530553280053</v>
      </c>
      <c r="AD69" s="45">
        <f t="shared" ref="AD69:AD132" si="29">IFERROR(Y69*(Z69*LN(AA69)+(1-Z69)*LN(1-AA69)),0)</f>
        <v>-1.4645383447766442</v>
      </c>
      <c r="AE69" s="47">
        <f t="shared" ref="AE69:AE132" si="30">100*IF(AA69&gt;=$BA$10,W69/Y69,X69/Y69)</f>
        <v>0</v>
      </c>
      <c r="AF69">
        <f t="shared" ref="AF69:AF132" si="31">IFERROR((W69-AB69)^2/AB69+(X69-AC69)^2/AC69,0)</f>
        <v>3.3255458684436396</v>
      </c>
      <c r="AP69">
        <v>16</v>
      </c>
      <c r="AQ69">
        <v>2</v>
      </c>
      <c r="AR69">
        <v>1</v>
      </c>
      <c r="AS69">
        <v>45</v>
      </c>
      <c r="AT69">
        <v>4</v>
      </c>
      <c r="AU69">
        <v>2</v>
      </c>
      <c r="AV69">
        <v>2</v>
      </c>
      <c r="AW69">
        <v>2</v>
      </c>
      <c r="AX69">
        <v>5</v>
      </c>
      <c r="AY69">
        <f t="shared" si="22"/>
        <v>2.2313438699032257E-2</v>
      </c>
      <c r="BE69">
        <v>1.3050327265565988E-2</v>
      </c>
      <c r="BF69">
        <v>1</v>
      </c>
      <c r="BG69">
        <v>0</v>
      </c>
      <c r="BH69">
        <f t="shared" si="14"/>
        <v>63</v>
      </c>
      <c r="BI69">
        <f t="shared" si="15"/>
        <v>2</v>
      </c>
      <c r="BJ69">
        <f t="shared" ref="BJ69:BJ132" si="32">1-BH69/BH$1468</f>
        <v>0.94890510948905105</v>
      </c>
      <c r="BK69">
        <f t="shared" ref="BK69:BK132" si="33">1-BI69/BI$1468</f>
        <v>0.99156118143459915</v>
      </c>
      <c r="BL69">
        <f t="shared" ref="BL69:BL132" si="34">(BJ69-BJ70)*BK69</f>
        <v>8.0418587302068733E-4</v>
      </c>
    </row>
    <row r="70" spans="1:64" x14ac:dyDescent="0.3">
      <c r="A70">
        <v>35</v>
      </c>
      <c r="B70">
        <v>2</v>
      </c>
      <c r="C70">
        <v>1</v>
      </c>
      <c r="D70">
        <v>2</v>
      </c>
      <c r="E70">
        <v>1</v>
      </c>
      <c r="F70">
        <v>1</v>
      </c>
      <c r="G70">
        <f t="shared" si="23"/>
        <v>2</v>
      </c>
      <c r="H70">
        <v>2</v>
      </c>
      <c r="I70">
        <v>1</v>
      </c>
      <c r="J70">
        <v>0</v>
      </c>
      <c r="L70" s="2" t="s">
        <v>20</v>
      </c>
      <c r="N70">
        <v>23</v>
      </c>
      <c r="O70">
        <v>4</v>
      </c>
      <c r="P70">
        <v>1</v>
      </c>
      <c r="Q70">
        <v>0</v>
      </c>
      <c r="R70">
        <v>1</v>
      </c>
      <c r="S70">
        <v>3</v>
      </c>
      <c r="T70">
        <v>2</v>
      </c>
      <c r="U70">
        <v>3</v>
      </c>
      <c r="V70">
        <v>0</v>
      </c>
      <c r="W70" s="45">
        <v>0</v>
      </c>
      <c r="X70" s="46">
        <v>1</v>
      </c>
      <c r="Y70" s="47">
        <f t="shared" si="24"/>
        <v>1</v>
      </c>
      <c r="Z70">
        <f t="shared" si="25"/>
        <v>0</v>
      </c>
      <c r="AA70">
        <f t="shared" si="26"/>
        <v>0.11880212258310166</v>
      </c>
      <c r="AB70" s="45">
        <f t="shared" si="27"/>
        <v>0.11880212258310166</v>
      </c>
      <c r="AC70" s="47">
        <f t="shared" si="28"/>
        <v>0.88119787741689837</v>
      </c>
      <c r="AD70" s="45">
        <f t="shared" si="29"/>
        <v>-0.12647307279845424</v>
      </c>
      <c r="AE70" s="47">
        <f t="shared" si="30"/>
        <v>100</v>
      </c>
      <c r="AF70">
        <f t="shared" si="31"/>
        <v>0.13481889326759677</v>
      </c>
      <c r="AP70">
        <v>17</v>
      </c>
      <c r="AQ70">
        <v>2</v>
      </c>
      <c r="AR70">
        <v>1</v>
      </c>
      <c r="AS70">
        <v>45</v>
      </c>
      <c r="AT70">
        <v>4</v>
      </c>
      <c r="AU70">
        <v>2</v>
      </c>
      <c r="AV70">
        <v>2</v>
      </c>
      <c r="AW70">
        <v>2</v>
      </c>
      <c r="AX70">
        <v>5</v>
      </c>
      <c r="AY70">
        <f t="shared" si="22"/>
        <v>1.9077197315258178E-2</v>
      </c>
      <c r="BE70">
        <v>1.3059503450180577E-2</v>
      </c>
      <c r="BF70">
        <v>1</v>
      </c>
      <c r="BG70">
        <v>0</v>
      </c>
      <c r="BH70">
        <f t="shared" ref="BH70:BH133" si="35">BH69+BF70</f>
        <v>64</v>
      </c>
      <c r="BI70">
        <f t="shared" ref="BI70:BI133" si="36">BI69+BG70</f>
        <v>2</v>
      </c>
      <c r="BJ70">
        <f t="shared" si="32"/>
        <v>0.94809407948094082</v>
      </c>
      <c r="BK70">
        <f t="shared" si="33"/>
        <v>0.99156118143459915</v>
      </c>
      <c r="BL70">
        <f t="shared" si="34"/>
        <v>8.0418587302079738E-4</v>
      </c>
    </row>
    <row r="71" spans="1:64" x14ac:dyDescent="0.3">
      <c r="A71">
        <v>36</v>
      </c>
      <c r="B71">
        <v>4</v>
      </c>
      <c r="C71">
        <v>2</v>
      </c>
      <c r="D71">
        <v>0</v>
      </c>
      <c r="E71">
        <v>1</v>
      </c>
      <c r="F71">
        <v>3</v>
      </c>
      <c r="G71">
        <f t="shared" si="23"/>
        <v>2</v>
      </c>
      <c r="H71">
        <v>2</v>
      </c>
      <c r="I71">
        <v>0</v>
      </c>
      <c r="J71">
        <v>1</v>
      </c>
      <c r="L71" s="2" t="s">
        <v>20</v>
      </c>
      <c r="N71">
        <v>23</v>
      </c>
      <c r="O71">
        <v>4</v>
      </c>
      <c r="P71">
        <v>1</v>
      </c>
      <c r="Q71">
        <v>0</v>
      </c>
      <c r="R71">
        <v>1</v>
      </c>
      <c r="S71">
        <v>4</v>
      </c>
      <c r="T71">
        <v>2</v>
      </c>
      <c r="U71">
        <v>2</v>
      </c>
      <c r="V71">
        <v>1</v>
      </c>
      <c r="W71" s="45">
        <v>1</v>
      </c>
      <c r="X71" s="46">
        <v>0</v>
      </c>
      <c r="Y71" s="47">
        <f t="shared" si="24"/>
        <v>1</v>
      </c>
      <c r="Z71">
        <f t="shared" si="25"/>
        <v>1</v>
      </c>
      <c r="AA71">
        <f t="shared" si="26"/>
        <v>0.14728758792819793</v>
      </c>
      <c r="AB71" s="45">
        <f t="shared" si="27"/>
        <v>0.14728758792819793</v>
      </c>
      <c r="AC71" s="47">
        <f t="shared" si="28"/>
        <v>0.85271241207180204</v>
      </c>
      <c r="AD71" s="45">
        <f t="shared" si="29"/>
        <v>-1.9153682229594196</v>
      </c>
      <c r="AE71" s="47">
        <f t="shared" si="30"/>
        <v>0</v>
      </c>
      <c r="AF71">
        <f t="shared" si="31"/>
        <v>5.7894383638592517</v>
      </c>
      <c r="AP71">
        <v>18</v>
      </c>
      <c r="AQ71">
        <v>2</v>
      </c>
      <c r="AR71">
        <v>1</v>
      </c>
      <c r="AS71">
        <v>45</v>
      </c>
      <c r="AT71">
        <v>4</v>
      </c>
      <c r="AU71">
        <v>2</v>
      </c>
      <c r="AV71">
        <v>2</v>
      </c>
      <c r="AW71">
        <v>2</v>
      </c>
      <c r="AX71">
        <v>5</v>
      </c>
      <c r="AY71">
        <f t="shared" si="22"/>
        <v>1.6302499371440949E-2</v>
      </c>
      <c r="BE71">
        <v>1.3062867201644901E-2</v>
      </c>
      <c r="BF71">
        <v>1</v>
      </c>
      <c r="BG71">
        <v>0</v>
      </c>
      <c r="BH71">
        <f t="shared" si="35"/>
        <v>65</v>
      </c>
      <c r="BI71">
        <f t="shared" si="36"/>
        <v>2</v>
      </c>
      <c r="BJ71">
        <f t="shared" si="32"/>
        <v>0.94728304947283049</v>
      </c>
      <c r="BK71">
        <f t="shared" si="33"/>
        <v>0.99156118143459915</v>
      </c>
      <c r="BL71">
        <f t="shared" si="34"/>
        <v>8.0418587302079738E-4</v>
      </c>
    </row>
    <row r="72" spans="1:64" x14ac:dyDescent="0.3">
      <c r="A72">
        <v>59</v>
      </c>
      <c r="B72">
        <v>1</v>
      </c>
      <c r="C72">
        <v>1</v>
      </c>
      <c r="D72">
        <v>3</v>
      </c>
      <c r="E72">
        <v>2</v>
      </c>
      <c r="F72">
        <v>1</v>
      </c>
      <c r="G72">
        <f t="shared" si="23"/>
        <v>3</v>
      </c>
      <c r="H72">
        <v>2</v>
      </c>
      <c r="I72">
        <v>1</v>
      </c>
      <c r="J72">
        <v>0</v>
      </c>
      <c r="L72" s="2" t="s">
        <v>18</v>
      </c>
      <c r="N72">
        <v>23</v>
      </c>
      <c r="O72">
        <v>4</v>
      </c>
      <c r="P72">
        <v>1</v>
      </c>
      <c r="Q72">
        <v>2</v>
      </c>
      <c r="R72">
        <v>1</v>
      </c>
      <c r="S72">
        <v>1</v>
      </c>
      <c r="T72">
        <v>3</v>
      </c>
      <c r="U72">
        <v>4</v>
      </c>
      <c r="V72">
        <v>1</v>
      </c>
      <c r="W72" s="45">
        <v>0</v>
      </c>
      <c r="X72" s="46">
        <v>1</v>
      </c>
      <c r="Y72" s="47">
        <f t="shared" si="24"/>
        <v>1</v>
      </c>
      <c r="Z72">
        <f t="shared" si="25"/>
        <v>0</v>
      </c>
      <c r="AA72">
        <f t="shared" si="26"/>
        <v>0.18108610876554246</v>
      </c>
      <c r="AB72" s="45">
        <f t="shared" si="27"/>
        <v>0.18108610876554246</v>
      </c>
      <c r="AC72" s="47">
        <f t="shared" si="28"/>
        <v>0.81891389123445757</v>
      </c>
      <c r="AD72" s="45">
        <f t="shared" si="29"/>
        <v>-0.19977633956441626</v>
      </c>
      <c r="AE72" s="47">
        <f t="shared" si="30"/>
        <v>100</v>
      </c>
      <c r="AF72">
        <f t="shared" si="31"/>
        <v>0.22112960923469904</v>
      </c>
      <c r="BE72">
        <v>1.327098055087856E-2</v>
      </c>
      <c r="BF72">
        <v>1</v>
      </c>
      <c r="BG72">
        <v>0</v>
      </c>
      <c r="BH72">
        <f t="shared" si="35"/>
        <v>66</v>
      </c>
      <c r="BI72">
        <f t="shared" si="36"/>
        <v>2</v>
      </c>
      <c r="BJ72">
        <f t="shared" si="32"/>
        <v>0.94647201946472015</v>
      </c>
      <c r="BK72">
        <f t="shared" si="33"/>
        <v>0.99156118143459915</v>
      </c>
      <c r="BL72">
        <f t="shared" si="34"/>
        <v>8.0418587302068733E-4</v>
      </c>
    </row>
    <row r="73" spans="1:64" x14ac:dyDescent="0.3">
      <c r="A73">
        <v>29</v>
      </c>
      <c r="B73">
        <v>3</v>
      </c>
      <c r="C73">
        <v>1</v>
      </c>
      <c r="D73">
        <v>4</v>
      </c>
      <c r="E73">
        <v>1</v>
      </c>
      <c r="F73">
        <v>4</v>
      </c>
      <c r="G73">
        <f t="shared" si="23"/>
        <v>2</v>
      </c>
      <c r="H73">
        <v>3</v>
      </c>
      <c r="I73">
        <v>0</v>
      </c>
      <c r="J73">
        <v>0</v>
      </c>
      <c r="L73" s="2" t="s">
        <v>20</v>
      </c>
      <c r="N73">
        <v>23</v>
      </c>
      <c r="O73">
        <v>4</v>
      </c>
      <c r="P73">
        <v>1</v>
      </c>
      <c r="Q73">
        <v>2</v>
      </c>
      <c r="R73">
        <v>1</v>
      </c>
      <c r="S73">
        <v>3</v>
      </c>
      <c r="T73">
        <v>2</v>
      </c>
      <c r="U73">
        <v>3</v>
      </c>
      <c r="V73">
        <v>2</v>
      </c>
      <c r="W73" s="45">
        <v>0</v>
      </c>
      <c r="X73" s="46">
        <v>1</v>
      </c>
      <c r="Y73" s="47">
        <f t="shared" si="24"/>
        <v>1</v>
      </c>
      <c r="Z73">
        <f t="shared" si="25"/>
        <v>0</v>
      </c>
      <c r="AA73">
        <f t="shared" si="26"/>
        <v>0.11510118637200854</v>
      </c>
      <c r="AB73" s="45">
        <f t="shared" si="27"/>
        <v>0.11510118637200854</v>
      </c>
      <c r="AC73" s="47">
        <f t="shared" si="28"/>
        <v>0.8848988136279915</v>
      </c>
      <c r="AD73" s="45">
        <f t="shared" si="29"/>
        <v>-0.12228197539456402</v>
      </c>
      <c r="AE73" s="47">
        <f t="shared" si="30"/>
        <v>100</v>
      </c>
      <c r="AF73">
        <f t="shared" si="31"/>
        <v>0.13007270955659422</v>
      </c>
      <c r="BE73">
        <v>1.3289311351167661E-2</v>
      </c>
      <c r="BF73">
        <v>1</v>
      </c>
      <c r="BG73">
        <v>0</v>
      </c>
      <c r="BH73">
        <f t="shared" si="35"/>
        <v>67</v>
      </c>
      <c r="BI73">
        <f t="shared" si="36"/>
        <v>2</v>
      </c>
      <c r="BJ73">
        <f t="shared" si="32"/>
        <v>0.94566098945660992</v>
      </c>
      <c r="BK73">
        <f t="shared" si="33"/>
        <v>0.99156118143459915</v>
      </c>
      <c r="BL73">
        <f t="shared" si="34"/>
        <v>8.0418587302079738E-4</v>
      </c>
    </row>
    <row r="74" spans="1:64" x14ac:dyDescent="0.3">
      <c r="A74">
        <v>31</v>
      </c>
      <c r="B74">
        <v>3</v>
      </c>
      <c r="C74">
        <v>1</v>
      </c>
      <c r="D74">
        <v>1</v>
      </c>
      <c r="E74">
        <v>1</v>
      </c>
      <c r="F74">
        <v>2</v>
      </c>
      <c r="G74">
        <f t="shared" si="23"/>
        <v>3</v>
      </c>
      <c r="H74">
        <v>3</v>
      </c>
      <c r="I74">
        <v>1</v>
      </c>
      <c r="J74">
        <v>0</v>
      </c>
      <c r="L74" s="2" t="s">
        <v>18</v>
      </c>
      <c r="N74">
        <v>23</v>
      </c>
      <c r="O74">
        <v>4</v>
      </c>
      <c r="P74">
        <v>2</v>
      </c>
      <c r="Q74">
        <v>4</v>
      </c>
      <c r="R74">
        <v>1</v>
      </c>
      <c r="S74">
        <v>1</v>
      </c>
      <c r="T74">
        <v>3</v>
      </c>
      <c r="U74">
        <v>3</v>
      </c>
      <c r="V74">
        <v>1</v>
      </c>
      <c r="W74" s="45">
        <v>1</v>
      </c>
      <c r="X74" s="46">
        <v>0</v>
      </c>
      <c r="Y74" s="47">
        <f t="shared" si="24"/>
        <v>1</v>
      </c>
      <c r="Z74">
        <f t="shared" si="25"/>
        <v>1</v>
      </c>
      <c r="AA74">
        <f t="shared" si="26"/>
        <v>0.48595371762936179</v>
      </c>
      <c r="AB74" s="45">
        <f t="shared" si="27"/>
        <v>0.48595371762936179</v>
      </c>
      <c r="AC74" s="47">
        <f t="shared" si="28"/>
        <v>0.51404628237063821</v>
      </c>
      <c r="AD74" s="45">
        <f t="shared" si="29"/>
        <v>-0.72164189083172836</v>
      </c>
      <c r="AE74" s="47">
        <f t="shared" si="30"/>
        <v>0</v>
      </c>
      <c r="AF74">
        <f t="shared" si="31"/>
        <v>1.0578091363892037</v>
      </c>
      <c r="BE74">
        <v>1.3708176208675555E-2</v>
      </c>
      <c r="BF74">
        <v>1</v>
      </c>
      <c r="BG74">
        <v>0</v>
      </c>
      <c r="BH74">
        <f t="shared" si="35"/>
        <v>68</v>
      </c>
      <c r="BI74">
        <f t="shared" si="36"/>
        <v>2</v>
      </c>
      <c r="BJ74">
        <f t="shared" si="32"/>
        <v>0.94484995944849959</v>
      </c>
      <c r="BK74">
        <f t="shared" si="33"/>
        <v>0.99156118143459915</v>
      </c>
      <c r="BL74">
        <f t="shared" si="34"/>
        <v>8.0418587302079738E-4</v>
      </c>
    </row>
    <row r="75" spans="1:64" x14ac:dyDescent="0.3">
      <c r="A75">
        <v>32</v>
      </c>
      <c r="B75">
        <v>2</v>
      </c>
      <c r="C75">
        <v>1</v>
      </c>
      <c r="D75">
        <v>4</v>
      </c>
      <c r="E75">
        <v>2</v>
      </c>
      <c r="F75">
        <v>2</v>
      </c>
      <c r="G75">
        <f t="shared" si="23"/>
        <v>2</v>
      </c>
      <c r="H75">
        <v>3</v>
      </c>
      <c r="I75">
        <v>0</v>
      </c>
      <c r="J75">
        <v>0</v>
      </c>
      <c r="L75" s="2" t="s">
        <v>20</v>
      </c>
      <c r="N75">
        <v>24</v>
      </c>
      <c r="O75">
        <v>1</v>
      </c>
      <c r="P75">
        <v>1</v>
      </c>
      <c r="Q75">
        <v>2</v>
      </c>
      <c r="R75">
        <v>1</v>
      </c>
      <c r="S75">
        <v>4</v>
      </c>
      <c r="T75">
        <v>2</v>
      </c>
      <c r="U75">
        <v>2</v>
      </c>
      <c r="V75">
        <v>3</v>
      </c>
      <c r="W75" s="45">
        <v>0</v>
      </c>
      <c r="X75" s="46">
        <v>1</v>
      </c>
      <c r="Y75" s="47">
        <f t="shared" si="24"/>
        <v>1</v>
      </c>
      <c r="Z75">
        <f t="shared" si="25"/>
        <v>0</v>
      </c>
      <c r="AA75">
        <f t="shared" si="26"/>
        <v>0.32038958885138624</v>
      </c>
      <c r="AB75" s="45">
        <f t="shared" si="27"/>
        <v>0.32038958885138624</v>
      </c>
      <c r="AC75" s="47">
        <f t="shared" si="28"/>
        <v>0.67961041114861376</v>
      </c>
      <c r="AD75" s="45">
        <f t="shared" si="29"/>
        <v>-0.38623556977755075</v>
      </c>
      <c r="AE75" s="47">
        <f t="shared" si="30"/>
        <v>100</v>
      </c>
      <c r="AF75">
        <f t="shared" si="31"/>
        <v>0.47143125472414971</v>
      </c>
      <c r="BE75">
        <v>1.3770044738245656E-2</v>
      </c>
      <c r="BF75">
        <v>1</v>
      </c>
      <c r="BG75">
        <v>0</v>
      </c>
      <c r="BH75">
        <f t="shared" si="35"/>
        <v>69</v>
      </c>
      <c r="BI75">
        <f t="shared" si="36"/>
        <v>2</v>
      </c>
      <c r="BJ75">
        <f t="shared" si="32"/>
        <v>0.94403892944038925</v>
      </c>
      <c r="BK75">
        <f t="shared" si="33"/>
        <v>0.99156118143459915</v>
      </c>
      <c r="BL75">
        <f t="shared" si="34"/>
        <v>8.0418587302068733E-4</v>
      </c>
    </row>
    <row r="76" spans="1:64" x14ac:dyDescent="0.3">
      <c r="A76">
        <v>36</v>
      </c>
      <c r="B76">
        <v>2</v>
      </c>
      <c r="C76">
        <v>1</v>
      </c>
      <c r="D76">
        <v>0</v>
      </c>
      <c r="E76">
        <v>1</v>
      </c>
      <c r="F76">
        <v>1</v>
      </c>
      <c r="G76">
        <f t="shared" si="23"/>
        <v>2</v>
      </c>
      <c r="H76">
        <v>3</v>
      </c>
      <c r="I76">
        <v>0</v>
      </c>
      <c r="J76">
        <v>0</v>
      </c>
      <c r="L76" s="2" t="s">
        <v>20</v>
      </c>
      <c r="N76">
        <v>24</v>
      </c>
      <c r="O76">
        <v>1</v>
      </c>
      <c r="P76">
        <v>1</v>
      </c>
      <c r="Q76">
        <v>2</v>
      </c>
      <c r="R76">
        <v>1</v>
      </c>
      <c r="S76">
        <v>4</v>
      </c>
      <c r="T76">
        <v>2</v>
      </c>
      <c r="U76">
        <v>3</v>
      </c>
      <c r="V76">
        <v>2</v>
      </c>
      <c r="W76" s="45">
        <v>0</v>
      </c>
      <c r="X76" s="46">
        <v>1</v>
      </c>
      <c r="Y76" s="47">
        <f t="shared" si="24"/>
        <v>1</v>
      </c>
      <c r="Z76">
        <f t="shared" si="25"/>
        <v>0</v>
      </c>
      <c r="AA76">
        <f t="shared" si="26"/>
        <v>0.24460347202768573</v>
      </c>
      <c r="AB76" s="45">
        <f t="shared" si="27"/>
        <v>0.24460347202768573</v>
      </c>
      <c r="AC76" s="47">
        <f t="shared" si="28"/>
        <v>0.75539652797231427</v>
      </c>
      <c r="AD76" s="45">
        <f t="shared" si="29"/>
        <v>-0.28051246499139637</v>
      </c>
      <c r="AE76" s="47">
        <f t="shared" si="30"/>
        <v>100</v>
      </c>
      <c r="AF76">
        <f t="shared" si="31"/>
        <v>0.32380804381543382</v>
      </c>
      <c r="BE76">
        <v>1.4073153182284406E-2</v>
      </c>
      <c r="BF76">
        <v>1</v>
      </c>
      <c r="BG76">
        <v>0</v>
      </c>
      <c r="BH76">
        <f t="shared" si="35"/>
        <v>70</v>
      </c>
      <c r="BI76">
        <f t="shared" si="36"/>
        <v>2</v>
      </c>
      <c r="BJ76">
        <f t="shared" si="32"/>
        <v>0.94322789943227903</v>
      </c>
      <c r="BK76">
        <f t="shared" si="33"/>
        <v>0.99156118143459915</v>
      </c>
      <c r="BL76">
        <f t="shared" si="34"/>
        <v>8.0418587302079738E-4</v>
      </c>
    </row>
    <row r="77" spans="1:64" x14ac:dyDescent="0.3">
      <c r="A77">
        <v>31</v>
      </c>
      <c r="B77">
        <v>3</v>
      </c>
      <c r="C77">
        <v>1</v>
      </c>
      <c r="D77">
        <v>7</v>
      </c>
      <c r="E77">
        <v>2</v>
      </c>
      <c r="F77">
        <v>4</v>
      </c>
      <c r="G77">
        <f t="shared" si="23"/>
        <v>3</v>
      </c>
      <c r="H77">
        <v>3</v>
      </c>
      <c r="I77">
        <v>1</v>
      </c>
      <c r="J77">
        <v>0</v>
      </c>
      <c r="L77" s="2" t="s">
        <v>18</v>
      </c>
      <c r="N77">
        <v>24</v>
      </c>
      <c r="O77">
        <v>1</v>
      </c>
      <c r="P77">
        <v>1</v>
      </c>
      <c r="Q77">
        <v>2</v>
      </c>
      <c r="R77">
        <v>2</v>
      </c>
      <c r="S77">
        <v>3</v>
      </c>
      <c r="T77">
        <v>1</v>
      </c>
      <c r="U77">
        <v>2</v>
      </c>
      <c r="V77">
        <v>1</v>
      </c>
      <c r="W77" s="45">
        <v>0</v>
      </c>
      <c r="X77" s="46">
        <v>1</v>
      </c>
      <c r="Y77" s="47">
        <f t="shared" si="24"/>
        <v>1</v>
      </c>
      <c r="Z77">
        <f t="shared" si="25"/>
        <v>0</v>
      </c>
      <c r="AA77">
        <f t="shared" si="26"/>
        <v>0.12456509141204719</v>
      </c>
      <c r="AB77" s="45">
        <f t="shared" si="27"/>
        <v>0.12456509141204719</v>
      </c>
      <c r="AC77" s="47">
        <f t="shared" si="28"/>
        <v>0.87543490858795281</v>
      </c>
      <c r="AD77" s="45">
        <f t="shared" si="29"/>
        <v>-0.13303447772095414</v>
      </c>
      <c r="AE77" s="47">
        <f t="shared" si="30"/>
        <v>100</v>
      </c>
      <c r="AF77">
        <f t="shared" si="31"/>
        <v>0.14228938118650822</v>
      </c>
      <c r="BE77">
        <v>1.4144712535565668E-2</v>
      </c>
      <c r="BF77">
        <v>1</v>
      </c>
      <c r="BG77">
        <v>0</v>
      </c>
      <c r="BH77">
        <f t="shared" si="35"/>
        <v>71</v>
      </c>
      <c r="BI77">
        <f t="shared" si="36"/>
        <v>2</v>
      </c>
      <c r="BJ77">
        <f t="shared" si="32"/>
        <v>0.94241686942416869</v>
      </c>
      <c r="BK77">
        <f t="shared" si="33"/>
        <v>0.99156118143459915</v>
      </c>
      <c r="BL77">
        <f t="shared" si="34"/>
        <v>8.0418587302079738E-4</v>
      </c>
    </row>
    <row r="78" spans="1:64" x14ac:dyDescent="0.3">
      <c r="A78">
        <v>35</v>
      </c>
      <c r="B78">
        <v>3</v>
      </c>
      <c r="C78">
        <v>1</v>
      </c>
      <c r="D78">
        <v>13</v>
      </c>
      <c r="E78">
        <v>2</v>
      </c>
      <c r="F78">
        <v>1</v>
      </c>
      <c r="G78">
        <f t="shared" si="23"/>
        <v>3</v>
      </c>
      <c r="H78">
        <v>3</v>
      </c>
      <c r="I78">
        <v>2</v>
      </c>
      <c r="J78">
        <v>0</v>
      </c>
      <c r="L78" s="2" t="s">
        <v>18</v>
      </c>
      <c r="N78">
        <v>24</v>
      </c>
      <c r="O78">
        <v>1</v>
      </c>
      <c r="P78">
        <v>1</v>
      </c>
      <c r="Q78">
        <v>2</v>
      </c>
      <c r="R78">
        <v>2</v>
      </c>
      <c r="S78">
        <v>3</v>
      </c>
      <c r="T78">
        <v>2</v>
      </c>
      <c r="U78">
        <v>2</v>
      </c>
      <c r="V78">
        <v>0</v>
      </c>
      <c r="W78" s="45">
        <v>0</v>
      </c>
      <c r="X78" s="46">
        <v>1</v>
      </c>
      <c r="Y78" s="47">
        <f t="shared" si="24"/>
        <v>1</v>
      </c>
      <c r="Z78">
        <f t="shared" si="25"/>
        <v>0</v>
      </c>
      <c r="AA78">
        <f t="shared" si="26"/>
        <v>0.19063649934271529</v>
      </c>
      <c r="AB78" s="45">
        <f t="shared" si="27"/>
        <v>0.19063649934271529</v>
      </c>
      <c r="AC78" s="47">
        <f t="shared" si="28"/>
        <v>0.80936350065728468</v>
      </c>
      <c r="AD78" s="45">
        <f t="shared" si="29"/>
        <v>-0.21150714187728387</v>
      </c>
      <c r="AE78" s="47">
        <f t="shared" si="30"/>
        <v>100</v>
      </c>
      <c r="AF78">
        <f t="shared" si="31"/>
        <v>0.23553878966360511</v>
      </c>
      <c r="BE78">
        <v>1.427496272437493E-2</v>
      </c>
      <c r="BF78">
        <v>1</v>
      </c>
      <c r="BG78">
        <v>0</v>
      </c>
      <c r="BH78">
        <f t="shared" si="35"/>
        <v>72</v>
      </c>
      <c r="BI78">
        <f t="shared" si="36"/>
        <v>2</v>
      </c>
      <c r="BJ78">
        <f t="shared" si="32"/>
        <v>0.94160583941605835</v>
      </c>
      <c r="BK78">
        <f t="shared" si="33"/>
        <v>0.99156118143459915</v>
      </c>
      <c r="BL78">
        <f t="shared" si="34"/>
        <v>8.0418587302068733E-4</v>
      </c>
    </row>
    <row r="79" spans="1:64" x14ac:dyDescent="0.3">
      <c r="A79">
        <v>45</v>
      </c>
      <c r="B79">
        <v>4</v>
      </c>
      <c r="C79">
        <v>2</v>
      </c>
      <c r="D79">
        <v>0</v>
      </c>
      <c r="E79">
        <v>3</v>
      </c>
      <c r="F79">
        <v>1</v>
      </c>
      <c r="G79">
        <f t="shared" si="23"/>
        <v>2</v>
      </c>
      <c r="H79">
        <v>4</v>
      </c>
      <c r="I79">
        <v>0</v>
      </c>
      <c r="J79">
        <v>0</v>
      </c>
      <c r="L79" s="2" t="s">
        <v>20</v>
      </c>
      <c r="N79">
        <v>24</v>
      </c>
      <c r="O79">
        <v>1</v>
      </c>
      <c r="P79">
        <v>1</v>
      </c>
      <c r="Q79">
        <v>2</v>
      </c>
      <c r="R79">
        <v>2</v>
      </c>
      <c r="S79">
        <v>3</v>
      </c>
      <c r="T79">
        <v>3</v>
      </c>
      <c r="U79">
        <v>3</v>
      </c>
      <c r="V79">
        <v>2</v>
      </c>
      <c r="W79" s="45">
        <v>1</v>
      </c>
      <c r="X79" s="46">
        <v>0</v>
      </c>
      <c r="Y79" s="47">
        <f t="shared" si="24"/>
        <v>1</v>
      </c>
      <c r="Z79">
        <f t="shared" si="25"/>
        <v>1</v>
      </c>
      <c r="AA79">
        <f t="shared" si="26"/>
        <v>0.32495182164481951</v>
      </c>
      <c r="AB79" s="45">
        <f t="shared" si="27"/>
        <v>0.32495182164481951</v>
      </c>
      <c r="AC79" s="47">
        <f t="shared" si="28"/>
        <v>0.67504817835518049</v>
      </c>
      <c r="AD79" s="45">
        <f t="shared" si="29"/>
        <v>-1.1240783487340595</v>
      </c>
      <c r="AE79" s="47">
        <f t="shared" si="30"/>
        <v>0</v>
      </c>
      <c r="AF79">
        <f t="shared" si="31"/>
        <v>2.0773792709893626</v>
      </c>
      <c r="BE79">
        <v>1.4375802529788494E-2</v>
      </c>
      <c r="BF79">
        <v>1</v>
      </c>
      <c r="BG79">
        <v>0</v>
      </c>
      <c r="BH79">
        <f t="shared" si="35"/>
        <v>73</v>
      </c>
      <c r="BI79">
        <f t="shared" si="36"/>
        <v>2</v>
      </c>
      <c r="BJ79">
        <f t="shared" si="32"/>
        <v>0.94079480940794813</v>
      </c>
      <c r="BK79">
        <f t="shared" si="33"/>
        <v>0.99156118143459915</v>
      </c>
      <c r="BL79">
        <f t="shared" si="34"/>
        <v>8.0418587302079738E-4</v>
      </c>
    </row>
    <row r="80" spans="1:64" x14ac:dyDescent="0.3">
      <c r="A80">
        <v>37</v>
      </c>
      <c r="B80">
        <v>1</v>
      </c>
      <c r="C80">
        <v>1</v>
      </c>
      <c r="D80">
        <v>2</v>
      </c>
      <c r="E80">
        <v>3</v>
      </c>
      <c r="F80">
        <v>3</v>
      </c>
      <c r="G80">
        <f t="shared" si="23"/>
        <v>3</v>
      </c>
      <c r="H80">
        <v>4</v>
      </c>
      <c r="I80">
        <v>0</v>
      </c>
      <c r="J80">
        <v>0</v>
      </c>
      <c r="L80" s="2" t="s">
        <v>18</v>
      </c>
      <c r="N80">
        <v>24</v>
      </c>
      <c r="O80">
        <v>1</v>
      </c>
      <c r="P80">
        <v>2</v>
      </c>
      <c r="Q80">
        <v>3</v>
      </c>
      <c r="R80">
        <v>1</v>
      </c>
      <c r="S80">
        <v>2</v>
      </c>
      <c r="T80">
        <v>3</v>
      </c>
      <c r="U80">
        <v>3</v>
      </c>
      <c r="V80">
        <v>1</v>
      </c>
      <c r="W80" s="45">
        <v>1</v>
      </c>
      <c r="X80" s="46">
        <v>0</v>
      </c>
      <c r="Y80" s="47">
        <f t="shared" si="24"/>
        <v>1</v>
      </c>
      <c r="Z80">
        <f t="shared" si="25"/>
        <v>1</v>
      </c>
      <c r="AA80">
        <f t="shared" si="26"/>
        <v>0.73504511146725338</v>
      </c>
      <c r="AB80" s="45">
        <f t="shared" si="27"/>
        <v>0.73504511146725338</v>
      </c>
      <c r="AC80" s="47">
        <f t="shared" si="28"/>
        <v>0.26495488853274662</v>
      </c>
      <c r="AD80" s="45">
        <f t="shared" si="29"/>
        <v>-0.30782340550681597</v>
      </c>
      <c r="AE80" s="47">
        <f t="shared" si="30"/>
        <v>100</v>
      </c>
      <c r="AF80">
        <f t="shared" si="31"/>
        <v>0.36046071785153355</v>
      </c>
      <c r="BE80">
        <v>1.4472486617301605E-2</v>
      </c>
      <c r="BF80">
        <v>1</v>
      </c>
      <c r="BG80">
        <v>0</v>
      </c>
      <c r="BH80">
        <f t="shared" si="35"/>
        <v>74</v>
      </c>
      <c r="BI80">
        <f t="shared" si="36"/>
        <v>2</v>
      </c>
      <c r="BJ80">
        <f t="shared" si="32"/>
        <v>0.93998377939983779</v>
      </c>
      <c r="BK80">
        <f t="shared" si="33"/>
        <v>0.99156118143459915</v>
      </c>
      <c r="BL80">
        <f t="shared" si="34"/>
        <v>8.0418587302079738E-4</v>
      </c>
    </row>
    <row r="81" spans="1:64" x14ac:dyDescent="0.3">
      <c r="A81">
        <v>46</v>
      </c>
      <c r="B81">
        <v>2</v>
      </c>
      <c r="C81">
        <v>2</v>
      </c>
      <c r="D81">
        <v>2</v>
      </c>
      <c r="E81">
        <v>2</v>
      </c>
      <c r="F81">
        <v>2</v>
      </c>
      <c r="G81">
        <f t="shared" si="23"/>
        <v>1</v>
      </c>
      <c r="H81">
        <v>3</v>
      </c>
      <c r="I81">
        <v>0</v>
      </c>
      <c r="J81">
        <v>0</v>
      </c>
      <c r="L81" s="2" t="s">
        <v>21</v>
      </c>
      <c r="N81">
        <v>24</v>
      </c>
      <c r="O81">
        <v>1</v>
      </c>
      <c r="P81">
        <v>2</v>
      </c>
      <c r="Q81">
        <v>3</v>
      </c>
      <c r="R81">
        <v>1</v>
      </c>
      <c r="S81">
        <v>3</v>
      </c>
      <c r="T81">
        <v>2</v>
      </c>
      <c r="U81">
        <v>3</v>
      </c>
      <c r="V81">
        <v>1</v>
      </c>
      <c r="W81" s="45">
        <v>1</v>
      </c>
      <c r="X81" s="46">
        <v>0</v>
      </c>
      <c r="Y81" s="47">
        <f t="shared" si="24"/>
        <v>1</v>
      </c>
      <c r="Z81">
        <f t="shared" si="25"/>
        <v>1</v>
      </c>
      <c r="AA81">
        <f t="shared" si="26"/>
        <v>0.56018902740503373</v>
      </c>
      <c r="AB81" s="45">
        <f t="shared" si="27"/>
        <v>0.56018902740503373</v>
      </c>
      <c r="AC81" s="47">
        <f t="shared" si="28"/>
        <v>0.43981097259496627</v>
      </c>
      <c r="AD81" s="45">
        <f t="shared" si="29"/>
        <v>-0.57948100327220775</v>
      </c>
      <c r="AE81" s="47">
        <f t="shared" si="30"/>
        <v>100</v>
      </c>
      <c r="AF81">
        <f t="shared" si="31"/>
        <v>0.78511172314871047</v>
      </c>
      <c r="BE81">
        <v>1.4488587907271772E-2</v>
      </c>
      <c r="BF81">
        <v>1</v>
      </c>
      <c r="BG81">
        <v>0</v>
      </c>
      <c r="BH81">
        <f t="shared" si="35"/>
        <v>75</v>
      </c>
      <c r="BI81">
        <f t="shared" si="36"/>
        <v>2</v>
      </c>
      <c r="BJ81">
        <f t="shared" si="32"/>
        <v>0.93917274939172746</v>
      </c>
      <c r="BK81">
        <f t="shared" si="33"/>
        <v>0.99156118143459915</v>
      </c>
      <c r="BL81">
        <f t="shared" si="34"/>
        <v>8.0418587302068733E-4</v>
      </c>
    </row>
    <row r="82" spans="1:64" x14ac:dyDescent="0.3">
      <c r="A82">
        <v>30</v>
      </c>
      <c r="B82">
        <v>4</v>
      </c>
      <c r="C82">
        <v>2</v>
      </c>
      <c r="D82">
        <v>8</v>
      </c>
      <c r="E82">
        <v>2</v>
      </c>
      <c r="F82">
        <v>1</v>
      </c>
      <c r="G82">
        <f t="shared" si="23"/>
        <v>2</v>
      </c>
      <c r="H82">
        <v>2</v>
      </c>
      <c r="I82">
        <v>3</v>
      </c>
      <c r="J82">
        <v>0</v>
      </c>
      <c r="L82" s="2" t="s">
        <v>20</v>
      </c>
      <c r="N82">
        <v>24</v>
      </c>
      <c r="O82">
        <v>1</v>
      </c>
      <c r="P82">
        <v>2</v>
      </c>
      <c r="Q82">
        <v>3</v>
      </c>
      <c r="R82">
        <v>1</v>
      </c>
      <c r="S82">
        <v>4</v>
      </c>
      <c r="T82">
        <v>3</v>
      </c>
      <c r="U82">
        <v>3</v>
      </c>
      <c r="V82">
        <v>1</v>
      </c>
      <c r="W82" s="45">
        <v>0</v>
      </c>
      <c r="X82" s="46">
        <v>1</v>
      </c>
      <c r="Y82" s="47">
        <f t="shared" si="24"/>
        <v>1</v>
      </c>
      <c r="Z82">
        <f t="shared" si="25"/>
        <v>0</v>
      </c>
      <c r="AA82">
        <f t="shared" si="26"/>
        <v>0.6823738847048697</v>
      </c>
      <c r="AB82" s="45">
        <f t="shared" si="27"/>
        <v>0.6823738847048697</v>
      </c>
      <c r="AC82" s="47">
        <f t="shared" si="28"/>
        <v>0.3176261152951303</v>
      </c>
      <c r="AD82" s="45">
        <f t="shared" si="29"/>
        <v>-1.1468803259898304</v>
      </c>
      <c r="AE82" s="47">
        <f t="shared" si="30"/>
        <v>0</v>
      </c>
      <c r="AF82">
        <f t="shared" si="31"/>
        <v>2.1483557297258913</v>
      </c>
      <c r="BE82">
        <v>1.4582628875726977E-2</v>
      </c>
      <c r="BF82">
        <v>1</v>
      </c>
      <c r="BG82">
        <v>0</v>
      </c>
      <c r="BH82">
        <f t="shared" si="35"/>
        <v>76</v>
      </c>
      <c r="BI82">
        <f t="shared" si="36"/>
        <v>2</v>
      </c>
      <c r="BJ82">
        <f t="shared" si="32"/>
        <v>0.93836171938361723</v>
      </c>
      <c r="BK82">
        <f t="shared" si="33"/>
        <v>0.99156118143459915</v>
      </c>
      <c r="BL82">
        <f t="shared" si="34"/>
        <v>8.0418587302079738E-4</v>
      </c>
    </row>
    <row r="83" spans="1:64" x14ac:dyDescent="0.3">
      <c r="A83">
        <v>35</v>
      </c>
      <c r="B83">
        <v>2</v>
      </c>
      <c r="C83">
        <v>1</v>
      </c>
      <c r="D83">
        <v>4</v>
      </c>
      <c r="E83">
        <v>1</v>
      </c>
      <c r="F83">
        <v>3</v>
      </c>
      <c r="G83">
        <f t="shared" si="23"/>
        <v>3</v>
      </c>
      <c r="H83">
        <v>3</v>
      </c>
      <c r="I83">
        <v>0</v>
      </c>
      <c r="J83">
        <v>0</v>
      </c>
      <c r="L83" s="2" t="s">
        <v>18</v>
      </c>
      <c r="N83">
        <v>24</v>
      </c>
      <c r="O83">
        <v>2</v>
      </c>
      <c r="P83">
        <v>1</v>
      </c>
      <c r="Q83">
        <v>2</v>
      </c>
      <c r="R83">
        <v>1</v>
      </c>
      <c r="S83">
        <v>1</v>
      </c>
      <c r="T83">
        <v>1</v>
      </c>
      <c r="U83">
        <v>4</v>
      </c>
      <c r="V83">
        <v>1</v>
      </c>
      <c r="W83" s="45">
        <v>0</v>
      </c>
      <c r="X83" s="46">
        <v>1</v>
      </c>
      <c r="Y83" s="47">
        <f t="shared" si="24"/>
        <v>1</v>
      </c>
      <c r="Z83">
        <f t="shared" si="25"/>
        <v>0</v>
      </c>
      <c r="AA83">
        <f t="shared" si="26"/>
        <v>0.10648267374393491</v>
      </c>
      <c r="AB83" s="45">
        <f t="shared" si="27"/>
        <v>0.10648267374393491</v>
      </c>
      <c r="AC83" s="47">
        <f t="shared" si="28"/>
        <v>0.89351732625606506</v>
      </c>
      <c r="AD83" s="45">
        <f t="shared" si="29"/>
        <v>-0.11258955312571346</v>
      </c>
      <c r="AE83" s="47">
        <f t="shared" si="30"/>
        <v>100</v>
      </c>
      <c r="AF83">
        <f t="shared" si="31"/>
        <v>0.11917247781876701</v>
      </c>
      <c r="BE83">
        <v>1.4752955227139189E-2</v>
      </c>
      <c r="BF83">
        <v>1</v>
      </c>
      <c r="BG83">
        <v>0</v>
      </c>
      <c r="BH83">
        <f t="shared" si="35"/>
        <v>77</v>
      </c>
      <c r="BI83">
        <f t="shared" si="36"/>
        <v>2</v>
      </c>
      <c r="BJ83">
        <f t="shared" si="32"/>
        <v>0.9375506893755069</v>
      </c>
      <c r="BK83">
        <f t="shared" si="33"/>
        <v>0.99156118143459915</v>
      </c>
      <c r="BL83">
        <f t="shared" si="34"/>
        <v>1.6083717460414846E-3</v>
      </c>
    </row>
    <row r="84" spans="1:64" x14ac:dyDescent="0.3">
      <c r="A84">
        <v>55</v>
      </c>
      <c r="B84">
        <v>1</v>
      </c>
      <c r="C84">
        <v>1</v>
      </c>
      <c r="D84">
        <v>0</v>
      </c>
      <c r="E84">
        <v>3</v>
      </c>
      <c r="F84">
        <v>4</v>
      </c>
      <c r="G84">
        <f t="shared" si="23"/>
        <v>2</v>
      </c>
      <c r="H84">
        <v>3</v>
      </c>
      <c r="I84">
        <v>1</v>
      </c>
      <c r="J84">
        <v>0</v>
      </c>
      <c r="L84" s="2" t="s">
        <v>20</v>
      </c>
      <c r="N84">
        <v>24</v>
      </c>
      <c r="O84">
        <v>2</v>
      </c>
      <c r="P84">
        <v>1</v>
      </c>
      <c r="Q84">
        <v>3</v>
      </c>
      <c r="R84">
        <v>1</v>
      </c>
      <c r="S84">
        <v>2</v>
      </c>
      <c r="T84">
        <v>2</v>
      </c>
      <c r="U84">
        <v>3</v>
      </c>
      <c r="V84">
        <v>1</v>
      </c>
      <c r="W84" s="45">
        <v>0</v>
      </c>
      <c r="X84" s="46">
        <v>1</v>
      </c>
      <c r="Y84" s="47">
        <f t="shared" si="24"/>
        <v>1</v>
      </c>
      <c r="Z84">
        <f t="shared" si="25"/>
        <v>0</v>
      </c>
      <c r="AA84">
        <f t="shared" si="26"/>
        <v>0.17655010466051965</v>
      </c>
      <c r="AB84" s="45">
        <f t="shared" si="27"/>
        <v>0.17655010466051965</v>
      </c>
      <c r="AC84" s="47">
        <f t="shared" si="28"/>
        <v>0.82344989533948032</v>
      </c>
      <c r="AD84" s="45">
        <f t="shared" si="29"/>
        <v>-0.19425257476195767</v>
      </c>
      <c r="AE84" s="47">
        <f t="shared" si="30"/>
        <v>100</v>
      </c>
      <c r="AF84">
        <f t="shared" si="31"/>
        <v>0.21440297176519049</v>
      </c>
      <c r="BE84">
        <v>1.4856475187287775E-2</v>
      </c>
      <c r="BF84">
        <v>2</v>
      </c>
      <c r="BG84">
        <v>0</v>
      </c>
      <c r="BH84">
        <f t="shared" si="35"/>
        <v>79</v>
      </c>
      <c r="BI84">
        <f t="shared" si="36"/>
        <v>2</v>
      </c>
      <c r="BJ84">
        <f t="shared" si="32"/>
        <v>0.93592862935928633</v>
      </c>
      <c r="BK84">
        <f t="shared" si="33"/>
        <v>0.99156118143459915</v>
      </c>
      <c r="BL84">
        <f t="shared" si="34"/>
        <v>8.0418587302079738E-4</v>
      </c>
    </row>
    <row r="85" spans="1:64" x14ac:dyDescent="0.3">
      <c r="A85">
        <v>38</v>
      </c>
      <c r="B85">
        <v>2</v>
      </c>
      <c r="C85">
        <v>2</v>
      </c>
      <c r="D85">
        <v>11</v>
      </c>
      <c r="E85">
        <v>2</v>
      </c>
      <c r="F85">
        <v>1</v>
      </c>
      <c r="G85">
        <f t="shared" si="23"/>
        <v>1</v>
      </c>
      <c r="H85">
        <v>3</v>
      </c>
      <c r="I85">
        <v>1</v>
      </c>
      <c r="J85">
        <v>0</v>
      </c>
      <c r="L85" s="2" t="s">
        <v>21</v>
      </c>
      <c r="N85">
        <v>24</v>
      </c>
      <c r="O85">
        <v>2</v>
      </c>
      <c r="P85">
        <v>1</v>
      </c>
      <c r="Q85">
        <v>3</v>
      </c>
      <c r="R85">
        <v>2</v>
      </c>
      <c r="S85">
        <v>1</v>
      </c>
      <c r="T85">
        <v>3</v>
      </c>
      <c r="U85">
        <v>2</v>
      </c>
      <c r="V85">
        <v>1</v>
      </c>
      <c r="W85" s="45">
        <v>0</v>
      </c>
      <c r="X85" s="46">
        <v>1</v>
      </c>
      <c r="Y85" s="47">
        <f t="shared" si="24"/>
        <v>1</v>
      </c>
      <c r="Z85">
        <f t="shared" si="25"/>
        <v>0</v>
      </c>
      <c r="AA85">
        <f t="shared" si="26"/>
        <v>0.28610564240663922</v>
      </c>
      <c r="AB85" s="45">
        <f t="shared" si="27"/>
        <v>0.28610564240663922</v>
      </c>
      <c r="AC85" s="47">
        <f t="shared" si="28"/>
        <v>0.71389435759336073</v>
      </c>
      <c r="AD85" s="45">
        <f t="shared" si="29"/>
        <v>-0.33702028614221519</v>
      </c>
      <c r="AE85" s="47">
        <f t="shared" si="30"/>
        <v>100</v>
      </c>
      <c r="AF85">
        <f t="shared" si="31"/>
        <v>0.40076747961861192</v>
      </c>
      <c r="BE85">
        <v>1.4986275883468608E-2</v>
      </c>
      <c r="BF85">
        <v>1</v>
      </c>
      <c r="BG85">
        <v>0</v>
      </c>
      <c r="BH85">
        <f t="shared" si="35"/>
        <v>80</v>
      </c>
      <c r="BI85">
        <f t="shared" si="36"/>
        <v>2</v>
      </c>
      <c r="BJ85">
        <f t="shared" si="32"/>
        <v>0.935117599351176</v>
      </c>
      <c r="BK85">
        <f t="shared" si="33"/>
        <v>0.99156118143459915</v>
      </c>
      <c r="BL85">
        <f t="shared" si="34"/>
        <v>8.0418587302079738E-4</v>
      </c>
    </row>
    <row r="86" spans="1:64" x14ac:dyDescent="0.3">
      <c r="A86">
        <v>34</v>
      </c>
      <c r="B86">
        <v>1</v>
      </c>
      <c r="C86">
        <v>1</v>
      </c>
      <c r="D86">
        <v>2</v>
      </c>
      <c r="E86">
        <v>2</v>
      </c>
      <c r="F86">
        <v>2</v>
      </c>
      <c r="G86">
        <f t="shared" si="23"/>
        <v>2</v>
      </c>
      <c r="H86">
        <v>3</v>
      </c>
      <c r="I86">
        <v>1</v>
      </c>
      <c r="J86">
        <v>0</v>
      </c>
      <c r="L86" s="2" t="s">
        <v>20</v>
      </c>
      <c r="N86">
        <v>24</v>
      </c>
      <c r="O86">
        <v>2</v>
      </c>
      <c r="P86">
        <v>2</v>
      </c>
      <c r="Q86">
        <v>0</v>
      </c>
      <c r="R86">
        <v>1</v>
      </c>
      <c r="S86">
        <v>1</v>
      </c>
      <c r="T86">
        <v>3</v>
      </c>
      <c r="U86">
        <v>2</v>
      </c>
      <c r="V86">
        <v>0</v>
      </c>
      <c r="W86" s="45">
        <v>1</v>
      </c>
      <c r="X86" s="46">
        <v>0</v>
      </c>
      <c r="Y86" s="47">
        <f t="shared" si="24"/>
        <v>1</v>
      </c>
      <c r="Z86">
        <f t="shared" si="25"/>
        <v>1</v>
      </c>
      <c r="AA86">
        <f t="shared" si="26"/>
        <v>0.79694851335428174</v>
      </c>
      <c r="AB86" s="45">
        <f t="shared" si="27"/>
        <v>0.79694851335428174</v>
      </c>
      <c r="AC86" s="47">
        <f t="shared" si="28"/>
        <v>0.20305148664571826</v>
      </c>
      <c r="AD86" s="45">
        <f t="shared" si="29"/>
        <v>-0.226965202837873</v>
      </c>
      <c r="AE86" s="47">
        <f t="shared" si="30"/>
        <v>100</v>
      </c>
      <c r="AF86">
        <f t="shared" si="31"/>
        <v>0.25478620418161463</v>
      </c>
      <c r="BE86">
        <v>1.5036325459481725E-2</v>
      </c>
      <c r="BF86">
        <v>1</v>
      </c>
      <c r="BG86">
        <v>0</v>
      </c>
      <c r="BH86">
        <f t="shared" si="35"/>
        <v>81</v>
      </c>
      <c r="BI86">
        <f t="shared" si="36"/>
        <v>2</v>
      </c>
      <c r="BJ86">
        <f t="shared" si="32"/>
        <v>0.93430656934306566</v>
      </c>
      <c r="BK86">
        <f t="shared" si="33"/>
        <v>0.99156118143459915</v>
      </c>
      <c r="BL86">
        <f t="shared" si="34"/>
        <v>8.0418587302068733E-4</v>
      </c>
    </row>
    <row r="87" spans="1:64" x14ac:dyDescent="0.3">
      <c r="A87">
        <v>56</v>
      </c>
      <c r="B87">
        <v>4</v>
      </c>
      <c r="C87">
        <v>1</v>
      </c>
      <c r="D87">
        <v>4</v>
      </c>
      <c r="E87">
        <v>3</v>
      </c>
      <c r="F87">
        <v>1</v>
      </c>
      <c r="G87">
        <f t="shared" si="23"/>
        <v>3</v>
      </c>
      <c r="H87">
        <v>2</v>
      </c>
      <c r="I87">
        <v>0</v>
      </c>
      <c r="J87">
        <v>0</v>
      </c>
      <c r="L87" s="2" t="s">
        <v>18</v>
      </c>
      <c r="N87">
        <v>24</v>
      </c>
      <c r="O87">
        <v>2</v>
      </c>
      <c r="P87">
        <v>2</v>
      </c>
      <c r="Q87">
        <v>0</v>
      </c>
      <c r="R87">
        <v>1</v>
      </c>
      <c r="S87">
        <v>4</v>
      </c>
      <c r="T87">
        <v>2</v>
      </c>
      <c r="U87">
        <v>2</v>
      </c>
      <c r="V87">
        <v>2</v>
      </c>
      <c r="W87" s="45">
        <v>1</v>
      </c>
      <c r="X87" s="46">
        <v>0</v>
      </c>
      <c r="Y87" s="47">
        <f t="shared" si="24"/>
        <v>1</v>
      </c>
      <c r="Z87">
        <f t="shared" si="25"/>
        <v>1</v>
      </c>
      <c r="AA87">
        <f t="shared" si="26"/>
        <v>0.65167477735084789</v>
      </c>
      <c r="AB87" s="45">
        <f t="shared" si="27"/>
        <v>0.65167477735084789</v>
      </c>
      <c r="AC87" s="47">
        <f t="shared" si="28"/>
        <v>0.34832522264915211</v>
      </c>
      <c r="AD87" s="45">
        <f t="shared" si="29"/>
        <v>-0.42820964924554999</v>
      </c>
      <c r="AE87" s="47">
        <f t="shared" si="30"/>
        <v>100</v>
      </c>
      <c r="AF87">
        <f t="shared" si="31"/>
        <v>0.53450775564023589</v>
      </c>
      <c r="BE87">
        <v>1.5191654249868985E-2</v>
      </c>
      <c r="BF87">
        <v>1</v>
      </c>
      <c r="BG87">
        <v>0</v>
      </c>
      <c r="BH87">
        <f t="shared" si="35"/>
        <v>82</v>
      </c>
      <c r="BI87">
        <f t="shared" si="36"/>
        <v>2</v>
      </c>
      <c r="BJ87">
        <f t="shared" si="32"/>
        <v>0.93349553933495544</v>
      </c>
      <c r="BK87">
        <f t="shared" si="33"/>
        <v>0.99156118143459915</v>
      </c>
      <c r="BL87">
        <f t="shared" si="34"/>
        <v>8.0418587302079738E-4</v>
      </c>
    </row>
    <row r="88" spans="1:64" x14ac:dyDescent="0.3">
      <c r="A88">
        <v>23</v>
      </c>
      <c r="B88">
        <v>3</v>
      </c>
      <c r="C88">
        <v>1</v>
      </c>
      <c r="D88">
        <v>0</v>
      </c>
      <c r="E88">
        <v>1</v>
      </c>
      <c r="F88">
        <v>1</v>
      </c>
      <c r="G88">
        <f t="shared" si="23"/>
        <v>1</v>
      </c>
      <c r="H88">
        <v>3</v>
      </c>
      <c r="I88">
        <v>0</v>
      </c>
      <c r="J88">
        <v>0</v>
      </c>
      <c r="L88" s="2" t="s">
        <v>21</v>
      </c>
      <c r="N88">
        <v>24</v>
      </c>
      <c r="O88">
        <v>2</v>
      </c>
      <c r="P88">
        <v>2</v>
      </c>
      <c r="Q88">
        <v>5</v>
      </c>
      <c r="R88">
        <v>1</v>
      </c>
      <c r="S88">
        <v>1</v>
      </c>
      <c r="T88">
        <v>2</v>
      </c>
      <c r="U88">
        <v>3</v>
      </c>
      <c r="V88">
        <v>1</v>
      </c>
      <c r="W88" s="45">
        <v>0</v>
      </c>
      <c r="X88" s="46">
        <v>1</v>
      </c>
      <c r="Y88" s="47">
        <f t="shared" si="24"/>
        <v>1</v>
      </c>
      <c r="Z88">
        <f t="shared" si="25"/>
        <v>0</v>
      </c>
      <c r="AA88">
        <f t="shared" si="26"/>
        <v>0.45306763761286062</v>
      </c>
      <c r="AB88" s="45">
        <f t="shared" si="27"/>
        <v>0.45306763761286062</v>
      </c>
      <c r="AC88" s="47">
        <f t="shared" si="28"/>
        <v>0.54693236238713938</v>
      </c>
      <c r="AD88" s="45">
        <f t="shared" si="29"/>
        <v>-0.60343013614876007</v>
      </c>
      <c r="AE88" s="47">
        <f t="shared" si="30"/>
        <v>100</v>
      </c>
      <c r="AF88">
        <f t="shared" si="31"/>
        <v>0.82837964759555083</v>
      </c>
      <c r="BE88">
        <v>1.5232546071525134E-2</v>
      </c>
      <c r="BF88">
        <v>1</v>
      </c>
      <c r="BG88">
        <v>0</v>
      </c>
      <c r="BH88">
        <f t="shared" si="35"/>
        <v>83</v>
      </c>
      <c r="BI88">
        <f t="shared" si="36"/>
        <v>2</v>
      </c>
      <c r="BJ88">
        <f t="shared" si="32"/>
        <v>0.9326845093268451</v>
      </c>
      <c r="BK88">
        <f t="shared" si="33"/>
        <v>0.99156118143459915</v>
      </c>
      <c r="BL88">
        <f t="shared" si="34"/>
        <v>8.0418587302079738E-4</v>
      </c>
    </row>
    <row r="89" spans="1:64" x14ac:dyDescent="0.3">
      <c r="A89">
        <v>51</v>
      </c>
      <c r="B89">
        <v>4</v>
      </c>
      <c r="C89">
        <v>1</v>
      </c>
      <c r="D89">
        <v>2</v>
      </c>
      <c r="E89">
        <v>1</v>
      </c>
      <c r="F89">
        <v>4</v>
      </c>
      <c r="G89">
        <f t="shared" si="23"/>
        <v>2</v>
      </c>
      <c r="H89">
        <v>3</v>
      </c>
      <c r="I89">
        <v>0</v>
      </c>
      <c r="J89">
        <v>0</v>
      </c>
      <c r="L89" s="2" t="s">
        <v>20</v>
      </c>
      <c r="N89">
        <v>24</v>
      </c>
      <c r="O89">
        <v>3</v>
      </c>
      <c r="P89">
        <v>1</v>
      </c>
      <c r="Q89">
        <v>0</v>
      </c>
      <c r="R89">
        <v>1</v>
      </c>
      <c r="S89">
        <v>2</v>
      </c>
      <c r="T89">
        <v>1</v>
      </c>
      <c r="U89">
        <v>3</v>
      </c>
      <c r="V89">
        <v>0</v>
      </c>
      <c r="W89" s="45">
        <v>0</v>
      </c>
      <c r="X89" s="46">
        <v>1</v>
      </c>
      <c r="Y89" s="47">
        <f t="shared" si="24"/>
        <v>1</v>
      </c>
      <c r="Z89">
        <f t="shared" si="25"/>
        <v>0</v>
      </c>
      <c r="AA89">
        <f t="shared" si="26"/>
        <v>9.971370550643073E-2</v>
      </c>
      <c r="AB89" s="45">
        <f t="shared" si="27"/>
        <v>9.971370550643073E-2</v>
      </c>
      <c r="AC89" s="47">
        <f t="shared" si="28"/>
        <v>0.90028629449356923</v>
      </c>
      <c r="AD89" s="45">
        <f t="shared" si="29"/>
        <v>-0.10504246124963763</v>
      </c>
      <c r="AE89" s="47">
        <f t="shared" si="30"/>
        <v>100</v>
      </c>
      <c r="AF89">
        <f t="shared" si="31"/>
        <v>0.11075777351750299</v>
      </c>
      <c r="BE89">
        <v>1.543293944170184E-2</v>
      </c>
      <c r="BF89">
        <v>1</v>
      </c>
      <c r="BG89">
        <v>0</v>
      </c>
      <c r="BH89">
        <f t="shared" si="35"/>
        <v>84</v>
      </c>
      <c r="BI89">
        <f t="shared" si="36"/>
        <v>2</v>
      </c>
      <c r="BJ89">
        <f t="shared" si="32"/>
        <v>0.93187347931873477</v>
      </c>
      <c r="BK89">
        <f t="shared" si="33"/>
        <v>0.99156118143459915</v>
      </c>
      <c r="BL89">
        <f t="shared" si="34"/>
        <v>8.0418587302068733E-4</v>
      </c>
    </row>
    <row r="90" spans="1:64" x14ac:dyDescent="0.3">
      <c r="A90">
        <v>30</v>
      </c>
      <c r="B90">
        <v>3</v>
      </c>
      <c r="C90">
        <v>1</v>
      </c>
      <c r="D90">
        <v>10</v>
      </c>
      <c r="E90">
        <v>2</v>
      </c>
      <c r="F90">
        <v>4</v>
      </c>
      <c r="G90">
        <f t="shared" si="23"/>
        <v>2</v>
      </c>
      <c r="H90">
        <v>3</v>
      </c>
      <c r="I90">
        <v>10</v>
      </c>
      <c r="J90">
        <v>0</v>
      </c>
      <c r="L90" s="2" t="s">
        <v>20</v>
      </c>
      <c r="N90">
        <v>24</v>
      </c>
      <c r="O90">
        <v>3</v>
      </c>
      <c r="P90">
        <v>1</v>
      </c>
      <c r="Q90">
        <v>1</v>
      </c>
      <c r="R90">
        <v>1</v>
      </c>
      <c r="S90">
        <v>1</v>
      </c>
      <c r="T90">
        <v>1</v>
      </c>
      <c r="U90">
        <v>3</v>
      </c>
      <c r="V90">
        <v>0</v>
      </c>
      <c r="W90" s="45">
        <v>0</v>
      </c>
      <c r="X90" s="46">
        <v>1</v>
      </c>
      <c r="Y90" s="47">
        <f t="shared" si="24"/>
        <v>1</v>
      </c>
      <c r="Z90">
        <f t="shared" si="25"/>
        <v>0</v>
      </c>
      <c r="AA90">
        <f t="shared" si="26"/>
        <v>9.6468900538316416E-2</v>
      </c>
      <c r="AB90" s="45">
        <f t="shared" si="27"/>
        <v>9.6468900538316416E-2</v>
      </c>
      <c r="AC90" s="47">
        <f t="shared" si="28"/>
        <v>0.90353109946168364</v>
      </c>
      <c r="AD90" s="45">
        <f t="shared" si="29"/>
        <v>-0.101444748444644</v>
      </c>
      <c r="AE90" s="47">
        <f t="shared" si="30"/>
        <v>100</v>
      </c>
      <c r="AF90">
        <f t="shared" si="31"/>
        <v>0.10676876600682786</v>
      </c>
      <c r="BE90">
        <v>1.5602236056470589E-2</v>
      </c>
      <c r="BF90">
        <v>1</v>
      </c>
      <c r="BG90">
        <v>0</v>
      </c>
      <c r="BH90">
        <f t="shared" si="35"/>
        <v>85</v>
      </c>
      <c r="BI90">
        <f t="shared" si="36"/>
        <v>2</v>
      </c>
      <c r="BJ90">
        <f t="shared" si="32"/>
        <v>0.93106244931062454</v>
      </c>
      <c r="BK90">
        <f t="shared" si="33"/>
        <v>0.99156118143459915</v>
      </c>
      <c r="BL90">
        <f t="shared" si="34"/>
        <v>8.0418587302079738E-4</v>
      </c>
    </row>
    <row r="91" spans="1:64" x14ac:dyDescent="0.3">
      <c r="A91">
        <v>46</v>
      </c>
      <c r="B91">
        <v>3</v>
      </c>
      <c r="C91">
        <v>1</v>
      </c>
      <c r="D91">
        <v>8</v>
      </c>
      <c r="E91">
        <v>3</v>
      </c>
      <c r="F91">
        <v>4</v>
      </c>
      <c r="G91">
        <f t="shared" si="23"/>
        <v>3</v>
      </c>
      <c r="H91">
        <v>3</v>
      </c>
      <c r="I91">
        <v>4</v>
      </c>
      <c r="J91">
        <v>1</v>
      </c>
      <c r="L91" s="2" t="s">
        <v>18</v>
      </c>
      <c r="N91">
        <v>24</v>
      </c>
      <c r="O91">
        <v>3</v>
      </c>
      <c r="P91">
        <v>1</v>
      </c>
      <c r="Q91">
        <v>3</v>
      </c>
      <c r="R91">
        <v>1</v>
      </c>
      <c r="S91">
        <v>3</v>
      </c>
      <c r="T91">
        <v>2</v>
      </c>
      <c r="U91">
        <v>3</v>
      </c>
      <c r="V91">
        <v>0</v>
      </c>
      <c r="W91" s="45">
        <v>0</v>
      </c>
      <c r="X91" s="46">
        <v>1</v>
      </c>
      <c r="Y91" s="47">
        <f t="shared" si="24"/>
        <v>1</v>
      </c>
      <c r="Z91">
        <f t="shared" si="25"/>
        <v>0</v>
      </c>
      <c r="AA91">
        <f t="shared" si="26"/>
        <v>0.10236846710714706</v>
      </c>
      <c r="AB91" s="45">
        <f t="shared" si="27"/>
        <v>0.10236846710714706</v>
      </c>
      <c r="AC91" s="47">
        <f t="shared" si="28"/>
        <v>0.89763153289285291</v>
      </c>
      <c r="AD91" s="45">
        <f t="shared" si="29"/>
        <v>-0.10799561460253426</v>
      </c>
      <c r="AE91" s="47">
        <f t="shared" si="30"/>
        <v>100</v>
      </c>
      <c r="AF91">
        <f t="shared" si="31"/>
        <v>0.11404285985502075</v>
      </c>
      <c r="BE91">
        <v>1.5653058865207497E-2</v>
      </c>
      <c r="BF91">
        <v>1</v>
      </c>
      <c r="BG91">
        <v>0</v>
      </c>
      <c r="BH91">
        <f t="shared" si="35"/>
        <v>86</v>
      </c>
      <c r="BI91">
        <f t="shared" si="36"/>
        <v>2</v>
      </c>
      <c r="BJ91">
        <f t="shared" si="32"/>
        <v>0.9302514193025142</v>
      </c>
      <c r="BK91">
        <f t="shared" si="33"/>
        <v>0.99156118143459915</v>
      </c>
      <c r="BL91">
        <f t="shared" si="34"/>
        <v>0</v>
      </c>
    </row>
    <row r="92" spans="1:64" x14ac:dyDescent="0.3">
      <c r="A92">
        <v>40</v>
      </c>
      <c r="B92">
        <v>3</v>
      </c>
      <c r="C92">
        <v>1</v>
      </c>
      <c r="D92">
        <v>3</v>
      </c>
      <c r="E92">
        <v>4</v>
      </c>
      <c r="F92">
        <v>2</v>
      </c>
      <c r="G92">
        <f t="shared" si="23"/>
        <v>2</v>
      </c>
      <c r="H92">
        <v>2</v>
      </c>
      <c r="I92">
        <v>11</v>
      </c>
      <c r="J92">
        <v>0</v>
      </c>
      <c r="L92" s="2" t="s">
        <v>20</v>
      </c>
      <c r="N92">
        <v>24</v>
      </c>
      <c r="O92">
        <v>4</v>
      </c>
      <c r="P92">
        <v>1</v>
      </c>
      <c r="Q92">
        <v>0</v>
      </c>
      <c r="R92">
        <v>1</v>
      </c>
      <c r="S92">
        <v>2</v>
      </c>
      <c r="T92">
        <v>2</v>
      </c>
      <c r="U92">
        <v>1</v>
      </c>
      <c r="V92">
        <v>0</v>
      </c>
      <c r="W92" s="45">
        <v>1</v>
      </c>
      <c r="X92" s="46">
        <v>0</v>
      </c>
      <c r="Y92" s="47">
        <f t="shared" si="24"/>
        <v>1</v>
      </c>
      <c r="Z92">
        <f t="shared" si="25"/>
        <v>1</v>
      </c>
      <c r="AA92">
        <f t="shared" si="26"/>
        <v>0.19021707102724739</v>
      </c>
      <c r="AB92" s="45">
        <f t="shared" si="27"/>
        <v>0.19021707102724739</v>
      </c>
      <c r="AC92" s="47">
        <f t="shared" si="28"/>
        <v>0.80978292897275261</v>
      </c>
      <c r="AD92" s="45">
        <f t="shared" si="29"/>
        <v>-1.6595893798634602</v>
      </c>
      <c r="AE92" s="47">
        <f t="shared" si="30"/>
        <v>0</v>
      </c>
      <c r="AF92">
        <f t="shared" si="31"/>
        <v>4.2571517088324651</v>
      </c>
      <c r="BE92">
        <v>1.5674114813427363E-2</v>
      </c>
      <c r="BF92">
        <v>0</v>
      </c>
      <c r="BG92">
        <v>1</v>
      </c>
      <c r="BH92">
        <f t="shared" si="35"/>
        <v>86</v>
      </c>
      <c r="BI92">
        <f t="shared" si="36"/>
        <v>3</v>
      </c>
      <c r="BJ92">
        <f t="shared" si="32"/>
        <v>0.9302514193025142</v>
      </c>
      <c r="BK92">
        <f t="shared" si="33"/>
        <v>0.98734177215189878</v>
      </c>
      <c r="BL92">
        <f t="shared" si="34"/>
        <v>8.0076380547602812E-4</v>
      </c>
    </row>
    <row r="93" spans="1:64" x14ac:dyDescent="0.3">
      <c r="A93">
        <v>51</v>
      </c>
      <c r="B93">
        <v>3</v>
      </c>
      <c r="C93">
        <v>2</v>
      </c>
      <c r="D93">
        <v>7</v>
      </c>
      <c r="E93">
        <v>2</v>
      </c>
      <c r="F93">
        <v>4</v>
      </c>
      <c r="G93">
        <f t="shared" si="23"/>
        <v>3</v>
      </c>
      <c r="H93">
        <v>1</v>
      </c>
      <c r="I93">
        <v>1</v>
      </c>
      <c r="J93">
        <v>0</v>
      </c>
      <c r="L93" s="2" t="s">
        <v>18</v>
      </c>
      <c r="N93">
        <v>24</v>
      </c>
      <c r="O93">
        <v>4</v>
      </c>
      <c r="P93">
        <v>1</v>
      </c>
      <c r="Q93">
        <v>0</v>
      </c>
      <c r="R93">
        <v>1</v>
      </c>
      <c r="S93">
        <v>2</v>
      </c>
      <c r="T93">
        <v>2</v>
      </c>
      <c r="U93">
        <v>3</v>
      </c>
      <c r="V93">
        <v>0</v>
      </c>
      <c r="W93" s="45">
        <v>1</v>
      </c>
      <c r="X93" s="46">
        <v>1</v>
      </c>
      <c r="Y93" s="47">
        <f t="shared" si="24"/>
        <v>2</v>
      </c>
      <c r="Z93">
        <f t="shared" si="25"/>
        <v>0.5</v>
      </c>
      <c r="AA93">
        <f t="shared" si="26"/>
        <v>0.1293572208779811</v>
      </c>
      <c r="AB93" s="45">
        <f t="shared" si="27"/>
        <v>0.2587144417559622</v>
      </c>
      <c r="AC93" s="47">
        <f t="shared" si="28"/>
        <v>1.7412855582440379</v>
      </c>
      <c r="AD93" s="45">
        <f t="shared" si="29"/>
        <v>-2.1837010611257663</v>
      </c>
      <c r="AE93" s="47">
        <f t="shared" si="30"/>
        <v>50</v>
      </c>
      <c r="AF93">
        <f t="shared" si="31"/>
        <v>2.4395538207202594</v>
      </c>
      <c r="BE93">
        <v>1.5743436781642157E-2</v>
      </c>
      <c r="BF93">
        <v>1</v>
      </c>
      <c r="BG93">
        <v>0</v>
      </c>
      <c r="BH93">
        <f t="shared" si="35"/>
        <v>87</v>
      </c>
      <c r="BI93">
        <f t="shared" si="36"/>
        <v>3</v>
      </c>
      <c r="BJ93">
        <f t="shared" si="32"/>
        <v>0.92944038929440387</v>
      </c>
      <c r="BK93">
        <f t="shared" si="33"/>
        <v>0.98734177215189878</v>
      </c>
      <c r="BL93">
        <f t="shared" si="34"/>
        <v>8.0076380547602812E-4</v>
      </c>
    </row>
    <row r="94" spans="1:64" x14ac:dyDescent="0.3">
      <c r="A94">
        <v>30</v>
      </c>
      <c r="B94">
        <v>3</v>
      </c>
      <c r="C94">
        <v>2</v>
      </c>
      <c r="D94">
        <v>8</v>
      </c>
      <c r="E94">
        <v>2</v>
      </c>
      <c r="F94">
        <v>2</v>
      </c>
      <c r="G94">
        <f t="shared" si="23"/>
        <v>1</v>
      </c>
      <c r="H94">
        <v>2</v>
      </c>
      <c r="I94">
        <v>2</v>
      </c>
      <c r="J94">
        <v>0</v>
      </c>
      <c r="L94" s="2" t="s">
        <v>21</v>
      </c>
      <c r="N94">
        <v>24</v>
      </c>
      <c r="O94">
        <v>4</v>
      </c>
      <c r="P94">
        <v>1</v>
      </c>
      <c r="Q94">
        <v>0</v>
      </c>
      <c r="R94">
        <v>1</v>
      </c>
      <c r="S94">
        <v>4</v>
      </c>
      <c r="T94">
        <v>2</v>
      </c>
      <c r="U94">
        <v>3</v>
      </c>
      <c r="V94">
        <v>0</v>
      </c>
      <c r="W94" s="45">
        <v>0</v>
      </c>
      <c r="X94" s="46">
        <v>1</v>
      </c>
      <c r="Y94" s="47">
        <f t="shared" si="24"/>
        <v>1</v>
      </c>
      <c r="Z94">
        <f t="shared" si="25"/>
        <v>0</v>
      </c>
      <c r="AA94">
        <f t="shared" si="26"/>
        <v>0.1031852358641778</v>
      </c>
      <c r="AB94" s="45">
        <f t="shared" si="27"/>
        <v>0.1031852358641778</v>
      </c>
      <c r="AC94" s="47">
        <f t="shared" si="28"/>
        <v>0.89681476413582217</v>
      </c>
      <c r="AD94" s="45">
        <f t="shared" si="29"/>
        <v>-0.10890594422876812</v>
      </c>
      <c r="AE94" s="47">
        <f t="shared" si="30"/>
        <v>100</v>
      </c>
      <c r="AF94">
        <f t="shared" si="31"/>
        <v>0.11505746781901825</v>
      </c>
      <c r="BE94">
        <v>1.5745773606577706E-2</v>
      </c>
      <c r="BF94">
        <v>1</v>
      </c>
      <c r="BG94">
        <v>0</v>
      </c>
      <c r="BH94">
        <f t="shared" si="35"/>
        <v>88</v>
      </c>
      <c r="BI94">
        <f t="shared" si="36"/>
        <v>3</v>
      </c>
      <c r="BJ94">
        <f t="shared" si="32"/>
        <v>0.92862935928629353</v>
      </c>
      <c r="BK94">
        <f t="shared" si="33"/>
        <v>0.98734177215189878</v>
      </c>
      <c r="BL94">
        <f t="shared" si="34"/>
        <v>8.0076380547591851E-4</v>
      </c>
    </row>
    <row r="95" spans="1:64" x14ac:dyDescent="0.3">
      <c r="A95">
        <v>46</v>
      </c>
      <c r="B95">
        <v>3</v>
      </c>
      <c r="C95">
        <v>2</v>
      </c>
      <c r="D95">
        <v>9</v>
      </c>
      <c r="E95">
        <v>3</v>
      </c>
      <c r="F95">
        <v>1</v>
      </c>
      <c r="G95">
        <f t="shared" si="23"/>
        <v>2</v>
      </c>
      <c r="H95">
        <v>2</v>
      </c>
      <c r="I95">
        <v>9</v>
      </c>
      <c r="J95">
        <v>0</v>
      </c>
      <c r="L95" s="2" t="s">
        <v>20</v>
      </c>
      <c r="N95">
        <v>24</v>
      </c>
      <c r="O95">
        <v>4</v>
      </c>
      <c r="P95">
        <v>1</v>
      </c>
      <c r="Q95">
        <v>2</v>
      </c>
      <c r="R95">
        <v>1</v>
      </c>
      <c r="S95">
        <v>1</v>
      </c>
      <c r="T95">
        <v>2</v>
      </c>
      <c r="U95">
        <v>3</v>
      </c>
      <c r="V95">
        <v>2</v>
      </c>
      <c r="W95" s="45">
        <v>0</v>
      </c>
      <c r="X95" s="46">
        <v>1</v>
      </c>
      <c r="Y95" s="47">
        <f t="shared" si="24"/>
        <v>1</v>
      </c>
      <c r="Z95">
        <f t="shared" si="25"/>
        <v>0</v>
      </c>
      <c r="AA95">
        <f t="shared" si="26"/>
        <v>0.14007610351375069</v>
      </c>
      <c r="AB95" s="45">
        <f t="shared" si="27"/>
        <v>0.14007610351375069</v>
      </c>
      <c r="AC95" s="47">
        <f t="shared" si="28"/>
        <v>0.85992389648624934</v>
      </c>
      <c r="AD95" s="45">
        <f t="shared" si="29"/>
        <v>-0.1509113861081218</v>
      </c>
      <c r="AE95" s="47">
        <f t="shared" si="30"/>
        <v>100</v>
      </c>
      <c r="AF95">
        <f t="shared" si="31"/>
        <v>0.16289360498774158</v>
      </c>
      <c r="BE95">
        <v>1.592046886445489E-2</v>
      </c>
      <c r="BF95">
        <v>1</v>
      </c>
      <c r="BG95">
        <v>0</v>
      </c>
      <c r="BH95">
        <f t="shared" si="35"/>
        <v>89</v>
      </c>
      <c r="BI95">
        <f t="shared" si="36"/>
        <v>3</v>
      </c>
      <c r="BJ95">
        <f t="shared" si="32"/>
        <v>0.92781832927818331</v>
      </c>
      <c r="BK95">
        <f t="shared" si="33"/>
        <v>0.98734177215189878</v>
      </c>
      <c r="BL95">
        <f t="shared" si="34"/>
        <v>8.0076380547602812E-4</v>
      </c>
    </row>
    <row r="96" spans="1:64" x14ac:dyDescent="0.3">
      <c r="A96">
        <v>32</v>
      </c>
      <c r="B96">
        <v>2</v>
      </c>
      <c r="C96">
        <v>1</v>
      </c>
      <c r="D96">
        <v>8</v>
      </c>
      <c r="E96">
        <v>2</v>
      </c>
      <c r="F96">
        <v>3</v>
      </c>
      <c r="G96">
        <f t="shared" si="23"/>
        <v>3</v>
      </c>
      <c r="H96">
        <v>3</v>
      </c>
      <c r="I96">
        <v>5</v>
      </c>
      <c r="J96">
        <v>0</v>
      </c>
      <c r="L96" s="2" t="s">
        <v>18</v>
      </c>
      <c r="N96">
        <v>24</v>
      </c>
      <c r="O96">
        <v>4</v>
      </c>
      <c r="P96">
        <v>1</v>
      </c>
      <c r="Q96">
        <v>2</v>
      </c>
      <c r="R96">
        <v>2</v>
      </c>
      <c r="S96">
        <v>3</v>
      </c>
      <c r="T96">
        <v>1</v>
      </c>
      <c r="U96">
        <v>3</v>
      </c>
      <c r="V96">
        <v>3</v>
      </c>
      <c r="W96" s="45">
        <v>0</v>
      </c>
      <c r="X96" s="46">
        <v>1</v>
      </c>
      <c r="Y96" s="47">
        <f t="shared" si="24"/>
        <v>1</v>
      </c>
      <c r="Z96">
        <f t="shared" si="25"/>
        <v>0</v>
      </c>
      <c r="AA96">
        <f t="shared" si="26"/>
        <v>4.9440254441531266E-2</v>
      </c>
      <c r="AB96" s="45">
        <f t="shared" si="27"/>
        <v>4.9440254441531266E-2</v>
      </c>
      <c r="AC96" s="47">
        <f t="shared" si="28"/>
        <v>0.95055974555846878</v>
      </c>
      <c r="AD96" s="45">
        <f t="shared" si="29"/>
        <v>-5.0704262050144722E-2</v>
      </c>
      <c r="AE96" s="47">
        <f t="shared" si="30"/>
        <v>100</v>
      </c>
      <c r="AF96">
        <f t="shared" si="31"/>
        <v>5.2011727482194542E-2</v>
      </c>
      <c r="BE96">
        <v>1.5927723080163412E-2</v>
      </c>
      <c r="BF96">
        <v>1</v>
      </c>
      <c r="BG96">
        <v>0</v>
      </c>
      <c r="BH96">
        <f t="shared" si="35"/>
        <v>90</v>
      </c>
      <c r="BI96">
        <f t="shared" si="36"/>
        <v>3</v>
      </c>
      <c r="BJ96">
        <f t="shared" si="32"/>
        <v>0.92700729927007297</v>
      </c>
      <c r="BK96">
        <f t="shared" si="33"/>
        <v>0.98734177215189878</v>
      </c>
      <c r="BL96">
        <f t="shared" si="34"/>
        <v>8.0076380547591851E-4</v>
      </c>
    </row>
    <row r="97" spans="1:64" x14ac:dyDescent="0.3">
      <c r="A97">
        <v>54</v>
      </c>
      <c r="B97">
        <v>1</v>
      </c>
      <c r="C97">
        <v>1</v>
      </c>
      <c r="D97">
        <v>3</v>
      </c>
      <c r="E97">
        <v>3</v>
      </c>
      <c r="F97">
        <v>1</v>
      </c>
      <c r="G97">
        <f t="shared" si="23"/>
        <v>2</v>
      </c>
      <c r="H97">
        <v>1</v>
      </c>
      <c r="I97">
        <v>0</v>
      </c>
      <c r="J97">
        <v>0</v>
      </c>
      <c r="L97" s="2" t="s">
        <v>20</v>
      </c>
      <c r="N97">
        <v>24</v>
      </c>
      <c r="O97">
        <v>4</v>
      </c>
      <c r="P97">
        <v>1</v>
      </c>
      <c r="Q97">
        <v>3</v>
      </c>
      <c r="R97">
        <v>1</v>
      </c>
      <c r="S97">
        <v>2</v>
      </c>
      <c r="T97">
        <v>3</v>
      </c>
      <c r="U97">
        <v>3</v>
      </c>
      <c r="V97">
        <v>1</v>
      </c>
      <c r="W97" s="45">
        <v>0</v>
      </c>
      <c r="X97" s="46">
        <v>1</v>
      </c>
      <c r="Y97" s="47">
        <f t="shared" si="24"/>
        <v>1</v>
      </c>
      <c r="Z97">
        <f t="shared" si="25"/>
        <v>0</v>
      </c>
      <c r="AA97">
        <f t="shared" si="26"/>
        <v>0.16756344179662919</v>
      </c>
      <c r="AB97" s="45">
        <f t="shared" si="27"/>
        <v>0.16756344179662919</v>
      </c>
      <c r="AC97" s="47">
        <f t="shared" si="28"/>
        <v>0.83243655820337081</v>
      </c>
      <c r="AD97" s="45">
        <f t="shared" si="29"/>
        <v>-0.18339826639370785</v>
      </c>
      <c r="AE97" s="47">
        <f t="shared" si="30"/>
        <v>100</v>
      </c>
      <c r="AF97">
        <f t="shared" si="31"/>
        <v>0.20129274735155506</v>
      </c>
      <c r="BE97">
        <v>1.6074267793385343E-2</v>
      </c>
      <c r="BF97">
        <v>1</v>
      </c>
      <c r="BG97">
        <v>0</v>
      </c>
      <c r="BH97">
        <f t="shared" si="35"/>
        <v>91</v>
      </c>
      <c r="BI97">
        <f t="shared" si="36"/>
        <v>3</v>
      </c>
      <c r="BJ97">
        <f t="shared" si="32"/>
        <v>0.92619626926196275</v>
      </c>
      <c r="BK97">
        <f t="shared" si="33"/>
        <v>0.98734177215189878</v>
      </c>
      <c r="BL97">
        <f t="shared" si="34"/>
        <v>8.0076380547602812E-4</v>
      </c>
    </row>
    <row r="98" spans="1:64" x14ac:dyDescent="0.3">
      <c r="A98">
        <v>24</v>
      </c>
      <c r="B98">
        <v>1</v>
      </c>
      <c r="C98">
        <v>1</v>
      </c>
      <c r="D98">
        <v>2</v>
      </c>
      <c r="E98">
        <v>2</v>
      </c>
      <c r="F98">
        <v>3</v>
      </c>
      <c r="G98">
        <f t="shared" si="23"/>
        <v>2</v>
      </c>
      <c r="H98">
        <v>2</v>
      </c>
      <c r="I98">
        <v>0</v>
      </c>
      <c r="J98">
        <v>0</v>
      </c>
      <c r="L98" s="2" t="s">
        <v>20</v>
      </c>
      <c r="N98">
        <v>24</v>
      </c>
      <c r="O98">
        <v>4</v>
      </c>
      <c r="P98">
        <v>2</v>
      </c>
      <c r="Q98">
        <v>2</v>
      </c>
      <c r="R98">
        <v>2</v>
      </c>
      <c r="S98">
        <v>1</v>
      </c>
      <c r="T98">
        <v>1</v>
      </c>
      <c r="U98">
        <v>4</v>
      </c>
      <c r="V98">
        <v>0</v>
      </c>
      <c r="W98" s="45">
        <v>0</v>
      </c>
      <c r="X98" s="46">
        <v>1</v>
      </c>
      <c r="Y98" s="47">
        <f t="shared" si="24"/>
        <v>1</v>
      </c>
      <c r="Z98">
        <f t="shared" si="25"/>
        <v>0</v>
      </c>
      <c r="AA98">
        <f t="shared" si="26"/>
        <v>0.13983985824161566</v>
      </c>
      <c r="AB98" s="45">
        <f t="shared" si="27"/>
        <v>0.13983985824161566</v>
      </c>
      <c r="AC98" s="47">
        <f t="shared" si="28"/>
        <v>0.8601601417583844</v>
      </c>
      <c r="AD98" s="45">
        <f t="shared" si="29"/>
        <v>-0.15063669572280591</v>
      </c>
      <c r="AE98" s="47">
        <f t="shared" si="30"/>
        <v>100</v>
      </c>
      <c r="AF98">
        <f t="shared" si="31"/>
        <v>0.162574213164246</v>
      </c>
      <c r="BE98">
        <v>1.6147957461947478E-2</v>
      </c>
      <c r="BF98">
        <v>1</v>
      </c>
      <c r="BG98">
        <v>0</v>
      </c>
      <c r="BH98">
        <f t="shared" si="35"/>
        <v>92</v>
      </c>
      <c r="BI98">
        <f t="shared" si="36"/>
        <v>3</v>
      </c>
      <c r="BJ98">
        <f t="shared" si="32"/>
        <v>0.92538523925385241</v>
      </c>
      <c r="BK98">
        <f t="shared" si="33"/>
        <v>0.98734177215189878</v>
      </c>
      <c r="BL98">
        <f t="shared" si="34"/>
        <v>8.0076380547602812E-4</v>
      </c>
    </row>
    <row r="99" spans="1:64" x14ac:dyDescent="0.3">
      <c r="A99">
        <v>28</v>
      </c>
      <c r="B99">
        <v>2</v>
      </c>
      <c r="C99">
        <v>1</v>
      </c>
      <c r="D99">
        <v>4</v>
      </c>
      <c r="E99">
        <v>2</v>
      </c>
      <c r="F99">
        <v>3</v>
      </c>
      <c r="G99">
        <f t="shared" si="23"/>
        <v>2</v>
      </c>
      <c r="H99">
        <v>4</v>
      </c>
      <c r="I99">
        <v>0</v>
      </c>
      <c r="J99">
        <v>0</v>
      </c>
      <c r="L99" s="2" t="s">
        <v>20</v>
      </c>
      <c r="N99">
        <v>24</v>
      </c>
      <c r="O99">
        <v>4</v>
      </c>
      <c r="P99">
        <v>2</v>
      </c>
      <c r="Q99">
        <v>4</v>
      </c>
      <c r="R99">
        <v>2</v>
      </c>
      <c r="S99">
        <v>1</v>
      </c>
      <c r="T99">
        <v>2</v>
      </c>
      <c r="U99">
        <v>3</v>
      </c>
      <c r="V99">
        <v>0</v>
      </c>
      <c r="W99" s="45">
        <v>0</v>
      </c>
      <c r="X99" s="46">
        <v>1</v>
      </c>
      <c r="Y99" s="47">
        <f t="shared" si="24"/>
        <v>1</v>
      </c>
      <c r="Z99">
        <f t="shared" si="25"/>
        <v>0</v>
      </c>
      <c r="AA99">
        <f t="shared" si="26"/>
        <v>0.21994011323413082</v>
      </c>
      <c r="AB99" s="45">
        <f t="shared" si="27"/>
        <v>0.21994011323413082</v>
      </c>
      <c r="AC99" s="47">
        <f t="shared" si="28"/>
        <v>0.78005988676586924</v>
      </c>
      <c r="AD99" s="45">
        <f t="shared" si="29"/>
        <v>-0.24838458434081157</v>
      </c>
      <c r="AE99" s="47">
        <f t="shared" si="30"/>
        <v>100</v>
      </c>
      <c r="AF99">
        <f t="shared" si="31"/>
        <v>0.28195285639670975</v>
      </c>
      <c r="BE99">
        <v>1.6163285813473018E-2</v>
      </c>
      <c r="BF99">
        <v>1</v>
      </c>
      <c r="BG99">
        <v>0</v>
      </c>
      <c r="BH99">
        <f t="shared" si="35"/>
        <v>93</v>
      </c>
      <c r="BI99">
        <f t="shared" si="36"/>
        <v>3</v>
      </c>
      <c r="BJ99">
        <f t="shared" si="32"/>
        <v>0.92457420924574207</v>
      </c>
      <c r="BK99">
        <f t="shared" si="33"/>
        <v>0.98734177215189878</v>
      </c>
      <c r="BL99">
        <f t="shared" si="34"/>
        <v>8.0076380547602812E-4</v>
      </c>
    </row>
    <row r="100" spans="1:64" x14ac:dyDescent="0.3">
      <c r="A100">
        <v>58</v>
      </c>
      <c r="B100">
        <v>4</v>
      </c>
      <c r="C100">
        <v>1</v>
      </c>
      <c r="D100">
        <v>10</v>
      </c>
      <c r="E100">
        <v>4</v>
      </c>
      <c r="F100">
        <v>3</v>
      </c>
      <c r="G100">
        <f t="shared" si="23"/>
        <v>3</v>
      </c>
      <c r="H100">
        <v>2</v>
      </c>
      <c r="I100">
        <v>1</v>
      </c>
      <c r="J100">
        <v>0</v>
      </c>
      <c r="L100" s="2" t="s">
        <v>18</v>
      </c>
      <c r="N100">
        <v>25</v>
      </c>
      <c r="O100">
        <v>1</v>
      </c>
      <c r="P100">
        <v>1</v>
      </c>
      <c r="Q100">
        <v>2</v>
      </c>
      <c r="R100">
        <v>1</v>
      </c>
      <c r="S100">
        <v>1</v>
      </c>
      <c r="T100">
        <v>2</v>
      </c>
      <c r="U100">
        <v>2</v>
      </c>
      <c r="V100">
        <v>0</v>
      </c>
      <c r="W100" s="45">
        <v>0</v>
      </c>
      <c r="X100" s="46">
        <v>1</v>
      </c>
      <c r="Y100" s="47">
        <f t="shared" si="24"/>
        <v>1</v>
      </c>
      <c r="Z100">
        <f t="shared" si="25"/>
        <v>0</v>
      </c>
      <c r="AA100">
        <f t="shared" si="26"/>
        <v>0.30176013867632423</v>
      </c>
      <c r="AB100" s="45">
        <f t="shared" si="27"/>
        <v>0.30176013867632423</v>
      </c>
      <c r="AC100" s="47">
        <f t="shared" si="28"/>
        <v>0.69823986132367577</v>
      </c>
      <c r="AD100" s="45">
        <f t="shared" si="29"/>
        <v>-0.35919259438589834</v>
      </c>
      <c r="AE100" s="47">
        <f t="shared" si="30"/>
        <v>100</v>
      </c>
      <c r="AF100">
        <f t="shared" si="31"/>
        <v>0.43217260341491792</v>
      </c>
      <c r="BE100">
        <v>1.6214330487980863E-2</v>
      </c>
      <c r="BF100">
        <v>1</v>
      </c>
      <c r="BG100">
        <v>0</v>
      </c>
      <c r="BH100">
        <f t="shared" si="35"/>
        <v>94</v>
      </c>
      <c r="BI100">
        <f t="shared" si="36"/>
        <v>3</v>
      </c>
      <c r="BJ100">
        <f t="shared" si="32"/>
        <v>0.92376317923763174</v>
      </c>
      <c r="BK100">
        <f t="shared" si="33"/>
        <v>0.98734177215189878</v>
      </c>
      <c r="BL100">
        <f t="shared" si="34"/>
        <v>0</v>
      </c>
    </row>
    <row r="101" spans="1:64" x14ac:dyDescent="0.3">
      <c r="A101">
        <v>44</v>
      </c>
      <c r="B101">
        <v>2</v>
      </c>
      <c r="C101">
        <v>1</v>
      </c>
      <c r="D101">
        <v>2</v>
      </c>
      <c r="E101">
        <v>2</v>
      </c>
      <c r="F101">
        <v>2</v>
      </c>
      <c r="G101">
        <f t="shared" si="23"/>
        <v>2</v>
      </c>
      <c r="H101">
        <v>4</v>
      </c>
      <c r="I101">
        <v>1</v>
      </c>
      <c r="J101">
        <v>0</v>
      </c>
      <c r="L101" s="2" t="s">
        <v>20</v>
      </c>
      <c r="N101">
        <v>25</v>
      </c>
      <c r="O101">
        <v>1</v>
      </c>
      <c r="P101">
        <v>1</v>
      </c>
      <c r="Q101">
        <v>2</v>
      </c>
      <c r="R101">
        <v>1</v>
      </c>
      <c r="S101">
        <v>1</v>
      </c>
      <c r="T101">
        <v>2</v>
      </c>
      <c r="U101">
        <v>3</v>
      </c>
      <c r="V101">
        <v>0</v>
      </c>
      <c r="W101" s="45">
        <v>1</v>
      </c>
      <c r="X101" s="46">
        <v>0</v>
      </c>
      <c r="Y101" s="47">
        <f t="shared" si="24"/>
        <v>1</v>
      </c>
      <c r="Z101">
        <f t="shared" si="25"/>
        <v>1</v>
      </c>
      <c r="AA101">
        <f t="shared" si="26"/>
        <v>0.25579178502074118</v>
      </c>
      <c r="AB101" s="45">
        <f t="shared" si="27"/>
        <v>0.25579178502074118</v>
      </c>
      <c r="AC101" s="47">
        <f t="shared" si="28"/>
        <v>0.74420821497925882</v>
      </c>
      <c r="AD101" s="45">
        <f t="shared" si="29"/>
        <v>-1.3633915052055459</v>
      </c>
      <c r="AE101" s="47">
        <f t="shared" si="30"/>
        <v>0</v>
      </c>
      <c r="AF101">
        <f t="shared" si="31"/>
        <v>2.9094296946202314</v>
      </c>
      <c r="BE101">
        <v>1.6262841818018264E-2</v>
      </c>
      <c r="BF101">
        <v>0</v>
      </c>
      <c r="BG101">
        <v>1</v>
      </c>
      <c r="BH101">
        <f t="shared" si="35"/>
        <v>94</v>
      </c>
      <c r="BI101">
        <f t="shared" si="36"/>
        <v>4</v>
      </c>
      <c r="BJ101">
        <f t="shared" si="32"/>
        <v>0.92376317923763174</v>
      </c>
      <c r="BK101">
        <f t="shared" si="33"/>
        <v>0.9831223628691983</v>
      </c>
      <c r="BL101">
        <f t="shared" si="34"/>
        <v>7.9734173793114958E-4</v>
      </c>
    </row>
    <row r="102" spans="1:64" x14ac:dyDescent="0.3">
      <c r="A102">
        <v>37</v>
      </c>
      <c r="B102">
        <v>3</v>
      </c>
      <c r="C102">
        <v>2</v>
      </c>
      <c r="D102">
        <v>2</v>
      </c>
      <c r="E102">
        <v>1</v>
      </c>
      <c r="F102">
        <v>4</v>
      </c>
      <c r="G102">
        <f t="shared" si="23"/>
        <v>1</v>
      </c>
      <c r="H102">
        <v>3</v>
      </c>
      <c r="I102">
        <v>0</v>
      </c>
      <c r="J102">
        <v>1</v>
      </c>
      <c r="L102" s="2" t="s">
        <v>21</v>
      </c>
      <c r="N102">
        <v>25</v>
      </c>
      <c r="O102">
        <v>1</v>
      </c>
      <c r="P102">
        <v>1</v>
      </c>
      <c r="Q102">
        <v>2</v>
      </c>
      <c r="R102">
        <v>1</v>
      </c>
      <c r="S102">
        <v>1</v>
      </c>
      <c r="T102">
        <v>2</v>
      </c>
      <c r="U102">
        <v>3</v>
      </c>
      <c r="V102">
        <v>2</v>
      </c>
      <c r="W102" s="45">
        <v>1</v>
      </c>
      <c r="X102" s="46">
        <v>0</v>
      </c>
      <c r="Y102" s="47">
        <f t="shared" si="24"/>
        <v>1</v>
      </c>
      <c r="Z102">
        <f t="shared" si="25"/>
        <v>1</v>
      </c>
      <c r="AA102">
        <f t="shared" si="26"/>
        <v>0.3154490327852994</v>
      </c>
      <c r="AB102" s="45">
        <f t="shared" si="27"/>
        <v>0.3154490327852994</v>
      </c>
      <c r="AC102" s="47">
        <f t="shared" si="28"/>
        <v>0.68455096721470055</v>
      </c>
      <c r="AD102" s="45">
        <f t="shared" si="29"/>
        <v>-1.1537581543126745</v>
      </c>
      <c r="AE102" s="47">
        <f t="shared" si="30"/>
        <v>0</v>
      </c>
      <c r="AF102">
        <f t="shared" si="31"/>
        <v>2.170084216681111</v>
      </c>
      <c r="BE102">
        <v>1.6269652181226366E-2</v>
      </c>
      <c r="BF102">
        <v>1</v>
      </c>
      <c r="BG102">
        <v>0</v>
      </c>
      <c r="BH102">
        <f t="shared" si="35"/>
        <v>95</v>
      </c>
      <c r="BI102">
        <f t="shared" si="36"/>
        <v>4</v>
      </c>
      <c r="BJ102">
        <f t="shared" si="32"/>
        <v>0.92295214922952151</v>
      </c>
      <c r="BK102">
        <f t="shared" si="33"/>
        <v>0.9831223628691983</v>
      </c>
      <c r="BL102">
        <f t="shared" si="34"/>
        <v>7.9734173793125866E-4</v>
      </c>
    </row>
    <row r="103" spans="1:64" x14ac:dyDescent="0.3">
      <c r="A103">
        <v>32</v>
      </c>
      <c r="B103">
        <v>4</v>
      </c>
      <c r="C103">
        <v>1</v>
      </c>
      <c r="D103">
        <v>0</v>
      </c>
      <c r="E103">
        <v>1</v>
      </c>
      <c r="F103">
        <v>1</v>
      </c>
      <c r="G103">
        <f t="shared" si="23"/>
        <v>3</v>
      </c>
      <c r="H103">
        <v>3</v>
      </c>
      <c r="I103">
        <v>0</v>
      </c>
      <c r="J103">
        <v>0</v>
      </c>
      <c r="L103" s="2" t="s">
        <v>18</v>
      </c>
      <c r="N103">
        <v>25</v>
      </c>
      <c r="O103">
        <v>1</v>
      </c>
      <c r="P103">
        <v>1</v>
      </c>
      <c r="Q103">
        <v>2</v>
      </c>
      <c r="R103">
        <v>2</v>
      </c>
      <c r="S103">
        <v>2</v>
      </c>
      <c r="T103">
        <v>2</v>
      </c>
      <c r="U103">
        <v>2</v>
      </c>
      <c r="V103">
        <v>1</v>
      </c>
      <c r="W103" s="45">
        <v>0</v>
      </c>
      <c r="X103" s="46">
        <v>1</v>
      </c>
      <c r="Y103" s="47">
        <f t="shared" si="24"/>
        <v>1</v>
      </c>
      <c r="Z103">
        <f t="shared" si="25"/>
        <v>0</v>
      </c>
      <c r="AA103">
        <f t="shared" si="26"/>
        <v>0.23109914500756593</v>
      </c>
      <c r="AB103" s="45">
        <f t="shared" si="27"/>
        <v>0.23109914500756593</v>
      </c>
      <c r="AC103" s="47">
        <f t="shared" si="28"/>
        <v>0.7689008549924341</v>
      </c>
      <c r="AD103" s="45">
        <f t="shared" si="29"/>
        <v>-0.26279324497630946</v>
      </c>
      <c r="AE103" s="47">
        <f t="shared" si="30"/>
        <v>100</v>
      </c>
      <c r="AF103">
        <f t="shared" si="31"/>
        <v>0.30055779429435009</v>
      </c>
      <c r="BE103">
        <v>1.6395173045685038E-2</v>
      </c>
      <c r="BF103">
        <v>1</v>
      </c>
      <c r="BG103">
        <v>0</v>
      </c>
      <c r="BH103">
        <f t="shared" si="35"/>
        <v>96</v>
      </c>
      <c r="BI103">
        <f t="shared" si="36"/>
        <v>4</v>
      </c>
      <c r="BJ103">
        <f t="shared" si="32"/>
        <v>0.92214111922141118</v>
      </c>
      <c r="BK103">
        <f t="shared" si="33"/>
        <v>0.9831223628691983</v>
      </c>
      <c r="BL103">
        <f t="shared" si="34"/>
        <v>7.9734173793114958E-4</v>
      </c>
    </row>
    <row r="104" spans="1:64" x14ac:dyDescent="0.3">
      <c r="A104">
        <v>20</v>
      </c>
      <c r="B104">
        <v>4</v>
      </c>
      <c r="C104">
        <v>2</v>
      </c>
      <c r="D104">
        <v>0</v>
      </c>
      <c r="E104">
        <v>1</v>
      </c>
      <c r="F104">
        <v>4</v>
      </c>
      <c r="G104">
        <f t="shared" si="23"/>
        <v>3</v>
      </c>
      <c r="H104">
        <v>3</v>
      </c>
      <c r="I104">
        <v>1</v>
      </c>
      <c r="J104">
        <v>1</v>
      </c>
      <c r="L104" s="2" t="s">
        <v>18</v>
      </c>
      <c r="N104">
        <v>25</v>
      </c>
      <c r="O104">
        <v>1</v>
      </c>
      <c r="P104">
        <v>1</v>
      </c>
      <c r="Q104">
        <v>2</v>
      </c>
      <c r="R104">
        <v>2</v>
      </c>
      <c r="S104">
        <v>3</v>
      </c>
      <c r="T104">
        <v>2</v>
      </c>
      <c r="U104">
        <v>3</v>
      </c>
      <c r="V104">
        <v>1</v>
      </c>
      <c r="W104" s="45">
        <v>0</v>
      </c>
      <c r="X104" s="46">
        <v>1</v>
      </c>
      <c r="Y104" s="47">
        <f t="shared" si="24"/>
        <v>1</v>
      </c>
      <c r="Z104">
        <f t="shared" si="25"/>
        <v>0</v>
      </c>
      <c r="AA104">
        <f t="shared" si="26"/>
        <v>0.17379351396779627</v>
      </c>
      <c r="AB104" s="45">
        <f t="shared" si="27"/>
        <v>0.17379351396779627</v>
      </c>
      <c r="AC104" s="47">
        <f t="shared" si="28"/>
        <v>0.8262064860322037</v>
      </c>
      <c r="AD104" s="45">
        <f t="shared" si="29"/>
        <v>-0.1909105536118903</v>
      </c>
      <c r="AE104" s="47">
        <f t="shared" si="30"/>
        <v>100</v>
      </c>
      <c r="AF104">
        <f t="shared" si="31"/>
        <v>0.21035118569744826</v>
      </c>
      <c r="BE104">
        <v>1.6445579412952525E-2</v>
      </c>
      <c r="BF104">
        <v>1</v>
      </c>
      <c r="BG104">
        <v>0</v>
      </c>
      <c r="BH104">
        <f t="shared" si="35"/>
        <v>97</v>
      </c>
      <c r="BI104">
        <f t="shared" si="36"/>
        <v>4</v>
      </c>
      <c r="BJ104">
        <f t="shared" si="32"/>
        <v>0.92133008921330095</v>
      </c>
      <c r="BK104">
        <f t="shared" si="33"/>
        <v>0.9831223628691983</v>
      </c>
      <c r="BL104">
        <f t="shared" si="34"/>
        <v>7.9734173793125866E-4</v>
      </c>
    </row>
    <row r="105" spans="1:64" x14ac:dyDescent="0.3">
      <c r="A105">
        <v>34</v>
      </c>
      <c r="B105">
        <v>1</v>
      </c>
      <c r="C105">
        <v>1</v>
      </c>
      <c r="D105">
        <v>13</v>
      </c>
      <c r="E105">
        <v>2</v>
      </c>
      <c r="F105">
        <v>3</v>
      </c>
      <c r="G105">
        <f t="shared" si="23"/>
        <v>3</v>
      </c>
      <c r="H105">
        <v>3</v>
      </c>
      <c r="I105">
        <v>2</v>
      </c>
      <c r="J105">
        <v>0</v>
      </c>
      <c r="L105" s="2" t="s">
        <v>18</v>
      </c>
      <c r="N105">
        <v>25</v>
      </c>
      <c r="O105">
        <v>1</v>
      </c>
      <c r="P105">
        <v>1</v>
      </c>
      <c r="Q105">
        <v>2</v>
      </c>
      <c r="R105">
        <v>2</v>
      </c>
      <c r="S105">
        <v>3</v>
      </c>
      <c r="T105">
        <v>2</v>
      </c>
      <c r="U105">
        <v>3</v>
      </c>
      <c r="V105">
        <v>2</v>
      </c>
      <c r="W105" s="45">
        <v>0</v>
      </c>
      <c r="X105" s="46">
        <v>1</v>
      </c>
      <c r="Y105" s="47">
        <f t="shared" si="24"/>
        <v>1</v>
      </c>
      <c r="Z105">
        <f t="shared" si="25"/>
        <v>0</v>
      </c>
      <c r="AA105">
        <f t="shared" si="26"/>
        <v>0.19585873766724224</v>
      </c>
      <c r="AB105" s="45">
        <f t="shared" si="27"/>
        <v>0.19585873766724224</v>
      </c>
      <c r="AC105" s="47">
        <f t="shared" si="28"/>
        <v>0.80414126233275773</v>
      </c>
      <c r="AD105" s="45">
        <f t="shared" si="29"/>
        <v>-0.21798032581765295</v>
      </c>
      <c r="AE105" s="47">
        <f t="shared" si="30"/>
        <v>100</v>
      </c>
      <c r="AF105">
        <f t="shared" si="31"/>
        <v>0.24356260130100738</v>
      </c>
      <c r="BE105">
        <v>1.6497718975048325E-2</v>
      </c>
      <c r="BF105">
        <v>1</v>
      </c>
      <c r="BG105">
        <v>0</v>
      </c>
      <c r="BH105">
        <f t="shared" si="35"/>
        <v>98</v>
      </c>
      <c r="BI105">
        <f t="shared" si="36"/>
        <v>4</v>
      </c>
      <c r="BJ105">
        <f t="shared" si="32"/>
        <v>0.92051905920519062</v>
      </c>
      <c r="BK105">
        <f t="shared" si="33"/>
        <v>0.9831223628691983</v>
      </c>
      <c r="BL105">
        <f t="shared" si="34"/>
        <v>7.9734173793125866E-4</v>
      </c>
    </row>
    <row r="106" spans="1:64" x14ac:dyDescent="0.3">
      <c r="A106">
        <v>37</v>
      </c>
      <c r="B106">
        <v>3</v>
      </c>
      <c r="C106">
        <v>1</v>
      </c>
      <c r="D106">
        <v>0</v>
      </c>
      <c r="E106">
        <v>2</v>
      </c>
      <c r="F106">
        <v>4</v>
      </c>
      <c r="G106">
        <f t="shared" si="23"/>
        <v>1</v>
      </c>
      <c r="H106">
        <v>4</v>
      </c>
      <c r="I106">
        <v>0</v>
      </c>
      <c r="J106">
        <v>0</v>
      </c>
      <c r="L106" s="2" t="s">
        <v>21</v>
      </c>
      <c r="N106">
        <v>25</v>
      </c>
      <c r="O106">
        <v>1</v>
      </c>
      <c r="P106">
        <v>1</v>
      </c>
      <c r="Q106">
        <v>3</v>
      </c>
      <c r="R106">
        <v>1</v>
      </c>
      <c r="S106">
        <v>1</v>
      </c>
      <c r="T106">
        <v>3</v>
      </c>
      <c r="U106">
        <v>2</v>
      </c>
      <c r="V106">
        <v>0</v>
      </c>
      <c r="W106" s="45">
        <v>0</v>
      </c>
      <c r="X106" s="46">
        <v>1</v>
      </c>
      <c r="Y106" s="47">
        <f t="shared" si="24"/>
        <v>1</v>
      </c>
      <c r="Z106">
        <f t="shared" si="25"/>
        <v>0</v>
      </c>
      <c r="AA106">
        <f t="shared" si="26"/>
        <v>0.41269465759743179</v>
      </c>
      <c r="AB106" s="45">
        <f t="shared" si="27"/>
        <v>0.41269465759743179</v>
      </c>
      <c r="AC106" s="47">
        <f t="shared" si="28"/>
        <v>0.58730534240256826</v>
      </c>
      <c r="AD106" s="45">
        <f t="shared" si="29"/>
        <v>-0.53221041994715945</v>
      </c>
      <c r="AE106" s="47">
        <f t="shared" si="30"/>
        <v>100</v>
      </c>
      <c r="AF106">
        <f t="shared" si="31"/>
        <v>0.7026918159967126</v>
      </c>
      <c r="BE106">
        <v>1.6846254993810941E-2</v>
      </c>
      <c r="BF106">
        <v>1</v>
      </c>
      <c r="BG106">
        <v>0</v>
      </c>
      <c r="BH106">
        <f t="shared" si="35"/>
        <v>99</v>
      </c>
      <c r="BI106">
        <f t="shared" si="36"/>
        <v>4</v>
      </c>
      <c r="BJ106">
        <f t="shared" si="32"/>
        <v>0.91970802919708028</v>
      </c>
      <c r="BK106">
        <f t="shared" si="33"/>
        <v>0.9831223628691983</v>
      </c>
      <c r="BL106">
        <f t="shared" si="34"/>
        <v>7.9734173793125866E-4</v>
      </c>
    </row>
    <row r="107" spans="1:64" x14ac:dyDescent="0.3">
      <c r="A107">
        <v>59</v>
      </c>
      <c r="B107">
        <v>3</v>
      </c>
      <c r="C107">
        <v>1</v>
      </c>
      <c r="D107">
        <v>2</v>
      </c>
      <c r="E107">
        <v>5</v>
      </c>
      <c r="F107">
        <v>4</v>
      </c>
      <c r="G107">
        <f t="shared" si="23"/>
        <v>2</v>
      </c>
      <c r="H107">
        <v>3</v>
      </c>
      <c r="I107">
        <v>2</v>
      </c>
      <c r="J107">
        <v>0</v>
      </c>
      <c r="L107" s="2" t="s">
        <v>20</v>
      </c>
      <c r="N107">
        <v>25</v>
      </c>
      <c r="O107">
        <v>1</v>
      </c>
      <c r="P107">
        <v>2</v>
      </c>
      <c r="Q107">
        <v>3</v>
      </c>
      <c r="R107">
        <v>2</v>
      </c>
      <c r="S107">
        <v>3</v>
      </c>
      <c r="T107">
        <v>1</v>
      </c>
      <c r="U107">
        <v>2</v>
      </c>
      <c r="V107">
        <v>0</v>
      </c>
      <c r="W107" s="45">
        <v>0</v>
      </c>
      <c r="X107" s="46">
        <v>1</v>
      </c>
      <c r="Y107" s="47">
        <f t="shared" si="24"/>
        <v>1</v>
      </c>
      <c r="Z107">
        <f t="shared" si="25"/>
        <v>0</v>
      </c>
      <c r="AA107">
        <f t="shared" si="26"/>
        <v>0.32325361691264559</v>
      </c>
      <c r="AB107" s="45">
        <f t="shared" si="27"/>
        <v>0.32325361691264559</v>
      </c>
      <c r="AC107" s="47">
        <f t="shared" si="28"/>
        <v>0.67674638308735435</v>
      </c>
      <c r="AD107" s="45">
        <f t="shared" si="29"/>
        <v>-0.39045869503491681</v>
      </c>
      <c r="AE107" s="47">
        <f t="shared" si="30"/>
        <v>100</v>
      </c>
      <c r="AF107">
        <f t="shared" si="31"/>
        <v>0.4776584330424416</v>
      </c>
      <c r="BE107">
        <v>1.7016305693332699E-2</v>
      </c>
      <c r="BF107">
        <v>1</v>
      </c>
      <c r="BG107">
        <v>0</v>
      </c>
      <c r="BH107">
        <f t="shared" si="35"/>
        <v>100</v>
      </c>
      <c r="BI107">
        <f t="shared" si="36"/>
        <v>4</v>
      </c>
      <c r="BJ107">
        <f t="shared" si="32"/>
        <v>0.91889699918896994</v>
      </c>
      <c r="BK107">
        <f t="shared" si="33"/>
        <v>0.9831223628691983</v>
      </c>
      <c r="BL107">
        <f t="shared" si="34"/>
        <v>7.9734173793114958E-4</v>
      </c>
    </row>
    <row r="108" spans="1:64" x14ac:dyDescent="0.3">
      <c r="A108">
        <v>50</v>
      </c>
      <c r="B108">
        <v>1</v>
      </c>
      <c r="C108">
        <v>2</v>
      </c>
      <c r="D108">
        <v>3</v>
      </c>
      <c r="E108">
        <v>5</v>
      </c>
      <c r="F108">
        <v>2</v>
      </c>
      <c r="G108">
        <f t="shared" si="23"/>
        <v>2</v>
      </c>
      <c r="H108">
        <v>2</v>
      </c>
      <c r="I108">
        <v>0</v>
      </c>
      <c r="J108">
        <v>0</v>
      </c>
      <c r="L108" s="2" t="s">
        <v>20</v>
      </c>
      <c r="N108">
        <v>25</v>
      </c>
      <c r="O108">
        <v>2</v>
      </c>
      <c r="P108">
        <v>1</v>
      </c>
      <c r="Q108">
        <v>3</v>
      </c>
      <c r="R108">
        <v>2</v>
      </c>
      <c r="S108">
        <v>1</v>
      </c>
      <c r="T108">
        <v>1</v>
      </c>
      <c r="U108">
        <v>3</v>
      </c>
      <c r="V108">
        <v>1</v>
      </c>
      <c r="W108" s="45">
        <v>0</v>
      </c>
      <c r="X108" s="46">
        <v>1</v>
      </c>
      <c r="Y108" s="47">
        <f t="shared" si="24"/>
        <v>1</v>
      </c>
      <c r="Z108">
        <f t="shared" si="25"/>
        <v>0</v>
      </c>
      <c r="AA108">
        <f t="shared" si="26"/>
        <v>7.7609190029273689E-2</v>
      </c>
      <c r="AB108" s="45">
        <f t="shared" si="27"/>
        <v>7.7609190029273689E-2</v>
      </c>
      <c r="AC108" s="47">
        <f t="shared" si="28"/>
        <v>0.92239080997072631</v>
      </c>
      <c r="AD108" s="45">
        <f t="shared" si="29"/>
        <v>-8.078627324829267E-2</v>
      </c>
      <c r="AE108" s="47">
        <f t="shared" si="30"/>
        <v>100</v>
      </c>
      <c r="AF108">
        <f t="shared" si="31"/>
        <v>8.4139162262183376E-2</v>
      </c>
      <c r="BE108">
        <v>1.7129333171099732E-2</v>
      </c>
      <c r="BF108">
        <v>1</v>
      </c>
      <c r="BG108">
        <v>0</v>
      </c>
      <c r="BH108">
        <f t="shared" si="35"/>
        <v>101</v>
      </c>
      <c r="BI108">
        <f t="shared" si="36"/>
        <v>4</v>
      </c>
      <c r="BJ108">
        <f t="shared" si="32"/>
        <v>0.91808596918085972</v>
      </c>
      <c r="BK108">
        <f t="shared" si="33"/>
        <v>0.9831223628691983</v>
      </c>
      <c r="BL108">
        <f t="shared" si="34"/>
        <v>7.9734173793125866E-4</v>
      </c>
    </row>
    <row r="109" spans="1:64" x14ac:dyDescent="0.3">
      <c r="A109">
        <v>25</v>
      </c>
      <c r="B109">
        <v>3</v>
      </c>
      <c r="C109">
        <v>2</v>
      </c>
      <c r="D109">
        <v>4</v>
      </c>
      <c r="E109">
        <v>2</v>
      </c>
      <c r="F109">
        <v>2</v>
      </c>
      <c r="G109">
        <f t="shared" si="23"/>
        <v>3</v>
      </c>
      <c r="H109">
        <v>3</v>
      </c>
      <c r="I109">
        <v>0</v>
      </c>
      <c r="J109">
        <v>1</v>
      </c>
      <c r="L109" s="2" t="s">
        <v>18</v>
      </c>
      <c r="N109">
        <v>25</v>
      </c>
      <c r="O109">
        <v>2</v>
      </c>
      <c r="P109">
        <v>1</v>
      </c>
      <c r="Q109">
        <v>4</v>
      </c>
      <c r="R109">
        <v>1</v>
      </c>
      <c r="S109">
        <v>2</v>
      </c>
      <c r="T109">
        <v>2</v>
      </c>
      <c r="U109">
        <v>3</v>
      </c>
      <c r="V109">
        <v>0</v>
      </c>
      <c r="W109" s="45">
        <v>0</v>
      </c>
      <c r="X109" s="46">
        <v>1</v>
      </c>
      <c r="Y109" s="47">
        <f t="shared" si="24"/>
        <v>1</v>
      </c>
      <c r="Z109">
        <f t="shared" si="25"/>
        <v>0</v>
      </c>
      <c r="AA109">
        <f t="shared" si="26"/>
        <v>0.13219667494307097</v>
      </c>
      <c r="AB109" s="45">
        <f t="shared" si="27"/>
        <v>0.13219667494307097</v>
      </c>
      <c r="AC109" s="47">
        <f t="shared" si="28"/>
        <v>0.86780332505692903</v>
      </c>
      <c r="AD109" s="45">
        <f t="shared" si="29"/>
        <v>-0.14179017403162386</v>
      </c>
      <c r="AE109" s="47">
        <f t="shared" si="30"/>
        <v>100</v>
      </c>
      <c r="AF109">
        <f t="shared" si="31"/>
        <v>0.15233483339603324</v>
      </c>
      <c r="BE109">
        <v>1.7233017562182991E-2</v>
      </c>
      <c r="BF109">
        <v>1</v>
      </c>
      <c r="BG109">
        <v>0</v>
      </c>
      <c r="BH109">
        <f t="shared" si="35"/>
        <v>102</v>
      </c>
      <c r="BI109">
        <f t="shared" si="36"/>
        <v>4</v>
      </c>
      <c r="BJ109">
        <f t="shared" si="32"/>
        <v>0.91727493917274938</v>
      </c>
      <c r="BK109">
        <f t="shared" si="33"/>
        <v>0.9831223628691983</v>
      </c>
      <c r="BL109">
        <f t="shared" si="34"/>
        <v>7.9734173793125866E-4</v>
      </c>
    </row>
    <row r="110" spans="1:64" x14ac:dyDescent="0.3">
      <c r="A110">
        <v>25</v>
      </c>
      <c r="B110">
        <v>4</v>
      </c>
      <c r="C110">
        <v>1</v>
      </c>
      <c r="D110">
        <v>2</v>
      </c>
      <c r="E110">
        <v>1</v>
      </c>
      <c r="F110">
        <v>1</v>
      </c>
      <c r="G110">
        <f t="shared" si="23"/>
        <v>2</v>
      </c>
      <c r="H110">
        <v>3</v>
      </c>
      <c r="I110">
        <v>2</v>
      </c>
      <c r="J110">
        <v>0</v>
      </c>
      <c r="L110" s="2" t="s">
        <v>20</v>
      </c>
      <c r="N110">
        <v>25</v>
      </c>
      <c r="O110">
        <v>2</v>
      </c>
      <c r="P110">
        <v>2</v>
      </c>
      <c r="Q110">
        <v>4</v>
      </c>
      <c r="R110">
        <v>2</v>
      </c>
      <c r="S110">
        <v>1</v>
      </c>
      <c r="T110">
        <v>3</v>
      </c>
      <c r="U110">
        <v>3</v>
      </c>
      <c r="V110">
        <v>1</v>
      </c>
      <c r="W110" s="45">
        <v>0</v>
      </c>
      <c r="X110" s="46">
        <v>1</v>
      </c>
      <c r="Y110" s="47">
        <f t="shared" si="24"/>
        <v>1</v>
      </c>
      <c r="Z110">
        <f t="shared" si="25"/>
        <v>0</v>
      </c>
      <c r="AA110">
        <f t="shared" si="26"/>
        <v>0.55335307102203135</v>
      </c>
      <c r="AB110" s="45">
        <f t="shared" si="27"/>
        <v>0.55335307102203135</v>
      </c>
      <c r="AC110" s="47">
        <f t="shared" si="28"/>
        <v>0.44664692897796865</v>
      </c>
      <c r="AD110" s="45">
        <f t="shared" si="29"/>
        <v>-0.80598686453694002</v>
      </c>
      <c r="AE110" s="47">
        <f t="shared" si="30"/>
        <v>0</v>
      </c>
      <c r="AF110">
        <f t="shared" si="31"/>
        <v>1.2389049047941088</v>
      </c>
      <c r="BE110">
        <v>1.7374056003330383E-2</v>
      </c>
      <c r="BF110">
        <v>1</v>
      </c>
      <c r="BG110">
        <v>0</v>
      </c>
      <c r="BH110">
        <f t="shared" si="35"/>
        <v>103</v>
      </c>
      <c r="BI110">
        <f t="shared" si="36"/>
        <v>4</v>
      </c>
      <c r="BJ110">
        <f t="shared" si="32"/>
        <v>0.91646390916463905</v>
      </c>
      <c r="BK110">
        <f t="shared" si="33"/>
        <v>0.9831223628691983</v>
      </c>
      <c r="BL110">
        <f t="shared" si="34"/>
        <v>0</v>
      </c>
    </row>
    <row r="111" spans="1:64" x14ac:dyDescent="0.3">
      <c r="A111">
        <v>22</v>
      </c>
      <c r="B111">
        <v>2</v>
      </c>
      <c r="C111">
        <v>1</v>
      </c>
      <c r="D111">
        <v>0</v>
      </c>
      <c r="E111">
        <v>1</v>
      </c>
      <c r="F111">
        <v>4</v>
      </c>
      <c r="G111">
        <f t="shared" si="23"/>
        <v>3</v>
      </c>
      <c r="H111">
        <v>3</v>
      </c>
      <c r="I111">
        <v>0</v>
      </c>
      <c r="J111">
        <v>0</v>
      </c>
      <c r="L111" s="2" t="s">
        <v>18</v>
      </c>
      <c r="N111">
        <v>25</v>
      </c>
      <c r="O111">
        <v>3</v>
      </c>
      <c r="P111">
        <v>1</v>
      </c>
      <c r="Q111">
        <v>0</v>
      </c>
      <c r="R111">
        <v>1</v>
      </c>
      <c r="S111">
        <v>2</v>
      </c>
      <c r="T111">
        <v>2</v>
      </c>
      <c r="U111">
        <v>3</v>
      </c>
      <c r="V111">
        <v>1</v>
      </c>
      <c r="W111" s="45">
        <v>0</v>
      </c>
      <c r="X111" s="46">
        <v>1</v>
      </c>
      <c r="Y111" s="47">
        <f t="shared" si="24"/>
        <v>1</v>
      </c>
      <c r="Z111">
        <f t="shared" si="25"/>
        <v>0</v>
      </c>
      <c r="AA111">
        <f t="shared" si="26"/>
        <v>0.19249614396755296</v>
      </c>
      <c r="AB111" s="45">
        <f t="shared" si="27"/>
        <v>0.19249614396755296</v>
      </c>
      <c r="AC111" s="47">
        <f t="shared" si="28"/>
        <v>0.80750385603244701</v>
      </c>
      <c r="AD111" s="45">
        <f t="shared" si="29"/>
        <v>-0.21380744862434684</v>
      </c>
      <c r="AE111" s="47">
        <f t="shared" si="30"/>
        <v>100</v>
      </c>
      <c r="AF111">
        <f t="shared" si="31"/>
        <v>0.23838417925748967</v>
      </c>
      <c r="BE111">
        <v>1.743086495089459E-2</v>
      </c>
      <c r="BF111">
        <v>0</v>
      </c>
      <c r="BG111">
        <v>1</v>
      </c>
      <c r="BH111">
        <f t="shared" si="35"/>
        <v>103</v>
      </c>
      <c r="BI111">
        <f t="shared" si="36"/>
        <v>5</v>
      </c>
      <c r="BJ111">
        <f t="shared" si="32"/>
        <v>0.91646390916463905</v>
      </c>
      <c r="BK111">
        <f t="shared" si="33"/>
        <v>0.97890295358649793</v>
      </c>
      <c r="BL111">
        <f t="shared" si="34"/>
        <v>7.9391967038638066E-4</v>
      </c>
    </row>
    <row r="112" spans="1:64" x14ac:dyDescent="0.3">
      <c r="A112">
        <v>51</v>
      </c>
      <c r="B112">
        <v>1</v>
      </c>
      <c r="C112">
        <v>1</v>
      </c>
      <c r="D112">
        <v>12</v>
      </c>
      <c r="E112">
        <v>3</v>
      </c>
      <c r="F112">
        <v>4</v>
      </c>
      <c r="G112">
        <f t="shared" si="23"/>
        <v>3</v>
      </c>
      <c r="H112">
        <v>2</v>
      </c>
      <c r="I112">
        <v>12</v>
      </c>
      <c r="J112">
        <v>0</v>
      </c>
      <c r="L112" s="2" t="s">
        <v>18</v>
      </c>
      <c r="N112">
        <v>25</v>
      </c>
      <c r="O112">
        <v>3</v>
      </c>
      <c r="P112">
        <v>1</v>
      </c>
      <c r="Q112">
        <v>2</v>
      </c>
      <c r="R112">
        <v>2</v>
      </c>
      <c r="S112">
        <v>1</v>
      </c>
      <c r="T112">
        <v>2</v>
      </c>
      <c r="U112">
        <v>4</v>
      </c>
      <c r="V112">
        <v>0</v>
      </c>
      <c r="W112" s="45">
        <v>0</v>
      </c>
      <c r="X112" s="46">
        <v>1</v>
      </c>
      <c r="Y112" s="47">
        <f t="shared" si="24"/>
        <v>1</v>
      </c>
      <c r="Z112">
        <f t="shared" si="25"/>
        <v>0</v>
      </c>
      <c r="AA112">
        <f t="shared" si="26"/>
        <v>8.37360422334303E-2</v>
      </c>
      <c r="AB112" s="45">
        <f t="shared" si="27"/>
        <v>8.37360422334303E-2</v>
      </c>
      <c r="AC112" s="47">
        <f t="shared" si="28"/>
        <v>0.91626395776656966</v>
      </c>
      <c r="AD112" s="45">
        <f t="shared" si="29"/>
        <v>-8.7450792318511966E-2</v>
      </c>
      <c r="AE112" s="47">
        <f t="shared" si="30"/>
        <v>100</v>
      </c>
      <c r="AF112">
        <f t="shared" si="31"/>
        <v>9.1388558421025626E-2</v>
      </c>
      <c r="BE112">
        <v>1.7446027457173639E-2</v>
      </c>
      <c r="BF112">
        <v>1</v>
      </c>
      <c r="BG112">
        <v>0</v>
      </c>
      <c r="BH112">
        <f t="shared" si="35"/>
        <v>104</v>
      </c>
      <c r="BI112">
        <f t="shared" si="36"/>
        <v>5</v>
      </c>
      <c r="BJ112">
        <f t="shared" si="32"/>
        <v>0.91565287915652882</v>
      </c>
      <c r="BK112">
        <f t="shared" si="33"/>
        <v>0.97890295358649793</v>
      </c>
      <c r="BL112">
        <f t="shared" si="34"/>
        <v>7.939196703864894E-4</v>
      </c>
    </row>
    <row r="113" spans="1:64" x14ac:dyDescent="0.3">
      <c r="A113">
        <v>34</v>
      </c>
      <c r="B113">
        <v>1</v>
      </c>
      <c r="C113">
        <v>2</v>
      </c>
      <c r="D113">
        <v>7</v>
      </c>
      <c r="E113">
        <v>2</v>
      </c>
      <c r="F113">
        <v>4</v>
      </c>
      <c r="G113">
        <f t="shared" si="23"/>
        <v>3</v>
      </c>
      <c r="H113">
        <v>3</v>
      </c>
      <c r="I113">
        <v>0</v>
      </c>
      <c r="J113">
        <v>1</v>
      </c>
      <c r="L113" s="2" t="s">
        <v>18</v>
      </c>
      <c r="N113">
        <v>25</v>
      </c>
      <c r="O113">
        <v>3</v>
      </c>
      <c r="P113">
        <v>1</v>
      </c>
      <c r="Q113">
        <v>3</v>
      </c>
      <c r="R113">
        <v>2</v>
      </c>
      <c r="S113">
        <v>4</v>
      </c>
      <c r="T113">
        <v>3</v>
      </c>
      <c r="U113">
        <v>3</v>
      </c>
      <c r="V113">
        <v>1</v>
      </c>
      <c r="W113" s="45">
        <v>0</v>
      </c>
      <c r="X113" s="46">
        <v>1</v>
      </c>
      <c r="Y113" s="47">
        <f t="shared" si="24"/>
        <v>1</v>
      </c>
      <c r="Z113">
        <f t="shared" si="25"/>
        <v>0</v>
      </c>
      <c r="AA113">
        <f t="shared" si="26"/>
        <v>0.12848470936206699</v>
      </c>
      <c r="AB113" s="45">
        <f t="shared" si="27"/>
        <v>0.12848470936206699</v>
      </c>
      <c r="AC113" s="47">
        <f t="shared" si="28"/>
        <v>0.87151529063793298</v>
      </c>
      <c r="AD113" s="45">
        <f t="shared" si="29"/>
        <v>-0.13752186898041377</v>
      </c>
      <c r="AE113" s="47">
        <f t="shared" si="30"/>
        <v>100</v>
      </c>
      <c r="AF113">
        <f t="shared" si="31"/>
        <v>0.14742679875188258</v>
      </c>
      <c r="BE113">
        <v>1.7541810395917432E-2</v>
      </c>
      <c r="BF113">
        <v>1</v>
      </c>
      <c r="BG113">
        <v>0</v>
      </c>
      <c r="BH113">
        <f t="shared" si="35"/>
        <v>105</v>
      </c>
      <c r="BI113">
        <f t="shared" si="36"/>
        <v>5</v>
      </c>
      <c r="BJ113">
        <f t="shared" si="32"/>
        <v>0.91484184914841848</v>
      </c>
      <c r="BK113">
        <f t="shared" si="33"/>
        <v>0.97890295358649793</v>
      </c>
      <c r="BL113">
        <f t="shared" si="34"/>
        <v>7.939196703864894E-4</v>
      </c>
    </row>
    <row r="114" spans="1:64" x14ac:dyDescent="0.3">
      <c r="A114">
        <v>54</v>
      </c>
      <c r="B114">
        <v>4</v>
      </c>
      <c r="C114">
        <v>2</v>
      </c>
      <c r="D114">
        <v>3</v>
      </c>
      <c r="E114">
        <v>4</v>
      </c>
      <c r="F114">
        <v>1</v>
      </c>
      <c r="G114">
        <f t="shared" si="23"/>
        <v>3</v>
      </c>
      <c r="H114">
        <v>3</v>
      </c>
      <c r="I114">
        <v>4</v>
      </c>
      <c r="J114">
        <v>0</v>
      </c>
      <c r="L114" s="2" t="s">
        <v>18</v>
      </c>
      <c r="N114">
        <v>25</v>
      </c>
      <c r="O114">
        <v>3</v>
      </c>
      <c r="P114">
        <v>1</v>
      </c>
      <c r="Q114">
        <v>5</v>
      </c>
      <c r="R114">
        <v>2</v>
      </c>
      <c r="S114">
        <v>4</v>
      </c>
      <c r="T114">
        <v>3</v>
      </c>
      <c r="U114">
        <v>2</v>
      </c>
      <c r="V114">
        <v>1</v>
      </c>
      <c r="W114" s="45">
        <v>0</v>
      </c>
      <c r="X114" s="46">
        <v>1</v>
      </c>
      <c r="Y114" s="47">
        <f t="shared" si="24"/>
        <v>1</v>
      </c>
      <c r="Z114">
        <f t="shared" si="25"/>
        <v>0</v>
      </c>
      <c r="AA114">
        <f t="shared" si="26"/>
        <v>0.11769653328973827</v>
      </c>
      <c r="AB114" s="45">
        <f t="shared" si="27"/>
        <v>0.11769653328973827</v>
      </c>
      <c r="AC114" s="47">
        <f t="shared" si="28"/>
        <v>0.88230346671026172</v>
      </c>
      <c r="AD114" s="45">
        <f t="shared" si="29"/>
        <v>-0.12521921558775015</v>
      </c>
      <c r="AE114" s="47">
        <f t="shared" si="30"/>
        <v>100</v>
      </c>
      <c r="AF114">
        <f t="shared" si="31"/>
        <v>0.13339688409995612</v>
      </c>
      <c r="BE114">
        <v>1.7721017150012688E-2</v>
      </c>
      <c r="BF114">
        <v>1</v>
      </c>
      <c r="BG114">
        <v>0</v>
      </c>
      <c r="BH114">
        <f t="shared" si="35"/>
        <v>106</v>
      </c>
      <c r="BI114">
        <f t="shared" si="36"/>
        <v>5</v>
      </c>
      <c r="BJ114">
        <f t="shared" si="32"/>
        <v>0.91403081914030815</v>
      </c>
      <c r="BK114">
        <f t="shared" si="33"/>
        <v>0.97890295358649793</v>
      </c>
      <c r="BL114">
        <f t="shared" si="34"/>
        <v>7.9391967038638066E-4</v>
      </c>
    </row>
    <row r="115" spans="1:64" x14ac:dyDescent="0.3">
      <c r="A115">
        <v>24</v>
      </c>
      <c r="B115">
        <v>2</v>
      </c>
      <c r="C115">
        <v>1</v>
      </c>
      <c r="D115">
        <v>3</v>
      </c>
      <c r="E115">
        <v>1</v>
      </c>
      <c r="F115">
        <v>2</v>
      </c>
      <c r="G115">
        <f t="shared" si="23"/>
        <v>2</v>
      </c>
      <c r="H115">
        <v>3</v>
      </c>
      <c r="I115">
        <v>1</v>
      </c>
      <c r="J115">
        <v>0</v>
      </c>
      <c r="L115" s="2" t="s">
        <v>20</v>
      </c>
      <c r="N115">
        <v>25</v>
      </c>
      <c r="O115">
        <v>3</v>
      </c>
      <c r="P115">
        <v>2</v>
      </c>
      <c r="Q115">
        <v>0</v>
      </c>
      <c r="R115">
        <v>1</v>
      </c>
      <c r="S115">
        <v>3</v>
      </c>
      <c r="T115">
        <v>2</v>
      </c>
      <c r="U115">
        <v>3</v>
      </c>
      <c r="V115">
        <v>0</v>
      </c>
      <c r="W115" s="45">
        <v>1</v>
      </c>
      <c r="X115" s="46">
        <v>0</v>
      </c>
      <c r="Y115" s="47">
        <f t="shared" si="24"/>
        <v>1</v>
      </c>
      <c r="Z115">
        <f t="shared" si="25"/>
        <v>1</v>
      </c>
      <c r="AA115">
        <f t="shared" si="26"/>
        <v>0.46120496937676853</v>
      </c>
      <c r="AB115" s="45">
        <f t="shared" si="27"/>
        <v>0.46120496937676853</v>
      </c>
      <c r="AC115" s="47">
        <f t="shared" si="28"/>
        <v>0.53879503062323142</v>
      </c>
      <c r="AD115" s="45">
        <f t="shared" si="29"/>
        <v>-0.7739127157607012</v>
      </c>
      <c r="AE115" s="47">
        <f t="shared" si="30"/>
        <v>0</v>
      </c>
      <c r="AF115">
        <f t="shared" si="31"/>
        <v>1.1682333591316485</v>
      </c>
      <c r="BE115">
        <v>1.7850575687501886E-2</v>
      </c>
      <c r="BF115">
        <v>1</v>
      </c>
      <c r="BG115">
        <v>0</v>
      </c>
      <c r="BH115">
        <f t="shared" si="35"/>
        <v>107</v>
      </c>
      <c r="BI115">
        <f t="shared" si="36"/>
        <v>5</v>
      </c>
      <c r="BJ115">
        <f t="shared" si="32"/>
        <v>0.91321978913219792</v>
      </c>
      <c r="BK115">
        <f t="shared" si="33"/>
        <v>0.97890295358649793</v>
      </c>
      <c r="BL115">
        <f t="shared" si="34"/>
        <v>7.939196703864894E-4</v>
      </c>
    </row>
    <row r="116" spans="1:64" x14ac:dyDescent="0.3">
      <c r="A116">
        <v>34</v>
      </c>
      <c r="B116">
        <v>3</v>
      </c>
      <c r="C116">
        <v>1</v>
      </c>
      <c r="D116">
        <v>0</v>
      </c>
      <c r="E116">
        <v>2</v>
      </c>
      <c r="F116">
        <v>2</v>
      </c>
      <c r="G116">
        <f t="shared" si="23"/>
        <v>1</v>
      </c>
      <c r="H116">
        <v>3</v>
      </c>
      <c r="I116">
        <v>0</v>
      </c>
      <c r="J116">
        <v>0</v>
      </c>
      <c r="L116" s="2" t="s">
        <v>21</v>
      </c>
      <c r="N116">
        <v>25</v>
      </c>
      <c r="O116">
        <v>3</v>
      </c>
      <c r="P116">
        <v>2</v>
      </c>
      <c r="Q116">
        <v>0</v>
      </c>
      <c r="R116">
        <v>1</v>
      </c>
      <c r="S116">
        <v>4</v>
      </c>
      <c r="T116">
        <v>3</v>
      </c>
      <c r="U116">
        <v>3</v>
      </c>
      <c r="V116">
        <v>1</v>
      </c>
      <c r="W116" s="45">
        <v>1</v>
      </c>
      <c r="X116" s="46">
        <v>0</v>
      </c>
      <c r="Y116" s="47">
        <f t="shared" si="24"/>
        <v>1</v>
      </c>
      <c r="Z116">
        <f t="shared" si="25"/>
        <v>1</v>
      </c>
      <c r="AA116">
        <f t="shared" si="26"/>
        <v>0.62571475672868271</v>
      </c>
      <c r="AB116" s="45">
        <f t="shared" si="27"/>
        <v>0.62571475672868271</v>
      </c>
      <c r="AC116" s="47">
        <f t="shared" si="28"/>
        <v>0.37428524327131729</v>
      </c>
      <c r="AD116" s="45">
        <f t="shared" si="29"/>
        <v>-0.46886067190450692</v>
      </c>
      <c r="AE116" s="47">
        <f t="shared" si="30"/>
        <v>100</v>
      </c>
      <c r="AF116">
        <f t="shared" si="31"/>
        <v>0.59817231293717399</v>
      </c>
      <c r="BE116">
        <v>1.7912375471740478E-2</v>
      </c>
      <c r="BF116">
        <v>1</v>
      </c>
      <c r="BG116">
        <v>0</v>
      </c>
      <c r="BH116">
        <f t="shared" si="35"/>
        <v>108</v>
      </c>
      <c r="BI116">
        <f t="shared" si="36"/>
        <v>5</v>
      </c>
      <c r="BJ116">
        <f t="shared" si="32"/>
        <v>0.91240875912408759</v>
      </c>
      <c r="BK116">
        <f t="shared" si="33"/>
        <v>0.97890295358649793</v>
      </c>
      <c r="BL116">
        <f t="shared" si="34"/>
        <v>7.939196703864894E-4</v>
      </c>
    </row>
    <row r="117" spans="1:64" x14ac:dyDescent="0.3">
      <c r="A117">
        <v>37</v>
      </c>
      <c r="B117">
        <v>3</v>
      </c>
      <c r="C117">
        <v>1</v>
      </c>
      <c r="D117">
        <v>3</v>
      </c>
      <c r="E117">
        <v>3</v>
      </c>
      <c r="F117">
        <v>1</v>
      </c>
      <c r="G117">
        <f t="shared" si="23"/>
        <v>3</v>
      </c>
      <c r="H117">
        <v>3</v>
      </c>
      <c r="I117">
        <v>1</v>
      </c>
      <c r="J117">
        <v>0</v>
      </c>
      <c r="L117" s="2" t="s">
        <v>18</v>
      </c>
      <c r="N117">
        <v>25</v>
      </c>
      <c r="O117">
        <v>3</v>
      </c>
      <c r="P117">
        <v>2</v>
      </c>
      <c r="Q117">
        <v>3</v>
      </c>
      <c r="R117">
        <v>2</v>
      </c>
      <c r="S117">
        <v>3</v>
      </c>
      <c r="T117">
        <v>2</v>
      </c>
      <c r="U117">
        <v>3</v>
      </c>
      <c r="V117">
        <v>0</v>
      </c>
      <c r="W117" s="45">
        <v>0</v>
      </c>
      <c r="X117" s="46">
        <v>1</v>
      </c>
      <c r="Y117" s="47">
        <f t="shared" si="24"/>
        <v>1</v>
      </c>
      <c r="Z117">
        <f t="shared" si="25"/>
        <v>0</v>
      </c>
      <c r="AA117">
        <f t="shared" si="26"/>
        <v>0.26289353100409296</v>
      </c>
      <c r="AB117" s="45">
        <f t="shared" si="27"/>
        <v>0.26289353100409296</v>
      </c>
      <c r="AC117" s="47">
        <f t="shared" si="28"/>
        <v>0.73710646899590704</v>
      </c>
      <c r="AD117" s="45">
        <f t="shared" si="29"/>
        <v>-0.3050229345455151</v>
      </c>
      <c r="AE117" s="47">
        <f t="shared" si="30"/>
        <v>100</v>
      </c>
      <c r="AF117">
        <f t="shared" si="31"/>
        <v>0.35665611694089305</v>
      </c>
      <c r="BE117">
        <v>1.7928970850218599E-2</v>
      </c>
      <c r="BF117">
        <v>1</v>
      </c>
      <c r="BG117">
        <v>0</v>
      </c>
      <c r="BH117">
        <f t="shared" si="35"/>
        <v>109</v>
      </c>
      <c r="BI117">
        <f t="shared" si="36"/>
        <v>5</v>
      </c>
      <c r="BJ117">
        <f t="shared" si="32"/>
        <v>0.91159772911597725</v>
      </c>
      <c r="BK117">
        <f t="shared" si="33"/>
        <v>0.97890295358649793</v>
      </c>
      <c r="BL117">
        <f t="shared" si="34"/>
        <v>7.9391967038638066E-4</v>
      </c>
    </row>
    <row r="118" spans="1:64" x14ac:dyDescent="0.3">
      <c r="A118">
        <v>34</v>
      </c>
      <c r="B118">
        <v>3</v>
      </c>
      <c r="C118">
        <v>1</v>
      </c>
      <c r="D118">
        <v>10</v>
      </c>
      <c r="E118">
        <v>3</v>
      </c>
      <c r="F118">
        <v>1</v>
      </c>
      <c r="G118">
        <f t="shared" si="23"/>
        <v>3</v>
      </c>
      <c r="H118">
        <v>3</v>
      </c>
      <c r="I118">
        <v>5</v>
      </c>
      <c r="J118">
        <v>0</v>
      </c>
      <c r="L118" s="2" t="s">
        <v>18</v>
      </c>
      <c r="N118">
        <v>25</v>
      </c>
      <c r="O118">
        <v>3</v>
      </c>
      <c r="P118">
        <v>2</v>
      </c>
      <c r="Q118">
        <v>4</v>
      </c>
      <c r="R118">
        <v>2</v>
      </c>
      <c r="S118">
        <v>2</v>
      </c>
      <c r="T118">
        <v>3</v>
      </c>
      <c r="U118">
        <v>3</v>
      </c>
      <c r="V118">
        <v>0</v>
      </c>
      <c r="W118" s="45">
        <v>1</v>
      </c>
      <c r="X118" s="46">
        <v>0</v>
      </c>
      <c r="Y118" s="47">
        <f t="shared" si="24"/>
        <v>1</v>
      </c>
      <c r="Z118">
        <f t="shared" si="25"/>
        <v>1</v>
      </c>
      <c r="AA118">
        <f t="shared" si="26"/>
        <v>0.39722165304201817</v>
      </c>
      <c r="AB118" s="45">
        <f t="shared" si="27"/>
        <v>0.39722165304201817</v>
      </c>
      <c r="AC118" s="47">
        <f t="shared" si="28"/>
        <v>0.60277834695798183</v>
      </c>
      <c r="AD118" s="45">
        <f t="shared" si="29"/>
        <v>-0.92326083409248805</v>
      </c>
      <c r="AE118" s="47">
        <f t="shared" si="30"/>
        <v>0</v>
      </c>
      <c r="AF118">
        <f t="shared" si="31"/>
        <v>1.5174861247914393</v>
      </c>
      <c r="BE118">
        <v>1.7963926775697178E-2</v>
      </c>
      <c r="BF118">
        <v>1</v>
      </c>
      <c r="BG118">
        <v>0</v>
      </c>
      <c r="BH118">
        <f t="shared" si="35"/>
        <v>110</v>
      </c>
      <c r="BI118">
        <f t="shared" si="36"/>
        <v>5</v>
      </c>
      <c r="BJ118">
        <f t="shared" si="32"/>
        <v>0.91078669910786703</v>
      </c>
      <c r="BK118">
        <f t="shared" si="33"/>
        <v>0.97890295358649793</v>
      </c>
      <c r="BL118">
        <f t="shared" si="34"/>
        <v>7.939196703864894E-4</v>
      </c>
    </row>
    <row r="119" spans="1:64" x14ac:dyDescent="0.3">
      <c r="A119">
        <v>36</v>
      </c>
      <c r="B119">
        <v>2</v>
      </c>
      <c r="C119">
        <v>1</v>
      </c>
      <c r="D119">
        <v>7</v>
      </c>
      <c r="E119">
        <v>3</v>
      </c>
      <c r="F119">
        <v>4</v>
      </c>
      <c r="G119">
        <f t="shared" si="23"/>
        <v>2</v>
      </c>
      <c r="H119">
        <v>3</v>
      </c>
      <c r="I119">
        <v>2</v>
      </c>
      <c r="J119">
        <v>0</v>
      </c>
      <c r="L119" s="2" t="s">
        <v>20</v>
      </c>
      <c r="N119">
        <v>25</v>
      </c>
      <c r="O119">
        <v>4</v>
      </c>
      <c r="P119">
        <v>1</v>
      </c>
      <c r="Q119">
        <v>2</v>
      </c>
      <c r="R119">
        <v>1</v>
      </c>
      <c r="S119">
        <v>1</v>
      </c>
      <c r="T119">
        <v>2</v>
      </c>
      <c r="U119">
        <v>2</v>
      </c>
      <c r="V119">
        <v>1</v>
      </c>
      <c r="W119" s="45">
        <v>0</v>
      </c>
      <c r="X119" s="46">
        <v>1</v>
      </c>
      <c r="Y119" s="47">
        <f t="shared" si="24"/>
        <v>1</v>
      </c>
      <c r="Z119">
        <f t="shared" si="25"/>
        <v>0</v>
      </c>
      <c r="AA119">
        <f t="shared" si="26"/>
        <v>0.14642843452366722</v>
      </c>
      <c r="AB119" s="45">
        <f t="shared" si="27"/>
        <v>0.14642843452366722</v>
      </c>
      <c r="AC119" s="47">
        <f t="shared" si="28"/>
        <v>0.85357156547633273</v>
      </c>
      <c r="AD119" s="45">
        <f t="shared" si="29"/>
        <v>-0.15832589084706911</v>
      </c>
      <c r="AE119" s="47">
        <f t="shared" si="30"/>
        <v>100</v>
      </c>
      <c r="AF119">
        <f t="shared" si="31"/>
        <v>0.17154792924943948</v>
      </c>
      <c r="BE119">
        <v>1.8005073616858325E-2</v>
      </c>
      <c r="BF119">
        <v>1</v>
      </c>
      <c r="BG119">
        <v>0</v>
      </c>
      <c r="BH119">
        <f t="shared" si="35"/>
        <v>111</v>
      </c>
      <c r="BI119">
        <f t="shared" si="36"/>
        <v>5</v>
      </c>
      <c r="BJ119">
        <f t="shared" si="32"/>
        <v>0.90997566909975669</v>
      </c>
      <c r="BK119">
        <f t="shared" si="33"/>
        <v>0.97890295358649793</v>
      </c>
      <c r="BL119">
        <f t="shared" si="34"/>
        <v>7.939196703864894E-4</v>
      </c>
    </row>
    <row r="120" spans="1:64" x14ac:dyDescent="0.3">
      <c r="A120">
        <v>36</v>
      </c>
      <c r="B120">
        <v>1</v>
      </c>
      <c r="C120">
        <v>1</v>
      </c>
      <c r="D120">
        <v>0</v>
      </c>
      <c r="E120">
        <v>1</v>
      </c>
      <c r="F120">
        <v>4</v>
      </c>
      <c r="G120">
        <f t="shared" si="23"/>
        <v>1</v>
      </c>
      <c r="H120">
        <v>3</v>
      </c>
      <c r="I120">
        <v>0</v>
      </c>
      <c r="J120">
        <v>0</v>
      </c>
      <c r="L120" s="2" t="s">
        <v>21</v>
      </c>
      <c r="N120">
        <v>25</v>
      </c>
      <c r="O120">
        <v>4</v>
      </c>
      <c r="P120">
        <v>1</v>
      </c>
      <c r="Q120">
        <v>2</v>
      </c>
      <c r="R120">
        <v>1</v>
      </c>
      <c r="S120">
        <v>1</v>
      </c>
      <c r="T120">
        <v>2</v>
      </c>
      <c r="U120">
        <v>3</v>
      </c>
      <c r="V120">
        <v>2</v>
      </c>
      <c r="W120" s="45">
        <v>0</v>
      </c>
      <c r="X120" s="46">
        <v>1</v>
      </c>
      <c r="Y120" s="47">
        <f t="shared" si="24"/>
        <v>1</v>
      </c>
      <c r="Z120">
        <f t="shared" si="25"/>
        <v>0</v>
      </c>
      <c r="AA120">
        <f t="shared" si="26"/>
        <v>0.13642286206211707</v>
      </c>
      <c r="AB120" s="45">
        <f t="shared" si="27"/>
        <v>0.13642286206211707</v>
      </c>
      <c r="AC120" s="47">
        <f t="shared" si="28"/>
        <v>0.86357713793788293</v>
      </c>
      <c r="AD120" s="45">
        <f t="shared" si="29"/>
        <v>-0.14667205366795052</v>
      </c>
      <c r="AE120" s="47">
        <f t="shared" si="30"/>
        <v>100</v>
      </c>
      <c r="AF120">
        <f t="shared" si="31"/>
        <v>0.15797414737944343</v>
      </c>
      <c r="BE120">
        <v>1.8172990552991854E-2</v>
      </c>
      <c r="BF120">
        <v>1</v>
      </c>
      <c r="BG120">
        <v>0</v>
      </c>
      <c r="BH120">
        <f t="shared" si="35"/>
        <v>112</v>
      </c>
      <c r="BI120">
        <f t="shared" si="36"/>
        <v>5</v>
      </c>
      <c r="BJ120">
        <f t="shared" si="32"/>
        <v>0.90916463909164635</v>
      </c>
      <c r="BK120">
        <f t="shared" si="33"/>
        <v>0.97890295358649793</v>
      </c>
      <c r="BL120">
        <f t="shared" si="34"/>
        <v>7.9391967038638066E-4</v>
      </c>
    </row>
    <row r="121" spans="1:64" x14ac:dyDescent="0.3">
      <c r="A121">
        <v>43</v>
      </c>
      <c r="B121">
        <v>3</v>
      </c>
      <c r="C121">
        <v>2</v>
      </c>
      <c r="D121">
        <v>12</v>
      </c>
      <c r="E121">
        <v>4</v>
      </c>
      <c r="F121">
        <v>1</v>
      </c>
      <c r="G121">
        <f t="shared" si="23"/>
        <v>2</v>
      </c>
      <c r="H121">
        <v>4</v>
      </c>
      <c r="I121">
        <v>4</v>
      </c>
      <c r="J121">
        <v>0</v>
      </c>
      <c r="L121" s="2" t="s">
        <v>20</v>
      </c>
      <c r="N121">
        <v>25</v>
      </c>
      <c r="O121">
        <v>4</v>
      </c>
      <c r="P121">
        <v>1</v>
      </c>
      <c r="Q121">
        <v>2</v>
      </c>
      <c r="R121">
        <v>1</v>
      </c>
      <c r="S121">
        <v>3</v>
      </c>
      <c r="T121">
        <v>3</v>
      </c>
      <c r="U121">
        <v>2</v>
      </c>
      <c r="V121">
        <v>2</v>
      </c>
      <c r="W121" s="45">
        <v>0</v>
      </c>
      <c r="X121" s="46">
        <v>1</v>
      </c>
      <c r="Y121" s="47">
        <f t="shared" si="24"/>
        <v>1</v>
      </c>
      <c r="Z121">
        <f t="shared" si="25"/>
        <v>0</v>
      </c>
      <c r="AA121">
        <f t="shared" si="26"/>
        <v>0.2276975094675151</v>
      </c>
      <c r="AB121" s="45">
        <f t="shared" si="27"/>
        <v>0.2276975094675151</v>
      </c>
      <c r="AC121" s="47">
        <f t="shared" si="28"/>
        <v>0.7723024905324849</v>
      </c>
      <c r="AD121" s="45">
        <f t="shared" si="29"/>
        <v>-0.2583789785869407</v>
      </c>
      <c r="AE121" s="47">
        <f t="shared" si="30"/>
        <v>100</v>
      </c>
      <c r="AF121">
        <f t="shared" si="31"/>
        <v>0.29482943828204267</v>
      </c>
      <c r="BE121">
        <v>1.8417555029753136E-2</v>
      </c>
      <c r="BF121">
        <v>1</v>
      </c>
      <c r="BG121">
        <v>0</v>
      </c>
      <c r="BH121">
        <f t="shared" si="35"/>
        <v>113</v>
      </c>
      <c r="BI121">
        <f t="shared" si="36"/>
        <v>5</v>
      </c>
      <c r="BJ121">
        <f t="shared" si="32"/>
        <v>0.90835360908353613</v>
      </c>
      <c r="BK121">
        <f t="shared" si="33"/>
        <v>0.97890295358649793</v>
      </c>
      <c r="BL121">
        <f t="shared" si="34"/>
        <v>7.939196703864894E-4</v>
      </c>
    </row>
    <row r="122" spans="1:64" x14ac:dyDescent="0.3">
      <c r="A122">
        <v>30</v>
      </c>
      <c r="B122">
        <v>1</v>
      </c>
      <c r="C122">
        <v>1</v>
      </c>
      <c r="D122">
        <v>7</v>
      </c>
      <c r="E122">
        <v>1</v>
      </c>
      <c r="F122">
        <v>4</v>
      </c>
      <c r="G122">
        <f t="shared" si="23"/>
        <v>1</v>
      </c>
      <c r="H122">
        <v>2</v>
      </c>
      <c r="I122">
        <v>0</v>
      </c>
      <c r="J122">
        <v>0</v>
      </c>
      <c r="L122" s="2" t="s">
        <v>21</v>
      </c>
      <c r="N122">
        <v>25</v>
      </c>
      <c r="O122">
        <v>4</v>
      </c>
      <c r="P122">
        <v>1</v>
      </c>
      <c r="Q122">
        <v>2</v>
      </c>
      <c r="R122">
        <v>2</v>
      </c>
      <c r="S122">
        <v>3</v>
      </c>
      <c r="T122">
        <v>2</v>
      </c>
      <c r="U122">
        <v>3</v>
      </c>
      <c r="V122">
        <v>1</v>
      </c>
      <c r="W122" s="45">
        <v>0</v>
      </c>
      <c r="X122" s="46">
        <v>1</v>
      </c>
      <c r="Y122" s="47">
        <f t="shared" si="24"/>
        <v>1</v>
      </c>
      <c r="Z122">
        <f t="shared" si="25"/>
        <v>0</v>
      </c>
      <c r="AA122">
        <f t="shared" si="26"/>
        <v>6.7261634003374648E-2</v>
      </c>
      <c r="AB122" s="45">
        <f t="shared" si="27"/>
        <v>6.7261634003374648E-2</v>
      </c>
      <c r="AC122" s="47">
        <f t="shared" si="28"/>
        <v>0.9327383659966253</v>
      </c>
      <c r="AD122" s="45">
        <f t="shared" si="29"/>
        <v>-6.9630539757771032E-2</v>
      </c>
      <c r="AE122" s="47">
        <f t="shared" si="30"/>
        <v>100</v>
      </c>
      <c r="AF122">
        <f t="shared" si="31"/>
        <v>7.2112005311914029E-2</v>
      </c>
      <c r="BE122">
        <v>1.8575950728536503E-2</v>
      </c>
      <c r="BF122">
        <v>1</v>
      </c>
      <c r="BG122">
        <v>0</v>
      </c>
      <c r="BH122">
        <f t="shared" si="35"/>
        <v>114</v>
      </c>
      <c r="BI122">
        <f t="shared" si="36"/>
        <v>5</v>
      </c>
      <c r="BJ122">
        <f t="shared" si="32"/>
        <v>0.90754257907542579</v>
      </c>
      <c r="BK122">
        <f t="shared" si="33"/>
        <v>0.97890295358649793</v>
      </c>
      <c r="BL122">
        <f t="shared" si="34"/>
        <v>7.939196703864894E-4</v>
      </c>
    </row>
    <row r="123" spans="1:64" x14ac:dyDescent="0.3">
      <c r="A123">
        <v>33</v>
      </c>
      <c r="B123">
        <v>3</v>
      </c>
      <c r="C123">
        <v>1</v>
      </c>
      <c r="D123">
        <v>7</v>
      </c>
      <c r="E123">
        <v>2</v>
      </c>
      <c r="F123">
        <v>2</v>
      </c>
      <c r="G123">
        <f t="shared" si="23"/>
        <v>2</v>
      </c>
      <c r="H123">
        <v>4</v>
      </c>
      <c r="I123">
        <v>0</v>
      </c>
      <c r="J123">
        <v>0</v>
      </c>
      <c r="L123" s="2" t="s">
        <v>20</v>
      </c>
      <c r="N123">
        <v>25</v>
      </c>
      <c r="O123">
        <v>4</v>
      </c>
      <c r="P123">
        <v>1</v>
      </c>
      <c r="Q123">
        <v>7</v>
      </c>
      <c r="R123">
        <v>2</v>
      </c>
      <c r="S123">
        <v>3</v>
      </c>
      <c r="T123">
        <v>1</v>
      </c>
      <c r="U123">
        <v>3</v>
      </c>
      <c r="V123">
        <v>0</v>
      </c>
      <c r="W123" s="45">
        <v>0</v>
      </c>
      <c r="X123" s="46">
        <v>1</v>
      </c>
      <c r="Y123" s="47">
        <f t="shared" si="24"/>
        <v>1</v>
      </c>
      <c r="Z123">
        <f t="shared" si="25"/>
        <v>0</v>
      </c>
      <c r="AA123">
        <f t="shared" si="26"/>
        <v>1.4073153182284406E-2</v>
      </c>
      <c r="AB123" s="45">
        <f t="shared" si="27"/>
        <v>1.4073153182284406E-2</v>
      </c>
      <c r="AC123" s="47">
        <f t="shared" si="28"/>
        <v>0.98592684681771559</v>
      </c>
      <c r="AD123" s="45">
        <f t="shared" si="29"/>
        <v>-1.4173119000297054E-2</v>
      </c>
      <c r="AE123" s="47">
        <f t="shared" si="30"/>
        <v>100</v>
      </c>
      <c r="AF123">
        <f t="shared" si="31"/>
        <v>1.4274033847144381E-2</v>
      </c>
      <c r="BE123">
        <v>1.8633988749976058E-2</v>
      </c>
      <c r="BF123">
        <v>1</v>
      </c>
      <c r="BG123">
        <v>0</v>
      </c>
      <c r="BH123">
        <f t="shared" si="35"/>
        <v>115</v>
      </c>
      <c r="BI123">
        <f t="shared" si="36"/>
        <v>5</v>
      </c>
      <c r="BJ123">
        <f t="shared" si="32"/>
        <v>0.90673154906731546</v>
      </c>
      <c r="BK123">
        <f t="shared" si="33"/>
        <v>0.97890295358649793</v>
      </c>
      <c r="BL123">
        <f t="shared" si="34"/>
        <v>7.9391967038638066E-4</v>
      </c>
    </row>
    <row r="124" spans="1:64" x14ac:dyDescent="0.3">
      <c r="A124">
        <v>56</v>
      </c>
      <c r="B124">
        <v>2</v>
      </c>
      <c r="C124">
        <v>2</v>
      </c>
      <c r="D124">
        <v>4</v>
      </c>
      <c r="E124">
        <v>1</v>
      </c>
      <c r="F124">
        <v>3</v>
      </c>
      <c r="G124">
        <f t="shared" si="23"/>
        <v>2</v>
      </c>
      <c r="H124">
        <v>3</v>
      </c>
      <c r="I124">
        <v>4</v>
      </c>
      <c r="J124">
        <v>1</v>
      </c>
      <c r="L124" s="2" t="s">
        <v>20</v>
      </c>
      <c r="N124">
        <v>25</v>
      </c>
      <c r="O124">
        <v>4</v>
      </c>
      <c r="P124">
        <v>2</v>
      </c>
      <c r="Q124">
        <v>2</v>
      </c>
      <c r="R124">
        <v>1</v>
      </c>
      <c r="S124">
        <v>3</v>
      </c>
      <c r="T124">
        <v>1</v>
      </c>
      <c r="U124">
        <v>2</v>
      </c>
      <c r="V124">
        <v>0</v>
      </c>
      <c r="W124" s="45">
        <v>0</v>
      </c>
      <c r="X124" s="46">
        <v>1</v>
      </c>
      <c r="Y124" s="47">
        <f t="shared" si="24"/>
        <v>1</v>
      </c>
      <c r="Z124">
        <f t="shared" si="25"/>
        <v>0</v>
      </c>
      <c r="AA124">
        <f t="shared" si="26"/>
        <v>0.2204653540686716</v>
      </c>
      <c r="AB124" s="45">
        <f t="shared" si="27"/>
        <v>0.2204653540686716</v>
      </c>
      <c r="AC124" s="47">
        <f t="shared" si="28"/>
        <v>0.77953464593132837</v>
      </c>
      <c r="AD124" s="45">
        <f t="shared" si="29"/>
        <v>-0.24905814512008703</v>
      </c>
      <c r="AE124" s="47">
        <f t="shared" si="30"/>
        <v>100</v>
      </c>
      <c r="AF124">
        <f t="shared" si="31"/>
        <v>0.28281662042778927</v>
      </c>
      <c r="BE124">
        <v>1.8723549057940408E-2</v>
      </c>
      <c r="BF124">
        <v>1</v>
      </c>
      <c r="BG124">
        <v>0</v>
      </c>
      <c r="BH124">
        <f t="shared" si="35"/>
        <v>116</v>
      </c>
      <c r="BI124">
        <f t="shared" si="36"/>
        <v>5</v>
      </c>
      <c r="BJ124">
        <f t="shared" si="32"/>
        <v>0.90592051905920523</v>
      </c>
      <c r="BK124">
        <f t="shared" si="33"/>
        <v>0.97890295358649793</v>
      </c>
      <c r="BL124">
        <f t="shared" si="34"/>
        <v>7.939196703864894E-4</v>
      </c>
    </row>
    <row r="125" spans="1:64" x14ac:dyDescent="0.3">
      <c r="A125">
        <v>51</v>
      </c>
      <c r="B125">
        <v>1</v>
      </c>
      <c r="C125">
        <v>1</v>
      </c>
      <c r="D125">
        <v>18</v>
      </c>
      <c r="E125">
        <v>5</v>
      </c>
      <c r="F125">
        <v>3</v>
      </c>
      <c r="G125">
        <f t="shared" si="23"/>
        <v>3</v>
      </c>
      <c r="H125">
        <v>3</v>
      </c>
      <c r="I125">
        <v>15</v>
      </c>
      <c r="J125">
        <v>0</v>
      </c>
      <c r="L125" s="2" t="s">
        <v>18</v>
      </c>
      <c r="N125">
        <v>25</v>
      </c>
      <c r="O125">
        <v>4</v>
      </c>
      <c r="P125">
        <v>2</v>
      </c>
      <c r="Q125">
        <v>7</v>
      </c>
      <c r="R125">
        <v>1</v>
      </c>
      <c r="S125">
        <v>4</v>
      </c>
      <c r="T125">
        <v>2</v>
      </c>
      <c r="U125">
        <v>4</v>
      </c>
      <c r="V125">
        <v>5</v>
      </c>
      <c r="W125" s="45">
        <v>1</v>
      </c>
      <c r="X125" s="46">
        <v>0</v>
      </c>
      <c r="Y125" s="47">
        <f t="shared" si="24"/>
        <v>1</v>
      </c>
      <c r="Z125">
        <f t="shared" si="25"/>
        <v>1</v>
      </c>
      <c r="AA125">
        <f t="shared" si="26"/>
        <v>0.21621971674175502</v>
      </c>
      <c r="AB125" s="45">
        <f t="shared" si="27"/>
        <v>0.21621971674175502</v>
      </c>
      <c r="AC125" s="47">
        <f t="shared" si="28"/>
        <v>0.783780283258245</v>
      </c>
      <c r="AD125" s="45">
        <f t="shared" si="29"/>
        <v>-1.531460181164827</v>
      </c>
      <c r="AE125" s="47">
        <f t="shared" si="30"/>
        <v>0</v>
      </c>
      <c r="AF125">
        <f t="shared" si="31"/>
        <v>3.6249251227831536</v>
      </c>
      <c r="BE125">
        <v>1.8882443284667965E-2</v>
      </c>
      <c r="BF125">
        <v>1</v>
      </c>
      <c r="BG125">
        <v>0</v>
      </c>
      <c r="BH125">
        <f t="shared" si="35"/>
        <v>117</v>
      </c>
      <c r="BI125">
        <f t="shared" si="36"/>
        <v>5</v>
      </c>
      <c r="BJ125">
        <f t="shared" si="32"/>
        <v>0.9051094890510949</v>
      </c>
      <c r="BK125">
        <f t="shared" si="33"/>
        <v>0.97890295358649793</v>
      </c>
      <c r="BL125">
        <f t="shared" si="34"/>
        <v>7.939196703864894E-4</v>
      </c>
    </row>
    <row r="126" spans="1:64" x14ac:dyDescent="0.3">
      <c r="A126">
        <v>31</v>
      </c>
      <c r="B126">
        <v>2</v>
      </c>
      <c r="C126">
        <v>2</v>
      </c>
      <c r="D126">
        <v>7</v>
      </c>
      <c r="E126">
        <v>2</v>
      </c>
      <c r="F126">
        <v>3</v>
      </c>
      <c r="G126">
        <f t="shared" si="23"/>
        <v>2</v>
      </c>
      <c r="H126">
        <v>2</v>
      </c>
      <c r="I126">
        <v>7</v>
      </c>
      <c r="J126">
        <v>1</v>
      </c>
      <c r="L126" s="2" t="s">
        <v>20</v>
      </c>
      <c r="N126">
        <v>26</v>
      </c>
      <c r="O126">
        <v>1</v>
      </c>
      <c r="P126">
        <v>1</v>
      </c>
      <c r="Q126">
        <v>0</v>
      </c>
      <c r="R126">
        <v>1</v>
      </c>
      <c r="S126">
        <v>1</v>
      </c>
      <c r="T126">
        <v>3</v>
      </c>
      <c r="U126">
        <v>2</v>
      </c>
      <c r="V126">
        <v>0</v>
      </c>
      <c r="W126" s="45">
        <v>1</v>
      </c>
      <c r="X126" s="46">
        <v>0</v>
      </c>
      <c r="Y126" s="47">
        <f t="shared" si="24"/>
        <v>1</v>
      </c>
      <c r="Z126">
        <f t="shared" si="25"/>
        <v>1</v>
      </c>
      <c r="AA126">
        <f t="shared" si="26"/>
        <v>0.52748278490602118</v>
      </c>
      <c r="AB126" s="45">
        <f t="shared" si="27"/>
        <v>0.52748278490602118</v>
      </c>
      <c r="AC126" s="47">
        <f t="shared" si="28"/>
        <v>0.47251721509397882</v>
      </c>
      <c r="AD126" s="45">
        <f t="shared" si="29"/>
        <v>-0.63963904941370575</v>
      </c>
      <c r="AE126" s="47">
        <f t="shared" si="30"/>
        <v>100</v>
      </c>
      <c r="AF126">
        <f t="shared" si="31"/>
        <v>0.89579646694662218</v>
      </c>
      <c r="BE126">
        <v>1.9052398473812904E-2</v>
      </c>
      <c r="BF126">
        <v>1</v>
      </c>
      <c r="BG126">
        <v>0</v>
      </c>
      <c r="BH126">
        <f t="shared" si="35"/>
        <v>118</v>
      </c>
      <c r="BI126">
        <f t="shared" si="36"/>
        <v>5</v>
      </c>
      <c r="BJ126">
        <f t="shared" si="32"/>
        <v>0.90429845904298456</v>
      </c>
      <c r="BK126">
        <f t="shared" si="33"/>
        <v>0.97890295358649793</v>
      </c>
      <c r="BL126">
        <f t="shared" si="34"/>
        <v>7.9391967038638066E-4</v>
      </c>
    </row>
    <row r="127" spans="1:64" x14ac:dyDescent="0.3">
      <c r="A127">
        <v>26</v>
      </c>
      <c r="B127">
        <v>3</v>
      </c>
      <c r="C127">
        <v>1</v>
      </c>
      <c r="D127">
        <v>4</v>
      </c>
      <c r="E127">
        <v>1</v>
      </c>
      <c r="F127">
        <v>3</v>
      </c>
      <c r="G127">
        <f t="shared" si="23"/>
        <v>2</v>
      </c>
      <c r="H127">
        <v>2</v>
      </c>
      <c r="I127">
        <v>4</v>
      </c>
      <c r="J127">
        <v>0</v>
      </c>
      <c r="L127" s="2" t="s">
        <v>20</v>
      </c>
      <c r="N127">
        <v>26</v>
      </c>
      <c r="O127">
        <v>1</v>
      </c>
      <c r="P127">
        <v>1</v>
      </c>
      <c r="Q127">
        <v>0</v>
      </c>
      <c r="R127">
        <v>1</v>
      </c>
      <c r="S127">
        <v>4</v>
      </c>
      <c r="T127">
        <v>2</v>
      </c>
      <c r="U127">
        <v>3</v>
      </c>
      <c r="V127">
        <v>0</v>
      </c>
      <c r="W127" s="45">
        <v>0</v>
      </c>
      <c r="X127" s="46">
        <v>1</v>
      </c>
      <c r="Y127" s="47">
        <f t="shared" si="24"/>
        <v>1</v>
      </c>
      <c r="Z127">
        <f t="shared" si="25"/>
        <v>0</v>
      </c>
      <c r="AA127">
        <f t="shared" si="26"/>
        <v>0.23992379019346594</v>
      </c>
      <c r="AB127" s="45">
        <f t="shared" si="27"/>
        <v>0.23992379019346594</v>
      </c>
      <c r="AC127" s="47">
        <f t="shared" si="28"/>
        <v>0.76007620980653412</v>
      </c>
      <c r="AD127" s="45">
        <f t="shared" si="29"/>
        <v>-0.27433657466783934</v>
      </c>
      <c r="AE127" s="47">
        <f t="shared" si="30"/>
        <v>100</v>
      </c>
      <c r="AF127">
        <f t="shared" si="31"/>
        <v>0.31565754472769891</v>
      </c>
      <c r="BE127">
        <v>1.9127968244017021E-2</v>
      </c>
      <c r="BF127">
        <v>1</v>
      </c>
      <c r="BG127">
        <v>0</v>
      </c>
      <c r="BH127">
        <f t="shared" si="35"/>
        <v>119</v>
      </c>
      <c r="BI127">
        <f t="shared" si="36"/>
        <v>5</v>
      </c>
      <c r="BJ127">
        <f t="shared" si="32"/>
        <v>0.90348742903487433</v>
      </c>
      <c r="BK127">
        <f t="shared" si="33"/>
        <v>0.97890295358649793</v>
      </c>
      <c r="BL127">
        <f t="shared" si="34"/>
        <v>7.939196703864894E-4</v>
      </c>
    </row>
    <row r="128" spans="1:64" x14ac:dyDescent="0.3">
      <c r="A128">
        <v>58</v>
      </c>
      <c r="B128">
        <v>4</v>
      </c>
      <c r="C128">
        <v>1</v>
      </c>
      <c r="D128">
        <v>10</v>
      </c>
      <c r="E128">
        <v>3</v>
      </c>
      <c r="F128">
        <v>1</v>
      </c>
      <c r="G128">
        <f t="shared" si="23"/>
        <v>2</v>
      </c>
      <c r="H128">
        <v>2</v>
      </c>
      <c r="I128">
        <v>15</v>
      </c>
      <c r="J128">
        <v>1</v>
      </c>
      <c r="L128" s="2" t="s">
        <v>20</v>
      </c>
      <c r="N128">
        <v>26</v>
      </c>
      <c r="O128">
        <v>1</v>
      </c>
      <c r="P128">
        <v>1</v>
      </c>
      <c r="Q128">
        <v>0</v>
      </c>
      <c r="R128">
        <v>2</v>
      </c>
      <c r="S128">
        <v>1</v>
      </c>
      <c r="T128">
        <v>1</v>
      </c>
      <c r="U128">
        <v>3</v>
      </c>
      <c r="V128">
        <v>0</v>
      </c>
      <c r="W128" s="45">
        <v>0</v>
      </c>
      <c r="X128" s="46">
        <v>1</v>
      </c>
      <c r="Y128" s="47">
        <f t="shared" si="24"/>
        <v>1</v>
      </c>
      <c r="Z128">
        <f t="shared" si="25"/>
        <v>0</v>
      </c>
      <c r="AA128">
        <f t="shared" si="26"/>
        <v>0.14158989380985909</v>
      </c>
      <c r="AB128" s="45">
        <f t="shared" si="27"/>
        <v>0.14158989380985909</v>
      </c>
      <c r="AC128" s="47">
        <f t="shared" si="28"/>
        <v>0.85841010619014091</v>
      </c>
      <c r="AD128" s="45">
        <f t="shared" si="29"/>
        <v>-0.15267331444727714</v>
      </c>
      <c r="AE128" s="47">
        <f t="shared" si="30"/>
        <v>100</v>
      </c>
      <c r="AF128">
        <f t="shared" si="31"/>
        <v>0.16494434628487054</v>
      </c>
      <c r="BE128">
        <v>1.9255438176292404E-2</v>
      </c>
      <c r="BF128">
        <v>1</v>
      </c>
      <c r="BG128">
        <v>0</v>
      </c>
      <c r="BH128">
        <f t="shared" si="35"/>
        <v>120</v>
      </c>
      <c r="BI128">
        <f t="shared" si="36"/>
        <v>5</v>
      </c>
      <c r="BJ128">
        <f t="shared" si="32"/>
        <v>0.902676399026764</v>
      </c>
      <c r="BK128">
        <f t="shared" si="33"/>
        <v>0.97890295358649793</v>
      </c>
      <c r="BL128">
        <f t="shared" si="34"/>
        <v>7.939196703864894E-4</v>
      </c>
    </row>
    <row r="129" spans="1:64" x14ac:dyDescent="0.3">
      <c r="A129">
        <v>19</v>
      </c>
      <c r="B129">
        <v>4</v>
      </c>
      <c r="C129">
        <v>2</v>
      </c>
      <c r="D129">
        <v>0</v>
      </c>
      <c r="E129">
        <v>1</v>
      </c>
      <c r="F129">
        <v>3</v>
      </c>
      <c r="G129">
        <f t="shared" si="23"/>
        <v>3</v>
      </c>
      <c r="H129">
        <v>2</v>
      </c>
      <c r="I129">
        <v>0</v>
      </c>
      <c r="J129">
        <v>1</v>
      </c>
      <c r="L129" s="2" t="s">
        <v>18</v>
      </c>
      <c r="N129">
        <v>26</v>
      </c>
      <c r="O129">
        <v>1</v>
      </c>
      <c r="P129">
        <v>1</v>
      </c>
      <c r="Q129">
        <v>1</v>
      </c>
      <c r="R129">
        <v>1</v>
      </c>
      <c r="S129">
        <v>3</v>
      </c>
      <c r="T129">
        <v>1</v>
      </c>
      <c r="U129">
        <v>2</v>
      </c>
      <c r="V129">
        <v>0</v>
      </c>
      <c r="W129" s="45">
        <v>1</v>
      </c>
      <c r="X129" s="46">
        <v>0</v>
      </c>
      <c r="Y129" s="47">
        <f t="shared" si="24"/>
        <v>1</v>
      </c>
      <c r="Z129">
        <f t="shared" si="25"/>
        <v>1</v>
      </c>
      <c r="AA129">
        <f t="shared" si="26"/>
        <v>0.16640002433587453</v>
      </c>
      <c r="AB129" s="45">
        <f t="shared" si="27"/>
        <v>0.16640002433587453</v>
      </c>
      <c r="AC129" s="47">
        <f t="shared" si="28"/>
        <v>0.83359997566412547</v>
      </c>
      <c r="AD129" s="45">
        <f t="shared" si="29"/>
        <v>-1.7933606043457935</v>
      </c>
      <c r="AE129" s="47">
        <f t="shared" si="30"/>
        <v>0</v>
      </c>
      <c r="AF129">
        <f t="shared" si="31"/>
        <v>5.0096145057137935</v>
      </c>
      <c r="BE129">
        <v>1.9452908702308983E-2</v>
      </c>
      <c r="BF129">
        <v>1</v>
      </c>
      <c r="BG129">
        <v>0</v>
      </c>
      <c r="BH129">
        <f t="shared" si="35"/>
        <v>121</v>
      </c>
      <c r="BI129">
        <f t="shared" si="36"/>
        <v>5</v>
      </c>
      <c r="BJ129">
        <f t="shared" si="32"/>
        <v>0.90186536901865366</v>
      </c>
      <c r="BK129">
        <f t="shared" si="33"/>
        <v>0.97890295358649793</v>
      </c>
      <c r="BL129">
        <f t="shared" si="34"/>
        <v>7.9391967038638066E-4</v>
      </c>
    </row>
    <row r="130" spans="1:64" x14ac:dyDescent="0.3">
      <c r="A130">
        <v>22</v>
      </c>
      <c r="B130">
        <v>3</v>
      </c>
      <c r="C130">
        <v>1</v>
      </c>
      <c r="D130">
        <v>1</v>
      </c>
      <c r="E130">
        <v>1</v>
      </c>
      <c r="F130">
        <v>4</v>
      </c>
      <c r="G130">
        <f t="shared" ref="G130:G193" si="37">IF(L130="Divorced",1,IF(L130="Married",2,3))</f>
        <v>2</v>
      </c>
      <c r="H130">
        <v>3</v>
      </c>
      <c r="I130">
        <v>2</v>
      </c>
      <c r="J130">
        <v>0</v>
      </c>
      <c r="L130" s="2" t="s">
        <v>20</v>
      </c>
      <c r="N130">
        <v>26</v>
      </c>
      <c r="O130">
        <v>1</v>
      </c>
      <c r="P130">
        <v>1</v>
      </c>
      <c r="Q130">
        <v>2</v>
      </c>
      <c r="R130">
        <v>1</v>
      </c>
      <c r="S130">
        <v>4</v>
      </c>
      <c r="T130">
        <v>1</v>
      </c>
      <c r="U130">
        <v>1</v>
      </c>
      <c r="V130">
        <v>0</v>
      </c>
      <c r="W130" s="45">
        <v>0</v>
      </c>
      <c r="X130" s="46">
        <v>1</v>
      </c>
      <c r="Y130" s="47">
        <f t="shared" si="24"/>
        <v>1</v>
      </c>
      <c r="Z130">
        <f t="shared" si="25"/>
        <v>0</v>
      </c>
      <c r="AA130">
        <f t="shared" si="26"/>
        <v>0.15780097128832113</v>
      </c>
      <c r="AB130" s="45">
        <f t="shared" si="27"/>
        <v>0.15780097128832113</v>
      </c>
      <c r="AC130" s="47">
        <f t="shared" si="28"/>
        <v>0.84219902871167884</v>
      </c>
      <c r="AD130" s="45">
        <f t="shared" si="29"/>
        <v>-0.17173891653011258</v>
      </c>
      <c r="AE130" s="47">
        <f t="shared" si="30"/>
        <v>100</v>
      </c>
      <c r="AF130">
        <f t="shared" si="31"/>
        <v>0.18736779063935877</v>
      </c>
      <c r="BE130">
        <v>1.9590213336294675E-2</v>
      </c>
      <c r="BF130">
        <v>1</v>
      </c>
      <c r="BG130">
        <v>0</v>
      </c>
      <c r="BH130">
        <f t="shared" si="35"/>
        <v>122</v>
      </c>
      <c r="BI130">
        <f t="shared" si="36"/>
        <v>5</v>
      </c>
      <c r="BJ130">
        <f t="shared" si="32"/>
        <v>0.90105433901054344</v>
      </c>
      <c r="BK130">
        <f t="shared" si="33"/>
        <v>0.97890295358649793</v>
      </c>
      <c r="BL130">
        <f t="shared" si="34"/>
        <v>7.939196703864894E-4</v>
      </c>
    </row>
    <row r="131" spans="1:64" x14ac:dyDescent="0.3">
      <c r="A131">
        <v>49</v>
      </c>
      <c r="B131">
        <v>3</v>
      </c>
      <c r="C131">
        <v>1</v>
      </c>
      <c r="D131">
        <v>11</v>
      </c>
      <c r="E131">
        <v>2</v>
      </c>
      <c r="F131">
        <v>1</v>
      </c>
      <c r="G131">
        <f t="shared" si="37"/>
        <v>2</v>
      </c>
      <c r="H131">
        <v>2</v>
      </c>
      <c r="I131">
        <v>5</v>
      </c>
      <c r="J131">
        <v>0</v>
      </c>
      <c r="L131" s="2" t="s">
        <v>20</v>
      </c>
      <c r="N131">
        <v>26</v>
      </c>
      <c r="O131">
        <v>1</v>
      </c>
      <c r="P131">
        <v>1</v>
      </c>
      <c r="Q131">
        <v>2</v>
      </c>
      <c r="R131">
        <v>1</v>
      </c>
      <c r="S131">
        <v>4</v>
      </c>
      <c r="T131">
        <v>1</v>
      </c>
      <c r="U131">
        <v>3</v>
      </c>
      <c r="V131">
        <v>2</v>
      </c>
      <c r="W131" s="45">
        <v>0</v>
      </c>
      <c r="X131" s="46">
        <v>1</v>
      </c>
      <c r="Y131" s="47">
        <f t="shared" si="24"/>
        <v>1</v>
      </c>
      <c r="Z131">
        <f t="shared" si="25"/>
        <v>0</v>
      </c>
      <c r="AA131">
        <f t="shared" si="26"/>
        <v>0.13710518393070126</v>
      </c>
      <c r="AB131" s="45">
        <f t="shared" si="27"/>
        <v>0.13710518393070126</v>
      </c>
      <c r="AC131" s="47">
        <f t="shared" si="28"/>
        <v>0.86289481606929874</v>
      </c>
      <c r="AD131" s="45">
        <f t="shared" si="29"/>
        <v>-0.14746247705423834</v>
      </c>
      <c r="AE131" s="47">
        <f t="shared" si="30"/>
        <v>100</v>
      </c>
      <c r="AF131">
        <f t="shared" si="31"/>
        <v>0.15888979905482523</v>
      </c>
      <c r="BE131">
        <v>1.9636619501633638E-2</v>
      </c>
      <c r="BF131">
        <v>1</v>
      </c>
      <c r="BG131">
        <v>0</v>
      </c>
      <c r="BH131">
        <f t="shared" si="35"/>
        <v>123</v>
      </c>
      <c r="BI131">
        <f t="shared" si="36"/>
        <v>5</v>
      </c>
      <c r="BJ131">
        <f t="shared" si="32"/>
        <v>0.9002433090024331</v>
      </c>
      <c r="BK131">
        <f t="shared" si="33"/>
        <v>0.97890295358649793</v>
      </c>
      <c r="BL131">
        <f t="shared" si="34"/>
        <v>7.939196703864894E-4</v>
      </c>
    </row>
    <row r="132" spans="1:64" x14ac:dyDescent="0.3">
      <c r="A132">
        <v>43</v>
      </c>
      <c r="B132">
        <v>2</v>
      </c>
      <c r="C132">
        <v>1</v>
      </c>
      <c r="D132">
        <v>2</v>
      </c>
      <c r="E132">
        <v>1</v>
      </c>
      <c r="F132">
        <v>3</v>
      </c>
      <c r="G132">
        <f t="shared" si="37"/>
        <v>3</v>
      </c>
      <c r="H132">
        <v>3</v>
      </c>
      <c r="I132">
        <v>1</v>
      </c>
      <c r="J132">
        <v>0</v>
      </c>
      <c r="L132" s="2" t="s">
        <v>18</v>
      </c>
      <c r="N132">
        <v>26</v>
      </c>
      <c r="O132">
        <v>1</v>
      </c>
      <c r="P132">
        <v>1</v>
      </c>
      <c r="Q132">
        <v>3</v>
      </c>
      <c r="R132">
        <v>1</v>
      </c>
      <c r="S132">
        <v>1</v>
      </c>
      <c r="T132">
        <v>3</v>
      </c>
      <c r="U132">
        <v>3</v>
      </c>
      <c r="V132">
        <v>1</v>
      </c>
      <c r="W132" s="45">
        <v>0</v>
      </c>
      <c r="X132" s="46">
        <v>1</v>
      </c>
      <c r="Y132" s="47">
        <f t="shared" si="24"/>
        <v>1</v>
      </c>
      <c r="Z132">
        <f t="shared" si="25"/>
        <v>0</v>
      </c>
      <c r="AA132">
        <f t="shared" si="26"/>
        <v>0.38557905398314718</v>
      </c>
      <c r="AB132" s="45">
        <f t="shared" si="27"/>
        <v>0.38557905398314718</v>
      </c>
      <c r="AC132" s="47">
        <f t="shared" si="28"/>
        <v>0.61442094601685282</v>
      </c>
      <c r="AD132" s="45">
        <f t="shared" si="29"/>
        <v>-0.48707500590548297</v>
      </c>
      <c r="AE132" s="47">
        <f t="shared" si="30"/>
        <v>100</v>
      </c>
      <c r="AF132">
        <f t="shared" si="31"/>
        <v>0.6275486805630015</v>
      </c>
      <c r="BE132">
        <v>1.9736270858004158E-2</v>
      </c>
      <c r="BF132">
        <v>1</v>
      </c>
      <c r="BG132">
        <v>0</v>
      </c>
      <c r="BH132">
        <f t="shared" si="35"/>
        <v>124</v>
      </c>
      <c r="BI132">
        <f t="shared" si="36"/>
        <v>5</v>
      </c>
      <c r="BJ132">
        <f t="shared" si="32"/>
        <v>0.89943227899432276</v>
      </c>
      <c r="BK132">
        <f t="shared" si="33"/>
        <v>0.97890295358649793</v>
      </c>
      <c r="BL132">
        <f t="shared" si="34"/>
        <v>7.939196703864894E-4</v>
      </c>
    </row>
    <row r="133" spans="1:64" x14ac:dyDescent="0.3">
      <c r="A133">
        <v>50</v>
      </c>
      <c r="B133">
        <v>3</v>
      </c>
      <c r="C133">
        <v>1</v>
      </c>
      <c r="D133">
        <v>2</v>
      </c>
      <c r="E133">
        <v>3</v>
      </c>
      <c r="F133">
        <v>1</v>
      </c>
      <c r="G133">
        <f t="shared" si="37"/>
        <v>3</v>
      </c>
      <c r="H133">
        <v>3</v>
      </c>
      <c r="I133">
        <v>2</v>
      </c>
      <c r="J133">
        <v>0</v>
      </c>
      <c r="L133" s="2" t="s">
        <v>18</v>
      </c>
      <c r="N133">
        <v>26</v>
      </c>
      <c r="O133">
        <v>1</v>
      </c>
      <c r="P133">
        <v>1</v>
      </c>
      <c r="Q133">
        <v>3</v>
      </c>
      <c r="R133">
        <v>1</v>
      </c>
      <c r="S133">
        <v>2</v>
      </c>
      <c r="T133">
        <v>2</v>
      </c>
      <c r="U133">
        <v>3</v>
      </c>
      <c r="V133">
        <v>1</v>
      </c>
      <c r="W133" s="45">
        <v>0</v>
      </c>
      <c r="X133" s="46">
        <v>1</v>
      </c>
      <c r="Y133" s="47">
        <f t="shared" ref="Y133:Y196" si="38">W133+X133</f>
        <v>1</v>
      </c>
      <c r="Z133">
        <f t="shared" ref="Z133:Z196" si="39">IF(Y133=0,"",W133/Y133)</f>
        <v>0</v>
      </c>
      <c r="AA133">
        <f t="shared" ref="AA133:AA196" si="40">1/(1+EXP(-$AH$5-MMULT(N133:V133,$AH$6:$AH$14)))</f>
        <v>0.22367501111629298</v>
      </c>
      <c r="AB133" s="45">
        <f t="shared" ref="AB133:AB196" si="41">Y133*AA133</f>
        <v>0.22367501111629298</v>
      </c>
      <c r="AC133" s="47">
        <f t="shared" ref="AC133:AC196" si="42">Y133-AB133</f>
        <v>0.77632498888370705</v>
      </c>
      <c r="AD133" s="45">
        <f t="shared" ref="AD133:AD196" si="43">IFERROR(Y133*(Z133*LN(AA133)+(1-Z133)*LN(1-AA133)),0)</f>
        <v>-0.2531840463633363</v>
      </c>
      <c r="AE133" s="47">
        <f t="shared" ref="AE133:AE196" si="44">100*IF(AA133&gt;=$BA$10,W133/Y133,X133/Y133)</f>
        <v>100</v>
      </c>
      <c r="AF133">
        <f t="shared" ref="AF133:AF196" si="45">IFERROR((W133-AB133)^2/AB133+(X133-AC133)^2/AC133,0)</f>
        <v>0.28812032888174799</v>
      </c>
      <c r="BE133">
        <v>1.9832693949862756E-2</v>
      </c>
      <c r="BF133">
        <v>1</v>
      </c>
      <c r="BG133">
        <v>0</v>
      </c>
      <c r="BH133">
        <f t="shared" si="35"/>
        <v>125</v>
      </c>
      <c r="BI133">
        <f t="shared" si="36"/>
        <v>5</v>
      </c>
      <c r="BJ133">
        <f t="shared" ref="BJ133:BJ196" si="46">1-BH133/BH$1468</f>
        <v>0.89862124898621243</v>
      </c>
      <c r="BK133">
        <f t="shared" ref="BK133:BK196" si="47">1-BI133/BI$1468</f>
        <v>0.97890295358649793</v>
      </c>
      <c r="BL133">
        <f t="shared" ref="BL133:BL196" si="48">(BJ133-BJ134)*BK133</f>
        <v>7.9391967038638066E-4</v>
      </c>
    </row>
    <row r="134" spans="1:64" x14ac:dyDescent="0.3">
      <c r="A134">
        <v>31</v>
      </c>
      <c r="B134">
        <v>2</v>
      </c>
      <c r="C134">
        <v>2</v>
      </c>
      <c r="D134">
        <v>2</v>
      </c>
      <c r="E134">
        <v>2</v>
      </c>
      <c r="F134">
        <v>1</v>
      </c>
      <c r="G134">
        <f t="shared" si="37"/>
        <v>2</v>
      </c>
      <c r="H134">
        <v>3</v>
      </c>
      <c r="I134">
        <v>2</v>
      </c>
      <c r="J134">
        <v>1</v>
      </c>
      <c r="L134" s="2" t="s">
        <v>20</v>
      </c>
      <c r="N134">
        <v>26</v>
      </c>
      <c r="O134">
        <v>1</v>
      </c>
      <c r="P134">
        <v>1</v>
      </c>
      <c r="Q134">
        <v>3</v>
      </c>
      <c r="R134">
        <v>1</v>
      </c>
      <c r="S134">
        <v>3</v>
      </c>
      <c r="T134">
        <v>1</v>
      </c>
      <c r="U134">
        <v>3</v>
      </c>
      <c r="V134">
        <v>1</v>
      </c>
      <c r="W134" s="45">
        <v>0</v>
      </c>
      <c r="X134" s="46">
        <v>1</v>
      </c>
      <c r="Y134" s="47">
        <f t="shared" si="38"/>
        <v>1</v>
      </c>
      <c r="Z134">
        <f t="shared" si="39"/>
        <v>0</v>
      </c>
      <c r="AA134">
        <f t="shared" si="40"/>
        <v>0.11682769890844223</v>
      </c>
      <c r="AB134" s="45">
        <f t="shared" si="41"/>
        <v>0.11682769890844223</v>
      </c>
      <c r="AC134" s="47">
        <f t="shared" si="42"/>
        <v>0.88317230109155775</v>
      </c>
      <c r="AD134" s="45">
        <f t="shared" si="43"/>
        <v>-0.12423496593982901</v>
      </c>
      <c r="AE134" s="47">
        <f t="shared" si="44"/>
        <v>100</v>
      </c>
      <c r="AF134">
        <f t="shared" si="45"/>
        <v>0.13228188742338151</v>
      </c>
      <c r="BE134">
        <v>1.9995173855677548E-2</v>
      </c>
      <c r="BF134">
        <v>1</v>
      </c>
      <c r="BG134">
        <v>0</v>
      </c>
      <c r="BH134">
        <f t="shared" ref="BH134:BH197" si="49">BH133+BF134</f>
        <v>126</v>
      </c>
      <c r="BI134">
        <f t="shared" ref="BI134:BI197" si="50">BI133+BG134</f>
        <v>5</v>
      </c>
      <c r="BJ134">
        <f t="shared" si="46"/>
        <v>0.8978102189781022</v>
      </c>
      <c r="BK134">
        <f t="shared" si="47"/>
        <v>0.97890295358649793</v>
      </c>
      <c r="BL134">
        <f t="shared" si="48"/>
        <v>7.939196703864894E-4</v>
      </c>
    </row>
    <row r="135" spans="1:64" x14ac:dyDescent="0.3">
      <c r="A135">
        <v>41</v>
      </c>
      <c r="B135">
        <v>3</v>
      </c>
      <c r="C135">
        <v>2</v>
      </c>
      <c r="D135">
        <v>7</v>
      </c>
      <c r="E135">
        <v>3</v>
      </c>
      <c r="F135">
        <v>3</v>
      </c>
      <c r="G135">
        <f t="shared" si="37"/>
        <v>1</v>
      </c>
      <c r="H135">
        <v>3</v>
      </c>
      <c r="I135">
        <v>0</v>
      </c>
      <c r="J135">
        <v>0</v>
      </c>
      <c r="L135" s="2" t="s">
        <v>21</v>
      </c>
      <c r="N135">
        <v>26</v>
      </c>
      <c r="O135">
        <v>1</v>
      </c>
      <c r="P135">
        <v>1</v>
      </c>
      <c r="Q135">
        <v>3</v>
      </c>
      <c r="R135">
        <v>2</v>
      </c>
      <c r="S135">
        <v>4</v>
      </c>
      <c r="T135">
        <v>2</v>
      </c>
      <c r="U135">
        <v>4</v>
      </c>
      <c r="V135">
        <v>1</v>
      </c>
      <c r="W135" s="45">
        <v>0</v>
      </c>
      <c r="X135" s="46">
        <v>1</v>
      </c>
      <c r="Y135" s="47">
        <f t="shared" si="38"/>
        <v>1</v>
      </c>
      <c r="Z135">
        <f t="shared" si="39"/>
        <v>0</v>
      </c>
      <c r="AA135">
        <f t="shared" si="40"/>
        <v>0.10803041406897898</v>
      </c>
      <c r="AB135" s="45">
        <f t="shared" si="41"/>
        <v>0.10803041406897898</v>
      </c>
      <c r="AC135" s="47">
        <f t="shared" si="42"/>
        <v>0.89196958593102105</v>
      </c>
      <c r="AD135" s="45">
        <f t="shared" si="43"/>
        <v>-0.11432324347331292</v>
      </c>
      <c r="AE135" s="47">
        <f t="shared" si="44"/>
        <v>100</v>
      </c>
      <c r="AF135">
        <f t="shared" si="45"/>
        <v>0.12111445925167824</v>
      </c>
      <c r="BE135">
        <v>2.0171286506877193E-2</v>
      </c>
      <c r="BF135">
        <v>1</v>
      </c>
      <c r="BG135">
        <v>0</v>
      </c>
      <c r="BH135">
        <f t="shared" si="49"/>
        <v>127</v>
      </c>
      <c r="BI135">
        <f t="shared" si="50"/>
        <v>5</v>
      </c>
      <c r="BJ135">
        <f t="shared" si="46"/>
        <v>0.89699918896999187</v>
      </c>
      <c r="BK135">
        <f t="shared" si="47"/>
        <v>0.97890295358649793</v>
      </c>
      <c r="BL135">
        <f t="shared" si="48"/>
        <v>7.9391967038638066E-4</v>
      </c>
    </row>
    <row r="136" spans="1:64" x14ac:dyDescent="0.3">
      <c r="A136">
        <v>26</v>
      </c>
      <c r="B136">
        <v>3</v>
      </c>
      <c r="C136">
        <v>1</v>
      </c>
      <c r="D136">
        <v>7</v>
      </c>
      <c r="E136">
        <v>1</v>
      </c>
      <c r="F136">
        <v>4</v>
      </c>
      <c r="G136">
        <f t="shared" si="37"/>
        <v>2</v>
      </c>
      <c r="H136">
        <v>3</v>
      </c>
      <c r="I136">
        <v>5</v>
      </c>
      <c r="J136">
        <v>0</v>
      </c>
      <c r="L136" s="2" t="s">
        <v>20</v>
      </c>
      <c r="N136">
        <v>26</v>
      </c>
      <c r="O136">
        <v>1</v>
      </c>
      <c r="P136">
        <v>1</v>
      </c>
      <c r="Q136">
        <v>7</v>
      </c>
      <c r="R136">
        <v>1</v>
      </c>
      <c r="S136">
        <v>4</v>
      </c>
      <c r="T136">
        <v>2</v>
      </c>
      <c r="U136">
        <v>3</v>
      </c>
      <c r="V136">
        <v>0</v>
      </c>
      <c r="W136" s="45">
        <v>0</v>
      </c>
      <c r="X136" s="46">
        <v>1</v>
      </c>
      <c r="Y136" s="47">
        <f t="shared" si="38"/>
        <v>1</v>
      </c>
      <c r="Z136">
        <f t="shared" si="39"/>
        <v>0</v>
      </c>
      <c r="AA136">
        <f t="shared" si="40"/>
        <v>9.0734303250706014E-2</v>
      </c>
      <c r="AB136" s="45">
        <f t="shared" si="41"/>
        <v>9.0734303250706014E-2</v>
      </c>
      <c r="AC136" s="47">
        <f t="shared" si="42"/>
        <v>0.90926569674929403</v>
      </c>
      <c r="AD136" s="45">
        <f t="shared" si="43"/>
        <v>-9.5117931860921587E-2</v>
      </c>
      <c r="AE136" s="47">
        <f t="shared" si="44"/>
        <v>100</v>
      </c>
      <c r="AF136">
        <f t="shared" si="45"/>
        <v>9.9788547588553309E-2</v>
      </c>
      <c r="BE136">
        <v>2.0247949226181845E-2</v>
      </c>
      <c r="BF136">
        <v>1</v>
      </c>
      <c r="BG136">
        <v>0</v>
      </c>
      <c r="BH136">
        <f t="shared" si="49"/>
        <v>128</v>
      </c>
      <c r="BI136">
        <f t="shared" si="50"/>
        <v>5</v>
      </c>
      <c r="BJ136">
        <f t="shared" si="46"/>
        <v>0.89618815896188164</v>
      </c>
      <c r="BK136">
        <f t="shared" si="47"/>
        <v>0.97890295358649793</v>
      </c>
      <c r="BL136">
        <f t="shared" si="48"/>
        <v>7.939196703864894E-4</v>
      </c>
    </row>
    <row r="137" spans="1:64" x14ac:dyDescent="0.3">
      <c r="A137">
        <v>36</v>
      </c>
      <c r="B137">
        <v>2</v>
      </c>
      <c r="C137">
        <v>1</v>
      </c>
      <c r="D137">
        <v>2</v>
      </c>
      <c r="E137">
        <v>2</v>
      </c>
      <c r="F137">
        <v>2</v>
      </c>
      <c r="G137">
        <f t="shared" si="37"/>
        <v>1</v>
      </c>
      <c r="H137">
        <v>3</v>
      </c>
      <c r="I137">
        <v>0</v>
      </c>
      <c r="J137">
        <v>0</v>
      </c>
      <c r="L137" s="2" t="s">
        <v>21</v>
      </c>
      <c r="N137">
        <v>26</v>
      </c>
      <c r="O137">
        <v>1</v>
      </c>
      <c r="P137">
        <v>2</v>
      </c>
      <c r="Q137">
        <v>2</v>
      </c>
      <c r="R137">
        <v>1</v>
      </c>
      <c r="S137">
        <v>1</v>
      </c>
      <c r="T137">
        <v>2</v>
      </c>
      <c r="U137">
        <v>3</v>
      </c>
      <c r="V137">
        <v>1</v>
      </c>
      <c r="W137" s="45">
        <v>1</v>
      </c>
      <c r="X137" s="46">
        <v>0</v>
      </c>
      <c r="Y137" s="47">
        <f t="shared" si="38"/>
        <v>1</v>
      </c>
      <c r="Z137">
        <f t="shared" si="39"/>
        <v>1</v>
      </c>
      <c r="AA137">
        <f t="shared" si="40"/>
        <v>0.64583518874604517</v>
      </c>
      <c r="AB137" s="45">
        <f t="shared" si="41"/>
        <v>0.64583518874604517</v>
      </c>
      <c r="AC137" s="47">
        <f t="shared" si="42"/>
        <v>0.35416481125395483</v>
      </c>
      <c r="AD137" s="45">
        <f t="shared" si="43"/>
        <v>-0.43721093352976925</v>
      </c>
      <c r="AE137" s="47">
        <f t="shared" si="44"/>
        <v>100</v>
      </c>
      <c r="AF137">
        <f t="shared" si="45"/>
        <v>0.54838264843016971</v>
      </c>
      <c r="BE137">
        <v>2.0289700498726072E-2</v>
      </c>
      <c r="BF137">
        <v>1</v>
      </c>
      <c r="BG137">
        <v>0</v>
      </c>
      <c r="BH137">
        <f t="shared" si="49"/>
        <v>129</v>
      </c>
      <c r="BI137">
        <f t="shared" si="50"/>
        <v>5</v>
      </c>
      <c r="BJ137">
        <f t="shared" si="46"/>
        <v>0.89537712895377131</v>
      </c>
      <c r="BK137">
        <f t="shared" si="47"/>
        <v>0.97890295358649793</v>
      </c>
      <c r="BL137">
        <f t="shared" si="48"/>
        <v>7.939196703864894E-4</v>
      </c>
    </row>
    <row r="138" spans="1:64" x14ac:dyDescent="0.3">
      <c r="A138">
        <v>51</v>
      </c>
      <c r="B138">
        <v>1</v>
      </c>
      <c r="C138">
        <v>1</v>
      </c>
      <c r="D138">
        <v>2</v>
      </c>
      <c r="E138">
        <v>3</v>
      </c>
      <c r="F138">
        <v>4</v>
      </c>
      <c r="G138">
        <f t="shared" si="37"/>
        <v>3</v>
      </c>
      <c r="H138">
        <v>3</v>
      </c>
      <c r="I138">
        <v>0</v>
      </c>
      <c r="J138">
        <v>1</v>
      </c>
      <c r="L138" s="2" t="s">
        <v>18</v>
      </c>
      <c r="N138">
        <v>26</v>
      </c>
      <c r="O138">
        <v>1</v>
      </c>
      <c r="P138">
        <v>2</v>
      </c>
      <c r="Q138">
        <v>2</v>
      </c>
      <c r="R138">
        <v>1</v>
      </c>
      <c r="S138">
        <v>2</v>
      </c>
      <c r="T138">
        <v>1</v>
      </c>
      <c r="U138">
        <v>3</v>
      </c>
      <c r="V138">
        <v>0</v>
      </c>
      <c r="W138" s="45">
        <v>1</v>
      </c>
      <c r="X138" s="46">
        <v>0</v>
      </c>
      <c r="Y138" s="47">
        <f t="shared" si="38"/>
        <v>1</v>
      </c>
      <c r="Z138">
        <f t="shared" si="39"/>
        <v>1</v>
      </c>
      <c r="AA138">
        <f t="shared" si="40"/>
        <v>0.41963872740350877</v>
      </c>
      <c r="AB138" s="45">
        <f t="shared" si="41"/>
        <v>0.41963872740350877</v>
      </c>
      <c r="AC138" s="47">
        <f t="shared" si="42"/>
        <v>0.58036127259649128</v>
      </c>
      <c r="AD138" s="45">
        <f t="shared" si="43"/>
        <v>-0.86836111071446009</v>
      </c>
      <c r="AE138" s="47">
        <f t="shared" si="44"/>
        <v>0</v>
      </c>
      <c r="AF138">
        <f t="shared" si="45"/>
        <v>1.383002174721681</v>
      </c>
      <c r="BE138">
        <v>2.0559373457930869E-2</v>
      </c>
      <c r="BF138">
        <v>1</v>
      </c>
      <c r="BG138">
        <v>0</v>
      </c>
      <c r="BH138">
        <f t="shared" si="49"/>
        <v>130</v>
      </c>
      <c r="BI138">
        <f t="shared" si="50"/>
        <v>5</v>
      </c>
      <c r="BJ138">
        <f t="shared" si="46"/>
        <v>0.89456609894566097</v>
      </c>
      <c r="BK138">
        <f t="shared" si="47"/>
        <v>0.97890295358649793</v>
      </c>
      <c r="BL138">
        <f t="shared" si="48"/>
        <v>0</v>
      </c>
    </row>
    <row r="139" spans="1:64" x14ac:dyDescent="0.3">
      <c r="A139">
        <v>39</v>
      </c>
      <c r="B139">
        <v>4</v>
      </c>
      <c r="C139">
        <v>1</v>
      </c>
      <c r="D139">
        <v>11</v>
      </c>
      <c r="E139">
        <v>2</v>
      </c>
      <c r="F139">
        <v>3</v>
      </c>
      <c r="G139">
        <f t="shared" si="37"/>
        <v>2</v>
      </c>
      <c r="H139">
        <v>4</v>
      </c>
      <c r="I139">
        <v>5</v>
      </c>
      <c r="J139">
        <v>0</v>
      </c>
      <c r="L139" s="2" t="s">
        <v>20</v>
      </c>
      <c r="N139">
        <v>26</v>
      </c>
      <c r="O139">
        <v>1</v>
      </c>
      <c r="P139">
        <v>2</v>
      </c>
      <c r="Q139">
        <v>3</v>
      </c>
      <c r="R139">
        <v>2</v>
      </c>
      <c r="S139">
        <v>1</v>
      </c>
      <c r="T139">
        <v>2</v>
      </c>
      <c r="U139">
        <v>3</v>
      </c>
      <c r="V139">
        <v>3</v>
      </c>
      <c r="W139" s="45">
        <v>0</v>
      </c>
      <c r="X139" s="46">
        <v>1</v>
      </c>
      <c r="Y139" s="47">
        <f t="shared" si="38"/>
        <v>1</v>
      </c>
      <c r="Z139">
        <f t="shared" si="39"/>
        <v>0</v>
      </c>
      <c r="AA139">
        <f t="shared" si="40"/>
        <v>0.58601420492596701</v>
      </c>
      <c r="AB139" s="45">
        <f t="shared" si="41"/>
        <v>0.58601420492596701</v>
      </c>
      <c r="AC139" s="47">
        <f t="shared" si="42"/>
        <v>0.41398579507403299</v>
      </c>
      <c r="AD139" s="45">
        <f t="shared" si="43"/>
        <v>-0.88192361716085199</v>
      </c>
      <c r="AE139" s="47">
        <f t="shared" si="44"/>
        <v>0</v>
      </c>
      <c r="AF139">
        <f t="shared" si="45"/>
        <v>1.415541817856746</v>
      </c>
      <c r="BE139">
        <v>2.0734853001188727E-2</v>
      </c>
      <c r="BF139">
        <v>0</v>
      </c>
      <c r="BG139">
        <v>1</v>
      </c>
      <c r="BH139">
        <f t="shared" si="49"/>
        <v>130</v>
      </c>
      <c r="BI139">
        <f t="shared" si="50"/>
        <v>6</v>
      </c>
      <c r="BJ139">
        <f t="shared" si="46"/>
        <v>0.89456609894566097</v>
      </c>
      <c r="BK139">
        <f t="shared" si="47"/>
        <v>0.97468354430379744</v>
      </c>
      <c r="BL139">
        <f t="shared" si="48"/>
        <v>7.9049760284171993E-4</v>
      </c>
    </row>
    <row r="140" spans="1:64" x14ac:dyDescent="0.3">
      <c r="A140">
        <v>25</v>
      </c>
      <c r="B140">
        <v>1</v>
      </c>
      <c r="C140">
        <v>1</v>
      </c>
      <c r="D140">
        <v>2</v>
      </c>
      <c r="E140">
        <v>2</v>
      </c>
      <c r="F140">
        <v>3</v>
      </c>
      <c r="G140">
        <f t="shared" si="37"/>
        <v>2</v>
      </c>
      <c r="H140">
        <v>3</v>
      </c>
      <c r="I140">
        <v>2</v>
      </c>
      <c r="J140">
        <v>0</v>
      </c>
      <c r="L140" s="2" t="s">
        <v>20</v>
      </c>
      <c r="N140">
        <v>26</v>
      </c>
      <c r="O140">
        <v>2</v>
      </c>
      <c r="P140">
        <v>1</v>
      </c>
      <c r="Q140">
        <v>2</v>
      </c>
      <c r="R140">
        <v>2</v>
      </c>
      <c r="S140">
        <v>4</v>
      </c>
      <c r="T140">
        <v>3</v>
      </c>
      <c r="U140">
        <v>3</v>
      </c>
      <c r="V140">
        <v>2</v>
      </c>
      <c r="W140" s="45">
        <v>1</v>
      </c>
      <c r="X140" s="46">
        <v>0</v>
      </c>
      <c r="Y140" s="47">
        <f t="shared" si="38"/>
        <v>1</v>
      </c>
      <c r="Z140">
        <f t="shared" si="39"/>
        <v>1</v>
      </c>
      <c r="AA140">
        <f t="shared" si="40"/>
        <v>0.21803979577466001</v>
      </c>
      <c r="AB140" s="45">
        <f t="shared" si="41"/>
        <v>0.21803979577466001</v>
      </c>
      <c r="AC140" s="47">
        <f t="shared" si="42"/>
        <v>0.78196020422533996</v>
      </c>
      <c r="AD140" s="45">
        <f t="shared" si="43"/>
        <v>-1.523077683428121</v>
      </c>
      <c r="AE140" s="47">
        <f t="shared" si="44"/>
        <v>0</v>
      </c>
      <c r="AF140">
        <f t="shared" si="45"/>
        <v>3.5863187334548825</v>
      </c>
      <c r="BE140">
        <v>2.1047240526000811E-2</v>
      </c>
      <c r="BF140">
        <v>1</v>
      </c>
      <c r="BG140">
        <v>0</v>
      </c>
      <c r="BH140">
        <f t="shared" si="49"/>
        <v>131</v>
      </c>
      <c r="BI140">
        <f t="shared" si="50"/>
        <v>6</v>
      </c>
      <c r="BJ140">
        <f t="shared" si="46"/>
        <v>0.89375506893755063</v>
      </c>
      <c r="BK140">
        <f t="shared" si="47"/>
        <v>0.97468354430379744</v>
      </c>
      <c r="BL140">
        <f t="shared" si="48"/>
        <v>7.9049760284161173E-4</v>
      </c>
    </row>
    <row r="141" spans="1:64" x14ac:dyDescent="0.3">
      <c r="A141">
        <v>30</v>
      </c>
      <c r="B141">
        <v>3</v>
      </c>
      <c r="C141">
        <v>2</v>
      </c>
      <c r="D141">
        <v>9</v>
      </c>
      <c r="E141">
        <v>2</v>
      </c>
      <c r="F141">
        <v>4</v>
      </c>
      <c r="G141">
        <f t="shared" si="37"/>
        <v>2</v>
      </c>
      <c r="H141">
        <v>1</v>
      </c>
      <c r="I141">
        <v>4</v>
      </c>
      <c r="J141">
        <v>0</v>
      </c>
      <c r="L141" s="2" t="s">
        <v>20</v>
      </c>
      <c r="N141">
        <v>26</v>
      </c>
      <c r="O141">
        <v>2</v>
      </c>
      <c r="P141">
        <v>2</v>
      </c>
      <c r="Q141">
        <v>0</v>
      </c>
      <c r="R141">
        <v>1</v>
      </c>
      <c r="S141">
        <v>3</v>
      </c>
      <c r="T141">
        <v>2</v>
      </c>
      <c r="U141">
        <v>2</v>
      </c>
      <c r="V141">
        <v>1</v>
      </c>
      <c r="W141" s="45">
        <v>0</v>
      </c>
      <c r="X141" s="46">
        <v>1</v>
      </c>
      <c r="Y141" s="47">
        <f t="shared" si="38"/>
        <v>1</v>
      </c>
      <c r="Z141">
        <f t="shared" si="39"/>
        <v>0</v>
      </c>
      <c r="AA141">
        <f t="shared" si="40"/>
        <v>0.63328057465668297</v>
      </c>
      <c r="AB141" s="45">
        <f t="shared" si="41"/>
        <v>0.63328057465668297</v>
      </c>
      <c r="AC141" s="47">
        <f t="shared" si="42"/>
        <v>0.36671942534331703</v>
      </c>
      <c r="AD141" s="45">
        <f t="shared" si="43"/>
        <v>-1.003158231914614</v>
      </c>
      <c r="AE141" s="47">
        <f t="shared" si="44"/>
        <v>0</v>
      </c>
      <c r="AF141">
        <f t="shared" si="45"/>
        <v>1.7268803638198755</v>
      </c>
      <c r="BE141">
        <v>2.127999028838929E-2</v>
      </c>
      <c r="BF141">
        <v>1</v>
      </c>
      <c r="BG141">
        <v>0</v>
      </c>
      <c r="BH141">
        <f t="shared" si="49"/>
        <v>132</v>
      </c>
      <c r="BI141">
        <f t="shared" si="50"/>
        <v>6</v>
      </c>
      <c r="BJ141">
        <f t="shared" si="46"/>
        <v>0.89294403892944041</v>
      </c>
      <c r="BK141">
        <f t="shared" si="47"/>
        <v>0.97468354430379744</v>
      </c>
      <c r="BL141">
        <f t="shared" si="48"/>
        <v>7.9049760284171993E-4</v>
      </c>
    </row>
    <row r="142" spans="1:64" x14ac:dyDescent="0.3">
      <c r="A142">
        <v>32</v>
      </c>
      <c r="B142">
        <v>1</v>
      </c>
      <c r="C142">
        <v>1</v>
      </c>
      <c r="D142">
        <v>4</v>
      </c>
      <c r="E142">
        <v>1</v>
      </c>
      <c r="F142">
        <v>4</v>
      </c>
      <c r="G142">
        <f t="shared" si="37"/>
        <v>3</v>
      </c>
      <c r="H142">
        <v>4</v>
      </c>
      <c r="I142">
        <v>0</v>
      </c>
      <c r="J142">
        <v>1</v>
      </c>
      <c r="L142" s="2" t="s">
        <v>18</v>
      </c>
      <c r="N142">
        <v>26</v>
      </c>
      <c r="O142">
        <v>2</v>
      </c>
      <c r="P142">
        <v>2</v>
      </c>
      <c r="Q142">
        <v>7</v>
      </c>
      <c r="R142">
        <v>1</v>
      </c>
      <c r="S142">
        <v>2</v>
      </c>
      <c r="T142">
        <v>1</v>
      </c>
      <c r="U142">
        <v>2</v>
      </c>
      <c r="V142">
        <v>1</v>
      </c>
      <c r="W142" s="45">
        <v>1</v>
      </c>
      <c r="X142" s="46">
        <v>0</v>
      </c>
      <c r="Y142" s="47">
        <f t="shared" si="38"/>
        <v>1</v>
      </c>
      <c r="Z142">
        <f t="shared" si="39"/>
        <v>1</v>
      </c>
      <c r="AA142">
        <f t="shared" si="40"/>
        <v>0.24451902444202778</v>
      </c>
      <c r="AB142" s="45">
        <f t="shared" si="41"/>
        <v>0.24451902444202778</v>
      </c>
      <c r="AC142" s="47">
        <f t="shared" si="42"/>
        <v>0.75548097555797222</v>
      </c>
      <c r="AD142" s="45">
        <f t="shared" si="43"/>
        <v>-1.4084621635153729</v>
      </c>
      <c r="AE142" s="47">
        <f t="shared" si="44"/>
        <v>0</v>
      </c>
      <c r="AF142">
        <f t="shared" si="45"/>
        <v>3.08966133527613</v>
      </c>
      <c r="BE142">
        <v>2.1287765842806519E-2</v>
      </c>
      <c r="BF142">
        <v>1</v>
      </c>
      <c r="BG142">
        <v>0</v>
      </c>
      <c r="BH142">
        <f t="shared" si="49"/>
        <v>133</v>
      </c>
      <c r="BI142">
        <f t="shared" si="50"/>
        <v>6</v>
      </c>
      <c r="BJ142">
        <f t="shared" si="46"/>
        <v>0.89213300892133007</v>
      </c>
      <c r="BK142">
        <f t="shared" si="47"/>
        <v>0.97468354430379744</v>
      </c>
      <c r="BL142">
        <f t="shared" si="48"/>
        <v>7.9049760284161173E-4</v>
      </c>
    </row>
    <row r="143" spans="1:64" x14ac:dyDescent="0.3">
      <c r="A143">
        <v>45</v>
      </c>
      <c r="B143">
        <v>3</v>
      </c>
      <c r="C143">
        <v>1</v>
      </c>
      <c r="D143">
        <v>5</v>
      </c>
      <c r="E143">
        <v>1</v>
      </c>
      <c r="F143">
        <v>1</v>
      </c>
      <c r="G143">
        <f t="shared" si="37"/>
        <v>3</v>
      </c>
      <c r="H143">
        <v>2</v>
      </c>
      <c r="I143">
        <v>0</v>
      </c>
      <c r="J143">
        <v>0</v>
      </c>
      <c r="L143" s="2" t="s">
        <v>18</v>
      </c>
      <c r="N143">
        <v>26</v>
      </c>
      <c r="O143">
        <v>3</v>
      </c>
      <c r="P143">
        <v>1</v>
      </c>
      <c r="Q143">
        <v>3</v>
      </c>
      <c r="R143">
        <v>2</v>
      </c>
      <c r="S143">
        <v>1</v>
      </c>
      <c r="T143">
        <v>3</v>
      </c>
      <c r="U143">
        <v>3</v>
      </c>
      <c r="V143">
        <v>1</v>
      </c>
      <c r="W143" s="45">
        <v>0</v>
      </c>
      <c r="X143" s="46">
        <v>1</v>
      </c>
      <c r="Y143" s="47">
        <f t="shared" si="38"/>
        <v>1</v>
      </c>
      <c r="Z143">
        <f t="shared" si="39"/>
        <v>0</v>
      </c>
      <c r="AA143">
        <f t="shared" si="40"/>
        <v>0.17341931510919265</v>
      </c>
      <c r="AB143" s="45">
        <f t="shared" si="41"/>
        <v>0.17341931510919265</v>
      </c>
      <c r="AC143" s="47">
        <f t="shared" si="42"/>
        <v>0.82658068489080738</v>
      </c>
      <c r="AD143" s="45">
        <f t="shared" si="43"/>
        <v>-0.19045774411338917</v>
      </c>
      <c r="AE143" s="47">
        <f t="shared" si="44"/>
        <v>100</v>
      </c>
      <c r="AF143">
        <f t="shared" si="45"/>
        <v>0.20980325124836616</v>
      </c>
      <c r="BE143">
        <v>2.1383802969834293E-2</v>
      </c>
      <c r="BF143">
        <v>1</v>
      </c>
      <c r="BG143">
        <v>0</v>
      </c>
      <c r="BH143">
        <f t="shared" si="49"/>
        <v>134</v>
      </c>
      <c r="BI143">
        <f t="shared" si="50"/>
        <v>6</v>
      </c>
      <c r="BJ143">
        <f t="shared" si="46"/>
        <v>0.89132197891321985</v>
      </c>
      <c r="BK143">
        <f t="shared" si="47"/>
        <v>0.97468354430379744</v>
      </c>
      <c r="BL143">
        <f t="shared" si="48"/>
        <v>7.9049760284171993E-4</v>
      </c>
    </row>
    <row r="144" spans="1:64" x14ac:dyDescent="0.3">
      <c r="A144">
        <v>38</v>
      </c>
      <c r="B144">
        <v>4</v>
      </c>
      <c r="C144">
        <v>2</v>
      </c>
      <c r="D144">
        <v>2</v>
      </c>
      <c r="E144">
        <v>2</v>
      </c>
      <c r="F144">
        <v>3</v>
      </c>
      <c r="G144">
        <f t="shared" si="37"/>
        <v>3</v>
      </c>
      <c r="H144">
        <v>3</v>
      </c>
      <c r="I144">
        <v>2</v>
      </c>
      <c r="J144">
        <v>0</v>
      </c>
      <c r="L144" s="2" t="s">
        <v>18</v>
      </c>
      <c r="N144">
        <v>26</v>
      </c>
      <c r="O144">
        <v>3</v>
      </c>
      <c r="P144">
        <v>1</v>
      </c>
      <c r="Q144">
        <v>4</v>
      </c>
      <c r="R144">
        <v>1</v>
      </c>
      <c r="S144">
        <v>3</v>
      </c>
      <c r="T144">
        <v>2</v>
      </c>
      <c r="U144">
        <v>2</v>
      </c>
      <c r="V144">
        <v>4</v>
      </c>
      <c r="W144" s="45">
        <v>0</v>
      </c>
      <c r="X144" s="46">
        <v>1</v>
      </c>
      <c r="Y144" s="47">
        <f t="shared" si="38"/>
        <v>1</v>
      </c>
      <c r="Z144">
        <f t="shared" si="39"/>
        <v>0</v>
      </c>
      <c r="AA144">
        <f t="shared" si="40"/>
        <v>0.17056638167213883</v>
      </c>
      <c r="AB144" s="45">
        <f t="shared" si="41"/>
        <v>0.17056638167213883</v>
      </c>
      <c r="AC144" s="47">
        <f t="shared" si="42"/>
        <v>0.82943361832786122</v>
      </c>
      <c r="AD144" s="45">
        <f t="shared" si="43"/>
        <v>-0.18701219868064878</v>
      </c>
      <c r="AE144" s="47">
        <f t="shared" si="44"/>
        <v>100</v>
      </c>
      <c r="AF144">
        <f t="shared" si="45"/>
        <v>0.2056419922018603</v>
      </c>
      <c r="BE144">
        <v>2.1410651583715013E-2</v>
      </c>
      <c r="BF144">
        <v>1</v>
      </c>
      <c r="BG144">
        <v>0</v>
      </c>
      <c r="BH144">
        <f t="shared" si="49"/>
        <v>135</v>
      </c>
      <c r="BI144">
        <f t="shared" si="50"/>
        <v>6</v>
      </c>
      <c r="BJ144">
        <f t="shared" si="46"/>
        <v>0.89051094890510951</v>
      </c>
      <c r="BK144">
        <f t="shared" si="47"/>
        <v>0.97468354430379744</v>
      </c>
      <c r="BL144">
        <f t="shared" si="48"/>
        <v>7.9049760284171993E-4</v>
      </c>
    </row>
    <row r="145" spans="1:64" x14ac:dyDescent="0.3">
      <c r="A145">
        <v>30</v>
      </c>
      <c r="B145">
        <v>1</v>
      </c>
      <c r="C145">
        <v>1</v>
      </c>
      <c r="D145">
        <v>4</v>
      </c>
      <c r="E145">
        <v>1</v>
      </c>
      <c r="F145">
        <v>3</v>
      </c>
      <c r="G145">
        <f t="shared" si="37"/>
        <v>3</v>
      </c>
      <c r="H145">
        <v>2</v>
      </c>
      <c r="I145">
        <v>0</v>
      </c>
      <c r="J145">
        <v>0</v>
      </c>
      <c r="L145" s="2" t="s">
        <v>18</v>
      </c>
      <c r="N145">
        <v>26</v>
      </c>
      <c r="O145">
        <v>3</v>
      </c>
      <c r="P145">
        <v>1</v>
      </c>
      <c r="Q145">
        <v>4</v>
      </c>
      <c r="R145">
        <v>1</v>
      </c>
      <c r="S145">
        <v>4</v>
      </c>
      <c r="T145">
        <v>3</v>
      </c>
      <c r="U145">
        <v>3</v>
      </c>
      <c r="V145">
        <v>0</v>
      </c>
      <c r="W145" s="45">
        <v>1</v>
      </c>
      <c r="X145" s="46">
        <v>0</v>
      </c>
      <c r="Y145" s="47">
        <f t="shared" si="38"/>
        <v>1</v>
      </c>
      <c r="Z145">
        <f t="shared" si="39"/>
        <v>1</v>
      </c>
      <c r="AA145">
        <f t="shared" si="40"/>
        <v>0.13305025876940446</v>
      </c>
      <c r="AB145" s="45">
        <f t="shared" si="41"/>
        <v>0.13305025876940446</v>
      </c>
      <c r="AC145" s="47">
        <f t="shared" si="42"/>
        <v>0.86694974123059554</v>
      </c>
      <c r="AD145" s="45">
        <f t="shared" si="43"/>
        <v>-2.0170283366568769</v>
      </c>
      <c r="AE145" s="47">
        <f t="shared" si="44"/>
        <v>0</v>
      </c>
      <c r="AF145">
        <f t="shared" si="45"/>
        <v>6.515956821498154</v>
      </c>
      <c r="BE145">
        <v>2.1568318525384302E-2</v>
      </c>
      <c r="BF145">
        <v>1</v>
      </c>
      <c r="BG145">
        <v>0</v>
      </c>
      <c r="BH145">
        <f t="shared" si="49"/>
        <v>136</v>
      </c>
      <c r="BI145">
        <f t="shared" si="50"/>
        <v>6</v>
      </c>
      <c r="BJ145">
        <f t="shared" si="46"/>
        <v>0.88969991889699918</v>
      </c>
      <c r="BK145">
        <f t="shared" si="47"/>
        <v>0.97468354430379744</v>
      </c>
      <c r="BL145">
        <f t="shared" si="48"/>
        <v>7.9049760284171993E-4</v>
      </c>
    </row>
    <row r="146" spans="1:64" x14ac:dyDescent="0.3">
      <c r="A146">
        <v>32</v>
      </c>
      <c r="B146">
        <v>4</v>
      </c>
      <c r="C146">
        <v>1</v>
      </c>
      <c r="D146">
        <v>7</v>
      </c>
      <c r="E146">
        <v>2</v>
      </c>
      <c r="F146">
        <v>4</v>
      </c>
      <c r="G146">
        <f t="shared" si="37"/>
        <v>1</v>
      </c>
      <c r="H146">
        <v>4</v>
      </c>
      <c r="I146">
        <v>0</v>
      </c>
      <c r="J146">
        <v>0</v>
      </c>
      <c r="L146" s="2" t="s">
        <v>21</v>
      </c>
      <c r="N146">
        <v>26</v>
      </c>
      <c r="O146">
        <v>3</v>
      </c>
      <c r="P146">
        <v>1</v>
      </c>
      <c r="Q146">
        <v>5</v>
      </c>
      <c r="R146">
        <v>2</v>
      </c>
      <c r="S146">
        <v>2</v>
      </c>
      <c r="T146">
        <v>1</v>
      </c>
      <c r="U146">
        <v>1</v>
      </c>
      <c r="V146">
        <v>1</v>
      </c>
      <c r="W146" s="45">
        <v>0</v>
      </c>
      <c r="X146" s="46">
        <v>1</v>
      </c>
      <c r="Y146" s="47">
        <f t="shared" si="38"/>
        <v>1</v>
      </c>
      <c r="Z146">
        <f t="shared" si="39"/>
        <v>0</v>
      </c>
      <c r="AA146">
        <f t="shared" si="40"/>
        <v>5.4084144203837246E-2</v>
      </c>
      <c r="AB146" s="45">
        <f t="shared" si="41"/>
        <v>5.4084144203837246E-2</v>
      </c>
      <c r="AC146" s="47">
        <f t="shared" si="42"/>
        <v>0.94591585579616277</v>
      </c>
      <c r="AD146" s="45">
        <f t="shared" si="43"/>
        <v>-5.5601661247660042E-2</v>
      </c>
      <c r="AE146" s="47">
        <f t="shared" si="44"/>
        <v>100</v>
      </c>
      <c r="AF146">
        <f t="shared" si="45"/>
        <v>5.7176485490155415E-2</v>
      </c>
      <c r="BE146">
        <v>2.1596837232389973E-2</v>
      </c>
      <c r="BF146">
        <v>1</v>
      </c>
      <c r="BG146">
        <v>0</v>
      </c>
      <c r="BH146">
        <f t="shared" si="49"/>
        <v>137</v>
      </c>
      <c r="BI146">
        <f t="shared" si="50"/>
        <v>6</v>
      </c>
      <c r="BJ146">
        <f t="shared" si="46"/>
        <v>0.88888888888888884</v>
      </c>
      <c r="BK146">
        <f t="shared" si="47"/>
        <v>0.97468354430379744</v>
      </c>
      <c r="BL146">
        <f t="shared" si="48"/>
        <v>7.9049760284161173E-4</v>
      </c>
    </row>
    <row r="147" spans="1:64" x14ac:dyDescent="0.3">
      <c r="A147">
        <v>30</v>
      </c>
      <c r="B147">
        <v>4</v>
      </c>
      <c r="C147">
        <v>1</v>
      </c>
      <c r="D147">
        <v>2</v>
      </c>
      <c r="E147">
        <v>1</v>
      </c>
      <c r="F147">
        <v>1</v>
      </c>
      <c r="G147">
        <f t="shared" si="37"/>
        <v>1</v>
      </c>
      <c r="H147">
        <v>3</v>
      </c>
      <c r="I147">
        <v>2</v>
      </c>
      <c r="J147">
        <v>0</v>
      </c>
      <c r="L147" s="2" t="s">
        <v>21</v>
      </c>
      <c r="N147">
        <v>26</v>
      </c>
      <c r="O147">
        <v>3</v>
      </c>
      <c r="P147">
        <v>1</v>
      </c>
      <c r="Q147">
        <v>7</v>
      </c>
      <c r="R147">
        <v>1</v>
      </c>
      <c r="S147">
        <v>1</v>
      </c>
      <c r="T147">
        <v>3</v>
      </c>
      <c r="U147">
        <v>2</v>
      </c>
      <c r="V147">
        <v>7</v>
      </c>
      <c r="W147" s="45">
        <v>0</v>
      </c>
      <c r="X147" s="46">
        <v>1</v>
      </c>
      <c r="Y147" s="47">
        <f t="shared" si="38"/>
        <v>1</v>
      </c>
      <c r="Z147">
        <f t="shared" si="39"/>
        <v>0</v>
      </c>
      <c r="AA147">
        <f t="shared" si="40"/>
        <v>0.32539251183665169</v>
      </c>
      <c r="AB147" s="45">
        <f t="shared" si="41"/>
        <v>0.32539251183665169</v>
      </c>
      <c r="AC147" s="47">
        <f t="shared" si="42"/>
        <v>0.67460748816334837</v>
      </c>
      <c r="AD147" s="45">
        <f t="shared" si="43"/>
        <v>-0.39362425626299397</v>
      </c>
      <c r="AE147" s="47">
        <f t="shared" si="44"/>
        <v>100</v>
      </c>
      <c r="AF147">
        <f t="shared" si="45"/>
        <v>0.48234346274831397</v>
      </c>
      <c r="BE147">
        <v>2.1598229063015551E-2</v>
      </c>
      <c r="BF147">
        <v>1</v>
      </c>
      <c r="BG147">
        <v>0</v>
      </c>
      <c r="BH147">
        <f t="shared" si="49"/>
        <v>138</v>
      </c>
      <c r="BI147">
        <f t="shared" si="50"/>
        <v>6</v>
      </c>
      <c r="BJ147">
        <f t="shared" si="46"/>
        <v>0.88807785888077861</v>
      </c>
      <c r="BK147">
        <f t="shared" si="47"/>
        <v>0.97468354430379744</v>
      </c>
      <c r="BL147">
        <f t="shared" si="48"/>
        <v>7.9049760284171993E-4</v>
      </c>
    </row>
    <row r="148" spans="1:64" x14ac:dyDescent="0.3">
      <c r="A148">
        <v>30</v>
      </c>
      <c r="B148">
        <v>2</v>
      </c>
      <c r="C148">
        <v>1</v>
      </c>
      <c r="D148">
        <v>3</v>
      </c>
      <c r="E148">
        <v>1</v>
      </c>
      <c r="F148">
        <v>1</v>
      </c>
      <c r="G148">
        <f t="shared" si="37"/>
        <v>3</v>
      </c>
      <c r="H148">
        <v>3</v>
      </c>
      <c r="I148">
        <v>1</v>
      </c>
      <c r="J148">
        <v>0</v>
      </c>
      <c r="L148" s="2" t="s">
        <v>18</v>
      </c>
      <c r="N148">
        <v>26</v>
      </c>
      <c r="O148">
        <v>3</v>
      </c>
      <c r="P148">
        <v>1</v>
      </c>
      <c r="Q148">
        <v>7</v>
      </c>
      <c r="R148">
        <v>1</v>
      </c>
      <c r="S148">
        <v>1</v>
      </c>
      <c r="T148">
        <v>3</v>
      </c>
      <c r="U148">
        <v>3</v>
      </c>
      <c r="V148">
        <v>0</v>
      </c>
      <c r="W148" s="45">
        <v>0</v>
      </c>
      <c r="X148" s="46">
        <v>1</v>
      </c>
      <c r="Y148" s="47">
        <f t="shared" si="38"/>
        <v>1</v>
      </c>
      <c r="Z148">
        <f t="shared" si="39"/>
        <v>0</v>
      </c>
      <c r="AA148">
        <f t="shared" si="40"/>
        <v>0.12086177921316452</v>
      </c>
      <c r="AB148" s="45">
        <f t="shared" si="41"/>
        <v>0.12086177921316452</v>
      </c>
      <c r="AC148" s="47">
        <f t="shared" si="42"/>
        <v>0.87913822078683546</v>
      </c>
      <c r="AD148" s="45">
        <f t="shared" si="43"/>
        <v>-0.12881314589250092</v>
      </c>
      <c r="AE148" s="47">
        <f t="shared" si="44"/>
        <v>100</v>
      </c>
      <c r="AF148">
        <f t="shared" si="45"/>
        <v>0.13747756195264982</v>
      </c>
      <c r="BE148">
        <v>2.1739736499682021E-2</v>
      </c>
      <c r="BF148">
        <v>1</v>
      </c>
      <c r="BG148">
        <v>0</v>
      </c>
      <c r="BH148">
        <f t="shared" si="49"/>
        <v>139</v>
      </c>
      <c r="BI148">
        <f t="shared" si="50"/>
        <v>6</v>
      </c>
      <c r="BJ148">
        <f t="shared" si="46"/>
        <v>0.88726682887266828</v>
      </c>
      <c r="BK148">
        <f t="shared" si="47"/>
        <v>0.97468354430379744</v>
      </c>
      <c r="BL148">
        <f t="shared" si="48"/>
        <v>7.9049760284171993E-4</v>
      </c>
    </row>
    <row r="149" spans="1:64" x14ac:dyDescent="0.3">
      <c r="A149">
        <v>41</v>
      </c>
      <c r="B149">
        <v>4</v>
      </c>
      <c r="C149">
        <v>1</v>
      </c>
      <c r="D149">
        <v>6</v>
      </c>
      <c r="E149">
        <v>4</v>
      </c>
      <c r="F149">
        <v>1</v>
      </c>
      <c r="G149">
        <f t="shared" si="37"/>
        <v>1</v>
      </c>
      <c r="H149">
        <v>2</v>
      </c>
      <c r="I149">
        <v>7</v>
      </c>
      <c r="J149">
        <v>0</v>
      </c>
      <c r="L149" s="2" t="s">
        <v>21</v>
      </c>
      <c r="N149">
        <v>26</v>
      </c>
      <c r="O149">
        <v>3</v>
      </c>
      <c r="P149">
        <v>1</v>
      </c>
      <c r="Q149">
        <v>7</v>
      </c>
      <c r="R149">
        <v>1</v>
      </c>
      <c r="S149">
        <v>4</v>
      </c>
      <c r="T149">
        <v>2</v>
      </c>
      <c r="U149">
        <v>3</v>
      </c>
      <c r="V149">
        <v>5</v>
      </c>
      <c r="W149" s="45">
        <v>0</v>
      </c>
      <c r="X149" s="46">
        <v>1</v>
      </c>
      <c r="Y149" s="47">
        <f t="shared" si="38"/>
        <v>1</v>
      </c>
      <c r="Z149">
        <f t="shared" si="39"/>
        <v>0</v>
      </c>
      <c r="AA149">
        <f t="shared" si="40"/>
        <v>9.2336905303896086E-2</v>
      </c>
      <c r="AB149" s="45">
        <f t="shared" si="41"/>
        <v>9.2336905303896086E-2</v>
      </c>
      <c r="AC149" s="47">
        <f t="shared" si="42"/>
        <v>0.90766309469610396</v>
      </c>
      <c r="AD149" s="45">
        <f t="shared" si="43"/>
        <v>-9.6882010317204559E-2</v>
      </c>
      <c r="AE149" s="47">
        <f t="shared" si="44"/>
        <v>100</v>
      </c>
      <c r="AF149">
        <f t="shared" si="45"/>
        <v>0.10173037313455115</v>
      </c>
      <c r="BE149">
        <v>2.1803893269845689E-2</v>
      </c>
      <c r="BF149">
        <v>1</v>
      </c>
      <c r="BG149">
        <v>0</v>
      </c>
      <c r="BH149">
        <f t="shared" si="49"/>
        <v>140</v>
      </c>
      <c r="BI149">
        <f t="shared" si="50"/>
        <v>6</v>
      </c>
      <c r="BJ149">
        <f t="shared" si="46"/>
        <v>0.88645579886455794</v>
      </c>
      <c r="BK149">
        <f t="shared" si="47"/>
        <v>0.97468354430379744</v>
      </c>
      <c r="BL149">
        <f t="shared" si="48"/>
        <v>7.9049760284161173E-4</v>
      </c>
    </row>
    <row r="150" spans="1:64" x14ac:dyDescent="0.3">
      <c r="A150">
        <v>41</v>
      </c>
      <c r="B150">
        <v>3</v>
      </c>
      <c r="C150">
        <v>1</v>
      </c>
      <c r="D150">
        <v>0</v>
      </c>
      <c r="E150">
        <v>1</v>
      </c>
      <c r="F150">
        <v>1</v>
      </c>
      <c r="G150">
        <f t="shared" si="37"/>
        <v>2</v>
      </c>
      <c r="H150">
        <v>3</v>
      </c>
      <c r="I150">
        <v>1</v>
      </c>
      <c r="J150">
        <v>0</v>
      </c>
      <c r="L150" s="2" t="s">
        <v>20</v>
      </c>
      <c r="N150">
        <v>26</v>
      </c>
      <c r="O150">
        <v>3</v>
      </c>
      <c r="P150">
        <v>1</v>
      </c>
      <c r="Q150">
        <v>7</v>
      </c>
      <c r="R150">
        <v>1</v>
      </c>
      <c r="S150">
        <v>4</v>
      </c>
      <c r="T150">
        <v>2</v>
      </c>
      <c r="U150">
        <v>3</v>
      </c>
      <c r="V150">
        <v>7</v>
      </c>
      <c r="W150" s="45">
        <v>0</v>
      </c>
      <c r="X150" s="46">
        <v>1</v>
      </c>
      <c r="Y150" s="47">
        <f t="shared" si="38"/>
        <v>1</v>
      </c>
      <c r="Z150">
        <f t="shared" si="39"/>
        <v>0</v>
      </c>
      <c r="AA150">
        <f t="shared" si="40"/>
        <v>0.12002026641505324</v>
      </c>
      <c r="AB150" s="45">
        <f t="shared" si="41"/>
        <v>0.12002026641505324</v>
      </c>
      <c r="AC150" s="47">
        <f t="shared" si="42"/>
        <v>0.87997973358494674</v>
      </c>
      <c r="AD150" s="45">
        <f t="shared" si="43"/>
        <v>-0.1278564017921858</v>
      </c>
      <c r="AE150" s="47">
        <f t="shared" si="44"/>
        <v>100</v>
      </c>
      <c r="AF150">
        <f t="shared" si="45"/>
        <v>0.13638980744034077</v>
      </c>
      <c r="BE150">
        <v>2.1849800602660358E-2</v>
      </c>
      <c r="BF150">
        <v>1</v>
      </c>
      <c r="BG150">
        <v>0</v>
      </c>
      <c r="BH150">
        <f t="shared" si="49"/>
        <v>141</v>
      </c>
      <c r="BI150">
        <f t="shared" si="50"/>
        <v>6</v>
      </c>
      <c r="BJ150">
        <f t="shared" si="46"/>
        <v>0.88564476885644772</v>
      </c>
      <c r="BK150">
        <f t="shared" si="47"/>
        <v>0.97468354430379744</v>
      </c>
      <c r="BL150">
        <f t="shared" si="48"/>
        <v>7.9049760284171993E-4</v>
      </c>
    </row>
    <row r="151" spans="1:64" x14ac:dyDescent="0.3">
      <c r="A151">
        <v>19</v>
      </c>
      <c r="B151">
        <v>2</v>
      </c>
      <c r="C151">
        <v>1</v>
      </c>
      <c r="D151">
        <v>0</v>
      </c>
      <c r="E151">
        <v>1</v>
      </c>
      <c r="F151">
        <v>2</v>
      </c>
      <c r="G151">
        <f t="shared" si="37"/>
        <v>3</v>
      </c>
      <c r="H151">
        <v>3</v>
      </c>
      <c r="I151">
        <v>0</v>
      </c>
      <c r="J151">
        <v>0</v>
      </c>
      <c r="L151" s="2" t="s">
        <v>18</v>
      </c>
      <c r="N151">
        <v>26</v>
      </c>
      <c r="O151">
        <v>3</v>
      </c>
      <c r="P151">
        <v>1</v>
      </c>
      <c r="Q151">
        <v>7</v>
      </c>
      <c r="R151">
        <v>2</v>
      </c>
      <c r="S151">
        <v>1</v>
      </c>
      <c r="T151">
        <v>3</v>
      </c>
      <c r="U151">
        <v>3</v>
      </c>
      <c r="V151">
        <v>0</v>
      </c>
      <c r="W151" s="45">
        <v>0</v>
      </c>
      <c r="X151" s="46">
        <v>1</v>
      </c>
      <c r="Y151" s="47">
        <f t="shared" si="38"/>
        <v>1</v>
      </c>
      <c r="Z151">
        <f t="shared" si="39"/>
        <v>0</v>
      </c>
      <c r="AA151">
        <f t="shared" si="40"/>
        <v>8.5783530634143568E-2</v>
      </c>
      <c r="AB151" s="45">
        <f t="shared" si="41"/>
        <v>8.5783530634143568E-2</v>
      </c>
      <c r="AC151" s="47">
        <f t="shared" si="42"/>
        <v>0.91421646936585643</v>
      </c>
      <c r="AD151" s="45">
        <f t="shared" si="43"/>
        <v>-8.9687898188945125E-2</v>
      </c>
      <c r="AE151" s="47">
        <f t="shared" si="44"/>
        <v>100</v>
      </c>
      <c r="AF151">
        <f t="shared" si="45"/>
        <v>9.3832843214525619E-2</v>
      </c>
      <c r="BE151">
        <v>2.1860864595721691E-2</v>
      </c>
      <c r="BF151">
        <v>1</v>
      </c>
      <c r="BG151">
        <v>0</v>
      </c>
      <c r="BH151">
        <f t="shared" si="49"/>
        <v>142</v>
      </c>
      <c r="BI151">
        <f t="shared" si="50"/>
        <v>6</v>
      </c>
      <c r="BJ151">
        <f t="shared" si="46"/>
        <v>0.88483373884833738</v>
      </c>
      <c r="BK151">
        <f t="shared" si="47"/>
        <v>0.97468354430379744</v>
      </c>
      <c r="BL151">
        <f t="shared" si="48"/>
        <v>7.9049760284171993E-4</v>
      </c>
    </row>
    <row r="152" spans="1:64" x14ac:dyDescent="0.3">
      <c r="A152">
        <v>40</v>
      </c>
      <c r="B152">
        <v>2</v>
      </c>
      <c r="C152">
        <v>1</v>
      </c>
      <c r="D152">
        <v>7</v>
      </c>
      <c r="E152">
        <v>2</v>
      </c>
      <c r="F152">
        <v>2</v>
      </c>
      <c r="G152">
        <f t="shared" si="37"/>
        <v>1</v>
      </c>
      <c r="H152">
        <v>3</v>
      </c>
      <c r="I152">
        <v>2</v>
      </c>
      <c r="J152">
        <v>0</v>
      </c>
      <c r="L152" s="2" t="s">
        <v>21</v>
      </c>
      <c r="N152">
        <v>26</v>
      </c>
      <c r="O152">
        <v>3</v>
      </c>
      <c r="P152">
        <v>1</v>
      </c>
      <c r="Q152">
        <v>7</v>
      </c>
      <c r="R152">
        <v>2</v>
      </c>
      <c r="S152">
        <v>3</v>
      </c>
      <c r="T152">
        <v>2</v>
      </c>
      <c r="U152">
        <v>3</v>
      </c>
      <c r="V152">
        <v>7</v>
      </c>
      <c r="W152" s="45">
        <v>0</v>
      </c>
      <c r="X152" s="46">
        <v>1</v>
      </c>
      <c r="Y152" s="47">
        <f t="shared" si="38"/>
        <v>1</v>
      </c>
      <c r="Z152">
        <f t="shared" si="39"/>
        <v>0</v>
      </c>
      <c r="AA152">
        <f t="shared" si="40"/>
        <v>9.5664833721567949E-2</v>
      </c>
      <c r="AB152" s="45">
        <f t="shared" si="41"/>
        <v>9.5664833721567949E-2</v>
      </c>
      <c r="AC152" s="47">
        <f t="shared" si="42"/>
        <v>0.90433516627843202</v>
      </c>
      <c r="AD152" s="45">
        <f t="shared" si="43"/>
        <v>-0.1005552281465957</v>
      </c>
      <c r="AE152" s="47">
        <f t="shared" si="44"/>
        <v>100</v>
      </c>
      <c r="AF152">
        <f t="shared" si="45"/>
        <v>0.10578471045779733</v>
      </c>
      <c r="BE152">
        <v>2.1883406290853887E-2</v>
      </c>
      <c r="BF152">
        <v>1</v>
      </c>
      <c r="BG152">
        <v>0</v>
      </c>
      <c r="BH152">
        <f t="shared" si="49"/>
        <v>143</v>
      </c>
      <c r="BI152">
        <f t="shared" si="50"/>
        <v>6</v>
      </c>
      <c r="BJ152">
        <f t="shared" si="46"/>
        <v>0.88402270884022705</v>
      </c>
      <c r="BK152">
        <f t="shared" si="47"/>
        <v>0.97468354430379744</v>
      </c>
      <c r="BL152">
        <f t="shared" si="48"/>
        <v>7.9049760284161173E-4</v>
      </c>
    </row>
    <row r="153" spans="1:64" x14ac:dyDescent="0.3">
      <c r="A153">
        <v>35</v>
      </c>
      <c r="B153">
        <v>3</v>
      </c>
      <c r="C153">
        <v>1</v>
      </c>
      <c r="D153">
        <v>8</v>
      </c>
      <c r="E153">
        <v>3</v>
      </c>
      <c r="F153">
        <v>2</v>
      </c>
      <c r="G153">
        <f t="shared" si="37"/>
        <v>2</v>
      </c>
      <c r="H153">
        <v>3</v>
      </c>
      <c r="I153">
        <v>0</v>
      </c>
      <c r="J153">
        <v>0</v>
      </c>
      <c r="L153" s="2" t="s">
        <v>20</v>
      </c>
      <c r="N153">
        <v>26</v>
      </c>
      <c r="O153">
        <v>3</v>
      </c>
      <c r="P153">
        <v>2</v>
      </c>
      <c r="Q153">
        <v>0</v>
      </c>
      <c r="R153">
        <v>1</v>
      </c>
      <c r="S153">
        <v>4</v>
      </c>
      <c r="T153">
        <v>3</v>
      </c>
      <c r="U153">
        <v>1</v>
      </c>
      <c r="V153">
        <v>0</v>
      </c>
      <c r="W153" s="45">
        <v>1</v>
      </c>
      <c r="X153" s="46">
        <v>0</v>
      </c>
      <c r="Y153" s="47">
        <f t="shared" si="38"/>
        <v>1</v>
      </c>
      <c r="Z153">
        <f t="shared" si="39"/>
        <v>1</v>
      </c>
      <c r="AA153">
        <f t="shared" si="40"/>
        <v>0.68883291383418388</v>
      </c>
      <c r="AB153" s="45">
        <f t="shared" si="41"/>
        <v>0.68883291383418388</v>
      </c>
      <c r="AC153" s="47">
        <f t="shared" si="42"/>
        <v>0.31116708616581612</v>
      </c>
      <c r="AD153" s="45">
        <f t="shared" si="43"/>
        <v>-0.37275654269813624</v>
      </c>
      <c r="AE153" s="47">
        <f t="shared" si="44"/>
        <v>100</v>
      </c>
      <c r="AF153">
        <f t="shared" si="45"/>
        <v>0.45173086232740667</v>
      </c>
      <c r="BE153">
        <v>2.1924687190600405E-2</v>
      </c>
      <c r="BF153">
        <v>1</v>
      </c>
      <c r="BG153">
        <v>0</v>
      </c>
      <c r="BH153">
        <f t="shared" si="49"/>
        <v>144</v>
      </c>
      <c r="BI153">
        <f t="shared" si="50"/>
        <v>6</v>
      </c>
      <c r="BJ153">
        <f t="shared" si="46"/>
        <v>0.88321167883211682</v>
      </c>
      <c r="BK153">
        <f t="shared" si="47"/>
        <v>0.97468354430379744</v>
      </c>
      <c r="BL153">
        <f t="shared" si="48"/>
        <v>7.9049760284171993E-4</v>
      </c>
    </row>
    <row r="154" spans="1:64" x14ac:dyDescent="0.3">
      <c r="A154">
        <v>53</v>
      </c>
      <c r="B154">
        <v>2</v>
      </c>
      <c r="C154">
        <v>2</v>
      </c>
      <c r="D154">
        <v>7</v>
      </c>
      <c r="E154">
        <v>2</v>
      </c>
      <c r="F154">
        <v>3</v>
      </c>
      <c r="G154">
        <f t="shared" si="37"/>
        <v>2</v>
      </c>
      <c r="H154">
        <v>1</v>
      </c>
      <c r="I154">
        <v>4</v>
      </c>
      <c r="J154">
        <v>0</v>
      </c>
      <c r="L154" s="2" t="s">
        <v>20</v>
      </c>
      <c r="N154">
        <v>26</v>
      </c>
      <c r="O154">
        <v>3</v>
      </c>
      <c r="P154">
        <v>2</v>
      </c>
      <c r="Q154">
        <v>2</v>
      </c>
      <c r="R154">
        <v>1</v>
      </c>
      <c r="S154">
        <v>1</v>
      </c>
      <c r="T154">
        <v>2</v>
      </c>
      <c r="U154">
        <v>3</v>
      </c>
      <c r="V154">
        <v>0</v>
      </c>
      <c r="W154" s="45">
        <v>0</v>
      </c>
      <c r="X154" s="46">
        <v>1</v>
      </c>
      <c r="Y154" s="47">
        <f t="shared" si="38"/>
        <v>1</v>
      </c>
      <c r="Z154">
        <f t="shared" si="39"/>
        <v>0</v>
      </c>
      <c r="AA154">
        <f t="shared" si="40"/>
        <v>0.43548198882614975</v>
      </c>
      <c r="AB154" s="45">
        <f t="shared" si="41"/>
        <v>0.43548198882614975</v>
      </c>
      <c r="AC154" s="47">
        <f t="shared" si="42"/>
        <v>0.56451801117385025</v>
      </c>
      <c r="AD154" s="45">
        <f t="shared" si="43"/>
        <v>-0.57178298948184403</v>
      </c>
      <c r="AE154" s="47">
        <f t="shared" si="44"/>
        <v>100</v>
      </c>
      <c r="AF154">
        <f t="shared" si="45"/>
        <v>0.77142266536476856</v>
      </c>
      <c r="BE154">
        <v>2.2072389453231915E-2</v>
      </c>
      <c r="BF154">
        <v>1</v>
      </c>
      <c r="BG154">
        <v>0</v>
      </c>
      <c r="BH154">
        <f t="shared" si="49"/>
        <v>145</v>
      </c>
      <c r="BI154">
        <f t="shared" si="50"/>
        <v>6</v>
      </c>
      <c r="BJ154">
        <f t="shared" si="46"/>
        <v>0.88240064882400648</v>
      </c>
      <c r="BK154">
        <f t="shared" si="47"/>
        <v>0.97468354430379744</v>
      </c>
      <c r="BL154">
        <f t="shared" si="48"/>
        <v>7.9049760284171993E-4</v>
      </c>
    </row>
    <row r="155" spans="1:64" x14ac:dyDescent="0.3">
      <c r="A155">
        <v>45</v>
      </c>
      <c r="B155">
        <v>2</v>
      </c>
      <c r="C155">
        <v>1</v>
      </c>
      <c r="D155">
        <v>9</v>
      </c>
      <c r="E155">
        <v>2</v>
      </c>
      <c r="F155">
        <v>2</v>
      </c>
      <c r="G155">
        <f t="shared" si="37"/>
        <v>1</v>
      </c>
      <c r="H155">
        <v>1</v>
      </c>
      <c r="I155">
        <v>0</v>
      </c>
      <c r="J155">
        <v>0</v>
      </c>
      <c r="L155" s="2" t="s">
        <v>21</v>
      </c>
      <c r="N155">
        <v>26</v>
      </c>
      <c r="O155">
        <v>3</v>
      </c>
      <c r="P155">
        <v>2</v>
      </c>
      <c r="Q155">
        <v>2</v>
      </c>
      <c r="R155">
        <v>2</v>
      </c>
      <c r="S155">
        <v>4</v>
      </c>
      <c r="T155">
        <v>2</v>
      </c>
      <c r="U155">
        <v>2</v>
      </c>
      <c r="V155">
        <v>0</v>
      </c>
      <c r="W155" s="45">
        <v>0</v>
      </c>
      <c r="X155" s="46">
        <v>1</v>
      </c>
      <c r="Y155" s="47">
        <f t="shared" si="38"/>
        <v>1</v>
      </c>
      <c r="Z155">
        <f t="shared" si="39"/>
        <v>0</v>
      </c>
      <c r="AA155">
        <f t="shared" si="40"/>
        <v>0.31089421994392241</v>
      </c>
      <c r="AB155" s="45">
        <f t="shared" si="41"/>
        <v>0.31089421994392241</v>
      </c>
      <c r="AC155" s="47">
        <f t="shared" si="42"/>
        <v>0.68910578005607759</v>
      </c>
      <c r="AD155" s="45">
        <f t="shared" si="43"/>
        <v>-0.37236049282063399</v>
      </c>
      <c r="AE155" s="47">
        <f t="shared" si="44"/>
        <v>100</v>
      </c>
      <c r="AF155">
        <f t="shared" si="45"/>
        <v>0.45115601833817542</v>
      </c>
      <c r="BE155">
        <v>2.2192796828556897E-2</v>
      </c>
      <c r="BF155">
        <v>1</v>
      </c>
      <c r="BG155">
        <v>0</v>
      </c>
      <c r="BH155">
        <f t="shared" si="49"/>
        <v>146</v>
      </c>
      <c r="BI155">
        <f t="shared" si="50"/>
        <v>6</v>
      </c>
      <c r="BJ155">
        <f t="shared" si="46"/>
        <v>0.88158961881589615</v>
      </c>
      <c r="BK155">
        <f t="shared" si="47"/>
        <v>0.97468354430379744</v>
      </c>
      <c r="BL155">
        <f t="shared" si="48"/>
        <v>7.9049760284161173E-4</v>
      </c>
    </row>
    <row r="156" spans="1:64" x14ac:dyDescent="0.3">
      <c r="A156">
        <v>32</v>
      </c>
      <c r="B156">
        <v>2</v>
      </c>
      <c r="C156">
        <v>1</v>
      </c>
      <c r="D156">
        <v>8</v>
      </c>
      <c r="E156">
        <v>3</v>
      </c>
      <c r="F156">
        <v>4</v>
      </c>
      <c r="G156">
        <f t="shared" si="37"/>
        <v>3</v>
      </c>
      <c r="H156">
        <v>3</v>
      </c>
      <c r="I156">
        <v>3</v>
      </c>
      <c r="J156">
        <v>0</v>
      </c>
      <c r="L156" s="2" t="s">
        <v>18</v>
      </c>
      <c r="N156">
        <v>26</v>
      </c>
      <c r="O156">
        <v>3</v>
      </c>
      <c r="P156">
        <v>2</v>
      </c>
      <c r="Q156">
        <v>5</v>
      </c>
      <c r="R156">
        <v>1</v>
      </c>
      <c r="S156">
        <v>4</v>
      </c>
      <c r="T156">
        <v>3</v>
      </c>
      <c r="U156">
        <v>2</v>
      </c>
      <c r="V156">
        <v>2</v>
      </c>
      <c r="W156" s="45">
        <v>0</v>
      </c>
      <c r="X156" s="46">
        <v>1</v>
      </c>
      <c r="Y156" s="47">
        <f t="shared" si="38"/>
        <v>1</v>
      </c>
      <c r="Z156">
        <f t="shared" si="39"/>
        <v>0</v>
      </c>
      <c r="AA156">
        <f t="shared" si="40"/>
        <v>0.50906359003862456</v>
      </c>
      <c r="AB156" s="45">
        <f t="shared" si="41"/>
        <v>0.50906359003862456</v>
      </c>
      <c r="AC156" s="47">
        <f t="shared" si="42"/>
        <v>0.49093640996137544</v>
      </c>
      <c r="AD156" s="45">
        <f t="shared" si="43"/>
        <v>-0.71144067085522089</v>
      </c>
      <c r="AE156" s="47">
        <f t="shared" si="44"/>
        <v>0</v>
      </c>
      <c r="AF156">
        <f t="shared" si="45"/>
        <v>1.0369236823943764</v>
      </c>
      <c r="BE156">
        <v>2.26007288716886E-2</v>
      </c>
      <c r="BF156">
        <v>1</v>
      </c>
      <c r="BG156">
        <v>0</v>
      </c>
      <c r="BH156">
        <f t="shared" si="49"/>
        <v>147</v>
      </c>
      <c r="BI156">
        <f t="shared" si="50"/>
        <v>6</v>
      </c>
      <c r="BJ156">
        <f t="shared" si="46"/>
        <v>0.88077858880778592</v>
      </c>
      <c r="BK156">
        <f t="shared" si="47"/>
        <v>0.97468354430379744</v>
      </c>
      <c r="BL156">
        <f t="shared" si="48"/>
        <v>7.9049760284171993E-4</v>
      </c>
    </row>
    <row r="157" spans="1:64" x14ac:dyDescent="0.3">
      <c r="A157">
        <v>29</v>
      </c>
      <c r="B157">
        <v>4</v>
      </c>
      <c r="C157">
        <v>1</v>
      </c>
      <c r="D157">
        <v>7</v>
      </c>
      <c r="E157">
        <v>2</v>
      </c>
      <c r="F157">
        <v>3</v>
      </c>
      <c r="G157">
        <f t="shared" si="37"/>
        <v>2</v>
      </c>
      <c r="H157">
        <v>3</v>
      </c>
      <c r="I157">
        <v>0</v>
      </c>
      <c r="J157">
        <v>0</v>
      </c>
      <c r="L157" s="2" t="s">
        <v>20</v>
      </c>
      <c r="N157">
        <v>26</v>
      </c>
      <c r="O157">
        <v>3</v>
      </c>
      <c r="P157">
        <v>2</v>
      </c>
      <c r="Q157">
        <v>7</v>
      </c>
      <c r="R157">
        <v>1</v>
      </c>
      <c r="S157">
        <v>3</v>
      </c>
      <c r="T157">
        <v>2</v>
      </c>
      <c r="U157">
        <v>3</v>
      </c>
      <c r="V157">
        <v>1</v>
      </c>
      <c r="W157" s="45">
        <v>1</v>
      </c>
      <c r="X157" s="46">
        <v>0</v>
      </c>
      <c r="Y157" s="47">
        <f t="shared" si="38"/>
        <v>1</v>
      </c>
      <c r="Z157">
        <f t="shared" si="39"/>
        <v>1</v>
      </c>
      <c r="AA157">
        <f t="shared" si="40"/>
        <v>0.23305020298430937</v>
      </c>
      <c r="AB157" s="45">
        <f t="shared" si="41"/>
        <v>0.23305020298430937</v>
      </c>
      <c r="AC157" s="47">
        <f t="shared" si="42"/>
        <v>0.76694979701569066</v>
      </c>
      <c r="AD157" s="45">
        <f t="shared" si="43"/>
        <v>-1.4565013851733808</v>
      </c>
      <c r="AE157" s="47">
        <f t="shared" si="44"/>
        <v>0</v>
      </c>
      <c r="AF157">
        <f t="shared" si="45"/>
        <v>3.2909209569207167</v>
      </c>
      <c r="BE157">
        <v>2.265737091992245E-2</v>
      </c>
      <c r="BF157">
        <v>1</v>
      </c>
      <c r="BG157">
        <v>0</v>
      </c>
      <c r="BH157">
        <f t="shared" si="49"/>
        <v>148</v>
      </c>
      <c r="BI157">
        <f t="shared" si="50"/>
        <v>6</v>
      </c>
      <c r="BJ157">
        <f t="shared" si="46"/>
        <v>0.87996755879967559</v>
      </c>
      <c r="BK157">
        <f t="shared" si="47"/>
        <v>0.97468354430379744</v>
      </c>
      <c r="BL157">
        <f t="shared" si="48"/>
        <v>7.9049760284171993E-4</v>
      </c>
    </row>
    <row r="158" spans="1:64" x14ac:dyDescent="0.3">
      <c r="A158">
        <v>51</v>
      </c>
      <c r="B158">
        <v>2</v>
      </c>
      <c r="C158">
        <v>1</v>
      </c>
      <c r="D158">
        <v>0</v>
      </c>
      <c r="E158">
        <v>2</v>
      </c>
      <c r="F158">
        <v>3</v>
      </c>
      <c r="G158">
        <f t="shared" si="37"/>
        <v>2</v>
      </c>
      <c r="H158">
        <v>3</v>
      </c>
      <c r="I158">
        <v>0</v>
      </c>
      <c r="J158">
        <v>0</v>
      </c>
      <c r="L158" s="2" t="s">
        <v>20</v>
      </c>
      <c r="N158">
        <v>26</v>
      </c>
      <c r="O158">
        <v>4</v>
      </c>
      <c r="P158">
        <v>1</v>
      </c>
      <c r="Q158">
        <v>2</v>
      </c>
      <c r="R158">
        <v>1</v>
      </c>
      <c r="S158">
        <v>3</v>
      </c>
      <c r="T158">
        <v>2</v>
      </c>
      <c r="U158">
        <v>4</v>
      </c>
      <c r="V158">
        <v>0</v>
      </c>
      <c r="W158" s="45">
        <v>0</v>
      </c>
      <c r="X158" s="46">
        <v>1</v>
      </c>
      <c r="Y158" s="47">
        <f t="shared" si="38"/>
        <v>1</v>
      </c>
      <c r="Z158">
        <f t="shared" si="39"/>
        <v>0</v>
      </c>
      <c r="AA158">
        <f t="shared" si="40"/>
        <v>6.5750440485815562E-2</v>
      </c>
      <c r="AB158" s="45">
        <f t="shared" si="41"/>
        <v>6.5750440485815562E-2</v>
      </c>
      <c r="AC158" s="47">
        <f t="shared" si="42"/>
        <v>0.93424955951418442</v>
      </c>
      <c r="AD158" s="45">
        <f t="shared" si="43"/>
        <v>-6.8011682102676413E-2</v>
      </c>
      <c r="AE158" s="47">
        <f t="shared" si="44"/>
        <v>100</v>
      </c>
      <c r="AF158">
        <f t="shared" si="45"/>
        <v>7.0377812669246753E-2</v>
      </c>
      <c r="BE158">
        <v>2.2715399453015872E-2</v>
      </c>
      <c r="BF158">
        <v>1</v>
      </c>
      <c r="BG158">
        <v>0</v>
      </c>
      <c r="BH158">
        <f t="shared" si="49"/>
        <v>149</v>
      </c>
      <c r="BI158">
        <f t="shared" si="50"/>
        <v>6</v>
      </c>
      <c r="BJ158">
        <f t="shared" si="46"/>
        <v>0.87915652879156525</v>
      </c>
      <c r="BK158">
        <f t="shared" si="47"/>
        <v>0.97468354430379744</v>
      </c>
      <c r="BL158">
        <f t="shared" si="48"/>
        <v>7.9049760284161173E-4</v>
      </c>
    </row>
    <row r="159" spans="1:64" x14ac:dyDescent="0.3">
      <c r="A159">
        <v>58</v>
      </c>
      <c r="B159">
        <v>2</v>
      </c>
      <c r="C159">
        <v>2</v>
      </c>
      <c r="D159">
        <v>0</v>
      </c>
      <c r="E159">
        <v>1</v>
      </c>
      <c r="F159">
        <v>3</v>
      </c>
      <c r="G159">
        <f t="shared" si="37"/>
        <v>2</v>
      </c>
      <c r="H159">
        <v>2</v>
      </c>
      <c r="I159">
        <v>0</v>
      </c>
      <c r="J159">
        <v>0</v>
      </c>
      <c r="L159" s="2" t="s">
        <v>20</v>
      </c>
      <c r="N159">
        <v>26</v>
      </c>
      <c r="O159">
        <v>4</v>
      </c>
      <c r="P159">
        <v>1</v>
      </c>
      <c r="Q159">
        <v>2</v>
      </c>
      <c r="R159">
        <v>1</v>
      </c>
      <c r="S159">
        <v>3</v>
      </c>
      <c r="T159">
        <v>3</v>
      </c>
      <c r="U159">
        <v>3</v>
      </c>
      <c r="V159">
        <v>0</v>
      </c>
      <c r="W159" s="45">
        <v>0</v>
      </c>
      <c r="X159" s="46">
        <v>1</v>
      </c>
      <c r="Y159" s="47">
        <f t="shared" si="38"/>
        <v>1</v>
      </c>
      <c r="Z159">
        <f t="shared" si="39"/>
        <v>0</v>
      </c>
      <c r="AA159">
        <f t="shared" si="40"/>
        <v>0.14501557687530875</v>
      </c>
      <c r="AB159" s="45">
        <f t="shared" si="41"/>
        <v>0.14501557687530875</v>
      </c>
      <c r="AC159" s="47">
        <f t="shared" si="42"/>
        <v>0.85498442312469125</v>
      </c>
      <c r="AD159" s="45">
        <f t="shared" si="43"/>
        <v>-0.15667202877894953</v>
      </c>
      <c r="AE159" s="47">
        <f t="shared" si="44"/>
        <v>100</v>
      </c>
      <c r="AF159">
        <f t="shared" si="45"/>
        <v>0.1696119519292805</v>
      </c>
      <c r="BE159">
        <v>2.2836736095557794E-2</v>
      </c>
      <c r="BF159">
        <v>1</v>
      </c>
      <c r="BG159">
        <v>0</v>
      </c>
      <c r="BH159">
        <f t="shared" si="49"/>
        <v>150</v>
      </c>
      <c r="BI159">
        <f t="shared" si="50"/>
        <v>6</v>
      </c>
      <c r="BJ159">
        <f t="shared" si="46"/>
        <v>0.87834549878345503</v>
      </c>
      <c r="BK159">
        <f t="shared" si="47"/>
        <v>0.97468354430379744</v>
      </c>
      <c r="BL159">
        <f t="shared" si="48"/>
        <v>7.9049760284171993E-4</v>
      </c>
    </row>
    <row r="160" spans="1:64" x14ac:dyDescent="0.3">
      <c r="A160">
        <v>40</v>
      </c>
      <c r="B160">
        <v>3</v>
      </c>
      <c r="C160">
        <v>1</v>
      </c>
      <c r="D160">
        <v>11</v>
      </c>
      <c r="E160">
        <v>3</v>
      </c>
      <c r="F160">
        <v>1</v>
      </c>
      <c r="G160">
        <f t="shared" si="37"/>
        <v>2</v>
      </c>
      <c r="H160">
        <v>2</v>
      </c>
      <c r="I160">
        <v>2</v>
      </c>
      <c r="J160">
        <v>0</v>
      </c>
      <c r="L160" s="2" t="s">
        <v>20</v>
      </c>
      <c r="N160">
        <v>26</v>
      </c>
      <c r="O160">
        <v>4</v>
      </c>
      <c r="P160">
        <v>1</v>
      </c>
      <c r="Q160">
        <v>3</v>
      </c>
      <c r="R160">
        <v>2</v>
      </c>
      <c r="S160">
        <v>3</v>
      </c>
      <c r="T160">
        <v>3</v>
      </c>
      <c r="U160">
        <v>2</v>
      </c>
      <c r="V160">
        <v>1</v>
      </c>
      <c r="W160" s="45">
        <v>1</v>
      </c>
      <c r="X160" s="46">
        <v>0</v>
      </c>
      <c r="Y160" s="47">
        <f t="shared" si="38"/>
        <v>1</v>
      </c>
      <c r="Z160">
        <f t="shared" si="39"/>
        <v>1</v>
      </c>
      <c r="AA160">
        <f t="shared" si="40"/>
        <v>0.12509078334974807</v>
      </c>
      <c r="AB160" s="45">
        <f t="shared" si="41"/>
        <v>0.12509078334974807</v>
      </c>
      <c r="AC160" s="47">
        <f t="shared" si="42"/>
        <v>0.8749092166502519</v>
      </c>
      <c r="AD160" s="45">
        <f t="shared" si="43"/>
        <v>-2.0787155384859588</v>
      </c>
      <c r="AE160" s="47">
        <f t="shared" si="44"/>
        <v>0</v>
      </c>
      <c r="AF160">
        <f t="shared" si="45"/>
        <v>6.9941940822614077</v>
      </c>
      <c r="BE160">
        <v>2.284929739807668E-2</v>
      </c>
      <c r="BF160">
        <v>1</v>
      </c>
      <c r="BG160">
        <v>0</v>
      </c>
      <c r="BH160">
        <f t="shared" si="49"/>
        <v>151</v>
      </c>
      <c r="BI160">
        <f t="shared" si="50"/>
        <v>6</v>
      </c>
      <c r="BJ160">
        <f t="shared" si="46"/>
        <v>0.87753446877534469</v>
      </c>
      <c r="BK160">
        <f t="shared" si="47"/>
        <v>0.97468354430379744</v>
      </c>
      <c r="BL160">
        <f t="shared" si="48"/>
        <v>7.9049760284171993E-4</v>
      </c>
    </row>
    <row r="161" spans="1:64" x14ac:dyDescent="0.3">
      <c r="A161">
        <v>34</v>
      </c>
      <c r="B161">
        <v>3</v>
      </c>
      <c r="C161">
        <v>1</v>
      </c>
      <c r="D161">
        <v>3</v>
      </c>
      <c r="E161">
        <v>1</v>
      </c>
      <c r="F161">
        <v>3</v>
      </c>
      <c r="G161">
        <f t="shared" si="37"/>
        <v>2</v>
      </c>
      <c r="H161">
        <v>3</v>
      </c>
      <c r="I161">
        <v>1</v>
      </c>
      <c r="J161">
        <v>0</v>
      </c>
      <c r="L161" s="2" t="s">
        <v>20</v>
      </c>
      <c r="N161">
        <v>26</v>
      </c>
      <c r="O161">
        <v>4</v>
      </c>
      <c r="P161">
        <v>1</v>
      </c>
      <c r="Q161">
        <v>7</v>
      </c>
      <c r="R161">
        <v>1</v>
      </c>
      <c r="S161">
        <v>4</v>
      </c>
      <c r="T161">
        <v>3</v>
      </c>
      <c r="U161">
        <v>3</v>
      </c>
      <c r="V161">
        <v>5</v>
      </c>
      <c r="W161" s="45">
        <v>0</v>
      </c>
      <c r="X161" s="46">
        <v>1</v>
      </c>
      <c r="Y161" s="47">
        <f t="shared" si="38"/>
        <v>1</v>
      </c>
      <c r="Z161">
        <f t="shared" si="39"/>
        <v>0</v>
      </c>
      <c r="AA161">
        <f t="shared" si="40"/>
        <v>0.12007990378113122</v>
      </c>
      <c r="AB161" s="45">
        <f t="shared" si="41"/>
        <v>0.12007990378113122</v>
      </c>
      <c r="AC161" s="47">
        <f t="shared" si="42"/>
        <v>0.8799200962188688</v>
      </c>
      <c r="AD161" s="45">
        <f t="shared" si="43"/>
        <v>-0.12792417538371734</v>
      </c>
      <c r="AE161" s="47">
        <f t="shared" si="44"/>
        <v>100</v>
      </c>
      <c r="AF161">
        <f t="shared" si="45"/>
        <v>0.13646682726889656</v>
      </c>
      <c r="BE161">
        <v>2.2973282023223934E-2</v>
      </c>
      <c r="BF161">
        <v>1</v>
      </c>
      <c r="BG161">
        <v>0</v>
      </c>
      <c r="BH161">
        <f t="shared" si="49"/>
        <v>152</v>
      </c>
      <c r="BI161">
        <f t="shared" si="50"/>
        <v>6</v>
      </c>
      <c r="BJ161">
        <f t="shared" si="46"/>
        <v>0.87672343876723435</v>
      </c>
      <c r="BK161">
        <f t="shared" si="47"/>
        <v>0.97468354430379744</v>
      </c>
      <c r="BL161">
        <f t="shared" si="48"/>
        <v>7.9049760284161173E-4</v>
      </c>
    </row>
    <row r="162" spans="1:64" x14ac:dyDescent="0.3">
      <c r="A162">
        <v>22</v>
      </c>
      <c r="B162">
        <v>3</v>
      </c>
      <c r="C162">
        <v>1</v>
      </c>
      <c r="D162">
        <v>2</v>
      </c>
      <c r="E162">
        <v>1</v>
      </c>
      <c r="F162">
        <v>4</v>
      </c>
      <c r="G162">
        <f t="shared" si="37"/>
        <v>2</v>
      </c>
      <c r="H162">
        <v>3</v>
      </c>
      <c r="I162">
        <v>2</v>
      </c>
      <c r="J162">
        <v>0</v>
      </c>
      <c r="L162" s="2" t="s">
        <v>20</v>
      </c>
      <c r="N162">
        <v>26</v>
      </c>
      <c r="O162">
        <v>4</v>
      </c>
      <c r="P162">
        <v>1</v>
      </c>
      <c r="Q162">
        <v>7</v>
      </c>
      <c r="R162">
        <v>2</v>
      </c>
      <c r="S162">
        <v>1</v>
      </c>
      <c r="T162">
        <v>2</v>
      </c>
      <c r="U162">
        <v>3</v>
      </c>
      <c r="V162">
        <v>1</v>
      </c>
      <c r="W162" s="45">
        <v>0</v>
      </c>
      <c r="X162" s="46">
        <v>1</v>
      </c>
      <c r="Y162" s="47">
        <f t="shared" si="38"/>
        <v>1</v>
      </c>
      <c r="Z162">
        <f t="shared" si="39"/>
        <v>0</v>
      </c>
      <c r="AA162">
        <f t="shared" si="40"/>
        <v>3.8158332166991334E-2</v>
      </c>
      <c r="AB162" s="45">
        <f t="shared" si="41"/>
        <v>3.8158332166991334E-2</v>
      </c>
      <c r="AC162" s="47">
        <f t="shared" si="42"/>
        <v>0.96184166783300862</v>
      </c>
      <c r="AD162" s="45">
        <f t="shared" si="43"/>
        <v>-3.8905428314441007E-2</v>
      </c>
      <c r="AE162" s="47">
        <f t="shared" si="44"/>
        <v>100</v>
      </c>
      <c r="AF162">
        <f t="shared" si="45"/>
        <v>3.9672155452529473E-2</v>
      </c>
      <c r="BE162">
        <v>2.3391217894670316E-2</v>
      </c>
      <c r="BF162">
        <v>1</v>
      </c>
      <c r="BG162">
        <v>0</v>
      </c>
      <c r="BH162">
        <f t="shared" si="49"/>
        <v>153</v>
      </c>
      <c r="BI162">
        <f t="shared" si="50"/>
        <v>6</v>
      </c>
      <c r="BJ162">
        <f t="shared" si="46"/>
        <v>0.87591240875912413</v>
      </c>
      <c r="BK162">
        <f t="shared" si="47"/>
        <v>0.97468354430379744</v>
      </c>
      <c r="BL162">
        <f t="shared" si="48"/>
        <v>7.9049760284171993E-4</v>
      </c>
    </row>
    <row r="163" spans="1:64" x14ac:dyDescent="0.3">
      <c r="A163">
        <v>27</v>
      </c>
      <c r="B163">
        <v>4</v>
      </c>
      <c r="C163">
        <v>1</v>
      </c>
      <c r="D163">
        <v>2</v>
      </c>
      <c r="E163">
        <v>1</v>
      </c>
      <c r="F163">
        <v>3</v>
      </c>
      <c r="G163">
        <f t="shared" si="37"/>
        <v>1</v>
      </c>
      <c r="H163">
        <v>1</v>
      </c>
      <c r="I163">
        <v>2</v>
      </c>
      <c r="J163">
        <v>0</v>
      </c>
      <c r="L163" s="2" t="s">
        <v>21</v>
      </c>
      <c r="N163">
        <v>26</v>
      </c>
      <c r="O163">
        <v>4</v>
      </c>
      <c r="P163">
        <v>2</v>
      </c>
      <c r="Q163">
        <v>1</v>
      </c>
      <c r="R163">
        <v>1</v>
      </c>
      <c r="S163">
        <v>2</v>
      </c>
      <c r="T163">
        <v>2</v>
      </c>
      <c r="U163">
        <v>3</v>
      </c>
      <c r="V163">
        <v>1</v>
      </c>
      <c r="W163" s="45">
        <v>1</v>
      </c>
      <c r="X163" s="46">
        <v>0</v>
      </c>
      <c r="Y163" s="47">
        <f t="shared" si="38"/>
        <v>1</v>
      </c>
      <c r="Z163">
        <f t="shared" si="39"/>
        <v>1</v>
      </c>
      <c r="AA163">
        <f t="shared" si="40"/>
        <v>0.39338733321509417</v>
      </c>
      <c r="AB163" s="45">
        <f t="shared" si="41"/>
        <v>0.39338733321509417</v>
      </c>
      <c r="AC163" s="47">
        <f t="shared" si="42"/>
        <v>0.60661266678490589</v>
      </c>
      <c r="AD163" s="45">
        <f t="shared" si="43"/>
        <v>-0.93296057177866354</v>
      </c>
      <c r="AE163" s="47">
        <f t="shared" si="44"/>
        <v>0</v>
      </c>
      <c r="AF163">
        <f t="shared" si="45"/>
        <v>1.5420238923992644</v>
      </c>
      <c r="BE163">
        <v>2.3414589974125242E-2</v>
      </c>
      <c r="BF163">
        <v>1</v>
      </c>
      <c r="BG163">
        <v>0</v>
      </c>
      <c r="BH163">
        <f t="shared" si="49"/>
        <v>154</v>
      </c>
      <c r="BI163">
        <f t="shared" si="50"/>
        <v>6</v>
      </c>
      <c r="BJ163">
        <f t="shared" si="46"/>
        <v>0.87510137875101379</v>
      </c>
      <c r="BK163">
        <f t="shared" si="47"/>
        <v>0.97468354430379744</v>
      </c>
      <c r="BL163">
        <f t="shared" si="48"/>
        <v>7.9049760284171993E-4</v>
      </c>
    </row>
    <row r="164" spans="1:64" x14ac:dyDescent="0.3">
      <c r="A164">
        <v>28</v>
      </c>
      <c r="B164">
        <v>3</v>
      </c>
      <c r="C164">
        <v>1</v>
      </c>
      <c r="D164">
        <v>2</v>
      </c>
      <c r="E164">
        <v>1</v>
      </c>
      <c r="F164">
        <v>1</v>
      </c>
      <c r="G164">
        <f t="shared" si="37"/>
        <v>2</v>
      </c>
      <c r="H164">
        <v>1</v>
      </c>
      <c r="I164">
        <v>0</v>
      </c>
      <c r="J164">
        <v>0</v>
      </c>
      <c r="L164" s="2" t="s">
        <v>20</v>
      </c>
      <c r="N164">
        <v>26</v>
      </c>
      <c r="O164">
        <v>4</v>
      </c>
      <c r="P164">
        <v>2</v>
      </c>
      <c r="Q164">
        <v>7</v>
      </c>
      <c r="R164">
        <v>2</v>
      </c>
      <c r="S164">
        <v>1</v>
      </c>
      <c r="T164">
        <v>3</v>
      </c>
      <c r="U164">
        <v>3</v>
      </c>
      <c r="V164">
        <v>7</v>
      </c>
      <c r="W164" s="45">
        <v>1</v>
      </c>
      <c r="X164" s="46">
        <v>0</v>
      </c>
      <c r="Y164" s="47">
        <f t="shared" si="38"/>
        <v>1</v>
      </c>
      <c r="Z164">
        <f t="shared" si="39"/>
        <v>1</v>
      </c>
      <c r="AA164">
        <f t="shared" si="40"/>
        <v>0.46403353988014429</v>
      </c>
      <c r="AB164" s="45">
        <f t="shared" si="41"/>
        <v>0.46403353988014429</v>
      </c>
      <c r="AC164" s="47">
        <f t="shared" si="42"/>
        <v>0.53596646011985571</v>
      </c>
      <c r="AD164" s="45">
        <f t="shared" si="43"/>
        <v>-0.76779844514381157</v>
      </c>
      <c r="AE164" s="47">
        <f t="shared" si="44"/>
        <v>0</v>
      </c>
      <c r="AF164">
        <f t="shared" si="45"/>
        <v>1.1550166400866004</v>
      </c>
      <c r="BE164">
        <v>2.3474133426920615E-2</v>
      </c>
      <c r="BF164">
        <v>1</v>
      </c>
      <c r="BG164">
        <v>0</v>
      </c>
      <c r="BH164">
        <f t="shared" si="49"/>
        <v>155</v>
      </c>
      <c r="BI164">
        <f t="shared" si="50"/>
        <v>6</v>
      </c>
      <c r="BJ164">
        <f t="shared" si="46"/>
        <v>0.87429034874290346</v>
      </c>
      <c r="BK164">
        <f t="shared" si="47"/>
        <v>0.97468354430379744</v>
      </c>
      <c r="BL164">
        <f t="shared" si="48"/>
        <v>7.9049760284171993E-4</v>
      </c>
    </row>
    <row r="165" spans="1:64" x14ac:dyDescent="0.3">
      <c r="A165">
        <v>57</v>
      </c>
      <c r="B165">
        <v>3</v>
      </c>
      <c r="C165">
        <v>2</v>
      </c>
      <c r="D165">
        <v>3</v>
      </c>
      <c r="E165">
        <v>3</v>
      </c>
      <c r="F165">
        <v>4</v>
      </c>
      <c r="G165">
        <f t="shared" si="37"/>
        <v>1</v>
      </c>
      <c r="H165">
        <v>1</v>
      </c>
      <c r="I165">
        <v>1</v>
      </c>
      <c r="J165">
        <v>0</v>
      </c>
      <c r="L165" s="2" t="s">
        <v>21</v>
      </c>
      <c r="N165">
        <v>27</v>
      </c>
      <c r="O165">
        <v>1</v>
      </c>
      <c r="P165">
        <v>1</v>
      </c>
      <c r="Q165">
        <v>0</v>
      </c>
      <c r="R165">
        <v>1</v>
      </c>
      <c r="S165">
        <v>2</v>
      </c>
      <c r="T165">
        <v>2</v>
      </c>
      <c r="U165">
        <v>3</v>
      </c>
      <c r="V165">
        <v>0</v>
      </c>
      <c r="W165" s="45">
        <v>1</v>
      </c>
      <c r="X165" s="46">
        <v>0</v>
      </c>
      <c r="Y165" s="47">
        <f t="shared" si="38"/>
        <v>1</v>
      </c>
      <c r="Z165">
        <f t="shared" si="39"/>
        <v>1</v>
      </c>
      <c r="AA165">
        <f t="shared" si="40"/>
        <v>0.28331161877935263</v>
      </c>
      <c r="AB165" s="45">
        <f t="shared" si="41"/>
        <v>0.28331161877935263</v>
      </c>
      <c r="AC165" s="47">
        <f t="shared" si="42"/>
        <v>0.71668838122064737</v>
      </c>
      <c r="AD165" s="45">
        <f t="shared" si="43"/>
        <v>-1.2612078607051338</v>
      </c>
      <c r="AE165" s="47">
        <f t="shared" si="44"/>
        <v>0</v>
      </c>
      <c r="AF165">
        <f t="shared" si="45"/>
        <v>2.529682278151872</v>
      </c>
      <c r="BE165">
        <v>2.3502603491143952E-2</v>
      </c>
      <c r="BF165">
        <v>1</v>
      </c>
      <c r="BG165">
        <v>0</v>
      </c>
      <c r="BH165">
        <f t="shared" si="49"/>
        <v>156</v>
      </c>
      <c r="BI165">
        <f t="shared" si="50"/>
        <v>6</v>
      </c>
      <c r="BJ165">
        <f t="shared" si="46"/>
        <v>0.87347931873479312</v>
      </c>
      <c r="BK165">
        <f t="shared" si="47"/>
        <v>0.97468354430379744</v>
      </c>
      <c r="BL165">
        <f t="shared" si="48"/>
        <v>7.9049760284161173E-4</v>
      </c>
    </row>
    <row r="166" spans="1:64" x14ac:dyDescent="0.3">
      <c r="A166">
        <v>27</v>
      </c>
      <c r="B166">
        <v>3</v>
      </c>
      <c r="C166">
        <v>2</v>
      </c>
      <c r="D166">
        <v>1</v>
      </c>
      <c r="E166">
        <v>1</v>
      </c>
      <c r="F166">
        <v>3</v>
      </c>
      <c r="G166">
        <f t="shared" si="37"/>
        <v>1</v>
      </c>
      <c r="H166">
        <v>2</v>
      </c>
      <c r="I166">
        <v>0</v>
      </c>
      <c r="J166">
        <v>0</v>
      </c>
      <c r="L166" s="2" t="s">
        <v>21</v>
      </c>
      <c r="N166">
        <v>27</v>
      </c>
      <c r="O166">
        <v>1</v>
      </c>
      <c r="P166">
        <v>1</v>
      </c>
      <c r="Q166">
        <v>2</v>
      </c>
      <c r="R166">
        <v>1</v>
      </c>
      <c r="S166">
        <v>2</v>
      </c>
      <c r="T166">
        <v>2</v>
      </c>
      <c r="U166">
        <v>3</v>
      </c>
      <c r="V166">
        <v>2</v>
      </c>
      <c r="W166" s="45">
        <v>0</v>
      </c>
      <c r="X166" s="46">
        <v>1</v>
      </c>
      <c r="Y166" s="47">
        <f t="shared" si="38"/>
        <v>1</v>
      </c>
      <c r="Z166">
        <f t="shared" si="39"/>
        <v>0</v>
      </c>
      <c r="AA166">
        <f t="shared" si="40"/>
        <v>0.27609154187758622</v>
      </c>
      <c r="AB166" s="45">
        <f t="shared" si="41"/>
        <v>0.27609154187758622</v>
      </c>
      <c r="AC166" s="47">
        <f t="shared" si="42"/>
        <v>0.72390845812241378</v>
      </c>
      <c r="AD166" s="45">
        <f t="shared" si="43"/>
        <v>-0.3230903336479517</v>
      </c>
      <c r="AE166" s="47">
        <f t="shared" si="44"/>
        <v>100</v>
      </c>
      <c r="AF166">
        <f t="shared" si="45"/>
        <v>0.3813901312794149</v>
      </c>
      <c r="BE166">
        <v>2.3588433353519195E-2</v>
      </c>
      <c r="BF166">
        <v>1</v>
      </c>
      <c r="BG166">
        <v>0</v>
      </c>
      <c r="BH166">
        <f t="shared" si="49"/>
        <v>157</v>
      </c>
      <c r="BI166">
        <f t="shared" si="50"/>
        <v>6</v>
      </c>
      <c r="BJ166">
        <f t="shared" si="46"/>
        <v>0.87266828872668289</v>
      </c>
      <c r="BK166">
        <f t="shared" si="47"/>
        <v>0.97468354430379744</v>
      </c>
      <c r="BL166">
        <f t="shared" si="48"/>
        <v>7.9049760284171993E-4</v>
      </c>
    </row>
    <row r="167" spans="1:64" x14ac:dyDescent="0.3">
      <c r="A167">
        <v>50</v>
      </c>
      <c r="B167">
        <v>3</v>
      </c>
      <c r="C167">
        <v>1</v>
      </c>
      <c r="D167">
        <v>4</v>
      </c>
      <c r="E167">
        <v>5</v>
      </c>
      <c r="F167">
        <v>2</v>
      </c>
      <c r="G167">
        <f t="shared" si="37"/>
        <v>3</v>
      </c>
      <c r="H167">
        <v>3</v>
      </c>
      <c r="I167">
        <v>4</v>
      </c>
      <c r="J167">
        <v>0</v>
      </c>
      <c r="L167" s="2" t="s">
        <v>18</v>
      </c>
      <c r="N167">
        <v>27</v>
      </c>
      <c r="O167">
        <v>1</v>
      </c>
      <c r="P167">
        <v>1</v>
      </c>
      <c r="Q167">
        <v>2</v>
      </c>
      <c r="R167">
        <v>1</v>
      </c>
      <c r="S167">
        <v>3</v>
      </c>
      <c r="T167">
        <v>2</v>
      </c>
      <c r="U167">
        <v>3</v>
      </c>
      <c r="V167">
        <v>1</v>
      </c>
      <c r="W167" s="45">
        <v>0</v>
      </c>
      <c r="X167" s="46">
        <v>1</v>
      </c>
      <c r="Y167" s="47">
        <f t="shared" si="38"/>
        <v>1</v>
      </c>
      <c r="Z167">
        <f t="shared" si="39"/>
        <v>0</v>
      </c>
      <c r="AA167">
        <f t="shared" si="40"/>
        <v>0.22472109718522346</v>
      </c>
      <c r="AB167" s="45">
        <f t="shared" si="41"/>
        <v>0.22472109718522346</v>
      </c>
      <c r="AC167" s="47">
        <f t="shared" si="42"/>
        <v>0.77527890281477652</v>
      </c>
      <c r="AD167" s="45">
        <f t="shared" si="43"/>
        <v>-0.25453243976841061</v>
      </c>
      <c r="AE167" s="47">
        <f t="shared" si="44"/>
        <v>100</v>
      </c>
      <c r="AF167">
        <f t="shared" si="45"/>
        <v>0.28985839337216179</v>
      </c>
      <c r="BE167">
        <v>2.3628988345243723E-2</v>
      </c>
      <c r="BF167">
        <v>1</v>
      </c>
      <c r="BG167">
        <v>0</v>
      </c>
      <c r="BH167">
        <f t="shared" si="49"/>
        <v>158</v>
      </c>
      <c r="BI167">
        <f t="shared" si="50"/>
        <v>6</v>
      </c>
      <c r="BJ167">
        <f t="shared" si="46"/>
        <v>0.87185725871857256</v>
      </c>
      <c r="BK167">
        <f t="shared" si="47"/>
        <v>0.97468354430379744</v>
      </c>
      <c r="BL167">
        <f t="shared" si="48"/>
        <v>7.9049760284161173E-4</v>
      </c>
    </row>
    <row r="168" spans="1:64" x14ac:dyDescent="0.3">
      <c r="A168">
        <v>41</v>
      </c>
      <c r="B168">
        <v>1</v>
      </c>
      <c r="C168">
        <v>1</v>
      </c>
      <c r="D168">
        <v>8</v>
      </c>
      <c r="E168">
        <v>1</v>
      </c>
      <c r="F168">
        <v>1</v>
      </c>
      <c r="G168">
        <f t="shared" si="37"/>
        <v>1</v>
      </c>
      <c r="H168">
        <v>3</v>
      </c>
      <c r="I168">
        <v>1</v>
      </c>
      <c r="J168">
        <v>0</v>
      </c>
      <c r="L168" s="2" t="s">
        <v>21</v>
      </c>
      <c r="N168">
        <v>27</v>
      </c>
      <c r="O168">
        <v>1</v>
      </c>
      <c r="P168">
        <v>1</v>
      </c>
      <c r="Q168">
        <v>2</v>
      </c>
      <c r="R168">
        <v>1</v>
      </c>
      <c r="S168">
        <v>11</v>
      </c>
      <c r="T168">
        <v>3</v>
      </c>
      <c r="U168">
        <v>3</v>
      </c>
      <c r="V168">
        <v>1</v>
      </c>
      <c r="W168" s="45">
        <v>0</v>
      </c>
      <c r="X168" s="46">
        <v>1</v>
      </c>
      <c r="Y168" s="47">
        <f t="shared" si="38"/>
        <v>1</v>
      </c>
      <c r="Z168">
        <f t="shared" si="39"/>
        <v>0</v>
      </c>
      <c r="AA168">
        <f t="shared" si="40"/>
        <v>0.16652856495214358</v>
      </c>
      <c r="AB168" s="45">
        <f t="shared" si="41"/>
        <v>0.16652856495214358</v>
      </c>
      <c r="AC168" s="47">
        <f t="shared" si="42"/>
        <v>0.83347143504785648</v>
      </c>
      <c r="AD168" s="45">
        <f t="shared" si="43"/>
        <v>-0.18215584846691008</v>
      </c>
      <c r="AE168" s="47">
        <f t="shared" si="44"/>
        <v>100</v>
      </c>
      <c r="AF168">
        <f t="shared" si="45"/>
        <v>0.19980116648218638</v>
      </c>
      <c r="BE168">
        <v>2.3702469023362937E-2</v>
      </c>
      <c r="BF168">
        <v>1</v>
      </c>
      <c r="BG168">
        <v>0</v>
      </c>
      <c r="BH168">
        <f t="shared" si="49"/>
        <v>159</v>
      </c>
      <c r="BI168">
        <f t="shared" si="50"/>
        <v>6</v>
      </c>
      <c r="BJ168">
        <f t="shared" si="46"/>
        <v>0.87104622871046233</v>
      </c>
      <c r="BK168">
        <f t="shared" si="47"/>
        <v>0.97468354430379744</v>
      </c>
      <c r="BL168">
        <f t="shared" si="48"/>
        <v>7.9049760284171993E-4</v>
      </c>
    </row>
    <row r="169" spans="1:64" x14ac:dyDescent="0.3">
      <c r="A169">
        <v>30</v>
      </c>
      <c r="B169">
        <v>2</v>
      </c>
      <c r="C169">
        <v>1</v>
      </c>
      <c r="D169">
        <v>9</v>
      </c>
      <c r="E169">
        <v>3</v>
      </c>
      <c r="F169">
        <v>1</v>
      </c>
      <c r="G169">
        <f t="shared" si="37"/>
        <v>2</v>
      </c>
      <c r="H169">
        <v>3</v>
      </c>
      <c r="I169">
        <v>7</v>
      </c>
      <c r="J169">
        <v>0</v>
      </c>
      <c r="L169" s="2" t="s">
        <v>20</v>
      </c>
      <c r="N169">
        <v>27</v>
      </c>
      <c r="O169">
        <v>1</v>
      </c>
      <c r="P169">
        <v>1</v>
      </c>
      <c r="Q169">
        <v>2</v>
      </c>
      <c r="R169">
        <v>2</v>
      </c>
      <c r="S169">
        <v>4</v>
      </c>
      <c r="T169">
        <v>2</v>
      </c>
      <c r="U169">
        <v>3</v>
      </c>
      <c r="V169">
        <v>2</v>
      </c>
      <c r="W169" s="45">
        <v>0</v>
      </c>
      <c r="X169" s="46">
        <v>1</v>
      </c>
      <c r="Y169" s="47">
        <f t="shared" si="38"/>
        <v>1</v>
      </c>
      <c r="Z169">
        <f t="shared" si="39"/>
        <v>0</v>
      </c>
      <c r="AA169">
        <f t="shared" si="40"/>
        <v>0.16776540454227923</v>
      </c>
      <c r="AB169" s="45">
        <f t="shared" si="41"/>
        <v>0.16776540454227923</v>
      </c>
      <c r="AC169" s="47">
        <f t="shared" si="42"/>
        <v>0.83223459545772083</v>
      </c>
      <c r="AD169" s="45">
        <f t="shared" si="43"/>
        <v>-0.18364091221140791</v>
      </c>
      <c r="AE169" s="47">
        <f t="shared" si="44"/>
        <v>100</v>
      </c>
      <c r="AF169">
        <f t="shared" si="45"/>
        <v>0.20158427137964613</v>
      </c>
      <c r="BE169">
        <v>2.3743144584503804E-2</v>
      </c>
      <c r="BF169">
        <v>1</v>
      </c>
      <c r="BG169">
        <v>0</v>
      </c>
      <c r="BH169">
        <f t="shared" si="49"/>
        <v>160</v>
      </c>
      <c r="BI169">
        <f t="shared" si="50"/>
        <v>6</v>
      </c>
      <c r="BJ169">
        <f t="shared" si="46"/>
        <v>0.870235198702352</v>
      </c>
      <c r="BK169">
        <f t="shared" si="47"/>
        <v>0.97468354430379744</v>
      </c>
      <c r="BL169">
        <f t="shared" si="48"/>
        <v>7.9049760284171993E-4</v>
      </c>
    </row>
    <row r="170" spans="1:64" x14ac:dyDescent="0.3">
      <c r="A170">
        <v>38</v>
      </c>
      <c r="B170">
        <v>1</v>
      </c>
      <c r="C170">
        <v>1</v>
      </c>
      <c r="D170">
        <v>3</v>
      </c>
      <c r="E170">
        <v>2</v>
      </c>
      <c r="F170">
        <v>4</v>
      </c>
      <c r="G170">
        <f t="shared" si="37"/>
        <v>3</v>
      </c>
      <c r="H170">
        <v>4</v>
      </c>
      <c r="I170">
        <v>0</v>
      </c>
      <c r="J170">
        <v>0</v>
      </c>
      <c r="L170" s="2" t="s">
        <v>18</v>
      </c>
      <c r="N170">
        <v>27</v>
      </c>
      <c r="O170">
        <v>1</v>
      </c>
      <c r="P170">
        <v>1</v>
      </c>
      <c r="Q170">
        <v>3</v>
      </c>
      <c r="R170">
        <v>1</v>
      </c>
      <c r="S170">
        <v>1</v>
      </c>
      <c r="T170">
        <v>1</v>
      </c>
      <c r="U170">
        <v>2</v>
      </c>
      <c r="V170">
        <v>0</v>
      </c>
      <c r="W170" s="45">
        <v>0</v>
      </c>
      <c r="X170" s="46">
        <v>1</v>
      </c>
      <c r="Y170" s="47">
        <f t="shared" si="38"/>
        <v>1</v>
      </c>
      <c r="Z170">
        <f t="shared" si="39"/>
        <v>0</v>
      </c>
      <c r="AA170">
        <f t="shared" si="40"/>
        <v>0.15246653957339301</v>
      </c>
      <c r="AB170" s="45">
        <f t="shared" si="41"/>
        <v>0.15246653957339301</v>
      </c>
      <c r="AC170" s="47">
        <f t="shared" si="42"/>
        <v>0.84753346042660693</v>
      </c>
      <c r="AD170" s="45">
        <f t="shared" si="43"/>
        <v>-0.16542495917756919</v>
      </c>
      <c r="AE170" s="47">
        <f t="shared" si="44"/>
        <v>100</v>
      </c>
      <c r="AF170">
        <f t="shared" si="45"/>
        <v>0.17989441914971571</v>
      </c>
      <c r="BE170">
        <v>2.3979275861107104E-2</v>
      </c>
      <c r="BF170">
        <v>1</v>
      </c>
      <c r="BG170">
        <v>0</v>
      </c>
      <c r="BH170">
        <f t="shared" si="49"/>
        <v>161</v>
      </c>
      <c r="BI170">
        <f t="shared" si="50"/>
        <v>6</v>
      </c>
      <c r="BJ170">
        <f t="shared" si="46"/>
        <v>0.86942416869424166</v>
      </c>
      <c r="BK170">
        <f t="shared" si="47"/>
        <v>0.97468354430379744</v>
      </c>
      <c r="BL170">
        <f t="shared" si="48"/>
        <v>7.9049760284171993E-4</v>
      </c>
    </row>
    <row r="171" spans="1:64" x14ac:dyDescent="0.3">
      <c r="A171">
        <v>32</v>
      </c>
      <c r="B171">
        <v>3</v>
      </c>
      <c r="C171">
        <v>1</v>
      </c>
      <c r="D171">
        <v>4</v>
      </c>
      <c r="E171">
        <v>1</v>
      </c>
      <c r="F171">
        <v>3</v>
      </c>
      <c r="G171">
        <f t="shared" si="37"/>
        <v>3</v>
      </c>
      <c r="H171">
        <v>3</v>
      </c>
      <c r="I171">
        <v>1</v>
      </c>
      <c r="J171">
        <v>0</v>
      </c>
      <c r="L171" s="2" t="s">
        <v>18</v>
      </c>
      <c r="N171">
        <v>27</v>
      </c>
      <c r="O171">
        <v>1</v>
      </c>
      <c r="P171">
        <v>1</v>
      </c>
      <c r="Q171">
        <v>3</v>
      </c>
      <c r="R171">
        <v>1</v>
      </c>
      <c r="S171">
        <v>1</v>
      </c>
      <c r="T171">
        <v>1</v>
      </c>
      <c r="U171">
        <v>3</v>
      </c>
      <c r="V171">
        <v>0</v>
      </c>
      <c r="W171" s="45">
        <v>0</v>
      </c>
      <c r="X171" s="46">
        <v>1</v>
      </c>
      <c r="Y171" s="47">
        <f t="shared" si="38"/>
        <v>1</v>
      </c>
      <c r="Z171">
        <f t="shared" si="39"/>
        <v>0</v>
      </c>
      <c r="AA171">
        <f t="shared" si="40"/>
        <v>0.12516395042133374</v>
      </c>
      <c r="AB171" s="45">
        <f t="shared" si="41"/>
        <v>0.12516395042133374</v>
      </c>
      <c r="AC171" s="47">
        <f t="shared" si="42"/>
        <v>0.87483604957866623</v>
      </c>
      <c r="AD171" s="45">
        <f t="shared" si="43"/>
        <v>-0.13371878209092777</v>
      </c>
      <c r="AE171" s="47">
        <f t="shared" si="44"/>
        <v>100</v>
      </c>
      <c r="AF171">
        <f t="shared" si="45"/>
        <v>0.14307132231418049</v>
      </c>
      <c r="BE171">
        <v>2.4097755472421621E-2</v>
      </c>
      <c r="BF171">
        <v>1</v>
      </c>
      <c r="BG171">
        <v>0</v>
      </c>
      <c r="BH171">
        <f t="shared" si="49"/>
        <v>162</v>
      </c>
      <c r="BI171">
        <f t="shared" si="50"/>
        <v>6</v>
      </c>
      <c r="BJ171">
        <f t="shared" si="46"/>
        <v>0.86861313868613133</v>
      </c>
      <c r="BK171">
        <f t="shared" si="47"/>
        <v>0.97468354430379744</v>
      </c>
      <c r="BL171">
        <f t="shared" si="48"/>
        <v>7.9049760284161173E-4</v>
      </c>
    </row>
    <row r="172" spans="1:64" x14ac:dyDescent="0.3">
      <c r="A172">
        <v>27</v>
      </c>
      <c r="B172">
        <v>3</v>
      </c>
      <c r="C172">
        <v>2</v>
      </c>
      <c r="D172">
        <v>2</v>
      </c>
      <c r="E172">
        <v>1</v>
      </c>
      <c r="F172">
        <v>2</v>
      </c>
      <c r="G172">
        <f t="shared" si="37"/>
        <v>2</v>
      </c>
      <c r="H172">
        <v>2</v>
      </c>
      <c r="I172">
        <v>1</v>
      </c>
      <c r="J172">
        <v>0</v>
      </c>
      <c r="L172" s="2" t="s">
        <v>20</v>
      </c>
      <c r="N172">
        <v>27</v>
      </c>
      <c r="O172">
        <v>1</v>
      </c>
      <c r="P172">
        <v>1</v>
      </c>
      <c r="Q172">
        <v>7</v>
      </c>
      <c r="R172">
        <v>2</v>
      </c>
      <c r="S172">
        <v>3</v>
      </c>
      <c r="T172">
        <v>3</v>
      </c>
      <c r="U172">
        <v>2</v>
      </c>
      <c r="V172">
        <v>0</v>
      </c>
      <c r="W172" s="45">
        <v>0</v>
      </c>
      <c r="X172" s="46">
        <v>1</v>
      </c>
      <c r="Y172" s="47">
        <f t="shared" si="38"/>
        <v>1</v>
      </c>
      <c r="Z172">
        <f t="shared" si="39"/>
        <v>0</v>
      </c>
      <c r="AA172">
        <f t="shared" si="40"/>
        <v>0.15318400265006774</v>
      </c>
      <c r="AB172" s="45">
        <f t="shared" si="41"/>
        <v>0.15318400265006774</v>
      </c>
      <c r="AC172" s="47">
        <f t="shared" si="42"/>
        <v>0.84681599734993229</v>
      </c>
      <c r="AD172" s="45">
        <f t="shared" si="43"/>
        <v>-0.1662718483671202</v>
      </c>
      <c r="AE172" s="47">
        <f t="shared" si="44"/>
        <v>100</v>
      </c>
      <c r="AF172">
        <f t="shared" si="45"/>
        <v>0.18089408222028078</v>
      </c>
      <c r="BE172">
        <v>2.4099193108779136E-2</v>
      </c>
      <c r="BF172">
        <v>1</v>
      </c>
      <c r="BG172">
        <v>0</v>
      </c>
      <c r="BH172">
        <f t="shared" si="49"/>
        <v>163</v>
      </c>
      <c r="BI172">
        <f t="shared" si="50"/>
        <v>6</v>
      </c>
      <c r="BJ172">
        <f t="shared" si="46"/>
        <v>0.8678021086780211</v>
      </c>
      <c r="BK172">
        <f t="shared" si="47"/>
        <v>0.97468354430379744</v>
      </c>
      <c r="BL172">
        <f t="shared" si="48"/>
        <v>7.9049760284171993E-4</v>
      </c>
    </row>
    <row r="173" spans="1:64" x14ac:dyDescent="0.3">
      <c r="A173">
        <v>19</v>
      </c>
      <c r="B173">
        <v>3</v>
      </c>
      <c r="C173">
        <v>1</v>
      </c>
      <c r="D173">
        <v>0</v>
      </c>
      <c r="E173">
        <v>1</v>
      </c>
      <c r="F173">
        <v>4</v>
      </c>
      <c r="G173">
        <f t="shared" si="37"/>
        <v>3</v>
      </c>
      <c r="H173">
        <v>4</v>
      </c>
      <c r="I173">
        <v>0</v>
      </c>
      <c r="J173">
        <v>1</v>
      </c>
      <c r="L173" s="2" t="s">
        <v>18</v>
      </c>
      <c r="N173">
        <v>27</v>
      </c>
      <c r="O173">
        <v>1</v>
      </c>
      <c r="P173">
        <v>2</v>
      </c>
      <c r="Q173">
        <v>7</v>
      </c>
      <c r="R173">
        <v>1</v>
      </c>
      <c r="S173">
        <v>1</v>
      </c>
      <c r="T173">
        <v>2</v>
      </c>
      <c r="U173">
        <v>2</v>
      </c>
      <c r="V173">
        <v>6</v>
      </c>
      <c r="W173" s="45">
        <v>0</v>
      </c>
      <c r="X173" s="46">
        <v>1</v>
      </c>
      <c r="Y173" s="47">
        <f t="shared" si="38"/>
        <v>1</v>
      </c>
      <c r="Z173">
        <f t="shared" si="39"/>
        <v>0</v>
      </c>
      <c r="AA173">
        <f t="shared" si="40"/>
        <v>0.67030085566245767</v>
      </c>
      <c r="AB173" s="45">
        <f t="shared" si="41"/>
        <v>0.67030085566245767</v>
      </c>
      <c r="AC173" s="47">
        <f t="shared" si="42"/>
        <v>0.32969914433754233</v>
      </c>
      <c r="AD173" s="45">
        <f t="shared" si="43"/>
        <v>-1.1095747241836995</v>
      </c>
      <c r="AE173" s="47">
        <f t="shared" si="44"/>
        <v>0</v>
      </c>
      <c r="AF173">
        <f t="shared" si="45"/>
        <v>2.0330682295499409</v>
      </c>
      <c r="BE173">
        <v>2.4233930129633097E-2</v>
      </c>
      <c r="BF173">
        <v>1</v>
      </c>
      <c r="BG173">
        <v>0</v>
      </c>
      <c r="BH173">
        <f t="shared" si="49"/>
        <v>164</v>
      </c>
      <c r="BI173">
        <f t="shared" si="50"/>
        <v>6</v>
      </c>
      <c r="BJ173">
        <f t="shared" si="46"/>
        <v>0.86699107866991076</v>
      </c>
      <c r="BK173">
        <f t="shared" si="47"/>
        <v>0.97468354430379744</v>
      </c>
      <c r="BL173">
        <f t="shared" si="48"/>
        <v>7.9049760284161173E-4</v>
      </c>
    </row>
    <row r="174" spans="1:64" x14ac:dyDescent="0.3">
      <c r="A174">
        <v>36</v>
      </c>
      <c r="B174">
        <v>4</v>
      </c>
      <c r="C174">
        <v>1</v>
      </c>
      <c r="D174">
        <v>7</v>
      </c>
      <c r="E174">
        <v>1</v>
      </c>
      <c r="F174">
        <v>2</v>
      </c>
      <c r="G174">
        <f t="shared" si="37"/>
        <v>3</v>
      </c>
      <c r="H174">
        <v>2</v>
      </c>
      <c r="I174">
        <v>7</v>
      </c>
      <c r="J174">
        <v>0</v>
      </c>
      <c r="L174" s="2" t="s">
        <v>18</v>
      </c>
      <c r="N174">
        <v>27</v>
      </c>
      <c r="O174">
        <v>2</v>
      </c>
      <c r="P174">
        <v>1</v>
      </c>
      <c r="Q174">
        <v>0</v>
      </c>
      <c r="R174">
        <v>1</v>
      </c>
      <c r="S174">
        <v>1</v>
      </c>
      <c r="T174">
        <v>2</v>
      </c>
      <c r="U174">
        <v>4</v>
      </c>
      <c r="V174">
        <v>1</v>
      </c>
      <c r="W174" s="45">
        <v>0</v>
      </c>
      <c r="X174" s="46">
        <v>1</v>
      </c>
      <c r="Y174" s="47">
        <f t="shared" si="38"/>
        <v>1</v>
      </c>
      <c r="Z174">
        <f t="shared" si="39"/>
        <v>0</v>
      </c>
      <c r="AA174">
        <f t="shared" si="40"/>
        <v>0.22451556216578317</v>
      </c>
      <c r="AB174" s="45">
        <f t="shared" si="41"/>
        <v>0.22451556216578317</v>
      </c>
      <c r="AC174" s="47">
        <f t="shared" si="42"/>
        <v>0.77548443783421683</v>
      </c>
      <c r="AD174" s="45">
        <f t="shared" si="43"/>
        <v>-0.25426736383418352</v>
      </c>
      <c r="AE174" s="47">
        <f t="shared" si="44"/>
        <v>100</v>
      </c>
      <c r="AF174">
        <f t="shared" si="45"/>
        <v>0.28951652826562607</v>
      </c>
      <c r="BE174">
        <v>2.4279665189698801E-2</v>
      </c>
      <c r="BF174">
        <v>1</v>
      </c>
      <c r="BG174">
        <v>0</v>
      </c>
      <c r="BH174">
        <f t="shared" si="49"/>
        <v>165</v>
      </c>
      <c r="BI174">
        <f t="shared" si="50"/>
        <v>6</v>
      </c>
      <c r="BJ174">
        <f t="shared" si="46"/>
        <v>0.86618004866180054</v>
      </c>
      <c r="BK174">
        <f t="shared" si="47"/>
        <v>0.97468354430379744</v>
      </c>
      <c r="BL174">
        <f t="shared" si="48"/>
        <v>7.9049760284171993E-4</v>
      </c>
    </row>
    <row r="175" spans="1:64" x14ac:dyDescent="0.3">
      <c r="A175">
        <v>30</v>
      </c>
      <c r="B175">
        <v>3</v>
      </c>
      <c r="C175">
        <v>1</v>
      </c>
      <c r="D175">
        <v>9</v>
      </c>
      <c r="E175">
        <v>2</v>
      </c>
      <c r="F175">
        <v>1</v>
      </c>
      <c r="G175">
        <f t="shared" si="37"/>
        <v>1</v>
      </c>
      <c r="H175">
        <v>3</v>
      </c>
      <c r="I175">
        <v>6</v>
      </c>
      <c r="J175">
        <v>0</v>
      </c>
      <c r="L175" s="2" t="s">
        <v>21</v>
      </c>
      <c r="N175">
        <v>27</v>
      </c>
      <c r="O175">
        <v>2</v>
      </c>
      <c r="P175">
        <v>1</v>
      </c>
      <c r="Q175">
        <v>1</v>
      </c>
      <c r="R175">
        <v>1</v>
      </c>
      <c r="S175">
        <v>3</v>
      </c>
      <c r="T175">
        <v>3</v>
      </c>
      <c r="U175">
        <v>3</v>
      </c>
      <c r="V175">
        <v>0</v>
      </c>
      <c r="W175" s="45">
        <v>0</v>
      </c>
      <c r="X175" s="46">
        <v>1</v>
      </c>
      <c r="Y175" s="47">
        <f t="shared" si="38"/>
        <v>1</v>
      </c>
      <c r="Z175">
        <f t="shared" si="39"/>
        <v>0</v>
      </c>
      <c r="AA175">
        <f t="shared" si="40"/>
        <v>0.28359718086897828</v>
      </c>
      <c r="AB175" s="45">
        <f t="shared" si="41"/>
        <v>0.28359718086897828</v>
      </c>
      <c r="AC175" s="47">
        <f t="shared" si="42"/>
        <v>0.71640281913102166</v>
      </c>
      <c r="AD175" s="45">
        <f t="shared" si="43"/>
        <v>-0.3335126736678935</v>
      </c>
      <c r="AE175" s="47">
        <f t="shared" si="44"/>
        <v>100</v>
      </c>
      <c r="AF175">
        <f t="shared" si="45"/>
        <v>0.39586273713017273</v>
      </c>
      <c r="BE175">
        <v>2.4346858668317702E-2</v>
      </c>
      <c r="BF175">
        <v>1</v>
      </c>
      <c r="BG175">
        <v>0</v>
      </c>
      <c r="BH175">
        <f t="shared" si="49"/>
        <v>166</v>
      </c>
      <c r="BI175">
        <f t="shared" si="50"/>
        <v>6</v>
      </c>
      <c r="BJ175">
        <f t="shared" si="46"/>
        <v>0.8653690186536902</v>
      </c>
      <c r="BK175">
        <f t="shared" si="47"/>
        <v>0.97468354430379744</v>
      </c>
      <c r="BL175">
        <f t="shared" si="48"/>
        <v>7.9049760284171993E-4</v>
      </c>
    </row>
    <row r="176" spans="1:64" x14ac:dyDescent="0.3">
      <c r="A176">
        <v>45</v>
      </c>
      <c r="B176">
        <v>3</v>
      </c>
      <c r="C176">
        <v>2</v>
      </c>
      <c r="D176">
        <v>4</v>
      </c>
      <c r="E176">
        <v>2</v>
      </c>
      <c r="F176">
        <v>1</v>
      </c>
      <c r="G176">
        <f t="shared" si="37"/>
        <v>1</v>
      </c>
      <c r="H176">
        <v>4</v>
      </c>
      <c r="I176">
        <v>0</v>
      </c>
      <c r="J176">
        <v>0</v>
      </c>
      <c r="L176" s="2" t="s">
        <v>21</v>
      </c>
      <c r="N176">
        <v>27</v>
      </c>
      <c r="O176">
        <v>2</v>
      </c>
      <c r="P176">
        <v>1</v>
      </c>
      <c r="Q176">
        <v>2</v>
      </c>
      <c r="R176">
        <v>1</v>
      </c>
      <c r="S176">
        <v>3</v>
      </c>
      <c r="T176">
        <v>2</v>
      </c>
      <c r="U176">
        <v>3</v>
      </c>
      <c r="V176">
        <v>0</v>
      </c>
      <c r="W176" s="45">
        <v>0</v>
      </c>
      <c r="X176" s="46">
        <v>1</v>
      </c>
      <c r="Y176" s="47">
        <f t="shared" si="38"/>
        <v>1</v>
      </c>
      <c r="Z176">
        <f t="shared" si="39"/>
        <v>0</v>
      </c>
      <c r="AA176">
        <f t="shared" si="40"/>
        <v>0.1490830547712646</v>
      </c>
      <c r="AB176" s="45">
        <f t="shared" si="41"/>
        <v>0.1490830547712646</v>
      </c>
      <c r="AC176" s="47">
        <f t="shared" si="42"/>
        <v>0.8509169452287354</v>
      </c>
      <c r="AD176" s="45">
        <f t="shared" si="43"/>
        <v>-0.161440751847615</v>
      </c>
      <c r="AE176" s="47">
        <f t="shared" si="44"/>
        <v>100</v>
      </c>
      <c r="AF176">
        <f t="shared" si="45"/>
        <v>0.17520282749944474</v>
      </c>
      <c r="BE176">
        <v>2.4408545140774719E-2</v>
      </c>
      <c r="BF176">
        <v>1</v>
      </c>
      <c r="BG176">
        <v>0</v>
      </c>
      <c r="BH176">
        <f t="shared" si="49"/>
        <v>167</v>
      </c>
      <c r="BI176">
        <f t="shared" si="50"/>
        <v>6</v>
      </c>
      <c r="BJ176">
        <f t="shared" si="46"/>
        <v>0.86455798864557987</v>
      </c>
      <c r="BK176">
        <f t="shared" si="47"/>
        <v>0.97468354430379744</v>
      </c>
      <c r="BL176">
        <f t="shared" si="48"/>
        <v>7.9049760284171993E-4</v>
      </c>
    </row>
    <row r="177" spans="1:64" x14ac:dyDescent="0.3">
      <c r="A177">
        <v>56</v>
      </c>
      <c r="B177">
        <v>3</v>
      </c>
      <c r="C177">
        <v>2</v>
      </c>
      <c r="D177">
        <v>2</v>
      </c>
      <c r="E177">
        <v>1</v>
      </c>
      <c r="F177">
        <v>4</v>
      </c>
      <c r="G177">
        <f t="shared" si="37"/>
        <v>1</v>
      </c>
      <c r="H177">
        <v>3</v>
      </c>
      <c r="I177">
        <v>2</v>
      </c>
      <c r="J177">
        <v>0</v>
      </c>
      <c r="L177" s="2" t="s">
        <v>21</v>
      </c>
      <c r="N177">
        <v>27</v>
      </c>
      <c r="O177">
        <v>2</v>
      </c>
      <c r="P177">
        <v>1</v>
      </c>
      <c r="Q177">
        <v>3</v>
      </c>
      <c r="R177">
        <v>1</v>
      </c>
      <c r="S177">
        <v>2</v>
      </c>
      <c r="T177">
        <v>2</v>
      </c>
      <c r="U177">
        <v>2</v>
      </c>
      <c r="V177">
        <v>1</v>
      </c>
      <c r="W177" s="45">
        <v>0</v>
      </c>
      <c r="X177" s="46">
        <v>1</v>
      </c>
      <c r="Y177" s="47">
        <f t="shared" si="38"/>
        <v>1</v>
      </c>
      <c r="Z177">
        <f t="shared" si="39"/>
        <v>0</v>
      </c>
      <c r="AA177">
        <f t="shared" si="40"/>
        <v>0.19736128347126633</v>
      </c>
      <c r="AB177" s="45">
        <f t="shared" si="41"/>
        <v>0.19736128347126633</v>
      </c>
      <c r="AC177" s="47">
        <f t="shared" si="42"/>
        <v>0.80263871652873364</v>
      </c>
      <c r="AD177" s="45">
        <f t="shared" si="43"/>
        <v>-0.21985058342823599</v>
      </c>
      <c r="AE177" s="47">
        <f t="shared" si="44"/>
        <v>100</v>
      </c>
      <c r="AF177">
        <f t="shared" si="45"/>
        <v>0.2458905599829746</v>
      </c>
      <c r="BE177">
        <v>2.466882486168567E-2</v>
      </c>
      <c r="BF177">
        <v>1</v>
      </c>
      <c r="BG177">
        <v>0</v>
      </c>
      <c r="BH177">
        <f t="shared" si="49"/>
        <v>168</v>
      </c>
      <c r="BI177">
        <f t="shared" si="50"/>
        <v>6</v>
      </c>
      <c r="BJ177">
        <f t="shared" si="46"/>
        <v>0.86374695863746953</v>
      </c>
      <c r="BK177">
        <f t="shared" si="47"/>
        <v>0.97468354430379744</v>
      </c>
      <c r="BL177">
        <f t="shared" si="48"/>
        <v>7.9049760284161173E-4</v>
      </c>
    </row>
    <row r="178" spans="1:64" x14ac:dyDescent="0.3">
      <c r="A178">
        <v>33</v>
      </c>
      <c r="B178">
        <v>3</v>
      </c>
      <c r="C178">
        <v>1</v>
      </c>
      <c r="D178">
        <v>1</v>
      </c>
      <c r="E178">
        <v>1</v>
      </c>
      <c r="F178">
        <v>4</v>
      </c>
      <c r="G178">
        <f t="shared" si="37"/>
        <v>3</v>
      </c>
      <c r="H178">
        <v>4</v>
      </c>
      <c r="I178">
        <v>0</v>
      </c>
      <c r="J178">
        <v>0</v>
      </c>
      <c r="L178" s="2" t="s">
        <v>18</v>
      </c>
      <c r="N178">
        <v>27</v>
      </c>
      <c r="O178">
        <v>2</v>
      </c>
      <c r="P178">
        <v>1</v>
      </c>
      <c r="Q178">
        <v>7</v>
      </c>
      <c r="R178">
        <v>2</v>
      </c>
      <c r="S178">
        <v>2</v>
      </c>
      <c r="T178">
        <v>2</v>
      </c>
      <c r="U178">
        <v>3</v>
      </c>
      <c r="V178">
        <v>0</v>
      </c>
      <c r="W178" s="45">
        <v>0</v>
      </c>
      <c r="X178" s="46">
        <v>1</v>
      </c>
      <c r="Y178" s="47">
        <f t="shared" si="38"/>
        <v>1</v>
      </c>
      <c r="Z178">
        <f t="shared" si="39"/>
        <v>0</v>
      </c>
      <c r="AA178">
        <f t="shared" si="40"/>
        <v>5.6332799364099871E-2</v>
      </c>
      <c r="AB178" s="45">
        <f t="shared" si="41"/>
        <v>5.6332799364099871E-2</v>
      </c>
      <c r="AC178" s="47">
        <f t="shared" si="42"/>
        <v>0.94366720063590015</v>
      </c>
      <c r="AD178" s="45">
        <f t="shared" si="43"/>
        <v>-5.7981716693328689E-2</v>
      </c>
      <c r="AE178" s="47">
        <f t="shared" si="44"/>
        <v>100</v>
      </c>
      <c r="AF178">
        <f t="shared" si="45"/>
        <v>5.9695620793156122E-2</v>
      </c>
      <c r="BE178">
        <v>2.4770252904272757E-2</v>
      </c>
      <c r="BF178">
        <v>1</v>
      </c>
      <c r="BG178">
        <v>0</v>
      </c>
      <c r="BH178">
        <f t="shared" si="49"/>
        <v>169</v>
      </c>
      <c r="BI178">
        <f t="shared" si="50"/>
        <v>6</v>
      </c>
      <c r="BJ178">
        <f t="shared" si="46"/>
        <v>0.86293592862935931</v>
      </c>
      <c r="BK178">
        <f t="shared" si="47"/>
        <v>0.97468354430379744</v>
      </c>
      <c r="BL178">
        <f t="shared" si="48"/>
        <v>7.9049760284171993E-4</v>
      </c>
    </row>
    <row r="179" spans="1:64" x14ac:dyDescent="0.3">
      <c r="A179">
        <v>19</v>
      </c>
      <c r="B179">
        <v>2</v>
      </c>
      <c r="C179">
        <v>1</v>
      </c>
      <c r="D179">
        <v>0</v>
      </c>
      <c r="E179">
        <v>1</v>
      </c>
      <c r="F179">
        <v>4</v>
      </c>
      <c r="G179">
        <f t="shared" si="37"/>
        <v>3</v>
      </c>
      <c r="H179">
        <v>2</v>
      </c>
      <c r="I179">
        <v>1</v>
      </c>
      <c r="J179">
        <v>1</v>
      </c>
      <c r="L179" s="2" t="s">
        <v>18</v>
      </c>
      <c r="N179">
        <v>27</v>
      </c>
      <c r="O179">
        <v>2</v>
      </c>
      <c r="P179">
        <v>1</v>
      </c>
      <c r="Q179">
        <v>8</v>
      </c>
      <c r="R179">
        <v>2</v>
      </c>
      <c r="S179">
        <v>3</v>
      </c>
      <c r="T179">
        <v>2</v>
      </c>
      <c r="U179">
        <v>3</v>
      </c>
      <c r="V179">
        <v>5</v>
      </c>
      <c r="W179" s="45">
        <v>0</v>
      </c>
      <c r="X179" s="46">
        <v>1</v>
      </c>
      <c r="Y179" s="47">
        <f t="shared" si="38"/>
        <v>1</v>
      </c>
      <c r="Z179">
        <f t="shared" si="39"/>
        <v>0</v>
      </c>
      <c r="AA179">
        <f t="shared" si="40"/>
        <v>8.487597411490988E-2</v>
      </c>
      <c r="AB179" s="45">
        <f t="shared" si="41"/>
        <v>8.487597411490988E-2</v>
      </c>
      <c r="AC179" s="47">
        <f t="shared" si="42"/>
        <v>0.91512402588509012</v>
      </c>
      <c r="AD179" s="45">
        <f t="shared" si="43"/>
        <v>-8.8695675476937547E-2</v>
      </c>
      <c r="AE179" s="47">
        <f t="shared" si="44"/>
        <v>100</v>
      </c>
      <c r="AF179">
        <f t="shared" si="45"/>
        <v>9.2748055688757047E-2</v>
      </c>
      <c r="BE179">
        <v>2.5091026592892529E-2</v>
      </c>
      <c r="BF179">
        <v>1</v>
      </c>
      <c r="BG179">
        <v>0</v>
      </c>
      <c r="BH179">
        <f t="shared" si="49"/>
        <v>170</v>
      </c>
      <c r="BI179">
        <f t="shared" si="50"/>
        <v>6</v>
      </c>
      <c r="BJ179">
        <f t="shared" si="46"/>
        <v>0.86212489862124897</v>
      </c>
      <c r="BK179">
        <f t="shared" si="47"/>
        <v>0.97468354430379744</v>
      </c>
      <c r="BL179">
        <f t="shared" si="48"/>
        <v>7.9049760284161173E-4</v>
      </c>
    </row>
    <row r="180" spans="1:64" x14ac:dyDescent="0.3">
      <c r="A180">
        <v>46</v>
      </c>
      <c r="B180">
        <v>2</v>
      </c>
      <c r="C180">
        <v>1</v>
      </c>
      <c r="D180">
        <v>13</v>
      </c>
      <c r="E180">
        <v>3</v>
      </c>
      <c r="F180">
        <v>4</v>
      </c>
      <c r="G180">
        <f t="shared" si="37"/>
        <v>1</v>
      </c>
      <c r="H180">
        <v>3</v>
      </c>
      <c r="I180">
        <v>15</v>
      </c>
      <c r="J180">
        <v>0</v>
      </c>
      <c r="L180" s="2" t="s">
        <v>21</v>
      </c>
      <c r="N180">
        <v>27</v>
      </c>
      <c r="O180">
        <v>2</v>
      </c>
      <c r="P180">
        <v>2</v>
      </c>
      <c r="Q180">
        <v>2</v>
      </c>
      <c r="R180">
        <v>2</v>
      </c>
      <c r="S180">
        <v>4</v>
      </c>
      <c r="T180">
        <v>2</v>
      </c>
      <c r="U180">
        <v>3</v>
      </c>
      <c r="V180">
        <v>0</v>
      </c>
      <c r="W180" s="45">
        <v>0</v>
      </c>
      <c r="X180" s="46">
        <v>1</v>
      </c>
      <c r="Y180" s="47">
        <f t="shared" si="38"/>
        <v>1</v>
      </c>
      <c r="Z180">
        <f t="shared" si="39"/>
        <v>0</v>
      </c>
      <c r="AA180">
        <f t="shared" si="40"/>
        <v>0.3320822978798012</v>
      </c>
      <c r="AB180" s="45">
        <f t="shared" si="41"/>
        <v>0.3320822978798012</v>
      </c>
      <c r="AC180" s="47">
        <f t="shared" si="42"/>
        <v>0.66791770212019874</v>
      </c>
      <c r="AD180" s="45">
        <f t="shared" si="43"/>
        <v>-0.40359031345415047</v>
      </c>
      <c r="AE180" s="47">
        <f t="shared" si="44"/>
        <v>100</v>
      </c>
      <c r="AF180">
        <f t="shared" si="45"/>
        <v>0.49719044251358913</v>
      </c>
      <c r="BE180">
        <v>2.5340259204494932E-2</v>
      </c>
      <c r="BF180">
        <v>1</v>
      </c>
      <c r="BG180">
        <v>0</v>
      </c>
      <c r="BH180">
        <f t="shared" si="49"/>
        <v>171</v>
      </c>
      <c r="BI180">
        <f t="shared" si="50"/>
        <v>6</v>
      </c>
      <c r="BJ180">
        <f t="shared" si="46"/>
        <v>0.86131386861313874</v>
      </c>
      <c r="BK180">
        <f t="shared" si="47"/>
        <v>0.97468354430379744</v>
      </c>
      <c r="BL180">
        <f t="shared" si="48"/>
        <v>7.9049760284171993E-4</v>
      </c>
    </row>
    <row r="181" spans="1:64" x14ac:dyDescent="0.3">
      <c r="A181">
        <v>38</v>
      </c>
      <c r="B181">
        <v>3</v>
      </c>
      <c r="C181">
        <v>1</v>
      </c>
      <c r="D181">
        <v>2</v>
      </c>
      <c r="E181">
        <v>1</v>
      </c>
      <c r="F181">
        <v>1</v>
      </c>
      <c r="G181">
        <f t="shared" si="37"/>
        <v>3</v>
      </c>
      <c r="H181">
        <v>3</v>
      </c>
      <c r="I181">
        <v>2</v>
      </c>
      <c r="J181">
        <v>0</v>
      </c>
      <c r="L181" s="2" t="s">
        <v>18</v>
      </c>
      <c r="N181">
        <v>27</v>
      </c>
      <c r="O181">
        <v>3</v>
      </c>
      <c r="P181">
        <v>1</v>
      </c>
      <c r="Q181">
        <v>0</v>
      </c>
      <c r="R181">
        <v>1</v>
      </c>
      <c r="S181">
        <v>4</v>
      </c>
      <c r="T181">
        <v>2</v>
      </c>
      <c r="U181">
        <v>3</v>
      </c>
      <c r="V181">
        <v>0</v>
      </c>
      <c r="W181" s="45">
        <v>0</v>
      </c>
      <c r="X181" s="46">
        <v>1</v>
      </c>
      <c r="Y181" s="47">
        <f t="shared" si="38"/>
        <v>1</v>
      </c>
      <c r="Z181">
        <f t="shared" si="39"/>
        <v>0</v>
      </c>
      <c r="AA181">
        <f t="shared" si="40"/>
        <v>0.13039525791611312</v>
      </c>
      <c r="AB181" s="45">
        <f t="shared" si="41"/>
        <v>0.13039525791611312</v>
      </c>
      <c r="AC181" s="47">
        <f t="shared" si="42"/>
        <v>0.86960474208388683</v>
      </c>
      <c r="AD181" s="45">
        <f t="shared" si="43"/>
        <v>-0.13971649001166317</v>
      </c>
      <c r="AE181" s="47">
        <f t="shared" si="44"/>
        <v>100</v>
      </c>
      <c r="AF181">
        <f t="shared" si="45"/>
        <v>0.14994773096986458</v>
      </c>
      <c r="BE181">
        <v>2.5674971715243321E-2</v>
      </c>
      <c r="BF181">
        <v>1</v>
      </c>
      <c r="BG181">
        <v>0</v>
      </c>
      <c r="BH181">
        <f t="shared" si="49"/>
        <v>172</v>
      </c>
      <c r="BI181">
        <f t="shared" si="50"/>
        <v>6</v>
      </c>
      <c r="BJ181">
        <f t="shared" si="46"/>
        <v>0.86050283860502841</v>
      </c>
      <c r="BK181">
        <f t="shared" si="47"/>
        <v>0.97468354430379744</v>
      </c>
      <c r="BL181">
        <f t="shared" si="48"/>
        <v>7.9049760284171993E-4</v>
      </c>
    </row>
    <row r="182" spans="1:64" x14ac:dyDescent="0.3">
      <c r="A182">
        <v>31</v>
      </c>
      <c r="B182">
        <v>3</v>
      </c>
      <c r="C182">
        <v>2</v>
      </c>
      <c r="D182">
        <v>2</v>
      </c>
      <c r="E182">
        <v>1</v>
      </c>
      <c r="F182">
        <v>4</v>
      </c>
      <c r="G182">
        <f t="shared" si="37"/>
        <v>2</v>
      </c>
      <c r="H182">
        <v>3</v>
      </c>
      <c r="I182">
        <v>0</v>
      </c>
      <c r="J182">
        <v>0</v>
      </c>
      <c r="L182" s="2" t="s">
        <v>20</v>
      </c>
      <c r="N182">
        <v>27</v>
      </c>
      <c r="O182">
        <v>3</v>
      </c>
      <c r="P182">
        <v>1</v>
      </c>
      <c r="Q182">
        <v>2</v>
      </c>
      <c r="R182">
        <v>1</v>
      </c>
      <c r="S182">
        <v>1</v>
      </c>
      <c r="T182">
        <v>3</v>
      </c>
      <c r="U182">
        <v>2</v>
      </c>
      <c r="V182">
        <v>1</v>
      </c>
      <c r="W182" s="45">
        <v>0</v>
      </c>
      <c r="X182" s="46">
        <v>1</v>
      </c>
      <c r="Y182" s="47">
        <f t="shared" si="38"/>
        <v>1</v>
      </c>
      <c r="Z182">
        <f t="shared" si="39"/>
        <v>0</v>
      </c>
      <c r="AA182">
        <f t="shared" si="40"/>
        <v>0.30645113510689609</v>
      </c>
      <c r="AB182" s="45">
        <f t="shared" si="41"/>
        <v>0.30645113510689609</v>
      </c>
      <c r="AC182" s="47">
        <f t="shared" si="42"/>
        <v>0.69354886489310386</v>
      </c>
      <c r="AD182" s="45">
        <f t="shared" si="43"/>
        <v>-0.36593358043612834</v>
      </c>
      <c r="AE182" s="47">
        <f t="shared" si="44"/>
        <v>100</v>
      </c>
      <c r="AF182">
        <f t="shared" si="45"/>
        <v>0.4418594717967409</v>
      </c>
      <c r="BE182">
        <v>2.5793840487040455E-2</v>
      </c>
      <c r="BF182">
        <v>1</v>
      </c>
      <c r="BG182">
        <v>0</v>
      </c>
      <c r="BH182">
        <f t="shared" si="49"/>
        <v>173</v>
      </c>
      <c r="BI182">
        <f t="shared" si="50"/>
        <v>6</v>
      </c>
      <c r="BJ182">
        <f t="shared" si="46"/>
        <v>0.85969180859691807</v>
      </c>
      <c r="BK182">
        <f t="shared" si="47"/>
        <v>0.97468354430379744</v>
      </c>
      <c r="BL182">
        <f t="shared" si="48"/>
        <v>7.9049760284171993E-4</v>
      </c>
    </row>
    <row r="183" spans="1:64" x14ac:dyDescent="0.3">
      <c r="A183">
        <v>34</v>
      </c>
      <c r="B183">
        <v>4</v>
      </c>
      <c r="C183">
        <v>1</v>
      </c>
      <c r="D183">
        <v>2</v>
      </c>
      <c r="E183">
        <v>1</v>
      </c>
      <c r="F183">
        <v>2</v>
      </c>
      <c r="G183">
        <f t="shared" si="37"/>
        <v>3</v>
      </c>
      <c r="H183">
        <v>3</v>
      </c>
      <c r="I183">
        <v>1</v>
      </c>
      <c r="J183">
        <v>0</v>
      </c>
      <c r="L183" s="2" t="s">
        <v>18</v>
      </c>
      <c r="N183">
        <v>27</v>
      </c>
      <c r="O183">
        <v>3</v>
      </c>
      <c r="P183">
        <v>1</v>
      </c>
      <c r="Q183">
        <v>2</v>
      </c>
      <c r="R183">
        <v>1</v>
      </c>
      <c r="S183">
        <v>2</v>
      </c>
      <c r="T183">
        <v>2</v>
      </c>
      <c r="U183">
        <v>3</v>
      </c>
      <c r="V183">
        <v>2</v>
      </c>
      <c r="W183" s="45">
        <v>0</v>
      </c>
      <c r="X183" s="46">
        <v>1</v>
      </c>
      <c r="Y183" s="47">
        <f t="shared" si="38"/>
        <v>1</v>
      </c>
      <c r="Z183">
        <f t="shared" si="39"/>
        <v>0</v>
      </c>
      <c r="AA183">
        <f t="shared" si="40"/>
        <v>0.15740852546548639</v>
      </c>
      <c r="AB183" s="45">
        <f t="shared" si="41"/>
        <v>0.15740852546548639</v>
      </c>
      <c r="AC183" s="47">
        <f t="shared" si="42"/>
        <v>0.84259147453451355</v>
      </c>
      <c r="AD183" s="45">
        <f t="shared" si="43"/>
        <v>-0.17127304753432185</v>
      </c>
      <c r="AE183" s="47">
        <f t="shared" si="44"/>
        <v>100</v>
      </c>
      <c r="AF183">
        <f t="shared" si="45"/>
        <v>0.18681476162863639</v>
      </c>
      <c r="BE183">
        <v>2.5837166148803558E-2</v>
      </c>
      <c r="BF183">
        <v>1</v>
      </c>
      <c r="BG183">
        <v>0</v>
      </c>
      <c r="BH183">
        <f t="shared" si="49"/>
        <v>174</v>
      </c>
      <c r="BI183">
        <f t="shared" si="50"/>
        <v>6</v>
      </c>
      <c r="BJ183">
        <f t="shared" si="46"/>
        <v>0.85888077858880774</v>
      </c>
      <c r="BK183">
        <f t="shared" si="47"/>
        <v>0.97468354430379744</v>
      </c>
      <c r="BL183">
        <f t="shared" si="48"/>
        <v>7.9049760284161173E-4</v>
      </c>
    </row>
    <row r="184" spans="1:64" x14ac:dyDescent="0.3">
      <c r="A184">
        <v>41</v>
      </c>
      <c r="B184">
        <v>2</v>
      </c>
      <c r="C184">
        <v>2</v>
      </c>
      <c r="D184">
        <v>3</v>
      </c>
      <c r="E184">
        <v>1</v>
      </c>
      <c r="F184">
        <v>3</v>
      </c>
      <c r="G184">
        <f t="shared" si="37"/>
        <v>3</v>
      </c>
      <c r="H184">
        <v>2</v>
      </c>
      <c r="I184">
        <v>0</v>
      </c>
      <c r="J184">
        <v>1</v>
      </c>
      <c r="L184" s="2" t="s">
        <v>18</v>
      </c>
      <c r="N184">
        <v>27</v>
      </c>
      <c r="O184">
        <v>3</v>
      </c>
      <c r="P184">
        <v>1</v>
      </c>
      <c r="Q184">
        <v>2</v>
      </c>
      <c r="R184">
        <v>2</v>
      </c>
      <c r="S184">
        <v>3</v>
      </c>
      <c r="T184">
        <v>2</v>
      </c>
      <c r="U184">
        <v>3</v>
      </c>
      <c r="V184">
        <v>2</v>
      </c>
      <c r="W184" s="45">
        <v>0</v>
      </c>
      <c r="X184" s="46">
        <v>1</v>
      </c>
      <c r="Y184" s="47">
        <f t="shared" si="38"/>
        <v>1</v>
      </c>
      <c r="Z184">
        <f t="shared" si="39"/>
        <v>0</v>
      </c>
      <c r="AA184">
        <f t="shared" si="40"/>
        <v>0.10088603554743379</v>
      </c>
      <c r="AB184" s="45">
        <f t="shared" si="41"/>
        <v>0.10088603554743379</v>
      </c>
      <c r="AC184" s="47">
        <f t="shared" si="42"/>
        <v>0.89911396445256619</v>
      </c>
      <c r="AD184" s="45">
        <f t="shared" si="43"/>
        <v>-0.10634548452202686</v>
      </c>
      <c r="AE184" s="47">
        <f t="shared" si="44"/>
        <v>100</v>
      </c>
      <c r="AF184">
        <f t="shared" si="45"/>
        <v>0.11220606011703886</v>
      </c>
      <c r="BE184">
        <v>2.594762490252844E-2</v>
      </c>
      <c r="BF184">
        <v>1</v>
      </c>
      <c r="BG184">
        <v>0</v>
      </c>
      <c r="BH184">
        <f t="shared" si="49"/>
        <v>175</v>
      </c>
      <c r="BI184">
        <f t="shared" si="50"/>
        <v>6</v>
      </c>
      <c r="BJ184">
        <f t="shared" si="46"/>
        <v>0.85806974858069751</v>
      </c>
      <c r="BK184">
        <f t="shared" si="47"/>
        <v>0.97468354430379744</v>
      </c>
      <c r="BL184">
        <f t="shared" si="48"/>
        <v>7.9049760284171993E-4</v>
      </c>
    </row>
    <row r="185" spans="1:64" x14ac:dyDescent="0.3">
      <c r="A185">
        <v>50</v>
      </c>
      <c r="B185">
        <v>3</v>
      </c>
      <c r="C185">
        <v>1</v>
      </c>
      <c r="D185">
        <v>2</v>
      </c>
      <c r="E185">
        <v>1</v>
      </c>
      <c r="F185">
        <v>3</v>
      </c>
      <c r="G185">
        <f t="shared" si="37"/>
        <v>2</v>
      </c>
      <c r="H185">
        <v>2</v>
      </c>
      <c r="I185">
        <v>0</v>
      </c>
      <c r="J185">
        <v>0</v>
      </c>
      <c r="L185" s="2" t="s">
        <v>20</v>
      </c>
      <c r="N185">
        <v>27</v>
      </c>
      <c r="O185">
        <v>3</v>
      </c>
      <c r="P185">
        <v>1</v>
      </c>
      <c r="Q185">
        <v>2</v>
      </c>
      <c r="R185">
        <v>2</v>
      </c>
      <c r="S185">
        <v>4</v>
      </c>
      <c r="T185">
        <v>2</v>
      </c>
      <c r="U185">
        <v>3</v>
      </c>
      <c r="V185">
        <v>1</v>
      </c>
      <c r="W185" s="45">
        <v>0</v>
      </c>
      <c r="X185" s="46">
        <v>1</v>
      </c>
      <c r="Y185" s="47">
        <f t="shared" si="38"/>
        <v>1</v>
      </c>
      <c r="Z185">
        <f t="shared" si="39"/>
        <v>0</v>
      </c>
      <c r="AA185">
        <f t="shared" si="40"/>
        <v>7.8576391096311857E-2</v>
      </c>
      <c r="AB185" s="45">
        <f t="shared" si="41"/>
        <v>7.8576391096311857E-2</v>
      </c>
      <c r="AC185" s="47">
        <f t="shared" si="42"/>
        <v>0.92142360890368813</v>
      </c>
      <c r="AD185" s="45">
        <f t="shared" si="43"/>
        <v>-8.1835403948054899E-2</v>
      </c>
      <c r="AE185" s="47">
        <f t="shared" si="44"/>
        <v>100</v>
      </c>
      <c r="AF185">
        <f t="shared" si="45"/>
        <v>8.5277162791392136E-2</v>
      </c>
      <c r="BE185">
        <v>2.6058641259250566E-2</v>
      </c>
      <c r="BF185">
        <v>1</v>
      </c>
      <c r="BG185">
        <v>0</v>
      </c>
      <c r="BH185">
        <f t="shared" si="49"/>
        <v>176</v>
      </c>
      <c r="BI185">
        <f t="shared" si="50"/>
        <v>6</v>
      </c>
      <c r="BJ185">
        <f t="shared" si="46"/>
        <v>0.85725871857258718</v>
      </c>
      <c r="BK185">
        <f t="shared" si="47"/>
        <v>0.97468354430379744</v>
      </c>
      <c r="BL185">
        <f t="shared" si="48"/>
        <v>7.9049760284161173E-4</v>
      </c>
    </row>
    <row r="186" spans="1:64" x14ac:dyDescent="0.3">
      <c r="A186">
        <v>53</v>
      </c>
      <c r="B186">
        <v>4</v>
      </c>
      <c r="C186">
        <v>1</v>
      </c>
      <c r="D186">
        <v>2</v>
      </c>
      <c r="E186">
        <v>2</v>
      </c>
      <c r="F186">
        <v>1</v>
      </c>
      <c r="G186">
        <f t="shared" si="37"/>
        <v>1</v>
      </c>
      <c r="H186">
        <v>3</v>
      </c>
      <c r="I186">
        <v>1</v>
      </c>
      <c r="J186">
        <v>0</v>
      </c>
      <c r="L186" s="2" t="s">
        <v>21</v>
      </c>
      <c r="N186">
        <v>27</v>
      </c>
      <c r="O186">
        <v>3</v>
      </c>
      <c r="P186">
        <v>1</v>
      </c>
      <c r="Q186">
        <v>3</v>
      </c>
      <c r="R186">
        <v>1</v>
      </c>
      <c r="S186">
        <v>1</v>
      </c>
      <c r="T186">
        <v>1</v>
      </c>
      <c r="U186">
        <v>3</v>
      </c>
      <c r="V186">
        <v>0</v>
      </c>
      <c r="W186" s="45">
        <v>1</v>
      </c>
      <c r="X186" s="46">
        <v>0</v>
      </c>
      <c r="Y186" s="47">
        <f t="shared" si="38"/>
        <v>1</v>
      </c>
      <c r="Z186">
        <f t="shared" si="39"/>
        <v>1</v>
      </c>
      <c r="AA186">
        <f t="shared" si="40"/>
        <v>6.5490463993491607E-2</v>
      </c>
      <c r="AB186" s="45">
        <f t="shared" si="41"/>
        <v>6.5490463993491607E-2</v>
      </c>
      <c r="AC186" s="47">
        <f t="shared" si="42"/>
        <v>0.93450953600650843</v>
      </c>
      <c r="AD186" s="45">
        <f t="shared" si="43"/>
        <v>-2.7258507348254999</v>
      </c>
      <c r="AE186" s="47">
        <f t="shared" si="44"/>
        <v>0</v>
      </c>
      <c r="AF186">
        <f t="shared" si="45"/>
        <v>14.269398611977758</v>
      </c>
      <c r="BE186">
        <v>2.6470782385075404E-2</v>
      </c>
      <c r="BF186">
        <v>1</v>
      </c>
      <c r="BG186">
        <v>0</v>
      </c>
      <c r="BH186">
        <f t="shared" si="49"/>
        <v>177</v>
      </c>
      <c r="BI186">
        <f t="shared" si="50"/>
        <v>6</v>
      </c>
      <c r="BJ186">
        <f t="shared" si="46"/>
        <v>0.85644768856447695</v>
      </c>
      <c r="BK186">
        <f t="shared" si="47"/>
        <v>0.97468354430379744</v>
      </c>
      <c r="BL186">
        <f t="shared" si="48"/>
        <v>7.9049760284171993E-4</v>
      </c>
    </row>
    <row r="187" spans="1:64" x14ac:dyDescent="0.3">
      <c r="A187">
        <v>33</v>
      </c>
      <c r="B187">
        <v>4</v>
      </c>
      <c r="C187">
        <v>1</v>
      </c>
      <c r="D187">
        <v>7</v>
      </c>
      <c r="E187">
        <v>1</v>
      </c>
      <c r="F187">
        <v>2</v>
      </c>
      <c r="G187">
        <f t="shared" si="37"/>
        <v>2</v>
      </c>
      <c r="H187">
        <v>3</v>
      </c>
      <c r="I187">
        <v>1</v>
      </c>
      <c r="J187">
        <v>0</v>
      </c>
      <c r="L187" s="2" t="s">
        <v>20</v>
      </c>
      <c r="N187">
        <v>27</v>
      </c>
      <c r="O187">
        <v>3</v>
      </c>
      <c r="P187">
        <v>1</v>
      </c>
      <c r="Q187">
        <v>7</v>
      </c>
      <c r="R187">
        <v>3</v>
      </c>
      <c r="S187">
        <v>1</v>
      </c>
      <c r="T187">
        <v>2</v>
      </c>
      <c r="U187">
        <v>3</v>
      </c>
      <c r="V187">
        <v>0</v>
      </c>
      <c r="W187" s="45">
        <v>0</v>
      </c>
      <c r="X187" s="46">
        <v>1</v>
      </c>
      <c r="Y187" s="47">
        <f t="shared" si="38"/>
        <v>1</v>
      </c>
      <c r="Z187">
        <f t="shared" si="39"/>
        <v>0</v>
      </c>
      <c r="AA187">
        <f t="shared" si="40"/>
        <v>3.138733699273278E-2</v>
      </c>
      <c r="AB187" s="45">
        <f t="shared" si="41"/>
        <v>3.138733699273278E-2</v>
      </c>
      <c r="AC187" s="47">
        <f t="shared" si="42"/>
        <v>0.96861266300726723</v>
      </c>
      <c r="AD187" s="45">
        <f t="shared" si="43"/>
        <v>-3.1890475582807033E-2</v>
      </c>
      <c r="AE187" s="47">
        <f t="shared" si="44"/>
        <v>100</v>
      </c>
      <c r="AF187">
        <f t="shared" si="45"/>
        <v>3.2404425619714711E-2</v>
      </c>
      <c r="BE187">
        <v>2.6495057967294424E-2</v>
      </c>
      <c r="BF187">
        <v>1</v>
      </c>
      <c r="BG187">
        <v>0</v>
      </c>
      <c r="BH187">
        <f t="shared" si="49"/>
        <v>178</v>
      </c>
      <c r="BI187">
        <f t="shared" si="50"/>
        <v>6</v>
      </c>
      <c r="BJ187">
        <f t="shared" si="46"/>
        <v>0.85563665855636661</v>
      </c>
      <c r="BK187">
        <f t="shared" si="47"/>
        <v>0.97468354430379744</v>
      </c>
      <c r="BL187">
        <f t="shared" si="48"/>
        <v>7.9049760284171993E-4</v>
      </c>
    </row>
    <row r="188" spans="1:64" x14ac:dyDescent="0.3">
      <c r="A188">
        <v>40</v>
      </c>
      <c r="B188">
        <v>4</v>
      </c>
      <c r="C188">
        <v>1</v>
      </c>
      <c r="D188">
        <v>8</v>
      </c>
      <c r="E188">
        <v>5</v>
      </c>
      <c r="F188">
        <v>3</v>
      </c>
      <c r="G188">
        <f t="shared" si="37"/>
        <v>2</v>
      </c>
      <c r="H188">
        <v>3</v>
      </c>
      <c r="I188">
        <v>9</v>
      </c>
      <c r="J188">
        <v>0</v>
      </c>
      <c r="L188" s="2" t="s">
        <v>20</v>
      </c>
      <c r="N188">
        <v>27</v>
      </c>
      <c r="O188">
        <v>3</v>
      </c>
      <c r="P188">
        <v>2</v>
      </c>
      <c r="Q188">
        <v>1</v>
      </c>
      <c r="R188">
        <v>1</v>
      </c>
      <c r="S188">
        <v>3</v>
      </c>
      <c r="T188">
        <v>1</v>
      </c>
      <c r="U188">
        <v>2</v>
      </c>
      <c r="V188">
        <v>0</v>
      </c>
      <c r="W188" s="45">
        <v>0</v>
      </c>
      <c r="X188" s="46">
        <v>1</v>
      </c>
      <c r="Y188" s="47">
        <f t="shared" si="38"/>
        <v>1</v>
      </c>
      <c r="Z188">
        <f t="shared" si="39"/>
        <v>0</v>
      </c>
      <c r="AA188">
        <f t="shared" si="40"/>
        <v>0.30940109162196328</v>
      </c>
      <c r="AB188" s="45">
        <f t="shared" si="41"/>
        <v>0.30940109162196328</v>
      </c>
      <c r="AC188" s="47">
        <f t="shared" si="42"/>
        <v>0.69059890837803672</v>
      </c>
      <c r="AD188" s="45">
        <f t="shared" si="43"/>
        <v>-0.37019607471380089</v>
      </c>
      <c r="AE188" s="47">
        <f t="shared" si="44"/>
        <v>100</v>
      </c>
      <c r="AF188">
        <f t="shared" si="45"/>
        <v>0.44801850664466419</v>
      </c>
      <c r="BE188">
        <v>2.6584348962565653E-2</v>
      </c>
      <c r="BF188">
        <v>1</v>
      </c>
      <c r="BG188">
        <v>0</v>
      </c>
      <c r="BH188">
        <f t="shared" si="49"/>
        <v>179</v>
      </c>
      <c r="BI188">
        <f t="shared" si="50"/>
        <v>6</v>
      </c>
      <c r="BJ188">
        <f t="shared" si="46"/>
        <v>0.85482562854825628</v>
      </c>
      <c r="BK188">
        <f t="shared" si="47"/>
        <v>0.97468354430379744</v>
      </c>
      <c r="BL188">
        <f t="shared" si="48"/>
        <v>0</v>
      </c>
    </row>
    <row r="189" spans="1:64" x14ac:dyDescent="0.3">
      <c r="A189">
        <v>55</v>
      </c>
      <c r="B189">
        <v>3</v>
      </c>
      <c r="C189">
        <v>1</v>
      </c>
      <c r="D189">
        <v>15</v>
      </c>
      <c r="E189">
        <v>5</v>
      </c>
      <c r="F189">
        <v>2</v>
      </c>
      <c r="G189">
        <f t="shared" si="37"/>
        <v>3</v>
      </c>
      <c r="H189">
        <v>3</v>
      </c>
      <c r="I189">
        <v>2</v>
      </c>
      <c r="J189">
        <v>0</v>
      </c>
      <c r="L189" s="2" t="s">
        <v>18</v>
      </c>
      <c r="N189">
        <v>27</v>
      </c>
      <c r="O189">
        <v>3</v>
      </c>
      <c r="P189">
        <v>2</v>
      </c>
      <c r="Q189">
        <v>2</v>
      </c>
      <c r="R189">
        <v>1</v>
      </c>
      <c r="S189">
        <v>2</v>
      </c>
      <c r="T189">
        <v>2</v>
      </c>
      <c r="U189">
        <v>2</v>
      </c>
      <c r="V189">
        <v>1</v>
      </c>
      <c r="W189" s="45">
        <v>0</v>
      </c>
      <c r="X189" s="46">
        <v>1</v>
      </c>
      <c r="Y189" s="47">
        <f t="shared" si="38"/>
        <v>1</v>
      </c>
      <c r="Z189">
        <f t="shared" si="39"/>
        <v>0</v>
      </c>
      <c r="AA189">
        <f t="shared" si="40"/>
        <v>0.48940232068654455</v>
      </c>
      <c r="AB189" s="45">
        <f t="shared" si="41"/>
        <v>0.48940232068654455</v>
      </c>
      <c r="AC189" s="47">
        <f t="shared" si="42"/>
        <v>0.51059767931345545</v>
      </c>
      <c r="AD189" s="45">
        <f t="shared" si="43"/>
        <v>-0.67217331920377499</v>
      </c>
      <c r="AE189" s="47">
        <f t="shared" si="44"/>
        <v>100</v>
      </c>
      <c r="AF189">
        <f t="shared" si="45"/>
        <v>0.95848912071944792</v>
      </c>
      <c r="BE189">
        <v>2.6813785362603159E-2</v>
      </c>
      <c r="BF189">
        <v>0</v>
      </c>
      <c r="BG189">
        <v>1</v>
      </c>
      <c r="BH189">
        <f t="shared" si="49"/>
        <v>179</v>
      </c>
      <c r="BI189">
        <f t="shared" si="50"/>
        <v>7</v>
      </c>
      <c r="BJ189">
        <f t="shared" si="46"/>
        <v>0.85482562854825628</v>
      </c>
      <c r="BK189">
        <f t="shared" si="47"/>
        <v>0.97046413502109707</v>
      </c>
      <c r="BL189">
        <f t="shared" si="48"/>
        <v>7.8707553529695068E-4</v>
      </c>
    </row>
    <row r="190" spans="1:64" x14ac:dyDescent="0.3">
      <c r="A190">
        <v>34</v>
      </c>
      <c r="B190">
        <v>4</v>
      </c>
      <c r="C190">
        <v>1</v>
      </c>
      <c r="D190">
        <v>9</v>
      </c>
      <c r="E190">
        <v>2</v>
      </c>
      <c r="F190">
        <v>3</v>
      </c>
      <c r="G190">
        <f t="shared" si="37"/>
        <v>2</v>
      </c>
      <c r="H190">
        <v>2</v>
      </c>
      <c r="I190">
        <v>1</v>
      </c>
      <c r="J190">
        <v>0</v>
      </c>
      <c r="L190" s="2" t="s">
        <v>20</v>
      </c>
      <c r="N190">
        <v>27</v>
      </c>
      <c r="O190">
        <v>3</v>
      </c>
      <c r="P190">
        <v>2</v>
      </c>
      <c r="Q190">
        <v>3</v>
      </c>
      <c r="R190">
        <v>1</v>
      </c>
      <c r="S190">
        <v>2</v>
      </c>
      <c r="T190">
        <v>3</v>
      </c>
      <c r="U190">
        <v>2</v>
      </c>
      <c r="V190">
        <v>1</v>
      </c>
      <c r="W190" s="45">
        <v>0</v>
      </c>
      <c r="X190" s="46">
        <v>1</v>
      </c>
      <c r="Y190" s="47">
        <f t="shared" si="38"/>
        <v>1</v>
      </c>
      <c r="Z190">
        <f t="shared" si="39"/>
        <v>0</v>
      </c>
      <c r="AA190">
        <f t="shared" si="40"/>
        <v>0.60913942968383494</v>
      </c>
      <c r="AB190" s="45">
        <f t="shared" si="41"/>
        <v>0.60913942968383494</v>
      </c>
      <c r="AC190" s="47">
        <f t="shared" si="42"/>
        <v>0.39086057031616506</v>
      </c>
      <c r="AD190" s="45">
        <f t="shared" si="43"/>
        <v>-0.93940438024970185</v>
      </c>
      <c r="AE190" s="47">
        <f t="shared" si="44"/>
        <v>0</v>
      </c>
      <c r="AF190">
        <f t="shared" si="45"/>
        <v>1.5584570968391753</v>
      </c>
      <c r="BE190">
        <v>2.6818362598477873E-2</v>
      </c>
      <c r="BF190">
        <v>1</v>
      </c>
      <c r="BG190">
        <v>0</v>
      </c>
      <c r="BH190">
        <f t="shared" si="49"/>
        <v>180</v>
      </c>
      <c r="BI190">
        <f t="shared" si="50"/>
        <v>7</v>
      </c>
      <c r="BJ190">
        <f t="shared" si="46"/>
        <v>0.85401459854014594</v>
      </c>
      <c r="BK190">
        <f t="shared" si="47"/>
        <v>0.97046413502109707</v>
      </c>
      <c r="BL190">
        <f t="shared" si="48"/>
        <v>7.8707553529684291E-4</v>
      </c>
    </row>
    <row r="191" spans="1:64" x14ac:dyDescent="0.3">
      <c r="A191">
        <v>51</v>
      </c>
      <c r="B191">
        <v>4</v>
      </c>
      <c r="C191">
        <v>1</v>
      </c>
      <c r="D191">
        <v>7</v>
      </c>
      <c r="E191">
        <v>4</v>
      </c>
      <c r="F191">
        <v>2</v>
      </c>
      <c r="G191">
        <f t="shared" si="37"/>
        <v>3</v>
      </c>
      <c r="H191">
        <v>3</v>
      </c>
      <c r="I191">
        <v>1</v>
      </c>
      <c r="J191">
        <v>0</v>
      </c>
      <c r="L191" s="2" t="s">
        <v>18</v>
      </c>
      <c r="N191">
        <v>27</v>
      </c>
      <c r="O191">
        <v>3</v>
      </c>
      <c r="P191">
        <v>2</v>
      </c>
      <c r="Q191">
        <v>4</v>
      </c>
      <c r="R191">
        <v>2</v>
      </c>
      <c r="S191">
        <v>2</v>
      </c>
      <c r="T191">
        <v>2</v>
      </c>
      <c r="U191">
        <v>3</v>
      </c>
      <c r="V191">
        <v>1</v>
      </c>
      <c r="W191" s="45">
        <v>0</v>
      </c>
      <c r="X191" s="46">
        <v>1</v>
      </c>
      <c r="Y191" s="47">
        <f t="shared" si="38"/>
        <v>1</v>
      </c>
      <c r="Z191">
        <f t="shared" si="39"/>
        <v>0</v>
      </c>
      <c r="AA191">
        <f t="shared" si="40"/>
        <v>0.27241591867985537</v>
      </c>
      <c r="AB191" s="45">
        <f t="shared" si="41"/>
        <v>0.27241591867985537</v>
      </c>
      <c r="AC191" s="47">
        <f t="shared" si="42"/>
        <v>0.72758408132014463</v>
      </c>
      <c r="AD191" s="45">
        <f t="shared" si="43"/>
        <v>-0.31802571091705256</v>
      </c>
      <c r="AE191" s="47">
        <f t="shared" si="44"/>
        <v>100</v>
      </c>
      <c r="AF191">
        <f t="shared" si="45"/>
        <v>0.3744115981558831</v>
      </c>
      <c r="BE191">
        <v>2.6899719572914035E-2</v>
      </c>
      <c r="BF191">
        <v>1</v>
      </c>
      <c r="BG191">
        <v>0</v>
      </c>
      <c r="BH191">
        <f t="shared" si="49"/>
        <v>181</v>
      </c>
      <c r="BI191">
        <f t="shared" si="50"/>
        <v>7</v>
      </c>
      <c r="BJ191">
        <f t="shared" si="46"/>
        <v>0.85320356853203572</v>
      </c>
      <c r="BK191">
        <f t="shared" si="47"/>
        <v>0.97046413502109707</v>
      </c>
      <c r="BL191">
        <f t="shared" si="48"/>
        <v>7.8707553529695068E-4</v>
      </c>
    </row>
    <row r="192" spans="1:64" x14ac:dyDescent="0.3">
      <c r="A192">
        <v>52</v>
      </c>
      <c r="B192">
        <v>3</v>
      </c>
      <c r="C192">
        <v>1</v>
      </c>
      <c r="D192">
        <v>18</v>
      </c>
      <c r="E192">
        <v>5</v>
      </c>
      <c r="F192">
        <v>3</v>
      </c>
      <c r="G192">
        <f t="shared" si="37"/>
        <v>2</v>
      </c>
      <c r="H192">
        <v>3</v>
      </c>
      <c r="I192">
        <v>11</v>
      </c>
      <c r="J192">
        <v>0</v>
      </c>
      <c r="L192" s="2" t="s">
        <v>20</v>
      </c>
      <c r="N192">
        <v>27</v>
      </c>
      <c r="O192">
        <v>3</v>
      </c>
      <c r="P192">
        <v>2</v>
      </c>
      <c r="Q192">
        <v>8</v>
      </c>
      <c r="R192">
        <v>3</v>
      </c>
      <c r="S192">
        <v>4</v>
      </c>
      <c r="T192">
        <v>1</v>
      </c>
      <c r="U192">
        <v>3</v>
      </c>
      <c r="V192">
        <v>0</v>
      </c>
      <c r="W192" s="45">
        <v>0</v>
      </c>
      <c r="X192" s="46">
        <v>1</v>
      </c>
      <c r="Y192" s="47">
        <f t="shared" si="38"/>
        <v>1</v>
      </c>
      <c r="Z192">
        <f t="shared" si="39"/>
        <v>0</v>
      </c>
      <c r="AA192">
        <f t="shared" si="40"/>
        <v>4.4138593177470757E-2</v>
      </c>
      <c r="AB192" s="45">
        <f t="shared" si="41"/>
        <v>4.4138593177470757E-2</v>
      </c>
      <c r="AC192" s="47">
        <f t="shared" si="42"/>
        <v>0.95586140682252929</v>
      </c>
      <c r="AD192" s="45">
        <f t="shared" si="43"/>
        <v>-4.5142348383144612E-2</v>
      </c>
      <c r="AE192" s="47">
        <f t="shared" si="44"/>
        <v>100</v>
      </c>
      <c r="AF192">
        <f t="shared" si="45"/>
        <v>4.6176770881665878E-2</v>
      </c>
      <c r="BE192">
        <v>2.6906002010737867E-2</v>
      </c>
      <c r="BF192">
        <v>1</v>
      </c>
      <c r="BG192">
        <v>0</v>
      </c>
      <c r="BH192">
        <f t="shared" si="49"/>
        <v>182</v>
      </c>
      <c r="BI192">
        <f t="shared" si="50"/>
        <v>7</v>
      </c>
      <c r="BJ192">
        <f t="shared" si="46"/>
        <v>0.85239253852392538</v>
      </c>
      <c r="BK192">
        <f t="shared" si="47"/>
        <v>0.97046413502109707</v>
      </c>
      <c r="BL192">
        <f t="shared" si="48"/>
        <v>7.8707553529695068E-4</v>
      </c>
    </row>
    <row r="193" spans="1:64" x14ac:dyDescent="0.3">
      <c r="A193">
        <v>27</v>
      </c>
      <c r="B193">
        <v>4</v>
      </c>
      <c r="C193">
        <v>1</v>
      </c>
      <c r="D193">
        <v>7</v>
      </c>
      <c r="E193">
        <v>1</v>
      </c>
      <c r="F193">
        <v>2</v>
      </c>
      <c r="G193">
        <f t="shared" si="37"/>
        <v>3</v>
      </c>
      <c r="H193">
        <v>2</v>
      </c>
      <c r="I193">
        <v>0</v>
      </c>
      <c r="J193">
        <v>0</v>
      </c>
      <c r="L193" s="2" t="s">
        <v>18</v>
      </c>
      <c r="N193">
        <v>27</v>
      </c>
      <c r="O193">
        <v>4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3</v>
      </c>
      <c r="V193">
        <v>0</v>
      </c>
      <c r="W193" s="45">
        <v>0</v>
      </c>
      <c r="X193" s="46">
        <v>1</v>
      </c>
      <c r="Y193" s="47">
        <f t="shared" si="38"/>
        <v>1</v>
      </c>
      <c r="Z193">
        <f t="shared" si="39"/>
        <v>0</v>
      </c>
      <c r="AA193">
        <f t="shared" si="40"/>
        <v>7.4369780260778701E-2</v>
      </c>
      <c r="AB193" s="45">
        <f t="shared" si="41"/>
        <v>7.4369780260778701E-2</v>
      </c>
      <c r="AC193" s="47">
        <f t="shared" si="42"/>
        <v>0.92563021973922133</v>
      </c>
      <c r="AD193" s="45">
        <f t="shared" si="43"/>
        <v>-7.728045482489064E-2</v>
      </c>
      <c r="AE193" s="47">
        <f t="shared" si="44"/>
        <v>100</v>
      </c>
      <c r="AF193">
        <f t="shared" si="45"/>
        <v>8.0345021883286141E-2</v>
      </c>
      <c r="BE193">
        <v>2.7064284302190472E-2</v>
      </c>
      <c r="BF193">
        <v>1</v>
      </c>
      <c r="BG193">
        <v>0</v>
      </c>
      <c r="BH193">
        <f t="shared" si="49"/>
        <v>183</v>
      </c>
      <c r="BI193">
        <f t="shared" si="50"/>
        <v>7</v>
      </c>
      <c r="BJ193">
        <f t="shared" si="46"/>
        <v>0.85158150851581504</v>
      </c>
      <c r="BK193">
        <f t="shared" si="47"/>
        <v>0.97046413502109707</v>
      </c>
      <c r="BL193">
        <f t="shared" si="48"/>
        <v>7.8707553529684291E-4</v>
      </c>
    </row>
    <row r="194" spans="1:64" x14ac:dyDescent="0.3">
      <c r="A194">
        <v>35</v>
      </c>
      <c r="B194">
        <v>2</v>
      </c>
      <c r="C194">
        <v>2</v>
      </c>
      <c r="D194">
        <v>0</v>
      </c>
      <c r="E194">
        <v>2</v>
      </c>
      <c r="F194">
        <v>3</v>
      </c>
      <c r="G194">
        <f t="shared" ref="G194:G257" si="51">IF(L194="Divorced",1,IF(L194="Married",2,3))</f>
        <v>2</v>
      </c>
      <c r="H194">
        <v>3</v>
      </c>
      <c r="I194">
        <v>0</v>
      </c>
      <c r="J194">
        <v>1</v>
      </c>
      <c r="L194" s="2" t="s">
        <v>20</v>
      </c>
      <c r="N194">
        <v>27</v>
      </c>
      <c r="O194">
        <v>4</v>
      </c>
      <c r="P194">
        <v>1</v>
      </c>
      <c r="Q194">
        <v>0</v>
      </c>
      <c r="R194">
        <v>1</v>
      </c>
      <c r="S194">
        <v>1</v>
      </c>
      <c r="T194">
        <v>2</v>
      </c>
      <c r="U194">
        <v>2</v>
      </c>
      <c r="V194">
        <v>0</v>
      </c>
      <c r="W194" s="45">
        <v>0</v>
      </c>
      <c r="X194" s="46">
        <v>1</v>
      </c>
      <c r="Y194" s="47">
        <f t="shared" si="38"/>
        <v>1</v>
      </c>
      <c r="Z194">
        <f t="shared" si="39"/>
        <v>0</v>
      </c>
      <c r="AA194">
        <f t="shared" si="40"/>
        <v>0.1622216435062292</v>
      </c>
      <c r="AB194" s="45">
        <f t="shared" si="41"/>
        <v>0.1622216435062292</v>
      </c>
      <c r="AC194" s="47">
        <f t="shared" si="42"/>
        <v>0.83777835649377086</v>
      </c>
      <c r="AD194" s="45">
        <f t="shared" si="43"/>
        <v>-0.17700170454153522</v>
      </c>
      <c r="AE194" s="47">
        <f t="shared" si="44"/>
        <v>100</v>
      </c>
      <c r="AF194">
        <f t="shared" si="45"/>
        <v>0.19363312772264887</v>
      </c>
      <c r="BE194">
        <v>2.7228702140874968E-2</v>
      </c>
      <c r="BF194">
        <v>1</v>
      </c>
      <c r="BG194">
        <v>0</v>
      </c>
      <c r="BH194">
        <f t="shared" si="49"/>
        <v>184</v>
      </c>
      <c r="BI194">
        <f t="shared" si="50"/>
        <v>7</v>
      </c>
      <c r="BJ194">
        <f t="shared" si="46"/>
        <v>0.85077047850770482</v>
      </c>
      <c r="BK194">
        <f t="shared" si="47"/>
        <v>0.97046413502109707</v>
      </c>
      <c r="BL194">
        <f t="shared" si="48"/>
        <v>7.8707553529695068E-4</v>
      </c>
    </row>
    <row r="195" spans="1:64" x14ac:dyDescent="0.3">
      <c r="A195">
        <v>43</v>
      </c>
      <c r="B195">
        <v>4</v>
      </c>
      <c r="C195">
        <v>1</v>
      </c>
      <c r="D195">
        <v>4</v>
      </c>
      <c r="E195">
        <v>1</v>
      </c>
      <c r="F195">
        <v>4</v>
      </c>
      <c r="G195">
        <f t="shared" si="51"/>
        <v>1</v>
      </c>
      <c r="H195">
        <v>4</v>
      </c>
      <c r="I195">
        <v>2</v>
      </c>
      <c r="J195">
        <v>0</v>
      </c>
      <c r="L195" s="2" t="s">
        <v>21</v>
      </c>
      <c r="N195">
        <v>27</v>
      </c>
      <c r="O195">
        <v>4</v>
      </c>
      <c r="P195">
        <v>1</v>
      </c>
      <c r="Q195">
        <v>2</v>
      </c>
      <c r="R195">
        <v>1</v>
      </c>
      <c r="S195">
        <v>1</v>
      </c>
      <c r="T195">
        <v>3</v>
      </c>
      <c r="U195">
        <v>2</v>
      </c>
      <c r="V195">
        <v>1</v>
      </c>
      <c r="W195" s="45">
        <v>0</v>
      </c>
      <c r="X195" s="46">
        <v>1</v>
      </c>
      <c r="Y195" s="47">
        <f t="shared" si="38"/>
        <v>1</v>
      </c>
      <c r="Z195">
        <f t="shared" si="39"/>
        <v>0</v>
      </c>
      <c r="AA195">
        <f t="shared" si="40"/>
        <v>0.23620199366282468</v>
      </c>
      <c r="AB195" s="45">
        <f t="shared" si="41"/>
        <v>0.23620199366282468</v>
      </c>
      <c r="AC195" s="47">
        <f t="shared" si="42"/>
        <v>0.76379800633717532</v>
      </c>
      <c r="AD195" s="45">
        <f t="shared" si="43"/>
        <v>-0.2694519143837385</v>
      </c>
      <c r="AE195" s="47">
        <f t="shared" si="44"/>
        <v>100</v>
      </c>
      <c r="AF195">
        <f t="shared" si="45"/>
        <v>0.3092466747792928</v>
      </c>
      <c r="BE195">
        <v>2.7263352024674177E-2</v>
      </c>
      <c r="BF195">
        <v>1</v>
      </c>
      <c r="BG195">
        <v>0</v>
      </c>
      <c r="BH195">
        <f t="shared" si="49"/>
        <v>185</v>
      </c>
      <c r="BI195">
        <f t="shared" si="50"/>
        <v>7</v>
      </c>
      <c r="BJ195">
        <f t="shared" si="46"/>
        <v>0.84995944849959448</v>
      </c>
      <c r="BK195">
        <f t="shared" si="47"/>
        <v>0.97046413502109707</v>
      </c>
      <c r="BL195">
        <f t="shared" si="48"/>
        <v>7.8707553529695068E-4</v>
      </c>
    </row>
    <row r="196" spans="1:64" x14ac:dyDescent="0.3">
      <c r="A196">
        <v>45</v>
      </c>
      <c r="B196">
        <v>1</v>
      </c>
      <c r="C196">
        <v>1</v>
      </c>
      <c r="D196">
        <v>8</v>
      </c>
      <c r="E196">
        <v>4</v>
      </c>
      <c r="F196">
        <v>4</v>
      </c>
      <c r="G196">
        <f t="shared" si="51"/>
        <v>2</v>
      </c>
      <c r="H196">
        <v>3</v>
      </c>
      <c r="I196">
        <v>11</v>
      </c>
      <c r="J196">
        <v>0</v>
      </c>
      <c r="L196" s="2" t="s">
        <v>20</v>
      </c>
      <c r="N196">
        <v>27</v>
      </c>
      <c r="O196">
        <v>4</v>
      </c>
      <c r="P196">
        <v>1</v>
      </c>
      <c r="Q196">
        <v>2</v>
      </c>
      <c r="R196">
        <v>1</v>
      </c>
      <c r="S196">
        <v>2</v>
      </c>
      <c r="T196">
        <v>1</v>
      </c>
      <c r="U196">
        <v>3</v>
      </c>
      <c r="V196">
        <v>0</v>
      </c>
      <c r="W196" s="45">
        <v>0</v>
      </c>
      <c r="X196" s="46">
        <v>1</v>
      </c>
      <c r="Y196" s="47">
        <f t="shared" si="38"/>
        <v>1</v>
      </c>
      <c r="Z196">
        <f t="shared" si="39"/>
        <v>0</v>
      </c>
      <c r="AA196">
        <f t="shared" si="40"/>
        <v>4.8416362572520598E-2</v>
      </c>
      <c r="AB196" s="45">
        <f t="shared" si="41"/>
        <v>4.8416362572520598E-2</v>
      </c>
      <c r="AC196" s="47">
        <f t="shared" si="42"/>
        <v>0.95158363742747942</v>
      </c>
      <c r="AD196" s="45">
        <f t="shared" si="43"/>
        <v>-4.9627695502050054E-2</v>
      </c>
      <c r="AE196" s="47">
        <f t="shared" si="44"/>
        <v>100</v>
      </c>
      <c r="AF196">
        <f t="shared" si="45"/>
        <v>5.0879776267916781E-2</v>
      </c>
      <c r="BE196">
        <v>2.734205357614846E-2</v>
      </c>
      <c r="BF196">
        <v>1</v>
      </c>
      <c r="BG196">
        <v>0</v>
      </c>
      <c r="BH196">
        <f t="shared" si="49"/>
        <v>186</v>
      </c>
      <c r="BI196">
        <f t="shared" si="50"/>
        <v>7</v>
      </c>
      <c r="BJ196">
        <f t="shared" si="46"/>
        <v>0.84914841849148415</v>
      </c>
      <c r="BK196">
        <f t="shared" si="47"/>
        <v>0.97046413502109707</v>
      </c>
      <c r="BL196">
        <f t="shared" si="48"/>
        <v>7.8707553529684291E-4</v>
      </c>
    </row>
    <row r="197" spans="1:64" x14ac:dyDescent="0.3">
      <c r="A197">
        <v>37</v>
      </c>
      <c r="B197">
        <v>2</v>
      </c>
      <c r="C197">
        <v>2</v>
      </c>
      <c r="D197">
        <v>7</v>
      </c>
      <c r="E197">
        <v>1</v>
      </c>
      <c r="F197">
        <v>1</v>
      </c>
      <c r="G197">
        <f t="shared" si="51"/>
        <v>2</v>
      </c>
      <c r="H197">
        <v>2</v>
      </c>
      <c r="I197">
        <v>1</v>
      </c>
      <c r="J197">
        <v>0</v>
      </c>
      <c r="L197" s="2" t="s">
        <v>20</v>
      </c>
      <c r="N197">
        <v>27</v>
      </c>
      <c r="O197">
        <v>4</v>
      </c>
      <c r="P197">
        <v>1</v>
      </c>
      <c r="Q197">
        <v>2</v>
      </c>
      <c r="R197">
        <v>1</v>
      </c>
      <c r="S197">
        <v>3</v>
      </c>
      <c r="T197">
        <v>1</v>
      </c>
      <c r="U197">
        <v>1</v>
      </c>
      <c r="V197">
        <v>2</v>
      </c>
      <c r="W197" s="45">
        <v>0</v>
      </c>
      <c r="X197" s="46">
        <v>1</v>
      </c>
      <c r="Y197" s="47">
        <f t="shared" ref="Y197:Y260" si="52">W197+X197</f>
        <v>1</v>
      </c>
      <c r="Z197">
        <f t="shared" ref="Z197:Z260" si="53">IF(Y197=0,"",W197/Y197)</f>
        <v>0</v>
      </c>
      <c r="AA197">
        <f t="shared" ref="AA197:AA260" si="54">1/(1+EXP(-$AH$5-MMULT(N197:V197,$AH$6:$AH$14)))</f>
        <v>8.6678688399699361E-2</v>
      </c>
      <c r="AB197" s="45">
        <f t="shared" ref="AB197:AB260" si="55">Y197*AA197</f>
        <v>8.6678688399699361E-2</v>
      </c>
      <c r="AC197" s="47">
        <f t="shared" ref="AC197:AC260" si="56">Y197-AB197</f>
        <v>0.91332131160030061</v>
      </c>
      <c r="AD197" s="45">
        <f t="shared" ref="AD197:AD260" si="57">IFERROR(Y197*(Z197*LN(AA197)+(1-Z197)*LN(1-AA197)),0)</f>
        <v>-9.0667530836179747E-2</v>
      </c>
      <c r="AE197" s="47">
        <f t="shared" ref="AE197:AE260" si="58">100*IF(AA197&gt;=$BA$10,W197/Y197,X197/Y197)</f>
        <v>100</v>
      </c>
      <c r="AF197">
        <f t="shared" ref="AF197:AF260" si="59">IFERROR((W197-AB197)^2/AB197+(X197-AC197)^2/AC197,0)</f>
        <v>9.4904922614608603E-2</v>
      </c>
      <c r="BE197">
        <v>2.7567664969011908E-2</v>
      </c>
      <c r="BF197">
        <v>1</v>
      </c>
      <c r="BG197">
        <v>0</v>
      </c>
      <c r="BH197">
        <f t="shared" si="49"/>
        <v>187</v>
      </c>
      <c r="BI197">
        <f t="shared" si="50"/>
        <v>7</v>
      </c>
      <c r="BJ197">
        <f t="shared" ref="BJ197:BJ260" si="60">1-BH197/BH$1468</f>
        <v>0.84833738848337392</v>
      </c>
      <c r="BK197">
        <f t="shared" ref="BK197:BK260" si="61">1-BI197/BI$1468</f>
        <v>0.97046413502109707</v>
      </c>
      <c r="BL197">
        <f t="shared" ref="BL197:BL260" si="62">(BJ197-BJ198)*BK197</f>
        <v>7.8707553529695068E-4</v>
      </c>
    </row>
    <row r="198" spans="1:64" x14ac:dyDescent="0.3">
      <c r="A198">
        <v>35</v>
      </c>
      <c r="B198">
        <v>2</v>
      </c>
      <c r="C198">
        <v>1</v>
      </c>
      <c r="D198">
        <v>2</v>
      </c>
      <c r="E198">
        <v>2</v>
      </c>
      <c r="F198">
        <v>2</v>
      </c>
      <c r="G198">
        <f t="shared" si="51"/>
        <v>3</v>
      </c>
      <c r="H198">
        <v>3</v>
      </c>
      <c r="I198">
        <v>1</v>
      </c>
      <c r="J198">
        <v>0</v>
      </c>
      <c r="L198" s="2" t="s">
        <v>18</v>
      </c>
      <c r="N198">
        <v>27</v>
      </c>
      <c r="O198">
        <v>4</v>
      </c>
      <c r="P198">
        <v>1</v>
      </c>
      <c r="Q198">
        <v>2</v>
      </c>
      <c r="R198">
        <v>1</v>
      </c>
      <c r="S198">
        <v>3</v>
      </c>
      <c r="T198">
        <v>2</v>
      </c>
      <c r="U198">
        <v>3</v>
      </c>
      <c r="V198">
        <v>2</v>
      </c>
      <c r="W198" s="45">
        <v>0</v>
      </c>
      <c r="X198" s="46">
        <v>1</v>
      </c>
      <c r="Y198" s="47">
        <f t="shared" si="52"/>
        <v>1</v>
      </c>
      <c r="Z198">
        <f t="shared" si="53"/>
        <v>0</v>
      </c>
      <c r="AA198">
        <f t="shared" si="54"/>
        <v>0.1031850902382046</v>
      </c>
      <c r="AB198" s="45">
        <f t="shared" si="55"/>
        <v>0.1031850902382046</v>
      </c>
      <c r="AC198" s="47">
        <f t="shared" si="56"/>
        <v>0.89681490976179545</v>
      </c>
      <c r="AD198" s="45">
        <f t="shared" si="57"/>
        <v>-0.1089057818474523</v>
      </c>
      <c r="AE198" s="47">
        <f t="shared" si="58"/>
        <v>100</v>
      </c>
      <c r="AF198">
        <f t="shared" si="59"/>
        <v>0.11505728675453418</v>
      </c>
      <c r="BE198">
        <v>2.7663842235064202E-2</v>
      </c>
      <c r="BF198">
        <v>1</v>
      </c>
      <c r="BG198">
        <v>0</v>
      </c>
      <c r="BH198">
        <f t="shared" ref="BH198:BH261" si="63">BH197+BF198</f>
        <v>188</v>
      </c>
      <c r="BI198">
        <f t="shared" ref="BI198:BI261" si="64">BI197+BG198</f>
        <v>7</v>
      </c>
      <c r="BJ198">
        <f t="shared" si="60"/>
        <v>0.84752635847526359</v>
      </c>
      <c r="BK198">
        <f t="shared" si="61"/>
        <v>0.97046413502109707</v>
      </c>
      <c r="BL198">
        <f t="shared" si="62"/>
        <v>7.8707553529695068E-4</v>
      </c>
    </row>
    <row r="199" spans="1:64" x14ac:dyDescent="0.3">
      <c r="A199">
        <v>42</v>
      </c>
      <c r="B199">
        <v>3</v>
      </c>
      <c r="C199">
        <v>1</v>
      </c>
      <c r="D199">
        <v>3</v>
      </c>
      <c r="E199">
        <v>2</v>
      </c>
      <c r="F199">
        <v>3</v>
      </c>
      <c r="G199">
        <f t="shared" si="51"/>
        <v>1</v>
      </c>
      <c r="H199">
        <v>3</v>
      </c>
      <c r="I199">
        <v>0</v>
      </c>
      <c r="J199">
        <v>0</v>
      </c>
      <c r="L199" s="2" t="s">
        <v>21</v>
      </c>
      <c r="N199">
        <v>27</v>
      </c>
      <c r="O199">
        <v>4</v>
      </c>
      <c r="P199">
        <v>1</v>
      </c>
      <c r="Q199">
        <v>2</v>
      </c>
      <c r="R199">
        <v>2</v>
      </c>
      <c r="S199">
        <v>4</v>
      </c>
      <c r="T199">
        <v>3</v>
      </c>
      <c r="U199">
        <v>3</v>
      </c>
      <c r="V199">
        <v>0</v>
      </c>
      <c r="W199" s="45">
        <v>0</v>
      </c>
      <c r="X199" s="46">
        <v>1</v>
      </c>
      <c r="Y199" s="47">
        <f t="shared" si="52"/>
        <v>1</v>
      </c>
      <c r="Z199">
        <f t="shared" si="53"/>
        <v>0</v>
      </c>
      <c r="AA199">
        <f t="shared" si="54"/>
        <v>8.9913750475285395E-2</v>
      </c>
      <c r="AB199" s="45">
        <f t="shared" si="55"/>
        <v>8.9913750475285395E-2</v>
      </c>
      <c r="AC199" s="47">
        <f t="shared" si="56"/>
        <v>0.91008624952471462</v>
      </c>
      <c r="AD199" s="45">
        <f t="shared" si="57"/>
        <v>-9.4215904265064473E-2</v>
      </c>
      <c r="AE199" s="47">
        <f t="shared" si="58"/>
        <v>100</v>
      </c>
      <c r="AF199">
        <f t="shared" si="59"/>
        <v>9.879695525807819E-2</v>
      </c>
      <c r="BE199">
        <v>2.7801545967264481E-2</v>
      </c>
      <c r="BF199">
        <v>1</v>
      </c>
      <c r="BG199">
        <v>0</v>
      </c>
      <c r="BH199">
        <f t="shared" si="63"/>
        <v>189</v>
      </c>
      <c r="BI199">
        <f t="shared" si="64"/>
        <v>7</v>
      </c>
      <c r="BJ199">
        <f t="shared" si="60"/>
        <v>0.84671532846715325</v>
      </c>
      <c r="BK199">
        <f t="shared" si="61"/>
        <v>0.97046413502109707</v>
      </c>
      <c r="BL199">
        <f t="shared" si="62"/>
        <v>7.8707553529684291E-4</v>
      </c>
    </row>
    <row r="200" spans="1:64" x14ac:dyDescent="0.3">
      <c r="A200">
        <v>38</v>
      </c>
      <c r="B200">
        <v>4</v>
      </c>
      <c r="C200">
        <v>1</v>
      </c>
      <c r="D200">
        <v>0</v>
      </c>
      <c r="E200">
        <v>2</v>
      </c>
      <c r="F200">
        <v>3</v>
      </c>
      <c r="G200">
        <f t="shared" si="51"/>
        <v>2</v>
      </c>
      <c r="H200">
        <v>3</v>
      </c>
      <c r="I200">
        <v>0</v>
      </c>
      <c r="J200">
        <v>0</v>
      </c>
      <c r="L200" s="2" t="s">
        <v>20</v>
      </c>
      <c r="N200">
        <v>27</v>
      </c>
      <c r="O200">
        <v>4</v>
      </c>
      <c r="P200">
        <v>1</v>
      </c>
      <c r="Q200">
        <v>6</v>
      </c>
      <c r="R200">
        <v>1</v>
      </c>
      <c r="S200">
        <v>4</v>
      </c>
      <c r="T200">
        <v>2</v>
      </c>
      <c r="U200">
        <v>2</v>
      </c>
      <c r="V200">
        <v>7</v>
      </c>
      <c r="W200" s="45">
        <v>0</v>
      </c>
      <c r="X200" s="46">
        <v>1</v>
      </c>
      <c r="Y200" s="47">
        <f t="shared" si="52"/>
        <v>1</v>
      </c>
      <c r="Z200">
        <f t="shared" si="53"/>
        <v>0</v>
      </c>
      <c r="AA200">
        <f t="shared" si="54"/>
        <v>0.12065787531431921</v>
      </c>
      <c r="AB200" s="45">
        <f t="shared" si="55"/>
        <v>0.12065787531431921</v>
      </c>
      <c r="AC200" s="47">
        <f t="shared" si="56"/>
        <v>0.87934212468568074</v>
      </c>
      <c r="AD200" s="45">
        <f t="shared" si="57"/>
        <v>-0.12858123667579105</v>
      </c>
      <c r="AE200" s="47">
        <f t="shared" si="58"/>
        <v>100</v>
      </c>
      <c r="AF200">
        <f t="shared" si="59"/>
        <v>0.13721380100771147</v>
      </c>
      <c r="BE200">
        <v>2.7820054263346272E-2</v>
      </c>
      <c r="BF200">
        <v>1</v>
      </c>
      <c r="BG200">
        <v>0</v>
      </c>
      <c r="BH200">
        <f t="shared" si="63"/>
        <v>190</v>
      </c>
      <c r="BI200">
        <f t="shared" si="64"/>
        <v>7</v>
      </c>
      <c r="BJ200">
        <f t="shared" si="60"/>
        <v>0.84590429845904302</v>
      </c>
      <c r="BK200">
        <f t="shared" si="61"/>
        <v>0.97046413502109707</v>
      </c>
      <c r="BL200">
        <f t="shared" si="62"/>
        <v>7.8707553529695068E-4</v>
      </c>
    </row>
    <row r="201" spans="1:64" x14ac:dyDescent="0.3">
      <c r="A201">
        <v>38</v>
      </c>
      <c r="B201">
        <v>4</v>
      </c>
      <c r="C201">
        <v>1</v>
      </c>
      <c r="D201">
        <v>7</v>
      </c>
      <c r="E201">
        <v>2</v>
      </c>
      <c r="F201">
        <v>4</v>
      </c>
      <c r="G201">
        <f t="shared" si="51"/>
        <v>2</v>
      </c>
      <c r="H201">
        <v>1</v>
      </c>
      <c r="I201">
        <v>1</v>
      </c>
      <c r="J201">
        <v>0</v>
      </c>
      <c r="L201" s="2" t="s">
        <v>20</v>
      </c>
      <c r="N201">
        <v>27</v>
      </c>
      <c r="O201">
        <v>4</v>
      </c>
      <c r="P201">
        <v>1</v>
      </c>
      <c r="Q201">
        <v>6</v>
      </c>
      <c r="R201">
        <v>2</v>
      </c>
      <c r="S201">
        <v>4</v>
      </c>
      <c r="T201">
        <v>3</v>
      </c>
      <c r="U201">
        <v>1</v>
      </c>
      <c r="V201">
        <v>0</v>
      </c>
      <c r="W201" s="45">
        <v>0</v>
      </c>
      <c r="X201" s="46">
        <v>1</v>
      </c>
      <c r="Y201" s="47">
        <f t="shared" si="52"/>
        <v>1</v>
      </c>
      <c r="Z201">
        <f t="shared" si="53"/>
        <v>0</v>
      </c>
      <c r="AA201">
        <f t="shared" si="54"/>
        <v>7.4834440824856685E-2</v>
      </c>
      <c r="AB201" s="45">
        <f t="shared" si="55"/>
        <v>7.4834440824856685E-2</v>
      </c>
      <c r="AC201" s="47">
        <f t="shared" si="56"/>
        <v>0.92516555917514331</v>
      </c>
      <c r="AD201" s="45">
        <f t="shared" si="57"/>
        <v>-7.7782574593191878E-2</v>
      </c>
      <c r="AE201" s="47">
        <f t="shared" si="58"/>
        <v>100</v>
      </c>
      <c r="AF201">
        <f t="shared" si="59"/>
        <v>8.088762068875259E-2</v>
      </c>
      <c r="BE201">
        <v>2.7899930129089489E-2</v>
      </c>
      <c r="BF201">
        <v>1</v>
      </c>
      <c r="BG201">
        <v>0</v>
      </c>
      <c r="BH201">
        <f t="shared" si="63"/>
        <v>191</v>
      </c>
      <c r="BI201">
        <f t="shared" si="64"/>
        <v>7</v>
      </c>
      <c r="BJ201">
        <f t="shared" si="60"/>
        <v>0.84509326845093269</v>
      </c>
      <c r="BK201">
        <f t="shared" si="61"/>
        <v>0.97046413502109707</v>
      </c>
      <c r="BL201">
        <f t="shared" si="62"/>
        <v>7.8707553529695068E-4</v>
      </c>
    </row>
    <row r="202" spans="1:64" x14ac:dyDescent="0.3">
      <c r="A202">
        <v>27</v>
      </c>
      <c r="B202">
        <v>3</v>
      </c>
      <c r="C202">
        <v>1</v>
      </c>
      <c r="D202">
        <v>2</v>
      </c>
      <c r="E202">
        <v>2</v>
      </c>
      <c r="F202">
        <v>3</v>
      </c>
      <c r="G202">
        <f t="shared" si="51"/>
        <v>2</v>
      </c>
      <c r="H202">
        <v>3</v>
      </c>
      <c r="I202">
        <v>2</v>
      </c>
      <c r="J202">
        <v>0</v>
      </c>
      <c r="L202" s="2" t="s">
        <v>20</v>
      </c>
      <c r="N202">
        <v>27</v>
      </c>
      <c r="O202">
        <v>4</v>
      </c>
      <c r="P202">
        <v>1</v>
      </c>
      <c r="Q202">
        <v>7</v>
      </c>
      <c r="R202">
        <v>1</v>
      </c>
      <c r="S202">
        <v>1</v>
      </c>
      <c r="T202">
        <v>1</v>
      </c>
      <c r="U202">
        <v>3</v>
      </c>
      <c r="V202">
        <v>0</v>
      </c>
      <c r="W202" s="45">
        <v>0</v>
      </c>
      <c r="X202" s="46">
        <v>1</v>
      </c>
      <c r="Y202" s="47">
        <f t="shared" si="52"/>
        <v>1</v>
      </c>
      <c r="Z202">
        <f t="shared" si="53"/>
        <v>0</v>
      </c>
      <c r="AA202">
        <f t="shared" si="54"/>
        <v>2.4770252904272757E-2</v>
      </c>
      <c r="AB202" s="45">
        <f t="shared" si="55"/>
        <v>2.4770252904272757E-2</v>
      </c>
      <c r="AC202" s="47">
        <f t="shared" si="56"/>
        <v>0.9752297470957273</v>
      </c>
      <c r="AD202" s="45">
        <f t="shared" si="57"/>
        <v>-2.508219769567414E-2</v>
      </c>
      <c r="AE202" s="47">
        <f t="shared" si="58"/>
        <v>100</v>
      </c>
      <c r="AF202">
        <f t="shared" si="59"/>
        <v>2.5399402528521662E-2</v>
      </c>
      <c r="BE202">
        <v>2.7967975857435452E-2</v>
      </c>
      <c r="BF202">
        <v>1</v>
      </c>
      <c r="BG202">
        <v>0</v>
      </c>
      <c r="BH202">
        <f t="shared" si="63"/>
        <v>192</v>
      </c>
      <c r="BI202">
        <f t="shared" si="64"/>
        <v>7</v>
      </c>
      <c r="BJ202">
        <f t="shared" si="60"/>
        <v>0.84428223844282235</v>
      </c>
      <c r="BK202">
        <f t="shared" si="61"/>
        <v>0.97046413502109707</v>
      </c>
      <c r="BL202">
        <f t="shared" si="62"/>
        <v>7.8707553529695068E-4</v>
      </c>
    </row>
    <row r="203" spans="1:64" x14ac:dyDescent="0.3">
      <c r="A203">
        <v>49</v>
      </c>
      <c r="B203">
        <v>4</v>
      </c>
      <c r="C203">
        <v>2</v>
      </c>
      <c r="D203">
        <v>7</v>
      </c>
      <c r="E203">
        <v>2</v>
      </c>
      <c r="F203">
        <v>4</v>
      </c>
      <c r="G203">
        <f t="shared" si="51"/>
        <v>1</v>
      </c>
      <c r="H203">
        <v>3</v>
      </c>
      <c r="I203">
        <v>1</v>
      </c>
      <c r="J203">
        <v>0</v>
      </c>
      <c r="L203" s="2" t="s">
        <v>21</v>
      </c>
      <c r="N203">
        <v>27</v>
      </c>
      <c r="O203">
        <v>4</v>
      </c>
      <c r="P203">
        <v>1</v>
      </c>
      <c r="Q203">
        <v>7</v>
      </c>
      <c r="R203">
        <v>1</v>
      </c>
      <c r="S203">
        <v>2</v>
      </c>
      <c r="T203">
        <v>3</v>
      </c>
      <c r="U203">
        <v>2</v>
      </c>
      <c r="V203">
        <v>0</v>
      </c>
      <c r="W203" s="45">
        <v>0</v>
      </c>
      <c r="X203" s="46">
        <v>1</v>
      </c>
      <c r="Y203" s="47">
        <f t="shared" si="52"/>
        <v>1</v>
      </c>
      <c r="Z203">
        <f t="shared" si="53"/>
        <v>0</v>
      </c>
      <c r="AA203">
        <f t="shared" si="54"/>
        <v>9.3585524234972406E-2</v>
      </c>
      <c r="AB203" s="45">
        <f t="shared" si="55"/>
        <v>9.3585524234972406E-2</v>
      </c>
      <c r="AC203" s="47">
        <f t="shared" si="56"/>
        <v>0.90641447576502765</v>
      </c>
      <c r="AD203" s="45">
        <f t="shared" si="57"/>
        <v>-9.8258598781319914E-2</v>
      </c>
      <c r="AE203" s="47">
        <f t="shared" si="58"/>
        <v>100</v>
      </c>
      <c r="AF203">
        <f t="shared" si="59"/>
        <v>0.10324804682315426</v>
      </c>
      <c r="BE203">
        <v>2.8310122640863692E-2</v>
      </c>
      <c r="BF203">
        <v>1</v>
      </c>
      <c r="BG203">
        <v>0</v>
      </c>
      <c r="BH203">
        <f t="shared" si="63"/>
        <v>193</v>
      </c>
      <c r="BI203">
        <f t="shared" si="64"/>
        <v>7</v>
      </c>
      <c r="BJ203">
        <f t="shared" si="60"/>
        <v>0.84347120843471202</v>
      </c>
      <c r="BK203">
        <f t="shared" si="61"/>
        <v>0.97046413502109707</v>
      </c>
      <c r="BL203">
        <f t="shared" si="62"/>
        <v>7.8707553529684291E-4</v>
      </c>
    </row>
    <row r="204" spans="1:64" x14ac:dyDescent="0.3">
      <c r="A204">
        <v>34</v>
      </c>
      <c r="B204">
        <v>4</v>
      </c>
      <c r="C204">
        <v>2</v>
      </c>
      <c r="D204">
        <v>3</v>
      </c>
      <c r="E204">
        <v>1</v>
      </c>
      <c r="F204">
        <v>3</v>
      </c>
      <c r="G204">
        <f t="shared" si="51"/>
        <v>1</v>
      </c>
      <c r="H204">
        <v>4</v>
      </c>
      <c r="I204">
        <v>2</v>
      </c>
      <c r="J204">
        <v>0</v>
      </c>
      <c r="L204" s="2" t="s">
        <v>21</v>
      </c>
      <c r="N204">
        <v>27</v>
      </c>
      <c r="O204">
        <v>4</v>
      </c>
      <c r="P204">
        <v>1</v>
      </c>
      <c r="Q204">
        <v>7</v>
      </c>
      <c r="R204">
        <v>2</v>
      </c>
      <c r="S204">
        <v>3</v>
      </c>
      <c r="T204">
        <v>3</v>
      </c>
      <c r="U204">
        <v>3</v>
      </c>
      <c r="V204">
        <v>0</v>
      </c>
      <c r="W204" s="45">
        <v>0</v>
      </c>
      <c r="X204" s="46">
        <v>1</v>
      </c>
      <c r="Y204" s="47">
        <f t="shared" si="52"/>
        <v>1</v>
      </c>
      <c r="Z204">
        <f t="shared" si="53"/>
        <v>0</v>
      </c>
      <c r="AA204">
        <f t="shared" si="54"/>
        <v>4.7001744169533927E-2</v>
      </c>
      <c r="AB204" s="45">
        <f t="shared" si="55"/>
        <v>4.7001744169533927E-2</v>
      </c>
      <c r="AC204" s="47">
        <f t="shared" si="56"/>
        <v>0.95299825583046605</v>
      </c>
      <c r="AD204" s="45">
        <f t="shared" si="57"/>
        <v>-4.8142205517997937E-2</v>
      </c>
      <c r="AE204" s="47">
        <f t="shared" si="58"/>
        <v>100</v>
      </c>
      <c r="AF204">
        <f t="shared" si="59"/>
        <v>4.9319863789861251E-2</v>
      </c>
      <c r="BE204">
        <v>2.8425993498565002E-2</v>
      </c>
      <c r="BF204">
        <v>1</v>
      </c>
      <c r="BG204">
        <v>0</v>
      </c>
      <c r="BH204">
        <f t="shared" si="63"/>
        <v>194</v>
      </c>
      <c r="BI204">
        <f t="shared" si="64"/>
        <v>7</v>
      </c>
      <c r="BJ204">
        <f t="shared" si="60"/>
        <v>0.84266017842660179</v>
      </c>
      <c r="BK204">
        <f t="shared" si="61"/>
        <v>0.97046413502109707</v>
      </c>
      <c r="BL204">
        <f t="shared" si="62"/>
        <v>7.8707553529695068E-4</v>
      </c>
    </row>
    <row r="205" spans="1:64" x14ac:dyDescent="0.3">
      <c r="A205">
        <v>40</v>
      </c>
      <c r="B205">
        <v>3</v>
      </c>
      <c r="C205">
        <v>2</v>
      </c>
      <c r="D205">
        <v>2</v>
      </c>
      <c r="E205">
        <v>2</v>
      </c>
      <c r="F205">
        <v>4</v>
      </c>
      <c r="G205">
        <f t="shared" si="51"/>
        <v>2</v>
      </c>
      <c r="H205">
        <v>4</v>
      </c>
      <c r="I205">
        <v>3</v>
      </c>
      <c r="J205">
        <v>0</v>
      </c>
      <c r="L205" s="2" t="s">
        <v>20</v>
      </c>
      <c r="N205">
        <v>27</v>
      </c>
      <c r="O205">
        <v>4</v>
      </c>
      <c r="P205">
        <v>1</v>
      </c>
      <c r="Q205">
        <v>7</v>
      </c>
      <c r="R205">
        <v>2</v>
      </c>
      <c r="S205">
        <v>4</v>
      </c>
      <c r="T205">
        <v>3</v>
      </c>
      <c r="U205">
        <v>3</v>
      </c>
      <c r="V205">
        <v>0</v>
      </c>
      <c r="W205" s="45">
        <v>0</v>
      </c>
      <c r="X205" s="46">
        <v>1</v>
      </c>
      <c r="Y205" s="47">
        <f t="shared" si="52"/>
        <v>1</v>
      </c>
      <c r="Z205">
        <f t="shared" si="53"/>
        <v>0</v>
      </c>
      <c r="AA205">
        <f t="shared" si="54"/>
        <v>4.1596090459400457E-2</v>
      </c>
      <c r="AB205" s="45">
        <f t="shared" si="55"/>
        <v>4.1596090459400457E-2</v>
      </c>
      <c r="AC205" s="47">
        <f t="shared" si="56"/>
        <v>0.95840390954059951</v>
      </c>
      <c r="AD205" s="45">
        <f t="shared" si="57"/>
        <v>-4.2485972392419635E-2</v>
      </c>
      <c r="AE205" s="47">
        <f t="shared" si="58"/>
        <v>100</v>
      </c>
      <c r="AF205">
        <f t="shared" si="59"/>
        <v>4.3401419845354235E-2</v>
      </c>
      <c r="BE205">
        <v>2.8733236899062313E-2</v>
      </c>
      <c r="BF205">
        <v>1</v>
      </c>
      <c r="BG205">
        <v>0</v>
      </c>
      <c r="BH205">
        <f t="shared" si="63"/>
        <v>195</v>
      </c>
      <c r="BI205">
        <f t="shared" si="64"/>
        <v>7</v>
      </c>
      <c r="BJ205">
        <f t="shared" si="60"/>
        <v>0.84184914841849146</v>
      </c>
      <c r="BK205">
        <f t="shared" si="61"/>
        <v>0.97046413502109707</v>
      </c>
      <c r="BL205">
        <f t="shared" si="62"/>
        <v>7.8707553529684291E-4</v>
      </c>
    </row>
    <row r="206" spans="1:64" x14ac:dyDescent="0.3">
      <c r="A206">
        <v>38</v>
      </c>
      <c r="B206">
        <v>2</v>
      </c>
      <c r="C206">
        <v>2</v>
      </c>
      <c r="D206">
        <v>0</v>
      </c>
      <c r="E206">
        <v>2</v>
      </c>
      <c r="F206">
        <v>4</v>
      </c>
      <c r="G206">
        <f t="shared" si="51"/>
        <v>2</v>
      </c>
      <c r="H206">
        <v>3</v>
      </c>
      <c r="I206">
        <v>0</v>
      </c>
      <c r="J206">
        <v>1</v>
      </c>
      <c r="L206" s="2" t="s">
        <v>20</v>
      </c>
      <c r="N206">
        <v>27</v>
      </c>
      <c r="O206">
        <v>4</v>
      </c>
      <c r="P206">
        <v>1</v>
      </c>
      <c r="Q206">
        <v>7</v>
      </c>
      <c r="R206">
        <v>3</v>
      </c>
      <c r="S206">
        <v>4</v>
      </c>
      <c r="T206">
        <v>1</v>
      </c>
      <c r="U206">
        <v>2</v>
      </c>
      <c r="V206">
        <v>1</v>
      </c>
      <c r="W206" s="45">
        <v>0</v>
      </c>
      <c r="X206" s="46">
        <v>1</v>
      </c>
      <c r="Y206" s="47">
        <f t="shared" si="52"/>
        <v>1</v>
      </c>
      <c r="Z206">
        <f t="shared" si="53"/>
        <v>0</v>
      </c>
      <c r="AA206">
        <f t="shared" si="54"/>
        <v>1.1603202837229074E-2</v>
      </c>
      <c r="AB206" s="45">
        <f t="shared" si="55"/>
        <v>1.1603202837229074E-2</v>
      </c>
      <c r="AC206" s="47">
        <f t="shared" si="56"/>
        <v>0.98839679716277096</v>
      </c>
      <c r="AD206" s="45">
        <f t="shared" si="57"/>
        <v>-1.1671045299104883E-2</v>
      </c>
      <c r="AE206" s="47">
        <f t="shared" si="58"/>
        <v>100</v>
      </c>
      <c r="AF206">
        <f t="shared" si="59"/>
        <v>1.1739417681781741E-2</v>
      </c>
      <c r="BE206">
        <v>2.8908526420112504E-2</v>
      </c>
      <c r="BF206">
        <v>1</v>
      </c>
      <c r="BG206">
        <v>0</v>
      </c>
      <c r="BH206">
        <f t="shared" si="63"/>
        <v>196</v>
      </c>
      <c r="BI206">
        <f t="shared" si="64"/>
        <v>7</v>
      </c>
      <c r="BJ206">
        <f t="shared" si="60"/>
        <v>0.84103811841038123</v>
      </c>
      <c r="BK206">
        <f t="shared" si="61"/>
        <v>0.97046413502109707</v>
      </c>
      <c r="BL206">
        <f t="shared" si="62"/>
        <v>7.8707553529695068E-4</v>
      </c>
    </row>
    <row r="207" spans="1:64" x14ac:dyDescent="0.3">
      <c r="A207">
        <v>29</v>
      </c>
      <c r="B207">
        <v>2</v>
      </c>
      <c r="C207">
        <v>1</v>
      </c>
      <c r="D207">
        <v>4</v>
      </c>
      <c r="E207">
        <v>3</v>
      </c>
      <c r="F207">
        <v>4</v>
      </c>
      <c r="G207">
        <f t="shared" si="51"/>
        <v>2</v>
      </c>
      <c r="H207">
        <v>2</v>
      </c>
      <c r="I207">
        <v>1</v>
      </c>
      <c r="J207">
        <v>1</v>
      </c>
      <c r="L207" s="2" t="s">
        <v>20</v>
      </c>
      <c r="N207">
        <v>27</v>
      </c>
      <c r="O207">
        <v>4</v>
      </c>
      <c r="P207">
        <v>1</v>
      </c>
      <c r="Q207">
        <v>8</v>
      </c>
      <c r="R207">
        <v>3</v>
      </c>
      <c r="S207">
        <v>3</v>
      </c>
      <c r="T207">
        <v>3</v>
      </c>
      <c r="U207">
        <v>3</v>
      </c>
      <c r="V207">
        <v>1</v>
      </c>
      <c r="W207" s="45">
        <v>0</v>
      </c>
      <c r="X207" s="46">
        <v>1</v>
      </c>
      <c r="Y207" s="47">
        <f t="shared" si="52"/>
        <v>1</v>
      </c>
      <c r="Z207">
        <f t="shared" si="53"/>
        <v>0</v>
      </c>
      <c r="AA207">
        <f t="shared" si="54"/>
        <v>3.2006278365646242E-2</v>
      </c>
      <c r="AB207" s="45">
        <f t="shared" si="55"/>
        <v>3.2006278365646242E-2</v>
      </c>
      <c r="AC207" s="47">
        <f t="shared" si="56"/>
        <v>0.96799372163435371</v>
      </c>
      <c r="AD207" s="45">
        <f t="shared" si="57"/>
        <v>-3.2529677641517526E-2</v>
      </c>
      <c r="AE207" s="47">
        <f t="shared" si="58"/>
        <v>100</v>
      </c>
      <c r="AF207">
        <f t="shared" si="59"/>
        <v>3.3064551608461952E-2</v>
      </c>
      <c r="BE207">
        <v>2.9060754923757676E-2</v>
      </c>
      <c r="BF207">
        <v>1</v>
      </c>
      <c r="BG207">
        <v>0</v>
      </c>
      <c r="BH207">
        <f t="shared" si="63"/>
        <v>197</v>
      </c>
      <c r="BI207">
        <f t="shared" si="64"/>
        <v>7</v>
      </c>
      <c r="BJ207">
        <f t="shared" si="60"/>
        <v>0.84022708840227089</v>
      </c>
      <c r="BK207">
        <f t="shared" si="61"/>
        <v>0.97046413502109707</v>
      </c>
      <c r="BL207">
        <f t="shared" si="62"/>
        <v>7.8707553529695068E-4</v>
      </c>
    </row>
    <row r="208" spans="1:64" x14ac:dyDescent="0.3">
      <c r="A208">
        <v>22</v>
      </c>
      <c r="B208">
        <v>4</v>
      </c>
      <c r="C208">
        <v>2</v>
      </c>
      <c r="D208">
        <v>2</v>
      </c>
      <c r="E208">
        <v>1</v>
      </c>
      <c r="F208">
        <v>2</v>
      </c>
      <c r="G208">
        <f t="shared" si="51"/>
        <v>1</v>
      </c>
      <c r="H208">
        <v>2</v>
      </c>
      <c r="I208">
        <v>2</v>
      </c>
      <c r="J208">
        <v>0</v>
      </c>
      <c r="L208" s="2" t="s">
        <v>21</v>
      </c>
      <c r="N208">
        <v>27</v>
      </c>
      <c r="O208">
        <v>4</v>
      </c>
      <c r="P208">
        <v>2</v>
      </c>
      <c r="Q208">
        <v>2</v>
      </c>
      <c r="R208">
        <v>1</v>
      </c>
      <c r="S208">
        <v>3</v>
      </c>
      <c r="T208">
        <v>3</v>
      </c>
      <c r="U208">
        <v>3</v>
      </c>
      <c r="V208">
        <v>7</v>
      </c>
      <c r="W208" s="45">
        <v>1</v>
      </c>
      <c r="X208" s="46">
        <v>0</v>
      </c>
      <c r="Y208" s="47">
        <f t="shared" si="52"/>
        <v>1</v>
      </c>
      <c r="Z208">
        <f t="shared" si="53"/>
        <v>1</v>
      </c>
      <c r="AA208">
        <f t="shared" si="54"/>
        <v>0.68440071846309924</v>
      </c>
      <c r="AB208" s="45">
        <f t="shared" si="55"/>
        <v>0.68440071846309924</v>
      </c>
      <c r="AC208" s="47">
        <f t="shared" si="56"/>
        <v>0.31559928153690076</v>
      </c>
      <c r="AD208" s="45">
        <f t="shared" si="57"/>
        <v>-0.37921168719390264</v>
      </c>
      <c r="AE208" s="47">
        <f t="shared" si="58"/>
        <v>100</v>
      </c>
      <c r="AF208">
        <f t="shared" si="59"/>
        <v>0.46113230600577881</v>
      </c>
      <c r="BE208">
        <v>2.9094461562925649E-2</v>
      </c>
      <c r="BF208">
        <v>1</v>
      </c>
      <c r="BG208">
        <v>0</v>
      </c>
      <c r="BH208">
        <f t="shared" si="63"/>
        <v>198</v>
      </c>
      <c r="BI208">
        <f t="shared" si="64"/>
        <v>7</v>
      </c>
      <c r="BJ208">
        <f t="shared" si="60"/>
        <v>0.83941605839416056</v>
      </c>
      <c r="BK208">
        <f t="shared" si="61"/>
        <v>0.97046413502109707</v>
      </c>
      <c r="BL208">
        <f t="shared" si="62"/>
        <v>7.8707553529695068E-4</v>
      </c>
    </row>
    <row r="209" spans="1:64" x14ac:dyDescent="0.3">
      <c r="A209">
        <v>36</v>
      </c>
      <c r="B209">
        <v>2</v>
      </c>
      <c r="C209">
        <v>1</v>
      </c>
      <c r="D209">
        <v>1</v>
      </c>
      <c r="E209">
        <v>1</v>
      </c>
      <c r="F209">
        <v>1</v>
      </c>
      <c r="G209">
        <f t="shared" si="51"/>
        <v>3</v>
      </c>
      <c r="H209">
        <v>3</v>
      </c>
      <c r="I209">
        <v>1</v>
      </c>
      <c r="J209">
        <v>0</v>
      </c>
      <c r="L209" s="2" t="s">
        <v>18</v>
      </c>
      <c r="N209">
        <v>27</v>
      </c>
      <c r="O209">
        <v>4</v>
      </c>
      <c r="P209">
        <v>2</v>
      </c>
      <c r="Q209">
        <v>2</v>
      </c>
      <c r="R209">
        <v>2</v>
      </c>
      <c r="S209">
        <v>1</v>
      </c>
      <c r="T209">
        <v>2</v>
      </c>
      <c r="U209">
        <v>3</v>
      </c>
      <c r="V209">
        <v>4</v>
      </c>
      <c r="W209" s="45">
        <v>0</v>
      </c>
      <c r="X209" s="46">
        <v>1</v>
      </c>
      <c r="Y209" s="47">
        <f t="shared" si="52"/>
        <v>1</v>
      </c>
      <c r="Z209">
        <f t="shared" si="53"/>
        <v>0</v>
      </c>
      <c r="AA209">
        <f t="shared" si="54"/>
        <v>0.39112139619643049</v>
      </c>
      <c r="AB209" s="45">
        <f t="shared" si="55"/>
        <v>0.39112139619643049</v>
      </c>
      <c r="AC209" s="47">
        <f t="shared" si="56"/>
        <v>0.60887860380356951</v>
      </c>
      <c r="AD209" s="45">
        <f t="shared" si="57"/>
        <v>-0.49613636808243999</v>
      </c>
      <c r="AE209" s="47">
        <f t="shared" si="58"/>
        <v>100</v>
      </c>
      <c r="AF209">
        <f t="shared" si="59"/>
        <v>0.64236350851082014</v>
      </c>
      <c r="BE209">
        <v>2.9360414106054333E-2</v>
      </c>
      <c r="BF209">
        <v>1</v>
      </c>
      <c r="BG209">
        <v>0</v>
      </c>
      <c r="BH209">
        <f t="shared" si="63"/>
        <v>199</v>
      </c>
      <c r="BI209">
        <f t="shared" si="64"/>
        <v>7</v>
      </c>
      <c r="BJ209">
        <f t="shared" si="60"/>
        <v>0.83860502838605022</v>
      </c>
      <c r="BK209">
        <f t="shared" si="61"/>
        <v>0.97046413502109707</v>
      </c>
      <c r="BL209">
        <f t="shared" si="62"/>
        <v>7.8707553529684291E-4</v>
      </c>
    </row>
    <row r="210" spans="1:64" x14ac:dyDescent="0.3">
      <c r="A210">
        <v>40</v>
      </c>
      <c r="B210">
        <v>4</v>
      </c>
      <c r="C210">
        <v>1</v>
      </c>
      <c r="D210">
        <v>2</v>
      </c>
      <c r="E210">
        <v>2</v>
      </c>
      <c r="F210">
        <v>4</v>
      </c>
      <c r="G210">
        <f t="shared" si="51"/>
        <v>2</v>
      </c>
      <c r="H210">
        <v>1</v>
      </c>
      <c r="I210">
        <v>0</v>
      </c>
      <c r="J210">
        <v>0</v>
      </c>
      <c r="L210" s="2" t="s">
        <v>20</v>
      </c>
      <c r="N210">
        <v>27</v>
      </c>
      <c r="O210">
        <v>4</v>
      </c>
      <c r="P210">
        <v>2</v>
      </c>
      <c r="Q210">
        <v>4</v>
      </c>
      <c r="R210">
        <v>1</v>
      </c>
      <c r="S210">
        <v>4</v>
      </c>
      <c r="T210">
        <v>3</v>
      </c>
      <c r="U210">
        <v>2</v>
      </c>
      <c r="V210">
        <v>0</v>
      </c>
      <c r="W210" s="45">
        <v>0</v>
      </c>
      <c r="X210" s="46">
        <v>1</v>
      </c>
      <c r="Y210" s="47">
        <f t="shared" si="52"/>
        <v>1</v>
      </c>
      <c r="Z210">
        <f t="shared" si="53"/>
        <v>0</v>
      </c>
      <c r="AA210">
        <f t="shared" si="54"/>
        <v>0.3822671567632257</v>
      </c>
      <c r="AB210" s="45">
        <f t="shared" si="55"/>
        <v>0.3822671567632257</v>
      </c>
      <c r="AC210" s="47">
        <f t="shared" si="56"/>
        <v>0.61773284323677435</v>
      </c>
      <c r="AD210" s="45">
        <f t="shared" si="57"/>
        <v>-0.48169920748691392</v>
      </c>
      <c r="AE210" s="47">
        <f t="shared" si="58"/>
        <v>100</v>
      </c>
      <c r="AF210">
        <f t="shared" si="59"/>
        <v>0.61882278228924326</v>
      </c>
      <c r="BE210">
        <v>2.9588589066772791E-2</v>
      </c>
      <c r="BF210">
        <v>1</v>
      </c>
      <c r="BG210">
        <v>0</v>
      </c>
      <c r="BH210">
        <f t="shared" si="63"/>
        <v>200</v>
      </c>
      <c r="BI210">
        <f t="shared" si="64"/>
        <v>7</v>
      </c>
      <c r="BJ210">
        <f t="shared" si="60"/>
        <v>0.83779399837794</v>
      </c>
      <c r="BK210">
        <f t="shared" si="61"/>
        <v>0.97046413502109707</v>
      </c>
      <c r="BL210">
        <f t="shared" si="62"/>
        <v>7.8707553529695068E-4</v>
      </c>
    </row>
    <row r="211" spans="1:64" x14ac:dyDescent="0.3">
      <c r="A211">
        <v>46</v>
      </c>
      <c r="B211">
        <v>4</v>
      </c>
      <c r="C211">
        <v>1</v>
      </c>
      <c r="D211">
        <v>2</v>
      </c>
      <c r="E211">
        <v>3</v>
      </c>
      <c r="F211">
        <v>2</v>
      </c>
      <c r="G211">
        <f t="shared" si="51"/>
        <v>1</v>
      </c>
      <c r="H211">
        <v>3</v>
      </c>
      <c r="I211">
        <v>0</v>
      </c>
      <c r="J211">
        <v>0</v>
      </c>
      <c r="L211" s="2" t="s">
        <v>21</v>
      </c>
      <c r="N211">
        <v>27</v>
      </c>
      <c r="O211">
        <v>4</v>
      </c>
      <c r="P211">
        <v>2</v>
      </c>
      <c r="Q211">
        <v>4</v>
      </c>
      <c r="R211">
        <v>2</v>
      </c>
      <c r="S211">
        <v>1</v>
      </c>
      <c r="T211">
        <v>3</v>
      </c>
      <c r="U211">
        <v>3</v>
      </c>
      <c r="V211">
        <v>0</v>
      </c>
      <c r="W211" s="45">
        <v>0</v>
      </c>
      <c r="X211" s="46">
        <v>1</v>
      </c>
      <c r="Y211" s="47">
        <f t="shared" si="52"/>
        <v>1</v>
      </c>
      <c r="Z211">
        <f t="shared" si="53"/>
        <v>0</v>
      </c>
      <c r="AA211">
        <f t="shared" si="54"/>
        <v>0.33017256008006307</v>
      </c>
      <c r="AB211" s="45">
        <f t="shared" si="55"/>
        <v>0.33017256008006307</v>
      </c>
      <c r="AC211" s="47">
        <f t="shared" si="56"/>
        <v>0.66982743991993687</v>
      </c>
      <c r="AD211" s="45">
        <f t="shared" si="57"/>
        <v>-0.40073515212773297</v>
      </c>
      <c r="AE211" s="47">
        <f t="shared" si="58"/>
        <v>100</v>
      </c>
      <c r="AF211">
        <f t="shared" si="59"/>
        <v>0.4929218189680733</v>
      </c>
      <c r="BE211">
        <v>2.9647216715684523E-2</v>
      </c>
      <c r="BF211">
        <v>1</v>
      </c>
      <c r="BG211">
        <v>0</v>
      </c>
      <c r="BH211">
        <f t="shared" si="63"/>
        <v>201</v>
      </c>
      <c r="BI211">
        <f t="shared" si="64"/>
        <v>7</v>
      </c>
      <c r="BJ211">
        <f t="shared" si="60"/>
        <v>0.83698296836982966</v>
      </c>
      <c r="BK211">
        <f t="shared" si="61"/>
        <v>0.97046413502109707</v>
      </c>
      <c r="BL211">
        <f t="shared" si="62"/>
        <v>7.8707553529684291E-4</v>
      </c>
    </row>
    <row r="212" spans="1:64" x14ac:dyDescent="0.3">
      <c r="A212">
        <v>32</v>
      </c>
      <c r="B212">
        <v>4</v>
      </c>
      <c r="C212">
        <v>1</v>
      </c>
      <c r="D212">
        <v>8</v>
      </c>
      <c r="E212">
        <v>3</v>
      </c>
      <c r="F212">
        <v>1</v>
      </c>
      <c r="G212">
        <f t="shared" si="51"/>
        <v>2</v>
      </c>
      <c r="H212">
        <v>2</v>
      </c>
      <c r="I212">
        <v>9</v>
      </c>
      <c r="J212">
        <v>1</v>
      </c>
      <c r="L212" s="2" t="s">
        <v>20</v>
      </c>
      <c r="N212">
        <v>27</v>
      </c>
      <c r="O212">
        <v>4</v>
      </c>
      <c r="P212">
        <v>2</v>
      </c>
      <c r="Q212">
        <v>5</v>
      </c>
      <c r="R212">
        <v>2</v>
      </c>
      <c r="S212">
        <v>4</v>
      </c>
      <c r="T212">
        <v>1</v>
      </c>
      <c r="U212">
        <v>3</v>
      </c>
      <c r="V212">
        <v>0</v>
      </c>
      <c r="W212" s="45">
        <v>0</v>
      </c>
      <c r="X212" s="46">
        <v>1</v>
      </c>
      <c r="Y212" s="47">
        <f t="shared" si="52"/>
        <v>1</v>
      </c>
      <c r="Z212">
        <f t="shared" si="53"/>
        <v>0</v>
      </c>
      <c r="AA212">
        <f t="shared" si="54"/>
        <v>7.1981636914611971E-2</v>
      </c>
      <c r="AB212" s="45">
        <f t="shared" si="55"/>
        <v>7.1981636914611971E-2</v>
      </c>
      <c r="AC212" s="47">
        <f t="shared" si="56"/>
        <v>0.92801836308538799</v>
      </c>
      <c r="AD212" s="45">
        <f t="shared" si="57"/>
        <v>-7.4703758584182406E-2</v>
      </c>
      <c r="AE212" s="47">
        <f t="shared" si="58"/>
        <v>100</v>
      </c>
      <c r="AF212">
        <f t="shared" si="59"/>
        <v>7.756488425002088E-2</v>
      </c>
      <c r="BE212">
        <v>2.9673235012635028E-2</v>
      </c>
      <c r="BF212">
        <v>1</v>
      </c>
      <c r="BG212">
        <v>0</v>
      </c>
      <c r="BH212">
        <f t="shared" si="63"/>
        <v>202</v>
      </c>
      <c r="BI212">
        <f t="shared" si="64"/>
        <v>7</v>
      </c>
      <c r="BJ212">
        <f t="shared" si="60"/>
        <v>0.83617193836171944</v>
      </c>
      <c r="BK212">
        <f t="shared" si="61"/>
        <v>0.97046413502109707</v>
      </c>
      <c r="BL212">
        <f t="shared" si="62"/>
        <v>7.8707553529695068E-4</v>
      </c>
    </row>
    <row r="213" spans="1:64" x14ac:dyDescent="0.3">
      <c r="A213">
        <v>30</v>
      </c>
      <c r="B213">
        <v>3</v>
      </c>
      <c r="C213">
        <v>1</v>
      </c>
      <c r="D213">
        <v>8</v>
      </c>
      <c r="E213">
        <v>3</v>
      </c>
      <c r="F213">
        <v>3</v>
      </c>
      <c r="G213">
        <f t="shared" si="51"/>
        <v>3</v>
      </c>
      <c r="H213">
        <v>3</v>
      </c>
      <c r="I213">
        <v>5</v>
      </c>
      <c r="J213">
        <v>0</v>
      </c>
      <c r="L213" s="2" t="s">
        <v>18</v>
      </c>
      <c r="N213">
        <v>28</v>
      </c>
      <c r="O213">
        <v>1</v>
      </c>
      <c r="P213">
        <v>1</v>
      </c>
      <c r="Q213">
        <v>0</v>
      </c>
      <c r="R213">
        <v>1</v>
      </c>
      <c r="S213">
        <v>1</v>
      </c>
      <c r="T213">
        <v>3</v>
      </c>
      <c r="U213">
        <v>1</v>
      </c>
      <c r="V213">
        <v>0</v>
      </c>
      <c r="W213" s="45">
        <v>1</v>
      </c>
      <c r="X213" s="46">
        <v>0</v>
      </c>
      <c r="Y213" s="47">
        <f t="shared" si="52"/>
        <v>1</v>
      </c>
      <c r="Z213">
        <f t="shared" si="53"/>
        <v>1</v>
      </c>
      <c r="AA213">
        <f t="shared" si="54"/>
        <v>0.56899137644056752</v>
      </c>
      <c r="AB213" s="45">
        <f t="shared" si="55"/>
        <v>0.56899137644056752</v>
      </c>
      <c r="AC213" s="47">
        <f t="shared" si="56"/>
        <v>0.43100862355943248</v>
      </c>
      <c r="AD213" s="45">
        <f t="shared" si="57"/>
        <v>-0.56389000061113292</v>
      </c>
      <c r="AE213" s="47">
        <f t="shared" si="58"/>
        <v>100</v>
      </c>
      <c r="AF213">
        <f t="shared" si="59"/>
        <v>0.75749588026392933</v>
      </c>
      <c r="BE213">
        <v>2.9952632787447184E-2</v>
      </c>
      <c r="BF213">
        <v>1</v>
      </c>
      <c r="BG213">
        <v>0</v>
      </c>
      <c r="BH213">
        <f t="shared" si="63"/>
        <v>203</v>
      </c>
      <c r="BI213">
        <f t="shared" si="64"/>
        <v>7</v>
      </c>
      <c r="BJ213">
        <f t="shared" si="60"/>
        <v>0.8353609083536091</v>
      </c>
      <c r="BK213">
        <f t="shared" si="61"/>
        <v>0.97046413502109707</v>
      </c>
      <c r="BL213">
        <f t="shared" si="62"/>
        <v>7.8707553529695068E-4</v>
      </c>
    </row>
    <row r="214" spans="1:64" x14ac:dyDescent="0.3">
      <c r="A214">
        <v>27</v>
      </c>
      <c r="B214">
        <v>4</v>
      </c>
      <c r="C214">
        <v>1</v>
      </c>
      <c r="D214">
        <v>7</v>
      </c>
      <c r="E214">
        <v>2</v>
      </c>
      <c r="F214">
        <v>3</v>
      </c>
      <c r="G214">
        <f t="shared" si="51"/>
        <v>3</v>
      </c>
      <c r="H214">
        <v>3</v>
      </c>
      <c r="I214">
        <v>0</v>
      </c>
      <c r="J214">
        <v>0</v>
      </c>
      <c r="L214" s="2" t="s">
        <v>18</v>
      </c>
      <c r="N214">
        <v>28</v>
      </c>
      <c r="O214">
        <v>1</v>
      </c>
      <c r="P214">
        <v>1</v>
      </c>
      <c r="Q214">
        <v>0</v>
      </c>
      <c r="R214">
        <v>1</v>
      </c>
      <c r="S214">
        <v>2</v>
      </c>
      <c r="T214">
        <v>1</v>
      </c>
      <c r="U214">
        <v>3</v>
      </c>
      <c r="V214">
        <v>0</v>
      </c>
      <c r="W214" s="45">
        <v>1</v>
      </c>
      <c r="X214" s="46">
        <v>0</v>
      </c>
      <c r="Y214" s="47">
        <f t="shared" si="52"/>
        <v>1</v>
      </c>
      <c r="Z214">
        <f t="shared" si="53"/>
        <v>1</v>
      </c>
      <c r="AA214">
        <f t="shared" si="54"/>
        <v>0.16667639644771648</v>
      </c>
      <c r="AB214" s="45">
        <f t="shared" si="55"/>
        <v>0.16667639644771648</v>
      </c>
      <c r="AC214" s="47">
        <f t="shared" si="56"/>
        <v>0.83332360355228352</v>
      </c>
      <c r="AD214" s="45">
        <f t="shared" si="57"/>
        <v>-1.7917010922457253</v>
      </c>
      <c r="AE214" s="47">
        <f t="shared" si="58"/>
        <v>0</v>
      </c>
      <c r="AF214">
        <f t="shared" si="59"/>
        <v>4.9996497483294391</v>
      </c>
      <c r="BE214">
        <v>2.9958439162128692E-2</v>
      </c>
      <c r="BF214">
        <v>1</v>
      </c>
      <c r="BG214">
        <v>0</v>
      </c>
      <c r="BH214">
        <f t="shared" si="63"/>
        <v>204</v>
      </c>
      <c r="BI214">
        <f t="shared" si="64"/>
        <v>7</v>
      </c>
      <c r="BJ214">
        <f t="shared" si="60"/>
        <v>0.83454987834549876</v>
      </c>
      <c r="BK214">
        <f t="shared" si="61"/>
        <v>0.97046413502109707</v>
      </c>
      <c r="BL214">
        <f t="shared" si="62"/>
        <v>7.8707553529695068E-4</v>
      </c>
    </row>
    <row r="215" spans="1:64" x14ac:dyDescent="0.3">
      <c r="A215">
        <v>51</v>
      </c>
      <c r="B215">
        <v>2</v>
      </c>
      <c r="C215">
        <v>1</v>
      </c>
      <c r="D215">
        <v>9</v>
      </c>
      <c r="E215">
        <v>3</v>
      </c>
      <c r="F215">
        <v>2</v>
      </c>
      <c r="G215">
        <f t="shared" si="51"/>
        <v>2</v>
      </c>
      <c r="H215">
        <v>1</v>
      </c>
      <c r="I215">
        <v>4</v>
      </c>
      <c r="J215">
        <v>0</v>
      </c>
      <c r="L215" s="2" t="s">
        <v>20</v>
      </c>
      <c r="N215">
        <v>28</v>
      </c>
      <c r="O215">
        <v>1</v>
      </c>
      <c r="P215">
        <v>1</v>
      </c>
      <c r="Q215">
        <v>0</v>
      </c>
      <c r="R215">
        <v>1</v>
      </c>
      <c r="S215">
        <v>3</v>
      </c>
      <c r="T215">
        <v>1</v>
      </c>
      <c r="U215">
        <v>1</v>
      </c>
      <c r="V215">
        <v>0</v>
      </c>
      <c r="W215" s="45">
        <v>0</v>
      </c>
      <c r="X215" s="46">
        <v>1</v>
      </c>
      <c r="Y215" s="47">
        <f t="shared" si="52"/>
        <v>1</v>
      </c>
      <c r="Z215">
        <f t="shared" si="53"/>
        <v>0</v>
      </c>
      <c r="AA215">
        <f t="shared" si="54"/>
        <v>0.21769513275585137</v>
      </c>
      <c r="AB215" s="45">
        <f t="shared" si="55"/>
        <v>0.21769513275585137</v>
      </c>
      <c r="AC215" s="47">
        <f t="shared" si="56"/>
        <v>0.78230486724414861</v>
      </c>
      <c r="AD215" s="45">
        <f t="shared" si="57"/>
        <v>-0.2455107585999256</v>
      </c>
      <c r="AE215" s="47">
        <f t="shared" si="58"/>
        <v>100</v>
      </c>
      <c r="AF215">
        <f t="shared" si="59"/>
        <v>0.27827403595574357</v>
      </c>
      <c r="BE215">
        <v>3.0030994078049808E-2</v>
      </c>
      <c r="BF215">
        <v>1</v>
      </c>
      <c r="BG215">
        <v>0</v>
      </c>
      <c r="BH215">
        <f t="shared" si="63"/>
        <v>205</v>
      </c>
      <c r="BI215">
        <f t="shared" si="64"/>
        <v>7</v>
      </c>
      <c r="BJ215">
        <f t="shared" si="60"/>
        <v>0.83373884833738843</v>
      </c>
      <c r="BK215">
        <f t="shared" si="61"/>
        <v>0.97046413502109707</v>
      </c>
      <c r="BL215">
        <f t="shared" si="62"/>
        <v>7.8707553529684291E-4</v>
      </c>
    </row>
    <row r="216" spans="1:64" x14ac:dyDescent="0.3">
      <c r="A216">
        <v>30</v>
      </c>
      <c r="B216">
        <v>4</v>
      </c>
      <c r="C216">
        <v>2</v>
      </c>
      <c r="D216">
        <v>2</v>
      </c>
      <c r="E216">
        <v>1</v>
      </c>
      <c r="F216">
        <v>1</v>
      </c>
      <c r="G216">
        <f t="shared" si="51"/>
        <v>3</v>
      </c>
      <c r="H216">
        <v>3</v>
      </c>
      <c r="I216">
        <v>0</v>
      </c>
      <c r="J216">
        <v>1</v>
      </c>
      <c r="L216" s="2" t="s">
        <v>18</v>
      </c>
      <c r="N216">
        <v>28</v>
      </c>
      <c r="O216">
        <v>1</v>
      </c>
      <c r="P216">
        <v>1</v>
      </c>
      <c r="Q216">
        <v>2</v>
      </c>
      <c r="R216">
        <v>1</v>
      </c>
      <c r="S216">
        <v>3</v>
      </c>
      <c r="T216">
        <v>1</v>
      </c>
      <c r="U216">
        <v>2</v>
      </c>
      <c r="V216">
        <v>2</v>
      </c>
      <c r="W216" s="45">
        <v>0</v>
      </c>
      <c r="X216" s="46">
        <v>1</v>
      </c>
      <c r="Y216" s="47">
        <f t="shared" si="52"/>
        <v>1</v>
      </c>
      <c r="Z216">
        <f t="shared" si="53"/>
        <v>0</v>
      </c>
      <c r="AA216">
        <f t="shared" si="54"/>
        <v>0.17595244033039956</v>
      </c>
      <c r="AB216" s="45">
        <f t="shared" si="55"/>
        <v>0.17595244033039956</v>
      </c>
      <c r="AC216" s="47">
        <f t="shared" si="56"/>
        <v>0.82404755966960042</v>
      </c>
      <c r="AD216" s="45">
        <f t="shared" si="57"/>
        <v>-0.19352703269265609</v>
      </c>
      <c r="AE216" s="47">
        <f t="shared" si="58"/>
        <v>100</v>
      </c>
      <c r="AF216">
        <f t="shared" si="59"/>
        <v>0.21352219088052055</v>
      </c>
      <c r="BE216">
        <v>3.0044003780827996E-2</v>
      </c>
      <c r="BF216">
        <v>1</v>
      </c>
      <c r="BG216">
        <v>0</v>
      </c>
      <c r="BH216">
        <f t="shared" si="63"/>
        <v>206</v>
      </c>
      <c r="BI216">
        <f t="shared" si="64"/>
        <v>7</v>
      </c>
      <c r="BJ216">
        <f t="shared" si="60"/>
        <v>0.8329278183292782</v>
      </c>
      <c r="BK216">
        <f t="shared" si="61"/>
        <v>0.97046413502109707</v>
      </c>
      <c r="BL216">
        <f t="shared" si="62"/>
        <v>7.8707553529695068E-4</v>
      </c>
    </row>
    <row r="217" spans="1:64" x14ac:dyDescent="0.3">
      <c r="A217">
        <v>41</v>
      </c>
      <c r="B217">
        <v>4</v>
      </c>
      <c r="C217">
        <v>2</v>
      </c>
      <c r="D217">
        <v>0</v>
      </c>
      <c r="E217">
        <v>3</v>
      </c>
      <c r="F217">
        <v>4</v>
      </c>
      <c r="G217">
        <f t="shared" si="51"/>
        <v>3</v>
      </c>
      <c r="H217">
        <v>3</v>
      </c>
      <c r="I217">
        <v>0</v>
      </c>
      <c r="J217">
        <v>0</v>
      </c>
      <c r="L217" s="2" t="s">
        <v>18</v>
      </c>
      <c r="N217">
        <v>28</v>
      </c>
      <c r="O217">
        <v>1</v>
      </c>
      <c r="P217">
        <v>1</v>
      </c>
      <c r="Q217">
        <v>2</v>
      </c>
      <c r="R217">
        <v>1</v>
      </c>
      <c r="S217">
        <v>3</v>
      </c>
      <c r="T217">
        <v>2</v>
      </c>
      <c r="U217">
        <v>4</v>
      </c>
      <c r="V217">
        <v>1</v>
      </c>
      <c r="W217" s="45">
        <v>1</v>
      </c>
      <c r="X217" s="46">
        <v>0</v>
      </c>
      <c r="Y217" s="47">
        <f t="shared" si="52"/>
        <v>1</v>
      </c>
      <c r="Z217">
        <f t="shared" si="53"/>
        <v>1</v>
      </c>
      <c r="AA217">
        <f t="shared" si="54"/>
        <v>0.18271571950407794</v>
      </c>
      <c r="AB217" s="45">
        <f t="shared" si="55"/>
        <v>0.18271571950407794</v>
      </c>
      <c r="AC217" s="47">
        <f t="shared" si="56"/>
        <v>0.81728428049592206</v>
      </c>
      <c r="AD217" s="45">
        <f t="shared" si="57"/>
        <v>-1.6998237793208699</v>
      </c>
      <c r="AE217" s="47">
        <f t="shared" si="58"/>
        <v>0</v>
      </c>
      <c r="AF217">
        <f t="shared" si="59"/>
        <v>4.472982853988551</v>
      </c>
      <c r="BE217">
        <v>3.0085649578618891E-2</v>
      </c>
      <c r="BF217">
        <v>1</v>
      </c>
      <c r="BG217">
        <v>0</v>
      </c>
      <c r="BH217">
        <f t="shared" si="63"/>
        <v>207</v>
      </c>
      <c r="BI217">
        <f t="shared" si="64"/>
        <v>7</v>
      </c>
      <c r="BJ217">
        <f t="shared" si="60"/>
        <v>0.83211678832116787</v>
      </c>
      <c r="BK217">
        <f t="shared" si="61"/>
        <v>0.97046413502109707</v>
      </c>
      <c r="BL217">
        <f t="shared" si="62"/>
        <v>7.8707553529684291E-4</v>
      </c>
    </row>
    <row r="218" spans="1:64" x14ac:dyDescent="0.3">
      <c r="A218">
        <v>30</v>
      </c>
      <c r="B218">
        <v>3</v>
      </c>
      <c r="C218">
        <v>1</v>
      </c>
      <c r="D218">
        <v>3</v>
      </c>
      <c r="E218">
        <v>2</v>
      </c>
      <c r="F218">
        <v>1</v>
      </c>
      <c r="G218">
        <f t="shared" si="51"/>
        <v>3</v>
      </c>
      <c r="H218">
        <v>2</v>
      </c>
      <c r="I218">
        <v>0</v>
      </c>
      <c r="J218">
        <v>1</v>
      </c>
      <c r="L218" s="2" t="s">
        <v>18</v>
      </c>
      <c r="N218">
        <v>28</v>
      </c>
      <c r="O218">
        <v>1</v>
      </c>
      <c r="P218">
        <v>1</v>
      </c>
      <c r="Q218">
        <v>2</v>
      </c>
      <c r="R218">
        <v>2</v>
      </c>
      <c r="S218">
        <v>4</v>
      </c>
      <c r="T218">
        <v>3</v>
      </c>
      <c r="U218">
        <v>3</v>
      </c>
      <c r="V218">
        <v>0</v>
      </c>
      <c r="W218" s="45">
        <v>0</v>
      </c>
      <c r="X218" s="46">
        <v>1</v>
      </c>
      <c r="Y218" s="47">
        <f t="shared" si="52"/>
        <v>1</v>
      </c>
      <c r="Z218">
        <f t="shared" si="53"/>
        <v>0</v>
      </c>
      <c r="AA218">
        <f t="shared" si="54"/>
        <v>0.21843728520001393</v>
      </c>
      <c r="AB218" s="45">
        <f t="shared" si="55"/>
        <v>0.21843728520001393</v>
      </c>
      <c r="AC218" s="47">
        <f t="shared" si="56"/>
        <v>0.78156271479998607</v>
      </c>
      <c r="AD218" s="45">
        <f t="shared" si="57"/>
        <v>-0.24645988307618807</v>
      </c>
      <c r="AE218" s="47">
        <f t="shared" si="58"/>
        <v>100</v>
      </c>
      <c r="AF218">
        <f t="shared" si="59"/>
        <v>0.27948785307128604</v>
      </c>
      <c r="BE218">
        <v>3.0129839751304656E-2</v>
      </c>
      <c r="BF218">
        <v>1</v>
      </c>
      <c r="BG218">
        <v>0</v>
      </c>
      <c r="BH218">
        <f t="shared" si="63"/>
        <v>208</v>
      </c>
      <c r="BI218">
        <f t="shared" si="64"/>
        <v>7</v>
      </c>
      <c r="BJ218">
        <f t="shared" si="60"/>
        <v>0.83130575831305764</v>
      </c>
      <c r="BK218">
        <f t="shared" si="61"/>
        <v>0.97046413502109707</v>
      </c>
      <c r="BL218">
        <f t="shared" si="62"/>
        <v>7.8707553529695068E-4</v>
      </c>
    </row>
    <row r="219" spans="1:64" x14ac:dyDescent="0.3">
      <c r="A219">
        <v>29</v>
      </c>
      <c r="B219">
        <v>3</v>
      </c>
      <c r="C219">
        <v>1</v>
      </c>
      <c r="D219">
        <v>2</v>
      </c>
      <c r="E219">
        <v>1</v>
      </c>
      <c r="F219">
        <v>3</v>
      </c>
      <c r="G219">
        <f t="shared" si="51"/>
        <v>3</v>
      </c>
      <c r="H219">
        <v>2</v>
      </c>
      <c r="I219">
        <v>1</v>
      </c>
      <c r="J219">
        <v>1</v>
      </c>
      <c r="L219" s="2" t="s">
        <v>18</v>
      </c>
      <c r="N219">
        <v>28</v>
      </c>
      <c r="O219">
        <v>1</v>
      </c>
      <c r="P219">
        <v>1</v>
      </c>
      <c r="Q219">
        <v>3</v>
      </c>
      <c r="R219">
        <v>1</v>
      </c>
      <c r="S219">
        <v>2</v>
      </c>
      <c r="T219">
        <v>2</v>
      </c>
      <c r="U219">
        <v>1</v>
      </c>
      <c r="V219">
        <v>0</v>
      </c>
      <c r="W219" s="45">
        <v>0</v>
      </c>
      <c r="X219" s="46">
        <v>1</v>
      </c>
      <c r="Y219" s="47">
        <f t="shared" si="52"/>
        <v>1</v>
      </c>
      <c r="Z219">
        <f t="shared" si="53"/>
        <v>0</v>
      </c>
      <c r="AA219">
        <f t="shared" si="54"/>
        <v>0.27007331398405487</v>
      </c>
      <c r="AB219" s="45">
        <f t="shared" si="55"/>
        <v>0.27007331398405487</v>
      </c>
      <c r="AC219" s="47">
        <f t="shared" si="56"/>
        <v>0.72992668601594513</v>
      </c>
      <c r="AD219" s="45">
        <f t="shared" si="57"/>
        <v>-0.31481117999828562</v>
      </c>
      <c r="AE219" s="47">
        <f t="shared" si="58"/>
        <v>100</v>
      </c>
      <c r="AF219">
        <f t="shared" si="59"/>
        <v>0.37000060301693799</v>
      </c>
      <c r="BE219">
        <v>3.0150376010703455E-2</v>
      </c>
      <c r="BF219">
        <v>1</v>
      </c>
      <c r="BG219">
        <v>0</v>
      </c>
      <c r="BH219">
        <f t="shared" si="63"/>
        <v>209</v>
      </c>
      <c r="BI219">
        <f t="shared" si="64"/>
        <v>7</v>
      </c>
      <c r="BJ219">
        <f t="shared" si="60"/>
        <v>0.83049472830494731</v>
      </c>
      <c r="BK219">
        <f t="shared" si="61"/>
        <v>0.97046413502109707</v>
      </c>
      <c r="BL219">
        <f t="shared" si="62"/>
        <v>7.8707553529695068E-4</v>
      </c>
    </row>
    <row r="220" spans="1:64" x14ac:dyDescent="0.3">
      <c r="A220">
        <v>45</v>
      </c>
      <c r="B220">
        <v>4</v>
      </c>
      <c r="C220">
        <v>1</v>
      </c>
      <c r="D220">
        <v>7</v>
      </c>
      <c r="E220">
        <v>3</v>
      </c>
      <c r="F220">
        <v>1</v>
      </c>
      <c r="G220">
        <f t="shared" si="51"/>
        <v>3</v>
      </c>
      <c r="H220">
        <v>3</v>
      </c>
      <c r="I220">
        <v>12</v>
      </c>
      <c r="J220">
        <v>0</v>
      </c>
      <c r="L220" s="2" t="s">
        <v>18</v>
      </c>
      <c r="N220">
        <v>28</v>
      </c>
      <c r="O220">
        <v>1</v>
      </c>
      <c r="P220">
        <v>2</v>
      </c>
      <c r="Q220">
        <v>2</v>
      </c>
      <c r="R220">
        <v>1</v>
      </c>
      <c r="S220">
        <v>1</v>
      </c>
      <c r="T220">
        <v>2</v>
      </c>
      <c r="U220">
        <v>2</v>
      </c>
      <c r="V220">
        <v>2</v>
      </c>
      <c r="W220" s="45">
        <v>1</v>
      </c>
      <c r="X220" s="46">
        <v>0</v>
      </c>
      <c r="Y220" s="47">
        <f t="shared" si="52"/>
        <v>1</v>
      </c>
      <c r="Z220">
        <f t="shared" si="53"/>
        <v>1</v>
      </c>
      <c r="AA220">
        <f t="shared" si="54"/>
        <v>0.71403706236402942</v>
      </c>
      <c r="AB220" s="45">
        <f t="shared" si="55"/>
        <v>0.71403706236402942</v>
      </c>
      <c r="AC220" s="47">
        <f t="shared" si="56"/>
        <v>0.28596293763597058</v>
      </c>
      <c r="AD220" s="45">
        <f t="shared" si="57"/>
        <v>-0.33682040991685974</v>
      </c>
      <c r="AE220" s="47">
        <f t="shared" si="58"/>
        <v>100</v>
      </c>
      <c r="AF220">
        <f t="shared" si="59"/>
        <v>0.40048752748100536</v>
      </c>
      <c r="BE220">
        <v>3.0303848799105349E-2</v>
      </c>
      <c r="BF220">
        <v>1</v>
      </c>
      <c r="BG220">
        <v>0</v>
      </c>
      <c r="BH220">
        <f t="shared" si="63"/>
        <v>210</v>
      </c>
      <c r="BI220">
        <f t="shared" si="64"/>
        <v>7</v>
      </c>
      <c r="BJ220">
        <f t="shared" si="60"/>
        <v>0.82968369829683697</v>
      </c>
      <c r="BK220">
        <f t="shared" si="61"/>
        <v>0.97046413502109707</v>
      </c>
      <c r="BL220">
        <f t="shared" si="62"/>
        <v>7.8707553529695068E-4</v>
      </c>
    </row>
    <row r="221" spans="1:64" x14ac:dyDescent="0.3">
      <c r="A221">
        <v>54</v>
      </c>
      <c r="B221">
        <v>4</v>
      </c>
      <c r="C221">
        <v>1</v>
      </c>
      <c r="D221">
        <v>2</v>
      </c>
      <c r="E221">
        <v>2</v>
      </c>
      <c r="F221">
        <v>1</v>
      </c>
      <c r="G221">
        <f t="shared" si="51"/>
        <v>2</v>
      </c>
      <c r="H221">
        <v>3</v>
      </c>
      <c r="I221">
        <v>0</v>
      </c>
      <c r="J221">
        <v>0</v>
      </c>
      <c r="L221" s="2" t="s">
        <v>20</v>
      </c>
      <c r="N221">
        <v>28</v>
      </c>
      <c r="O221">
        <v>1</v>
      </c>
      <c r="P221">
        <v>2</v>
      </c>
      <c r="Q221">
        <v>7</v>
      </c>
      <c r="R221">
        <v>1</v>
      </c>
      <c r="S221">
        <v>2</v>
      </c>
      <c r="T221">
        <v>3</v>
      </c>
      <c r="U221">
        <v>3</v>
      </c>
      <c r="V221">
        <v>3</v>
      </c>
      <c r="W221" s="45">
        <v>1</v>
      </c>
      <c r="X221" s="46">
        <v>0</v>
      </c>
      <c r="Y221" s="47">
        <f t="shared" si="52"/>
        <v>1</v>
      </c>
      <c r="Z221">
        <f t="shared" si="53"/>
        <v>1</v>
      </c>
      <c r="AA221">
        <f t="shared" si="54"/>
        <v>0.6301453100585539</v>
      </c>
      <c r="AB221" s="45">
        <f t="shared" si="55"/>
        <v>0.6301453100585539</v>
      </c>
      <c r="AC221" s="47">
        <f t="shared" si="56"/>
        <v>0.3698546899414461</v>
      </c>
      <c r="AD221" s="45">
        <f t="shared" si="57"/>
        <v>-0.46180483530579147</v>
      </c>
      <c r="AE221" s="47">
        <f t="shared" si="58"/>
        <v>100</v>
      </c>
      <c r="AF221">
        <f t="shared" si="59"/>
        <v>0.58693555920788931</v>
      </c>
      <c r="BE221">
        <v>3.0304112683700105E-2</v>
      </c>
      <c r="BF221">
        <v>1</v>
      </c>
      <c r="BG221">
        <v>0</v>
      </c>
      <c r="BH221">
        <f t="shared" si="63"/>
        <v>211</v>
      </c>
      <c r="BI221">
        <f t="shared" si="64"/>
        <v>7</v>
      </c>
      <c r="BJ221">
        <f t="shared" si="60"/>
        <v>0.82887266828872663</v>
      </c>
      <c r="BK221">
        <f t="shared" si="61"/>
        <v>0.97046413502109707</v>
      </c>
      <c r="BL221">
        <f t="shared" si="62"/>
        <v>7.8707553529684291E-4</v>
      </c>
    </row>
    <row r="222" spans="1:64" x14ac:dyDescent="0.3">
      <c r="A222">
        <v>36</v>
      </c>
      <c r="B222">
        <v>4</v>
      </c>
      <c r="C222">
        <v>1</v>
      </c>
      <c r="D222">
        <v>11</v>
      </c>
      <c r="E222">
        <v>2</v>
      </c>
      <c r="F222">
        <v>2</v>
      </c>
      <c r="G222">
        <f t="shared" si="51"/>
        <v>3</v>
      </c>
      <c r="H222">
        <v>4</v>
      </c>
      <c r="I222">
        <v>3</v>
      </c>
      <c r="J222">
        <v>0</v>
      </c>
      <c r="L222" s="2" t="s">
        <v>18</v>
      </c>
      <c r="N222">
        <v>28</v>
      </c>
      <c r="O222">
        <v>2</v>
      </c>
      <c r="P222">
        <v>1</v>
      </c>
      <c r="Q222">
        <v>0</v>
      </c>
      <c r="R222">
        <v>1</v>
      </c>
      <c r="S222">
        <v>3</v>
      </c>
      <c r="T222">
        <v>2</v>
      </c>
      <c r="U222">
        <v>3</v>
      </c>
      <c r="V222">
        <v>0</v>
      </c>
      <c r="W222" s="45">
        <v>0</v>
      </c>
      <c r="X222" s="46">
        <v>1</v>
      </c>
      <c r="Y222" s="47">
        <f t="shared" si="52"/>
        <v>1</v>
      </c>
      <c r="Z222">
        <f t="shared" si="53"/>
        <v>0</v>
      </c>
      <c r="AA222">
        <f t="shared" si="54"/>
        <v>0.19101213273481876</v>
      </c>
      <c r="AB222" s="45">
        <f t="shared" si="55"/>
        <v>0.19101213273481876</v>
      </c>
      <c r="AC222" s="47">
        <f t="shared" si="56"/>
        <v>0.80898786726518124</v>
      </c>
      <c r="AD222" s="45">
        <f t="shared" si="57"/>
        <v>-0.21197135923612767</v>
      </c>
      <c r="AE222" s="47">
        <f t="shared" si="58"/>
        <v>100</v>
      </c>
      <c r="AF222">
        <f t="shared" si="59"/>
        <v>0.23611248136581281</v>
      </c>
      <c r="BE222">
        <v>3.0343299762222029E-2</v>
      </c>
      <c r="BF222">
        <v>1</v>
      </c>
      <c r="BG222">
        <v>0</v>
      </c>
      <c r="BH222">
        <f t="shared" si="63"/>
        <v>212</v>
      </c>
      <c r="BI222">
        <f t="shared" si="64"/>
        <v>7</v>
      </c>
      <c r="BJ222">
        <f t="shared" si="60"/>
        <v>0.82806163828061641</v>
      </c>
      <c r="BK222">
        <f t="shared" si="61"/>
        <v>0.97046413502109707</v>
      </c>
      <c r="BL222">
        <f t="shared" si="62"/>
        <v>7.8707553529695068E-4</v>
      </c>
    </row>
    <row r="223" spans="1:64" x14ac:dyDescent="0.3">
      <c r="A223">
        <v>33</v>
      </c>
      <c r="B223">
        <v>3</v>
      </c>
      <c r="C223">
        <v>1</v>
      </c>
      <c r="D223">
        <v>2</v>
      </c>
      <c r="E223">
        <v>1</v>
      </c>
      <c r="F223">
        <v>2</v>
      </c>
      <c r="G223">
        <f t="shared" si="51"/>
        <v>2</v>
      </c>
      <c r="H223">
        <v>3</v>
      </c>
      <c r="I223">
        <v>1</v>
      </c>
      <c r="J223">
        <v>0</v>
      </c>
      <c r="L223" s="2" t="s">
        <v>20</v>
      </c>
      <c r="N223">
        <v>28</v>
      </c>
      <c r="O223">
        <v>2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3</v>
      </c>
      <c r="V223">
        <v>0</v>
      </c>
      <c r="W223" s="45">
        <v>0</v>
      </c>
      <c r="X223" s="46">
        <v>1</v>
      </c>
      <c r="Y223" s="47">
        <f t="shared" si="52"/>
        <v>1</v>
      </c>
      <c r="Z223">
        <f t="shared" si="53"/>
        <v>0</v>
      </c>
      <c r="AA223">
        <f t="shared" si="54"/>
        <v>0.11889870746327154</v>
      </c>
      <c r="AB223" s="45">
        <f t="shared" si="55"/>
        <v>0.11889870746327154</v>
      </c>
      <c r="AC223" s="47">
        <f t="shared" si="56"/>
        <v>0.88110129253672842</v>
      </c>
      <c r="AD223" s="45">
        <f t="shared" si="57"/>
        <v>-0.12658268515248966</v>
      </c>
      <c r="AE223" s="47">
        <f t="shared" si="58"/>
        <v>100</v>
      </c>
      <c r="AF223">
        <f t="shared" si="59"/>
        <v>0.13494329025549046</v>
      </c>
      <c r="BE223">
        <v>3.0368811022382997E-2</v>
      </c>
      <c r="BF223">
        <v>1</v>
      </c>
      <c r="BG223">
        <v>0</v>
      </c>
      <c r="BH223">
        <f t="shared" si="63"/>
        <v>213</v>
      </c>
      <c r="BI223">
        <f t="shared" si="64"/>
        <v>7</v>
      </c>
      <c r="BJ223">
        <f t="shared" si="60"/>
        <v>0.82725060827250607</v>
      </c>
      <c r="BK223">
        <f t="shared" si="61"/>
        <v>0.97046413502109707</v>
      </c>
      <c r="BL223">
        <f t="shared" si="62"/>
        <v>7.8707553529684291E-4</v>
      </c>
    </row>
    <row r="224" spans="1:64" x14ac:dyDescent="0.3">
      <c r="A224">
        <v>37</v>
      </c>
      <c r="B224">
        <v>2</v>
      </c>
      <c r="C224">
        <v>2</v>
      </c>
      <c r="D224">
        <v>8</v>
      </c>
      <c r="E224">
        <v>3</v>
      </c>
      <c r="F224">
        <v>4</v>
      </c>
      <c r="G224">
        <f t="shared" si="51"/>
        <v>1</v>
      </c>
      <c r="H224">
        <v>3</v>
      </c>
      <c r="I224">
        <v>0</v>
      </c>
      <c r="J224">
        <v>0</v>
      </c>
      <c r="L224" s="2" t="s">
        <v>21</v>
      </c>
      <c r="N224">
        <v>28</v>
      </c>
      <c r="O224">
        <v>2</v>
      </c>
      <c r="P224">
        <v>1</v>
      </c>
      <c r="Q224">
        <v>3</v>
      </c>
      <c r="R224">
        <v>2</v>
      </c>
      <c r="S224">
        <v>3</v>
      </c>
      <c r="T224">
        <v>3</v>
      </c>
      <c r="U224">
        <v>3</v>
      </c>
      <c r="V224">
        <v>0</v>
      </c>
      <c r="W224" s="45">
        <v>0</v>
      </c>
      <c r="X224" s="46">
        <v>1</v>
      </c>
      <c r="Y224" s="47">
        <f t="shared" si="52"/>
        <v>1</v>
      </c>
      <c r="Z224">
        <f t="shared" si="53"/>
        <v>0</v>
      </c>
      <c r="AA224">
        <f t="shared" si="54"/>
        <v>0.1586470605794808</v>
      </c>
      <c r="AB224" s="45">
        <f t="shared" si="55"/>
        <v>0.1586470605794808</v>
      </c>
      <c r="AC224" s="47">
        <f t="shared" si="56"/>
        <v>0.84135293942051925</v>
      </c>
      <c r="AD224" s="45">
        <f t="shared" si="57"/>
        <v>-0.17274404067050983</v>
      </c>
      <c r="AE224" s="47">
        <f t="shared" si="58"/>
        <v>100</v>
      </c>
      <c r="AF224">
        <f t="shared" si="59"/>
        <v>0.18856184265398626</v>
      </c>
      <c r="BE224">
        <v>3.0545593311723056E-2</v>
      </c>
      <c r="BF224">
        <v>1</v>
      </c>
      <c r="BG224">
        <v>0</v>
      </c>
      <c r="BH224">
        <f t="shared" si="63"/>
        <v>214</v>
      </c>
      <c r="BI224">
        <f t="shared" si="64"/>
        <v>7</v>
      </c>
      <c r="BJ224">
        <f t="shared" si="60"/>
        <v>0.82643957826439585</v>
      </c>
      <c r="BK224">
        <f t="shared" si="61"/>
        <v>0.97046413502109707</v>
      </c>
      <c r="BL224">
        <f t="shared" si="62"/>
        <v>7.8707553529695068E-4</v>
      </c>
    </row>
    <row r="225" spans="1:64" x14ac:dyDescent="0.3">
      <c r="A225">
        <v>38</v>
      </c>
      <c r="B225">
        <v>1</v>
      </c>
      <c r="C225">
        <v>1</v>
      </c>
      <c r="D225">
        <v>10</v>
      </c>
      <c r="E225">
        <v>3</v>
      </c>
      <c r="F225">
        <v>1</v>
      </c>
      <c r="G225">
        <f t="shared" si="51"/>
        <v>1</v>
      </c>
      <c r="H225">
        <v>2</v>
      </c>
      <c r="I225">
        <v>5</v>
      </c>
      <c r="J225">
        <v>0</v>
      </c>
      <c r="L225" s="2" t="s">
        <v>21</v>
      </c>
      <c r="N225">
        <v>28</v>
      </c>
      <c r="O225">
        <v>2</v>
      </c>
      <c r="P225">
        <v>1</v>
      </c>
      <c r="Q225">
        <v>3</v>
      </c>
      <c r="R225">
        <v>2</v>
      </c>
      <c r="S225">
        <v>4</v>
      </c>
      <c r="T225">
        <v>1</v>
      </c>
      <c r="U225">
        <v>2</v>
      </c>
      <c r="V225">
        <v>0</v>
      </c>
      <c r="W225" s="45">
        <v>0</v>
      </c>
      <c r="X225" s="46">
        <v>1</v>
      </c>
      <c r="Y225" s="47">
        <f t="shared" si="52"/>
        <v>1</v>
      </c>
      <c r="Z225">
        <f t="shared" si="53"/>
        <v>0</v>
      </c>
      <c r="AA225">
        <f t="shared" si="54"/>
        <v>5.3740307502217317E-2</v>
      </c>
      <c r="AB225" s="45">
        <f t="shared" si="55"/>
        <v>5.3740307502217317E-2</v>
      </c>
      <c r="AC225" s="47">
        <f t="shared" si="56"/>
        <v>0.94625969249778263</v>
      </c>
      <c r="AD225" s="45">
        <f t="shared" si="57"/>
        <v>-5.523823122055245E-2</v>
      </c>
      <c r="AE225" s="47">
        <f t="shared" si="58"/>
        <v>100</v>
      </c>
      <c r="AF225">
        <f t="shared" si="59"/>
        <v>5.6792345619586085E-2</v>
      </c>
      <c r="BE225">
        <v>3.0621432526093124E-2</v>
      </c>
      <c r="BF225">
        <v>1</v>
      </c>
      <c r="BG225">
        <v>0</v>
      </c>
      <c r="BH225">
        <f t="shared" si="63"/>
        <v>215</v>
      </c>
      <c r="BI225">
        <f t="shared" si="64"/>
        <v>7</v>
      </c>
      <c r="BJ225">
        <f t="shared" si="60"/>
        <v>0.82562854825628551</v>
      </c>
      <c r="BK225">
        <f t="shared" si="61"/>
        <v>0.97046413502109707</v>
      </c>
      <c r="BL225">
        <f t="shared" si="62"/>
        <v>7.8707553529695068E-4</v>
      </c>
    </row>
    <row r="226" spans="1:64" x14ac:dyDescent="0.3">
      <c r="A226">
        <v>31</v>
      </c>
      <c r="B226">
        <v>3</v>
      </c>
      <c r="C226">
        <v>1</v>
      </c>
      <c r="D226">
        <v>4</v>
      </c>
      <c r="E226">
        <v>2</v>
      </c>
      <c r="F226">
        <v>2</v>
      </c>
      <c r="G226">
        <f t="shared" si="51"/>
        <v>2</v>
      </c>
      <c r="H226">
        <v>3</v>
      </c>
      <c r="I226">
        <v>1</v>
      </c>
      <c r="J226">
        <v>0</v>
      </c>
      <c r="L226" s="2" t="s">
        <v>20</v>
      </c>
      <c r="N226">
        <v>28</v>
      </c>
      <c r="O226">
        <v>2</v>
      </c>
      <c r="P226">
        <v>1</v>
      </c>
      <c r="Q226">
        <v>4</v>
      </c>
      <c r="R226">
        <v>2</v>
      </c>
      <c r="S226">
        <v>3</v>
      </c>
      <c r="T226">
        <v>2</v>
      </c>
      <c r="U226">
        <v>4</v>
      </c>
      <c r="V226">
        <v>0</v>
      </c>
      <c r="W226" s="45">
        <v>0</v>
      </c>
      <c r="X226" s="46">
        <v>1</v>
      </c>
      <c r="Y226" s="47">
        <f t="shared" si="52"/>
        <v>1</v>
      </c>
      <c r="Z226">
        <f t="shared" si="53"/>
        <v>0</v>
      </c>
      <c r="AA226">
        <f t="shared" si="54"/>
        <v>6.224098399421777E-2</v>
      </c>
      <c r="AB226" s="45">
        <f t="shared" si="55"/>
        <v>6.224098399421777E-2</v>
      </c>
      <c r="AC226" s="47">
        <f t="shared" si="56"/>
        <v>0.93775901600578226</v>
      </c>
      <c r="AD226" s="45">
        <f t="shared" si="57"/>
        <v>-6.4262275557394069E-2</v>
      </c>
      <c r="AE226" s="47">
        <f t="shared" si="58"/>
        <v>100</v>
      </c>
      <c r="AF226">
        <f t="shared" si="59"/>
        <v>6.6372045410261343E-2</v>
      </c>
      <c r="BE226">
        <v>3.0728862962528105E-2</v>
      </c>
      <c r="BF226">
        <v>1</v>
      </c>
      <c r="BG226">
        <v>0</v>
      </c>
      <c r="BH226">
        <f t="shared" si="63"/>
        <v>216</v>
      </c>
      <c r="BI226">
        <f t="shared" si="64"/>
        <v>7</v>
      </c>
      <c r="BJ226">
        <f t="shared" si="60"/>
        <v>0.82481751824817517</v>
      </c>
      <c r="BK226">
        <f t="shared" si="61"/>
        <v>0.97046413502109707</v>
      </c>
      <c r="BL226">
        <f t="shared" si="62"/>
        <v>7.8707553529695068E-4</v>
      </c>
    </row>
    <row r="227" spans="1:64" x14ac:dyDescent="0.3">
      <c r="A227">
        <v>59</v>
      </c>
      <c r="B227">
        <v>3</v>
      </c>
      <c r="C227">
        <v>1</v>
      </c>
      <c r="D227">
        <v>0</v>
      </c>
      <c r="E227">
        <v>1</v>
      </c>
      <c r="F227">
        <v>4</v>
      </c>
      <c r="G227">
        <f t="shared" si="51"/>
        <v>2</v>
      </c>
      <c r="H227">
        <v>3</v>
      </c>
      <c r="I227">
        <v>0</v>
      </c>
      <c r="J227">
        <v>0</v>
      </c>
      <c r="L227" s="2" t="s">
        <v>20</v>
      </c>
      <c r="N227">
        <v>28</v>
      </c>
      <c r="O227">
        <v>2</v>
      </c>
      <c r="P227">
        <v>1</v>
      </c>
      <c r="Q227">
        <v>5</v>
      </c>
      <c r="R227">
        <v>2</v>
      </c>
      <c r="S227">
        <v>4</v>
      </c>
      <c r="T227">
        <v>3</v>
      </c>
      <c r="U227">
        <v>3</v>
      </c>
      <c r="V227">
        <v>0</v>
      </c>
      <c r="W227" s="45">
        <v>0</v>
      </c>
      <c r="X227" s="46">
        <v>1</v>
      </c>
      <c r="Y227" s="47">
        <f t="shared" si="52"/>
        <v>1</v>
      </c>
      <c r="Z227">
        <f t="shared" si="53"/>
        <v>0</v>
      </c>
      <c r="AA227">
        <f t="shared" si="54"/>
        <v>0.10667211888257881</v>
      </c>
      <c r="AB227" s="45">
        <f t="shared" si="55"/>
        <v>0.10667211888257881</v>
      </c>
      <c r="AC227" s="47">
        <f t="shared" si="56"/>
        <v>0.89332788111742123</v>
      </c>
      <c r="AD227" s="45">
        <f t="shared" si="57"/>
        <v>-0.11280159739073642</v>
      </c>
      <c r="AE227" s="47">
        <f t="shared" si="58"/>
        <v>100</v>
      </c>
      <c r="AF227">
        <f t="shared" si="59"/>
        <v>0.1194098170865861</v>
      </c>
      <c r="BE227">
        <v>3.0755803276786248E-2</v>
      </c>
      <c r="BF227">
        <v>1</v>
      </c>
      <c r="BG227">
        <v>0</v>
      </c>
      <c r="BH227">
        <f t="shared" si="63"/>
        <v>217</v>
      </c>
      <c r="BI227">
        <f t="shared" si="64"/>
        <v>7</v>
      </c>
      <c r="BJ227">
        <f t="shared" si="60"/>
        <v>0.82400648824006484</v>
      </c>
      <c r="BK227">
        <f t="shared" si="61"/>
        <v>0.97046413502109707</v>
      </c>
      <c r="BL227">
        <f t="shared" si="62"/>
        <v>7.8707553529684291E-4</v>
      </c>
    </row>
    <row r="228" spans="1:64" x14ac:dyDescent="0.3">
      <c r="A228">
        <v>37</v>
      </c>
      <c r="B228">
        <v>1</v>
      </c>
      <c r="C228">
        <v>1</v>
      </c>
      <c r="D228">
        <v>8</v>
      </c>
      <c r="E228">
        <v>1</v>
      </c>
      <c r="F228">
        <v>4</v>
      </c>
      <c r="G228">
        <f t="shared" si="51"/>
        <v>1</v>
      </c>
      <c r="H228">
        <v>3</v>
      </c>
      <c r="I228">
        <v>5</v>
      </c>
      <c r="J228">
        <v>0</v>
      </c>
      <c r="L228" s="2" t="s">
        <v>21</v>
      </c>
      <c r="N228">
        <v>28</v>
      </c>
      <c r="O228">
        <v>2</v>
      </c>
      <c r="P228">
        <v>1</v>
      </c>
      <c r="Q228">
        <v>7</v>
      </c>
      <c r="R228">
        <v>3</v>
      </c>
      <c r="S228">
        <v>1</v>
      </c>
      <c r="T228">
        <v>3</v>
      </c>
      <c r="U228">
        <v>2</v>
      </c>
      <c r="V228">
        <v>1</v>
      </c>
      <c r="W228" s="45">
        <v>1</v>
      </c>
      <c r="X228" s="46">
        <v>0</v>
      </c>
      <c r="Y228" s="47">
        <f t="shared" si="52"/>
        <v>1</v>
      </c>
      <c r="Z228">
        <f t="shared" si="53"/>
        <v>1</v>
      </c>
      <c r="AA228">
        <f t="shared" si="54"/>
        <v>0.11134824428717736</v>
      </c>
      <c r="AB228" s="45">
        <f t="shared" si="55"/>
        <v>0.11134824428717736</v>
      </c>
      <c r="AC228" s="47">
        <f t="shared" si="56"/>
        <v>0.88865175571282262</v>
      </c>
      <c r="AD228" s="45">
        <f t="shared" si="57"/>
        <v>-2.1950926529183148</v>
      </c>
      <c r="AE228" s="47">
        <f t="shared" si="58"/>
        <v>0</v>
      </c>
      <c r="AF228">
        <f t="shared" si="59"/>
        <v>7.98083311866964</v>
      </c>
      <c r="BE228">
        <v>3.0805589360172216E-2</v>
      </c>
      <c r="BF228">
        <v>1</v>
      </c>
      <c r="BG228">
        <v>0</v>
      </c>
      <c r="BH228">
        <f t="shared" si="63"/>
        <v>218</v>
      </c>
      <c r="BI228">
        <f t="shared" si="64"/>
        <v>7</v>
      </c>
      <c r="BJ228">
        <f t="shared" si="60"/>
        <v>0.82319545823195461</v>
      </c>
      <c r="BK228">
        <f t="shared" si="61"/>
        <v>0.97046413502109707</v>
      </c>
      <c r="BL228">
        <f t="shared" si="62"/>
        <v>7.8707553529695068E-4</v>
      </c>
    </row>
    <row r="229" spans="1:64" x14ac:dyDescent="0.3">
      <c r="A229">
        <v>29</v>
      </c>
      <c r="B229">
        <v>2</v>
      </c>
      <c r="C229">
        <v>1</v>
      </c>
      <c r="D229">
        <v>10</v>
      </c>
      <c r="E229">
        <v>3</v>
      </c>
      <c r="F229">
        <v>4</v>
      </c>
      <c r="G229">
        <f t="shared" si="51"/>
        <v>2</v>
      </c>
      <c r="H229">
        <v>3</v>
      </c>
      <c r="I229">
        <v>4</v>
      </c>
      <c r="J229">
        <v>0</v>
      </c>
      <c r="L229" s="2" t="s">
        <v>20</v>
      </c>
      <c r="N229">
        <v>28</v>
      </c>
      <c r="O229">
        <v>2</v>
      </c>
      <c r="P229">
        <v>2</v>
      </c>
      <c r="Q229">
        <v>7</v>
      </c>
      <c r="R229">
        <v>2</v>
      </c>
      <c r="S229">
        <v>3</v>
      </c>
      <c r="T229">
        <v>2</v>
      </c>
      <c r="U229">
        <v>3</v>
      </c>
      <c r="V229">
        <v>7</v>
      </c>
      <c r="W229" s="45">
        <v>0</v>
      </c>
      <c r="X229" s="46">
        <v>1</v>
      </c>
      <c r="Y229" s="47">
        <f t="shared" si="52"/>
        <v>1</v>
      </c>
      <c r="Z229">
        <f t="shared" si="53"/>
        <v>0</v>
      </c>
      <c r="AA229">
        <f t="shared" si="54"/>
        <v>0.40178838710026915</v>
      </c>
      <c r="AB229" s="45">
        <f t="shared" si="55"/>
        <v>0.40178838710026915</v>
      </c>
      <c r="AC229" s="47">
        <f t="shared" si="56"/>
        <v>0.59821161289973079</v>
      </c>
      <c r="AD229" s="45">
        <f t="shared" si="57"/>
        <v>-0.51381071990261973</v>
      </c>
      <c r="AE229" s="47">
        <f t="shared" si="58"/>
        <v>100</v>
      </c>
      <c r="AF229">
        <f t="shared" si="59"/>
        <v>0.67164925995446179</v>
      </c>
      <c r="BE229">
        <v>3.0815367185006087E-2</v>
      </c>
      <c r="BF229">
        <v>1</v>
      </c>
      <c r="BG229">
        <v>0</v>
      </c>
      <c r="BH229">
        <f t="shared" si="63"/>
        <v>219</v>
      </c>
      <c r="BI229">
        <f t="shared" si="64"/>
        <v>7</v>
      </c>
      <c r="BJ229">
        <f t="shared" si="60"/>
        <v>0.82238442822384428</v>
      </c>
      <c r="BK229">
        <f t="shared" si="61"/>
        <v>0.97046413502109707</v>
      </c>
      <c r="BL229">
        <f t="shared" si="62"/>
        <v>7.8707553529695068E-4</v>
      </c>
    </row>
    <row r="230" spans="1:64" x14ac:dyDescent="0.3">
      <c r="A230">
        <v>35</v>
      </c>
      <c r="B230">
        <v>3</v>
      </c>
      <c r="C230">
        <v>1</v>
      </c>
      <c r="D230">
        <v>7</v>
      </c>
      <c r="E230">
        <v>3</v>
      </c>
      <c r="F230">
        <v>3</v>
      </c>
      <c r="G230">
        <f t="shared" si="51"/>
        <v>3</v>
      </c>
      <c r="H230">
        <v>4</v>
      </c>
      <c r="I230">
        <v>0</v>
      </c>
      <c r="J230">
        <v>0</v>
      </c>
      <c r="L230" s="2" t="s">
        <v>18</v>
      </c>
      <c r="N230">
        <v>28</v>
      </c>
      <c r="O230">
        <v>3</v>
      </c>
      <c r="P230">
        <v>1</v>
      </c>
      <c r="Q230">
        <v>0</v>
      </c>
      <c r="R230">
        <v>1</v>
      </c>
      <c r="S230">
        <v>1</v>
      </c>
      <c r="T230">
        <v>3</v>
      </c>
      <c r="U230">
        <v>2</v>
      </c>
      <c r="V230">
        <v>0</v>
      </c>
      <c r="W230" s="45">
        <v>1</v>
      </c>
      <c r="X230" s="46">
        <v>0</v>
      </c>
      <c r="Y230" s="47">
        <f t="shared" si="52"/>
        <v>1</v>
      </c>
      <c r="Z230">
        <f t="shared" si="53"/>
        <v>1</v>
      </c>
      <c r="AA230">
        <f t="shared" si="54"/>
        <v>0.33961846032832127</v>
      </c>
      <c r="AB230" s="45">
        <f t="shared" si="55"/>
        <v>0.33961846032832127</v>
      </c>
      <c r="AC230" s="47">
        <f t="shared" si="56"/>
        <v>0.66038153967167879</v>
      </c>
      <c r="AD230" s="45">
        <f t="shared" si="57"/>
        <v>-1.0799324669872397</v>
      </c>
      <c r="AE230" s="47">
        <f t="shared" si="58"/>
        <v>0</v>
      </c>
      <c r="AF230">
        <f t="shared" si="59"/>
        <v>1.9444806946985875</v>
      </c>
      <c r="BE230">
        <v>3.0854345395782613E-2</v>
      </c>
      <c r="BF230">
        <v>1</v>
      </c>
      <c r="BG230">
        <v>0</v>
      </c>
      <c r="BH230">
        <f t="shared" si="63"/>
        <v>220</v>
      </c>
      <c r="BI230">
        <f t="shared" si="64"/>
        <v>7</v>
      </c>
      <c r="BJ230">
        <f t="shared" si="60"/>
        <v>0.82157339821573394</v>
      </c>
      <c r="BK230">
        <f t="shared" si="61"/>
        <v>0.97046413502109707</v>
      </c>
      <c r="BL230">
        <f t="shared" si="62"/>
        <v>7.8707553529684291E-4</v>
      </c>
    </row>
    <row r="231" spans="1:64" x14ac:dyDescent="0.3">
      <c r="A231">
        <v>29</v>
      </c>
      <c r="B231">
        <v>3</v>
      </c>
      <c r="C231">
        <v>2</v>
      </c>
      <c r="D231">
        <v>3</v>
      </c>
      <c r="E231">
        <v>1</v>
      </c>
      <c r="F231">
        <v>1</v>
      </c>
      <c r="G231">
        <f t="shared" si="51"/>
        <v>3</v>
      </c>
      <c r="H231">
        <v>2</v>
      </c>
      <c r="I231">
        <v>0</v>
      </c>
      <c r="J231">
        <v>1</v>
      </c>
      <c r="L231" s="2" t="s">
        <v>18</v>
      </c>
      <c r="N231">
        <v>28</v>
      </c>
      <c r="O231">
        <v>3</v>
      </c>
      <c r="P231">
        <v>1</v>
      </c>
      <c r="Q231">
        <v>0</v>
      </c>
      <c r="R231">
        <v>2</v>
      </c>
      <c r="S231">
        <v>1</v>
      </c>
      <c r="T231">
        <v>1</v>
      </c>
      <c r="U231">
        <v>3</v>
      </c>
      <c r="V231">
        <v>1</v>
      </c>
      <c r="W231" s="45">
        <v>0</v>
      </c>
      <c r="X231" s="46">
        <v>1</v>
      </c>
      <c r="Y231" s="47">
        <f t="shared" si="52"/>
        <v>1</v>
      </c>
      <c r="Z231">
        <f t="shared" si="53"/>
        <v>0</v>
      </c>
      <c r="AA231">
        <f t="shared" si="54"/>
        <v>8.0869705853668622E-2</v>
      </c>
      <c r="AB231" s="45">
        <f t="shared" si="55"/>
        <v>8.0869705853668622E-2</v>
      </c>
      <c r="AC231" s="47">
        <f t="shared" si="56"/>
        <v>0.91913029414633141</v>
      </c>
      <c r="AD231" s="45">
        <f t="shared" si="57"/>
        <v>-8.4327388497210679E-2</v>
      </c>
      <c r="AE231" s="47">
        <f t="shared" si="58"/>
        <v>100</v>
      </c>
      <c r="AF231">
        <f t="shared" si="59"/>
        <v>8.7985029292042508E-2</v>
      </c>
      <c r="BE231">
        <v>3.0866149176871537E-2</v>
      </c>
      <c r="BF231">
        <v>1</v>
      </c>
      <c r="BG231">
        <v>0</v>
      </c>
      <c r="BH231">
        <f t="shared" si="63"/>
        <v>221</v>
      </c>
      <c r="BI231">
        <f t="shared" si="64"/>
        <v>7</v>
      </c>
      <c r="BJ231">
        <f t="shared" si="60"/>
        <v>0.82076236820762372</v>
      </c>
      <c r="BK231">
        <f t="shared" si="61"/>
        <v>0.97046413502109707</v>
      </c>
      <c r="BL231">
        <f t="shared" si="62"/>
        <v>7.8707553529695068E-4</v>
      </c>
    </row>
    <row r="232" spans="1:64" x14ac:dyDescent="0.3">
      <c r="A232">
        <v>52</v>
      </c>
      <c r="B232">
        <v>3</v>
      </c>
      <c r="C232">
        <v>1</v>
      </c>
      <c r="D232">
        <v>2</v>
      </c>
      <c r="E232">
        <v>1</v>
      </c>
      <c r="F232">
        <v>4</v>
      </c>
      <c r="G232">
        <f t="shared" si="51"/>
        <v>3</v>
      </c>
      <c r="H232">
        <v>2</v>
      </c>
      <c r="I232">
        <v>2</v>
      </c>
      <c r="J232">
        <v>0</v>
      </c>
      <c r="L232" s="2" t="s">
        <v>18</v>
      </c>
      <c r="N232">
        <v>28</v>
      </c>
      <c r="O232">
        <v>3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2</v>
      </c>
      <c r="V232">
        <v>0</v>
      </c>
      <c r="W232" s="45">
        <v>1</v>
      </c>
      <c r="X232" s="46">
        <v>0</v>
      </c>
      <c r="Y232" s="47">
        <f t="shared" si="52"/>
        <v>1</v>
      </c>
      <c r="Z232">
        <f t="shared" si="53"/>
        <v>1</v>
      </c>
      <c r="AA232">
        <f t="shared" si="54"/>
        <v>0.10614604785719743</v>
      </c>
      <c r="AB232" s="45">
        <f t="shared" si="55"/>
        <v>0.10614604785719743</v>
      </c>
      <c r="AC232" s="47">
        <f t="shared" si="56"/>
        <v>0.89385395214280261</v>
      </c>
      <c r="AD232" s="45">
        <f t="shared" si="57"/>
        <v>-2.2429393232057109</v>
      </c>
      <c r="AE232" s="47">
        <f t="shared" si="58"/>
        <v>0</v>
      </c>
      <c r="AF232">
        <f t="shared" si="59"/>
        <v>8.4209819412715241</v>
      </c>
      <c r="BE232">
        <v>3.0902733727206911E-2</v>
      </c>
      <c r="BF232">
        <v>1</v>
      </c>
      <c r="BG232">
        <v>0</v>
      </c>
      <c r="BH232">
        <f t="shared" si="63"/>
        <v>222</v>
      </c>
      <c r="BI232">
        <f t="shared" si="64"/>
        <v>7</v>
      </c>
      <c r="BJ232">
        <f t="shared" si="60"/>
        <v>0.81995133819951338</v>
      </c>
      <c r="BK232">
        <f t="shared" si="61"/>
        <v>0.97046413502109707</v>
      </c>
      <c r="BL232">
        <f t="shared" si="62"/>
        <v>7.8707553529695068E-4</v>
      </c>
    </row>
    <row r="233" spans="1:64" x14ac:dyDescent="0.3">
      <c r="A233">
        <v>42</v>
      </c>
      <c r="B233">
        <v>3</v>
      </c>
      <c r="C233">
        <v>1</v>
      </c>
      <c r="D233">
        <v>17</v>
      </c>
      <c r="E233">
        <v>5</v>
      </c>
      <c r="F233">
        <v>1</v>
      </c>
      <c r="G233">
        <f t="shared" si="51"/>
        <v>2</v>
      </c>
      <c r="H233">
        <v>3</v>
      </c>
      <c r="I233">
        <v>11</v>
      </c>
      <c r="J233">
        <v>0</v>
      </c>
      <c r="L233" s="2" t="s">
        <v>20</v>
      </c>
      <c r="N233">
        <v>28</v>
      </c>
      <c r="O233">
        <v>3</v>
      </c>
      <c r="P233">
        <v>1</v>
      </c>
      <c r="Q233">
        <v>2</v>
      </c>
      <c r="R233">
        <v>1</v>
      </c>
      <c r="S233">
        <v>1</v>
      </c>
      <c r="T233">
        <v>2</v>
      </c>
      <c r="U233">
        <v>1</v>
      </c>
      <c r="V233">
        <v>0</v>
      </c>
      <c r="W233" s="45">
        <v>0</v>
      </c>
      <c r="X233" s="46">
        <v>1</v>
      </c>
      <c r="Y233" s="47">
        <f t="shared" si="52"/>
        <v>1</v>
      </c>
      <c r="Z233">
        <f t="shared" si="53"/>
        <v>0</v>
      </c>
      <c r="AA233">
        <f t="shared" si="54"/>
        <v>0.19535131261885505</v>
      </c>
      <c r="AB233" s="45">
        <f t="shared" si="55"/>
        <v>0.19535131261885505</v>
      </c>
      <c r="AC233" s="47">
        <f t="shared" si="56"/>
        <v>0.80464868738114492</v>
      </c>
      <c r="AD233" s="45">
        <f t="shared" si="57"/>
        <v>-0.21734951001064967</v>
      </c>
      <c r="AE233" s="47">
        <f t="shared" si="58"/>
        <v>100</v>
      </c>
      <c r="AF233">
        <f t="shared" si="59"/>
        <v>0.24277838972764187</v>
      </c>
      <c r="BE233">
        <v>3.0957874102246447E-2</v>
      </c>
      <c r="BF233">
        <v>1</v>
      </c>
      <c r="BG233">
        <v>0</v>
      </c>
      <c r="BH233">
        <f t="shared" si="63"/>
        <v>223</v>
      </c>
      <c r="BI233">
        <f t="shared" si="64"/>
        <v>7</v>
      </c>
      <c r="BJ233">
        <f t="shared" si="60"/>
        <v>0.81914030819140304</v>
      </c>
      <c r="BK233">
        <f t="shared" si="61"/>
        <v>0.97046413502109707</v>
      </c>
      <c r="BL233">
        <f t="shared" si="62"/>
        <v>7.8707553529684291E-4</v>
      </c>
    </row>
    <row r="234" spans="1:64" x14ac:dyDescent="0.3">
      <c r="A234">
        <v>59</v>
      </c>
      <c r="B234">
        <v>2</v>
      </c>
      <c r="C234">
        <v>1</v>
      </c>
      <c r="D234">
        <v>2</v>
      </c>
      <c r="E234">
        <v>1</v>
      </c>
      <c r="F234">
        <v>3</v>
      </c>
      <c r="G234">
        <f t="shared" si="51"/>
        <v>2</v>
      </c>
      <c r="H234">
        <v>2</v>
      </c>
      <c r="I234">
        <v>2</v>
      </c>
      <c r="J234">
        <v>0</v>
      </c>
      <c r="L234" s="2" t="s">
        <v>20</v>
      </c>
      <c r="N234">
        <v>28</v>
      </c>
      <c r="O234">
        <v>3</v>
      </c>
      <c r="P234">
        <v>1</v>
      </c>
      <c r="Q234">
        <v>2</v>
      </c>
      <c r="R234">
        <v>1</v>
      </c>
      <c r="S234">
        <v>3</v>
      </c>
      <c r="T234">
        <v>1</v>
      </c>
      <c r="U234">
        <v>3</v>
      </c>
      <c r="V234">
        <v>2</v>
      </c>
      <c r="W234" s="45">
        <v>0</v>
      </c>
      <c r="X234" s="46">
        <v>1</v>
      </c>
      <c r="Y234" s="47">
        <f t="shared" si="52"/>
        <v>1</v>
      </c>
      <c r="Z234">
        <f t="shared" si="53"/>
        <v>0</v>
      </c>
      <c r="AA234">
        <f t="shared" si="54"/>
        <v>7.6792528409374922E-2</v>
      </c>
      <c r="AB234" s="45">
        <f t="shared" si="55"/>
        <v>7.6792528409374922E-2</v>
      </c>
      <c r="AC234" s="47">
        <f t="shared" si="56"/>
        <v>0.92320747159062511</v>
      </c>
      <c r="AD234" s="45">
        <f t="shared" si="57"/>
        <v>-7.9901290116959928E-2</v>
      </c>
      <c r="AE234" s="47">
        <f t="shared" si="58"/>
        <v>100</v>
      </c>
      <c r="AF234">
        <f t="shared" si="59"/>
        <v>8.3180141812616071E-2</v>
      </c>
      <c r="BE234">
        <v>3.1101205796546023E-2</v>
      </c>
      <c r="BF234">
        <v>1</v>
      </c>
      <c r="BG234">
        <v>0</v>
      </c>
      <c r="BH234">
        <f t="shared" si="63"/>
        <v>224</v>
      </c>
      <c r="BI234">
        <f t="shared" si="64"/>
        <v>7</v>
      </c>
      <c r="BJ234">
        <f t="shared" si="60"/>
        <v>0.81832927818329282</v>
      </c>
      <c r="BK234">
        <f t="shared" si="61"/>
        <v>0.97046413502109707</v>
      </c>
      <c r="BL234">
        <f t="shared" si="62"/>
        <v>7.8707553529695068E-4</v>
      </c>
    </row>
    <row r="235" spans="1:64" x14ac:dyDescent="0.3">
      <c r="A235">
        <v>50</v>
      </c>
      <c r="B235">
        <v>4</v>
      </c>
      <c r="C235">
        <v>1</v>
      </c>
      <c r="D235">
        <v>0</v>
      </c>
      <c r="E235">
        <v>5</v>
      </c>
      <c r="F235">
        <v>1</v>
      </c>
      <c r="G235">
        <f t="shared" si="51"/>
        <v>1</v>
      </c>
      <c r="H235">
        <v>2</v>
      </c>
      <c r="I235">
        <v>0</v>
      </c>
      <c r="J235">
        <v>0</v>
      </c>
      <c r="L235" s="2" t="s">
        <v>21</v>
      </c>
      <c r="N235">
        <v>28</v>
      </c>
      <c r="O235">
        <v>3</v>
      </c>
      <c r="P235">
        <v>1</v>
      </c>
      <c r="Q235">
        <v>2</v>
      </c>
      <c r="R235">
        <v>1</v>
      </c>
      <c r="S235">
        <v>3</v>
      </c>
      <c r="T235">
        <v>3</v>
      </c>
      <c r="U235">
        <v>2</v>
      </c>
      <c r="V235">
        <v>2</v>
      </c>
      <c r="W235" s="45">
        <v>1</v>
      </c>
      <c r="X235" s="46">
        <v>0</v>
      </c>
      <c r="Y235" s="47">
        <f t="shared" si="52"/>
        <v>1</v>
      </c>
      <c r="Z235">
        <f t="shared" si="53"/>
        <v>1</v>
      </c>
      <c r="AA235">
        <f t="shared" si="54"/>
        <v>0.27757885529540177</v>
      </c>
      <c r="AB235" s="45">
        <f t="shared" si="55"/>
        <v>0.27757885529540177</v>
      </c>
      <c r="AC235" s="47">
        <f t="shared" si="56"/>
        <v>0.72242114470459828</v>
      </c>
      <c r="AD235" s="45">
        <f t="shared" si="57"/>
        <v>-1.2816502229356974</v>
      </c>
      <c r="AE235" s="47">
        <f t="shared" si="58"/>
        <v>0</v>
      </c>
      <c r="AF235">
        <f t="shared" si="59"/>
        <v>2.6025798828797373</v>
      </c>
      <c r="BE235">
        <v>3.1183237453423159E-2</v>
      </c>
      <c r="BF235">
        <v>1</v>
      </c>
      <c r="BG235">
        <v>0</v>
      </c>
      <c r="BH235">
        <f t="shared" si="63"/>
        <v>225</v>
      </c>
      <c r="BI235">
        <f t="shared" si="64"/>
        <v>7</v>
      </c>
      <c r="BJ235">
        <f t="shared" si="60"/>
        <v>0.81751824817518248</v>
      </c>
      <c r="BK235">
        <f t="shared" si="61"/>
        <v>0.97046413502109707</v>
      </c>
      <c r="BL235">
        <f t="shared" si="62"/>
        <v>7.8707553529695068E-4</v>
      </c>
    </row>
    <row r="236" spans="1:64" x14ac:dyDescent="0.3">
      <c r="A236">
        <v>33</v>
      </c>
      <c r="B236">
        <v>3</v>
      </c>
      <c r="C236">
        <v>2</v>
      </c>
      <c r="D236">
        <v>4</v>
      </c>
      <c r="E236">
        <v>1</v>
      </c>
      <c r="F236">
        <v>1</v>
      </c>
      <c r="G236">
        <f t="shared" si="51"/>
        <v>2</v>
      </c>
      <c r="H236">
        <v>1</v>
      </c>
      <c r="I236">
        <v>0</v>
      </c>
      <c r="J236">
        <v>1</v>
      </c>
      <c r="L236" s="2" t="s">
        <v>20</v>
      </c>
      <c r="N236">
        <v>28</v>
      </c>
      <c r="O236">
        <v>3</v>
      </c>
      <c r="P236">
        <v>1</v>
      </c>
      <c r="Q236">
        <v>2</v>
      </c>
      <c r="R236">
        <v>1</v>
      </c>
      <c r="S236">
        <v>4</v>
      </c>
      <c r="T236">
        <v>1</v>
      </c>
      <c r="U236">
        <v>3</v>
      </c>
      <c r="V236">
        <v>2</v>
      </c>
      <c r="W236" s="45">
        <v>0</v>
      </c>
      <c r="X236" s="46">
        <v>1</v>
      </c>
      <c r="Y236" s="47">
        <f t="shared" si="52"/>
        <v>1</v>
      </c>
      <c r="Z236">
        <f t="shared" si="53"/>
        <v>0</v>
      </c>
      <c r="AA236">
        <f t="shared" si="54"/>
        <v>6.8205861597731898E-2</v>
      </c>
      <c r="AB236" s="45">
        <f t="shared" si="55"/>
        <v>6.8205861597731898E-2</v>
      </c>
      <c r="AC236" s="47">
        <f t="shared" si="56"/>
        <v>0.9317941384022681</v>
      </c>
      <c r="AD236" s="45">
        <f t="shared" si="57"/>
        <v>-7.0643370237097367E-2</v>
      </c>
      <c r="AE236" s="47">
        <f t="shared" si="58"/>
        <v>100</v>
      </c>
      <c r="AF236">
        <f t="shared" si="59"/>
        <v>7.3198423113804256E-2</v>
      </c>
      <c r="BE236">
        <v>3.1327829967167105E-2</v>
      </c>
      <c r="BF236">
        <v>1</v>
      </c>
      <c r="BG236">
        <v>0</v>
      </c>
      <c r="BH236">
        <f t="shared" si="63"/>
        <v>226</v>
      </c>
      <c r="BI236">
        <f t="shared" si="64"/>
        <v>7</v>
      </c>
      <c r="BJ236">
        <f t="shared" si="60"/>
        <v>0.81670721816707215</v>
      </c>
      <c r="BK236">
        <f t="shared" si="61"/>
        <v>0.97046413502109707</v>
      </c>
      <c r="BL236">
        <f t="shared" si="62"/>
        <v>7.8707553529684291E-4</v>
      </c>
    </row>
    <row r="237" spans="1:64" x14ac:dyDescent="0.3">
      <c r="A237">
        <v>43</v>
      </c>
      <c r="B237">
        <v>4</v>
      </c>
      <c r="C237">
        <v>2</v>
      </c>
      <c r="D237">
        <v>13</v>
      </c>
      <c r="E237">
        <v>4</v>
      </c>
      <c r="F237">
        <v>4</v>
      </c>
      <c r="G237">
        <f t="shared" si="51"/>
        <v>2</v>
      </c>
      <c r="H237">
        <v>3</v>
      </c>
      <c r="I237">
        <v>1</v>
      </c>
      <c r="J237">
        <v>0</v>
      </c>
      <c r="L237" s="2" t="s">
        <v>20</v>
      </c>
      <c r="N237">
        <v>28</v>
      </c>
      <c r="O237">
        <v>3</v>
      </c>
      <c r="P237">
        <v>1</v>
      </c>
      <c r="Q237">
        <v>2</v>
      </c>
      <c r="R237">
        <v>1</v>
      </c>
      <c r="S237">
        <v>4</v>
      </c>
      <c r="T237">
        <v>2</v>
      </c>
      <c r="U237">
        <v>3</v>
      </c>
      <c r="V237">
        <v>1</v>
      </c>
      <c r="W237" s="45">
        <v>0</v>
      </c>
      <c r="X237" s="46">
        <v>1</v>
      </c>
      <c r="Y237" s="47">
        <f t="shared" si="52"/>
        <v>1</v>
      </c>
      <c r="Z237">
        <f t="shared" si="53"/>
        <v>0</v>
      </c>
      <c r="AA237">
        <f t="shared" si="54"/>
        <v>0.10807383841136964</v>
      </c>
      <c r="AB237" s="45">
        <f t="shared" si="55"/>
        <v>0.10807383841136964</v>
      </c>
      <c r="AC237" s="47">
        <f t="shared" si="56"/>
        <v>0.89192616158863036</v>
      </c>
      <c r="AD237" s="45">
        <f t="shared" si="57"/>
        <v>-0.11437192831653836</v>
      </c>
      <c r="AE237" s="47">
        <f t="shared" si="58"/>
        <v>100</v>
      </c>
      <c r="AF237">
        <f t="shared" si="59"/>
        <v>0.1211690418620268</v>
      </c>
      <c r="BE237">
        <v>3.138733699273278E-2</v>
      </c>
      <c r="BF237">
        <v>1</v>
      </c>
      <c r="BG237">
        <v>0</v>
      </c>
      <c r="BH237">
        <f t="shared" si="63"/>
        <v>227</v>
      </c>
      <c r="BI237">
        <f t="shared" si="64"/>
        <v>7</v>
      </c>
      <c r="BJ237">
        <f t="shared" si="60"/>
        <v>0.81589618815896192</v>
      </c>
      <c r="BK237">
        <f t="shared" si="61"/>
        <v>0.97046413502109707</v>
      </c>
      <c r="BL237">
        <f t="shared" si="62"/>
        <v>7.8707553529695068E-4</v>
      </c>
    </row>
    <row r="238" spans="1:64" x14ac:dyDescent="0.3">
      <c r="A238">
        <v>33</v>
      </c>
      <c r="B238">
        <v>1</v>
      </c>
      <c r="C238">
        <v>1</v>
      </c>
      <c r="D238">
        <v>7</v>
      </c>
      <c r="E238">
        <v>1</v>
      </c>
      <c r="F238">
        <v>4</v>
      </c>
      <c r="G238">
        <f t="shared" si="51"/>
        <v>2</v>
      </c>
      <c r="H238">
        <v>4</v>
      </c>
      <c r="I238">
        <v>1</v>
      </c>
      <c r="J238">
        <v>1</v>
      </c>
      <c r="L238" s="2" t="s">
        <v>20</v>
      </c>
      <c r="N238">
        <v>28</v>
      </c>
      <c r="O238">
        <v>3</v>
      </c>
      <c r="P238">
        <v>1</v>
      </c>
      <c r="Q238">
        <v>2</v>
      </c>
      <c r="R238">
        <v>2</v>
      </c>
      <c r="S238">
        <v>1</v>
      </c>
      <c r="T238">
        <v>3</v>
      </c>
      <c r="U238">
        <v>3</v>
      </c>
      <c r="V238">
        <v>1</v>
      </c>
      <c r="W238" s="45">
        <v>0</v>
      </c>
      <c r="X238" s="46">
        <v>1</v>
      </c>
      <c r="Y238" s="47">
        <f t="shared" si="52"/>
        <v>1</v>
      </c>
      <c r="Z238">
        <f t="shared" si="53"/>
        <v>0</v>
      </c>
      <c r="AA238">
        <f t="shared" si="54"/>
        <v>0.18871187455938704</v>
      </c>
      <c r="AB238" s="45">
        <f t="shared" si="55"/>
        <v>0.18871187455938704</v>
      </c>
      <c r="AC238" s="47">
        <f t="shared" si="56"/>
        <v>0.81128812544061302</v>
      </c>
      <c r="AD238" s="45">
        <f t="shared" si="57"/>
        <v>-0.20913201614747862</v>
      </c>
      <c r="AE238" s="47">
        <f t="shared" si="58"/>
        <v>100</v>
      </c>
      <c r="AF238">
        <f t="shared" si="59"/>
        <v>0.23260771191110069</v>
      </c>
      <c r="BE238">
        <v>3.1522716098622179E-2</v>
      </c>
      <c r="BF238">
        <v>1</v>
      </c>
      <c r="BG238">
        <v>0</v>
      </c>
      <c r="BH238">
        <f t="shared" si="63"/>
        <v>228</v>
      </c>
      <c r="BI238">
        <f t="shared" si="64"/>
        <v>7</v>
      </c>
      <c r="BJ238">
        <f t="shared" si="60"/>
        <v>0.81508515815085159</v>
      </c>
      <c r="BK238">
        <f t="shared" si="61"/>
        <v>0.97046413502109707</v>
      </c>
      <c r="BL238">
        <f t="shared" si="62"/>
        <v>7.8707553529695068E-4</v>
      </c>
    </row>
    <row r="239" spans="1:64" x14ac:dyDescent="0.3">
      <c r="A239">
        <v>52</v>
      </c>
      <c r="B239">
        <v>1</v>
      </c>
      <c r="C239">
        <v>2</v>
      </c>
      <c r="D239">
        <v>7</v>
      </c>
      <c r="E239">
        <v>5</v>
      </c>
      <c r="F239">
        <v>3</v>
      </c>
      <c r="G239">
        <f t="shared" si="51"/>
        <v>3</v>
      </c>
      <c r="H239">
        <v>4</v>
      </c>
      <c r="I239">
        <v>15</v>
      </c>
      <c r="J239">
        <v>0</v>
      </c>
      <c r="L239" s="2" t="s">
        <v>18</v>
      </c>
      <c r="N239">
        <v>28</v>
      </c>
      <c r="O239">
        <v>3</v>
      </c>
      <c r="P239">
        <v>1</v>
      </c>
      <c r="Q239">
        <v>3</v>
      </c>
      <c r="R239">
        <v>1</v>
      </c>
      <c r="S239">
        <v>1</v>
      </c>
      <c r="T239">
        <v>2</v>
      </c>
      <c r="U239">
        <v>4</v>
      </c>
      <c r="V239">
        <v>0</v>
      </c>
      <c r="W239" s="45">
        <v>0</v>
      </c>
      <c r="X239" s="46">
        <v>1</v>
      </c>
      <c r="Y239" s="47">
        <f t="shared" si="52"/>
        <v>1</v>
      </c>
      <c r="Z239">
        <f t="shared" si="53"/>
        <v>0</v>
      </c>
      <c r="AA239">
        <f t="shared" si="54"/>
        <v>9.3875972751145023E-2</v>
      </c>
      <c r="AB239" s="45">
        <f t="shared" si="55"/>
        <v>9.3875972751145023E-2</v>
      </c>
      <c r="AC239" s="47">
        <f t="shared" si="56"/>
        <v>0.90612402724885499</v>
      </c>
      <c r="AD239" s="45">
        <f t="shared" si="57"/>
        <v>-9.8579086890318163E-2</v>
      </c>
      <c r="AE239" s="47">
        <f t="shared" si="58"/>
        <v>100</v>
      </c>
      <c r="AF239">
        <f t="shared" si="59"/>
        <v>0.10360168136824299</v>
      </c>
      <c r="BE239">
        <v>3.1535247111161326E-2</v>
      </c>
      <c r="BF239">
        <v>1</v>
      </c>
      <c r="BG239">
        <v>0</v>
      </c>
      <c r="BH239">
        <f t="shared" si="63"/>
        <v>229</v>
      </c>
      <c r="BI239">
        <f t="shared" si="64"/>
        <v>7</v>
      </c>
      <c r="BJ239">
        <f t="shared" si="60"/>
        <v>0.81427412814274125</v>
      </c>
      <c r="BK239">
        <f t="shared" si="61"/>
        <v>0.97046413502109707</v>
      </c>
      <c r="BL239">
        <f t="shared" si="62"/>
        <v>7.8707553529695068E-4</v>
      </c>
    </row>
    <row r="240" spans="1:64" x14ac:dyDescent="0.3">
      <c r="A240">
        <v>32</v>
      </c>
      <c r="B240">
        <v>3</v>
      </c>
      <c r="C240">
        <v>1</v>
      </c>
      <c r="D240">
        <v>3</v>
      </c>
      <c r="E240">
        <v>1</v>
      </c>
      <c r="F240">
        <v>2</v>
      </c>
      <c r="G240">
        <f t="shared" si="51"/>
        <v>2</v>
      </c>
      <c r="H240">
        <v>3</v>
      </c>
      <c r="I240">
        <v>1</v>
      </c>
      <c r="J240">
        <v>0</v>
      </c>
      <c r="L240" s="2" t="s">
        <v>20</v>
      </c>
      <c r="N240">
        <v>28</v>
      </c>
      <c r="O240">
        <v>3</v>
      </c>
      <c r="P240">
        <v>1</v>
      </c>
      <c r="Q240">
        <v>3</v>
      </c>
      <c r="R240">
        <v>1</v>
      </c>
      <c r="S240">
        <v>3</v>
      </c>
      <c r="T240">
        <v>3</v>
      </c>
      <c r="U240">
        <v>2</v>
      </c>
      <c r="V240">
        <v>1</v>
      </c>
      <c r="W240" s="45">
        <v>0</v>
      </c>
      <c r="X240" s="46">
        <v>1</v>
      </c>
      <c r="Y240" s="47">
        <f t="shared" si="52"/>
        <v>1</v>
      </c>
      <c r="Z240">
        <f t="shared" si="53"/>
        <v>0</v>
      </c>
      <c r="AA240">
        <f t="shared" si="54"/>
        <v>0.21966602195539911</v>
      </c>
      <c r="AB240" s="45">
        <f t="shared" si="55"/>
        <v>0.21966602195539911</v>
      </c>
      <c r="AC240" s="47">
        <f t="shared" si="56"/>
        <v>0.78033397804460092</v>
      </c>
      <c r="AD240" s="45">
        <f t="shared" si="57"/>
        <v>-0.24803327395984698</v>
      </c>
      <c r="AE240" s="47">
        <f t="shared" si="58"/>
        <v>100</v>
      </c>
      <c r="AF240">
        <f t="shared" si="59"/>
        <v>0.28150257214974667</v>
      </c>
      <c r="BE240">
        <v>3.1680262829800264E-2</v>
      </c>
      <c r="BF240">
        <v>1</v>
      </c>
      <c r="BG240">
        <v>0</v>
      </c>
      <c r="BH240">
        <f t="shared" si="63"/>
        <v>230</v>
      </c>
      <c r="BI240">
        <f t="shared" si="64"/>
        <v>7</v>
      </c>
      <c r="BJ240">
        <f t="shared" si="60"/>
        <v>0.81346309813463091</v>
      </c>
      <c r="BK240">
        <f t="shared" si="61"/>
        <v>0.97046413502109707</v>
      </c>
      <c r="BL240">
        <f t="shared" si="62"/>
        <v>7.8707553529684291E-4</v>
      </c>
    </row>
    <row r="241" spans="1:64" x14ac:dyDescent="0.3">
      <c r="A241">
        <v>32</v>
      </c>
      <c r="B241">
        <v>4</v>
      </c>
      <c r="C241">
        <v>2</v>
      </c>
      <c r="D241">
        <v>2</v>
      </c>
      <c r="E241">
        <v>1</v>
      </c>
      <c r="F241">
        <v>3</v>
      </c>
      <c r="G241">
        <f t="shared" si="51"/>
        <v>3</v>
      </c>
      <c r="H241">
        <v>1</v>
      </c>
      <c r="I241">
        <v>1</v>
      </c>
      <c r="J241">
        <v>1</v>
      </c>
      <c r="L241" s="2" t="s">
        <v>18</v>
      </c>
      <c r="N241">
        <v>28</v>
      </c>
      <c r="O241">
        <v>3</v>
      </c>
      <c r="P241">
        <v>1</v>
      </c>
      <c r="Q241">
        <v>3</v>
      </c>
      <c r="R241">
        <v>2</v>
      </c>
      <c r="S241">
        <v>1</v>
      </c>
      <c r="T241">
        <v>2</v>
      </c>
      <c r="U241">
        <v>3</v>
      </c>
      <c r="V241">
        <v>0</v>
      </c>
      <c r="W241" s="45">
        <v>0</v>
      </c>
      <c r="X241" s="46">
        <v>1</v>
      </c>
      <c r="Y241" s="47">
        <f t="shared" si="52"/>
        <v>1</v>
      </c>
      <c r="Z241">
        <f t="shared" si="53"/>
        <v>0</v>
      </c>
      <c r="AA241">
        <f t="shared" si="54"/>
        <v>8.1651208368298631E-2</v>
      </c>
      <c r="AB241" s="45">
        <f t="shared" si="55"/>
        <v>8.1651208368298631E-2</v>
      </c>
      <c r="AC241" s="47">
        <f t="shared" si="56"/>
        <v>0.91834879163170136</v>
      </c>
      <c r="AD241" s="45">
        <f t="shared" si="57"/>
        <v>-8.5178013212126868E-2</v>
      </c>
      <c r="AE241" s="47">
        <f t="shared" si="58"/>
        <v>100</v>
      </c>
      <c r="AF241">
        <f t="shared" si="59"/>
        <v>8.8910889971578894E-2</v>
      </c>
      <c r="BE241">
        <v>3.169294272427637E-2</v>
      </c>
      <c r="BF241">
        <v>1</v>
      </c>
      <c r="BG241">
        <v>0</v>
      </c>
      <c r="BH241">
        <f t="shared" si="63"/>
        <v>231</v>
      </c>
      <c r="BI241">
        <f t="shared" si="64"/>
        <v>7</v>
      </c>
      <c r="BJ241">
        <f t="shared" si="60"/>
        <v>0.81265206812652069</v>
      </c>
      <c r="BK241">
        <f t="shared" si="61"/>
        <v>0.97046413502109707</v>
      </c>
      <c r="BL241">
        <f t="shared" si="62"/>
        <v>7.8707553529695068E-4</v>
      </c>
    </row>
    <row r="242" spans="1:64" x14ac:dyDescent="0.3">
      <c r="A242">
        <v>39</v>
      </c>
      <c r="B242">
        <v>3</v>
      </c>
      <c r="C242">
        <v>1</v>
      </c>
      <c r="D242">
        <v>2</v>
      </c>
      <c r="E242">
        <v>1</v>
      </c>
      <c r="F242">
        <v>3</v>
      </c>
      <c r="G242">
        <f t="shared" si="51"/>
        <v>1</v>
      </c>
      <c r="H242">
        <v>3</v>
      </c>
      <c r="I242">
        <v>1</v>
      </c>
      <c r="J242">
        <v>0</v>
      </c>
      <c r="L242" s="2" t="s">
        <v>21</v>
      </c>
      <c r="N242">
        <v>28</v>
      </c>
      <c r="O242">
        <v>3</v>
      </c>
      <c r="P242">
        <v>1</v>
      </c>
      <c r="Q242">
        <v>6</v>
      </c>
      <c r="R242">
        <v>2</v>
      </c>
      <c r="S242">
        <v>2</v>
      </c>
      <c r="T242">
        <v>2</v>
      </c>
      <c r="U242">
        <v>2</v>
      </c>
      <c r="V242">
        <v>1</v>
      </c>
      <c r="W242" s="45">
        <v>0</v>
      </c>
      <c r="X242" s="46">
        <v>1</v>
      </c>
      <c r="Y242" s="47">
        <f t="shared" si="52"/>
        <v>1</v>
      </c>
      <c r="Z242">
        <f t="shared" si="53"/>
        <v>0</v>
      </c>
      <c r="AA242">
        <f t="shared" si="54"/>
        <v>6.5017109062473807E-2</v>
      </c>
      <c r="AB242" s="45">
        <f t="shared" si="55"/>
        <v>6.5017109062473807E-2</v>
      </c>
      <c r="AC242" s="47">
        <f t="shared" si="56"/>
        <v>0.93498289093752618</v>
      </c>
      <c r="AD242" s="45">
        <f t="shared" si="57"/>
        <v>-6.7227048323407812E-2</v>
      </c>
      <c r="AE242" s="47">
        <f t="shared" si="58"/>
        <v>100</v>
      </c>
      <c r="AF242">
        <f t="shared" si="59"/>
        <v>6.9538287483827482E-2</v>
      </c>
      <c r="BE242">
        <v>3.1703297100643048E-2</v>
      </c>
      <c r="BF242">
        <v>1</v>
      </c>
      <c r="BG242">
        <v>0</v>
      </c>
      <c r="BH242">
        <f t="shared" si="63"/>
        <v>232</v>
      </c>
      <c r="BI242">
        <f t="shared" si="64"/>
        <v>7</v>
      </c>
      <c r="BJ242">
        <f t="shared" si="60"/>
        <v>0.81184103811841035</v>
      </c>
      <c r="BK242">
        <f t="shared" si="61"/>
        <v>0.97046413502109707</v>
      </c>
      <c r="BL242">
        <f t="shared" si="62"/>
        <v>7.8707553529684291E-4</v>
      </c>
    </row>
    <row r="243" spans="1:64" x14ac:dyDescent="0.3">
      <c r="A243">
        <v>32</v>
      </c>
      <c r="B243">
        <v>3</v>
      </c>
      <c r="C243">
        <v>1</v>
      </c>
      <c r="D243">
        <v>2</v>
      </c>
      <c r="E243">
        <v>2</v>
      </c>
      <c r="F243">
        <v>4</v>
      </c>
      <c r="G243">
        <f t="shared" si="51"/>
        <v>2</v>
      </c>
      <c r="H243">
        <v>3</v>
      </c>
      <c r="I243">
        <v>2</v>
      </c>
      <c r="J243">
        <v>0</v>
      </c>
      <c r="L243" s="2" t="s">
        <v>20</v>
      </c>
      <c r="N243">
        <v>28</v>
      </c>
      <c r="O243">
        <v>3</v>
      </c>
      <c r="P243">
        <v>1</v>
      </c>
      <c r="Q243">
        <v>7</v>
      </c>
      <c r="R243">
        <v>2</v>
      </c>
      <c r="S243">
        <v>3</v>
      </c>
      <c r="T243">
        <v>3</v>
      </c>
      <c r="U243">
        <v>4</v>
      </c>
      <c r="V243">
        <v>1</v>
      </c>
      <c r="W243" s="45">
        <v>0</v>
      </c>
      <c r="X243" s="46">
        <v>1</v>
      </c>
      <c r="Y243" s="47">
        <f t="shared" si="52"/>
        <v>1</v>
      </c>
      <c r="Z243">
        <f t="shared" si="53"/>
        <v>0</v>
      </c>
      <c r="AA243">
        <f t="shared" si="54"/>
        <v>5.9207583016149201E-2</v>
      </c>
      <c r="AB243" s="45">
        <f t="shared" si="55"/>
        <v>5.9207583016149201E-2</v>
      </c>
      <c r="AC243" s="47">
        <f t="shared" si="56"/>
        <v>0.94079241698385085</v>
      </c>
      <c r="AD243" s="45">
        <f t="shared" si="57"/>
        <v>-6.103276204898795E-2</v>
      </c>
      <c r="AE243" s="47">
        <f t="shared" si="58"/>
        <v>100</v>
      </c>
      <c r="AF243">
        <f t="shared" si="59"/>
        <v>6.2933737503929651E-2</v>
      </c>
      <c r="BE243">
        <v>3.1730916294315917E-2</v>
      </c>
      <c r="BF243">
        <v>1</v>
      </c>
      <c r="BG243">
        <v>0</v>
      </c>
      <c r="BH243">
        <f t="shared" si="63"/>
        <v>233</v>
      </c>
      <c r="BI243">
        <f t="shared" si="64"/>
        <v>7</v>
      </c>
      <c r="BJ243">
        <f t="shared" si="60"/>
        <v>0.81103000811030013</v>
      </c>
      <c r="BK243">
        <f t="shared" si="61"/>
        <v>0.97046413502109707</v>
      </c>
      <c r="BL243">
        <f t="shared" si="62"/>
        <v>7.8707553529695068E-4</v>
      </c>
    </row>
    <row r="244" spans="1:64" x14ac:dyDescent="0.3">
      <c r="A244">
        <v>41</v>
      </c>
      <c r="B244">
        <v>3</v>
      </c>
      <c r="C244">
        <v>1</v>
      </c>
      <c r="D244">
        <v>0</v>
      </c>
      <c r="E244">
        <v>2</v>
      </c>
      <c r="F244">
        <v>2</v>
      </c>
      <c r="G244">
        <f t="shared" si="51"/>
        <v>1</v>
      </c>
      <c r="H244">
        <v>2</v>
      </c>
      <c r="I244">
        <v>0</v>
      </c>
      <c r="J244">
        <v>0</v>
      </c>
      <c r="L244" s="2" t="s">
        <v>21</v>
      </c>
      <c r="N244">
        <v>28</v>
      </c>
      <c r="O244">
        <v>3</v>
      </c>
      <c r="P244">
        <v>1</v>
      </c>
      <c r="Q244">
        <v>8</v>
      </c>
      <c r="R244">
        <v>2</v>
      </c>
      <c r="S244">
        <v>1</v>
      </c>
      <c r="T244">
        <v>2</v>
      </c>
      <c r="U244">
        <v>3</v>
      </c>
      <c r="V244">
        <v>7</v>
      </c>
      <c r="W244" s="45">
        <v>0</v>
      </c>
      <c r="X244" s="46">
        <v>1</v>
      </c>
      <c r="Y244" s="47">
        <f t="shared" si="52"/>
        <v>1</v>
      </c>
      <c r="Z244">
        <f t="shared" si="53"/>
        <v>0</v>
      </c>
      <c r="AA244">
        <f t="shared" si="54"/>
        <v>9.8276197349406874E-2</v>
      </c>
      <c r="AB244" s="45">
        <f t="shared" si="55"/>
        <v>9.8276197349406874E-2</v>
      </c>
      <c r="AC244" s="47">
        <f t="shared" si="56"/>
        <v>0.90172380265059315</v>
      </c>
      <c r="AD244" s="45">
        <f t="shared" si="57"/>
        <v>-0.10344701129713318</v>
      </c>
      <c r="AE244" s="47">
        <f t="shared" si="58"/>
        <v>100</v>
      </c>
      <c r="AF244">
        <f t="shared" si="59"/>
        <v>0.10898702802402088</v>
      </c>
      <c r="BE244">
        <v>3.1869305919317019E-2</v>
      </c>
      <c r="BF244">
        <v>1</v>
      </c>
      <c r="BG244">
        <v>0</v>
      </c>
      <c r="BH244">
        <f t="shared" si="63"/>
        <v>234</v>
      </c>
      <c r="BI244">
        <f t="shared" si="64"/>
        <v>7</v>
      </c>
      <c r="BJ244">
        <f t="shared" si="60"/>
        <v>0.81021897810218979</v>
      </c>
      <c r="BK244">
        <f t="shared" si="61"/>
        <v>0.97046413502109707</v>
      </c>
      <c r="BL244">
        <f t="shared" si="62"/>
        <v>7.8707553529695068E-4</v>
      </c>
    </row>
    <row r="245" spans="1:64" x14ac:dyDescent="0.3">
      <c r="A245">
        <v>40</v>
      </c>
      <c r="B245">
        <v>1</v>
      </c>
      <c r="C245">
        <v>1</v>
      </c>
      <c r="D245">
        <v>8</v>
      </c>
      <c r="E245">
        <v>2</v>
      </c>
      <c r="F245">
        <v>4</v>
      </c>
      <c r="G245">
        <f t="shared" si="51"/>
        <v>1</v>
      </c>
      <c r="H245">
        <v>3</v>
      </c>
      <c r="I245">
        <v>4</v>
      </c>
      <c r="J245">
        <v>0</v>
      </c>
      <c r="L245" s="2" t="s">
        <v>21</v>
      </c>
      <c r="N245">
        <v>28</v>
      </c>
      <c r="O245">
        <v>3</v>
      </c>
      <c r="P245">
        <v>2</v>
      </c>
      <c r="Q245">
        <v>1</v>
      </c>
      <c r="R245">
        <v>1</v>
      </c>
      <c r="S245">
        <v>1</v>
      </c>
      <c r="T245">
        <v>2</v>
      </c>
      <c r="U245">
        <v>2</v>
      </c>
      <c r="V245">
        <v>0</v>
      </c>
      <c r="W245" s="45">
        <v>1</v>
      </c>
      <c r="X245" s="46">
        <v>0</v>
      </c>
      <c r="Y245" s="47">
        <f t="shared" si="52"/>
        <v>1</v>
      </c>
      <c r="Z245">
        <f t="shared" si="53"/>
        <v>1</v>
      </c>
      <c r="AA245">
        <f t="shared" si="54"/>
        <v>0.51816480353836314</v>
      </c>
      <c r="AB245" s="45">
        <f t="shared" si="55"/>
        <v>0.51816480353836314</v>
      </c>
      <c r="AC245" s="47">
        <f t="shared" si="56"/>
        <v>0.48183519646163686</v>
      </c>
      <c r="AD245" s="45">
        <f t="shared" si="57"/>
        <v>-0.65746193377379869</v>
      </c>
      <c r="AE245" s="47">
        <f t="shared" si="58"/>
        <v>100</v>
      </c>
      <c r="AF245">
        <f t="shared" si="59"/>
        <v>0.92988792980796009</v>
      </c>
      <c r="BE245">
        <v>3.1893340405043838E-2</v>
      </c>
      <c r="BF245">
        <v>1</v>
      </c>
      <c r="BG245">
        <v>0</v>
      </c>
      <c r="BH245">
        <f t="shared" si="63"/>
        <v>235</v>
      </c>
      <c r="BI245">
        <f t="shared" si="64"/>
        <v>7</v>
      </c>
      <c r="BJ245">
        <f t="shared" si="60"/>
        <v>0.80940794809407945</v>
      </c>
      <c r="BK245">
        <f t="shared" si="61"/>
        <v>0.97046413502109707</v>
      </c>
      <c r="BL245">
        <f t="shared" si="62"/>
        <v>7.8707553529695068E-4</v>
      </c>
    </row>
    <row r="246" spans="1:64" x14ac:dyDescent="0.3">
      <c r="A246">
        <v>45</v>
      </c>
      <c r="B246">
        <v>3</v>
      </c>
      <c r="C246">
        <v>1</v>
      </c>
      <c r="D246">
        <v>0</v>
      </c>
      <c r="E246">
        <v>5</v>
      </c>
      <c r="F246">
        <v>1</v>
      </c>
      <c r="G246">
        <f t="shared" si="51"/>
        <v>2</v>
      </c>
      <c r="H246">
        <v>3</v>
      </c>
      <c r="I246">
        <v>1</v>
      </c>
      <c r="J246">
        <v>0</v>
      </c>
      <c r="L246" s="2" t="s">
        <v>20</v>
      </c>
      <c r="N246">
        <v>28</v>
      </c>
      <c r="O246">
        <v>3</v>
      </c>
      <c r="P246">
        <v>2</v>
      </c>
      <c r="Q246">
        <v>1</v>
      </c>
      <c r="R246">
        <v>1</v>
      </c>
      <c r="S246">
        <v>2</v>
      </c>
      <c r="T246">
        <v>2</v>
      </c>
      <c r="U246">
        <v>3</v>
      </c>
      <c r="V246">
        <v>0</v>
      </c>
      <c r="W246" s="45">
        <v>1</v>
      </c>
      <c r="X246" s="46">
        <v>0</v>
      </c>
      <c r="Y246" s="47">
        <f t="shared" si="52"/>
        <v>1</v>
      </c>
      <c r="Z246">
        <f t="shared" si="53"/>
        <v>1</v>
      </c>
      <c r="AA246">
        <f t="shared" si="54"/>
        <v>0.42943164240025888</v>
      </c>
      <c r="AB246" s="45">
        <f t="shared" si="55"/>
        <v>0.42943164240025888</v>
      </c>
      <c r="AC246" s="47">
        <f t="shared" si="56"/>
        <v>0.57056835759974112</v>
      </c>
      <c r="AD246" s="45">
        <f t="shared" si="57"/>
        <v>-0.84529270645209287</v>
      </c>
      <c r="AE246" s="47">
        <f t="shared" si="58"/>
        <v>0</v>
      </c>
      <c r="AF246">
        <f t="shared" si="59"/>
        <v>1.3286593284337753</v>
      </c>
      <c r="BE246">
        <v>3.1991495502079033E-2</v>
      </c>
      <c r="BF246">
        <v>1</v>
      </c>
      <c r="BG246">
        <v>0</v>
      </c>
      <c r="BH246">
        <f t="shared" si="63"/>
        <v>236</v>
      </c>
      <c r="BI246">
        <f t="shared" si="64"/>
        <v>7</v>
      </c>
      <c r="BJ246">
        <f t="shared" si="60"/>
        <v>0.80859691808596912</v>
      </c>
      <c r="BK246">
        <f t="shared" si="61"/>
        <v>0.97046413502109707</v>
      </c>
      <c r="BL246">
        <f t="shared" si="62"/>
        <v>7.8707553529684291E-4</v>
      </c>
    </row>
    <row r="247" spans="1:64" x14ac:dyDescent="0.3">
      <c r="A247">
        <v>31</v>
      </c>
      <c r="B247">
        <v>2</v>
      </c>
      <c r="C247">
        <v>1</v>
      </c>
      <c r="D247">
        <v>2</v>
      </c>
      <c r="E247">
        <v>3</v>
      </c>
      <c r="F247">
        <v>1</v>
      </c>
      <c r="G247">
        <f t="shared" si="51"/>
        <v>1</v>
      </c>
      <c r="H247">
        <v>3</v>
      </c>
      <c r="I247">
        <v>2</v>
      </c>
      <c r="J247">
        <v>0</v>
      </c>
      <c r="L247" s="2" t="s">
        <v>21</v>
      </c>
      <c r="N247">
        <v>28</v>
      </c>
      <c r="O247">
        <v>3</v>
      </c>
      <c r="P247">
        <v>2</v>
      </c>
      <c r="Q247">
        <v>1</v>
      </c>
      <c r="R247">
        <v>1</v>
      </c>
      <c r="S247">
        <v>3</v>
      </c>
      <c r="T247">
        <v>1</v>
      </c>
      <c r="U247">
        <v>3</v>
      </c>
      <c r="V247">
        <v>0</v>
      </c>
      <c r="W247" s="45">
        <v>0</v>
      </c>
      <c r="X247" s="46">
        <v>1</v>
      </c>
      <c r="Y247" s="47">
        <f t="shared" si="52"/>
        <v>1</v>
      </c>
      <c r="Z247">
        <f t="shared" si="53"/>
        <v>0</v>
      </c>
      <c r="AA247">
        <f t="shared" si="54"/>
        <v>0.25681033687004667</v>
      </c>
      <c r="AB247" s="45">
        <f t="shared" si="55"/>
        <v>0.25681033687004667</v>
      </c>
      <c r="AC247" s="47">
        <f t="shared" si="56"/>
        <v>0.74318966312995327</v>
      </c>
      <c r="AD247" s="45">
        <f t="shared" si="57"/>
        <v>-0.29680400017725139</v>
      </c>
      <c r="AE247" s="47">
        <f t="shared" si="58"/>
        <v>100</v>
      </c>
      <c r="AF247">
        <f t="shared" si="59"/>
        <v>0.34555154573663804</v>
      </c>
      <c r="BE247">
        <v>3.2006278365646242E-2</v>
      </c>
      <c r="BF247">
        <v>1</v>
      </c>
      <c r="BG247">
        <v>0</v>
      </c>
      <c r="BH247">
        <f t="shared" si="63"/>
        <v>237</v>
      </c>
      <c r="BI247">
        <f t="shared" si="64"/>
        <v>7</v>
      </c>
      <c r="BJ247">
        <f t="shared" si="60"/>
        <v>0.80778588807785889</v>
      </c>
      <c r="BK247">
        <f t="shared" si="61"/>
        <v>0.97046413502109707</v>
      </c>
      <c r="BL247">
        <f t="shared" si="62"/>
        <v>7.8707553529695068E-4</v>
      </c>
    </row>
    <row r="248" spans="1:64" x14ac:dyDescent="0.3">
      <c r="A248">
        <v>33</v>
      </c>
      <c r="B248">
        <v>3</v>
      </c>
      <c r="C248">
        <v>1</v>
      </c>
      <c r="D248">
        <v>2</v>
      </c>
      <c r="E248">
        <v>1</v>
      </c>
      <c r="F248">
        <v>1</v>
      </c>
      <c r="G248">
        <f t="shared" si="51"/>
        <v>2</v>
      </c>
      <c r="H248">
        <v>2</v>
      </c>
      <c r="I248">
        <v>0</v>
      </c>
      <c r="J248">
        <v>0</v>
      </c>
      <c r="L248" s="2" t="s">
        <v>20</v>
      </c>
      <c r="N248">
        <v>28</v>
      </c>
      <c r="O248">
        <v>3</v>
      </c>
      <c r="P248">
        <v>2</v>
      </c>
      <c r="Q248">
        <v>2</v>
      </c>
      <c r="R248">
        <v>1</v>
      </c>
      <c r="S248">
        <v>3</v>
      </c>
      <c r="T248">
        <v>3</v>
      </c>
      <c r="U248">
        <v>2</v>
      </c>
      <c r="V248">
        <v>2</v>
      </c>
      <c r="W248" s="45">
        <v>1</v>
      </c>
      <c r="X248" s="46">
        <v>0</v>
      </c>
      <c r="Y248" s="47">
        <f t="shared" si="52"/>
        <v>1</v>
      </c>
      <c r="Z248">
        <f t="shared" si="53"/>
        <v>1</v>
      </c>
      <c r="AA248">
        <f t="shared" si="54"/>
        <v>0.64481075691699608</v>
      </c>
      <c r="AB248" s="45">
        <f t="shared" si="55"/>
        <v>0.64481075691699608</v>
      </c>
      <c r="AC248" s="47">
        <f t="shared" si="56"/>
        <v>0.35518924308300392</v>
      </c>
      <c r="AD248" s="45">
        <f t="shared" si="57"/>
        <v>-0.43879840536529141</v>
      </c>
      <c r="AE248" s="47">
        <f t="shared" si="58"/>
        <v>100</v>
      </c>
      <c r="AF248">
        <f t="shared" si="59"/>
        <v>0.55084261432184212</v>
      </c>
      <c r="BE248">
        <v>3.2124656130452366E-2</v>
      </c>
      <c r="BF248">
        <v>1</v>
      </c>
      <c r="BG248">
        <v>0</v>
      </c>
      <c r="BH248">
        <f t="shared" si="63"/>
        <v>238</v>
      </c>
      <c r="BI248">
        <f t="shared" si="64"/>
        <v>7</v>
      </c>
      <c r="BJ248">
        <f t="shared" si="60"/>
        <v>0.80697485806974856</v>
      </c>
      <c r="BK248">
        <f t="shared" si="61"/>
        <v>0.97046413502109707</v>
      </c>
      <c r="BL248">
        <f t="shared" si="62"/>
        <v>7.8707553529684291E-4</v>
      </c>
    </row>
    <row r="249" spans="1:64" x14ac:dyDescent="0.3">
      <c r="A249">
        <v>34</v>
      </c>
      <c r="B249">
        <v>4</v>
      </c>
      <c r="C249">
        <v>1</v>
      </c>
      <c r="D249">
        <v>9</v>
      </c>
      <c r="E249">
        <v>2</v>
      </c>
      <c r="F249">
        <v>1</v>
      </c>
      <c r="G249">
        <f t="shared" si="51"/>
        <v>2</v>
      </c>
      <c r="H249">
        <v>3</v>
      </c>
      <c r="I249">
        <v>5</v>
      </c>
      <c r="J249">
        <v>0</v>
      </c>
      <c r="L249" s="2" t="s">
        <v>20</v>
      </c>
      <c r="N249">
        <v>28</v>
      </c>
      <c r="O249">
        <v>3</v>
      </c>
      <c r="P249">
        <v>2</v>
      </c>
      <c r="Q249">
        <v>2</v>
      </c>
      <c r="R249">
        <v>1</v>
      </c>
      <c r="S249">
        <v>3</v>
      </c>
      <c r="T249">
        <v>3</v>
      </c>
      <c r="U249">
        <v>3</v>
      </c>
      <c r="V249">
        <v>0</v>
      </c>
      <c r="W249" s="45">
        <v>1</v>
      </c>
      <c r="X249" s="46">
        <v>0</v>
      </c>
      <c r="Y249" s="47">
        <f t="shared" si="52"/>
        <v>1</v>
      </c>
      <c r="Z249">
        <f t="shared" si="53"/>
        <v>1</v>
      </c>
      <c r="AA249">
        <f t="shared" si="54"/>
        <v>0.51851357913824581</v>
      </c>
      <c r="AB249" s="45">
        <f t="shared" si="55"/>
        <v>0.51851357913824581</v>
      </c>
      <c r="AC249" s="47">
        <f t="shared" si="56"/>
        <v>0.48148642086175419</v>
      </c>
      <c r="AD249" s="45">
        <f t="shared" si="57"/>
        <v>-0.65678906238211143</v>
      </c>
      <c r="AE249" s="47">
        <f t="shared" si="58"/>
        <v>100</v>
      </c>
      <c r="AF249">
        <f t="shared" si="59"/>
        <v>0.92858980021694004</v>
      </c>
      <c r="BE249">
        <v>3.2225615759046949E-2</v>
      </c>
      <c r="BF249">
        <v>1</v>
      </c>
      <c r="BG249">
        <v>0</v>
      </c>
      <c r="BH249">
        <f t="shared" si="63"/>
        <v>239</v>
      </c>
      <c r="BI249">
        <f t="shared" si="64"/>
        <v>7</v>
      </c>
      <c r="BJ249">
        <f t="shared" si="60"/>
        <v>0.80616382806163833</v>
      </c>
      <c r="BK249">
        <f t="shared" si="61"/>
        <v>0.97046413502109707</v>
      </c>
      <c r="BL249">
        <f t="shared" si="62"/>
        <v>7.8707553529695068E-4</v>
      </c>
    </row>
    <row r="250" spans="1:64" x14ac:dyDescent="0.3">
      <c r="A250">
        <v>37</v>
      </c>
      <c r="B250">
        <v>3</v>
      </c>
      <c r="C250">
        <v>1</v>
      </c>
      <c r="D250">
        <v>1</v>
      </c>
      <c r="E250">
        <v>1</v>
      </c>
      <c r="F250">
        <v>1</v>
      </c>
      <c r="G250">
        <f t="shared" si="51"/>
        <v>2</v>
      </c>
      <c r="H250">
        <v>2</v>
      </c>
      <c r="I250">
        <v>0</v>
      </c>
      <c r="J250">
        <v>0</v>
      </c>
      <c r="L250" s="2" t="s">
        <v>20</v>
      </c>
      <c r="N250">
        <v>28</v>
      </c>
      <c r="O250">
        <v>3</v>
      </c>
      <c r="P250">
        <v>2</v>
      </c>
      <c r="Q250">
        <v>7</v>
      </c>
      <c r="R250">
        <v>2</v>
      </c>
      <c r="S250">
        <v>1</v>
      </c>
      <c r="T250">
        <v>2</v>
      </c>
      <c r="U250">
        <v>3</v>
      </c>
      <c r="V250">
        <v>0</v>
      </c>
      <c r="W250" s="45">
        <v>0</v>
      </c>
      <c r="X250" s="46">
        <v>1</v>
      </c>
      <c r="Y250" s="47">
        <f t="shared" si="52"/>
        <v>1</v>
      </c>
      <c r="Z250">
        <f t="shared" si="53"/>
        <v>0</v>
      </c>
      <c r="AA250">
        <f t="shared" si="54"/>
        <v>0.17867197512822727</v>
      </c>
      <c r="AB250" s="45">
        <f t="shared" si="55"/>
        <v>0.17867197512822727</v>
      </c>
      <c r="AC250" s="47">
        <f t="shared" si="56"/>
        <v>0.8213280248717727</v>
      </c>
      <c r="AD250" s="45">
        <f t="shared" si="57"/>
        <v>-0.19683270624202578</v>
      </c>
      <c r="AE250" s="47">
        <f t="shared" si="58"/>
        <v>100</v>
      </c>
      <c r="AF250">
        <f t="shared" si="59"/>
        <v>0.21754033676876167</v>
      </c>
      <c r="BE250">
        <v>3.2612978482135499E-2</v>
      </c>
      <c r="BF250">
        <v>1</v>
      </c>
      <c r="BG250">
        <v>0</v>
      </c>
      <c r="BH250">
        <f t="shared" si="63"/>
        <v>240</v>
      </c>
      <c r="BI250">
        <f t="shared" si="64"/>
        <v>7</v>
      </c>
      <c r="BJ250">
        <f t="shared" si="60"/>
        <v>0.805352798053528</v>
      </c>
      <c r="BK250">
        <f t="shared" si="61"/>
        <v>0.97046413502109707</v>
      </c>
      <c r="BL250">
        <f t="shared" si="62"/>
        <v>0</v>
      </c>
    </row>
    <row r="251" spans="1:64" x14ac:dyDescent="0.3">
      <c r="A251">
        <v>45</v>
      </c>
      <c r="B251">
        <v>1</v>
      </c>
      <c r="C251">
        <v>1</v>
      </c>
      <c r="D251">
        <v>2</v>
      </c>
      <c r="E251">
        <v>2</v>
      </c>
      <c r="F251">
        <v>3</v>
      </c>
      <c r="G251">
        <f t="shared" si="51"/>
        <v>2</v>
      </c>
      <c r="H251">
        <v>3</v>
      </c>
      <c r="I251">
        <v>0</v>
      </c>
      <c r="J251">
        <v>0</v>
      </c>
      <c r="L251" s="2" t="s">
        <v>20</v>
      </c>
      <c r="N251">
        <v>28</v>
      </c>
      <c r="O251">
        <v>4</v>
      </c>
      <c r="P251">
        <v>1</v>
      </c>
      <c r="Q251">
        <v>0</v>
      </c>
      <c r="R251">
        <v>1</v>
      </c>
      <c r="S251">
        <v>4</v>
      </c>
      <c r="T251">
        <v>2</v>
      </c>
      <c r="U251">
        <v>3</v>
      </c>
      <c r="V251">
        <v>0</v>
      </c>
      <c r="W251" s="45">
        <v>0</v>
      </c>
      <c r="X251" s="46">
        <v>1</v>
      </c>
      <c r="Y251" s="47">
        <f t="shared" si="52"/>
        <v>1</v>
      </c>
      <c r="Z251">
        <f t="shared" si="53"/>
        <v>0</v>
      </c>
      <c r="AA251">
        <f t="shared" si="54"/>
        <v>9.2373986759078888E-2</v>
      </c>
      <c r="AB251" s="45">
        <f t="shared" si="55"/>
        <v>9.2373986759078888E-2</v>
      </c>
      <c r="AC251" s="47">
        <f t="shared" si="56"/>
        <v>0.90762601324092107</v>
      </c>
      <c r="AD251" s="45">
        <f t="shared" si="57"/>
        <v>-9.6922864917197385E-2</v>
      </c>
      <c r="AE251" s="47">
        <f t="shared" si="58"/>
        <v>100</v>
      </c>
      <c r="AF251">
        <f t="shared" si="59"/>
        <v>0.10177538480770609</v>
      </c>
      <c r="BE251">
        <v>3.2656009593841427E-2</v>
      </c>
      <c r="BF251">
        <v>0</v>
      </c>
      <c r="BG251">
        <v>1</v>
      </c>
      <c r="BH251">
        <f t="shared" si="63"/>
        <v>240</v>
      </c>
      <c r="BI251">
        <f t="shared" si="64"/>
        <v>8</v>
      </c>
      <c r="BJ251">
        <f t="shared" si="60"/>
        <v>0.805352798053528</v>
      </c>
      <c r="BK251">
        <f t="shared" si="61"/>
        <v>0.96624472573839659</v>
      </c>
      <c r="BL251">
        <f t="shared" si="62"/>
        <v>7.8365346775218132E-4</v>
      </c>
    </row>
    <row r="252" spans="1:64" x14ac:dyDescent="0.3">
      <c r="A252">
        <v>37</v>
      </c>
      <c r="B252">
        <v>1</v>
      </c>
      <c r="C252">
        <v>1</v>
      </c>
      <c r="D252">
        <v>0</v>
      </c>
      <c r="E252">
        <v>3</v>
      </c>
      <c r="F252">
        <v>1</v>
      </c>
      <c r="G252">
        <f t="shared" si="51"/>
        <v>1</v>
      </c>
      <c r="H252">
        <v>3</v>
      </c>
      <c r="I252">
        <v>0</v>
      </c>
      <c r="J252">
        <v>1</v>
      </c>
      <c r="L252" s="2" t="s">
        <v>21</v>
      </c>
      <c r="N252">
        <v>28</v>
      </c>
      <c r="O252">
        <v>4</v>
      </c>
      <c r="P252">
        <v>1</v>
      </c>
      <c r="Q252">
        <v>2</v>
      </c>
      <c r="R252">
        <v>1</v>
      </c>
      <c r="S252">
        <v>1</v>
      </c>
      <c r="T252">
        <v>3</v>
      </c>
      <c r="U252">
        <v>2</v>
      </c>
      <c r="V252">
        <v>1</v>
      </c>
      <c r="W252" s="45">
        <v>0</v>
      </c>
      <c r="X252" s="46">
        <v>1</v>
      </c>
      <c r="Y252" s="47">
        <f t="shared" si="52"/>
        <v>1</v>
      </c>
      <c r="Z252">
        <f t="shared" si="53"/>
        <v>0</v>
      </c>
      <c r="AA252">
        <f t="shared" si="54"/>
        <v>0.230714369406196</v>
      </c>
      <c r="AB252" s="45">
        <f t="shared" si="55"/>
        <v>0.230714369406196</v>
      </c>
      <c r="AC252" s="47">
        <f t="shared" si="56"/>
        <v>0.76928563059380406</v>
      </c>
      <c r="AD252" s="45">
        <f t="shared" si="57"/>
        <v>-0.2622929472386798</v>
      </c>
      <c r="AE252" s="47">
        <f t="shared" si="58"/>
        <v>100</v>
      </c>
      <c r="AF252">
        <f t="shared" si="59"/>
        <v>0.29990729090846246</v>
      </c>
      <c r="BE252">
        <v>3.2676188753408095E-2</v>
      </c>
      <c r="BF252">
        <v>1</v>
      </c>
      <c r="BG252">
        <v>0</v>
      </c>
      <c r="BH252">
        <f t="shared" si="63"/>
        <v>241</v>
      </c>
      <c r="BI252">
        <f t="shared" si="64"/>
        <v>8</v>
      </c>
      <c r="BJ252">
        <f t="shared" si="60"/>
        <v>0.80454176804541766</v>
      </c>
      <c r="BK252">
        <f t="shared" si="61"/>
        <v>0.96624472573839659</v>
      </c>
      <c r="BL252">
        <f t="shared" si="62"/>
        <v>7.8365346775218132E-4</v>
      </c>
    </row>
    <row r="253" spans="1:64" x14ac:dyDescent="0.3">
      <c r="A253">
        <v>39</v>
      </c>
      <c r="B253">
        <v>3</v>
      </c>
      <c r="C253">
        <v>1</v>
      </c>
      <c r="D253">
        <v>6</v>
      </c>
      <c r="E253">
        <v>3</v>
      </c>
      <c r="F253">
        <v>4</v>
      </c>
      <c r="G253">
        <f t="shared" si="51"/>
        <v>3</v>
      </c>
      <c r="H253">
        <v>3</v>
      </c>
      <c r="I253">
        <v>11</v>
      </c>
      <c r="J253">
        <v>0</v>
      </c>
      <c r="L253" s="2" t="s">
        <v>18</v>
      </c>
      <c r="N253">
        <v>28</v>
      </c>
      <c r="O253">
        <v>4</v>
      </c>
      <c r="P253">
        <v>1</v>
      </c>
      <c r="Q253">
        <v>2</v>
      </c>
      <c r="R253">
        <v>1</v>
      </c>
      <c r="S253">
        <v>4</v>
      </c>
      <c r="T253">
        <v>2</v>
      </c>
      <c r="U253">
        <v>2</v>
      </c>
      <c r="V253">
        <v>0</v>
      </c>
      <c r="W253" s="45">
        <v>0</v>
      </c>
      <c r="X253" s="46">
        <v>1</v>
      </c>
      <c r="Y253" s="47">
        <f t="shared" si="52"/>
        <v>1</v>
      </c>
      <c r="Z253">
        <f t="shared" si="53"/>
        <v>0</v>
      </c>
      <c r="AA253">
        <f t="shared" si="54"/>
        <v>8.4324468484036588E-2</v>
      </c>
      <c r="AB253" s="45">
        <f t="shared" si="55"/>
        <v>8.4324468484036588E-2</v>
      </c>
      <c r="AC253" s="47">
        <f t="shared" si="56"/>
        <v>0.91567553151596337</v>
      </c>
      <c r="AD253" s="45">
        <f t="shared" si="57"/>
        <v>-8.8093200295724261E-2</v>
      </c>
      <c r="AE253" s="47">
        <f t="shared" si="58"/>
        <v>100</v>
      </c>
      <c r="AF253">
        <f t="shared" si="59"/>
        <v>9.2089900386910714E-2</v>
      </c>
      <c r="BE253">
        <v>3.2681135336161862E-2</v>
      </c>
      <c r="BF253">
        <v>1</v>
      </c>
      <c r="BG253">
        <v>0</v>
      </c>
      <c r="BH253">
        <f t="shared" si="63"/>
        <v>242</v>
      </c>
      <c r="BI253">
        <f t="shared" si="64"/>
        <v>8</v>
      </c>
      <c r="BJ253">
        <f t="shared" si="60"/>
        <v>0.80373073803730732</v>
      </c>
      <c r="BK253">
        <f t="shared" si="61"/>
        <v>0.96624472573839659</v>
      </c>
      <c r="BL253">
        <f t="shared" si="62"/>
        <v>7.8365346775207398E-4</v>
      </c>
    </row>
    <row r="254" spans="1:64" x14ac:dyDescent="0.3">
      <c r="A254">
        <v>29</v>
      </c>
      <c r="B254">
        <v>3</v>
      </c>
      <c r="C254">
        <v>1</v>
      </c>
      <c r="D254">
        <v>5</v>
      </c>
      <c r="E254">
        <v>1</v>
      </c>
      <c r="F254">
        <v>4</v>
      </c>
      <c r="G254">
        <f t="shared" si="51"/>
        <v>3</v>
      </c>
      <c r="H254">
        <v>3</v>
      </c>
      <c r="I254">
        <v>1</v>
      </c>
      <c r="J254">
        <v>0</v>
      </c>
      <c r="L254" s="2" t="s">
        <v>18</v>
      </c>
      <c r="N254">
        <v>28</v>
      </c>
      <c r="O254">
        <v>4</v>
      </c>
      <c r="P254">
        <v>1</v>
      </c>
      <c r="Q254">
        <v>3</v>
      </c>
      <c r="R254">
        <v>1</v>
      </c>
      <c r="S254">
        <v>4</v>
      </c>
      <c r="T254">
        <v>3</v>
      </c>
      <c r="U254">
        <v>3</v>
      </c>
      <c r="V254">
        <v>0</v>
      </c>
      <c r="W254" s="45">
        <v>0</v>
      </c>
      <c r="X254" s="46">
        <v>1</v>
      </c>
      <c r="Y254" s="47">
        <f t="shared" si="52"/>
        <v>1</v>
      </c>
      <c r="Z254">
        <f t="shared" si="53"/>
        <v>0</v>
      </c>
      <c r="AA254">
        <f t="shared" si="54"/>
        <v>0.10641228226754822</v>
      </c>
      <c r="AB254" s="45">
        <f t="shared" si="55"/>
        <v>0.10641228226754822</v>
      </c>
      <c r="AC254" s="47">
        <f t="shared" si="56"/>
        <v>0.89358771773245183</v>
      </c>
      <c r="AD254" s="45">
        <f t="shared" si="57"/>
        <v>-0.11251077602566559</v>
      </c>
      <c r="AE254" s="47">
        <f t="shared" si="58"/>
        <v>100</v>
      </c>
      <c r="AF254">
        <f t="shared" si="59"/>
        <v>0.11908431612911784</v>
      </c>
      <c r="BE254">
        <v>3.2751797226336463E-2</v>
      </c>
      <c r="BF254">
        <v>1</v>
      </c>
      <c r="BG254">
        <v>0</v>
      </c>
      <c r="BH254">
        <f t="shared" si="63"/>
        <v>243</v>
      </c>
      <c r="BI254">
        <f t="shared" si="64"/>
        <v>8</v>
      </c>
      <c r="BJ254">
        <f t="shared" si="60"/>
        <v>0.8029197080291971</v>
      </c>
      <c r="BK254">
        <f t="shared" si="61"/>
        <v>0.96624472573839659</v>
      </c>
      <c r="BL254">
        <f t="shared" si="62"/>
        <v>0</v>
      </c>
    </row>
    <row r="255" spans="1:64" x14ac:dyDescent="0.3">
      <c r="A255">
        <v>42</v>
      </c>
      <c r="B255">
        <v>4</v>
      </c>
      <c r="C255">
        <v>2</v>
      </c>
      <c r="D255">
        <v>2</v>
      </c>
      <c r="E255">
        <v>2</v>
      </c>
      <c r="F255">
        <v>1</v>
      </c>
      <c r="G255">
        <f t="shared" si="51"/>
        <v>3</v>
      </c>
      <c r="H255">
        <v>3</v>
      </c>
      <c r="I255">
        <v>0</v>
      </c>
      <c r="J255">
        <v>0</v>
      </c>
      <c r="L255" s="2" t="s">
        <v>18</v>
      </c>
      <c r="N255">
        <v>28</v>
      </c>
      <c r="O255">
        <v>4</v>
      </c>
      <c r="P255">
        <v>1</v>
      </c>
      <c r="Q255">
        <v>4</v>
      </c>
      <c r="R255">
        <v>2</v>
      </c>
      <c r="S255">
        <v>3</v>
      </c>
      <c r="T255">
        <v>3</v>
      </c>
      <c r="U255">
        <v>3</v>
      </c>
      <c r="V255">
        <v>1</v>
      </c>
      <c r="W255" s="45">
        <v>0</v>
      </c>
      <c r="X255" s="46">
        <v>1</v>
      </c>
      <c r="Y255" s="47">
        <f t="shared" si="52"/>
        <v>1</v>
      </c>
      <c r="Z255">
        <f t="shared" si="53"/>
        <v>0</v>
      </c>
      <c r="AA255">
        <f t="shared" si="54"/>
        <v>8.3176212401593716E-2</v>
      </c>
      <c r="AB255" s="45">
        <f t="shared" si="55"/>
        <v>8.3176212401593716E-2</v>
      </c>
      <c r="AC255" s="47">
        <f t="shared" si="56"/>
        <v>0.91682378759840633</v>
      </c>
      <c r="AD255" s="45">
        <f t="shared" si="57"/>
        <v>-8.6839987024921989E-2</v>
      </c>
      <c r="AE255" s="47">
        <f t="shared" si="58"/>
        <v>100</v>
      </c>
      <c r="AF255">
        <f t="shared" si="59"/>
        <v>9.0722136060050779E-2</v>
      </c>
      <c r="BE255">
        <v>3.2830766906611894E-2</v>
      </c>
      <c r="BF255">
        <v>0</v>
      </c>
      <c r="BG255">
        <v>1</v>
      </c>
      <c r="BH255">
        <f t="shared" si="63"/>
        <v>243</v>
      </c>
      <c r="BI255">
        <f t="shared" si="64"/>
        <v>9</v>
      </c>
      <c r="BJ255">
        <f t="shared" si="60"/>
        <v>0.8029197080291971</v>
      </c>
      <c r="BK255">
        <f t="shared" si="61"/>
        <v>0.96202531645569622</v>
      </c>
      <c r="BL255">
        <f t="shared" si="62"/>
        <v>7.8023140020741196E-4</v>
      </c>
    </row>
    <row r="256" spans="1:64" x14ac:dyDescent="0.3">
      <c r="A256">
        <v>29</v>
      </c>
      <c r="B256">
        <v>4</v>
      </c>
      <c r="C256">
        <v>1</v>
      </c>
      <c r="D256">
        <v>2</v>
      </c>
      <c r="E256">
        <v>2</v>
      </c>
      <c r="F256">
        <v>4</v>
      </c>
      <c r="G256">
        <f t="shared" si="51"/>
        <v>1</v>
      </c>
      <c r="H256">
        <v>3</v>
      </c>
      <c r="I256">
        <v>0</v>
      </c>
      <c r="J256">
        <v>0</v>
      </c>
      <c r="L256" s="2" t="s">
        <v>21</v>
      </c>
      <c r="N256">
        <v>28</v>
      </c>
      <c r="O256">
        <v>4</v>
      </c>
      <c r="P256">
        <v>1</v>
      </c>
      <c r="Q256">
        <v>5</v>
      </c>
      <c r="R256">
        <v>1</v>
      </c>
      <c r="S256">
        <v>1</v>
      </c>
      <c r="T256">
        <v>2</v>
      </c>
      <c r="U256">
        <v>3</v>
      </c>
      <c r="V256">
        <v>3</v>
      </c>
      <c r="W256" s="45">
        <v>0</v>
      </c>
      <c r="X256" s="46">
        <v>1</v>
      </c>
      <c r="Y256" s="47">
        <f t="shared" si="52"/>
        <v>1</v>
      </c>
      <c r="Z256">
        <f t="shared" si="53"/>
        <v>0</v>
      </c>
      <c r="AA256">
        <f t="shared" si="54"/>
        <v>9.2434060246069052E-2</v>
      </c>
      <c r="AB256" s="45">
        <f t="shared" si="55"/>
        <v>9.2434060246069052E-2</v>
      </c>
      <c r="AC256" s="47">
        <f t="shared" si="56"/>
        <v>0.90756593975393096</v>
      </c>
      <c r="AD256" s="45">
        <f t="shared" si="57"/>
        <v>-9.6989054596931176E-2</v>
      </c>
      <c r="AE256" s="47">
        <f t="shared" si="58"/>
        <v>100</v>
      </c>
      <c r="AF256">
        <f t="shared" si="59"/>
        <v>0.10184831338109798</v>
      </c>
      <c r="BE256">
        <v>3.2998923199431707E-2</v>
      </c>
      <c r="BF256">
        <v>1</v>
      </c>
      <c r="BG256">
        <v>0</v>
      </c>
      <c r="BH256">
        <f t="shared" si="63"/>
        <v>244</v>
      </c>
      <c r="BI256">
        <f t="shared" si="64"/>
        <v>9</v>
      </c>
      <c r="BJ256">
        <f t="shared" si="60"/>
        <v>0.80210867802108676</v>
      </c>
      <c r="BK256">
        <f t="shared" si="61"/>
        <v>0.96202531645569622</v>
      </c>
      <c r="BL256">
        <f t="shared" si="62"/>
        <v>7.8023140020730517E-4</v>
      </c>
    </row>
    <row r="257" spans="1:64" x14ac:dyDescent="0.3">
      <c r="A257">
        <v>25</v>
      </c>
      <c r="B257">
        <v>1</v>
      </c>
      <c r="C257">
        <v>1</v>
      </c>
      <c r="D257">
        <v>2</v>
      </c>
      <c r="E257">
        <v>2</v>
      </c>
      <c r="F257">
        <v>3</v>
      </c>
      <c r="G257">
        <f t="shared" si="51"/>
        <v>2</v>
      </c>
      <c r="H257">
        <v>3</v>
      </c>
      <c r="I257">
        <v>1</v>
      </c>
      <c r="J257">
        <v>0</v>
      </c>
      <c r="L257" s="2" t="s">
        <v>20</v>
      </c>
      <c r="N257">
        <v>28</v>
      </c>
      <c r="O257">
        <v>4</v>
      </c>
      <c r="P257">
        <v>1</v>
      </c>
      <c r="Q257">
        <v>7</v>
      </c>
      <c r="R257">
        <v>3</v>
      </c>
      <c r="S257">
        <v>2</v>
      </c>
      <c r="T257">
        <v>1</v>
      </c>
      <c r="U257">
        <v>2</v>
      </c>
      <c r="V257">
        <v>1</v>
      </c>
      <c r="W257" s="45">
        <v>0</v>
      </c>
      <c r="X257" s="46">
        <v>1</v>
      </c>
      <c r="Y257" s="47">
        <f t="shared" si="52"/>
        <v>1</v>
      </c>
      <c r="Z257">
        <f t="shared" si="53"/>
        <v>0</v>
      </c>
      <c r="AA257">
        <f t="shared" si="54"/>
        <v>1.4488587907271772E-2</v>
      </c>
      <c r="AB257" s="45">
        <f t="shared" si="55"/>
        <v>1.4488587907271772E-2</v>
      </c>
      <c r="AC257" s="47">
        <f t="shared" si="56"/>
        <v>0.98551141209272819</v>
      </c>
      <c r="AD257" s="45">
        <f t="shared" si="57"/>
        <v>-1.4594572453641543E-2</v>
      </c>
      <c r="AE257" s="47">
        <f t="shared" si="58"/>
        <v>100</v>
      </c>
      <c r="AF257">
        <f t="shared" si="59"/>
        <v>1.4701593233208058E-2</v>
      </c>
      <c r="BE257">
        <v>3.3048766947782179E-2</v>
      </c>
      <c r="BF257">
        <v>1</v>
      </c>
      <c r="BG257">
        <v>0</v>
      </c>
      <c r="BH257">
        <f t="shared" si="63"/>
        <v>245</v>
      </c>
      <c r="BI257">
        <f t="shared" si="64"/>
        <v>9</v>
      </c>
      <c r="BJ257">
        <f t="shared" si="60"/>
        <v>0.80129764801297654</v>
      </c>
      <c r="BK257">
        <f t="shared" si="61"/>
        <v>0.96202531645569622</v>
      </c>
      <c r="BL257">
        <f t="shared" si="62"/>
        <v>7.8023140020741196E-4</v>
      </c>
    </row>
    <row r="258" spans="1:64" x14ac:dyDescent="0.3">
      <c r="A258">
        <v>42</v>
      </c>
      <c r="B258">
        <v>4</v>
      </c>
      <c r="C258">
        <v>2</v>
      </c>
      <c r="D258">
        <v>6</v>
      </c>
      <c r="E258">
        <v>1</v>
      </c>
      <c r="F258">
        <v>1</v>
      </c>
      <c r="G258">
        <f t="shared" ref="G258:G321" si="65">IF(L258="Divorced",1,IF(L258="Married",2,3))</f>
        <v>1</v>
      </c>
      <c r="H258">
        <v>3</v>
      </c>
      <c r="I258">
        <v>7</v>
      </c>
      <c r="J258">
        <v>0</v>
      </c>
      <c r="L258" s="2" t="s">
        <v>21</v>
      </c>
      <c r="N258">
        <v>28</v>
      </c>
      <c r="O258">
        <v>4</v>
      </c>
      <c r="P258">
        <v>2</v>
      </c>
      <c r="Q258">
        <v>0</v>
      </c>
      <c r="R258">
        <v>2</v>
      </c>
      <c r="S258">
        <v>1</v>
      </c>
      <c r="T258">
        <v>3</v>
      </c>
      <c r="U258">
        <v>3</v>
      </c>
      <c r="V258">
        <v>2</v>
      </c>
      <c r="W258" s="45">
        <v>1</v>
      </c>
      <c r="X258" s="46">
        <v>0</v>
      </c>
      <c r="Y258" s="47">
        <f t="shared" si="52"/>
        <v>1</v>
      </c>
      <c r="Z258">
        <f t="shared" si="53"/>
        <v>1</v>
      </c>
      <c r="AA258">
        <f t="shared" si="54"/>
        <v>0.55309413846948086</v>
      </c>
      <c r="AB258" s="45">
        <f t="shared" si="55"/>
        <v>0.55309413846948086</v>
      </c>
      <c r="AC258" s="47">
        <f t="shared" si="56"/>
        <v>0.44690586153051914</v>
      </c>
      <c r="AD258" s="45">
        <f t="shared" si="57"/>
        <v>-0.59222705963396982</v>
      </c>
      <c r="AE258" s="47">
        <f t="shared" si="58"/>
        <v>100</v>
      </c>
      <c r="AF258">
        <f t="shared" si="59"/>
        <v>0.80801048220687099</v>
      </c>
      <c r="BE258">
        <v>3.3062393061791089E-2</v>
      </c>
      <c r="BF258">
        <v>1</v>
      </c>
      <c r="BG258">
        <v>0</v>
      </c>
      <c r="BH258">
        <f t="shared" si="63"/>
        <v>246</v>
      </c>
      <c r="BI258">
        <f t="shared" si="64"/>
        <v>9</v>
      </c>
      <c r="BJ258">
        <f t="shared" si="60"/>
        <v>0.8004866180048662</v>
      </c>
      <c r="BK258">
        <f t="shared" si="61"/>
        <v>0.96202531645569622</v>
      </c>
      <c r="BL258">
        <f t="shared" si="62"/>
        <v>7.8023140020741196E-4</v>
      </c>
    </row>
    <row r="259" spans="1:64" x14ac:dyDescent="0.3">
      <c r="A259">
        <v>40</v>
      </c>
      <c r="B259">
        <v>1</v>
      </c>
      <c r="C259">
        <v>1</v>
      </c>
      <c r="D259">
        <v>7</v>
      </c>
      <c r="E259">
        <v>5</v>
      </c>
      <c r="F259">
        <v>3</v>
      </c>
      <c r="G259">
        <f t="shared" si="65"/>
        <v>1</v>
      </c>
      <c r="H259">
        <v>3</v>
      </c>
      <c r="I259">
        <v>3</v>
      </c>
      <c r="J259">
        <v>0</v>
      </c>
      <c r="L259" s="2" t="s">
        <v>21</v>
      </c>
      <c r="N259">
        <v>28</v>
      </c>
      <c r="O259">
        <v>4</v>
      </c>
      <c r="P259">
        <v>2</v>
      </c>
      <c r="Q259">
        <v>2</v>
      </c>
      <c r="R259">
        <v>1</v>
      </c>
      <c r="S259">
        <v>1</v>
      </c>
      <c r="T259">
        <v>2</v>
      </c>
      <c r="U259">
        <v>3</v>
      </c>
      <c r="V259">
        <v>2</v>
      </c>
      <c r="W259" s="45">
        <v>0</v>
      </c>
      <c r="X259" s="46">
        <v>1</v>
      </c>
      <c r="Y259" s="47">
        <f t="shared" si="52"/>
        <v>1</v>
      </c>
      <c r="Z259">
        <f t="shared" si="53"/>
        <v>0</v>
      </c>
      <c r="AA259">
        <f t="shared" si="54"/>
        <v>0.40503909431880586</v>
      </c>
      <c r="AB259" s="45">
        <f t="shared" si="55"/>
        <v>0.40503909431880586</v>
      </c>
      <c r="AC259" s="47">
        <f t="shared" si="56"/>
        <v>0.5949609056811942</v>
      </c>
      <c r="AD259" s="45">
        <f t="shared" si="57"/>
        <v>-0.51925958033264685</v>
      </c>
      <c r="AE259" s="47">
        <f t="shared" si="58"/>
        <v>100</v>
      </c>
      <c r="AF259">
        <f t="shared" si="59"/>
        <v>0.68078270429392429</v>
      </c>
      <c r="BE259">
        <v>3.3281828458671177E-2</v>
      </c>
      <c r="BF259">
        <v>1</v>
      </c>
      <c r="BG259">
        <v>0</v>
      </c>
      <c r="BH259">
        <f t="shared" si="63"/>
        <v>247</v>
      </c>
      <c r="BI259">
        <f t="shared" si="64"/>
        <v>9</v>
      </c>
      <c r="BJ259">
        <f t="shared" si="60"/>
        <v>0.79967558799675587</v>
      </c>
      <c r="BK259">
        <f t="shared" si="61"/>
        <v>0.96202531645569622</v>
      </c>
      <c r="BL259">
        <f t="shared" si="62"/>
        <v>7.8023140020741196E-4</v>
      </c>
    </row>
    <row r="260" spans="1:64" x14ac:dyDescent="0.3">
      <c r="A260">
        <v>51</v>
      </c>
      <c r="B260">
        <v>3</v>
      </c>
      <c r="C260">
        <v>1</v>
      </c>
      <c r="D260">
        <v>0</v>
      </c>
      <c r="E260">
        <v>1</v>
      </c>
      <c r="F260">
        <v>1</v>
      </c>
      <c r="G260">
        <f t="shared" si="65"/>
        <v>2</v>
      </c>
      <c r="H260">
        <v>2</v>
      </c>
      <c r="I260">
        <v>0</v>
      </c>
      <c r="J260">
        <v>0</v>
      </c>
      <c r="L260" s="2" t="s">
        <v>20</v>
      </c>
      <c r="N260">
        <v>28</v>
      </c>
      <c r="O260">
        <v>4</v>
      </c>
      <c r="P260">
        <v>2</v>
      </c>
      <c r="Q260">
        <v>2</v>
      </c>
      <c r="R260">
        <v>1</v>
      </c>
      <c r="S260">
        <v>1</v>
      </c>
      <c r="T260">
        <v>3</v>
      </c>
      <c r="U260">
        <v>2</v>
      </c>
      <c r="V260">
        <v>0</v>
      </c>
      <c r="W260" s="45">
        <v>0</v>
      </c>
      <c r="X260" s="46">
        <v>1</v>
      </c>
      <c r="Y260" s="47">
        <f t="shared" si="52"/>
        <v>1</v>
      </c>
      <c r="Z260">
        <f t="shared" si="53"/>
        <v>0</v>
      </c>
      <c r="AA260">
        <f t="shared" si="54"/>
        <v>0.55031213537198043</v>
      </c>
      <c r="AB260" s="45">
        <f t="shared" si="55"/>
        <v>0.55031213537198043</v>
      </c>
      <c r="AC260" s="47">
        <f t="shared" si="56"/>
        <v>0.44968786462801957</v>
      </c>
      <c r="AD260" s="45">
        <f t="shared" si="57"/>
        <v>-0.79920157105320233</v>
      </c>
      <c r="AE260" s="47">
        <f t="shared" si="58"/>
        <v>0</v>
      </c>
      <c r="AF260">
        <f t="shared" si="59"/>
        <v>1.2237647013828068</v>
      </c>
      <c r="BE260">
        <v>3.3306331757402892E-2</v>
      </c>
      <c r="BF260">
        <v>1</v>
      </c>
      <c r="BG260">
        <v>0</v>
      </c>
      <c r="BH260">
        <f t="shared" si="63"/>
        <v>248</v>
      </c>
      <c r="BI260">
        <f t="shared" si="64"/>
        <v>9</v>
      </c>
      <c r="BJ260">
        <f t="shared" si="60"/>
        <v>0.79886455798864553</v>
      </c>
      <c r="BK260">
        <f t="shared" si="61"/>
        <v>0.96202531645569622</v>
      </c>
      <c r="BL260">
        <f t="shared" si="62"/>
        <v>7.8023140020730517E-4</v>
      </c>
    </row>
    <row r="261" spans="1:64" x14ac:dyDescent="0.3">
      <c r="A261">
        <v>31</v>
      </c>
      <c r="B261">
        <v>3</v>
      </c>
      <c r="C261">
        <v>1</v>
      </c>
      <c r="D261">
        <v>4</v>
      </c>
      <c r="E261">
        <v>1</v>
      </c>
      <c r="F261">
        <v>2</v>
      </c>
      <c r="G261">
        <f t="shared" si="65"/>
        <v>3</v>
      </c>
      <c r="H261">
        <v>4</v>
      </c>
      <c r="I261">
        <v>1</v>
      </c>
      <c r="J261">
        <v>1</v>
      </c>
      <c r="L261" s="2" t="s">
        <v>18</v>
      </c>
      <c r="N261">
        <v>29</v>
      </c>
      <c r="O261">
        <v>1</v>
      </c>
      <c r="P261">
        <v>1</v>
      </c>
      <c r="Q261">
        <v>0</v>
      </c>
      <c r="R261">
        <v>2</v>
      </c>
      <c r="S261">
        <v>3</v>
      </c>
      <c r="T261">
        <v>2</v>
      </c>
      <c r="U261">
        <v>3</v>
      </c>
      <c r="V261">
        <v>0</v>
      </c>
      <c r="W261" s="45">
        <v>0</v>
      </c>
      <c r="X261" s="46">
        <v>1</v>
      </c>
      <c r="Y261" s="47">
        <f t="shared" ref="Y261:Y324" si="66">W261+X261</f>
        <v>1</v>
      </c>
      <c r="Z261">
        <f t="shared" ref="Z261:Z324" si="67">IF(Y261=0,"",W261/Y261)</f>
        <v>0</v>
      </c>
      <c r="AA261">
        <f t="shared" ref="AA261:AA324" si="68">1/(1+EXP(-$AH$5-MMULT(N261:V261,$AH$6:$AH$14)))</f>
        <v>0.18254397889258922</v>
      </c>
      <c r="AB261" s="45">
        <f t="shared" ref="AB261:AB324" si="69">Y261*AA261</f>
        <v>0.18254397889258922</v>
      </c>
      <c r="AC261" s="47">
        <f t="shared" ref="AC261:AC324" si="70">Y261-AB261</f>
        <v>0.81745602110741078</v>
      </c>
      <c r="AD261" s="45">
        <f t="shared" ref="AD261:AD324" si="71">IFERROR(Y261*(Z261*LN(AA261)+(1-Z261)*LN(1-AA261)),0)</f>
        <v>-0.2015581744683356</v>
      </c>
      <c r="AE261" s="47">
        <f t="shared" ref="AE261:AE324" si="72">100*IF(AA261&gt;=$BA$10,W261/Y261,X261/Y261)</f>
        <v>100</v>
      </c>
      <c r="AF261">
        <f t="shared" ref="AF261:AF324" si="73">IFERROR((W261-AB261)^2/AB261+(X261-AC261)^2/AC261,0)</f>
        <v>0.22330740025047</v>
      </c>
      <c r="BE261">
        <v>3.3313326222869019E-2</v>
      </c>
      <c r="BF261">
        <v>1</v>
      </c>
      <c r="BG261">
        <v>0</v>
      </c>
      <c r="BH261">
        <f t="shared" si="63"/>
        <v>249</v>
      </c>
      <c r="BI261">
        <f t="shared" si="64"/>
        <v>9</v>
      </c>
      <c r="BJ261">
        <f t="shared" ref="BJ261:BJ324" si="74">1-BH261/BH$1468</f>
        <v>0.7980535279805353</v>
      </c>
      <c r="BK261">
        <f t="shared" ref="BK261:BK324" si="75">1-BI261/BI$1468</f>
        <v>0.96202531645569622</v>
      </c>
      <c r="BL261">
        <f t="shared" ref="BL261:BL324" si="76">(BJ261-BJ262)*BK261</f>
        <v>7.8023140020741196E-4</v>
      </c>
    </row>
    <row r="262" spans="1:64" x14ac:dyDescent="0.3">
      <c r="A262">
        <v>32</v>
      </c>
      <c r="B262">
        <v>2</v>
      </c>
      <c r="C262">
        <v>1</v>
      </c>
      <c r="D262">
        <v>1</v>
      </c>
      <c r="E262">
        <v>1</v>
      </c>
      <c r="F262">
        <v>3</v>
      </c>
      <c r="G262">
        <f t="shared" si="65"/>
        <v>2</v>
      </c>
      <c r="H262">
        <v>1</v>
      </c>
      <c r="I262">
        <v>0</v>
      </c>
      <c r="J262">
        <v>0</v>
      </c>
      <c r="L262" s="2" t="s">
        <v>20</v>
      </c>
      <c r="N262">
        <v>29</v>
      </c>
      <c r="O262">
        <v>1</v>
      </c>
      <c r="P262">
        <v>1</v>
      </c>
      <c r="Q262">
        <v>2</v>
      </c>
      <c r="R262">
        <v>1</v>
      </c>
      <c r="S262">
        <v>4</v>
      </c>
      <c r="T262">
        <v>1</v>
      </c>
      <c r="U262">
        <v>3</v>
      </c>
      <c r="V262">
        <v>1</v>
      </c>
      <c r="W262" s="45">
        <v>0</v>
      </c>
      <c r="X262" s="46">
        <v>1</v>
      </c>
      <c r="Y262" s="47">
        <f t="shared" si="66"/>
        <v>1</v>
      </c>
      <c r="Z262">
        <f t="shared" si="67"/>
        <v>0</v>
      </c>
      <c r="AA262">
        <f t="shared" si="68"/>
        <v>0.111239966405648</v>
      </c>
      <c r="AB262" s="45">
        <f t="shared" si="69"/>
        <v>0.111239966405648</v>
      </c>
      <c r="AC262" s="47">
        <f t="shared" si="70"/>
        <v>0.88876003359435196</v>
      </c>
      <c r="AD262" s="45">
        <f t="shared" si="71"/>
        <v>-0.11792800837077366</v>
      </c>
      <c r="AE262" s="47">
        <f t="shared" si="72"/>
        <v>100</v>
      </c>
      <c r="AF262">
        <f t="shared" si="73"/>
        <v>0.12516310612637221</v>
      </c>
      <c r="BE262">
        <v>3.359719280755602E-2</v>
      </c>
      <c r="BF262">
        <v>1</v>
      </c>
      <c r="BG262">
        <v>0</v>
      </c>
      <c r="BH262">
        <f t="shared" ref="BH262:BH325" si="77">BH261+BF262</f>
        <v>250</v>
      </c>
      <c r="BI262">
        <f t="shared" ref="BI262:BI325" si="78">BI261+BG262</f>
        <v>9</v>
      </c>
      <c r="BJ262">
        <f t="shared" si="74"/>
        <v>0.79724249797242497</v>
      </c>
      <c r="BK262">
        <f t="shared" si="75"/>
        <v>0.96202531645569622</v>
      </c>
      <c r="BL262">
        <f t="shared" si="76"/>
        <v>7.8023140020730517E-4</v>
      </c>
    </row>
    <row r="263" spans="1:64" x14ac:dyDescent="0.3">
      <c r="A263">
        <v>38</v>
      </c>
      <c r="B263">
        <v>4</v>
      </c>
      <c r="C263">
        <v>1</v>
      </c>
      <c r="D263">
        <v>7</v>
      </c>
      <c r="E263">
        <v>2</v>
      </c>
      <c r="F263">
        <v>4</v>
      </c>
      <c r="G263">
        <f t="shared" si="65"/>
        <v>2</v>
      </c>
      <c r="H263">
        <v>3</v>
      </c>
      <c r="I263">
        <v>7</v>
      </c>
      <c r="J263">
        <v>0</v>
      </c>
      <c r="L263" s="2" t="s">
        <v>20</v>
      </c>
      <c r="N263">
        <v>29</v>
      </c>
      <c r="O263">
        <v>1</v>
      </c>
      <c r="P263">
        <v>1</v>
      </c>
      <c r="Q263">
        <v>3</v>
      </c>
      <c r="R263">
        <v>1</v>
      </c>
      <c r="S263">
        <v>4</v>
      </c>
      <c r="T263">
        <v>1</v>
      </c>
      <c r="U263">
        <v>3</v>
      </c>
      <c r="V263">
        <v>0</v>
      </c>
      <c r="W263" s="45">
        <v>0</v>
      </c>
      <c r="X263" s="46">
        <v>1</v>
      </c>
      <c r="Y263" s="47">
        <f t="shared" si="66"/>
        <v>1</v>
      </c>
      <c r="Z263">
        <f t="shared" si="67"/>
        <v>0</v>
      </c>
      <c r="AA263">
        <f t="shared" si="68"/>
        <v>8.399627168806198E-2</v>
      </c>
      <c r="AB263" s="45">
        <f t="shared" si="69"/>
        <v>8.399627168806198E-2</v>
      </c>
      <c r="AC263" s="47">
        <f t="shared" si="70"/>
        <v>0.91600372831193799</v>
      </c>
      <c r="AD263" s="45">
        <f t="shared" si="71"/>
        <v>-8.7734844106750767E-2</v>
      </c>
      <c r="AE263" s="47">
        <f t="shared" si="72"/>
        <v>100</v>
      </c>
      <c r="AF263">
        <f t="shared" si="73"/>
        <v>9.1698613326448936E-2</v>
      </c>
      <c r="BE263">
        <v>3.3726181832069581E-2</v>
      </c>
      <c r="BF263">
        <v>1</v>
      </c>
      <c r="BG263">
        <v>0</v>
      </c>
      <c r="BH263">
        <f t="shared" si="77"/>
        <v>251</v>
      </c>
      <c r="BI263">
        <f t="shared" si="78"/>
        <v>9</v>
      </c>
      <c r="BJ263">
        <f t="shared" si="74"/>
        <v>0.79643146796431474</v>
      </c>
      <c r="BK263">
        <f t="shared" si="75"/>
        <v>0.96202531645569622</v>
      </c>
      <c r="BL263">
        <f t="shared" si="76"/>
        <v>7.8023140020741196E-4</v>
      </c>
    </row>
    <row r="264" spans="1:64" x14ac:dyDescent="0.3">
      <c r="A264">
        <v>32</v>
      </c>
      <c r="B264">
        <v>4</v>
      </c>
      <c r="C264">
        <v>1</v>
      </c>
      <c r="D264">
        <v>2</v>
      </c>
      <c r="E264">
        <v>2</v>
      </c>
      <c r="F264">
        <v>1</v>
      </c>
      <c r="G264">
        <f t="shared" si="65"/>
        <v>3</v>
      </c>
      <c r="H264">
        <v>3</v>
      </c>
      <c r="I264">
        <v>0</v>
      </c>
      <c r="J264">
        <v>0</v>
      </c>
      <c r="L264" s="2" t="s">
        <v>18</v>
      </c>
      <c r="N264">
        <v>29</v>
      </c>
      <c r="O264">
        <v>1</v>
      </c>
      <c r="P264">
        <v>1</v>
      </c>
      <c r="Q264">
        <v>3</v>
      </c>
      <c r="R264">
        <v>2</v>
      </c>
      <c r="S264">
        <v>1</v>
      </c>
      <c r="T264">
        <v>2</v>
      </c>
      <c r="U264">
        <v>2</v>
      </c>
      <c r="V264">
        <v>0</v>
      </c>
      <c r="W264" s="45">
        <v>0</v>
      </c>
      <c r="X264" s="46">
        <v>1</v>
      </c>
      <c r="Y264" s="47">
        <f t="shared" si="66"/>
        <v>1</v>
      </c>
      <c r="Z264">
        <f t="shared" si="67"/>
        <v>0</v>
      </c>
      <c r="AA264">
        <f t="shared" si="68"/>
        <v>0.18122731256411156</v>
      </c>
      <c r="AB264" s="45">
        <f t="shared" si="69"/>
        <v>0.18122731256411156</v>
      </c>
      <c r="AC264" s="47">
        <f t="shared" si="70"/>
        <v>0.81877268743588849</v>
      </c>
      <c r="AD264" s="45">
        <f t="shared" si="71"/>
        <v>-0.19994878257122606</v>
      </c>
      <c r="AE264" s="47">
        <f t="shared" si="72"/>
        <v>100</v>
      </c>
      <c r="AF264">
        <f t="shared" si="73"/>
        <v>0.22134020265337934</v>
      </c>
      <c r="BE264">
        <v>3.3741433406579854E-2</v>
      </c>
      <c r="BF264">
        <v>1</v>
      </c>
      <c r="BG264">
        <v>0</v>
      </c>
      <c r="BH264">
        <f t="shared" si="77"/>
        <v>252</v>
      </c>
      <c r="BI264">
        <f t="shared" si="78"/>
        <v>9</v>
      </c>
      <c r="BJ264">
        <f t="shared" si="74"/>
        <v>0.79562043795620441</v>
      </c>
      <c r="BK264">
        <f t="shared" si="75"/>
        <v>0.96202531645569622</v>
      </c>
      <c r="BL264">
        <f t="shared" si="76"/>
        <v>7.8023140020741196E-4</v>
      </c>
    </row>
    <row r="265" spans="1:64" x14ac:dyDescent="0.3">
      <c r="A265">
        <v>46</v>
      </c>
      <c r="B265">
        <v>3</v>
      </c>
      <c r="C265">
        <v>2</v>
      </c>
      <c r="D265">
        <v>7</v>
      </c>
      <c r="E265">
        <v>4</v>
      </c>
      <c r="F265">
        <v>2</v>
      </c>
      <c r="G265">
        <f t="shared" si="65"/>
        <v>2</v>
      </c>
      <c r="H265">
        <v>2</v>
      </c>
      <c r="I265">
        <v>7</v>
      </c>
      <c r="J265">
        <v>0</v>
      </c>
      <c r="L265" s="2" t="s">
        <v>20</v>
      </c>
      <c r="N265">
        <v>29</v>
      </c>
      <c r="O265">
        <v>1</v>
      </c>
      <c r="P265">
        <v>1</v>
      </c>
      <c r="Q265">
        <v>3</v>
      </c>
      <c r="R265">
        <v>2</v>
      </c>
      <c r="S265">
        <v>2</v>
      </c>
      <c r="T265">
        <v>3</v>
      </c>
      <c r="U265">
        <v>1</v>
      </c>
      <c r="V265">
        <v>0</v>
      </c>
      <c r="W265" s="45">
        <v>1</v>
      </c>
      <c r="X265" s="46">
        <v>0</v>
      </c>
      <c r="Y265" s="47">
        <f t="shared" si="66"/>
        <v>1</v>
      </c>
      <c r="Z265">
        <f t="shared" si="67"/>
        <v>1</v>
      </c>
      <c r="AA265">
        <f t="shared" si="68"/>
        <v>0.31946011451306677</v>
      </c>
      <c r="AB265" s="45">
        <f t="shared" si="69"/>
        <v>0.31946011451306677</v>
      </c>
      <c r="AC265" s="47">
        <f t="shared" si="70"/>
        <v>0.68053988548693323</v>
      </c>
      <c r="AD265" s="45">
        <f t="shared" si="71"/>
        <v>-1.1411228501621589</v>
      </c>
      <c r="AE265" s="47">
        <f t="shared" si="72"/>
        <v>0</v>
      </c>
      <c r="AF265">
        <f t="shared" si="73"/>
        <v>2.1302812293930273</v>
      </c>
      <c r="BE265">
        <v>3.3744737567496137E-2</v>
      </c>
      <c r="BF265">
        <v>1</v>
      </c>
      <c r="BG265">
        <v>0</v>
      </c>
      <c r="BH265">
        <f t="shared" si="77"/>
        <v>253</v>
      </c>
      <c r="BI265">
        <f t="shared" si="78"/>
        <v>9</v>
      </c>
      <c r="BJ265">
        <f t="shared" si="74"/>
        <v>0.79480940794809407</v>
      </c>
      <c r="BK265">
        <f t="shared" si="75"/>
        <v>0.96202531645569622</v>
      </c>
      <c r="BL265">
        <f t="shared" si="76"/>
        <v>7.8023140020741196E-4</v>
      </c>
    </row>
    <row r="266" spans="1:64" x14ac:dyDescent="0.3">
      <c r="A266">
        <v>28</v>
      </c>
      <c r="B266">
        <v>1</v>
      </c>
      <c r="C266">
        <v>1</v>
      </c>
      <c r="D266">
        <v>0</v>
      </c>
      <c r="E266">
        <v>1</v>
      </c>
      <c r="F266">
        <v>1</v>
      </c>
      <c r="G266">
        <f t="shared" si="65"/>
        <v>3</v>
      </c>
      <c r="H266">
        <v>1</v>
      </c>
      <c r="I266">
        <v>0</v>
      </c>
      <c r="J266">
        <v>1</v>
      </c>
      <c r="L266" s="2" t="s">
        <v>18</v>
      </c>
      <c r="N266">
        <v>29</v>
      </c>
      <c r="O266">
        <v>1</v>
      </c>
      <c r="P266">
        <v>1</v>
      </c>
      <c r="Q266">
        <v>4</v>
      </c>
      <c r="R266">
        <v>2</v>
      </c>
      <c r="S266">
        <v>4</v>
      </c>
      <c r="T266">
        <v>1</v>
      </c>
      <c r="U266">
        <v>4</v>
      </c>
      <c r="V266">
        <v>1</v>
      </c>
      <c r="W266" s="45">
        <v>0</v>
      </c>
      <c r="X266" s="46">
        <v>1</v>
      </c>
      <c r="Y266" s="47">
        <f t="shared" si="66"/>
        <v>1</v>
      </c>
      <c r="Z266">
        <f t="shared" si="67"/>
        <v>0</v>
      </c>
      <c r="AA266">
        <f t="shared" si="68"/>
        <v>4.6613062298171019E-2</v>
      </c>
      <c r="AB266" s="45">
        <f t="shared" si="69"/>
        <v>4.6613062298171019E-2</v>
      </c>
      <c r="AC266" s="47">
        <f t="shared" si="70"/>
        <v>0.95338693770182903</v>
      </c>
      <c r="AD266" s="45">
        <f t="shared" si="71"/>
        <v>-4.7734437058541447E-2</v>
      </c>
      <c r="AE266" s="47">
        <f t="shared" si="72"/>
        <v>100</v>
      </c>
      <c r="AF266">
        <f t="shared" si="73"/>
        <v>4.8892071471561542E-2</v>
      </c>
      <c r="BE266">
        <v>3.385528144767385E-2</v>
      </c>
      <c r="BF266">
        <v>1</v>
      </c>
      <c r="BG266">
        <v>0</v>
      </c>
      <c r="BH266">
        <f t="shared" si="77"/>
        <v>254</v>
      </c>
      <c r="BI266">
        <f t="shared" si="78"/>
        <v>9</v>
      </c>
      <c r="BJ266">
        <f t="shared" si="74"/>
        <v>0.79399837793998373</v>
      </c>
      <c r="BK266">
        <f t="shared" si="75"/>
        <v>0.96202531645569622</v>
      </c>
      <c r="BL266">
        <f t="shared" si="76"/>
        <v>7.8023140020730517E-4</v>
      </c>
    </row>
    <row r="267" spans="1:64" x14ac:dyDescent="0.3">
      <c r="A267">
        <v>29</v>
      </c>
      <c r="B267">
        <v>1</v>
      </c>
      <c r="C267">
        <v>1</v>
      </c>
      <c r="D267">
        <v>0</v>
      </c>
      <c r="E267">
        <v>2</v>
      </c>
      <c r="F267">
        <v>3</v>
      </c>
      <c r="G267">
        <f t="shared" si="65"/>
        <v>2</v>
      </c>
      <c r="H267">
        <v>3</v>
      </c>
      <c r="I267">
        <v>0</v>
      </c>
      <c r="J267">
        <v>0</v>
      </c>
      <c r="L267" s="2" t="s">
        <v>20</v>
      </c>
      <c r="N267">
        <v>29</v>
      </c>
      <c r="O267">
        <v>1</v>
      </c>
      <c r="P267">
        <v>1</v>
      </c>
      <c r="Q267">
        <v>7</v>
      </c>
      <c r="R267">
        <v>1</v>
      </c>
      <c r="S267">
        <v>1</v>
      </c>
      <c r="T267">
        <v>3</v>
      </c>
      <c r="U267">
        <v>1</v>
      </c>
      <c r="V267">
        <v>0</v>
      </c>
      <c r="W267" s="45">
        <v>1</v>
      </c>
      <c r="X267" s="46">
        <v>0</v>
      </c>
      <c r="Y267" s="47">
        <f t="shared" si="66"/>
        <v>1</v>
      </c>
      <c r="Z267">
        <f t="shared" si="67"/>
        <v>1</v>
      </c>
      <c r="AA267">
        <f t="shared" si="68"/>
        <v>0.28811982204258724</v>
      </c>
      <c r="AB267" s="45">
        <f t="shared" si="69"/>
        <v>0.28811982204258724</v>
      </c>
      <c r="AC267" s="47">
        <f t="shared" si="70"/>
        <v>0.71188017795741276</v>
      </c>
      <c r="AD267" s="45">
        <f t="shared" si="71"/>
        <v>-1.2443788366114945</v>
      </c>
      <c r="AE267" s="47">
        <f t="shared" si="72"/>
        <v>0</v>
      </c>
      <c r="AF267">
        <f t="shared" si="73"/>
        <v>2.4707782092555544</v>
      </c>
      <c r="BE267">
        <v>3.3910662863752133E-2</v>
      </c>
      <c r="BF267">
        <v>1</v>
      </c>
      <c r="BG267">
        <v>0</v>
      </c>
      <c r="BH267">
        <f t="shared" si="77"/>
        <v>255</v>
      </c>
      <c r="BI267">
        <f t="shared" si="78"/>
        <v>9</v>
      </c>
      <c r="BJ267">
        <f t="shared" si="74"/>
        <v>0.79318734793187351</v>
      </c>
      <c r="BK267">
        <f t="shared" si="75"/>
        <v>0.96202531645569622</v>
      </c>
      <c r="BL267">
        <f t="shared" si="76"/>
        <v>7.8023140020741196E-4</v>
      </c>
    </row>
    <row r="268" spans="1:64" x14ac:dyDescent="0.3">
      <c r="A268">
        <v>31</v>
      </c>
      <c r="B268">
        <v>2</v>
      </c>
      <c r="C268">
        <v>1</v>
      </c>
      <c r="D268">
        <v>0</v>
      </c>
      <c r="E268">
        <v>2</v>
      </c>
      <c r="F268">
        <v>4</v>
      </c>
      <c r="G268">
        <f t="shared" si="65"/>
        <v>2</v>
      </c>
      <c r="H268">
        <v>3</v>
      </c>
      <c r="I268">
        <v>7</v>
      </c>
      <c r="J268">
        <v>0</v>
      </c>
      <c r="L268" s="2" t="s">
        <v>20</v>
      </c>
      <c r="N268">
        <v>29</v>
      </c>
      <c r="O268">
        <v>1</v>
      </c>
      <c r="P268">
        <v>2</v>
      </c>
      <c r="Q268">
        <v>0</v>
      </c>
      <c r="R268">
        <v>2</v>
      </c>
      <c r="S268">
        <v>2</v>
      </c>
      <c r="T268">
        <v>1</v>
      </c>
      <c r="U268">
        <v>2</v>
      </c>
      <c r="V268">
        <v>0</v>
      </c>
      <c r="W268" s="45">
        <v>0</v>
      </c>
      <c r="X268" s="46">
        <v>1</v>
      </c>
      <c r="Y268" s="47">
        <f t="shared" si="66"/>
        <v>1</v>
      </c>
      <c r="Z268">
        <f t="shared" si="67"/>
        <v>0</v>
      </c>
      <c r="AA268">
        <f t="shared" si="68"/>
        <v>0.4402510404055951</v>
      </c>
      <c r="AB268" s="45">
        <f t="shared" si="69"/>
        <v>0.4402510404055951</v>
      </c>
      <c r="AC268" s="47">
        <f t="shared" si="70"/>
        <v>0.55974895959440496</v>
      </c>
      <c r="AD268" s="45">
        <f t="shared" si="71"/>
        <v>-0.58026688220190958</v>
      </c>
      <c r="AE268" s="47">
        <f t="shared" si="72"/>
        <v>100</v>
      </c>
      <c r="AF268">
        <f t="shared" si="73"/>
        <v>0.78651515623111068</v>
      </c>
      <c r="BE268">
        <v>3.4045161129517165E-2</v>
      </c>
      <c r="BF268">
        <v>1</v>
      </c>
      <c r="BG268">
        <v>0</v>
      </c>
      <c r="BH268">
        <f t="shared" si="77"/>
        <v>256</v>
      </c>
      <c r="BI268">
        <f t="shared" si="78"/>
        <v>9</v>
      </c>
      <c r="BJ268">
        <f t="shared" si="74"/>
        <v>0.79237631792376317</v>
      </c>
      <c r="BK268">
        <f t="shared" si="75"/>
        <v>0.96202531645569622</v>
      </c>
      <c r="BL268">
        <f t="shared" si="76"/>
        <v>7.8023140020741196E-4</v>
      </c>
    </row>
    <row r="269" spans="1:64" x14ac:dyDescent="0.3">
      <c r="A269">
        <v>25</v>
      </c>
      <c r="B269">
        <v>2</v>
      </c>
      <c r="C269">
        <v>1</v>
      </c>
      <c r="D269">
        <v>3</v>
      </c>
      <c r="E269">
        <v>2</v>
      </c>
      <c r="F269">
        <v>1</v>
      </c>
      <c r="G269">
        <f t="shared" si="65"/>
        <v>1</v>
      </c>
      <c r="H269">
        <v>3</v>
      </c>
      <c r="I269">
        <v>1</v>
      </c>
      <c r="J269">
        <v>0</v>
      </c>
      <c r="L269" s="2" t="s">
        <v>21</v>
      </c>
      <c r="N269">
        <v>29</v>
      </c>
      <c r="O269">
        <v>1</v>
      </c>
      <c r="P269">
        <v>2</v>
      </c>
      <c r="Q269">
        <v>2</v>
      </c>
      <c r="R269">
        <v>1</v>
      </c>
      <c r="S269">
        <v>2</v>
      </c>
      <c r="T269">
        <v>1</v>
      </c>
      <c r="U269">
        <v>3</v>
      </c>
      <c r="V269">
        <v>2</v>
      </c>
      <c r="W269" s="45">
        <v>1</v>
      </c>
      <c r="X269" s="46">
        <v>0</v>
      </c>
      <c r="Y269" s="47">
        <f t="shared" si="66"/>
        <v>1</v>
      </c>
      <c r="Z269">
        <f t="shared" si="67"/>
        <v>1</v>
      </c>
      <c r="AA269">
        <f t="shared" si="68"/>
        <v>0.46927299230088226</v>
      </c>
      <c r="AB269" s="45">
        <f t="shared" si="69"/>
        <v>0.46927299230088226</v>
      </c>
      <c r="AC269" s="47">
        <f t="shared" si="70"/>
        <v>0.53072700769911774</v>
      </c>
      <c r="AD269" s="45">
        <f t="shared" si="71"/>
        <v>-0.75657060673850762</v>
      </c>
      <c r="AE269" s="47">
        <f t="shared" si="72"/>
        <v>0</v>
      </c>
      <c r="AF269">
        <f t="shared" si="73"/>
        <v>1.1309557899271416</v>
      </c>
      <c r="BE269">
        <v>3.4068796423210417E-2</v>
      </c>
      <c r="BF269">
        <v>1</v>
      </c>
      <c r="BG269">
        <v>0</v>
      </c>
      <c r="BH269">
        <f t="shared" si="77"/>
        <v>257</v>
      </c>
      <c r="BI269">
        <f t="shared" si="78"/>
        <v>9</v>
      </c>
      <c r="BJ269">
        <f t="shared" si="74"/>
        <v>0.79156528791565284</v>
      </c>
      <c r="BK269">
        <f t="shared" si="75"/>
        <v>0.96202531645569622</v>
      </c>
      <c r="BL269">
        <f t="shared" si="76"/>
        <v>7.8023140020730517E-4</v>
      </c>
    </row>
    <row r="270" spans="1:64" x14ac:dyDescent="0.3">
      <c r="A270">
        <v>45</v>
      </c>
      <c r="B270">
        <v>3</v>
      </c>
      <c r="C270">
        <v>2</v>
      </c>
      <c r="D270">
        <v>7</v>
      </c>
      <c r="E270">
        <v>4</v>
      </c>
      <c r="F270">
        <v>4</v>
      </c>
      <c r="G270">
        <f t="shared" si="65"/>
        <v>2</v>
      </c>
      <c r="H270">
        <v>3</v>
      </c>
      <c r="I270">
        <v>4</v>
      </c>
      <c r="J270">
        <v>0</v>
      </c>
      <c r="L270" s="2" t="s">
        <v>20</v>
      </c>
      <c r="N270">
        <v>29</v>
      </c>
      <c r="O270">
        <v>1</v>
      </c>
      <c r="P270">
        <v>2</v>
      </c>
      <c r="Q270">
        <v>2</v>
      </c>
      <c r="R270">
        <v>1</v>
      </c>
      <c r="S270">
        <v>4</v>
      </c>
      <c r="T270">
        <v>2</v>
      </c>
      <c r="U270">
        <v>4</v>
      </c>
      <c r="V270">
        <v>2</v>
      </c>
      <c r="W270" s="45">
        <v>1</v>
      </c>
      <c r="X270" s="46">
        <v>0</v>
      </c>
      <c r="Y270" s="47">
        <f t="shared" si="66"/>
        <v>1</v>
      </c>
      <c r="Z270">
        <f t="shared" si="67"/>
        <v>1</v>
      </c>
      <c r="AA270">
        <f t="shared" si="68"/>
        <v>0.5107105615784765</v>
      </c>
      <c r="AB270" s="45">
        <f t="shared" si="69"/>
        <v>0.5107105615784765</v>
      </c>
      <c r="AC270" s="47">
        <f t="shared" si="70"/>
        <v>0.4892894384215235</v>
      </c>
      <c r="AD270" s="45">
        <f t="shared" si="71"/>
        <v>-0.67195226495010107</v>
      </c>
      <c r="AE270" s="47">
        <f t="shared" si="72"/>
        <v>100</v>
      </c>
      <c r="AF270">
        <f t="shared" si="73"/>
        <v>0.95805623621578184</v>
      </c>
      <c r="BE270">
        <v>3.4352251519796824E-2</v>
      </c>
      <c r="BF270">
        <v>1</v>
      </c>
      <c r="BG270">
        <v>0</v>
      </c>
      <c r="BH270">
        <f t="shared" si="77"/>
        <v>258</v>
      </c>
      <c r="BI270">
        <f t="shared" si="78"/>
        <v>9</v>
      </c>
      <c r="BJ270">
        <f t="shared" si="74"/>
        <v>0.79075425790754261</v>
      </c>
      <c r="BK270">
        <f t="shared" si="75"/>
        <v>0.96202531645569622</v>
      </c>
      <c r="BL270">
        <f t="shared" si="76"/>
        <v>7.8023140020741196E-4</v>
      </c>
    </row>
    <row r="271" spans="1:64" x14ac:dyDescent="0.3">
      <c r="A271">
        <v>36</v>
      </c>
      <c r="B271">
        <v>4</v>
      </c>
      <c r="C271">
        <v>1</v>
      </c>
      <c r="D271">
        <v>13</v>
      </c>
      <c r="E271">
        <v>1</v>
      </c>
      <c r="F271">
        <v>1</v>
      </c>
      <c r="G271">
        <f t="shared" si="65"/>
        <v>2</v>
      </c>
      <c r="H271">
        <v>3</v>
      </c>
      <c r="I271">
        <v>10</v>
      </c>
      <c r="J271">
        <v>0</v>
      </c>
      <c r="L271" s="2" t="s">
        <v>20</v>
      </c>
      <c r="N271">
        <v>29</v>
      </c>
      <c r="O271">
        <v>2</v>
      </c>
      <c r="P271">
        <v>1</v>
      </c>
      <c r="Q271">
        <v>0</v>
      </c>
      <c r="R271">
        <v>2</v>
      </c>
      <c r="S271">
        <v>3</v>
      </c>
      <c r="T271">
        <v>2</v>
      </c>
      <c r="U271">
        <v>2</v>
      </c>
      <c r="V271">
        <v>1</v>
      </c>
      <c r="W271" s="45">
        <v>0</v>
      </c>
      <c r="X271" s="46">
        <v>1</v>
      </c>
      <c r="Y271" s="47">
        <f t="shared" si="66"/>
        <v>1</v>
      </c>
      <c r="Z271">
        <f t="shared" si="67"/>
        <v>0</v>
      </c>
      <c r="AA271">
        <f t="shared" si="68"/>
        <v>0.1853615415932057</v>
      </c>
      <c r="AB271" s="45">
        <f t="shared" si="69"/>
        <v>0.1853615415932057</v>
      </c>
      <c r="AC271" s="47">
        <f t="shared" si="70"/>
        <v>0.81463845840679427</v>
      </c>
      <c r="AD271" s="45">
        <f t="shared" si="71"/>
        <v>-0.20501087348181304</v>
      </c>
      <c r="AE271" s="47">
        <f t="shared" si="72"/>
        <v>100</v>
      </c>
      <c r="AF271">
        <f t="shared" si="73"/>
        <v>0.22753841250721357</v>
      </c>
      <c r="BE271">
        <v>3.4425883650037556E-2</v>
      </c>
      <c r="BF271">
        <v>1</v>
      </c>
      <c r="BG271">
        <v>0</v>
      </c>
      <c r="BH271">
        <f t="shared" si="77"/>
        <v>259</v>
      </c>
      <c r="BI271">
        <f t="shared" si="78"/>
        <v>9</v>
      </c>
      <c r="BJ271">
        <f t="shared" si="74"/>
        <v>0.78994322789943228</v>
      </c>
      <c r="BK271">
        <f t="shared" si="75"/>
        <v>0.96202531645569622</v>
      </c>
      <c r="BL271">
        <f t="shared" si="76"/>
        <v>7.8023140020741196E-4</v>
      </c>
    </row>
    <row r="272" spans="1:64" x14ac:dyDescent="0.3">
      <c r="A272">
        <v>55</v>
      </c>
      <c r="B272">
        <v>4</v>
      </c>
      <c r="C272">
        <v>2</v>
      </c>
      <c r="D272">
        <v>10</v>
      </c>
      <c r="E272">
        <v>5</v>
      </c>
      <c r="F272">
        <v>1</v>
      </c>
      <c r="G272">
        <f t="shared" si="65"/>
        <v>3</v>
      </c>
      <c r="H272">
        <v>3</v>
      </c>
      <c r="I272">
        <v>4</v>
      </c>
      <c r="J272">
        <v>0</v>
      </c>
      <c r="L272" s="2" t="s">
        <v>18</v>
      </c>
      <c r="N272">
        <v>29</v>
      </c>
      <c r="O272">
        <v>2</v>
      </c>
      <c r="P272">
        <v>1</v>
      </c>
      <c r="Q272">
        <v>2</v>
      </c>
      <c r="R272">
        <v>1</v>
      </c>
      <c r="S272">
        <v>2</v>
      </c>
      <c r="T272">
        <v>3</v>
      </c>
      <c r="U272">
        <v>3</v>
      </c>
      <c r="V272">
        <v>2</v>
      </c>
      <c r="W272" s="45">
        <v>1</v>
      </c>
      <c r="X272" s="46">
        <v>0</v>
      </c>
      <c r="Y272" s="47">
        <f t="shared" si="66"/>
        <v>1</v>
      </c>
      <c r="Z272">
        <f t="shared" si="67"/>
        <v>1</v>
      </c>
      <c r="AA272">
        <f t="shared" si="68"/>
        <v>0.32486377678088202</v>
      </c>
      <c r="AB272" s="45">
        <f t="shared" si="69"/>
        <v>0.32486377678088202</v>
      </c>
      <c r="AC272" s="47">
        <f t="shared" si="70"/>
        <v>0.67513622321911804</v>
      </c>
      <c r="AD272" s="45">
        <f t="shared" si="71"/>
        <v>-1.1243493328861469</v>
      </c>
      <c r="AE272" s="47">
        <f t="shared" si="72"/>
        <v>0</v>
      </c>
      <c r="AF272">
        <f t="shared" si="73"/>
        <v>2.0782133050016594</v>
      </c>
      <c r="BE272">
        <v>3.4560755457538214E-2</v>
      </c>
      <c r="BF272">
        <v>1</v>
      </c>
      <c r="BG272">
        <v>0</v>
      </c>
      <c r="BH272">
        <f t="shared" si="77"/>
        <v>260</v>
      </c>
      <c r="BI272">
        <f t="shared" si="78"/>
        <v>9</v>
      </c>
      <c r="BJ272">
        <f t="shared" si="74"/>
        <v>0.78913219789132194</v>
      </c>
      <c r="BK272">
        <f t="shared" si="75"/>
        <v>0.96202531645569622</v>
      </c>
      <c r="BL272">
        <f t="shared" si="76"/>
        <v>7.8023140020730517E-4</v>
      </c>
    </row>
    <row r="273" spans="1:64" x14ac:dyDescent="0.3">
      <c r="A273">
        <v>47</v>
      </c>
      <c r="B273">
        <v>1</v>
      </c>
      <c r="C273">
        <v>2</v>
      </c>
      <c r="D273">
        <v>7</v>
      </c>
      <c r="E273">
        <v>3</v>
      </c>
      <c r="F273">
        <v>2</v>
      </c>
      <c r="G273">
        <f t="shared" si="65"/>
        <v>2</v>
      </c>
      <c r="H273">
        <v>2</v>
      </c>
      <c r="I273">
        <v>9</v>
      </c>
      <c r="J273">
        <v>1</v>
      </c>
      <c r="L273" s="2" t="s">
        <v>20</v>
      </c>
      <c r="N273">
        <v>29</v>
      </c>
      <c r="O273">
        <v>2</v>
      </c>
      <c r="P273">
        <v>1</v>
      </c>
      <c r="Q273">
        <v>2</v>
      </c>
      <c r="R273">
        <v>1</v>
      </c>
      <c r="S273">
        <v>4</v>
      </c>
      <c r="T273">
        <v>3</v>
      </c>
      <c r="U273">
        <v>3</v>
      </c>
      <c r="V273">
        <v>2</v>
      </c>
      <c r="W273" s="45">
        <v>0</v>
      </c>
      <c r="X273" s="46">
        <v>1</v>
      </c>
      <c r="Y273" s="47">
        <f t="shared" si="66"/>
        <v>1</v>
      </c>
      <c r="Z273">
        <f t="shared" si="67"/>
        <v>0</v>
      </c>
      <c r="AA273">
        <f t="shared" si="68"/>
        <v>0.27146982426142757</v>
      </c>
      <c r="AB273" s="45">
        <f t="shared" si="69"/>
        <v>0.27146982426142757</v>
      </c>
      <c r="AC273" s="47">
        <f t="shared" si="70"/>
        <v>0.72853017573857248</v>
      </c>
      <c r="AD273" s="45">
        <f t="shared" si="71"/>
        <v>-0.31672623246338555</v>
      </c>
      <c r="AE273" s="47">
        <f t="shared" si="72"/>
        <v>100</v>
      </c>
      <c r="AF273">
        <f t="shared" si="73"/>
        <v>0.37262673984123679</v>
      </c>
      <c r="BE273">
        <v>3.4743600600390473E-2</v>
      </c>
      <c r="BF273">
        <v>1</v>
      </c>
      <c r="BG273">
        <v>0</v>
      </c>
      <c r="BH273">
        <f t="shared" si="77"/>
        <v>261</v>
      </c>
      <c r="BI273">
        <f t="shared" si="78"/>
        <v>9</v>
      </c>
      <c r="BJ273">
        <f t="shared" si="74"/>
        <v>0.78832116788321172</v>
      </c>
      <c r="BK273">
        <f t="shared" si="75"/>
        <v>0.96202531645569622</v>
      </c>
      <c r="BL273">
        <f t="shared" si="76"/>
        <v>0</v>
      </c>
    </row>
    <row r="274" spans="1:64" x14ac:dyDescent="0.3">
      <c r="A274">
        <v>28</v>
      </c>
      <c r="B274">
        <v>4</v>
      </c>
      <c r="C274">
        <v>1</v>
      </c>
      <c r="D274">
        <v>2</v>
      </c>
      <c r="E274">
        <v>1</v>
      </c>
      <c r="F274">
        <v>4</v>
      </c>
      <c r="G274">
        <f t="shared" si="65"/>
        <v>2</v>
      </c>
      <c r="H274">
        <v>2</v>
      </c>
      <c r="I274">
        <v>0</v>
      </c>
      <c r="J274">
        <v>0</v>
      </c>
      <c r="L274" s="2" t="s">
        <v>20</v>
      </c>
      <c r="N274">
        <v>29</v>
      </c>
      <c r="O274">
        <v>2</v>
      </c>
      <c r="P274">
        <v>1</v>
      </c>
      <c r="Q274">
        <v>2</v>
      </c>
      <c r="R274">
        <v>3</v>
      </c>
      <c r="S274">
        <v>3</v>
      </c>
      <c r="T274">
        <v>2</v>
      </c>
      <c r="U274">
        <v>3</v>
      </c>
      <c r="V274">
        <v>0</v>
      </c>
      <c r="W274" s="45">
        <v>0</v>
      </c>
      <c r="X274" s="46">
        <v>1</v>
      </c>
      <c r="Y274" s="47">
        <f t="shared" si="66"/>
        <v>1</v>
      </c>
      <c r="Z274">
        <f t="shared" si="67"/>
        <v>0</v>
      </c>
      <c r="AA274">
        <f t="shared" si="68"/>
        <v>7.1290411182191177E-2</v>
      </c>
      <c r="AB274" s="45">
        <f t="shared" si="69"/>
        <v>7.1290411182191177E-2</v>
      </c>
      <c r="AC274" s="47">
        <f t="shared" si="70"/>
        <v>0.92870958881780885</v>
      </c>
      <c r="AD274" s="45">
        <f t="shared" si="71"/>
        <v>-7.3959195263911925E-2</v>
      </c>
      <c r="AE274" s="47">
        <f t="shared" si="72"/>
        <v>100</v>
      </c>
      <c r="AF274">
        <f t="shared" si="73"/>
        <v>7.6762867575147525E-2</v>
      </c>
      <c r="BE274">
        <v>3.4785814143240557E-2</v>
      </c>
      <c r="BF274">
        <v>0</v>
      </c>
      <c r="BG274">
        <v>1</v>
      </c>
      <c r="BH274">
        <f t="shared" si="77"/>
        <v>261</v>
      </c>
      <c r="BI274">
        <f t="shared" si="78"/>
        <v>10</v>
      </c>
      <c r="BJ274">
        <f t="shared" si="74"/>
        <v>0.78832116788321172</v>
      </c>
      <c r="BK274">
        <f t="shared" si="75"/>
        <v>0.95780590717299574</v>
      </c>
      <c r="BL274">
        <f t="shared" si="76"/>
        <v>7.768093326626426E-4</v>
      </c>
    </row>
    <row r="275" spans="1:64" x14ac:dyDescent="0.3">
      <c r="A275">
        <v>37</v>
      </c>
      <c r="B275">
        <v>3</v>
      </c>
      <c r="C275">
        <v>1</v>
      </c>
      <c r="D275">
        <v>4</v>
      </c>
      <c r="E275">
        <v>2</v>
      </c>
      <c r="F275">
        <v>4</v>
      </c>
      <c r="G275">
        <f t="shared" si="65"/>
        <v>2</v>
      </c>
      <c r="H275">
        <v>4</v>
      </c>
      <c r="I275">
        <v>0</v>
      </c>
      <c r="J275">
        <v>0</v>
      </c>
      <c r="L275" s="2" t="s">
        <v>20</v>
      </c>
      <c r="N275">
        <v>29</v>
      </c>
      <c r="O275">
        <v>2</v>
      </c>
      <c r="P275">
        <v>1</v>
      </c>
      <c r="Q275">
        <v>4</v>
      </c>
      <c r="R275">
        <v>3</v>
      </c>
      <c r="S275">
        <v>4</v>
      </c>
      <c r="T275">
        <v>2</v>
      </c>
      <c r="U275">
        <v>2</v>
      </c>
      <c r="V275">
        <v>1</v>
      </c>
      <c r="W275" s="45">
        <v>1</v>
      </c>
      <c r="X275" s="46">
        <v>0</v>
      </c>
      <c r="Y275" s="47">
        <f t="shared" si="66"/>
        <v>1</v>
      </c>
      <c r="Z275">
        <f t="shared" si="67"/>
        <v>1</v>
      </c>
      <c r="AA275">
        <f t="shared" si="68"/>
        <v>6.6095318655542329E-2</v>
      </c>
      <c r="AB275" s="45">
        <f t="shared" si="69"/>
        <v>6.6095318655542329E-2</v>
      </c>
      <c r="AC275" s="47">
        <f t="shared" si="70"/>
        <v>0.9339046813444577</v>
      </c>
      <c r="AD275" s="45">
        <f t="shared" si="71"/>
        <v>-2.7166573567876879</v>
      </c>
      <c r="AE275" s="47">
        <f t="shared" si="72"/>
        <v>0</v>
      </c>
      <c r="AF275">
        <f t="shared" si="73"/>
        <v>14.129664556298293</v>
      </c>
      <c r="BE275">
        <v>3.4913920394004198E-2</v>
      </c>
      <c r="BF275">
        <v>1</v>
      </c>
      <c r="BG275">
        <v>0</v>
      </c>
      <c r="BH275">
        <f t="shared" si="77"/>
        <v>262</v>
      </c>
      <c r="BI275">
        <f t="shared" si="78"/>
        <v>10</v>
      </c>
      <c r="BJ275">
        <f t="shared" si="74"/>
        <v>0.78751013787510138</v>
      </c>
      <c r="BK275">
        <f t="shared" si="75"/>
        <v>0.95780590717299574</v>
      </c>
      <c r="BL275">
        <f t="shared" si="76"/>
        <v>7.768093326626426E-4</v>
      </c>
    </row>
    <row r="276" spans="1:64" x14ac:dyDescent="0.3">
      <c r="A276">
        <v>21</v>
      </c>
      <c r="B276">
        <v>4</v>
      </c>
      <c r="C276">
        <v>1</v>
      </c>
      <c r="D276">
        <v>2</v>
      </c>
      <c r="E276">
        <v>1</v>
      </c>
      <c r="F276">
        <v>3</v>
      </c>
      <c r="G276">
        <f t="shared" si="65"/>
        <v>3</v>
      </c>
      <c r="H276">
        <v>4</v>
      </c>
      <c r="I276">
        <v>1</v>
      </c>
      <c r="J276">
        <v>0</v>
      </c>
      <c r="L276" s="2" t="s">
        <v>18</v>
      </c>
      <c r="N276">
        <v>29</v>
      </c>
      <c r="O276">
        <v>2</v>
      </c>
      <c r="P276">
        <v>1</v>
      </c>
      <c r="Q276">
        <v>7</v>
      </c>
      <c r="R276">
        <v>1</v>
      </c>
      <c r="S276">
        <v>4</v>
      </c>
      <c r="T276">
        <v>1</v>
      </c>
      <c r="U276">
        <v>3</v>
      </c>
      <c r="V276">
        <v>2</v>
      </c>
      <c r="W276" s="45">
        <v>0</v>
      </c>
      <c r="X276" s="46">
        <v>1</v>
      </c>
      <c r="Y276" s="47">
        <f t="shared" si="66"/>
        <v>1</v>
      </c>
      <c r="Z276">
        <f t="shared" si="67"/>
        <v>0</v>
      </c>
      <c r="AA276">
        <f t="shared" si="68"/>
        <v>4.2657044673712431E-2</v>
      </c>
      <c r="AB276" s="45">
        <f t="shared" si="69"/>
        <v>4.2657044673712431E-2</v>
      </c>
      <c r="AC276" s="47">
        <f t="shared" si="70"/>
        <v>0.95734295532628755</v>
      </c>
      <c r="AD276" s="45">
        <f t="shared" si="71"/>
        <v>-4.3593586704346383E-2</v>
      </c>
      <c r="AE276" s="47">
        <f t="shared" si="72"/>
        <v>100</v>
      </c>
      <c r="AF276">
        <f t="shared" si="73"/>
        <v>4.4557746454794558E-2</v>
      </c>
      <c r="BE276">
        <v>3.5039396234973992E-2</v>
      </c>
      <c r="BF276">
        <v>1</v>
      </c>
      <c r="BG276">
        <v>0</v>
      </c>
      <c r="BH276">
        <f t="shared" si="77"/>
        <v>263</v>
      </c>
      <c r="BI276">
        <f t="shared" si="78"/>
        <v>10</v>
      </c>
      <c r="BJ276">
        <f t="shared" si="74"/>
        <v>0.78669910786699104</v>
      </c>
      <c r="BK276">
        <f t="shared" si="75"/>
        <v>0.95780590717299574</v>
      </c>
      <c r="BL276">
        <f t="shared" si="76"/>
        <v>7.7680933266253624E-4</v>
      </c>
    </row>
    <row r="277" spans="1:64" x14ac:dyDescent="0.3">
      <c r="A277">
        <v>37</v>
      </c>
      <c r="B277">
        <v>1</v>
      </c>
      <c r="C277">
        <v>2</v>
      </c>
      <c r="D277">
        <v>2</v>
      </c>
      <c r="E277">
        <v>3</v>
      </c>
      <c r="F277">
        <v>4</v>
      </c>
      <c r="G277">
        <f t="shared" si="65"/>
        <v>1</v>
      </c>
      <c r="H277">
        <v>3</v>
      </c>
      <c r="I277">
        <v>0</v>
      </c>
      <c r="J277">
        <v>0</v>
      </c>
      <c r="L277" s="2" t="s">
        <v>21</v>
      </c>
      <c r="N277">
        <v>29</v>
      </c>
      <c r="O277">
        <v>2</v>
      </c>
      <c r="P277">
        <v>1</v>
      </c>
      <c r="Q277">
        <v>7</v>
      </c>
      <c r="R277">
        <v>2</v>
      </c>
      <c r="S277">
        <v>1</v>
      </c>
      <c r="T277">
        <v>2</v>
      </c>
      <c r="U277">
        <v>2</v>
      </c>
      <c r="V277">
        <v>1</v>
      </c>
      <c r="W277" s="45">
        <v>0</v>
      </c>
      <c r="X277" s="46">
        <v>1</v>
      </c>
      <c r="Y277" s="47">
        <f t="shared" si="66"/>
        <v>1</v>
      </c>
      <c r="Z277">
        <f t="shared" si="67"/>
        <v>0</v>
      </c>
      <c r="AA277">
        <f t="shared" si="68"/>
        <v>8.4992350189870822E-2</v>
      </c>
      <c r="AB277" s="45">
        <f t="shared" si="69"/>
        <v>8.4992350189870822E-2</v>
      </c>
      <c r="AC277" s="47">
        <f t="shared" si="70"/>
        <v>0.91500764981012916</v>
      </c>
      <c r="AD277" s="45">
        <f t="shared" si="71"/>
        <v>-8.8822853293335488E-2</v>
      </c>
      <c r="AE277" s="47">
        <f t="shared" si="72"/>
        <v>100</v>
      </c>
      <c r="AF277">
        <f t="shared" si="73"/>
        <v>9.2887037837888417E-2</v>
      </c>
      <c r="BE277">
        <v>3.5075814631134815E-2</v>
      </c>
      <c r="BF277">
        <v>1</v>
      </c>
      <c r="BG277">
        <v>0</v>
      </c>
      <c r="BH277">
        <f t="shared" si="77"/>
        <v>264</v>
      </c>
      <c r="BI277">
        <f t="shared" si="78"/>
        <v>10</v>
      </c>
      <c r="BJ277">
        <f t="shared" si="74"/>
        <v>0.78588807785888082</v>
      </c>
      <c r="BK277">
        <f t="shared" si="75"/>
        <v>0.95780590717299574</v>
      </c>
      <c r="BL277">
        <f t="shared" si="76"/>
        <v>7.768093326626426E-4</v>
      </c>
    </row>
    <row r="278" spans="1:64" x14ac:dyDescent="0.3">
      <c r="A278">
        <v>35</v>
      </c>
      <c r="B278">
        <v>2</v>
      </c>
      <c r="C278">
        <v>1</v>
      </c>
      <c r="D278">
        <v>7</v>
      </c>
      <c r="E278">
        <v>3</v>
      </c>
      <c r="F278">
        <v>3</v>
      </c>
      <c r="G278">
        <f t="shared" si="65"/>
        <v>1</v>
      </c>
      <c r="H278">
        <v>2</v>
      </c>
      <c r="I278">
        <v>6</v>
      </c>
      <c r="J278">
        <v>0</v>
      </c>
      <c r="L278" s="2" t="s">
        <v>21</v>
      </c>
      <c r="N278">
        <v>29</v>
      </c>
      <c r="O278">
        <v>2</v>
      </c>
      <c r="P278">
        <v>1</v>
      </c>
      <c r="Q278">
        <v>7</v>
      </c>
      <c r="R278">
        <v>2</v>
      </c>
      <c r="S278">
        <v>4</v>
      </c>
      <c r="T278">
        <v>3</v>
      </c>
      <c r="U278">
        <v>2</v>
      </c>
      <c r="V278">
        <v>0</v>
      </c>
      <c r="W278" s="45">
        <v>0</v>
      </c>
      <c r="X278" s="46">
        <v>1</v>
      </c>
      <c r="Y278" s="47">
        <f t="shared" si="66"/>
        <v>1</v>
      </c>
      <c r="Z278">
        <f t="shared" si="67"/>
        <v>0</v>
      </c>
      <c r="AA278">
        <f t="shared" si="68"/>
        <v>9.484495698332597E-2</v>
      </c>
      <c r="AB278" s="45">
        <f t="shared" si="69"/>
        <v>9.484495698332597E-2</v>
      </c>
      <c r="AC278" s="47">
        <f t="shared" si="70"/>
        <v>0.90515504301667404</v>
      </c>
      <c r="AD278" s="45">
        <f t="shared" si="71"/>
        <v>-9.9649031705037999E-2</v>
      </c>
      <c r="AE278" s="47">
        <f t="shared" si="72"/>
        <v>100</v>
      </c>
      <c r="AF278">
        <f t="shared" si="73"/>
        <v>0.10478310618170948</v>
      </c>
      <c r="BE278">
        <v>3.5487475361717188E-2</v>
      </c>
      <c r="BF278">
        <v>1</v>
      </c>
      <c r="BG278">
        <v>0</v>
      </c>
      <c r="BH278">
        <f t="shared" si="77"/>
        <v>265</v>
      </c>
      <c r="BI278">
        <f t="shared" si="78"/>
        <v>10</v>
      </c>
      <c r="BJ278">
        <f t="shared" si="74"/>
        <v>0.78507704785077048</v>
      </c>
      <c r="BK278">
        <f t="shared" si="75"/>
        <v>0.95780590717299574</v>
      </c>
      <c r="BL278">
        <f t="shared" si="76"/>
        <v>7.768093326626426E-4</v>
      </c>
    </row>
    <row r="279" spans="1:64" x14ac:dyDescent="0.3">
      <c r="A279">
        <v>38</v>
      </c>
      <c r="B279">
        <v>1</v>
      </c>
      <c r="C279">
        <v>2</v>
      </c>
      <c r="D279">
        <v>0</v>
      </c>
      <c r="E279">
        <v>2</v>
      </c>
      <c r="F279">
        <v>4</v>
      </c>
      <c r="G279">
        <f t="shared" si="65"/>
        <v>1</v>
      </c>
      <c r="H279">
        <v>3</v>
      </c>
      <c r="I279">
        <v>7</v>
      </c>
      <c r="J279">
        <v>0</v>
      </c>
      <c r="L279" s="2" t="s">
        <v>21</v>
      </c>
      <c r="N279">
        <v>29</v>
      </c>
      <c r="O279">
        <v>2</v>
      </c>
      <c r="P279">
        <v>1</v>
      </c>
      <c r="Q279">
        <v>8</v>
      </c>
      <c r="R279">
        <v>1</v>
      </c>
      <c r="S279">
        <v>1</v>
      </c>
      <c r="T279">
        <v>2</v>
      </c>
      <c r="U279">
        <v>3</v>
      </c>
      <c r="V279">
        <v>0</v>
      </c>
      <c r="W279" s="45">
        <v>0</v>
      </c>
      <c r="X279" s="46">
        <v>1</v>
      </c>
      <c r="Y279" s="47">
        <f t="shared" si="66"/>
        <v>1</v>
      </c>
      <c r="Z279">
        <f t="shared" si="67"/>
        <v>0</v>
      </c>
      <c r="AA279">
        <f t="shared" si="68"/>
        <v>7.347044541583897E-2</v>
      </c>
      <c r="AB279" s="45">
        <f t="shared" si="69"/>
        <v>7.347044541583897E-2</v>
      </c>
      <c r="AC279" s="47">
        <f t="shared" si="70"/>
        <v>0.92652955458416097</v>
      </c>
      <c r="AD279" s="45">
        <f t="shared" si="71"/>
        <v>-7.6309334592084055E-2</v>
      </c>
      <c r="AE279" s="47">
        <f t="shared" si="72"/>
        <v>100</v>
      </c>
      <c r="AF279">
        <f t="shared" si="73"/>
        <v>7.9296386232183935E-2</v>
      </c>
      <c r="BE279">
        <v>3.5709833467764282E-2</v>
      </c>
      <c r="BF279">
        <v>1</v>
      </c>
      <c r="BG279">
        <v>0</v>
      </c>
      <c r="BH279">
        <f t="shared" si="77"/>
        <v>266</v>
      </c>
      <c r="BI279">
        <f t="shared" si="78"/>
        <v>10</v>
      </c>
      <c r="BJ279">
        <f t="shared" si="74"/>
        <v>0.78426601784266015</v>
      </c>
      <c r="BK279">
        <f t="shared" si="75"/>
        <v>0.95780590717299574</v>
      </c>
      <c r="BL279">
        <f t="shared" si="76"/>
        <v>7.768093326626426E-4</v>
      </c>
    </row>
    <row r="280" spans="1:64" x14ac:dyDescent="0.3">
      <c r="A280">
        <v>26</v>
      </c>
      <c r="B280">
        <v>3</v>
      </c>
      <c r="C280">
        <v>1</v>
      </c>
      <c r="D280">
        <v>5</v>
      </c>
      <c r="E280">
        <v>2</v>
      </c>
      <c r="F280">
        <v>2</v>
      </c>
      <c r="G280">
        <f t="shared" si="65"/>
        <v>1</v>
      </c>
      <c r="H280">
        <v>1</v>
      </c>
      <c r="I280">
        <v>1</v>
      </c>
      <c r="J280">
        <v>0</v>
      </c>
      <c r="L280" s="2" t="s">
        <v>21</v>
      </c>
      <c r="N280">
        <v>29</v>
      </c>
      <c r="O280">
        <v>2</v>
      </c>
      <c r="P280">
        <v>1</v>
      </c>
      <c r="Q280">
        <v>9</v>
      </c>
      <c r="R280">
        <v>3</v>
      </c>
      <c r="S280">
        <v>1</v>
      </c>
      <c r="T280">
        <v>1</v>
      </c>
      <c r="U280">
        <v>3</v>
      </c>
      <c r="V280">
        <v>8</v>
      </c>
      <c r="W280" s="45">
        <v>0</v>
      </c>
      <c r="X280" s="46">
        <v>1</v>
      </c>
      <c r="Y280" s="47">
        <f t="shared" si="66"/>
        <v>1</v>
      </c>
      <c r="Z280">
        <f t="shared" si="67"/>
        <v>0</v>
      </c>
      <c r="AA280">
        <f t="shared" si="68"/>
        <v>5.0172511499865728E-2</v>
      </c>
      <c r="AB280" s="45">
        <f t="shared" si="69"/>
        <v>5.0172511499865728E-2</v>
      </c>
      <c r="AC280" s="47">
        <f t="shared" si="70"/>
        <v>0.94982748850013432</v>
      </c>
      <c r="AD280" s="45">
        <f t="shared" si="71"/>
        <v>-5.1474901929692174E-2</v>
      </c>
      <c r="AE280" s="47">
        <f t="shared" si="72"/>
        <v>100</v>
      </c>
      <c r="AF280">
        <f t="shared" si="73"/>
        <v>5.2822762140831252E-2</v>
      </c>
      <c r="BE280">
        <v>3.5891000986363712E-2</v>
      </c>
      <c r="BF280">
        <v>1</v>
      </c>
      <c r="BG280">
        <v>0</v>
      </c>
      <c r="BH280">
        <f t="shared" si="77"/>
        <v>267</v>
      </c>
      <c r="BI280">
        <f t="shared" si="78"/>
        <v>10</v>
      </c>
      <c r="BJ280">
        <f t="shared" si="74"/>
        <v>0.78345498783454981</v>
      </c>
      <c r="BK280">
        <f t="shared" si="75"/>
        <v>0.95780590717299574</v>
      </c>
      <c r="BL280">
        <f t="shared" si="76"/>
        <v>7.7680933266253624E-4</v>
      </c>
    </row>
    <row r="281" spans="1:64" x14ac:dyDescent="0.3">
      <c r="A281">
        <v>50</v>
      </c>
      <c r="B281">
        <v>1</v>
      </c>
      <c r="C281">
        <v>1</v>
      </c>
      <c r="D281">
        <v>4</v>
      </c>
      <c r="E281">
        <v>5</v>
      </c>
      <c r="F281">
        <v>2</v>
      </c>
      <c r="G281">
        <f t="shared" si="65"/>
        <v>1</v>
      </c>
      <c r="H281">
        <v>2</v>
      </c>
      <c r="I281">
        <v>1</v>
      </c>
      <c r="J281">
        <v>0</v>
      </c>
      <c r="L281" s="2" t="s">
        <v>21</v>
      </c>
      <c r="N281">
        <v>29</v>
      </c>
      <c r="O281">
        <v>2</v>
      </c>
      <c r="P281">
        <v>1</v>
      </c>
      <c r="Q281">
        <v>9</v>
      </c>
      <c r="R281">
        <v>3</v>
      </c>
      <c r="S281">
        <v>1</v>
      </c>
      <c r="T281">
        <v>3</v>
      </c>
      <c r="U281">
        <v>2</v>
      </c>
      <c r="V281">
        <v>0</v>
      </c>
      <c r="W281" s="45">
        <v>0</v>
      </c>
      <c r="X281" s="46">
        <v>1</v>
      </c>
      <c r="Y281" s="47">
        <f t="shared" si="66"/>
        <v>1</v>
      </c>
      <c r="Z281">
        <f t="shared" si="67"/>
        <v>0</v>
      </c>
      <c r="AA281">
        <f t="shared" si="68"/>
        <v>7.0218743499452493E-2</v>
      </c>
      <c r="AB281" s="45">
        <f t="shared" si="69"/>
        <v>7.0218743499452493E-2</v>
      </c>
      <c r="AC281" s="47">
        <f t="shared" si="70"/>
        <v>0.92978125650054755</v>
      </c>
      <c r="AD281" s="45">
        <f t="shared" si="71"/>
        <v>-7.2805928564517688E-2</v>
      </c>
      <c r="AE281" s="47">
        <f t="shared" si="72"/>
        <v>100</v>
      </c>
      <c r="AF281">
        <f t="shared" si="73"/>
        <v>7.5521788601909876E-2</v>
      </c>
      <c r="BE281">
        <v>3.5997180909543132E-2</v>
      </c>
      <c r="BF281">
        <v>1</v>
      </c>
      <c r="BG281">
        <v>0</v>
      </c>
      <c r="BH281">
        <f t="shared" si="77"/>
        <v>268</v>
      </c>
      <c r="BI281">
        <f t="shared" si="78"/>
        <v>10</v>
      </c>
      <c r="BJ281">
        <f t="shared" si="74"/>
        <v>0.78264395782643958</v>
      </c>
      <c r="BK281">
        <f t="shared" si="75"/>
        <v>0.95780590717299574</v>
      </c>
      <c r="BL281">
        <f t="shared" si="76"/>
        <v>7.768093326626426E-4</v>
      </c>
    </row>
    <row r="282" spans="1:64" x14ac:dyDescent="0.3">
      <c r="A282">
        <v>53</v>
      </c>
      <c r="B282">
        <v>3</v>
      </c>
      <c r="C282">
        <v>2</v>
      </c>
      <c r="D282">
        <v>3</v>
      </c>
      <c r="E282">
        <v>4</v>
      </c>
      <c r="F282">
        <v>3</v>
      </c>
      <c r="G282">
        <f t="shared" si="65"/>
        <v>2</v>
      </c>
      <c r="H282">
        <v>2</v>
      </c>
      <c r="I282">
        <v>1</v>
      </c>
      <c r="J282">
        <v>0</v>
      </c>
      <c r="L282" s="2" t="s">
        <v>20</v>
      </c>
      <c r="N282">
        <v>29</v>
      </c>
      <c r="O282">
        <v>2</v>
      </c>
      <c r="P282">
        <v>1</v>
      </c>
      <c r="Q282">
        <v>10</v>
      </c>
      <c r="R282">
        <v>3</v>
      </c>
      <c r="S282">
        <v>4</v>
      </c>
      <c r="T282">
        <v>2</v>
      </c>
      <c r="U282">
        <v>3</v>
      </c>
      <c r="V282">
        <v>4</v>
      </c>
      <c r="W282" s="45">
        <v>0</v>
      </c>
      <c r="X282" s="46">
        <v>1</v>
      </c>
      <c r="Y282" s="47">
        <f t="shared" si="66"/>
        <v>1</v>
      </c>
      <c r="Z282">
        <f t="shared" si="67"/>
        <v>0</v>
      </c>
      <c r="AA282">
        <f t="shared" si="68"/>
        <v>3.1535247111161326E-2</v>
      </c>
      <c r="AB282" s="45">
        <f t="shared" si="69"/>
        <v>3.1535247111161326E-2</v>
      </c>
      <c r="AC282" s="47">
        <f t="shared" si="70"/>
        <v>0.96846475288883871</v>
      </c>
      <c r="AD282" s="45">
        <f t="shared" si="71"/>
        <v>-3.2043190303966032E-2</v>
      </c>
      <c r="AE282" s="47">
        <f t="shared" si="72"/>
        <v>100</v>
      </c>
      <c r="AF282">
        <f t="shared" si="73"/>
        <v>3.2562101013066988E-2</v>
      </c>
      <c r="BE282">
        <v>3.6075896915490145E-2</v>
      </c>
      <c r="BF282">
        <v>1</v>
      </c>
      <c r="BG282">
        <v>0</v>
      </c>
      <c r="BH282">
        <f t="shared" si="77"/>
        <v>269</v>
      </c>
      <c r="BI282">
        <f t="shared" si="78"/>
        <v>10</v>
      </c>
      <c r="BJ282">
        <f t="shared" si="74"/>
        <v>0.78183292781832925</v>
      </c>
      <c r="BK282">
        <f t="shared" si="75"/>
        <v>0.95780590717299574</v>
      </c>
      <c r="BL282">
        <f t="shared" si="76"/>
        <v>7.7680933266253624E-4</v>
      </c>
    </row>
    <row r="283" spans="1:64" x14ac:dyDescent="0.3">
      <c r="A283">
        <v>42</v>
      </c>
      <c r="B283">
        <v>2</v>
      </c>
      <c r="C283">
        <v>1</v>
      </c>
      <c r="D283">
        <v>16</v>
      </c>
      <c r="E283">
        <v>2</v>
      </c>
      <c r="F283">
        <v>4</v>
      </c>
      <c r="G283">
        <f t="shared" si="65"/>
        <v>2</v>
      </c>
      <c r="H283">
        <v>3</v>
      </c>
      <c r="I283">
        <v>11</v>
      </c>
      <c r="J283">
        <v>0</v>
      </c>
      <c r="L283" s="2" t="s">
        <v>20</v>
      </c>
      <c r="N283">
        <v>29</v>
      </c>
      <c r="O283">
        <v>2</v>
      </c>
      <c r="P283">
        <v>2</v>
      </c>
      <c r="Q283">
        <v>0</v>
      </c>
      <c r="R283">
        <v>1</v>
      </c>
      <c r="S283">
        <v>1</v>
      </c>
      <c r="T283">
        <v>2</v>
      </c>
      <c r="U283">
        <v>3</v>
      </c>
      <c r="V283">
        <v>0</v>
      </c>
      <c r="W283" s="45">
        <v>1</v>
      </c>
      <c r="X283" s="46">
        <v>0</v>
      </c>
      <c r="Y283" s="47">
        <f t="shared" si="66"/>
        <v>1</v>
      </c>
      <c r="Z283">
        <f t="shared" si="67"/>
        <v>1</v>
      </c>
      <c r="AA283">
        <f t="shared" si="68"/>
        <v>0.58282132339391846</v>
      </c>
      <c r="AB283" s="45">
        <f t="shared" si="69"/>
        <v>0.58282132339391846</v>
      </c>
      <c r="AC283" s="47">
        <f t="shared" si="70"/>
        <v>0.41717867660608154</v>
      </c>
      <c r="AD283" s="45">
        <f t="shared" si="71"/>
        <v>-0.53987461748909094</v>
      </c>
      <c r="AE283" s="47">
        <f t="shared" si="72"/>
        <v>100</v>
      </c>
      <c r="AF283">
        <f t="shared" si="73"/>
        <v>0.71579171842365485</v>
      </c>
      <c r="BE283">
        <v>3.6305234050042642E-2</v>
      </c>
      <c r="BF283">
        <v>1</v>
      </c>
      <c r="BG283">
        <v>0</v>
      </c>
      <c r="BH283">
        <f t="shared" si="77"/>
        <v>270</v>
      </c>
      <c r="BI283">
        <f t="shared" si="78"/>
        <v>10</v>
      </c>
      <c r="BJ283">
        <f t="shared" si="74"/>
        <v>0.78102189781021902</v>
      </c>
      <c r="BK283">
        <f t="shared" si="75"/>
        <v>0.95780590717299574</v>
      </c>
      <c r="BL283">
        <f t="shared" si="76"/>
        <v>7.768093326626426E-4</v>
      </c>
    </row>
    <row r="284" spans="1:64" x14ac:dyDescent="0.3">
      <c r="A284">
        <v>29</v>
      </c>
      <c r="B284">
        <v>2</v>
      </c>
      <c r="C284">
        <v>1</v>
      </c>
      <c r="D284">
        <v>7</v>
      </c>
      <c r="E284">
        <v>2</v>
      </c>
      <c r="F284">
        <v>4</v>
      </c>
      <c r="G284">
        <f t="shared" si="65"/>
        <v>3</v>
      </c>
      <c r="H284">
        <v>2</v>
      </c>
      <c r="I284">
        <v>0</v>
      </c>
      <c r="J284">
        <v>0</v>
      </c>
      <c r="L284" s="2" t="s">
        <v>18</v>
      </c>
      <c r="N284">
        <v>29</v>
      </c>
      <c r="O284">
        <v>2</v>
      </c>
      <c r="P284">
        <v>2</v>
      </c>
      <c r="Q284">
        <v>2</v>
      </c>
      <c r="R284">
        <v>1</v>
      </c>
      <c r="S284">
        <v>3</v>
      </c>
      <c r="T284">
        <v>1</v>
      </c>
      <c r="U284">
        <v>3</v>
      </c>
      <c r="V284">
        <v>0</v>
      </c>
      <c r="W284" s="45">
        <v>1</v>
      </c>
      <c r="X284" s="46">
        <v>0</v>
      </c>
      <c r="Y284" s="47">
        <f t="shared" si="66"/>
        <v>1</v>
      </c>
      <c r="Z284">
        <f t="shared" si="67"/>
        <v>1</v>
      </c>
      <c r="AA284">
        <f t="shared" si="68"/>
        <v>0.28885703512890787</v>
      </c>
      <c r="AB284" s="45">
        <f t="shared" si="69"/>
        <v>0.28885703512890787</v>
      </c>
      <c r="AC284" s="47">
        <f t="shared" si="70"/>
        <v>0.71114296487109208</v>
      </c>
      <c r="AD284" s="45">
        <f t="shared" si="71"/>
        <v>-1.2418234014035152</v>
      </c>
      <c r="AE284" s="47">
        <f t="shared" si="72"/>
        <v>0</v>
      </c>
      <c r="AF284">
        <f t="shared" si="73"/>
        <v>2.4619201832966651</v>
      </c>
      <c r="BE284">
        <v>3.6548115649598284E-2</v>
      </c>
      <c r="BF284">
        <v>1</v>
      </c>
      <c r="BG284">
        <v>0</v>
      </c>
      <c r="BH284">
        <f t="shared" si="77"/>
        <v>271</v>
      </c>
      <c r="BI284">
        <f t="shared" si="78"/>
        <v>10</v>
      </c>
      <c r="BJ284">
        <f t="shared" si="74"/>
        <v>0.78021086780210869</v>
      </c>
      <c r="BK284">
        <f t="shared" si="75"/>
        <v>0.95780590717299574</v>
      </c>
      <c r="BL284">
        <f t="shared" si="76"/>
        <v>7.768093326626426E-4</v>
      </c>
    </row>
    <row r="285" spans="1:64" x14ac:dyDescent="0.3">
      <c r="A285">
        <v>55</v>
      </c>
      <c r="B285">
        <v>2</v>
      </c>
      <c r="C285">
        <v>2</v>
      </c>
      <c r="D285">
        <v>7</v>
      </c>
      <c r="E285">
        <v>2</v>
      </c>
      <c r="F285">
        <v>4</v>
      </c>
      <c r="G285">
        <f t="shared" si="65"/>
        <v>2</v>
      </c>
      <c r="H285">
        <v>3</v>
      </c>
      <c r="I285">
        <v>0</v>
      </c>
      <c r="J285">
        <v>0</v>
      </c>
      <c r="L285" s="2" t="s">
        <v>20</v>
      </c>
      <c r="N285">
        <v>29</v>
      </c>
      <c r="O285">
        <v>2</v>
      </c>
      <c r="P285">
        <v>2</v>
      </c>
      <c r="Q285">
        <v>4</v>
      </c>
      <c r="R285">
        <v>1</v>
      </c>
      <c r="S285">
        <v>4</v>
      </c>
      <c r="T285">
        <v>2</v>
      </c>
      <c r="U285">
        <v>2</v>
      </c>
      <c r="V285">
        <v>1</v>
      </c>
      <c r="W285" s="45">
        <v>0</v>
      </c>
      <c r="X285" s="46">
        <v>1</v>
      </c>
      <c r="Y285" s="47">
        <f t="shared" si="66"/>
        <v>1</v>
      </c>
      <c r="Z285">
        <f t="shared" si="67"/>
        <v>0</v>
      </c>
      <c r="AA285">
        <f t="shared" si="68"/>
        <v>0.41785732212538956</v>
      </c>
      <c r="AB285" s="45">
        <f t="shared" si="69"/>
        <v>0.41785732212538956</v>
      </c>
      <c r="AC285" s="47">
        <f t="shared" si="70"/>
        <v>0.58214267787461038</v>
      </c>
      <c r="AD285" s="45">
        <f t="shared" si="71"/>
        <v>-0.54103971030798925</v>
      </c>
      <c r="AE285" s="47">
        <f t="shared" si="72"/>
        <v>100</v>
      </c>
      <c r="AF285">
        <f t="shared" si="73"/>
        <v>0.71779194002916458</v>
      </c>
      <c r="BE285">
        <v>3.6548917928583509E-2</v>
      </c>
      <c r="BF285">
        <v>1</v>
      </c>
      <c r="BG285">
        <v>0</v>
      </c>
      <c r="BH285">
        <f t="shared" si="77"/>
        <v>272</v>
      </c>
      <c r="BI285">
        <f t="shared" si="78"/>
        <v>10</v>
      </c>
      <c r="BJ285">
        <f t="shared" si="74"/>
        <v>0.77939983779399835</v>
      </c>
      <c r="BK285">
        <f t="shared" si="75"/>
        <v>0.95780590717299574</v>
      </c>
      <c r="BL285">
        <f t="shared" si="76"/>
        <v>7.768093326626426E-4</v>
      </c>
    </row>
    <row r="286" spans="1:64" x14ac:dyDescent="0.3">
      <c r="A286">
        <v>26</v>
      </c>
      <c r="B286">
        <v>1</v>
      </c>
      <c r="C286">
        <v>2</v>
      </c>
      <c r="D286">
        <v>3</v>
      </c>
      <c r="E286">
        <v>2</v>
      </c>
      <c r="F286">
        <v>1</v>
      </c>
      <c r="G286">
        <f t="shared" si="65"/>
        <v>2</v>
      </c>
      <c r="H286">
        <v>3</v>
      </c>
      <c r="I286">
        <v>3</v>
      </c>
      <c r="J286">
        <v>0</v>
      </c>
      <c r="L286" s="2" t="s">
        <v>20</v>
      </c>
      <c r="N286">
        <v>29</v>
      </c>
      <c r="O286">
        <v>2</v>
      </c>
      <c r="P286">
        <v>2</v>
      </c>
      <c r="Q286">
        <v>7</v>
      </c>
      <c r="R286">
        <v>1</v>
      </c>
      <c r="S286">
        <v>1</v>
      </c>
      <c r="T286">
        <v>2</v>
      </c>
      <c r="U286">
        <v>2</v>
      </c>
      <c r="V286">
        <v>0</v>
      </c>
      <c r="W286" s="45">
        <v>1</v>
      </c>
      <c r="X286" s="46">
        <v>0</v>
      </c>
      <c r="Y286" s="47">
        <f t="shared" si="66"/>
        <v>1</v>
      </c>
      <c r="Z286">
        <f t="shared" si="67"/>
        <v>1</v>
      </c>
      <c r="AA286">
        <f t="shared" si="68"/>
        <v>0.35704530647307525</v>
      </c>
      <c r="AB286" s="45">
        <f t="shared" si="69"/>
        <v>0.35704530647307525</v>
      </c>
      <c r="AC286" s="47">
        <f t="shared" si="70"/>
        <v>0.6429546935269248</v>
      </c>
      <c r="AD286" s="45">
        <f t="shared" si="71"/>
        <v>-1.0298925963665837</v>
      </c>
      <c r="AE286" s="47">
        <f t="shared" si="72"/>
        <v>0</v>
      </c>
      <c r="AF286">
        <f t="shared" si="73"/>
        <v>1.8007650062063201</v>
      </c>
      <c r="BE286">
        <v>3.6610622926642168E-2</v>
      </c>
      <c r="BF286">
        <v>1</v>
      </c>
      <c r="BG286">
        <v>0</v>
      </c>
      <c r="BH286">
        <f t="shared" si="77"/>
        <v>273</v>
      </c>
      <c r="BI286">
        <f t="shared" si="78"/>
        <v>10</v>
      </c>
      <c r="BJ286">
        <f t="shared" si="74"/>
        <v>0.77858880778588802</v>
      </c>
      <c r="BK286">
        <f t="shared" si="75"/>
        <v>0.95780590717299574</v>
      </c>
      <c r="BL286">
        <f t="shared" si="76"/>
        <v>7.7680933266253624E-4</v>
      </c>
    </row>
    <row r="287" spans="1:64" x14ac:dyDescent="0.3">
      <c r="A287">
        <v>37</v>
      </c>
      <c r="B287">
        <v>4</v>
      </c>
      <c r="C287">
        <v>1</v>
      </c>
      <c r="D287">
        <v>12</v>
      </c>
      <c r="E287">
        <v>1</v>
      </c>
      <c r="F287">
        <v>1</v>
      </c>
      <c r="G287">
        <f t="shared" si="65"/>
        <v>3</v>
      </c>
      <c r="H287">
        <v>3</v>
      </c>
      <c r="I287">
        <v>5</v>
      </c>
      <c r="J287">
        <v>0</v>
      </c>
      <c r="L287" s="2" t="s">
        <v>18</v>
      </c>
      <c r="N287">
        <v>29</v>
      </c>
      <c r="O287">
        <v>2</v>
      </c>
      <c r="P287">
        <v>2</v>
      </c>
      <c r="Q287">
        <v>7</v>
      </c>
      <c r="R287">
        <v>1</v>
      </c>
      <c r="S287">
        <v>3</v>
      </c>
      <c r="T287">
        <v>1</v>
      </c>
      <c r="U287">
        <v>3</v>
      </c>
      <c r="V287">
        <v>7</v>
      </c>
      <c r="W287" s="45">
        <v>1</v>
      </c>
      <c r="X287" s="46">
        <v>0</v>
      </c>
      <c r="Y287" s="47">
        <f t="shared" si="66"/>
        <v>1</v>
      </c>
      <c r="Z287">
        <f t="shared" si="67"/>
        <v>1</v>
      </c>
      <c r="AA287">
        <f t="shared" si="68"/>
        <v>0.3324006114370946</v>
      </c>
      <c r="AB287" s="45">
        <f t="shared" si="69"/>
        <v>0.3324006114370946</v>
      </c>
      <c r="AC287" s="47">
        <f t="shared" si="70"/>
        <v>0.66759938856290546</v>
      </c>
      <c r="AD287" s="45">
        <f t="shared" si="71"/>
        <v>-1.1014143765407589</v>
      </c>
      <c r="AE287" s="47">
        <f t="shared" si="72"/>
        <v>0</v>
      </c>
      <c r="AF287">
        <f t="shared" si="73"/>
        <v>2.0084180521708994</v>
      </c>
      <c r="BE287">
        <v>3.6618094687288646E-2</v>
      </c>
      <c r="BF287">
        <v>1</v>
      </c>
      <c r="BG287">
        <v>0</v>
      </c>
      <c r="BH287">
        <f t="shared" si="77"/>
        <v>274</v>
      </c>
      <c r="BI287">
        <f t="shared" si="78"/>
        <v>10</v>
      </c>
      <c r="BJ287">
        <f t="shared" si="74"/>
        <v>0.77777777777777779</v>
      </c>
      <c r="BK287">
        <f t="shared" si="75"/>
        <v>0.95780590717299574</v>
      </c>
      <c r="BL287">
        <f t="shared" si="76"/>
        <v>7.768093326626426E-4</v>
      </c>
    </row>
    <row r="288" spans="1:64" x14ac:dyDescent="0.3">
      <c r="A288">
        <v>44</v>
      </c>
      <c r="B288">
        <v>4</v>
      </c>
      <c r="C288">
        <v>2</v>
      </c>
      <c r="D288">
        <v>0</v>
      </c>
      <c r="E288">
        <v>1</v>
      </c>
      <c r="F288">
        <v>3</v>
      </c>
      <c r="G288">
        <f t="shared" si="65"/>
        <v>1</v>
      </c>
      <c r="H288">
        <v>1</v>
      </c>
      <c r="I288">
        <v>0</v>
      </c>
      <c r="J288">
        <v>1</v>
      </c>
      <c r="L288" s="2" t="s">
        <v>21</v>
      </c>
      <c r="N288">
        <v>29</v>
      </c>
      <c r="O288">
        <v>2</v>
      </c>
      <c r="P288">
        <v>2</v>
      </c>
      <c r="Q288">
        <v>7</v>
      </c>
      <c r="R288">
        <v>2</v>
      </c>
      <c r="S288">
        <v>4</v>
      </c>
      <c r="T288">
        <v>2</v>
      </c>
      <c r="U288">
        <v>2</v>
      </c>
      <c r="V288">
        <v>1</v>
      </c>
      <c r="W288" s="45">
        <v>0</v>
      </c>
      <c r="X288" s="46">
        <v>1</v>
      </c>
      <c r="Y288" s="47">
        <f t="shared" si="66"/>
        <v>1</v>
      </c>
      <c r="Z288">
        <f t="shared" si="67"/>
        <v>0</v>
      </c>
      <c r="AA288">
        <f t="shared" si="68"/>
        <v>0.2302205841366152</v>
      </c>
      <c r="AB288" s="45">
        <f t="shared" si="69"/>
        <v>0.2302205841366152</v>
      </c>
      <c r="AC288" s="47">
        <f t="shared" si="70"/>
        <v>0.76977941586338483</v>
      </c>
      <c r="AD288" s="45">
        <f t="shared" si="71"/>
        <v>-0.26165127808030342</v>
      </c>
      <c r="AE288" s="47">
        <f t="shared" si="72"/>
        <v>100</v>
      </c>
      <c r="AF288">
        <f t="shared" si="73"/>
        <v>0.29907344804537245</v>
      </c>
      <c r="BE288">
        <v>3.6954605732778908E-2</v>
      </c>
      <c r="BF288">
        <v>1</v>
      </c>
      <c r="BG288">
        <v>0</v>
      </c>
      <c r="BH288">
        <f t="shared" si="77"/>
        <v>275</v>
      </c>
      <c r="BI288">
        <f t="shared" si="78"/>
        <v>10</v>
      </c>
      <c r="BJ288">
        <f t="shared" si="74"/>
        <v>0.77696674776966745</v>
      </c>
      <c r="BK288">
        <f t="shared" si="75"/>
        <v>0.95780590717299574</v>
      </c>
      <c r="BL288">
        <f t="shared" si="76"/>
        <v>7.7680933266253624E-4</v>
      </c>
    </row>
    <row r="289" spans="1:64" x14ac:dyDescent="0.3">
      <c r="A289">
        <v>38</v>
      </c>
      <c r="B289">
        <v>4</v>
      </c>
      <c r="C289">
        <v>1</v>
      </c>
      <c r="D289">
        <v>2</v>
      </c>
      <c r="E289">
        <v>2</v>
      </c>
      <c r="F289">
        <v>4</v>
      </c>
      <c r="G289">
        <f t="shared" si="65"/>
        <v>1</v>
      </c>
      <c r="H289">
        <v>3</v>
      </c>
      <c r="I289">
        <v>1</v>
      </c>
      <c r="J289">
        <v>0</v>
      </c>
      <c r="L289" s="2" t="s">
        <v>21</v>
      </c>
      <c r="N289">
        <v>29</v>
      </c>
      <c r="O289">
        <v>2</v>
      </c>
      <c r="P289">
        <v>2</v>
      </c>
      <c r="Q289">
        <v>9</v>
      </c>
      <c r="R289">
        <v>1</v>
      </c>
      <c r="S289">
        <v>4</v>
      </c>
      <c r="T289">
        <v>3</v>
      </c>
      <c r="U289">
        <v>3</v>
      </c>
      <c r="V289">
        <v>1</v>
      </c>
      <c r="W289" s="45">
        <v>0</v>
      </c>
      <c r="X289" s="46">
        <v>1</v>
      </c>
      <c r="Y289" s="47">
        <f t="shared" si="66"/>
        <v>1</v>
      </c>
      <c r="Z289">
        <f t="shared" si="67"/>
        <v>0</v>
      </c>
      <c r="AA289">
        <f t="shared" si="68"/>
        <v>0.32463129041395644</v>
      </c>
      <c r="AB289" s="45">
        <f t="shared" si="69"/>
        <v>0.32463129041395644</v>
      </c>
      <c r="AC289" s="47">
        <f t="shared" si="70"/>
        <v>0.67536870958604356</v>
      </c>
      <c r="AD289" s="45">
        <f t="shared" si="71"/>
        <v>-0.39249650081864895</v>
      </c>
      <c r="AE289" s="47">
        <f t="shared" si="72"/>
        <v>100</v>
      </c>
      <c r="AF289">
        <f t="shared" si="73"/>
        <v>0.48067268412973113</v>
      </c>
      <c r="BE289">
        <v>3.700467504566135E-2</v>
      </c>
      <c r="BF289">
        <v>1</v>
      </c>
      <c r="BG289">
        <v>0</v>
      </c>
      <c r="BH289">
        <f t="shared" si="77"/>
        <v>276</v>
      </c>
      <c r="BI289">
        <f t="shared" si="78"/>
        <v>10</v>
      </c>
      <c r="BJ289">
        <f t="shared" si="74"/>
        <v>0.77615571776155723</v>
      </c>
      <c r="BK289">
        <f t="shared" si="75"/>
        <v>0.95780590717299574</v>
      </c>
      <c r="BL289">
        <f t="shared" si="76"/>
        <v>7.768093326626426E-4</v>
      </c>
    </row>
    <row r="290" spans="1:64" x14ac:dyDescent="0.3">
      <c r="A290">
        <v>26</v>
      </c>
      <c r="B290">
        <v>1</v>
      </c>
      <c r="C290">
        <v>2</v>
      </c>
      <c r="D290">
        <v>2</v>
      </c>
      <c r="E290">
        <v>1</v>
      </c>
      <c r="F290">
        <v>2</v>
      </c>
      <c r="G290">
        <f t="shared" si="65"/>
        <v>1</v>
      </c>
      <c r="H290">
        <v>3</v>
      </c>
      <c r="I290">
        <v>0</v>
      </c>
      <c r="J290">
        <v>1</v>
      </c>
      <c r="L290" s="2" t="s">
        <v>21</v>
      </c>
      <c r="N290">
        <v>29</v>
      </c>
      <c r="O290">
        <v>3</v>
      </c>
      <c r="P290">
        <v>1</v>
      </c>
      <c r="Q290">
        <v>0</v>
      </c>
      <c r="R290">
        <v>1</v>
      </c>
      <c r="S290">
        <v>1</v>
      </c>
      <c r="T290">
        <v>3</v>
      </c>
      <c r="U290">
        <v>3</v>
      </c>
      <c r="V290">
        <v>0</v>
      </c>
      <c r="W290" s="45">
        <v>0</v>
      </c>
      <c r="X290" s="46">
        <v>1</v>
      </c>
      <c r="Y290" s="47">
        <f t="shared" si="66"/>
        <v>1</v>
      </c>
      <c r="Z290">
        <f t="shared" si="67"/>
        <v>0</v>
      </c>
      <c r="AA290">
        <f t="shared" si="68"/>
        <v>0.28400371412287018</v>
      </c>
      <c r="AB290" s="45">
        <f t="shared" si="69"/>
        <v>0.28400371412287018</v>
      </c>
      <c r="AC290" s="47">
        <f t="shared" si="70"/>
        <v>0.71599628587712982</v>
      </c>
      <c r="AD290" s="45">
        <f t="shared" si="71"/>
        <v>-0.33408029935739003</v>
      </c>
      <c r="AE290" s="47">
        <f t="shared" si="72"/>
        <v>100</v>
      </c>
      <c r="AF290">
        <f t="shared" si="73"/>
        <v>0.39665528959406821</v>
      </c>
      <c r="BE290">
        <v>3.7214301362253392E-2</v>
      </c>
      <c r="BF290">
        <v>1</v>
      </c>
      <c r="BG290">
        <v>0</v>
      </c>
      <c r="BH290">
        <f t="shared" si="77"/>
        <v>277</v>
      </c>
      <c r="BI290">
        <f t="shared" si="78"/>
        <v>10</v>
      </c>
      <c r="BJ290">
        <f t="shared" si="74"/>
        <v>0.77534468775344689</v>
      </c>
      <c r="BK290">
        <f t="shared" si="75"/>
        <v>0.95780590717299574</v>
      </c>
      <c r="BL290">
        <f t="shared" si="76"/>
        <v>7.768093326626426E-4</v>
      </c>
    </row>
    <row r="291" spans="1:64" x14ac:dyDescent="0.3">
      <c r="A291">
        <v>28</v>
      </c>
      <c r="B291">
        <v>4</v>
      </c>
      <c r="C291">
        <v>1</v>
      </c>
      <c r="D291">
        <v>3</v>
      </c>
      <c r="E291">
        <v>1</v>
      </c>
      <c r="F291">
        <v>4</v>
      </c>
      <c r="G291">
        <f t="shared" si="65"/>
        <v>3</v>
      </c>
      <c r="H291">
        <v>3</v>
      </c>
      <c r="I291">
        <v>0</v>
      </c>
      <c r="J291">
        <v>0</v>
      </c>
      <c r="L291" s="2" t="s">
        <v>18</v>
      </c>
      <c r="N291">
        <v>29</v>
      </c>
      <c r="O291">
        <v>3</v>
      </c>
      <c r="P291">
        <v>1</v>
      </c>
      <c r="Q291">
        <v>0</v>
      </c>
      <c r="R291">
        <v>1</v>
      </c>
      <c r="S291">
        <v>2</v>
      </c>
      <c r="T291">
        <v>3</v>
      </c>
      <c r="U291">
        <v>3</v>
      </c>
      <c r="V291">
        <v>0</v>
      </c>
      <c r="W291" s="45">
        <v>1</v>
      </c>
      <c r="X291" s="46">
        <v>0</v>
      </c>
      <c r="Y291" s="47">
        <f t="shared" si="66"/>
        <v>1</v>
      </c>
      <c r="Z291">
        <f t="shared" si="67"/>
        <v>1</v>
      </c>
      <c r="AA291">
        <f t="shared" si="68"/>
        <v>0.25874102037728802</v>
      </c>
      <c r="AB291" s="45">
        <f t="shared" si="69"/>
        <v>0.25874102037728802</v>
      </c>
      <c r="AC291" s="47">
        <f t="shared" si="70"/>
        <v>0.74125897962271203</v>
      </c>
      <c r="AD291" s="45">
        <f t="shared" si="71"/>
        <v>-1.3519276388606427</v>
      </c>
      <c r="AE291" s="47">
        <f t="shared" si="72"/>
        <v>0</v>
      </c>
      <c r="AF291">
        <f t="shared" si="73"/>
        <v>2.8648684253537824</v>
      </c>
      <c r="BE291">
        <v>3.7275474723670661E-2</v>
      </c>
      <c r="BF291">
        <v>1</v>
      </c>
      <c r="BG291">
        <v>0</v>
      </c>
      <c r="BH291">
        <f t="shared" si="77"/>
        <v>278</v>
      </c>
      <c r="BI291">
        <f t="shared" si="78"/>
        <v>10</v>
      </c>
      <c r="BJ291">
        <f t="shared" si="74"/>
        <v>0.77453365774533656</v>
      </c>
      <c r="BK291">
        <f t="shared" si="75"/>
        <v>0.95780590717299574</v>
      </c>
      <c r="BL291">
        <f t="shared" si="76"/>
        <v>7.768093326626426E-4</v>
      </c>
    </row>
    <row r="292" spans="1:64" x14ac:dyDescent="0.3">
      <c r="A292">
        <v>49</v>
      </c>
      <c r="B292">
        <v>3</v>
      </c>
      <c r="C292">
        <v>2</v>
      </c>
      <c r="D292">
        <v>2</v>
      </c>
      <c r="E292">
        <v>5</v>
      </c>
      <c r="F292">
        <v>1</v>
      </c>
      <c r="G292">
        <f t="shared" si="65"/>
        <v>3</v>
      </c>
      <c r="H292">
        <v>3</v>
      </c>
      <c r="I292">
        <v>1</v>
      </c>
      <c r="J292">
        <v>0</v>
      </c>
      <c r="L292" s="2" t="s">
        <v>18</v>
      </c>
      <c r="N292">
        <v>29</v>
      </c>
      <c r="O292">
        <v>3</v>
      </c>
      <c r="P292">
        <v>1</v>
      </c>
      <c r="Q292">
        <v>0</v>
      </c>
      <c r="R292">
        <v>1</v>
      </c>
      <c r="S292">
        <v>3</v>
      </c>
      <c r="T292">
        <v>2</v>
      </c>
      <c r="U292">
        <v>2</v>
      </c>
      <c r="V292">
        <v>0</v>
      </c>
      <c r="W292" s="45">
        <v>0</v>
      </c>
      <c r="X292" s="46">
        <v>1</v>
      </c>
      <c r="Y292" s="47">
        <f t="shared" si="66"/>
        <v>1</v>
      </c>
      <c r="Z292">
        <f t="shared" si="67"/>
        <v>0</v>
      </c>
      <c r="AA292">
        <f t="shared" si="68"/>
        <v>0.16771084116228066</v>
      </c>
      <c r="AB292" s="45">
        <f t="shared" si="69"/>
        <v>0.16771084116228066</v>
      </c>
      <c r="AC292" s="47">
        <f t="shared" si="70"/>
        <v>0.83228915883771937</v>
      </c>
      <c r="AD292" s="45">
        <f t="shared" si="71"/>
        <v>-0.18357535186133508</v>
      </c>
      <c r="AE292" s="47">
        <f t="shared" si="72"/>
        <v>100</v>
      </c>
      <c r="AF292">
        <f t="shared" si="73"/>
        <v>0.20150549767641646</v>
      </c>
      <c r="BE292">
        <v>3.7645576339007475E-2</v>
      </c>
      <c r="BF292">
        <v>1</v>
      </c>
      <c r="BG292">
        <v>0</v>
      </c>
      <c r="BH292">
        <f t="shared" si="77"/>
        <v>279</v>
      </c>
      <c r="BI292">
        <f t="shared" si="78"/>
        <v>10</v>
      </c>
      <c r="BJ292">
        <f t="shared" si="74"/>
        <v>0.77372262773722622</v>
      </c>
      <c r="BK292">
        <f t="shared" si="75"/>
        <v>0.95780590717299574</v>
      </c>
      <c r="BL292">
        <f t="shared" si="76"/>
        <v>7.7680933266253624E-4</v>
      </c>
    </row>
    <row r="293" spans="1:64" x14ac:dyDescent="0.3">
      <c r="A293">
        <v>36</v>
      </c>
      <c r="B293">
        <v>3</v>
      </c>
      <c r="C293">
        <v>1</v>
      </c>
      <c r="D293">
        <v>0</v>
      </c>
      <c r="E293">
        <v>2</v>
      </c>
      <c r="F293">
        <v>2</v>
      </c>
      <c r="G293">
        <f t="shared" si="65"/>
        <v>3</v>
      </c>
      <c r="H293">
        <v>3</v>
      </c>
      <c r="I293">
        <v>7</v>
      </c>
      <c r="J293">
        <v>0</v>
      </c>
      <c r="L293" s="2" t="s">
        <v>18</v>
      </c>
      <c r="N293">
        <v>29</v>
      </c>
      <c r="O293">
        <v>3</v>
      </c>
      <c r="P293">
        <v>1</v>
      </c>
      <c r="Q293">
        <v>1</v>
      </c>
      <c r="R293">
        <v>1</v>
      </c>
      <c r="S293">
        <v>4</v>
      </c>
      <c r="T293">
        <v>2</v>
      </c>
      <c r="U293">
        <v>3</v>
      </c>
      <c r="V293">
        <v>0</v>
      </c>
      <c r="W293" s="45">
        <v>0</v>
      </c>
      <c r="X293" s="46">
        <v>1</v>
      </c>
      <c r="Y293" s="47">
        <f t="shared" si="66"/>
        <v>1</v>
      </c>
      <c r="Z293">
        <f t="shared" si="67"/>
        <v>0</v>
      </c>
      <c r="AA293">
        <f t="shared" si="68"/>
        <v>0.10685127899175337</v>
      </c>
      <c r="AB293" s="45">
        <f t="shared" si="69"/>
        <v>0.10685127899175337</v>
      </c>
      <c r="AC293" s="47">
        <f t="shared" si="70"/>
        <v>0.8931487210082466</v>
      </c>
      <c r="AD293" s="45">
        <f t="shared" si="71"/>
        <v>-0.11300217108933631</v>
      </c>
      <c r="AE293" s="47">
        <f t="shared" si="72"/>
        <v>100</v>
      </c>
      <c r="AF293">
        <f t="shared" si="73"/>
        <v>0.11963436377217496</v>
      </c>
      <c r="BE293">
        <v>3.7703238300129997E-2</v>
      </c>
      <c r="BF293">
        <v>1</v>
      </c>
      <c r="BG293">
        <v>0</v>
      </c>
      <c r="BH293">
        <f t="shared" si="77"/>
        <v>280</v>
      </c>
      <c r="BI293">
        <f t="shared" si="78"/>
        <v>10</v>
      </c>
      <c r="BJ293">
        <f t="shared" si="74"/>
        <v>0.772911597729116</v>
      </c>
      <c r="BK293">
        <f t="shared" si="75"/>
        <v>0.95780590717299574</v>
      </c>
      <c r="BL293">
        <f t="shared" si="76"/>
        <v>0</v>
      </c>
    </row>
    <row r="294" spans="1:64" x14ac:dyDescent="0.3">
      <c r="A294">
        <v>31</v>
      </c>
      <c r="B294">
        <v>4</v>
      </c>
      <c r="C294">
        <v>1</v>
      </c>
      <c r="D294">
        <v>2</v>
      </c>
      <c r="E294">
        <v>1</v>
      </c>
      <c r="F294">
        <v>2</v>
      </c>
      <c r="G294">
        <f t="shared" si="65"/>
        <v>1</v>
      </c>
      <c r="H294">
        <v>2</v>
      </c>
      <c r="I294">
        <v>2</v>
      </c>
      <c r="J294">
        <v>0</v>
      </c>
      <c r="L294" s="2" t="s">
        <v>21</v>
      </c>
      <c r="N294">
        <v>29</v>
      </c>
      <c r="O294">
        <v>3</v>
      </c>
      <c r="P294">
        <v>1</v>
      </c>
      <c r="Q294">
        <v>2</v>
      </c>
      <c r="R294">
        <v>1</v>
      </c>
      <c r="S294">
        <v>2</v>
      </c>
      <c r="T294">
        <v>2</v>
      </c>
      <c r="U294">
        <v>4</v>
      </c>
      <c r="V294">
        <v>1</v>
      </c>
      <c r="W294" s="45">
        <v>1</v>
      </c>
      <c r="X294" s="46">
        <v>0</v>
      </c>
      <c r="Y294" s="47">
        <f t="shared" si="66"/>
        <v>1</v>
      </c>
      <c r="Z294">
        <f t="shared" si="67"/>
        <v>1</v>
      </c>
      <c r="AA294">
        <f t="shared" si="68"/>
        <v>0.10768663798270911</v>
      </c>
      <c r="AB294" s="45">
        <f t="shared" si="69"/>
        <v>0.10768663798270911</v>
      </c>
      <c r="AC294" s="47">
        <f t="shared" si="70"/>
        <v>0.89231336201729095</v>
      </c>
      <c r="AD294" s="45">
        <f t="shared" si="71"/>
        <v>-2.2285297695296573</v>
      </c>
      <c r="AE294" s="47">
        <f t="shared" si="72"/>
        <v>0</v>
      </c>
      <c r="AF294">
        <f t="shared" si="73"/>
        <v>8.2862031792706432</v>
      </c>
      <c r="BE294">
        <v>3.7794129050717704E-2</v>
      </c>
      <c r="BF294">
        <v>0</v>
      </c>
      <c r="BG294">
        <v>1</v>
      </c>
      <c r="BH294">
        <f t="shared" si="77"/>
        <v>280</v>
      </c>
      <c r="BI294">
        <f t="shared" si="78"/>
        <v>11</v>
      </c>
      <c r="BJ294">
        <f t="shared" si="74"/>
        <v>0.772911597729116</v>
      </c>
      <c r="BK294">
        <f t="shared" si="75"/>
        <v>0.95358649789029537</v>
      </c>
      <c r="BL294">
        <f t="shared" si="76"/>
        <v>7.7338726511787324E-4</v>
      </c>
    </row>
    <row r="295" spans="1:64" x14ac:dyDescent="0.3">
      <c r="A295">
        <v>26</v>
      </c>
      <c r="B295">
        <v>4</v>
      </c>
      <c r="C295">
        <v>2</v>
      </c>
      <c r="D295">
        <v>7</v>
      </c>
      <c r="E295">
        <v>2</v>
      </c>
      <c r="F295">
        <v>1</v>
      </c>
      <c r="G295">
        <f t="shared" si="65"/>
        <v>3</v>
      </c>
      <c r="H295">
        <v>3</v>
      </c>
      <c r="I295">
        <v>7</v>
      </c>
      <c r="J295">
        <v>1</v>
      </c>
      <c r="L295" s="2" t="s">
        <v>18</v>
      </c>
      <c r="N295">
        <v>29</v>
      </c>
      <c r="O295">
        <v>3</v>
      </c>
      <c r="P295">
        <v>1</v>
      </c>
      <c r="Q295">
        <v>2</v>
      </c>
      <c r="R295">
        <v>1</v>
      </c>
      <c r="S295">
        <v>3</v>
      </c>
      <c r="T295">
        <v>3</v>
      </c>
      <c r="U295">
        <v>2</v>
      </c>
      <c r="V295">
        <v>1</v>
      </c>
      <c r="W295" s="45">
        <v>1</v>
      </c>
      <c r="X295" s="46">
        <v>0</v>
      </c>
      <c r="Y295" s="47">
        <f t="shared" si="66"/>
        <v>1</v>
      </c>
      <c r="Z295">
        <f t="shared" si="67"/>
        <v>1</v>
      </c>
      <c r="AA295">
        <f t="shared" si="68"/>
        <v>0.2434670210880395</v>
      </c>
      <c r="AB295" s="45">
        <f t="shared" si="69"/>
        <v>0.2434670210880395</v>
      </c>
      <c r="AC295" s="47">
        <f t="shared" si="70"/>
        <v>0.75653297891196047</v>
      </c>
      <c r="AD295" s="45">
        <f t="shared" si="71"/>
        <v>-1.4127737826420173</v>
      </c>
      <c r="AE295" s="47">
        <f t="shared" si="72"/>
        <v>0</v>
      </c>
      <c r="AF295">
        <f t="shared" si="73"/>
        <v>3.1073324655267887</v>
      </c>
      <c r="BE295">
        <v>3.7861343933485704E-2</v>
      </c>
      <c r="BF295">
        <v>1</v>
      </c>
      <c r="BG295">
        <v>0</v>
      </c>
      <c r="BH295">
        <f t="shared" si="77"/>
        <v>281</v>
      </c>
      <c r="BI295">
        <f t="shared" si="78"/>
        <v>11</v>
      </c>
      <c r="BJ295">
        <f t="shared" si="74"/>
        <v>0.77210056772100566</v>
      </c>
      <c r="BK295">
        <f t="shared" si="75"/>
        <v>0.95358649789029537</v>
      </c>
      <c r="BL295">
        <f t="shared" si="76"/>
        <v>0</v>
      </c>
    </row>
    <row r="296" spans="1:64" x14ac:dyDescent="0.3">
      <c r="A296">
        <v>37</v>
      </c>
      <c r="B296">
        <v>2</v>
      </c>
      <c r="C296">
        <v>2</v>
      </c>
      <c r="D296">
        <v>2</v>
      </c>
      <c r="E296">
        <v>1</v>
      </c>
      <c r="F296">
        <v>1</v>
      </c>
      <c r="G296">
        <f t="shared" si="65"/>
        <v>2</v>
      </c>
      <c r="H296">
        <v>2</v>
      </c>
      <c r="I296">
        <v>1</v>
      </c>
      <c r="J296">
        <v>0</v>
      </c>
      <c r="L296" s="2" t="s">
        <v>20</v>
      </c>
      <c r="N296">
        <v>29</v>
      </c>
      <c r="O296">
        <v>3</v>
      </c>
      <c r="P296">
        <v>1</v>
      </c>
      <c r="Q296">
        <v>2</v>
      </c>
      <c r="R296">
        <v>2</v>
      </c>
      <c r="S296">
        <v>2</v>
      </c>
      <c r="T296">
        <v>3</v>
      </c>
      <c r="U296">
        <v>3</v>
      </c>
      <c r="V296">
        <v>1</v>
      </c>
      <c r="W296" s="45">
        <v>0</v>
      </c>
      <c r="X296" s="46">
        <v>1</v>
      </c>
      <c r="Y296" s="47">
        <f t="shared" si="66"/>
        <v>1</v>
      </c>
      <c r="Z296">
        <f t="shared" si="67"/>
        <v>0</v>
      </c>
      <c r="AA296">
        <f t="shared" si="68"/>
        <v>0.16563249545800324</v>
      </c>
      <c r="AB296" s="45">
        <f t="shared" si="69"/>
        <v>0.16563249545800324</v>
      </c>
      <c r="AC296" s="47">
        <f t="shared" si="70"/>
        <v>0.83436750454199671</v>
      </c>
      <c r="AD296" s="45">
        <f t="shared" si="71"/>
        <v>-0.18108132075432634</v>
      </c>
      <c r="AE296" s="47">
        <f t="shared" si="72"/>
        <v>100</v>
      </c>
      <c r="AF296">
        <f t="shared" si="73"/>
        <v>0.19851263928228208</v>
      </c>
      <c r="BE296">
        <v>3.7932216297196099E-2</v>
      </c>
      <c r="BF296">
        <v>0</v>
      </c>
      <c r="BG296">
        <v>1</v>
      </c>
      <c r="BH296">
        <f t="shared" si="77"/>
        <v>281</v>
      </c>
      <c r="BI296">
        <f t="shared" si="78"/>
        <v>12</v>
      </c>
      <c r="BJ296">
        <f t="shared" si="74"/>
        <v>0.77210056772100566</v>
      </c>
      <c r="BK296">
        <f t="shared" si="75"/>
        <v>0.94936708860759489</v>
      </c>
      <c r="BL296">
        <f t="shared" si="76"/>
        <v>7.6996519757299849E-4</v>
      </c>
    </row>
    <row r="297" spans="1:64" x14ac:dyDescent="0.3">
      <c r="A297">
        <v>42</v>
      </c>
      <c r="B297">
        <v>3</v>
      </c>
      <c r="C297">
        <v>1</v>
      </c>
      <c r="D297">
        <v>4</v>
      </c>
      <c r="E297">
        <v>4</v>
      </c>
      <c r="F297">
        <v>2</v>
      </c>
      <c r="G297">
        <f t="shared" si="65"/>
        <v>2</v>
      </c>
      <c r="H297">
        <v>4</v>
      </c>
      <c r="I297">
        <v>4</v>
      </c>
      <c r="J297">
        <v>0</v>
      </c>
      <c r="L297" s="2" t="s">
        <v>20</v>
      </c>
      <c r="N297">
        <v>29</v>
      </c>
      <c r="O297">
        <v>3</v>
      </c>
      <c r="P297">
        <v>1</v>
      </c>
      <c r="Q297">
        <v>4</v>
      </c>
      <c r="R297">
        <v>1</v>
      </c>
      <c r="S297">
        <v>4</v>
      </c>
      <c r="T297">
        <v>2</v>
      </c>
      <c r="U297">
        <v>3</v>
      </c>
      <c r="V297">
        <v>0</v>
      </c>
      <c r="W297" s="45">
        <v>0</v>
      </c>
      <c r="X297" s="46">
        <v>1</v>
      </c>
      <c r="Y297" s="47">
        <f t="shared" si="66"/>
        <v>1</v>
      </c>
      <c r="Z297">
        <f t="shared" si="67"/>
        <v>0</v>
      </c>
      <c r="AA297">
        <f t="shared" si="68"/>
        <v>6.8061194415653295E-2</v>
      </c>
      <c r="AB297" s="45">
        <f t="shared" si="69"/>
        <v>6.8061194415653295E-2</v>
      </c>
      <c r="AC297" s="47">
        <f t="shared" si="70"/>
        <v>0.93193880558434672</v>
      </c>
      <c r="AD297" s="45">
        <f t="shared" si="71"/>
        <v>-7.0488125696471587E-2</v>
      </c>
      <c r="AE297" s="47">
        <f t="shared" si="72"/>
        <v>100</v>
      </c>
      <c r="AF297">
        <f t="shared" si="73"/>
        <v>7.3031827849444883E-2</v>
      </c>
      <c r="BE297">
        <v>3.7960389910883435E-2</v>
      </c>
      <c r="BF297">
        <v>1</v>
      </c>
      <c r="BG297">
        <v>0</v>
      </c>
      <c r="BH297">
        <f t="shared" si="77"/>
        <v>282</v>
      </c>
      <c r="BI297">
        <f t="shared" si="78"/>
        <v>12</v>
      </c>
      <c r="BJ297">
        <f t="shared" si="74"/>
        <v>0.77128953771289543</v>
      </c>
      <c r="BK297">
        <f t="shared" si="75"/>
        <v>0.94936708860759489</v>
      </c>
      <c r="BL297">
        <f t="shared" si="76"/>
        <v>7.6996519757310388E-4</v>
      </c>
    </row>
    <row r="298" spans="1:64" x14ac:dyDescent="0.3">
      <c r="A298">
        <v>18</v>
      </c>
      <c r="B298">
        <v>3</v>
      </c>
      <c r="C298">
        <v>1</v>
      </c>
      <c r="D298">
        <v>0</v>
      </c>
      <c r="E298">
        <v>1</v>
      </c>
      <c r="F298">
        <v>3</v>
      </c>
      <c r="G298">
        <f t="shared" si="65"/>
        <v>3</v>
      </c>
      <c r="H298">
        <v>3</v>
      </c>
      <c r="I298">
        <v>0</v>
      </c>
      <c r="J298">
        <v>1</v>
      </c>
      <c r="L298" s="2" t="s">
        <v>18</v>
      </c>
      <c r="N298">
        <v>29</v>
      </c>
      <c r="O298">
        <v>3</v>
      </c>
      <c r="P298">
        <v>1</v>
      </c>
      <c r="Q298">
        <v>5</v>
      </c>
      <c r="R298">
        <v>1</v>
      </c>
      <c r="S298">
        <v>4</v>
      </c>
      <c r="T298">
        <v>1</v>
      </c>
      <c r="U298">
        <v>3</v>
      </c>
      <c r="V298">
        <v>1</v>
      </c>
      <c r="W298" s="45">
        <v>0</v>
      </c>
      <c r="X298" s="46">
        <v>1</v>
      </c>
      <c r="Y298" s="47">
        <f t="shared" si="66"/>
        <v>1</v>
      </c>
      <c r="Z298">
        <f t="shared" si="67"/>
        <v>0</v>
      </c>
      <c r="AA298">
        <f t="shared" si="68"/>
        <v>3.6075896915490145E-2</v>
      </c>
      <c r="AB298" s="45">
        <f t="shared" si="69"/>
        <v>3.6075896915490145E-2</v>
      </c>
      <c r="AC298" s="47">
        <f t="shared" si="70"/>
        <v>0.96392410308450982</v>
      </c>
      <c r="AD298" s="45">
        <f t="shared" si="71"/>
        <v>-3.6742718711193251E-2</v>
      </c>
      <c r="AE298" s="47">
        <f t="shared" si="72"/>
        <v>100</v>
      </c>
      <c r="AF298">
        <f t="shared" si="73"/>
        <v>3.7426076181775146E-2</v>
      </c>
      <c r="BE298">
        <v>3.8097413614270187E-2</v>
      </c>
      <c r="BF298">
        <v>1</v>
      </c>
      <c r="BG298">
        <v>0</v>
      </c>
      <c r="BH298">
        <f t="shared" si="77"/>
        <v>283</v>
      </c>
      <c r="BI298">
        <f t="shared" si="78"/>
        <v>12</v>
      </c>
      <c r="BJ298">
        <f t="shared" si="74"/>
        <v>0.7704785077047851</v>
      </c>
      <c r="BK298">
        <f t="shared" si="75"/>
        <v>0.94936708860759489</v>
      </c>
      <c r="BL298">
        <f t="shared" si="76"/>
        <v>7.6996519757310388E-4</v>
      </c>
    </row>
    <row r="299" spans="1:64" x14ac:dyDescent="0.3">
      <c r="A299">
        <v>35</v>
      </c>
      <c r="B299">
        <v>3</v>
      </c>
      <c r="C299">
        <v>1</v>
      </c>
      <c r="D299">
        <v>9</v>
      </c>
      <c r="E299">
        <v>3</v>
      </c>
      <c r="F299">
        <v>2</v>
      </c>
      <c r="G299">
        <f t="shared" si="65"/>
        <v>2</v>
      </c>
      <c r="H299">
        <v>2</v>
      </c>
      <c r="I299">
        <v>6</v>
      </c>
      <c r="J299">
        <v>0</v>
      </c>
      <c r="L299" s="2" t="s">
        <v>20</v>
      </c>
      <c r="N299">
        <v>29</v>
      </c>
      <c r="O299">
        <v>3</v>
      </c>
      <c r="P299">
        <v>1</v>
      </c>
      <c r="Q299">
        <v>5</v>
      </c>
      <c r="R299">
        <v>1</v>
      </c>
      <c r="S299">
        <v>4</v>
      </c>
      <c r="T299">
        <v>3</v>
      </c>
      <c r="U299">
        <v>3</v>
      </c>
      <c r="V299">
        <v>1</v>
      </c>
      <c r="W299" s="45">
        <v>0</v>
      </c>
      <c r="X299" s="46">
        <v>1</v>
      </c>
      <c r="Y299" s="47">
        <f t="shared" si="66"/>
        <v>1</v>
      </c>
      <c r="Z299">
        <f t="shared" si="67"/>
        <v>0</v>
      </c>
      <c r="AA299">
        <f t="shared" si="68"/>
        <v>0.12087490610256459</v>
      </c>
      <c r="AB299" s="45">
        <f t="shared" si="69"/>
        <v>0.12087490610256459</v>
      </c>
      <c r="AC299" s="47">
        <f t="shared" si="70"/>
        <v>0.87912509389743543</v>
      </c>
      <c r="AD299" s="45">
        <f t="shared" si="71"/>
        <v>-0.12882807754612829</v>
      </c>
      <c r="AE299" s="47">
        <f t="shared" si="72"/>
        <v>100</v>
      </c>
      <c r="AF299">
        <f t="shared" si="73"/>
        <v>0.1374945465004172</v>
      </c>
      <c r="BE299">
        <v>3.8158332166991334E-2</v>
      </c>
      <c r="BF299">
        <v>1</v>
      </c>
      <c r="BG299">
        <v>0</v>
      </c>
      <c r="BH299">
        <f t="shared" si="77"/>
        <v>284</v>
      </c>
      <c r="BI299">
        <f t="shared" si="78"/>
        <v>12</v>
      </c>
      <c r="BJ299">
        <f t="shared" si="74"/>
        <v>0.76966747769667476</v>
      </c>
      <c r="BK299">
        <f t="shared" si="75"/>
        <v>0.94936708860759489</v>
      </c>
      <c r="BL299">
        <f t="shared" si="76"/>
        <v>7.6996519757310388E-4</v>
      </c>
    </row>
    <row r="300" spans="1:64" x14ac:dyDescent="0.3">
      <c r="A300">
        <v>36</v>
      </c>
      <c r="B300">
        <v>3</v>
      </c>
      <c r="C300">
        <v>1</v>
      </c>
      <c r="D300">
        <v>0</v>
      </c>
      <c r="E300">
        <v>1</v>
      </c>
      <c r="F300">
        <v>4</v>
      </c>
      <c r="G300">
        <f t="shared" si="65"/>
        <v>2</v>
      </c>
      <c r="H300">
        <v>3</v>
      </c>
      <c r="I300">
        <v>0</v>
      </c>
      <c r="J300">
        <v>0</v>
      </c>
      <c r="L300" s="2" t="s">
        <v>20</v>
      </c>
      <c r="N300">
        <v>29</v>
      </c>
      <c r="O300">
        <v>3</v>
      </c>
      <c r="P300">
        <v>1</v>
      </c>
      <c r="Q300">
        <v>7</v>
      </c>
      <c r="R300">
        <v>1</v>
      </c>
      <c r="S300">
        <v>4</v>
      </c>
      <c r="T300">
        <v>2</v>
      </c>
      <c r="U300">
        <v>3</v>
      </c>
      <c r="V300">
        <v>0</v>
      </c>
      <c r="W300" s="45">
        <v>0</v>
      </c>
      <c r="X300" s="46">
        <v>1</v>
      </c>
      <c r="Y300" s="47">
        <f t="shared" si="66"/>
        <v>1</v>
      </c>
      <c r="Z300">
        <f t="shared" si="67"/>
        <v>0</v>
      </c>
      <c r="AA300">
        <f t="shared" si="68"/>
        <v>4.2680105160971281E-2</v>
      </c>
      <c r="AB300" s="45">
        <f t="shared" si="69"/>
        <v>4.2680105160971281E-2</v>
      </c>
      <c r="AC300" s="47">
        <f t="shared" si="70"/>
        <v>0.95731989483902868</v>
      </c>
      <c r="AD300" s="45">
        <f t="shared" si="71"/>
        <v>-4.3617675005070439E-2</v>
      </c>
      <c r="AE300" s="47">
        <f t="shared" si="72"/>
        <v>100</v>
      </c>
      <c r="AF300">
        <f t="shared" si="73"/>
        <v>4.458290837896757E-2</v>
      </c>
      <c r="BE300">
        <v>3.81864402134263E-2</v>
      </c>
      <c r="BF300">
        <v>1</v>
      </c>
      <c r="BG300">
        <v>0</v>
      </c>
      <c r="BH300">
        <f t="shared" si="77"/>
        <v>285</v>
      </c>
      <c r="BI300">
        <f t="shared" si="78"/>
        <v>12</v>
      </c>
      <c r="BJ300">
        <f t="shared" si="74"/>
        <v>0.76885644768856443</v>
      </c>
      <c r="BK300">
        <f t="shared" si="75"/>
        <v>0.94936708860759489</v>
      </c>
      <c r="BL300">
        <f t="shared" si="76"/>
        <v>7.6996519757299849E-4</v>
      </c>
    </row>
    <row r="301" spans="1:64" x14ac:dyDescent="0.3">
      <c r="A301">
        <v>51</v>
      </c>
      <c r="B301">
        <v>4</v>
      </c>
      <c r="C301">
        <v>1</v>
      </c>
      <c r="D301">
        <v>1</v>
      </c>
      <c r="E301">
        <v>2</v>
      </c>
      <c r="F301">
        <v>3</v>
      </c>
      <c r="G301">
        <f t="shared" si="65"/>
        <v>1</v>
      </c>
      <c r="H301">
        <v>3</v>
      </c>
      <c r="I301">
        <v>1</v>
      </c>
      <c r="J301">
        <v>0</v>
      </c>
      <c r="L301" s="2" t="s">
        <v>21</v>
      </c>
      <c r="N301">
        <v>29</v>
      </c>
      <c r="O301">
        <v>3</v>
      </c>
      <c r="P301">
        <v>1</v>
      </c>
      <c r="Q301">
        <v>7</v>
      </c>
      <c r="R301">
        <v>2</v>
      </c>
      <c r="S301">
        <v>1</v>
      </c>
      <c r="T301">
        <v>2</v>
      </c>
      <c r="U301">
        <v>3</v>
      </c>
      <c r="V301">
        <v>0</v>
      </c>
      <c r="W301" s="45">
        <v>0</v>
      </c>
      <c r="X301" s="46">
        <v>1</v>
      </c>
      <c r="Y301" s="47">
        <f t="shared" si="66"/>
        <v>1</v>
      </c>
      <c r="Z301">
        <f t="shared" si="67"/>
        <v>0</v>
      </c>
      <c r="AA301">
        <f t="shared" si="68"/>
        <v>4.2743828539052668E-2</v>
      </c>
      <c r="AB301" s="45">
        <f t="shared" si="69"/>
        <v>4.2743828539052668E-2</v>
      </c>
      <c r="AC301" s="47">
        <f t="shared" si="70"/>
        <v>0.95725617146094732</v>
      </c>
      <c r="AD301" s="45">
        <f t="shared" si="71"/>
        <v>-4.3684241572183168E-2</v>
      </c>
      <c r="AE301" s="47">
        <f t="shared" si="72"/>
        <v>100</v>
      </c>
      <c r="AF301">
        <f t="shared" si="73"/>
        <v>4.4652444991624129E-2</v>
      </c>
      <c r="BE301">
        <v>3.8382430433182999E-2</v>
      </c>
      <c r="BF301">
        <v>1</v>
      </c>
      <c r="BG301">
        <v>0</v>
      </c>
      <c r="BH301">
        <f t="shared" si="77"/>
        <v>286</v>
      </c>
      <c r="BI301">
        <f t="shared" si="78"/>
        <v>12</v>
      </c>
      <c r="BJ301">
        <f t="shared" si="74"/>
        <v>0.7680454176804542</v>
      </c>
      <c r="BK301">
        <f t="shared" si="75"/>
        <v>0.94936708860759489</v>
      </c>
      <c r="BL301">
        <f t="shared" si="76"/>
        <v>7.6996519757310388E-4</v>
      </c>
    </row>
    <row r="302" spans="1:64" x14ac:dyDescent="0.3">
      <c r="A302">
        <v>41</v>
      </c>
      <c r="B302">
        <v>4</v>
      </c>
      <c r="C302">
        <v>1</v>
      </c>
      <c r="D302">
        <v>10</v>
      </c>
      <c r="E302">
        <v>4</v>
      </c>
      <c r="F302">
        <v>3</v>
      </c>
      <c r="G302">
        <f t="shared" si="65"/>
        <v>3</v>
      </c>
      <c r="H302">
        <v>3</v>
      </c>
      <c r="I302">
        <v>0</v>
      </c>
      <c r="J302">
        <v>0</v>
      </c>
      <c r="L302" s="2" t="s">
        <v>18</v>
      </c>
      <c r="N302">
        <v>29</v>
      </c>
      <c r="O302">
        <v>3</v>
      </c>
      <c r="P302">
        <v>1</v>
      </c>
      <c r="Q302">
        <v>7</v>
      </c>
      <c r="R302">
        <v>2</v>
      </c>
      <c r="S302">
        <v>3</v>
      </c>
      <c r="T302">
        <v>1</v>
      </c>
      <c r="U302">
        <v>3</v>
      </c>
      <c r="V302">
        <v>0</v>
      </c>
      <c r="W302" s="45">
        <v>0</v>
      </c>
      <c r="X302" s="46">
        <v>1</v>
      </c>
      <c r="Y302" s="47">
        <f t="shared" si="66"/>
        <v>1</v>
      </c>
      <c r="Z302">
        <f t="shared" si="67"/>
        <v>0</v>
      </c>
      <c r="AA302">
        <f t="shared" si="68"/>
        <v>1.7721017150012688E-2</v>
      </c>
      <c r="AB302" s="45">
        <f t="shared" si="69"/>
        <v>1.7721017150012688E-2</v>
      </c>
      <c r="AC302" s="47">
        <f t="shared" si="70"/>
        <v>0.98227898284998727</v>
      </c>
      <c r="AD302" s="45">
        <f t="shared" si="71"/>
        <v>-1.7879914386883643E-2</v>
      </c>
      <c r="AE302" s="47">
        <f t="shared" si="72"/>
        <v>100</v>
      </c>
      <c r="AF302">
        <f t="shared" si="73"/>
        <v>1.804071700546506E-2</v>
      </c>
      <c r="BE302">
        <v>3.8402236761322164E-2</v>
      </c>
      <c r="BF302">
        <v>1</v>
      </c>
      <c r="BG302">
        <v>0</v>
      </c>
      <c r="BH302">
        <f t="shared" si="77"/>
        <v>287</v>
      </c>
      <c r="BI302">
        <f t="shared" si="78"/>
        <v>12</v>
      </c>
      <c r="BJ302">
        <f t="shared" si="74"/>
        <v>0.76723438767234386</v>
      </c>
      <c r="BK302">
        <f t="shared" si="75"/>
        <v>0.94936708860759489</v>
      </c>
      <c r="BL302">
        <f t="shared" si="76"/>
        <v>7.6996519757299849E-4</v>
      </c>
    </row>
    <row r="303" spans="1:64" x14ac:dyDescent="0.3">
      <c r="A303">
        <v>18</v>
      </c>
      <c r="B303">
        <v>4</v>
      </c>
      <c r="C303">
        <v>1</v>
      </c>
      <c r="D303">
        <v>0</v>
      </c>
      <c r="E303">
        <v>1</v>
      </c>
      <c r="F303">
        <v>1</v>
      </c>
      <c r="G303">
        <f t="shared" si="65"/>
        <v>3</v>
      </c>
      <c r="H303">
        <v>3</v>
      </c>
      <c r="I303">
        <v>0</v>
      </c>
      <c r="J303">
        <v>0</v>
      </c>
      <c r="L303" s="2" t="s">
        <v>18</v>
      </c>
      <c r="N303">
        <v>29</v>
      </c>
      <c r="O303">
        <v>3</v>
      </c>
      <c r="P303">
        <v>2</v>
      </c>
      <c r="Q303">
        <v>0</v>
      </c>
      <c r="R303">
        <v>2</v>
      </c>
      <c r="S303">
        <v>1</v>
      </c>
      <c r="T303">
        <v>1</v>
      </c>
      <c r="U303">
        <v>3</v>
      </c>
      <c r="V303">
        <v>1</v>
      </c>
      <c r="W303" s="45">
        <v>0</v>
      </c>
      <c r="X303" s="46">
        <v>1</v>
      </c>
      <c r="Y303" s="47">
        <f t="shared" si="66"/>
        <v>1</v>
      </c>
      <c r="Z303">
        <f t="shared" si="67"/>
        <v>0</v>
      </c>
      <c r="AA303">
        <f t="shared" si="68"/>
        <v>0.28731812323791067</v>
      </c>
      <c r="AB303" s="45">
        <f t="shared" si="69"/>
        <v>0.28731812323791067</v>
      </c>
      <c r="AC303" s="47">
        <f t="shared" si="70"/>
        <v>0.71268187676208927</v>
      </c>
      <c r="AD303" s="45">
        <f t="shared" si="71"/>
        <v>-0.33872013378305682</v>
      </c>
      <c r="AE303" s="47">
        <f t="shared" si="72"/>
        <v>100</v>
      </c>
      <c r="AF303">
        <f t="shared" si="73"/>
        <v>0.40315059580759416</v>
      </c>
      <c r="BE303">
        <v>3.8602153452223273E-2</v>
      </c>
      <c r="BF303">
        <v>1</v>
      </c>
      <c r="BG303">
        <v>0</v>
      </c>
      <c r="BH303">
        <f t="shared" si="77"/>
        <v>288</v>
      </c>
      <c r="BI303">
        <f t="shared" si="78"/>
        <v>12</v>
      </c>
      <c r="BJ303">
        <f t="shared" si="74"/>
        <v>0.76642335766423364</v>
      </c>
      <c r="BK303">
        <f t="shared" si="75"/>
        <v>0.94936708860759489</v>
      </c>
      <c r="BL303">
        <f t="shared" si="76"/>
        <v>7.6996519757310388E-4</v>
      </c>
    </row>
    <row r="304" spans="1:64" x14ac:dyDescent="0.3">
      <c r="A304">
        <v>28</v>
      </c>
      <c r="B304">
        <v>2</v>
      </c>
      <c r="C304">
        <v>1</v>
      </c>
      <c r="D304">
        <v>3</v>
      </c>
      <c r="E304">
        <v>2</v>
      </c>
      <c r="F304">
        <v>3</v>
      </c>
      <c r="G304">
        <f t="shared" si="65"/>
        <v>3</v>
      </c>
      <c r="H304">
        <v>3</v>
      </c>
      <c r="I304">
        <v>0</v>
      </c>
      <c r="J304">
        <v>0</v>
      </c>
      <c r="L304" s="2" t="s">
        <v>18</v>
      </c>
      <c r="N304">
        <v>29</v>
      </c>
      <c r="O304">
        <v>3</v>
      </c>
      <c r="P304">
        <v>2</v>
      </c>
      <c r="Q304">
        <v>3</v>
      </c>
      <c r="R304">
        <v>1</v>
      </c>
      <c r="S304">
        <v>1</v>
      </c>
      <c r="T304">
        <v>3</v>
      </c>
      <c r="U304">
        <v>2</v>
      </c>
      <c r="V304">
        <v>0</v>
      </c>
      <c r="W304" s="45">
        <v>1</v>
      </c>
      <c r="X304" s="46">
        <v>0</v>
      </c>
      <c r="Y304" s="47">
        <f t="shared" si="66"/>
        <v>1</v>
      </c>
      <c r="Z304">
        <f t="shared" si="67"/>
        <v>1</v>
      </c>
      <c r="AA304">
        <f t="shared" si="68"/>
        <v>0.58991252572392316</v>
      </c>
      <c r="AB304" s="45">
        <f t="shared" si="69"/>
        <v>0.58991252572392316</v>
      </c>
      <c r="AC304" s="47">
        <f t="shared" si="70"/>
        <v>0.41008747427607684</v>
      </c>
      <c r="AD304" s="45">
        <f t="shared" si="71"/>
        <v>-0.52778101455906834</v>
      </c>
      <c r="AE304" s="47">
        <f t="shared" si="72"/>
        <v>100</v>
      </c>
      <c r="AF304">
        <f t="shared" si="73"/>
        <v>0.6951665821518701</v>
      </c>
      <c r="BE304">
        <v>3.8624816314684361E-2</v>
      </c>
      <c r="BF304">
        <v>1</v>
      </c>
      <c r="BG304">
        <v>0</v>
      </c>
      <c r="BH304">
        <f t="shared" si="77"/>
        <v>289</v>
      </c>
      <c r="BI304">
        <f t="shared" si="78"/>
        <v>12</v>
      </c>
      <c r="BJ304">
        <f t="shared" si="74"/>
        <v>0.7656123276561233</v>
      </c>
      <c r="BK304">
        <f t="shared" si="75"/>
        <v>0.94936708860759489</v>
      </c>
      <c r="BL304">
        <f t="shared" si="76"/>
        <v>7.6996519757310388E-4</v>
      </c>
    </row>
    <row r="305" spans="1:64" x14ac:dyDescent="0.3">
      <c r="A305">
        <v>31</v>
      </c>
      <c r="B305">
        <v>2</v>
      </c>
      <c r="C305">
        <v>1</v>
      </c>
      <c r="D305">
        <v>7</v>
      </c>
      <c r="E305">
        <v>2</v>
      </c>
      <c r="F305">
        <v>1</v>
      </c>
      <c r="G305">
        <f t="shared" si="65"/>
        <v>2</v>
      </c>
      <c r="H305">
        <v>2</v>
      </c>
      <c r="I305">
        <v>7</v>
      </c>
      <c r="J305">
        <v>0</v>
      </c>
      <c r="L305" s="2" t="s">
        <v>20</v>
      </c>
      <c r="N305">
        <v>29</v>
      </c>
      <c r="O305">
        <v>3</v>
      </c>
      <c r="P305">
        <v>2</v>
      </c>
      <c r="Q305">
        <v>7</v>
      </c>
      <c r="R305">
        <v>3</v>
      </c>
      <c r="S305">
        <v>1</v>
      </c>
      <c r="T305">
        <v>3</v>
      </c>
      <c r="U305">
        <v>3</v>
      </c>
      <c r="V305">
        <v>7</v>
      </c>
      <c r="W305" s="45">
        <v>1</v>
      </c>
      <c r="X305" s="46">
        <v>0</v>
      </c>
      <c r="Y305" s="47">
        <f t="shared" si="66"/>
        <v>1</v>
      </c>
      <c r="Z305">
        <f t="shared" si="67"/>
        <v>1</v>
      </c>
      <c r="AA305">
        <f t="shared" si="68"/>
        <v>0.4350673967023595</v>
      </c>
      <c r="AB305" s="45">
        <f t="shared" si="69"/>
        <v>0.4350673967023595</v>
      </c>
      <c r="AC305" s="47">
        <f t="shared" si="70"/>
        <v>0.5649326032976405</v>
      </c>
      <c r="AD305" s="45">
        <f t="shared" si="71"/>
        <v>-0.8322543249466795</v>
      </c>
      <c r="AE305" s="47">
        <f t="shared" si="72"/>
        <v>0</v>
      </c>
      <c r="AF305">
        <f t="shared" si="73"/>
        <v>1.2984944575934865</v>
      </c>
      <c r="BE305">
        <v>3.8707297912595924E-2</v>
      </c>
      <c r="BF305">
        <v>1</v>
      </c>
      <c r="BG305">
        <v>0</v>
      </c>
      <c r="BH305">
        <f t="shared" si="77"/>
        <v>290</v>
      </c>
      <c r="BI305">
        <f t="shared" si="78"/>
        <v>12</v>
      </c>
      <c r="BJ305">
        <f t="shared" si="74"/>
        <v>0.76480129764801297</v>
      </c>
      <c r="BK305">
        <f t="shared" si="75"/>
        <v>0.94936708860759489</v>
      </c>
      <c r="BL305">
        <f t="shared" si="76"/>
        <v>7.6996519757310388E-4</v>
      </c>
    </row>
    <row r="306" spans="1:64" x14ac:dyDescent="0.3">
      <c r="A306">
        <v>39</v>
      </c>
      <c r="B306">
        <v>3</v>
      </c>
      <c r="C306">
        <v>1</v>
      </c>
      <c r="D306">
        <v>10</v>
      </c>
      <c r="E306">
        <v>3</v>
      </c>
      <c r="F306">
        <v>4</v>
      </c>
      <c r="G306">
        <f t="shared" si="65"/>
        <v>1</v>
      </c>
      <c r="H306">
        <v>2</v>
      </c>
      <c r="I306">
        <v>3</v>
      </c>
      <c r="J306">
        <v>0</v>
      </c>
      <c r="L306" s="2" t="s">
        <v>21</v>
      </c>
      <c r="N306">
        <v>29</v>
      </c>
      <c r="O306">
        <v>4</v>
      </c>
      <c r="P306">
        <v>1</v>
      </c>
      <c r="Q306">
        <v>0</v>
      </c>
      <c r="R306">
        <v>1</v>
      </c>
      <c r="S306">
        <v>1</v>
      </c>
      <c r="T306">
        <v>1</v>
      </c>
      <c r="U306">
        <v>3</v>
      </c>
      <c r="V306">
        <v>0</v>
      </c>
      <c r="W306" s="45">
        <v>0</v>
      </c>
      <c r="X306" s="46">
        <v>1</v>
      </c>
      <c r="Y306" s="47">
        <f t="shared" si="66"/>
        <v>1</v>
      </c>
      <c r="Z306">
        <f t="shared" si="67"/>
        <v>0</v>
      </c>
      <c r="AA306">
        <f t="shared" si="68"/>
        <v>7.0256437470424593E-2</v>
      </c>
      <c r="AB306" s="45">
        <f t="shared" si="69"/>
        <v>7.0256437470424593E-2</v>
      </c>
      <c r="AC306" s="47">
        <f t="shared" si="70"/>
        <v>0.92974356252957535</v>
      </c>
      <c r="AD306" s="45">
        <f t="shared" si="71"/>
        <v>-7.284647007339308E-2</v>
      </c>
      <c r="AE306" s="47">
        <f t="shared" si="72"/>
        <v>100</v>
      </c>
      <c r="AF306">
        <f t="shared" si="73"/>
        <v>7.5565392761931305E-2</v>
      </c>
      <c r="BE306">
        <v>3.8913351158309746E-2</v>
      </c>
      <c r="BF306">
        <v>1</v>
      </c>
      <c r="BG306">
        <v>0</v>
      </c>
      <c r="BH306">
        <f t="shared" si="77"/>
        <v>291</v>
      </c>
      <c r="BI306">
        <f t="shared" si="78"/>
        <v>12</v>
      </c>
      <c r="BJ306">
        <f t="shared" si="74"/>
        <v>0.76399026763990263</v>
      </c>
      <c r="BK306">
        <f t="shared" si="75"/>
        <v>0.94936708860759489</v>
      </c>
      <c r="BL306">
        <f t="shared" si="76"/>
        <v>7.6996519757299849E-4</v>
      </c>
    </row>
    <row r="307" spans="1:64" x14ac:dyDescent="0.3">
      <c r="A307">
        <v>36</v>
      </c>
      <c r="B307">
        <v>2</v>
      </c>
      <c r="C307">
        <v>1</v>
      </c>
      <c r="D307">
        <v>8</v>
      </c>
      <c r="E307">
        <v>2</v>
      </c>
      <c r="F307">
        <v>2</v>
      </c>
      <c r="G307">
        <f t="shared" si="65"/>
        <v>2</v>
      </c>
      <c r="H307">
        <v>3</v>
      </c>
      <c r="I307">
        <v>0</v>
      </c>
      <c r="J307">
        <v>0</v>
      </c>
      <c r="L307" s="2" t="s">
        <v>20</v>
      </c>
      <c r="N307">
        <v>29</v>
      </c>
      <c r="O307">
        <v>4</v>
      </c>
      <c r="P307">
        <v>1</v>
      </c>
      <c r="Q307">
        <v>0</v>
      </c>
      <c r="R307">
        <v>1</v>
      </c>
      <c r="S307">
        <v>2</v>
      </c>
      <c r="T307">
        <v>2</v>
      </c>
      <c r="U307">
        <v>3</v>
      </c>
      <c r="V307">
        <v>0</v>
      </c>
      <c r="W307" s="45">
        <v>0</v>
      </c>
      <c r="X307" s="46">
        <v>1</v>
      </c>
      <c r="Y307" s="47">
        <f t="shared" si="66"/>
        <v>1</v>
      </c>
      <c r="Z307">
        <f t="shared" si="67"/>
        <v>0</v>
      </c>
      <c r="AA307">
        <f t="shared" si="68"/>
        <v>0.11304750007395753</v>
      </c>
      <c r="AB307" s="45">
        <f t="shared" si="69"/>
        <v>0.11304750007395753</v>
      </c>
      <c r="AC307" s="47">
        <f t="shared" si="70"/>
        <v>0.88695249992604253</v>
      </c>
      <c r="AD307" s="45">
        <f t="shared" si="71"/>
        <v>-0.1199638494863683</v>
      </c>
      <c r="AE307" s="47">
        <f t="shared" si="72"/>
        <v>100</v>
      </c>
      <c r="AF307">
        <f t="shared" si="73"/>
        <v>0.12745609272580422</v>
      </c>
      <c r="BE307">
        <v>3.8958476818550331E-2</v>
      </c>
      <c r="BF307">
        <v>1</v>
      </c>
      <c r="BG307">
        <v>0</v>
      </c>
      <c r="BH307">
        <f t="shared" si="77"/>
        <v>292</v>
      </c>
      <c r="BI307">
        <f t="shared" si="78"/>
        <v>12</v>
      </c>
      <c r="BJ307">
        <f t="shared" si="74"/>
        <v>0.76317923763179241</v>
      </c>
      <c r="BK307">
        <f t="shared" si="75"/>
        <v>0.94936708860759489</v>
      </c>
      <c r="BL307">
        <f t="shared" si="76"/>
        <v>7.6996519757310388E-4</v>
      </c>
    </row>
    <row r="308" spans="1:64" x14ac:dyDescent="0.3">
      <c r="A308">
        <v>32</v>
      </c>
      <c r="B308">
        <v>4</v>
      </c>
      <c r="C308">
        <v>1</v>
      </c>
      <c r="D308">
        <v>8</v>
      </c>
      <c r="E308">
        <v>2</v>
      </c>
      <c r="F308">
        <v>3</v>
      </c>
      <c r="G308">
        <f t="shared" si="65"/>
        <v>2</v>
      </c>
      <c r="H308">
        <v>2</v>
      </c>
      <c r="I308">
        <v>4</v>
      </c>
      <c r="J308">
        <v>0</v>
      </c>
      <c r="L308" s="2" t="s">
        <v>20</v>
      </c>
      <c r="N308">
        <v>29</v>
      </c>
      <c r="O308">
        <v>4</v>
      </c>
      <c r="P308">
        <v>1</v>
      </c>
      <c r="Q308">
        <v>0</v>
      </c>
      <c r="R308">
        <v>2</v>
      </c>
      <c r="S308">
        <v>3</v>
      </c>
      <c r="T308">
        <v>1</v>
      </c>
      <c r="U308">
        <v>3</v>
      </c>
      <c r="V308">
        <v>1</v>
      </c>
      <c r="W308" s="45">
        <v>0</v>
      </c>
      <c r="X308" s="46">
        <v>1</v>
      </c>
      <c r="Y308" s="47">
        <f t="shared" si="66"/>
        <v>1</v>
      </c>
      <c r="Z308">
        <f t="shared" si="67"/>
        <v>0</v>
      </c>
      <c r="AA308">
        <f t="shared" si="68"/>
        <v>4.4201997337949626E-2</v>
      </c>
      <c r="AB308" s="45">
        <f t="shared" si="69"/>
        <v>4.4201997337949626E-2</v>
      </c>
      <c r="AC308" s="47">
        <f t="shared" si="70"/>
        <v>0.95579800266205039</v>
      </c>
      <c r="AD308" s="45">
        <f t="shared" si="71"/>
        <v>-4.5208682543076625E-2</v>
      </c>
      <c r="AE308" s="47">
        <f t="shared" si="72"/>
        <v>100</v>
      </c>
      <c r="AF308">
        <f t="shared" si="73"/>
        <v>4.6246170440657951E-2</v>
      </c>
      <c r="BE308">
        <v>3.9132462186842742E-2</v>
      </c>
      <c r="BF308">
        <v>1</v>
      </c>
      <c r="BG308">
        <v>0</v>
      </c>
      <c r="BH308">
        <f t="shared" si="77"/>
        <v>293</v>
      </c>
      <c r="BI308">
        <f t="shared" si="78"/>
        <v>12</v>
      </c>
      <c r="BJ308">
        <f t="shared" si="74"/>
        <v>0.76236820762368207</v>
      </c>
      <c r="BK308">
        <f t="shared" si="75"/>
        <v>0.94936708860759489</v>
      </c>
      <c r="BL308">
        <f t="shared" si="76"/>
        <v>7.6996519757299849E-4</v>
      </c>
    </row>
    <row r="309" spans="1:64" x14ac:dyDescent="0.3">
      <c r="A309">
        <v>38</v>
      </c>
      <c r="B309">
        <v>1</v>
      </c>
      <c r="C309">
        <v>1</v>
      </c>
      <c r="D309">
        <v>8</v>
      </c>
      <c r="E309">
        <v>3</v>
      </c>
      <c r="F309">
        <v>2</v>
      </c>
      <c r="G309">
        <f t="shared" si="65"/>
        <v>2</v>
      </c>
      <c r="H309">
        <v>3</v>
      </c>
      <c r="I309">
        <v>0</v>
      </c>
      <c r="J309">
        <v>0</v>
      </c>
      <c r="L309" s="2" t="s">
        <v>20</v>
      </c>
      <c r="N309">
        <v>29</v>
      </c>
      <c r="O309">
        <v>4</v>
      </c>
      <c r="P309">
        <v>1</v>
      </c>
      <c r="Q309">
        <v>2</v>
      </c>
      <c r="R309">
        <v>1</v>
      </c>
      <c r="S309">
        <v>1</v>
      </c>
      <c r="T309">
        <v>3</v>
      </c>
      <c r="U309">
        <v>3</v>
      </c>
      <c r="V309">
        <v>1</v>
      </c>
      <c r="W309" s="45">
        <v>0</v>
      </c>
      <c r="X309" s="46">
        <v>1</v>
      </c>
      <c r="Y309" s="47">
        <f t="shared" si="66"/>
        <v>1</v>
      </c>
      <c r="Z309">
        <f t="shared" si="67"/>
        <v>0</v>
      </c>
      <c r="AA309">
        <f t="shared" si="68"/>
        <v>0.18786017314893552</v>
      </c>
      <c r="AB309" s="45">
        <f t="shared" si="69"/>
        <v>0.18786017314893552</v>
      </c>
      <c r="AC309" s="47">
        <f t="shared" si="70"/>
        <v>0.81213982685106445</v>
      </c>
      <c r="AD309" s="45">
        <f t="shared" si="71"/>
        <v>-0.20808275308977481</v>
      </c>
      <c r="AE309" s="47">
        <f t="shared" si="72"/>
        <v>100</v>
      </c>
      <c r="AF309">
        <f t="shared" si="73"/>
        <v>0.23131506045865496</v>
      </c>
      <c r="BE309">
        <v>3.9632911477713938E-2</v>
      </c>
      <c r="BF309">
        <v>1</v>
      </c>
      <c r="BG309">
        <v>0</v>
      </c>
      <c r="BH309">
        <f t="shared" si="77"/>
        <v>294</v>
      </c>
      <c r="BI309">
        <f t="shared" si="78"/>
        <v>12</v>
      </c>
      <c r="BJ309">
        <f t="shared" si="74"/>
        <v>0.76155717761557185</v>
      </c>
      <c r="BK309">
        <f t="shared" si="75"/>
        <v>0.94936708860759489</v>
      </c>
      <c r="BL309">
        <f t="shared" si="76"/>
        <v>7.6996519757310388E-4</v>
      </c>
    </row>
    <row r="310" spans="1:64" x14ac:dyDescent="0.3">
      <c r="A310">
        <v>58</v>
      </c>
      <c r="B310">
        <v>4</v>
      </c>
      <c r="C310">
        <v>2</v>
      </c>
      <c r="D310">
        <v>3</v>
      </c>
      <c r="E310">
        <v>2</v>
      </c>
      <c r="F310">
        <v>3</v>
      </c>
      <c r="G310">
        <f t="shared" si="65"/>
        <v>1</v>
      </c>
      <c r="H310">
        <v>3</v>
      </c>
      <c r="I310">
        <v>1</v>
      </c>
      <c r="J310">
        <v>0</v>
      </c>
      <c r="L310" s="2" t="s">
        <v>21</v>
      </c>
      <c r="N310">
        <v>29</v>
      </c>
      <c r="O310">
        <v>4</v>
      </c>
      <c r="P310">
        <v>1</v>
      </c>
      <c r="Q310">
        <v>2</v>
      </c>
      <c r="R310">
        <v>1</v>
      </c>
      <c r="S310">
        <v>2</v>
      </c>
      <c r="T310">
        <v>1</v>
      </c>
      <c r="U310">
        <v>3</v>
      </c>
      <c r="V310">
        <v>2</v>
      </c>
      <c r="W310" s="45">
        <v>0</v>
      </c>
      <c r="X310" s="46">
        <v>1</v>
      </c>
      <c r="Y310" s="47">
        <f t="shared" si="66"/>
        <v>1</v>
      </c>
      <c r="Z310">
        <f t="shared" si="67"/>
        <v>0</v>
      </c>
      <c r="AA310">
        <f t="shared" si="68"/>
        <v>6.0288565936187435E-2</v>
      </c>
      <c r="AB310" s="45">
        <f t="shared" si="69"/>
        <v>6.0288565936187435E-2</v>
      </c>
      <c r="AC310" s="47">
        <f t="shared" si="70"/>
        <v>0.93971143406381252</v>
      </c>
      <c r="AD310" s="45">
        <f t="shared" si="71"/>
        <v>-6.2182435886137345E-2</v>
      </c>
      <c r="AE310" s="47">
        <f t="shared" si="72"/>
        <v>100</v>
      </c>
      <c r="AF310">
        <f t="shared" si="73"/>
        <v>6.4156467348138541E-2</v>
      </c>
      <c r="BE310">
        <v>3.9752068930283151E-2</v>
      </c>
      <c r="BF310">
        <v>1</v>
      </c>
      <c r="BG310">
        <v>0</v>
      </c>
      <c r="BH310">
        <f t="shared" si="77"/>
        <v>295</v>
      </c>
      <c r="BI310">
        <f t="shared" si="78"/>
        <v>12</v>
      </c>
      <c r="BJ310">
        <f t="shared" si="74"/>
        <v>0.76074614760746151</v>
      </c>
      <c r="BK310">
        <f t="shared" si="75"/>
        <v>0.94936708860759489</v>
      </c>
      <c r="BL310">
        <f t="shared" si="76"/>
        <v>7.6996519757310388E-4</v>
      </c>
    </row>
    <row r="311" spans="1:64" x14ac:dyDescent="0.3">
      <c r="A311">
        <v>31</v>
      </c>
      <c r="B311">
        <v>3</v>
      </c>
      <c r="C311">
        <v>2</v>
      </c>
      <c r="D311">
        <v>2</v>
      </c>
      <c r="E311">
        <v>1</v>
      </c>
      <c r="F311">
        <v>1</v>
      </c>
      <c r="G311">
        <f t="shared" si="65"/>
        <v>2</v>
      </c>
      <c r="H311">
        <v>3</v>
      </c>
      <c r="I311">
        <v>0</v>
      </c>
      <c r="J311">
        <v>0</v>
      </c>
      <c r="L311" s="2" t="s">
        <v>20</v>
      </c>
      <c r="N311">
        <v>29</v>
      </c>
      <c r="O311">
        <v>4</v>
      </c>
      <c r="P311">
        <v>1</v>
      </c>
      <c r="Q311">
        <v>2</v>
      </c>
      <c r="R311">
        <v>1</v>
      </c>
      <c r="S311">
        <v>2</v>
      </c>
      <c r="T311">
        <v>2</v>
      </c>
      <c r="U311">
        <v>3</v>
      </c>
      <c r="V311">
        <v>0</v>
      </c>
      <c r="W311" s="45">
        <v>0</v>
      </c>
      <c r="X311" s="46">
        <v>1</v>
      </c>
      <c r="Y311" s="47">
        <f t="shared" si="66"/>
        <v>1</v>
      </c>
      <c r="Z311">
        <f t="shared" si="67"/>
        <v>0</v>
      </c>
      <c r="AA311">
        <f t="shared" si="68"/>
        <v>8.4014341080417512E-2</v>
      </c>
      <c r="AB311" s="45">
        <f t="shared" si="69"/>
        <v>8.4014341080417512E-2</v>
      </c>
      <c r="AC311" s="47">
        <f t="shared" si="70"/>
        <v>0.9159856589195825</v>
      </c>
      <c r="AD311" s="45">
        <f t="shared" si="71"/>
        <v>-8.7754570631895526E-2</v>
      </c>
      <c r="AE311" s="47">
        <f t="shared" si="72"/>
        <v>100</v>
      </c>
      <c r="AF311">
        <f t="shared" si="73"/>
        <v>9.1720148959006154E-2</v>
      </c>
      <c r="BE311">
        <v>3.9784199829487547E-2</v>
      </c>
      <c r="BF311">
        <v>1</v>
      </c>
      <c r="BG311">
        <v>0</v>
      </c>
      <c r="BH311">
        <f t="shared" si="77"/>
        <v>296</v>
      </c>
      <c r="BI311">
        <f t="shared" si="78"/>
        <v>12</v>
      </c>
      <c r="BJ311">
        <f t="shared" si="74"/>
        <v>0.75993511759935117</v>
      </c>
      <c r="BK311">
        <f t="shared" si="75"/>
        <v>0.94936708860759489</v>
      </c>
      <c r="BL311">
        <f t="shared" si="76"/>
        <v>7.6996519757310388E-4</v>
      </c>
    </row>
    <row r="312" spans="1:64" x14ac:dyDescent="0.3">
      <c r="A312">
        <v>31</v>
      </c>
      <c r="B312">
        <v>1</v>
      </c>
      <c r="C312">
        <v>1</v>
      </c>
      <c r="D312">
        <v>2</v>
      </c>
      <c r="E312">
        <v>2</v>
      </c>
      <c r="F312">
        <v>1</v>
      </c>
      <c r="G312">
        <f t="shared" si="65"/>
        <v>2</v>
      </c>
      <c r="H312">
        <v>3</v>
      </c>
      <c r="I312">
        <v>1</v>
      </c>
      <c r="J312">
        <v>0</v>
      </c>
      <c r="L312" s="2" t="s">
        <v>20</v>
      </c>
      <c r="N312">
        <v>29</v>
      </c>
      <c r="O312">
        <v>4</v>
      </c>
      <c r="P312">
        <v>1</v>
      </c>
      <c r="Q312">
        <v>2</v>
      </c>
      <c r="R312">
        <v>1</v>
      </c>
      <c r="S312">
        <v>4</v>
      </c>
      <c r="T312">
        <v>3</v>
      </c>
      <c r="U312">
        <v>3</v>
      </c>
      <c r="V312">
        <v>1</v>
      </c>
      <c r="W312" s="45">
        <v>0</v>
      </c>
      <c r="X312" s="46">
        <v>1</v>
      </c>
      <c r="Y312" s="47">
        <f t="shared" si="66"/>
        <v>1</v>
      </c>
      <c r="Z312">
        <f t="shared" si="67"/>
        <v>0</v>
      </c>
      <c r="AA312">
        <f t="shared" si="68"/>
        <v>0.13616917702329159</v>
      </c>
      <c r="AB312" s="45">
        <f t="shared" si="69"/>
        <v>0.13616917702329159</v>
      </c>
      <c r="AC312" s="47">
        <f t="shared" si="70"/>
        <v>0.86383082297670843</v>
      </c>
      <c r="AD312" s="45">
        <f t="shared" si="71"/>
        <v>-0.14637833609064471</v>
      </c>
      <c r="AE312" s="47">
        <f t="shared" si="72"/>
        <v>100</v>
      </c>
      <c r="AF312">
        <f t="shared" si="73"/>
        <v>0.15763407996262613</v>
      </c>
      <c r="BE312">
        <v>4.0148941064649168E-2</v>
      </c>
      <c r="BF312">
        <v>1</v>
      </c>
      <c r="BG312">
        <v>0</v>
      </c>
      <c r="BH312">
        <f t="shared" si="77"/>
        <v>297</v>
      </c>
      <c r="BI312">
        <f t="shared" si="78"/>
        <v>12</v>
      </c>
      <c r="BJ312">
        <f t="shared" si="74"/>
        <v>0.75912408759124084</v>
      </c>
      <c r="BK312">
        <f t="shared" si="75"/>
        <v>0.94936708860759489</v>
      </c>
      <c r="BL312">
        <f t="shared" si="76"/>
        <v>0</v>
      </c>
    </row>
    <row r="313" spans="1:64" x14ac:dyDescent="0.3">
      <c r="A313">
        <v>45</v>
      </c>
      <c r="B313">
        <v>1</v>
      </c>
      <c r="C313">
        <v>1</v>
      </c>
      <c r="D313">
        <v>9</v>
      </c>
      <c r="E313">
        <v>3</v>
      </c>
      <c r="F313">
        <v>3</v>
      </c>
      <c r="G313">
        <f t="shared" si="65"/>
        <v>1</v>
      </c>
      <c r="H313">
        <v>3</v>
      </c>
      <c r="I313">
        <v>9</v>
      </c>
      <c r="J313">
        <v>0</v>
      </c>
      <c r="L313" s="2" t="s">
        <v>21</v>
      </c>
      <c r="N313">
        <v>29</v>
      </c>
      <c r="O313">
        <v>4</v>
      </c>
      <c r="P313">
        <v>1</v>
      </c>
      <c r="Q313">
        <v>2</v>
      </c>
      <c r="R313">
        <v>2</v>
      </c>
      <c r="S313">
        <v>1</v>
      </c>
      <c r="T313">
        <v>1</v>
      </c>
      <c r="U313">
        <v>4</v>
      </c>
      <c r="V313">
        <v>1</v>
      </c>
      <c r="W313" s="45">
        <v>0</v>
      </c>
      <c r="X313" s="46">
        <v>1</v>
      </c>
      <c r="Y313" s="47">
        <f t="shared" si="66"/>
        <v>1</v>
      </c>
      <c r="Z313">
        <f t="shared" si="67"/>
        <v>0</v>
      </c>
      <c r="AA313">
        <f t="shared" si="68"/>
        <v>3.3048766947782179E-2</v>
      </c>
      <c r="AB313" s="45">
        <f t="shared" si="69"/>
        <v>3.3048766947782179E-2</v>
      </c>
      <c r="AC313" s="47">
        <f t="shared" si="70"/>
        <v>0.96695123305221786</v>
      </c>
      <c r="AD313" s="45">
        <f t="shared" si="71"/>
        <v>-3.3607215977147546E-2</v>
      </c>
      <c r="AE313" s="47">
        <f t="shared" si="72"/>
        <v>100</v>
      </c>
      <c r="AF313">
        <f t="shared" si="73"/>
        <v>3.41783182213466E-2</v>
      </c>
      <c r="BE313">
        <v>4.0185815359061933E-2</v>
      </c>
      <c r="BF313">
        <v>0</v>
      </c>
      <c r="BG313">
        <v>1</v>
      </c>
      <c r="BH313">
        <f t="shared" si="77"/>
        <v>297</v>
      </c>
      <c r="BI313">
        <f t="shared" si="78"/>
        <v>13</v>
      </c>
      <c r="BJ313">
        <f t="shared" si="74"/>
        <v>0.75912408759124084</v>
      </c>
      <c r="BK313">
        <f t="shared" si="75"/>
        <v>0.94514767932489452</v>
      </c>
      <c r="BL313">
        <f t="shared" si="76"/>
        <v>7.6654313002822957E-4</v>
      </c>
    </row>
    <row r="314" spans="1:64" x14ac:dyDescent="0.3">
      <c r="A314">
        <v>31</v>
      </c>
      <c r="B314">
        <v>3</v>
      </c>
      <c r="C314">
        <v>2</v>
      </c>
      <c r="D314">
        <v>2</v>
      </c>
      <c r="E314">
        <v>1</v>
      </c>
      <c r="F314">
        <v>4</v>
      </c>
      <c r="G314">
        <f t="shared" si="65"/>
        <v>1</v>
      </c>
      <c r="H314">
        <v>1</v>
      </c>
      <c r="I314">
        <v>2</v>
      </c>
      <c r="J314">
        <v>0</v>
      </c>
      <c r="L314" s="2" t="s">
        <v>21</v>
      </c>
      <c r="N314">
        <v>29</v>
      </c>
      <c r="O314">
        <v>4</v>
      </c>
      <c r="P314">
        <v>1</v>
      </c>
      <c r="Q314">
        <v>2</v>
      </c>
      <c r="R314">
        <v>2</v>
      </c>
      <c r="S314">
        <v>4</v>
      </c>
      <c r="T314">
        <v>1</v>
      </c>
      <c r="U314">
        <v>3</v>
      </c>
      <c r="V314">
        <v>0</v>
      </c>
      <c r="W314" s="45">
        <v>0</v>
      </c>
      <c r="X314" s="46">
        <v>1</v>
      </c>
      <c r="Y314" s="47">
        <f t="shared" si="66"/>
        <v>1</v>
      </c>
      <c r="Z314">
        <f t="shared" si="67"/>
        <v>0</v>
      </c>
      <c r="AA314">
        <f t="shared" si="68"/>
        <v>2.466882486168567E-2</v>
      </c>
      <c r="AB314" s="45">
        <f t="shared" si="69"/>
        <v>2.466882486168567E-2</v>
      </c>
      <c r="AC314" s="47">
        <f t="shared" si="70"/>
        <v>0.97533117513831435</v>
      </c>
      <c r="AD314" s="45">
        <f t="shared" si="71"/>
        <v>-2.4978198849473214E-2</v>
      </c>
      <c r="AE314" s="47">
        <f t="shared" si="72"/>
        <v>100</v>
      </c>
      <c r="AF314">
        <f t="shared" si="73"/>
        <v>2.5292767718808246E-2</v>
      </c>
      <c r="BE314">
        <v>4.03276405184761E-2</v>
      </c>
      <c r="BF314">
        <v>1</v>
      </c>
      <c r="BG314">
        <v>0</v>
      </c>
      <c r="BH314">
        <f t="shared" si="77"/>
        <v>298</v>
      </c>
      <c r="BI314">
        <f t="shared" si="78"/>
        <v>13</v>
      </c>
      <c r="BJ314">
        <f t="shared" si="74"/>
        <v>0.75831305758313061</v>
      </c>
      <c r="BK314">
        <f t="shared" si="75"/>
        <v>0.94514767932489452</v>
      </c>
      <c r="BL314">
        <f t="shared" si="76"/>
        <v>7.6654313002833452E-4</v>
      </c>
    </row>
    <row r="315" spans="1:64" x14ac:dyDescent="0.3">
      <c r="A315">
        <v>33</v>
      </c>
      <c r="B315">
        <v>4</v>
      </c>
      <c r="C315">
        <v>1</v>
      </c>
      <c r="D315">
        <v>6</v>
      </c>
      <c r="E315">
        <v>3</v>
      </c>
      <c r="F315">
        <v>2</v>
      </c>
      <c r="G315">
        <f t="shared" si="65"/>
        <v>2</v>
      </c>
      <c r="H315">
        <v>3</v>
      </c>
      <c r="I315">
        <v>8</v>
      </c>
      <c r="J315">
        <v>0</v>
      </c>
      <c r="L315" s="2" t="s">
        <v>20</v>
      </c>
      <c r="N315">
        <v>29</v>
      </c>
      <c r="O315">
        <v>4</v>
      </c>
      <c r="P315">
        <v>1</v>
      </c>
      <c r="Q315">
        <v>3</v>
      </c>
      <c r="R315">
        <v>1</v>
      </c>
      <c r="S315">
        <v>3</v>
      </c>
      <c r="T315">
        <v>2</v>
      </c>
      <c r="U315">
        <v>3</v>
      </c>
      <c r="V315">
        <v>1</v>
      </c>
      <c r="W315" s="45">
        <v>0</v>
      </c>
      <c r="X315" s="46">
        <v>1</v>
      </c>
      <c r="Y315" s="47">
        <f t="shared" si="66"/>
        <v>1</v>
      </c>
      <c r="Z315">
        <f t="shared" si="67"/>
        <v>0</v>
      </c>
      <c r="AA315">
        <f t="shared" si="68"/>
        <v>7.3456518352777167E-2</v>
      </c>
      <c r="AB315" s="45">
        <f t="shared" si="69"/>
        <v>7.3456518352777167E-2</v>
      </c>
      <c r="AC315" s="47">
        <f t="shared" si="70"/>
        <v>0.92654348164722289</v>
      </c>
      <c r="AD315" s="45">
        <f t="shared" si="71"/>
        <v>-7.629430327622129E-2</v>
      </c>
      <c r="AE315" s="47">
        <f t="shared" si="72"/>
        <v>100</v>
      </c>
      <c r="AF315">
        <f t="shared" si="73"/>
        <v>7.92801631092208E-2</v>
      </c>
      <c r="BE315">
        <v>4.0336081799594539E-2</v>
      </c>
      <c r="BF315">
        <v>1</v>
      </c>
      <c r="BG315">
        <v>0</v>
      </c>
      <c r="BH315">
        <f t="shared" si="77"/>
        <v>299</v>
      </c>
      <c r="BI315">
        <f t="shared" si="78"/>
        <v>13</v>
      </c>
      <c r="BJ315">
        <f t="shared" si="74"/>
        <v>0.75750202757502028</v>
      </c>
      <c r="BK315">
        <f t="shared" si="75"/>
        <v>0.94514767932489452</v>
      </c>
      <c r="BL315">
        <f t="shared" si="76"/>
        <v>7.6654313002833452E-4</v>
      </c>
    </row>
    <row r="316" spans="1:64" x14ac:dyDescent="0.3">
      <c r="A316">
        <v>39</v>
      </c>
      <c r="B316">
        <v>3</v>
      </c>
      <c r="C316">
        <v>2</v>
      </c>
      <c r="D316">
        <v>9</v>
      </c>
      <c r="E316">
        <v>4</v>
      </c>
      <c r="F316">
        <v>1</v>
      </c>
      <c r="G316">
        <f t="shared" si="65"/>
        <v>2</v>
      </c>
      <c r="H316">
        <v>3</v>
      </c>
      <c r="I316">
        <v>11</v>
      </c>
      <c r="J316">
        <v>0</v>
      </c>
      <c r="L316" s="2" t="s">
        <v>20</v>
      </c>
      <c r="N316">
        <v>29</v>
      </c>
      <c r="O316">
        <v>4</v>
      </c>
      <c r="P316">
        <v>1</v>
      </c>
      <c r="Q316">
        <v>3</v>
      </c>
      <c r="R316">
        <v>2</v>
      </c>
      <c r="S316">
        <v>3</v>
      </c>
      <c r="T316">
        <v>2</v>
      </c>
      <c r="U316">
        <v>2</v>
      </c>
      <c r="V316">
        <v>0</v>
      </c>
      <c r="W316" s="45">
        <v>0</v>
      </c>
      <c r="X316" s="46">
        <v>1</v>
      </c>
      <c r="Y316" s="47">
        <f t="shared" si="66"/>
        <v>1</v>
      </c>
      <c r="Z316">
        <f t="shared" si="67"/>
        <v>0</v>
      </c>
      <c r="AA316">
        <f t="shared" si="68"/>
        <v>5.5499520632195307E-2</v>
      </c>
      <c r="AB316" s="45">
        <f t="shared" si="69"/>
        <v>5.5499520632195307E-2</v>
      </c>
      <c r="AC316" s="47">
        <f t="shared" si="70"/>
        <v>0.94450047936780468</v>
      </c>
      <c r="AD316" s="45">
        <f t="shared" si="71"/>
        <v>-5.7099084504645833E-2</v>
      </c>
      <c r="AE316" s="47">
        <f t="shared" si="72"/>
        <v>100</v>
      </c>
      <c r="AF316">
        <f t="shared" si="73"/>
        <v>5.8760711979038441E-2</v>
      </c>
      <c r="BE316">
        <v>4.0591453198261768E-2</v>
      </c>
      <c r="BF316">
        <v>1</v>
      </c>
      <c r="BG316">
        <v>0</v>
      </c>
      <c r="BH316">
        <f t="shared" si="77"/>
        <v>300</v>
      </c>
      <c r="BI316">
        <f t="shared" si="78"/>
        <v>13</v>
      </c>
      <c r="BJ316">
        <f t="shared" si="74"/>
        <v>0.75669099756690994</v>
      </c>
      <c r="BK316">
        <f t="shared" si="75"/>
        <v>0.94514767932489452</v>
      </c>
      <c r="BL316">
        <f t="shared" si="76"/>
        <v>7.6654313002822957E-4</v>
      </c>
    </row>
    <row r="317" spans="1:64" x14ac:dyDescent="0.3">
      <c r="A317">
        <v>43</v>
      </c>
      <c r="B317">
        <v>3</v>
      </c>
      <c r="C317">
        <v>1</v>
      </c>
      <c r="D317">
        <v>7</v>
      </c>
      <c r="E317">
        <v>1</v>
      </c>
      <c r="F317">
        <v>4</v>
      </c>
      <c r="G317">
        <f t="shared" si="65"/>
        <v>3</v>
      </c>
      <c r="H317">
        <v>3</v>
      </c>
      <c r="I317">
        <v>1</v>
      </c>
      <c r="J317">
        <v>0</v>
      </c>
      <c r="L317" s="2" t="s">
        <v>18</v>
      </c>
      <c r="N317">
        <v>29</v>
      </c>
      <c r="O317">
        <v>4</v>
      </c>
      <c r="P317">
        <v>1</v>
      </c>
      <c r="Q317">
        <v>4</v>
      </c>
      <c r="R317">
        <v>1</v>
      </c>
      <c r="S317">
        <v>1</v>
      </c>
      <c r="T317">
        <v>3</v>
      </c>
      <c r="U317">
        <v>1</v>
      </c>
      <c r="V317">
        <v>0</v>
      </c>
      <c r="W317" s="45">
        <v>0</v>
      </c>
      <c r="X317" s="46">
        <v>1</v>
      </c>
      <c r="Y317" s="47">
        <f t="shared" si="66"/>
        <v>1</v>
      </c>
      <c r="Z317">
        <f t="shared" si="67"/>
        <v>0</v>
      </c>
      <c r="AA317">
        <f t="shared" si="68"/>
        <v>0.18519397432030266</v>
      </c>
      <c r="AB317" s="45">
        <f t="shared" si="69"/>
        <v>0.18519397432030266</v>
      </c>
      <c r="AC317" s="47">
        <f t="shared" si="70"/>
        <v>0.8148060256796974</v>
      </c>
      <c r="AD317" s="45">
        <f t="shared" si="71"/>
        <v>-0.20480519937001565</v>
      </c>
      <c r="AE317" s="47">
        <f t="shared" si="72"/>
        <v>100</v>
      </c>
      <c r="AF317">
        <f t="shared" si="73"/>
        <v>0.22728596559631106</v>
      </c>
      <c r="BE317">
        <v>4.0602656696096445E-2</v>
      </c>
      <c r="BF317">
        <v>1</v>
      </c>
      <c r="BG317">
        <v>0</v>
      </c>
      <c r="BH317">
        <f t="shared" si="77"/>
        <v>301</v>
      </c>
      <c r="BI317">
        <f t="shared" si="78"/>
        <v>13</v>
      </c>
      <c r="BJ317">
        <f t="shared" si="74"/>
        <v>0.75587996755879971</v>
      </c>
      <c r="BK317">
        <f t="shared" si="75"/>
        <v>0.94514767932489452</v>
      </c>
      <c r="BL317">
        <f t="shared" si="76"/>
        <v>7.6654313002833452E-4</v>
      </c>
    </row>
    <row r="318" spans="1:64" x14ac:dyDescent="0.3">
      <c r="A318">
        <v>49</v>
      </c>
      <c r="B318">
        <v>3</v>
      </c>
      <c r="C318">
        <v>2</v>
      </c>
      <c r="D318">
        <v>1</v>
      </c>
      <c r="E318">
        <v>4</v>
      </c>
      <c r="F318">
        <v>1</v>
      </c>
      <c r="G318">
        <f t="shared" si="65"/>
        <v>3</v>
      </c>
      <c r="H318">
        <v>3</v>
      </c>
      <c r="I318">
        <v>0</v>
      </c>
      <c r="J318">
        <v>0</v>
      </c>
      <c r="L318" s="2" t="s">
        <v>18</v>
      </c>
      <c r="N318">
        <v>29</v>
      </c>
      <c r="O318">
        <v>4</v>
      </c>
      <c r="P318">
        <v>1</v>
      </c>
      <c r="Q318">
        <v>5</v>
      </c>
      <c r="R318">
        <v>1</v>
      </c>
      <c r="S318">
        <v>2</v>
      </c>
      <c r="T318">
        <v>1</v>
      </c>
      <c r="U318">
        <v>2</v>
      </c>
      <c r="V318">
        <v>1</v>
      </c>
      <c r="W318" s="45">
        <v>0</v>
      </c>
      <c r="X318" s="46">
        <v>1</v>
      </c>
      <c r="Y318" s="47">
        <f t="shared" si="66"/>
        <v>1</v>
      </c>
      <c r="Z318">
        <f t="shared" si="67"/>
        <v>0</v>
      </c>
      <c r="AA318">
        <f t="shared" si="68"/>
        <v>4.0795056300436679E-2</v>
      </c>
      <c r="AB318" s="45">
        <f t="shared" si="69"/>
        <v>4.0795056300436679E-2</v>
      </c>
      <c r="AC318" s="47">
        <f t="shared" si="70"/>
        <v>0.95920494369956333</v>
      </c>
      <c r="AD318" s="45">
        <f t="shared" si="71"/>
        <v>-4.1650521300084127E-2</v>
      </c>
      <c r="AE318" s="47">
        <f t="shared" si="72"/>
        <v>100</v>
      </c>
      <c r="AF318">
        <f t="shared" si="73"/>
        <v>4.2530073023908717E-2</v>
      </c>
      <c r="BE318">
        <v>4.0795056300436679E-2</v>
      </c>
      <c r="BF318">
        <v>1</v>
      </c>
      <c r="BG318">
        <v>0</v>
      </c>
      <c r="BH318">
        <f t="shared" si="77"/>
        <v>302</v>
      </c>
      <c r="BI318">
        <f t="shared" si="78"/>
        <v>13</v>
      </c>
      <c r="BJ318">
        <f t="shared" si="74"/>
        <v>0.75506893755068938</v>
      </c>
      <c r="BK318">
        <f t="shared" si="75"/>
        <v>0.94514767932489452</v>
      </c>
      <c r="BL318">
        <f t="shared" si="76"/>
        <v>7.6654313002833452E-4</v>
      </c>
    </row>
    <row r="319" spans="1:64" x14ac:dyDescent="0.3">
      <c r="A319">
        <v>52</v>
      </c>
      <c r="B319">
        <v>3</v>
      </c>
      <c r="C319">
        <v>1</v>
      </c>
      <c r="D319">
        <v>2</v>
      </c>
      <c r="E319">
        <v>2</v>
      </c>
      <c r="F319">
        <v>2</v>
      </c>
      <c r="G319">
        <f t="shared" si="65"/>
        <v>2</v>
      </c>
      <c r="H319">
        <v>2</v>
      </c>
      <c r="I319">
        <v>7</v>
      </c>
      <c r="J319">
        <v>1</v>
      </c>
      <c r="L319" s="2" t="s">
        <v>20</v>
      </c>
      <c r="N319">
        <v>29</v>
      </c>
      <c r="O319">
        <v>4</v>
      </c>
      <c r="P319">
        <v>1</v>
      </c>
      <c r="Q319">
        <v>7</v>
      </c>
      <c r="R319">
        <v>2</v>
      </c>
      <c r="S319">
        <v>3</v>
      </c>
      <c r="T319">
        <v>2</v>
      </c>
      <c r="U319">
        <v>3</v>
      </c>
      <c r="V319">
        <v>0</v>
      </c>
      <c r="W319" s="45">
        <v>0</v>
      </c>
      <c r="X319" s="46">
        <v>1</v>
      </c>
      <c r="Y319" s="47">
        <f t="shared" si="66"/>
        <v>1</v>
      </c>
      <c r="Z319">
        <f t="shared" si="67"/>
        <v>0</v>
      </c>
      <c r="AA319">
        <f t="shared" si="68"/>
        <v>2.3628988345243723E-2</v>
      </c>
      <c r="AB319" s="45">
        <f t="shared" si="69"/>
        <v>2.3628988345243723E-2</v>
      </c>
      <c r="AC319" s="47">
        <f t="shared" si="70"/>
        <v>0.97637101165475626</v>
      </c>
      <c r="AD319" s="45">
        <f t="shared" si="71"/>
        <v>-2.3912629909839455E-2</v>
      </c>
      <c r="AE319" s="47">
        <f t="shared" si="72"/>
        <v>100</v>
      </c>
      <c r="AF319">
        <f t="shared" si="73"/>
        <v>2.4200829462559779E-2</v>
      </c>
      <c r="BE319">
        <v>4.0894417841025238E-2</v>
      </c>
      <c r="BF319">
        <v>1</v>
      </c>
      <c r="BG319">
        <v>0</v>
      </c>
      <c r="BH319">
        <f t="shared" si="77"/>
        <v>303</v>
      </c>
      <c r="BI319">
        <f t="shared" si="78"/>
        <v>13</v>
      </c>
      <c r="BJ319">
        <f t="shared" si="74"/>
        <v>0.75425790754257904</v>
      </c>
      <c r="BK319">
        <f t="shared" si="75"/>
        <v>0.94514767932489452</v>
      </c>
      <c r="BL319">
        <f t="shared" si="76"/>
        <v>7.6654313002833452E-4</v>
      </c>
    </row>
    <row r="320" spans="1:64" x14ac:dyDescent="0.3">
      <c r="A320">
        <v>27</v>
      </c>
      <c r="B320">
        <v>3</v>
      </c>
      <c r="C320">
        <v>2</v>
      </c>
      <c r="D320">
        <v>3</v>
      </c>
      <c r="E320">
        <v>1</v>
      </c>
      <c r="F320">
        <v>2</v>
      </c>
      <c r="G320">
        <f t="shared" si="65"/>
        <v>3</v>
      </c>
      <c r="H320">
        <v>2</v>
      </c>
      <c r="I320">
        <v>1</v>
      </c>
      <c r="J320">
        <v>0</v>
      </c>
      <c r="L320" s="2" t="s">
        <v>18</v>
      </c>
      <c r="N320">
        <v>29</v>
      </c>
      <c r="O320">
        <v>4</v>
      </c>
      <c r="P320">
        <v>1</v>
      </c>
      <c r="Q320">
        <v>7</v>
      </c>
      <c r="R320">
        <v>4</v>
      </c>
      <c r="S320">
        <v>4</v>
      </c>
      <c r="T320">
        <v>1</v>
      </c>
      <c r="U320">
        <v>2</v>
      </c>
      <c r="V320">
        <v>1</v>
      </c>
      <c r="W320" s="45">
        <v>0</v>
      </c>
      <c r="X320" s="46">
        <v>1</v>
      </c>
      <c r="Y320" s="47">
        <f t="shared" si="66"/>
        <v>1</v>
      </c>
      <c r="Z320">
        <f t="shared" si="67"/>
        <v>0</v>
      </c>
      <c r="AA320">
        <f t="shared" si="68"/>
        <v>7.4795085284686319E-3</v>
      </c>
      <c r="AB320" s="45">
        <f t="shared" si="69"/>
        <v>7.4795085284686319E-3</v>
      </c>
      <c r="AC320" s="47">
        <f t="shared" si="70"/>
        <v>0.99252049147153132</v>
      </c>
      <c r="AD320" s="45">
        <f t="shared" si="71"/>
        <v>-7.5076203150006397E-3</v>
      </c>
      <c r="AE320" s="47">
        <f t="shared" si="72"/>
        <v>100</v>
      </c>
      <c r="AF320">
        <f t="shared" si="73"/>
        <v>7.5358731560084555E-3</v>
      </c>
      <c r="BE320">
        <v>4.0968254693436075E-2</v>
      </c>
      <c r="BF320">
        <v>1</v>
      </c>
      <c r="BG320">
        <v>0</v>
      </c>
      <c r="BH320">
        <f t="shared" si="77"/>
        <v>304</v>
      </c>
      <c r="BI320">
        <f t="shared" si="78"/>
        <v>13</v>
      </c>
      <c r="BJ320">
        <f t="shared" si="74"/>
        <v>0.75344687753446871</v>
      </c>
      <c r="BK320">
        <f t="shared" si="75"/>
        <v>0.94514767932489452</v>
      </c>
      <c r="BL320">
        <f t="shared" si="76"/>
        <v>7.6654313002822957E-4</v>
      </c>
    </row>
    <row r="321" spans="1:64" x14ac:dyDescent="0.3">
      <c r="A321">
        <v>32</v>
      </c>
      <c r="B321">
        <v>3</v>
      </c>
      <c r="C321">
        <v>2</v>
      </c>
      <c r="D321">
        <v>12</v>
      </c>
      <c r="E321">
        <v>2</v>
      </c>
      <c r="F321">
        <v>2</v>
      </c>
      <c r="G321">
        <f t="shared" si="65"/>
        <v>2</v>
      </c>
      <c r="H321">
        <v>3</v>
      </c>
      <c r="I321">
        <v>11</v>
      </c>
      <c r="J321">
        <v>0</v>
      </c>
      <c r="L321" s="2" t="s">
        <v>20</v>
      </c>
      <c r="N321">
        <v>29</v>
      </c>
      <c r="O321">
        <v>4</v>
      </c>
      <c r="P321">
        <v>1</v>
      </c>
      <c r="Q321">
        <v>8</v>
      </c>
      <c r="R321">
        <v>1</v>
      </c>
      <c r="S321">
        <v>1</v>
      </c>
      <c r="T321">
        <v>2</v>
      </c>
      <c r="U321">
        <v>4</v>
      </c>
      <c r="V321">
        <v>3</v>
      </c>
      <c r="W321" s="45">
        <v>0</v>
      </c>
      <c r="X321" s="46">
        <v>1</v>
      </c>
      <c r="Y321" s="47">
        <f t="shared" si="66"/>
        <v>1</v>
      </c>
      <c r="Z321">
        <f t="shared" si="67"/>
        <v>0</v>
      </c>
      <c r="AA321">
        <f t="shared" si="68"/>
        <v>4.5759854716868331E-2</v>
      </c>
      <c r="AB321" s="45">
        <f t="shared" si="69"/>
        <v>4.5759854716868331E-2</v>
      </c>
      <c r="AC321" s="47">
        <f t="shared" si="70"/>
        <v>0.95424014528313172</v>
      </c>
      <c r="AD321" s="45">
        <f t="shared" si="71"/>
        <v>-4.6839914595733612E-2</v>
      </c>
      <c r="AE321" s="47">
        <f t="shared" si="72"/>
        <v>100</v>
      </c>
      <c r="AF321">
        <f t="shared" si="73"/>
        <v>4.7954233473682835E-2</v>
      </c>
      <c r="BE321">
        <v>4.1172994921438825E-2</v>
      </c>
      <c r="BF321">
        <v>1</v>
      </c>
      <c r="BG321">
        <v>0</v>
      </c>
      <c r="BH321">
        <f t="shared" si="77"/>
        <v>305</v>
      </c>
      <c r="BI321">
        <f t="shared" si="78"/>
        <v>13</v>
      </c>
      <c r="BJ321">
        <f t="shared" si="74"/>
        <v>0.75263584752635848</v>
      </c>
      <c r="BK321">
        <f t="shared" si="75"/>
        <v>0.94514767932489452</v>
      </c>
      <c r="BL321">
        <f t="shared" si="76"/>
        <v>7.6654313002833452E-4</v>
      </c>
    </row>
    <row r="322" spans="1:64" x14ac:dyDescent="0.3">
      <c r="A322">
        <v>27</v>
      </c>
      <c r="B322">
        <v>4</v>
      </c>
      <c r="C322">
        <v>2</v>
      </c>
      <c r="D322">
        <v>4</v>
      </c>
      <c r="E322">
        <v>2</v>
      </c>
      <c r="F322">
        <v>1</v>
      </c>
      <c r="G322">
        <f t="shared" ref="G322:G385" si="79">IF(L322="Divorced",1,IF(L322="Married",2,3))</f>
        <v>3</v>
      </c>
      <c r="H322">
        <v>3</v>
      </c>
      <c r="I322">
        <v>0</v>
      </c>
      <c r="J322">
        <v>0</v>
      </c>
      <c r="L322" s="2" t="s">
        <v>18</v>
      </c>
      <c r="N322">
        <v>29</v>
      </c>
      <c r="O322">
        <v>4</v>
      </c>
      <c r="P322">
        <v>1</v>
      </c>
      <c r="Q322">
        <v>8</v>
      </c>
      <c r="R322">
        <v>3</v>
      </c>
      <c r="S322">
        <v>1</v>
      </c>
      <c r="T322">
        <v>2</v>
      </c>
      <c r="U322">
        <v>1</v>
      </c>
      <c r="V322">
        <v>3</v>
      </c>
      <c r="W322" s="45">
        <v>1</v>
      </c>
      <c r="X322" s="46">
        <v>0</v>
      </c>
      <c r="Y322" s="47">
        <f t="shared" si="66"/>
        <v>1</v>
      </c>
      <c r="Z322">
        <f t="shared" si="67"/>
        <v>1</v>
      </c>
      <c r="AA322">
        <f t="shared" si="68"/>
        <v>4.252045142207312E-2</v>
      </c>
      <c r="AB322" s="45">
        <f t="shared" si="69"/>
        <v>4.252045142207312E-2</v>
      </c>
      <c r="AC322" s="47">
        <f t="shared" si="70"/>
        <v>0.95747954857792683</v>
      </c>
      <c r="AD322" s="45">
        <f t="shared" si="71"/>
        <v>-3.1577701088650025</v>
      </c>
      <c r="AE322" s="47">
        <f t="shared" si="72"/>
        <v>0</v>
      </c>
      <c r="AF322">
        <f t="shared" si="73"/>
        <v>22.518094624011496</v>
      </c>
      <c r="BE322">
        <v>4.1199953273448706E-2</v>
      </c>
      <c r="BF322">
        <v>1</v>
      </c>
      <c r="BG322">
        <v>0</v>
      </c>
      <c r="BH322">
        <f t="shared" si="77"/>
        <v>306</v>
      </c>
      <c r="BI322">
        <f t="shared" si="78"/>
        <v>13</v>
      </c>
      <c r="BJ322">
        <f t="shared" si="74"/>
        <v>0.75182481751824815</v>
      </c>
      <c r="BK322">
        <f t="shared" si="75"/>
        <v>0.94514767932489452</v>
      </c>
      <c r="BL322">
        <f t="shared" si="76"/>
        <v>7.6654313002822957E-4</v>
      </c>
    </row>
    <row r="323" spans="1:64" x14ac:dyDescent="0.3">
      <c r="A323">
        <v>31</v>
      </c>
      <c r="B323">
        <v>4</v>
      </c>
      <c r="C323">
        <v>1</v>
      </c>
      <c r="D323">
        <v>7</v>
      </c>
      <c r="E323">
        <v>2</v>
      </c>
      <c r="F323">
        <v>1</v>
      </c>
      <c r="G323">
        <f t="shared" si="79"/>
        <v>1</v>
      </c>
      <c r="H323">
        <v>3</v>
      </c>
      <c r="I323">
        <v>1</v>
      </c>
      <c r="J323">
        <v>0</v>
      </c>
      <c r="L323" s="2" t="s">
        <v>21</v>
      </c>
      <c r="N323">
        <v>29</v>
      </c>
      <c r="O323">
        <v>4</v>
      </c>
      <c r="P323">
        <v>2</v>
      </c>
      <c r="Q323">
        <v>0</v>
      </c>
      <c r="R323">
        <v>1</v>
      </c>
      <c r="S323">
        <v>2</v>
      </c>
      <c r="T323">
        <v>3</v>
      </c>
      <c r="U323">
        <v>3</v>
      </c>
      <c r="V323">
        <v>0</v>
      </c>
      <c r="W323" s="45">
        <v>1</v>
      </c>
      <c r="X323" s="46">
        <v>0</v>
      </c>
      <c r="Y323" s="47">
        <f t="shared" si="66"/>
        <v>1</v>
      </c>
      <c r="Z323">
        <f t="shared" si="67"/>
        <v>1</v>
      </c>
      <c r="AA323">
        <f t="shared" si="68"/>
        <v>0.53579722417667253</v>
      </c>
      <c r="AB323" s="45">
        <f t="shared" si="69"/>
        <v>0.53579722417667253</v>
      </c>
      <c r="AC323" s="47">
        <f t="shared" si="70"/>
        <v>0.46420277582332747</v>
      </c>
      <c r="AD323" s="45">
        <f t="shared" si="71"/>
        <v>-0.62399950259301329</v>
      </c>
      <c r="AE323" s="47">
        <f t="shared" si="72"/>
        <v>100</v>
      </c>
      <c r="AF323">
        <f t="shared" si="73"/>
        <v>0.86637771693692534</v>
      </c>
      <c r="BE323">
        <v>4.1324554285335428E-2</v>
      </c>
      <c r="BF323">
        <v>1</v>
      </c>
      <c r="BG323">
        <v>0</v>
      </c>
      <c r="BH323">
        <f t="shared" si="77"/>
        <v>307</v>
      </c>
      <c r="BI323">
        <f t="shared" si="78"/>
        <v>13</v>
      </c>
      <c r="BJ323">
        <f t="shared" si="74"/>
        <v>0.75101378751013792</v>
      </c>
      <c r="BK323">
        <f t="shared" si="75"/>
        <v>0.94514767932489452</v>
      </c>
      <c r="BL323">
        <f t="shared" si="76"/>
        <v>7.6654313002833452E-4</v>
      </c>
    </row>
    <row r="324" spans="1:64" x14ac:dyDescent="0.3">
      <c r="A324">
        <v>32</v>
      </c>
      <c r="B324">
        <v>1</v>
      </c>
      <c r="C324">
        <v>1</v>
      </c>
      <c r="D324">
        <v>7</v>
      </c>
      <c r="E324">
        <v>2</v>
      </c>
      <c r="F324">
        <v>4</v>
      </c>
      <c r="G324">
        <f t="shared" si="79"/>
        <v>3</v>
      </c>
      <c r="H324">
        <v>2</v>
      </c>
      <c r="I324">
        <v>0</v>
      </c>
      <c r="J324">
        <v>0</v>
      </c>
      <c r="L324" s="2" t="s">
        <v>18</v>
      </c>
      <c r="N324">
        <v>29</v>
      </c>
      <c r="O324">
        <v>4</v>
      </c>
      <c r="P324">
        <v>2</v>
      </c>
      <c r="Q324">
        <v>0</v>
      </c>
      <c r="R324">
        <v>1</v>
      </c>
      <c r="S324">
        <v>4</v>
      </c>
      <c r="T324">
        <v>3</v>
      </c>
      <c r="U324">
        <v>2</v>
      </c>
      <c r="V324">
        <v>1</v>
      </c>
      <c r="W324" s="45">
        <v>1</v>
      </c>
      <c r="X324" s="46">
        <v>0</v>
      </c>
      <c r="Y324" s="47">
        <f t="shared" si="66"/>
        <v>1</v>
      </c>
      <c r="Z324">
        <f t="shared" si="67"/>
        <v>1</v>
      </c>
      <c r="AA324">
        <f t="shared" si="68"/>
        <v>0.56546875480201486</v>
      </c>
      <c r="AB324" s="45">
        <f t="shared" si="69"/>
        <v>0.56546875480201486</v>
      </c>
      <c r="AC324" s="47">
        <f t="shared" si="70"/>
        <v>0.43453124519798514</v>
      </c>
      <c r="AD324" s="45">
        <f t="shared" si="71"/>
        <v>-0.57010023729192494</v>
      </c>
      <c r="AE324" s="47">
        <f t="shared" si="72"/>
        <v>100</v>
      </c>
      <c r="AF324">
        <f t="shared" si="73"/>
        <v>0.76844430661801233</v>
      </c>
      <c r="BE324">
        <v>4.138038720099247E-2</v>
      </c>
      <c r="BF324">
        <v>1</v>
      </c>
      <c r="BG324">
        <v>0</v>
      </c>
      <c r="BH324">
        <f t="shared" si="77"/>
        <v>308</v>
      </c>
      <c r="BI324">
        <f t="shared" si="78"/>
        <v>13</v>
      </c>
      <c r="BJ324">
        <f t="shared" si="74"/>
        <v>0.75020275750202758</v>
      </c>
      <c r="BK324">
        <f t="shared" si="75"/>
        <v>0.94514767932489452</v>
      </c>
      <c r="BL324">
        <f t="shared" si="76"/>
        <v>7.6654313002833452E-4</v>
      </c>
    </row>
    <row r="325" spans="1:64" x14ac:dyDescent="0.3">
      <c r="A325">
        <v>28</v>
      </c>
      <c r="B325">
        <v>1</v>
      </c>
      <c r="C325">
        <v>2</v>
      </c>
      <c r="D325">
        <v>2</v>
      </c>
      <c r="E325">
        <v>1</v>
      </c>
      <c r="F325">
        <v>1</v>
      </c>
      <c r="G325">
        <f t="shared" si="79"/>
        <v>2</v>
      </c>
      <c r="H325">
        <v>2</v>
      </c>
      <c r="I325">
        <v>2</v>
      </c>
      <c r="J325">
        <v>1</v>
      </c>
      <c r="L325" s="2" t="s">
        <v>20</v>
      </c>
      <c r="N325">
        <v>29</v>
      </c>
      <c r="O325">
        <v>4</v>
      </c>
      <c r="P325">
        <v>2</v>
      </c>
      <c r="Q325">
        <v>2</v>
      </c>
      <c r="R325">
        <v>2</v>
      </c>
      <c r="S325">
        <v>1</v>
      </c>
      <c r="T325">
        <v>3</v>
      </c>
      <c r="U325">
        <v>4</v>
      </c>
      <c r="V325">
        <v>0</v>
      </c>
      <c r="W325" s="45">
        <v>0</v>
      </c>
      <c r="X325" s="46">
        <v>1</v>
      </c>
      <c r="Y325" s="47">
        <f t="shared" ref="Y325:Y388" si="80">W325+X325</f>
        <v>1</v>
      </c>
      <c r="Z325">
        <f t="shared" ref="Z325:Z388" si="81">IF(Y325=0,"",W325/Y325)</f>
        <v>0</v>
      </c>
      <c r="AA325">
        <f t="shared" ref="AA325:AA388" si="82">1/(1+EXP(-$AH$5-MMULT(N325:V325,$AH$6:$AH$14)))</f>
        <v>0.33878050575686175</v>
      </c>
      <c r="AB325" s="45">
        <f t="shared" ref="AB325:AB388" si="83">Y325*AA325</f>
        <v>0.33878050575686175</v>
      </c>
      <c r="AC325" s="47">
        <f t="shared" ref="AC325:AC388" si="84">Y325-AB325</f>
        <v>0.66121949424313819</v>
      </c>
      <c r="AD325" s="45">
        <f t="shared" ref="AD325:AD388" si="85">IFERROR(Y325*(Z325*LN(AA325)+(1-Z325)*LN(1-AA325)),0)</f>
        <v>-0.41366943034354348</v>
      </c>
      <c r="AE325" s="47">
        <f t="shared" ref="AE325:AE388" si="86">100*IF(AA325&gt;=$BA$10,W325/Y325,X325/Y325)</f>
        <v>100</v>
      </c>
      <c r="AF325">
        <f t="shared" ref="AF325:AF388" si="87">IFERROR((W325-AB325)^2/AB325+(X325-AC325)^2/AC325,0)</f>
        <v>0.51235710487429786</v>
      </c>
      <c r="BE325">
        <v>4.1596090459400457E-2</v>
      </c>
      <c r="BF325">
        <v>1</v>
      </c>
      <c r="BG325">
        <v>0</v>
      </c>
      <c r="BH325">
        <f t="shared" si="77"/>
        <v>309</v>
      </c>
      <c r="BI325">
        <f t="shared" si="78"/>
        <v>13</v>
      </c>
      <c r="BJ325">
        <f t="shared" ref="BJ325:BJ388" si="88">1-BH325/BH$1468</f>
        <v>0.74939172749391725</v>
      </c>
      <c r="BK325">
        <f t="shared" ref="BK325:BK388" si="89">1-BI325/BI$1468</f>
        <v>0.94514767932489452</v>
      </c>
      <c r="BL325">
        <f t="shared" ref="BL325:BL388" si="90">(BJ325-BJ326)*BK325</f>
        <v>7.6654313002833452E-4</v>
      </c>
    </row>
    <row r="326" spans="1:64" x14ac:dyDescent="0.3">
      <c r="A326">
        <v>30</v>
      </c>
      <c r="B326">
        <v>4</v>
      </c>
      <c r="C326">
        <v>1</v>
      </c>
      <c r="D326">
        <v>8</v>
      </c>
      <c r="E326">
        <v>2</v>
      </c>
      <c r="F326">
        <v>1</v>
      </c>
      <c r="G326">
        <f t="shared" si="79"/>
        <v>2</v>
      </c>
      <c r="H326">
        <v>3</v>
      </c>
      <c r="I326">
        <v>1</v>
      </c>
      <c r="J326">
        <v>0</v>
      </c>
      <c r="L326" s="2" t="s">
        <v>20</v>
      </c>
      <c r="N326">
        <v>29</v>
      </c>
      <c r="O326">
        <v>4</v>
      </c>
      <c r="P326">
        <v>2</v>
      </c>
      <c r="Q326">
        <v>3</v>
      </c>
      <c r="R326">
        <v>2</v>
      </c>
      <c r="S326">
        <v>2</v>
      </c>
      <c r="T326">
        <v>2</v>
      </c>
      <c r="U326">
        <v>3</v>
      </c>
      <c r="V326">
        <v>0</v>
      </c>
      <c r="W326" s="45">
        <v>0</v>
      </c>
      <c r="X326" s="46">
        <v>1</v>
      </c>
      <c r="Y326" s="47">
        <f t="shared" si="80"/>
        <v>1</v>
      </c>
      <c r="Z326">
        <f t="shared" si="81"/>
        <v>0</v>
      </c>
      <c r="AA326">
        <f t="shared" si="82"/>
        <v>0.20058140341439501</v>
      </c>
      <c r="AB326" s="45">
        <f t="shared" si="83"/>
        <v>0.20058140341439501</v>
      </c>
      <c r="AC326" s="47">
        <f t="shared" si="84"/>
        <v>0.79941859658560499</v>
      </c>
      <c r="AD326" s="45">
        <f t="shared" si="85"/>
        <v>-0.22387056979610667</v>
      </c>
      <c r="AE326" s="47">
        <f t="shared" si="86"/>
        <v>100</v>
      </c>
      <c r="AF326">
        <f t="shared" si="87"/>
        <v>0.25090910352986256</v>
      </c>
      <c r="BE326">
        <v>4.1626621221010005E-2</v>
      </c>
      <c r="BF326">
        <v>1</v>
      </c>
      <c r="BG326">
        <v>0</v>
      </c>
      <c r="BH326">
        <f t="shared" ref="BH326:BH389" si="91">BH325+BF326</f>
        <v>310</v>
      </c>
      <c r="BI326">
        <f t="shared" ref="BI326:BI389" si="92">BI325+BG326</f>
        <v>13</v>
      </c>
      <c r="BJ326">
        <f t="shared" si="88"/>
        <v>0.74858069748580691</v>
      </c>
      <c r="BK326">
        <f t="shared" si="89"/>
        <v>0.94514767932489452</v>
      </c>
      <c r="BL326">
        <f t="shared" si="90"/>
        <v>7.6654313002822957E-4</v>
      </c>
    </row>
    <row r="327" spans="1:64" x14ac:dyDescent="0.3">
      <c r="A327">
        <v>31</v>
      </c>
      <c r="B327">
        <v>3</v>
      </c>
      <c r="C327">
        <v>1</v>
      </c>
      <c r="D327">
        <v>9</v>
      </c>
      <c r="E327">
        <v>3</v>
      </c>
      <c r="F327">
        <v>4</v>
      </c>
      <c r="G327">
        <f t="shared" si="79"/>
        <v>2</v>
      </c>
      <c r="H327">
        <v>3</v>
      </c>
      <c r="I327">
        <v>8</v>
      </c>
      <c r="J327">
        <v>0</v>
      </c>
      <c r="L327" s="2" t="s">
        <v>20</v>
      </c>
      <c r="N327">
        <v>29</v>
      </c>
      <c r="O327">
        <v>4</v>
      </c>
      <c r="P327">
        <v>2</v>
      </c>
      <c r="Q327">
        <v>5</v>
      </c>
      <c r="R327">
        <v>2</v>
      </c>
      <c r="S327">
        <v>1</v>
      </c>
      <c r="T327">
        <v>3</v>
      </c>
      <c r="U327">
        <v>3</v>
      </c>
      <c r="V327">
        <v>0</v>
      </c>
      <c r="W327" s="45">
        <v>0</v>
      </c>
      <c r="X327" s="46">
        <v>1</v>
      </c>
      <c r="Y327" s="47">
        <f t="shared" si="80"/>
        <v>1</v>
      </c>
      <c r="Z327">
        <f t="shared" si="81"/>
        <v>0</v>
      </c>
      <c r="AA327">
        <f t="shared" si="82"/>
        <v>0.28226555186077812</v>
      </c>
      <c r="AB327" s="45">
        <f t="shared" si="83"/>
        <v>0.28226555186077812</v>
      </c>
      <c r="AC327" s="47">
        <f t="shared" si="84"/>
        <v>0.71773444813922183</v>
      </c>
      <c r="AD327" s="45">
        <f t="shared" si="85"/>
        <v>-0.33165562773333673</v>
      </c>
      <c r="AE327" s="47">
        <f t="shared" si="86"/>
        <v>100</v>
      </c>
      <c r="AF327">
        <f t="shared" si="87"/>
        <v>0.39327296131956868</v>
      </c>
      <c r="BE327">
        <v>4.1886554528740433E-2</v>
      </c>
      <c r="BF327">
        <v>1</v>
      </c>
      <c r="BG327">
        <v>0</v>
      </c>
      <c r="BH327">
        <f t="shared" si="91"/>
        <v>311</v>
      </c>
      <c r="BI327">
        <f t="shared" si="92"/>
        <v>13</v>
      </c>
      <c r="BJ327">
        <f t="shared" si="88"/>
        <v>0.74776966747769669</v>
      </c>
      <c r="BK327">
        <f t="shared" si="89"/>
        <v>0.94514767932489452</v>
      </c>
      <c r="BL327">
        <f t="shared" si="90"/>
        <v>7.6654313002833452E-4</v>
      </c>
    </row>
    <row r="328" spans="1:64" x14ac:dyDescent="0.3">
      <c r="A328">
        <v>39</v>
      </c>
      <c r="B328">
        <v>3</v>
      </c>
      <c r="C328">
        <v>1</v>
      </c>
      <c r="D328">
        <v>9</v>
      </c>
      <c r="E328">
        <v>5</v>
      </c>
      <c r="F328">
        <v>4</v>
      </c>
      <c r="G328">
        <f t="shared" si="79"/>
        <v>2</v>
      </c>
      <c r="H328">
        <v>3</v>
      </c>
      <c r="I328">
        <v>13</v>
      </c>
      <c r="J328">
        <v>0</v>
      </c>
      <c r="L328" s="2" t="s">
        <v>20</v>
      </c>
      <c r="N328">
        <v>29</v>
      </c>
      <c r="O328">
        <v>4</v>
      </c>
      <c r="P328">
        <v>2</v>
      </c>
      <c r="Q328">
        <v>7</v>
      </c>
      <c r="R328">
        <v>2</v>
      </c>
      <c r="S328">
        <v>2</v>
      </c>
      <c r="T328">
        <v>1</v>
      </c>
      <c r="U328">
        <v>3</v>
      </c>
      <c r="V328">
        <v>1</v>
      </c>
      <c r="W328" s="45">
        <v>0</v>
      </c>
      <c r="X328" s="46">
        <v>1</v>
      </c>
      <c r="Y328" s="47">
        <f t="shared" si="80"/>
        <v>1</v>
      </c>
      <c r="Z328">
        <f t="shared" si="81"/>
        <v>0</v>
      </c>
      <c r="AA328">
        <f t="shared" si="82"/>
        <v>7.2780856363887259E-2</v>
      </c>
      <c r="AB328" s="45">
        <f t="shared" si="83"/>
        <v>7.2780856363887259E-2</v>
      </c>
      <c r="AC328" s="47">
        <f t="shared" si="84"/>
        <v>0.9272191436361128</v>
      </c>
      <c r="AD328" s="45">
        <f t="shared" si="85"/>
        <v>-7.5565340452616564E-2</v>
      </c>
      <c r="AE328" s="47">
        <f t="shared" si="86"/>
        <v>100</v>
      </c>
      <c r="AF328">
        <f t="shared" si="87"/>
        <v>7.8493694682009396E-2</v>
      </c>
      <c r="BE328">
        <v>4.2233547734768166E-2</v>
      </c>
      <c r="BF328">
        <v>1</v>
      </c>
      <c r="BG328">
        <v>0</v>
      </c>
      <c r="BH328">
        <f t="shared" si="91"/>
        <v>312</v>
      </c>
      <c r="BI328">
        <f t="shared" si="92"/>
        <v>13</v>
      </c>
      <c r="BJ328">
        <f t="shared" si="88"/>
        <v>0.74695863746958635</v>
      </c>
      <c r="BK328">
        <f t="shared" si="89"/>
        <v>0.94514767932489452</v>
      </c>
      <c r="BL328">
        <f t="shared" si="90"/>
        <v>7.6654313002822957E-4</v>
      </c>
    </row>
    <row r="329" spans="1:64" x14ac:dyDescent="0.3">
      <c r="A329">
        <v>39</v>
      </c>
      <c r="B329">
        <v>4</v>
      </c>
      <c r="C329">
        <v>2</v>
      </c>
      <c r="D329">
        <v>0</v>
      </c>
      <c r="E329">
        <v>2</v>
      </c>
      <c r="F329">
        <v>3</v>
      </c>
      <c r="G329">
        <f t="shared" si="79"/>
        <v>2</v>
      </c>
      <c r="H329">
        <v>2</v>
      </c>
      <c r="I329">
        <v>0</v>
      </c>
      <c r="J329">
        <v>1</v>
      </c>
      <c r="L329" s="2" t="s">
        <v>20</v>
      </c>
      <c r="N329">
        <v>30</v>
      </c>
      <c r="O329">
        <v>1</v>
      </c>
      <c r="P329">
        <v>1</v>
      </c>
      <c r="Q329">
        <v>2</v>
      </c>
      <c r="R329">
        <v>2</v>
      </c>
      <c r="S329">
        <v>1</v>
      </c>
      <c r="T329">
        <v>2</v>
      </c>
      <c r="U329">
        <v>3</v>
      </c>
      <c r="V329">
        <v>6</v>
      </c>
      <c r="W329" s="45">
        <v>0</v>
      </c>
      <c r="X329" s="46">
        <v>1</v>
      </c>
      <c r="Y329" s="47">
        <f t="shared" si="80"/>
        <v>1</v>
      </c>
      <c r="Z329">
        <f t="shared" si="81"/>
        <v>0</v>
      </c>
      <c r="AA329">
        <f t="shared" si="82"/>
        <v>0.32658778635772834</v>
      </c>
      <c r="AB329" s="45">
        <f t="shared" si="83"/>
        <v>0.32658778635772834</v>
      </c>
      <c r="AC329" s="47">
        <f t="shared" si="84"/>
        <v>0.67341221364227166</v>
      </c>
      <c r="AD329" s="45">
        <f t="shared" si="85"/>
        <v>-0.39539763514273069</v>
      </c>
      <c r="AE329" s="47">
        <f t="shared" si="86"/>
        <v>100</v>
      </c>
      <c r="AF329">
        <f t="shared" si="87"/>
        <v>0.48497455160683717</v>
      </c>
      <c r="BE329">
        <v>4.2467842185237817E-2</v>
      </c>
      <c r="BF329">
        <v>1</v>
      </c>
      <c r="BG329">
        <v>0</v>
      </c>
      <c r="BH329">
        <f t="shared" si="91"/>
        <v>313</v>
      </c>
      <c r="BI329">
        <f t="shared" si="92"/>
        <v>13</v>
      </c>
      <c r="BJ329">
        <f t="shared" si="88"/>
        <v>0.74614760746147613</v>
      </c>
      <c r="BK329">
        <f t="shared" si="89"/>
        <v>0.94514767932489452</v>
      </c>
      <c r="BL329">
        <f t="shared" si="90"/>
        <v>7.6654313002833452E-4</v>
      </c>
    </row>
    <row r="330" spans="1:64" x14ac:dyDescent="0.3">
      <c r="A330">
        <v>33</v>
      </c>
      <c r="B330">
        <v>2</v>
      </c>
      <c r="C330">
        <v>1</v>
      </c>
      <c r="D330">
        <v>7</v>
      </c>
      <c r="E330">
        <v>2</v>
      </c>
      <c r="F330">
        <v>4</v>
      </c>
      <c r="G330">
        <f t="shared" si="79"/>
        <v>3</v>
      </c>
      <c r="H330">
        <v>2</v>
      </c>
      <c r="I330">
        <v>0</v>
      </c>
      <c r="J330">
        <v>0</v>
      </c>
      <c r="L330" s="2" t="s">
        <v>18</v>
      </c>
      <c r="N330">
        <v>30</v>
      </c>
      <c r="O330">
        <v>1</v>
      </c>
      <c r="P330">
        <v>1</v>
      </c>
      <c r="Q330">
        <v>4</v>
      </c>
      <c r="R330">
        <v>1</v>
      </c>
      <c r="S330">
        <v>3</v>
      </c>
      <c r="T330">
        <v>3</v>
      </c>
      <c r="U330">
        <v>2</v>
      </c>
      <c r="V330">
        <v>0</v>
      </c>
      <c r="W330" s="45">
        <v>0</v>
      </c>
      <c r="X330" s="46">
        <v>1</v>
      </c>
      <c r="Y330" s="47">
        <f t="shared" si="80"/>
        <v>1</v>
      </c>
      <c r="Z330">
        <f t="shared" si="81"/>
        <v>0</v>
      </c>
      <c r="AA330">
        <f t="shared" si="82"/>
        <v>0.28366567967845868</v>
      </c>
      <c r="AB330" s="45">
        <f t="shared" si="83"/>
        <v>0.28366567967845868</v>
      </c>
      <c r="AC330" s="47">
        <f t="shared" si="84"/>
        <v>0.71633432032154132</v>
      </c>
      <c r="AD330" s="45">
        <f t="shared" si="85"/>
        <v>-0.33360829317498425</v>
      </c>
      <c r="AE330" s="47">
        <f t="shared" si="86"/>
        <v>100</v>
      </c>
      <c r="AF330">
        <f t="shared" si="87"/>
        <v>0.3959962152185163</v>
      </c>
      <c r="BE330">
        <v>4.2516267981775213E-2</v>
      </c>
      <c r="BF330">
        <v>1</v>
      </c>
      <c r="BG330">
        <v>0</v>
      </c>
      <c r="BH330">
        <f t="shared" si="91"/>
        <v>314</v>
      </c>
      <c r="BI330">
        <f t="shared" si="92"/>
        <v>13</v>
      </c>
      <c r="BJ330">
        <f t="shared" si="88"/>
        <v>0.74533657745336579</v>
      </c>
      <c r="BK330">
        <f t="shared" si="89"/>
        <v>0.94514767932489452</v>
      </c>
      <c r="BL330">
        <f t="shared" si="90"/>
        <v>0</v>
      </c>
    </row>
    <row r="331" spans="1:64" x14ac:dyDescent="0.3">
      <c r="A331">
        <v>47</v>
      </c>
      <c r="B331">
        <v>4</v>
      </c>
      <c r="C331">
        <v>1</v>
      </c>
      <c r="D331">
        <v>2</v>
      </c>
      <c r="E331">
        <v>5</v>
      </c>
      <c r="F331">
        <v>1</v>
      </c>
      <c r="G331">
        <f t="shared" si="79"/>
        <v>2</v>
      </c>
      <c r="H331">
        <v>3</v>
      </c>
      <c r="I331">
        <v>1</v>
      </c>
      <c r="J331">
        <v>0</v>
      </c>
      <c r="L331" s="2" t="s">
        <v>20</v>
      </c>
      <c r="N331">
        <v>30</v>
      </c>
      <c r="O331">
        <v>1</v>
      </c>
      <c r="P331">
        <v>1</v>
      </c>
      <c r="Q331">
        <v>7</v>
      </c>
      <c r="R331">
        <v>1</v>
      </c>
      <c r="S331">
        <v>4</v>
      </c>
      <c r="T331">
        <v>1</v>
      </c>
      <c r="U331">
        <v>2</v>
      </c>
      <c r="V331">
        <v>0</v>
      </c>
      <c r="W331" s="45">
        <v>0</v>
      </c>
      <c r="X331" s="46">
        <v>1</v>
      </c>
      <c r="Y331" s="47">
        <f t="shared" si="80"/>
        <v>1</v>
      </c>
      <c r="Z331">
        <f t="shared" si="81"/>
        <v>0</v>
      </c>
      <c r="AA331">
        <f t="shared" si="82"/>
        <v>5.4735787441285697E-2</v>
      </c>
      <c r="AB331" s="45">
        <f t="shared" si="83"/>
        <v>5.4735787441285697E-2</v>
      </c>
      <c r="AC331" s="47">
        <f t="shared" si="84"/>
        <v>0.94526421255871429</v>
      </c>
      <c r="AD331" s="45">
        <f t="shared" si="85"/>
        <v>-5.6290800557175745E-2</v>
      </c>
      <c r="AE331" s="47">
        <f t="shared" si="86"/>
        <v>100</v>
      </c>
      <c r="AF331">
        <f t="shared" si="87"/>
        <v>5.7905278454499651E-2</v>
      </c>
      <c r="BE331">
        <v>4.252045142207312E-2</v>
      </c>
      <c r="BF331">
        <v>0</v>
      </c>
      <c r="BG331">
        <v>1</v>
      </c>
      <c r="BH331">
        <f t="shared" si="91"/>
        <v>314</v>
      </c>
      <c r="BI331">
        <f t="shared" si="92"/>
        <v>14</v>
      </c>
      <c r="BJ331">
        <f t="shared" si="88"/>
        <v>0.74533657745336579</v>
      </c>
      <c r="BK331">
        <f t="shared" si="89"/>
        <v>0.94092827004219415</v>
      </c>
      <c r="BL331">
        <f t="shared" si="90"/>
        <v>7.6312106248356527E-4</v>
      </c>
    </row>
    <row r="332" spans="1:64" x14ac:dyDescent="0.3">
      <c r="A332">
        <v>43</v>
      </c>
      <c r="B332">
        <v>3</v>
      </c>
      <c r="C332">
        <v>1</v>
      </c>
      <c r="D332">
        <v>7</v>
      </c>
      <c r="E332">
        <v>2</v>
      </c>
      <c r="F332">
        <v>1</v>
      </c>
      <c r="G332">
        <f t="shared" si="79"/>
        <v>1</v>
      </c>
      <c r="H332">
        <v>4</v>
      </c>
      <c r="I332">
        <v>0</v>
      </c>
      <c r="J332">
        <v>0</v>
      </c>
      <c r="L332" s="2" t="s">
        <v>21</v>
      </c>
      <c r="N332">
        <v>30</v>
      </c>
      <c r="O332">
        <v>1</v>
      </c>
      <c r="P332">
        <v>1</v>
      </c>
      <c r="Q332">
        <v>7</v>
      </c>
      <c r="R332">
        <v>3</v>
      </c>
      <c r="S332">
        <v>3</v>
      </c>
      <c r="T332">
        <v>3</v>
      </c>
      <c r="U332">
        <v>3</v>
      </c>
      <c r="V332">
        <v>0</v>
      </c>
      <c r="W332" s="45">
        <v>0</v>
      </c>
      <c r="X332" s="46">
        <v>1</v>
      </c>
      <c r="Y332" s="47">
        <f t="shared" si="80"/>
        <v>1</v>
      </c>
      <c r="Z332">
        <f t="shared" si="81"/>
        <v>0</v>
      </c>
      <c r="AA332">
        <f t="shared" si="82"/>
        <v>8.2200782800350189E-2</v>
      </c>
      <c r="AB332" s="45">
        <f t="shared" si="83"/>
        <v>8.2200782800350189E-2</v>
      </c>
      <c r="AC332" s="47">
        <f t="shared" si="84"/>
        <v>0.91779921719964985</v>
      </c>
      <c r="AD332" s="45">
        <f t="shared" si="85"/>
        <v>-8.5776629931279685E-2</v>
      </c>
      <c r="AE332" s="47">
        <f t="shared" si="86"/>
        <v>100</v>
      </c>
      <c r="AF332">
        <f t="shared" si="87"/>
        <v>8.9562925376159869E-2</v>
      </c>
      <c r="BE332">
        <v>4.2564027972209595E-2</v>
      </c>
      <c r="BF332">
        <v>1</v>
      </c>
      <c r="BG332">
        <v>0</v>
      </c>
      <c r="BH332">
        <f t="shared" si="91"/>
        <v>315</v>
      </c>
      <c r="BI332">
        <f t="shared" si="92"/>
        <v>14</v>
      </c>
      <c r="BJ332">
        <f t="shared" si="88"/>
        <v>0.74452554744525545</v>
      </c>
      <c r="BK332">
        <f t="shared" si="89"/>
        <v>0.94092827004219415</v>
      </c>
      <c r="BL332">
        <f t="shared" si="90"/>
        <v>7.6312106248356527E-4</v>
      </c>
    </row>
    <row r="333" spans="1:64" x14ac:dyDescent="0.3">
      <c r="A333">
        <v>27</v>
      </c>
      <c r="B333">
        <v>3</v>
      </c>
      <c r="C333">
        <v>2</v>
      </c>
      <c r="D333">
        <v>4</v>
      </c>
      <c r="E333">
        <v>2</v>
      </c>
      <c r="F333">
        <v>2</v>
      </c>
      <c r="G333">
        <f t="shared" si="79"/>
        <v>2</v>
      </c>
      <c r="H333">
        <v>3</v>
      </c>
      <c r="I333">
        <v>1</v>
      </c>
      <c r="J333">
        <v>0</v>
      </c>
      <c r="L333" s="2" t="s">
        <v>20</v>
      </c>
      <c r="N333">
        <v>30</v>
      </c>
      <c r="O333">
        <v>1</v>
      </c>
      <c r="P333">
        <v>2</v>
      </c>
      <c r="Q333">
        <v>2</v>
      </c>
      <c r="R333">
        <v>1</v>
      </c>
      <c r="S333">
        <v>1</v>
      </c>
      <c r="T333">
        <v>2</v>
      </c>
      <c r="U333">
        <v>3</v>
      </c>
      <c r="V333">
        <v>0</v>
      </c>
      <c r="W333" s="45">
        <v>1</v>
      </c>
      <c r="X333" s="46">
        <v>0</v>
      </c>
      <c r="Y333" s="47">
        <f t="shared" si="80"/>
        <v>1</v>
      </c>
      <c r="Z333">
        <f t="shared" si="81"/>
        <v>1</v>
      </c>
      <c r="AA333">
        <f t="shared" si="82"/>
        <v>0.58212989307942276</v>
      </c>
      <c r="AB333" s="45">
        <f t="shared" si="83"/>
        <v>0.58212989307942276</v>
      </c>
      <c r="AC333" s="47">
        <f t="shared" si="84"/>
        <v>0.41787010692057724</v>
      </c>
      <c r="AD333" s="45">
        <f t="shared" si="85"/>
        <v>-0.5410616721672773</v>
      </c>
      <c r="AE333" s="47">
        <f t="shared" si="86"/>
        <v>100</v>
      </c>
      <c r="AF333">
        <f t="shared" si="87"/>
        <v>0.71782966634830625</v>
      </c>
      <c r="BE333">
        <v>4.2590762680499238E-2</v>
      </c>
      <c r="BF333">
        <v>1</v>
      </c>
      <c r="BG333">
        <v>0</v>
      </c>
      <c r="BH333">
        <f t="shared" si="91"/>
        <v>316</v>
      </c>
      <c r="BI333">
        <f t="shared" si="92"/>
        <v>14</v>
      </c>
      <c r="BJ333">
        <f t="shared" si="88"/>
        <v>0.74371451743714512</v>
      </c>
      <c r="BK333">
        <f t="shared" si="89"/>
        <v>0.94092827004219415</v>
      </c>
      <c r="BL333">
        <f t="shared" si="90"/>
        <v>7.6312106248346075E-4</v>
      </c>
    </row>
    <row r="334" spans="1:64" x14ac:dyDescent="0.3">
      <c r="A334">
        <v>54</v>
      </c>
      <c r="B334">
        <v>4</v>
      </c>
      <c r="C334">
        <v>1</v>
      </c>
      <c r="D334">
        <v>3</v>
      </c>
      <c r="E334">
        <v>2</v>
      </c>
      <c r="F334">
        <v>3</v>
      </c>
      <c r="G334">
        <f t="shared" si="79"/>
        <v>3</v>
      </c>
      <c r="H334">
        <v>2</v>
      </c>
      <c r="I334">
        <v>0</v>
      </c>
      <c r="J334">
        <v>0</v>
      </c>
      <c r="L334" s="2" t="s">
        <v>18</v>
      </c>
      <c r="N334">
        <v>30</v>
      </c>
      <c r="O334">
        <v>2</v>
      </c>
      <c r="P334">
        <v>1</v>
      </c>
      <c r="Q334">
        <v>0</v>
      </c>
      <c r="R334">
        <v>1</v>
      </c>
      <c r="S334">
        <v>1</v>
      </c>
      <c r="T334">
        <v>2</v>
      </c>
      <c r="U334">
        <v>2</v>
      </c>
      <c r="V334">
        <v>0</v>
      </c>
      <c r="W334" s="45">
        <v>0</v>
      </c>
      <c r="X334" s="46">
        <v>1</v>
      </c>
      <c r="Y334" s="47">
        <f t="shared" si="80"/>
        <v>1</v>
      </c>
      <c r="Z334">
        <f t="shared" si="81"/>
        <v>0</v>
      </c>
      <c r="AA334">
        <f t="shared" si="82"/>
        <v>0.2650113660384299</v>
      </c>
      <c r="AB334" s="45">
        <f t="shared" si="83"/>
        <v>0.2650113660384299</v>
      </c>
      <c r="AC334" s="47">
        <f t="shared" si="84"/>
        <v>0.7349886339615701</v>
      </c>
      <c r="AD334" s="45">
        <f t="shared" si="85"/>
        <v>-0.30790024388673304</v>
      </c>
      <c r="AE334" s="47">
        <f t="shared" si="86"/>
        <v>100</v>
      </c>
      <c r="AF334">
        <f t="shared" si="87"/>
        <v>0.36056525746530987</v>
      </c>
      <c r="BE334">
        <v>4.2657044673712431E-2</v>
      </c>
      <c r="BF334">
        <v>1</v>
      </c>
      <c r="BG334">
        <v>0</v>
      </c>
      <c r="BH334">
        <f t="shared" si="91"/>
        <v>317</v>
      </c>
      <c r="BI334">
        <f t="shared" si="92"/>
        <v>14</v>
      </c>
      <c r="BJ334">
        <f t="shared" si="88"/>
        <v>0.74290348742903489</v>
      </c>
      <c r="BK334">
        <f t="shared" si="89"/>
        <v>0.94092827004219415</v>
      </c>
      <c r="BL334">
        <f t="shared" si="90"/>
        <v>7.6312106248356527E-4</v>
      </c>
    </row>
    <row r="335" spans="1:64" x14ac:dyDescent="0.3">
      <c r="A335">
        <v>43</v>
      </c>
      <c r="B335">
        <v>3</v>
      </c>
      <c r="C335">
        <v>1</v>
      </c>
      <c r="D335">
        <v>0</v>
      </c>
      <c r="E335">
        <v>3</v>
      </c>
      <c r="F335">
        <v>3</v>
      </c>
      <c r="G335">
        <f t="shared" si="79"/>
        <v>2</v>
      </c>
      <c r="H335">
        <v>2</v>
      </c>
      <c r="I335">
        <v>0</v>
      </c>
      <c r="J335">
        <v>0</v>
      </c>
      <c r="L335" s="2" t="s">
        <v>20</v>
      </c>
      <c r="N335">
        <v>30</v>
      </c>
      <c r="O335">
        <v>2</v>
      </c>
      <c r="P335">
        <v>1</v>
      </c>
      <c r="Q335">
        <v>0</v>
      </c>
      <c r="R335">
        <v>1</v>
      </c>
      <c r="S335">
        <v>1</v>
      </c>
      <c r="T335">
        <v>3</v>
      </c>
      <c r="U335">
        <v>2</v>
      </c>
      <c r="V335">
        <v>0</v>
      </c>
      <c r="W335" s="45">
        <v>1</v>
      </c>
      <c r="X335" s="46">
        <v>0</v>
      </c>
      <c r="Y335" s="47">
        <f t="shared" si="80"/>
        <v>1</v>
      </c>
      <c r="Z335">
        <f t="shared" si="81"/>
        <v>1</v>
      </c>
      <c r="AA335">
        <f t="shared" si="82"/>
        <v>0.40866811939967845</v>
      </c>
      <c r="AB335" s="45">
        <f t="shared" si="83"/>
        <v>0.40866811939967845</v>
      </c>
      <c r="AC335" s="47">
        <f t="shared" si="84"/>
        <v>0.5913318806003216</v>
      </c>
      <c r="AD335" s="45">
        <f t="shared" si="85"/>
        <v>-0.89485189634879714</v>
      </c>
      <c r="AE335" s="47">
        <f t="shared" si="86"/>
        <v>0</v>
      </c>
      <c r="AF335">
        <f t="shared" si="87"/>
        <v>1.4469733569356253</v>
      </c>
      <c r="BE335">
        <v>4.2680105160971281E-2</v>
      </c>
      <c r="BF335">
        <v>1</v>
      </c>
      <c r="BG335">
        <v>0</v>
      </c>
      <c r="BH335">
        <f t="shared" si="91"/>
        <v>318</v>
      </c>
      <c r="BI335">
        <f t="shared" si="92"/>
        <v>14</v>
      </c>
      <c r="BJ335">
        <f t="shared" si="88"/>
        <v>0.74209245742092456</v>
      </c>
      <c r="BK335">
        <f t="shared" si="89"/>
        <v>0.94092827004219415</v>
      </c>
      <c r="BL335">
        <f t="shared" si="90"/>
        <v>7.6312106248346075E-4</v>
      </c>
    </row>
    <row r="336" spans="1:64" x14ac:dyDescent="0.3">
      <c r="A336">
        <v>45</v>
      </c>
      <c r="B336">
        <v>4</v>
      </c>
      <c r="C336">
        <v>1</v>
      </c>
      <c r="D336">
        <v>9</v>
      </c>
      <c r="E336">
        <v>2</v>
      </c>
      <c r="F336">
        <v>4</v>
      </c>
      <c r="G336">
        <f t="shared" si="79"/>
        <v>2</v>
      </c>
      <c r="H336">
        <v>3</v>
      </c>
      <c r="I336">
        <v>9</v>
      </c>
      <c r="J336">
        <v>0</v>
      </c>
      <c r="L336" s="2" t="s">
        <v>20</v>
      </c>
      <c r="N336">
        <v>30</v>
      </c>
      <c r="O336">
        <v>2</v>
      </c>
      <c r="P336">
        <v>1</v>
      </c>
      <c r="Q336">
        <v>0</v>
      </c>
      <c r="R336">
        <v>1</v>
      </c>
      <c r="S336">
        <v>4</v>
      </c>
      <c r="T336">
        <v>2</v>
      </c>
      <c r="U336">
        <v>4</v>
      </c>
      <c r="V336">
        <v>0</v>
      </c>
      <c r="W336" s="45">
        <v>1</v>
      </c>
      <c r="X336" s="46">
        <v>0</v>
      </c>
      <c r="Y336" s="47">
        <f t="shared" si="80"/>
        <v>1</v>
      </c>
      <c r="Z336">
        <f t="shared" si="81"/>
        <v>1</v>
      </c>
      <c r="AA336">
        <f t="shared" si="82"/>
        <v>0.13451197483048541</v>
      </c>
      <c r="AB336" s="45">
        <f t="shared" si="83"/>
        <v>0.13451197483048541</v>
      </c>
      <c r="AC336" s="47">
        <f t="shared" si="84"/>
        <v>0.86548802516951462</v>
      </c>
      <c r="AD336" s="45">
        <f t="shared" si="85"/>
        <v>-2.0061020517064567</v>
      </c>
      <c r="AE336" s="47">
        <f t="shared" si="86"/>
        <v>0</v>
      </c>
      <c r="AF336">
        <f t="shared" si="87"/>
        <v>6.4342823474283195</v>
      </c>
      <c r="BE336">
        <v>4.2720038090994811E-2</v>
      </c>
      <c r="BF336">
        <v>1</v>
      </c>
      <c r="BG336">
        <v>0</v>
      </c>
      <c r="BH336">
        <f t="shared" si="91"/>
        <v>319</v>
      </c>
      <c r="BI336">
        <f t="shared" si="92"/>
        <v>14</v>
      </c>
      <c r="BJ336">
        <f t="shared" si="88"/>
        <v>0.74128142741281433</v>
      </c>
      <c r="BK336">
        <f t="shared" si="89"/>
        <v>0.94092827004219415</v>
      </c>
      <c r="BL336">
        <f t="shared" si="90"/>
        <v>7.6312106248356527E-4</v>
      </c>
    </row>
    <row r="337" spans="1:64" x14ac:dyDescent="0.3">
      <c r="A337">
        <v>40</v>
      </c>
      <c r="B337">
        <v>2</v>
      </c>
      <c r="C337">
        <v>2</v>
      </c>
      <c r="D337">
        <v>3</v>
      </c>
      <c r="E337">
        <v>2</v>
      </c>
      <c r="F337">
        <v>4</v>
      </c>
      <c r="G337">
        <f t="shared" si="79"/>
        <v>2</v>
      </c>
      <c r="H337">
        <v>2</v>
      </c>
      <c r="I337">
        <v>0</v>
      </c>
      <c r="J337">
        <v>0</v>
      </c>
      <c r="L337" s="2" t="s">
        <v>20</v>
      </c>
      <c r="N337">
        <v>30</v>
      </c>
      <c r="O337">
        <v>2</v>
      </c>
      <c r="P337">
        <v>1</v>
      </c>
      <c r="Q337">
        <v>2</v>
      </c>
      <c r="R337">
        <v>1</v>
      </c>
      <c r="S337">
        <v>2</v>
      </c>
      <c r="T337">
        <v>3</v>
      </c>
      <c r="U337">
        <v>3</v>
      </c>
      <c r="V337">
        <v>1</v>
      </c>
      <c r="W337" s="45">
        <v>1</v>
      </c>
      <c r="X337" s="46">
        <v>0</v>
      </c>
      <c r="Y337" s="47">
        <f t="shared" si="80"/>
        <v>1</v>
      </c>
      <c r="Z337">
        <f t="shared" si="81"/>
        <v>1</v>
      </c>
      <c r="AA337">
        <f t="shared" si="82"/>
        <v>0.28725160927439125</v>
      </c>
      <c r="AB337" s="45">
        <f t="shared" si="83"/>
        <v>0.28725160927439125</v>
      </c>
      <c r="AC337" s="47">
        <f t="shared" si="84"/>
        <v>0.71274839072560869</v>
      </c>
      <c r="AD337" s="45">
        <f t="shared" si="85"/>
        <v>-1.2473967599212148</v>
      </c>
      <c r="AE337" s="47">
        <f t="shared" si="86"/>
        <v>0</v>
      </c>
      <c r="AF337">
        <f t="shared" si="87"/>
        <v>2.4812685733111781</v>
      </c>
      <c r="BE337">
        <v>4.2720070770468639E-2</v>
      </c>
      <c r="BF337">
        <v>1</v>
      </c>
      <c r="BG337">
        <v>0</v>
      </c>
      <c r="BH337">
        <f t="shared" si="91"/>
        <v>320</v>
      </c>
      <c r="BI337">
        <f t="shared" si="92"/>
        <v>14</v>
      </c>
      <c r="BJ337">
        <f t="shared" si="88"/>
        <v>0.74047039740470399</v>
      </c>
      <c r="BK337">
        <f t="shared" si="89"/>
        <v>0.94092827004219415</v>
      </c>
      <c r="BL337">
        <f t="shared" si="90"/>
        <v>7.6312106248356527E-4</v>
      </c>
    </row>
    <row r="338" spans="1:64" x14ac:dyDescent="0.3">
      <c r="A338">
        <v>29</v>
      </c>
      <c r="B338">
        <v>2</v>
      </c>
      <c r="C338">
        <v>2</v>
      </c>
      <c r="D338">
        <v>7</v>
      </c>
      <c r="E338">
        <v>1</v>
      </c>
      <c r="F338">
        <v>1</v>
      </c>
      <c r="G338">
        <f t="shared" si="79"/>
        <v>2</v>
      </c>
      <c r="H338">
        <v>2</v>
      </c>
      <c r="I338">
        <v>0</v>
      </c>
      <c r="J338">
        <v>1</v>
      </c>
      <c r="L338" s="2" t="s">
        <v>20</v>
      </c>
      <c r="N338">
        <v>30</v>
      </c>
      <c r="O338">
        <v>2</v>
      </c>
      <c r="P338">
        <v>1</v>
      </c>
      <c r="Q338">
        <v>3</v>
      </c>
      <c r="R338">
        <v>1</v>
      </c>
      <c r="S338">
        <v>1</v>
      </c>
      <c r="T338">
        <v>3</v>
      </c>
      <c r="U338">
        <v>3</v>
      </c>
      <c r="V338">
        <v>1</v>
      </c>
      <c r="W338" s="45">
        <v>0</v>
      </c>
      <c r="X338" s="46">
        <v>1</v>
      </c>
      <c r="Y338" s="47">
        <f t="shared" si="80"/>
        <v>1</v>
      </c>
      <c r="Z338">
        <f t="shared" si="81"/>
        <v>0</v>
      </c>
      <c r="AA338">
        <f t="shared" si="82"/>
        <v>0.27980076020248257</v>
      </c>
      <c r="AB338" s="45">
        <f t="shared" si="83"/>
        <v>0.27980076020248257</v>
      </c>
      <c r="AC338" s="47">
        <f t="shared" si="84"/>
        <v>0.72019923979751743</v>
      </c>
      <c r="AD338" s="45">
        <f t="shared" si="85"/>
        <v>-0.32822738331149409</v>
      </c>
      <c r="AE338" s="47">
        <f t="shared" si="86"/>
        <v>100</v>
      </c>
      <c r="AF338">
        <f t="shared" si="87"/>
        <v>0.38850465918451677</v>
      </c>
      <c r="BE338">
        <v>4.2743828539052668E-2</v>
      </c>
      <c r="BF338">
        <v>1</v>
      </c>
      <c r="BG338">
        <v>0</v>
      </c>
      <c r="BH338">
        <f t="shared" si="91"/>
        <v>321</v>
      </c>
      <c r="BI338">
        <f t="shared" si="92"/>
        <v>14</v>
      </c>
      <c r="BJ338">
        <f t="shared" si="88"/>
        <v>0.73965936739659366</v>
      </c>
      <c r="BK338">
        <f t="shared" si="89"/>
        <v>0.94092827004219415</v>
      </c>
      <c r="BL338">
        <f t="shared" si="90"/>
        <v>7.6312106248356527E-4</v>
      </c>
    </row>
    <row r="339" spans="1:64" x14ac:dyDescent="0.3">
      <c r="A339">
        <v>29</v>
      </c>
      <c r="B339">
        <v>2</v>
      </c>
      <c r="C339">
        <v>1</v>
      </c>
      <c r="D339">
        <v>2</v>
      </c>
      <c r="E339">
        <v>1</v>
      </c>
      <c r="F339">
        <v>4</v>
      </c>
      <c r="G339">
        <f t="shared" si="79"/>
        <v>3</v>
      </c>
      <c r="H339">
        <v>3</v>
      </c>
      <c r="I339">
        <v>2</v>
      </c>
      <c r="J339">
        <v>0</v>
      </c>
      <c r="L339" s="2" t="s">
        <v>18</v>
      </c>
      <c r="N339">
        <v>30</v>
      </c>
      <c r="O339">
        <v>2</v>
      </c>
      <c r="P339">
        <v>1</v>
      </c>
      <c r="Q339">
        <v>4</v>
      </c>
      <c r="R339">
        <v>1</v>
      </c>
      <c r="S339">
        <v>1</v>
      </c>
      <c r="T339">
        <v>1</v>
      </c>
      <c r="U339">
        <v>2</v>
      </c>
      <c r="V339">
        <v>0</v>
      </c>
      <c r="W339" s="45">
        <v>0</v>
      </c>
      <c r="X339" s="46">
        <v>1</v>
      </c>
      <c r="Y339" s="47">
        <f t="shared" si="80"/>
        <v>1</v>
      </c>
      <c r="Z339">
        <f t="shared" si="81"/>
        <v>0</v>
      </c>
      <c r="AA339">
        <f t="shared" si="82"/>
        <v>8.8769698396768418E-2</v>
      </c>
      <c r="AB339" s="45">
        <f t="shared" si="83"/>
        <v>8.8769698396768418E-2</v>
      </c>
      <c r="AC339" s="47">
        <f t="shared" si="84"/>
        <v>0.9112303016032316</v>
      </c>
      <c r="AD339" s="45">
        <f t="shared" si="85"/>
        <v>-9.2959612789234106E-2</v>
      </c>
      <c r="AE339" s="47">
        <f t="shared" si="86"/>
        <v>100</v>
      </c>
      <c r="AF339">
        <f t="shared" si="87"/>
        <v>9.7417412744709816E-2</v>
      </c>
      <c r="BE339">
        <v>4.2803355730448647E-2</v>
      </c>
      <c r="BF339">
        <v>1</v>
      </c>
      <c r="BG339">
        <v>0</v>
      </c>
      <c r="BH339">
        <f t="shared" si="91"/>
        <v>322</v>
      </c>
      <c r="BI339">
        <f t="shared" si="92"/>
        <v>14</v>
      </c>
      <c r="BJ339">
        <f t="shared" si="88"/>
        <v>0.73884833738848332</v>
      </c>
      <c r="BK339">
        <f t="shared" si="89"/>
        <v>0.94092827004219415</v>
      </c>
      <c r="BL339">
        <f t="shared" si="90"/>
        <v>7.6312106248346075E-4</v>
      </c>
    </row>
    <row r="340" spans="1:64" x14ac:dyDescent="0.3">
      <c r="A340">
        <v>30</v>
      </c>
      <c r="B340">
        <v>4</v>
      </c>
      <c r="C340">
        <v>1</v>
      </c>
      <c r="D340">
        <v>9</v>
      </c>
      <c r="E340">
        <v>2</v>
      </c>
      <c r="F340">
        <v>3</v>
      </c>
      <c r="G340">
        <f t="shared" si="79"/>
        <v>1</v>
      </c>
      <c r="H340">
        <v>3</v>
      </c>
      <c r="I340">
        <v>1</v>
      </c>
      <c r="J340">
        <v>0</v>
      </c>
      <c r="L340" s="2" t="s">
        <v>21</v>
      </c>
      <c r="N340">
        <v>30</v>
      </c>
      <c r="O340">
        <v>2</v>
      </c>
      <c r="P340">
        <v>1</v>
      </c>
      <c r="Q340">
        <v>4</v>
      </c>
      <c r="R340">
        <v>1</v>
      </c>
      <c r="S340">
        <v>2</v>
      </c>
      <c r="T340">
        <v>2</v>
      </c>
      <c r="U340">
        <v>2</v>
      </c>
      <c r="V340">
        <v>1</v>
      </c>
      <c r="W340" s="45">
        <v>0</v>
      </c>
      <c r="X340" s="46">
        <v>1</v>
      </c>
      <c r="Y340" s="47">
        <f t="shared" si="80"/>
        <v>1</v>
      </c>
      <c r="Z340">
        <f t="shared" si="81"/>
        <v>0</v>
      </c>
      <c r="AA340">
        <f t="shared" si="82"/>
        <v>0.15984507658473796</v>
      </c>
      <c r="AB340" s="45">
        <f t="shared" si="83"/>
        <v>0.15984507658473796</v>
      </c>
      <c r="AC340" s="47">
        <f t="shared" si="84"/>
        <v>0.8401549234152621</v>
      </c>
      <c r="AD340" s="45">
        <f t="shared" si="85"/>
        <v>-0.1741689715131689</v>
      </c>
      <c r="AE340" s="47">
        <f t="shared" si="86"/>
        <v>100</v>
      </c>
      <c r="AF340">
        <f t="shared" si="87"/>
        <v>0.19025666829989113</v>
      </c>
      <c r="BE340">
        <v>4.2984090023138105E-2</v>
      </c>
      <c r="BF340">
        <v>1</v>
      </c>
      <c r="BG340">
        <v>0</v>
      </c>
      <c r="BH340">
        <f t="shared" si="91"/>
        <v>323</v>
      </c>
      <c r="BI340">
        <f t="shared" si="92"/>
        <v>14</v>
      </c>
      <c r="BJ340">
        <f t="shared" si="88"/>
        <v>0.7380373073803731</v>
      </c>
      <c r="BK340">
        <f t="shared" si="89"/>
        <v>0.94092827004219415</v>
      </c>
      <c r="BL340">
        <f t="shared" si="90"/>
        <v>7.6312106248356527E-4</v>
      </c>
    </row>
    <row r="341" spans="1:64" x14ac:dyDescent="0.3">
      <c r="A341">
        <v>27</v>
      </c>
      <c r="B341">
        <v>2</v>
      </c>
      <c r="C341">
        <v>1</v>
      </c>
      <c r="D341">
        <v>7</v>
      </c>
      <c r="E341">
        <v>2</v>
      </c>
      <c r="F341">
        <v>2</v>
      </c>
      <c r="G341">
        <f t="shared" si="79"/>
        <v>2</v>
      </c>
      <c r="H341">
        <v>3</v>
      </c>
      <c r="I341">
        <v>0</v>
      </c>
      <c r="J341">
        <v>0</v>
      </c>
      <c r="L341" s="2" t="s">
        <v>20</v>
      </c>
      <c r="N341">
        <v>30</v>
      </c>
      <c r="O341">
        <v>2</v>
      </c>
      <c r="P341">
        <v>1</v>
      </c>
      <c r="Q341">
        <v>4</v>
      </c>
      <c r="R341">
        <v>2</v>
      </c>
      <c r="S341">
        <v>1</v>
      </c>
      <c r="T341">
        <v>3</v>
      </c>
      <c r="U341">
        <v>3</v>
      </c>
      <c r="V341">
        <v>4</v>
      </c>
      <c r="W341" s="45">
        <v>0</v>
      </c>
      <c r="X341" s="46">
        <v>1</v>
      </c>
      <c r="Y341" s="47">
        <f t="shared" si="80"/>
        <v>1</v>
      </c>
      <c r="Z341">
        <f t="shared" si="81"/>
        <v>0</v>
      </c>
      <c r="AA341">
        <f t="shared" si="82"/>
        <v>0.25881741082995952</v>
      </c>
      <c r="AB341" s="45">
        <f t="shared" si="83"/>
        <v>0.25881741082995952</v>
      </c>
      <c r="AC341" s="47">
        <f t="shared" si="84"/>
        <v>0.74118258917004054</v>
      </c>
      <c r="AD341" s="45">
        <f t="shared" si="85"/>
        <v>-0.29950827490343823</v>
      </c>
      <c r="AE341" s="47">
        <f t="shared" si="86"/>
        <v>100</v>
      </c>
      <c r="AF341">
        <f t="shared" si="87"/>
        <v>0.34919521129034803</v>
      </c>
      <c r="BE341">
        <v>4.3054847277668694E-2</v>
      </c>
      <c r="BF341">
        <v>1</v>
      </c>
      <c r="BG341">
        <v>0</v>
      </c>
      <c r="BH341">
        <f t="shared" si="91"/>
        <v>324</v>
      </c>
      <c r="BI341">
        <f t="shared" si="92"/>
        <v>14</v>
      </c>
      <c r="BJ341">
        <f t="shared" si="88"/>
        <v>0.73722627737226276</v>
      </c>
      <c r="BK341">
        <f t="shared" si="89"/>
        <v>0.94092827004219415</v>
      </c>
      <c r="BL341">
        <f t="shared" si="90"/>
        <v>7.6312106248346075E-4</v>
      </c>
    </row>
    <row r="342" spans="1:64" x14ac:dyDescent="0.3">
      <c r="A342">
        <v>37</v>
      </c>
      <c r="B342">
        <v>4</v>
      </c>
      <c r="C342">
        <v>1</v>
      </c>
      <c r="D342">
        <v>2</v>
      </c>
      <c r="E342">
        <v>2</v>
      </c>
      <c r="F342">
        <v>4</v>
      </c>
      <c r="G342">
        <f t="shared" si="79"/>
        <v>1</v>
      </c>
      <c r="H342">
        <v>2</v>
      </c>
      <c r="I342">
        <v>0</v>
      </c>
      <c r="J342">
        <v>0</v>
      </c>
      <c r="L342" s="2" t="s">
        <v>21</v>
      </c>
      <c r="N342">
        <v>30</v>
      </c>
      <c r="O342">
        <v>2</v>
      </c>
      <c r="P342">
        <v>1</v>
      </c>
      <c r="Q342">
        <v>8</v>
      </c>
      <c r="R342">
        <v>2</v>
      </c>
      <c r="S342">
        <v>1</v>
      </c>
      <c r="T342">
        <v>2</v>
      </c>
      <c r="U342">
        <v>3</v>
      </c>
      <c r="V342">
        <v>6</v>
      </c>
      <c r="W342" s="45">
        <v>1</v>
      </c>
      <c r="X342" s="46">
        <v>0</v>
      </c>
      <c r="Y342" s="47">
        <f t="shared" si="80"/>
        <v>1</v>
      </c>
      <c r="Z342">
        <f t="shared" si="81"/>
        <v>1</v>
      </c>
      <c r="AA342">
        <f t="shared" si="82"/>
        <v>0.11228593797010444</v>
      </c>
      <c r="AB342" s="45">
        <f t="shared" si="83"/>
        <v>0.11228593797010444</v>
      </c>
      <c r="AC342" s="47">
        <f t="shared" si="84"/>
        <v>0.88771406202989556</v>
      </c>
      <c r="AD342" s="45">
        <f t="shared" si="85"/>
        <v>-2.1867066435100613</v>
      </c>
      <c r="AE342" s="47">
        <f t="shared" si="86"/>
        <v>0</v>
      </c>
      <c r="AF342">
        <f t="shared" si="87"/>
        <v>7.9058346759880553</v>
      </c>
      <c r="BE342">
        <v>4.3147407048756248E-2</v>
      </c>
      <c r="BF342">
        <v>1</v>
      </c>
      <c r="BG342">
        <v>0</v>
      </c>
      <c r="BH342">
        <f t="shared" si="91"/>
        <v>325</v>
      </c>
      <c r="BI342">
        <f t="shared" si="92"/>
        <v>14</v>
      </c>
      <c r="BJ342">
        <f t="shared" si="88"/>
        <v>0.73641524736415254</v>
      </c>
      <c r="BK342">
        <f t="shared" si="89"/>
        <v>0.94092827004219415</v>
      </c>
      <c r="BL342">
        <f t="shared" si="90"/>
        <v>7.6312106248356527E-4</v>
      </c>
    </row>
    <row r="343" spans="1:64" x14ac:dyDescent="0.3">
      <c r="A343">
        <v>38</v>
      </c>
      <c r="B343">
        <v>3</v>
      </c>
      <c r="C343">
        <v>2</v>
      </c>
      <c r="D343">
        <v>10</v>
      </c>
      <c r="E343">
        <v>3</v>
      </c>
      <c r="F343">
        <v>4</v>
      </c>
      <c r="G343">
        <f t="shared" si="79"/>
        <v>1</v>
      </c>
      <c r="H343">
        <v>3</v>
      </c>
      <c r="I343">
        <v>2</v>
      </c>
      <c r="J343">
        <v>0</v>
      </c>
      <c r="L343" s="2" t="s">
        <v>21</v>
      </c>
      <c r="N343">
        <v>30</v>
      </c>
      <c r="O343">
        <v>2</v>
      </c>
      <c r="P343">
        <v>1</v>
      </c>
      <c r="Q343">
        <v>9</v>
      </c>
      <c r="R343">
        <v>3</v>
      </c>
      <c r="S343">
        <v>1</v>
      </c>
      <c r="T343">
        <v>2</v>
      </c>
      <c r="U343">
        <v>3</v>
      </c>
      <c r="V343">
        <v>7</v>
      </c>
      <c r="W343" s="45">
        <v>0</v>
      </c>
      <c r="X343" s="46">
        <v>1</v>
      </c>
      <c r="Y343" s="47">
        <f t="shared" si="80"/>
        <v>1</v>
      </c>
      <c r="Z343">
        <f t="shared" si="81"/>
        <v>0</v>
      </c>
      <c r="AA343">
        <f t="shared" si="82"/>
        <v>7.8170624951650683E-2</v>
      </c>
      <c r="AB343" s="45">
        <f t="shared" si="83"/>
        <v>7.8170624951650683E-2</v>
      </c>
      <c r="AC343" s="47">
        <f t="shared" si="84"/>
        <v>0.92182937504834928</v>
      </c>
      <c r="AD343" s="45">
        <f t="shared" si="85"/>
        <v>-8.1395132151672822E-2</v>
      </c>
      <c r="AE343" s="47">
        <f t="shared" si="86"/>
        <v>100</v>
      </c>
      <c r="AF343">
        <f t="shared" si="87"/>
        <v>8.4799451034580767E-2</v>
      </c>
      <c r="BE343">
        <v>4.3331718956481392E-2</v>
      </c>
      <c r="BF343">
        <v>1</v>
      </c>
      <c r="BG343">
        <v>0</v>
      </c>
      <c r="BH343">
        <f t="shared" si="91"/>
        <v>326</v>
      </c>
      <c r="BI343">
        <f t="shared" si="92"/>
        <v>14</v>
      </c>
      <c r="BJ343">
        <f t="shared" si="88"/>
        <v>0.7356042173560422</v>
      </c>
      <c r="BK343">
        <f t="shared" si="89"/>
        <v>0.94092827004219415</v>
      </c>
      <c r="BL343">
        <f t="shared" si="90"/>
        <v>7.6312106248356527E-4</v>
      </c>
    </row>
    <row r="344" spans="1:64" x14ac:dyDescent="0.3">
      <c r="A344">
        <v>31</v>
      </c>
      <c r="B344">
        <v>3</v>
      </c>
      <c r="C344">
        <v>2</v>
      </c>
      <c r="D344">
        <v>9</v>
      </c>
      <c r="E344">
        <v>3</v>
      </c>
      <c r="F344">
        <v>4</v>
      </c>
      <c r="G344">
        <f t="shared" si="79"/>
        <v>3</v>
      </c>
      <c r="H344">
        <v>2</v>
      </c>
      <c r="I344">
        <v>4</v>
      </c>
      <c r="J344">
        <v>0</v>
      </c>
      <c r="L344" s="2" t="s">
        <v>18</v>
      </c>
      <c r="N344">
        <v>30</v>
      </c>
      <c r="O344">
        <v>2</v>
      </c>
      <c r="P344">
        <v>2</v>
      </c>
      <c r="Q344">
        <v>1</v>
      </c>
      <c r="R344">
        <v>3</v>
      </c>
      <c r="S344">
        <v>4</v>
      </c>
      <c r="T344">
        <v>2</v>
      </c>
      <c r="U344">
        <v>3</v>
      </c>
      <c r="V344">
        <v>0</v>
      </c>
      <c r="W344" s="45">
        <v>0</v>
      </c>
      <c r="X344" s="46">
        <v>1</v>
      </c>
      <c r="Y344" s="47">
        <f t="shared" si="80"/>
        <v>1</v>
      </c>
      <c r="Z344">
        <f t="shared" si="81"/>
        <v>0</v>
      </c>
      <c r="AA344">
        <f t="shared" si="82"/>
        <v>0.26733018822723553</v>
      </c>
      <c r="AB344" s="45">
        <f t="shared" si="83"/>
        <v>0.26733018822723553</v>
      </c>
      <c r="AC344" s="47">
        <f t="shared" si="84"/>
        <v>0.73266981177276447</v>
      </c>
      <c r="AD344" s="45">
        <f t="shared" si="85"/>
        <v>-0.31106014001241161</v>
      </c>
      <c r="AE344" s="47">
        <f t="shared" si="86"/>
        <v>100</v>
      </c>
      <c r="AF344">
        <f t="shared" si="87"/>
        <v>0.36487130209501145</v>
      </c>
      <c r="BE344">
        <v>4.3423260991652765E-2</v>
      </c>
      <c r="BF344">
        <v>1</v>
      </c>
      <c r="BG344">
        <v>0</v>
      </c>
      <c r="BH344">
        <f t="shared" si="91"/>
        <v>327</v>
      </c>
      <c r="BI344">
        <f t="shared" si="92"/>
        <v>14</v>
      </c>
      <c r="BJ344">
        <f t="shared" si="88"/>
        <v>0.73479318734793186</v>
      </c>
      <c r="BK344">
        <f t="shared" si="89"/>
        <v>0.94092827004219415</v>
      </c>
      <c r="BL344">
        <f t="shared" si="90"/>
        <v>7.6312106248356527E-4</v>
      </c>
    </row>
    <row r="345" spans="1:64" x14ac:dyDescent="0.3">
      <c r="A345">
        <v>29</v>
      </c>
      <c r="B345">
        <v>4</v>
      </c>
      <c r="C345">
        <v>2</v>
      </c>
      <c r="D345">
        <v>7</v>
      </c>
      <c r="E345">
        <v>2</v>
      </c>
      <c r="F345">
        <v>2</v>
      </c>
      <c r="G345">
        <f t="shared" si="79"/>
        <v>1</v>
      </c>
      <c r="H345">
        <v>3</v>
      </c>
      <c r="I345">
        <v>1</v>
      </c>
      <c r="J345">
        <v>0</v>
      </c>
      <c r="L345" s="2" t="s">
        <v>21</v>
      </c>
      <c r="N345">
        <v>30</v>
      </c>
      <c r="O345">
        <v>2</v>
      </c>
      <c r="P345">
        <v>2</v>
      </c>
      <c r="Q345">
        <v>7</v>
      </c>
      <c r="R345">
        <v>3</v>
      </c>
      <c r="S345">
        <v>1</v>
      </c>
      <c r="T345">
        <v>2</v>
      </c>
      <c r="U345">
        <v>2</v>
      </c>
      <c r="V345">
        <v>1</v>
      </c>
      <c r="W345" s="45">
        <v>0</v>
      </c>
      <c r="X345" s="46">
        <v>1</v>
      </c>
      <c r="Y345" s="47">
        <f t="shared" si="80"/>
        <v>1</v>
      </c>
      <c r="Z345">
        <f t="shared" si="81"/>
        <v>0</v>
      </c>
      <c r="AA345">
        <f t="shared" si="82"/>
        <v>0.225102753937761</v>
      </c>
      <c r="AB345" s="45">
        <f t="shared" si="83"/>
        <v>0.225102753937761</v>
      </c>
      <c r="AC345" s="47">
        <f t="shared" si="84"/>
        <v>0.77489724606223898</v>
      </c>
      <c r="AD345" s="45">
        <f t="shared" si="85"/>
        <v>-0.25502484414519766</v>
      </c>
      <c r="AE345" s="47">
        <f t="shared" si="86"/>
        <v>100</v>
      </c>
      <c r="AF345">
        <f t="shared" si="87"/>
        <v>0.29049368168703105</v>
      </c>
      <c r="BE345">
        <v>4.3442883976738712E-2</v>
      </c>
      <c r="BF345">
        <v>1</v>
      </c>
      <c r="BG345">
        <v>0</v>
      </c>
      <c r="BH345">
        <f t="shared" si="91"/>
        <v>328</v>
      </c>
      <c r="BI345">
        <f t="shared" si="92"/>
        <v>14</v>
      </c>
      <c r="BJ345">
        <f t="shared" si="88"/>
        <v>0.73398215733982153</v>
      </c>
      <c r="BK345">
        <f t="shared" si="89"/>
        <v>0.94092827004219415</v>
      </c>
      <c r="BL345">
        <f t="shared" si="90"/>
        <v>7.6312106248356527E-4</v>
      </c>
    </row>
    <row r="346" spans="1:64" x14ac:dyDescent="0.3">
      <c r="A346">
        <v>35</v>
      </c>
      <c r="B346">
        <v>3</v>
      </c>
      <c r="C346">
        <v>1</v>
      </c>
      <c r="D346">
        <v>6</v>
      </c>
      <c r="E346">
        <v>3</v>
      </c>
      <c r="F346">
        <v>2</v>
      </c>
      <c r="G346">
        <f t="shared" si="79"/>
        <v>3</v>
      </c>
      <c r="H346">
        <v>3</v>
      </c>
      <c r="I346">
        <v>0</v>
      </c>
      <c r="J346">
        <v>0</v>
      </c>
      <c r="L346" s="2" t="s">
        <v>18</v>
      </c>
      <c r="N346">
        <v>30</v>
      </c>
      <c r="O346">
        <v>3</v>
      </c>
      <c r="P346">
        <v>1</v>
      </c>
      <c r="Q346">
        <v>0</v>
      </c>
      <c r="R346">
        <v>1</v>
      </c>
      <c r="S346">
        <v>3</v>
      </c>
      <c r="T346">
        <v>1</v>
      </c>
      <c r="U346">
        <v>2</v>
      </c>
      <c r="V346">
        <v>0</v>
      </c>
      <c r="W346" s="45">
        <v>0</v>
      </c>
      <c r="X346" s="46">
        <v>1</v>
      </c>
      <c r="Y346" s="47">
        <f t="shared" si="80"/>
        <v>1</v>
      </c>
      <c r="Z346">
        <f t="shared" si="81"/>
        <v>0</v>
      </c>
      <c r="AA346">
        <f t="shared" si="82"/>
        <v>9.2522848736752789E-2</v>
      </c>
      <c r="AB346" s="45">
        <f t="shared" si="83"/>
        <v>9.2522848736752789E-2</v>
      </c>
      <c r="AC346" s="47">
        <f t="shared" si="84"/>
        <v>0.90747715126324724</v>
      </c>
      <c r="AD346" s="45">
        <f t="shared" si="85"/>
        <v>-9.7086890831447004E-2</v>
      </c>
      <c r="AE346" s="47">
        <f t="shared" si="86"/>
        <v>100</v>
      </c>
      <c r="AF346">
        <f t="shared" si="87"/>
        <v>0.10195611934466561</v>
      </c>
      <c r="BE346">
        <v>4.3461139491558554E-2</v>
      </c>
      <c r="BF346">
        <v>1</v>
      </c>
      <c r="BG346">
        <v>0</v>
      </c>
      <c r="BH346">
        <f t="shared" si="91"/>
        <v>329</v>
      </c>
      <c r="BI346">
        <f t="shared" si="92"/>
        <v>14</v>
      </c>
      <c r="BJ346">
        <f t="shared" si="88"/>
        <v>0.73317112733171119</v>
      </c>
      <c r="BK346">
        <f t="shared" si="89"/>
        <v>0.94092827004219415</v>
      </c>
      <c r="BL346">
        <f t="shared" si="90"/>
        <v>7.6312106248346075E-4</v>
      </c>
    </row>
    <row r="347" spans="1:64" x14ac:dyDescent="0.3">
      <c r="A347">
        <v>23</v>
      </c>
      <c r="B347">
        <v>3</v>
      </c>
      <c r="C347">
        <v>1</v>
      </c>
      <c r="D347">
        <v>2</v>
      </c>
      <c r="E347">
        <v>1</v>
      </c>
      <c r="F347">
        <v>1</v>
      </c>
      <c r="G347">
        <f t="shared" si="79"/>
        <v>1</v>
      </c>
      <c r="H347">
        <v>2</v>
      </c>
      <c r="I347">
        <v>0</v>
      </c>
      <c r="J347">
        <v>0</v>
      </c>
      <c r="L347" s="2" t="s">
        <v>21</v>
      </c>
      <c r="N347">
        <v>30</v>
      </c>
      <c r="O347">
        <v>3</v>
      </c>
      <c r="P347">
        <v>1</v>
      </c>
      <c r="Q347">
        <v>0</v>
      </c>
      <c r="R347">
        <v>1</v>
      </c>
      <c r="S347">
        <v>3</v>
      </c>
      <c r="T347">
        <v>1</v>
      </c>
      <c r="U347">
        <v>3</v>
      </c>
      <c r="V347">
        <v>0</v>
      </c>
      <c r="W347" s="45">
        <v>0</v>
      </c>
      <c r="X347" s="46">
        <v>1</v>
      </c>
      <c r="Y347" s="47">
        <f t="shared" si="80"/>
        <v>1</v>
      </c>
      <c r="Z347">
        <f t="shared" si="81"/>
        <v>0</v>
      </c>
      <c r="AA347">
        <f t="shared" si="82"/>
        <v>7.5004579437479152E-2</v>
      </c>
      <c r="AB347" s="45">
        <f t="shared" si="83"/>
        <v>7.5004579437479152E-2</v>
      </c>
      <c r="AC347" s="47">
        <f t="shared" si="84"/>
        <v>0.92499542056252082</v>
      </c>
      <c r="AD347" s="45">
        <f t="shared" si="85"/>
        <v>-7.7966492225187561E-2</v>
      </c>
      <c r="AE347" s="47">
        <f t="shared" si="86"/>
        <v>100</v>
      </c>
      <c r="AF347">
        <f t="shared" si="87"/>
        <v>8.108643326241155E-2</v>
      </c>
      <c r="BE347">
        <v>4.3595971536432479E-2</v>
      </c>
      <c r="BF347">
        <v>1</v>
      </c>
      <c r="BG347">
        <v>0</v>
      </c>
      <c r="BH347">
        <f t="shared" si="91"/>
        <v>330</v>
      </c>
      <c r="BI347">
        <f t="shared" si="92"/>
        <v>14</v>
      </c>
      <c r="BJ347">
        <f t="shared" si="88"/>
        <v>0.73236009732360097</v>
      </c>
      <c r="BK347">
        <f t="shared" si="89"/>
        <v>0.94092827004219415</v>
      </c>
      <c r="BL347">
        <f t="shared" si="90"/>
        <v>7.6312106248346075E-4</v>
      </c>
    </row>
    <row r="348" spans="1:64" x14ac:dyDescent="0.3">
      <c r="A348">
        <v>41</v>
      </c>
      <c r="B348">
        <v>4</v>
      </c>
      <c r="C348">
        <v>2</v>
      </c>
      <c r="D348">
        <v>4</v>
      </c>
      <c r="E348">
        <v>2</v>
      </c>
      <c r="F348">
        <v>2</v>
      </c>
      <c r="G348">
        <f t="shared" si="79"/>
        <v>3</v>
      </c>
      <c r="H348">
        <v>3</v>
      </c>
      <c r="I348">
        <v>1</v>
      </c>
      <c r="J348">
        <v>0</v>
      </c>
      <c r="L348" s="2" t="s">
        <v>18</v>
      </c>
      <c r="N348">
        <v>30</v>
      </c>
      <c r="O348">
        <v>3</v>
      </c>
      <c r="P348">
        <v>1</v>
      </c>
      <c r="Q348">
        <v>0</v>
      </c>
      <c r="R348">
        <v>1</v>
      </c>
      <c r="S348">
        <v>3</v>
      </c>
      <c r="T348">
        <v>2</v>
      </c>
      <c r="U348">
        <v>3</v>
      </c>
      <c r="V348">
        <v>0</v>
      </c>
      <c r="W348" s="45">
        <v>0</v>
      </c>
      <c r="X348" s="46">
        <v>1</v>
      </c>
      <c r="Y348" s="47">
        <f t="shared" si="80"/>
        <v>1</v>
      </c>
      <c r="Z348">
        <f t="shared" si="81"/>
        <v>0</v>
      </c>
      <c r="AA348">
        <f t="shared" si="82"/>
        <v>0.13451302027787101</v>
      </c>
      <c r="AB348" s="45">
        <f t="shared" si="83"/>
        <v>0.13451302027787101</v>
      </c>
      <c r="AC348" s="47">
        <f t="shared" si="84"/>
        <v>0.86548697972212896</v>
      </c>
      <c r="AD348" s="45">
        <f t="shared" si="85"/>
        <v>-0.14446294812763888</v>
      </c>
      <c r="AE348" s="47">
        <f t="shared" si="86"/>
        <v>100</v>
      </c>
      <c r="AF348">
        <f t="shared" si="87"/>
        <v>0.15541888373763568</v>
      </c>
      <c r="BE348">
        <v>4.3663165134799849E-2</v>
      </c>
      <c r="BF348">
        <v>1</v>
      </c>
      <c r="BG348">
        <v>0</v>
      </c>
      <c r="BH348">
        <f t="shared" si="91"/>
        <v>331</v>
      </c>
      <c r="BI348">
        <f t="shared" si="92"/>
        <v>14</v>
      </c>
      <c r="BJ348">
        <f t="shared" si="88"/>
        <v>0.73154906731549074</v>
      </c>
      <c r="BK348">
        <f t="shared" si="89"/>
        <v>0.94092827004219415</v>
      </c>
      <c r="BL348">
        <f t="shared" si="90"/>
        <v>7.6312106248356527E-4</v>
      </c>
    </row>
    <row r="349" spans="1:64" x14ac:dyDescent="0.3">
      <c r="A349">
        <v>47</v>
      </c>
      <c r="B349">
        <v>2</v>
      </c>
      <c r="C349">
        <v>1</v>
      </c>
      <c r="D349">
        <v>0</v>
      </c>
      <c r="E349">
        <v>2</v>
      </c>
      <c r="F349">
        <v>3</v>
      </c>
      <c r="G349">
        <f t="shared" si="79"/>
        <v>3</v>
      </c>
      <c r="H349">
        <v>3</v>
      </c>
      <c r="I349">
        <v>0</v>
      </c>
      <c r="J349">
        <v>0</v>
      </c>
      <c r="L349" s="2" t="s">
        <v>18</v>
      </c>
      <c r="N349">
        <v>30</v>
      </c>
      <c r="O349">
        <v>3</v>
      </c>
      <c r="P349">
        <v>1</v>
      </c>
      <c r="Q349">
        <v>0</v>
      </c>
      <c r="R349">
        <v>2</v>
      </c>
      <c r="S349">
        <v>3</v>
      </c>
      <c r="T349">
        <v>2</v>
      </c>
      <c r="U349">
        <v>3</v>
      </c>
      <c r="V349">
        <v>1</v>
      </c>
      <c r="W349" s="45">
        <v>0</v>
      </c>
      <c r="X349" s="46">
        <v>1</v>
      </c>
      <c r="Y349" s="47">
        <f t="shared" si="80"/>
        <v>1</v>
      </c>
      <c r="Z349">
        <f t="shared" si="81"/>
        <v>0</v>
      </c>
      <c r="AA349">
        <f t="shared" si="82"/>
        <v>0.10939054376683248</v>
      </c>
      <c r="AB349" s="45">
        <f t="shared" si="83"/>
        <v>0.10939054376683248</v>
      </c>
      <c r="AC349" s="47">
        <f t="shared" si="84"/>
        <v>0.89060945623316756</v>
      </c>
      <c r="AD349" s="45">
        <f t="shared" si="85"/>
        <v>-0.1158492683278995</v>
      </c>
      <c r="AE349" s="47">
        <f t="shared" si="86"/>
        <v>100</v>
      </c>
      <c r="AF349">
        <f t="shared" si="87"/>
        <v>0.1228266138442991</v>
      </c>
      <c r="BE349">
        <v>4.3708999729180631E-2</v>
      </c>
      <c r="BF349">
        <v>1</v>
      </c>
      <c r="BG349">
        <v>0</v>
      </c>
      <c r="BH349">
        <f t="shared" si="91"/>
        <v>332</v>
      </c>
      <c r="BI349">
        <f t="shared" si="92"/>
        <v>14</v>
      </c>
      <c r="BJ349">
        <f t="shared" si="88"/>
        <v>0.73073803730738041</v>
      </c>
      <c r="BK349">
        <f t="shared" si="89"/>
        <v>0.94092827004219415</v>
      </c>
      <c r="BL349">
        <f t="shared" si="90"/>
        <v>7.6312106248356527E-4</v>
      </c>
    </row>
    <row r="350" spans="1:64" x14ac:dyDescent="0.3">
      <c r="A350">
        <v>42</v>
      </c>
      <c r="B350">
        <v>1</v>
      </c>
      <c r="C350">
        <v>1</v>
      </c>
      <c r="D350">
        <v>0</v>
      </c>
      <c r="E350">
        <v>4</v>
      </c>
      <c r="F350">
        <v>4</v>
      </c>
      <c r="G350">
        <f t="shared" si="79"/>
        <v>3</v>
      </c>
      <c r="H350">
        <v>3</v>
      </c>
      <c r="I350">
        <v>0</v>
      </c>
      <c r="J350">
        <v>0</v>
      </c>
      <c r="L350" s="2" t="s">
        <v>18</v>
      </c>
      <c r="N350">
        <v>30</v>
      </c>
      <c r="O350">
        <v>3</v>
      </c>
      <c r="P350">
        <v>1</v>
      </c>
      <c r="Q350">
        <v>2</v>
      </c>
      <c r="R350">
        <v>1</v>
      </c>
      <c r="S350">
        <v>1</v>
      </c>
      <c r="T350">
        <v>1</v>
      </c>
      <c r="U350">
        <v>2</v>
      </c>
      <c r="V350">
        <v>1</v>
      </c>
      <c r="W350" s="45">
        <v>1</v>
      </c>
      <c r="X350" s="46">
        <v>0</v>
      </c>
      <c r="Y350" s="47">
        <f t="shared" si="80"/>
        <v>1</v>
      </c>
      <c r="Z350">
        <f t="shared" si="81"/>
        <v>1</v>
      </c>
      <c r="AA350">
        <f t="shared" si="82"/>
        <v>9.8858074033960713E-2</v>
      </c>
      <c r="AB350" s="45">
        <f t="shared" si="83"/>
        <v>9.8858074033960713E-2</v>
      </c>
      <c r="AC350" s="47">
        <f t="shared" si="84"/>
        <v>0.90114192596603926</v>
      </c>
      <c r="AD350" s="45">
        <f t="shared" si="85"/>
        <v>-2.3140700530454654</v>
      </c>
      <c r="AE350" s="47">
        <f t="shared" si="86"/>
        <v>0</v>
      </c>
      <c r="AF350">
        <f t="shared" si="87"/>
        <v>9.1155116541767747</v>
      </c>
      <c r="BE350">
        <v>4.3812477105199255E-2</v>
      </c>
      <c r="BF350">
        <v>1</v>
      </c>
      <c r="BG350">
        <v>0</v>
      </c>
      <c r="BH350">
        <f t="shared" si="91"/>
        <v>333</v>
      </c>
      <c r="BI350">
        <f t="shared" si="92"/>
        <v>14</v>
      </c>
      <c r="BJ350">
        <f t="shared" si="88"/>
        <v>0.72992700729927007</v>
      </c>
      <c r="BK350">
        <f t="shared" si="89"/>
        <v>0.94092827004219415</v>
      </c>
      <c r="BL350">
        <f t="shared" si="90"/>
        <v>7.6312106248356527E-4</v>
      </c>
    </row>
    <row r="351" spans="1:64" x14ac:dyDescent="0.3">
      <c r="A351">
        <v>29</v>
      </c>
      <c r="B351">
        <v>4</v>
      </c>
      <c r="C351">
        <v>1</v>
      </c>
      <c r="D351">
        <v>3</v>
      </c>
      <c r="E351">
        <v>2</v>
      </c>
      <c r="F351">
        <v>3</v>
      </c>
      <c r="G351">
        <f t="shared" si="79"/>
        <v>2</v>
      </c>
      <c r="H351">
        <v>2</v>
      </c>
      <c r="I351">
        <v>0</v>
      </c>
      <c r="J351">
        <v>0</v>
      </c>
      <c r="L351" s="2" t="s">
        <v>20</v>
      </c>
      <c r="N351">
        <v>30</v>
      </c>
      <c r="O351">
        <v>3</v>
      </c>
      <c r="P351">
        <v>1</v>
      </c>
      <c r="Q351">
        <v>2</v>
      </c>
      <c r="R351">
        <v>2</v>
      </c>
      <c r="S351">
        <v>2</v>
      </c>
      <c r="T351">
        <v>2</v>
      </c>
      <c r="U351">
        <v>2</v>
      </c>
      <c r="V351">
        <v>0</v>
      </c>
      <c r="W351" s="45">
        <v>0</v>
      </c>
      <c r="X351" s="46">
        <v>1</v>
      </c>
      <c r="Y351" s="47">
        <f t="shared" si="80"/>
        <v>1</v>
      </c>
      <c r="Z351">
        <f t="shared" si="81"/>
        <v>0</v>
      </c>
      <c r="AA351">
        <f t="shared" si="82"/>
        <v>9.8345435236114984E-2</v>
      </c>
      <c r="AB351" s="45">
        <f t="shared" si="83"/>
        <v>9.8345435236114984E-2</v>
      </c>
      <c r="AC351" s="47">
        <f t="shared" si="84"/>
        <v>0.90165456476388506</v>
      </c>
      <c r="AD351" s="45">
        <f t="shared" si="85"/>
        <v>-0.10352379816337622</v>
      </c>
      <c r="AE351" s="47">
        <f t="shared" si="86"/>
        <v>100</v>
      </c>
      <c r="AF351">
        <f t="shared" si="87"/>
        <v>0.10907218693210803</v>
      </c>
      <c r="BE351">
        <v>4.3973505383494517E-2</v>
      </c>
      <c r="BF351">
        <v>1</v>
      </c>
      <c r="BG351">
        <v>0</v>
      </c>
      <c r="BH351">
        <f t="shared" si="91"/>
        <v>334</v>
      </c>
      <c r="BI351">
        <f t="shared" si="92"/>
        <v>14</v>
      </c>
      <c r="BJ351">
        <f t="shared" si="88"/>
        <v>0.72911597729115973</v>
      </c>
      <c r="BK351">
        <f t="shared" si="89"/>
        <v>0.94092827004219415</v>
      </c>
      <c r="BL351">
        <f t="shared" si="90"/>
        <v>7.6312106248356527E-4</v>
      </c>
    </row>
    <row r="352" spans="1:64" x14ac:dyDescent="0.3">
      <c r="A352">
        <v>42</v>
      </c>
      <c r="B352">
        <v>3</v>
      </c>
      <c r="C352">
        <v>2</v>
      </c>
      <c r="D352">
        <v>2</v>
      </c>
      <c r="E352">
        <v>1</v>
      </c>
      <c r="F352">
        <v>1</v>
      </c>
      <c r="G352">
        <f t="shared" si="79"/>
        <v>1</v>
      </c>
      <c r="H352">
        <v>3</v>
      </c>
      <c r="I352">
        <v>1</v>
      </c>
      <c r="J352">
        <v>0</v>
      </c>
      <c r="L352" s="2" t="s">
        <v>21</v>
      </c>
      <c r="N352">
        <v>30</v>
      </c>
      <c r="O352">
        <v>3</v>
      </c>
      <c r="P352">
        <v>1</v>
      </c>
      <c r="Q352">
        <v>2</v>
      </c>
      <c r="R352">
        <v>3</v>
      </c>
      <c r="S352">
        <v>2</v>
      </c>
      <c r="T352">
        <v>2</v>
      </c>
      <c r="U352">
        <v>3</v>
      </c>
      <c r="V352">
        <v>1</v>
      </c>
      <c r="W352" s="45">
        <v>0</v>
      </c>
      <c r="X352" s="46">
        <v>1</v>
      </c>
      <c r="Y352" s="47">
        <f t="shared" si="80"/>
        <v>1</v>
      </c>
      <c r="Z352">
        <f t="shared" si="81"/>
        <v>0</v>
      </c>
      <c r="AA352">
        <f t="shared" si="82"/>
        <v>6.4156524907405352E-2</v>
      </c>
      <c r="AB352" s="45">
        <f t="shared" si="83"/>
        <v>6.4156524907405352E-2</v>
      </c>
      <c r="AC352" s="47">
        <f t="shared" si="84"/>
        <v>0.93584347509259469</v>
      </c>
      <c r="AD352" s="45">
        <f t="shared" si="85"/>
        <v>-6.6307043953793207E-2</v>
      </c>
      <c r="AE352" s="47">
        <f t="shared" si="86"/>
        <v>100</v>
      </c>
      <c r="AF352">
        <f t="shared" si="87"/>
        <v>6.8554760079999E-2</v>
      </c>
      <c r="BE352">
        <v>4.4138593177470757E-2</v>
      </c>
      <c r="BF352">
        <v>1</v>
      </c>
      <c r="BG352">
        <v>0</v>
      </c>
      <c r="BH352">
        <f t="shared" si="91"/>
        <v>335</v>
      </c>
      <c r="BI352">
        <f t="shared" si="92"/>
        <v>14</v>
      </c>
      <c r="BJ352">
        <f t="shared" si="88"/>
        <v>0.7283049472830494</v>
      </c>
      <c r="BK352">
        <f t="shared" si="89"/>
        <v>0.94092827004219415</v>
      </c>
      <c r="BL352">
        <f t="shared" si="90"/>
        <v>7.6312106248346075E-4</v>
      </c>
    </row>
    <row r="353" spans="1:64" x14ac:dyDescent="0.3">
      <c r="A353">
        <v>32</v>
      </c>
      <c r="B353">
        <v>3</v>
      </c>
      <c r="C353">
        <v>1</v>
      </c>
      <c r="D353">
        <v>0</v>
      </c>
      <c r="E353">
        <v>1</v>
      </c>
      <c r="F353">
        <v>2</v>
      </c>
      <c r="G353">
        <f t="shared" si="79"/>
        <v>2</v>
      </c>
      <c r="H353">
        <v>3</v>
      </c>
      <c r="I353">
        <v>0</v>
      </c>
      <c r="J353">
        <v>0</v>
      </c>
      <c r="L353" s="2" t="s">
        <v>20</v>
      </c>
      <c r="N353">
        <v>30</v>
      </c>
      <c r="O353">
        <v>3</v>
      </c>
      <c r="P353">
        <v>1</v>
      </c>
      <c r="Q353">
        <v>3</v>
      </c>
      <c r="R353">
        <v>1</v>
      </c>
      <c r="S353">
        <v>3</v>
      </c>
      <c r="T353">
        <v>1</v>
      </c>
      <c r="U353">
        <v>4</v>
      </c>
      <c r="V353">
        <v>1</v>
      </c>
      <c r="W353" s="45">
        <v>0</v>
      </c>
      <c r="X353" s="46">
        <v>1</v>
      </c>
      <c r="Y353" s="47">
        <f t="shared" si="80"/>
        <v>1</v>
      </c>
      <c r="Z353">
        <f t="shared" si="81"/>
        <v>0</v>
      </c>
      <c r="AA353">
        <f t="shared" si="82"/>
        <v>4.3595971536432479E-2</v>
      </c>
      <c r="AB353" s="45">
        <f t="shared" si="83"/>
        <v>4.3595971536432479E-2</v>
      </c>
      <c r="AC353" s="47">
        <f t="shared" si="84"/>
        <v>0.95640402846356753</v>
      </c>
      <c r="AD353" s="45">
        <f t="shared" si="85"/>
        <v>-4.4574831295203489E-2</v>
      </c>
      <c r="AE353" s="47">
        <f t="shared" si="86"/>
        <v>100</v>
      </c>
      <c r="AF353">
        <f t="shared" si="87"/>
        <v>4.5583216129346515E-2</v>
      </c>
      <c r="BE353">
        <v>4.4201997337949626E-2</v>
      </c>
      <c r="BF353">
        <v>1</v>
      </c>
      <c r="BG353">
        <v>0</v>
      </c>
      <c r="BH353">
        <f t="shared" si="91"/>
        <v>336</v>
      </c>
      <c r="BI353">
        <f t="shared" si="92"/>
        <v>14</v>
      </c>
      <c r="BJ353">
        <f t="shared" si="88"/>
        <v>0.72749391727493917</v>
      </c>
      <c r="BK353">
        <f t="shared" si="89"/>
        <v>0.94092827004219415</v>
      </c>
      <c r="BL353">
        <f t="shared" si="90"/>
        <v>7.6312106248346075E-4</v>
      </c>
    </row>
    <row r="354" spans="1:64" x14ac:dyDescent="0.3">
      <c r="A354">
        <v>48</v>
      </c>
      <c r="B354">
        <v>1</v>
      </c>
      <c r="C354">
        <v>1</v>
      </c>
      <c r="D354">
        <v>0</v>
      </c>
      <c r="E354">
        <v>3</v>
      </c>
      <c r="F354">
        <v>3</v>
      </c>
      <c r="G354">
        <f t="shared" si="79"/>
        <v>2</v>
      </c>
      <c r="H354">
        <v>1</v>
      </c>
      <c r="I354">
        <v>0</v>
      </c>
      <c r="J354">
        <v>0</v>
      </c>
      <c r="L354" s="2" t="s">
        <v>20</v>
      </c>
      <c r="N354">
        <v>30</v>
      </c>
      <c r="O354">
        <v>3</v>
      </c>
      <c r="P354">
        <v>1</v>
      </c>
      <c r="Q354">
        <v>3</v>
      </c>
      <c r="R354">
        <v>1</v>
      </c>
      <c r="S354">
        <v>4</v>
      </c>
      <c r="T354">
        <v>2</v>
      </c>
      <c r="U354">
        <v>1</v>
      </c>
      <c r="V354">
        <v>1</v>
      </c>
      <c r="W354" s="45">
        <v>0</v>
      </c>
      <c r="X354" s="46">
        <v>1</v>
      </c>
      <c r="Y354" s="47">
        <f t="shared" si="80"/>
        <v>1</v>
      </c>
      <c r="Z354">
        <f t="shared" si="81"/>
        <v>0</v>
      </c>
      <c r="AA354">
        <f t="shared" si="82"/>
        <v>0.13257717596255653</v>
      </c>
      <c r="AB354" s="45">
        <f t="shared" si="83"/>
        <v>0.13257717596255653</v>
      </c>
      <c r="AC354" s="47">
        <f t="shared" si="84"/>
        <v>0.86742282403744353</v>
      </c>
      <c r="AD354" s="45">
        <f t="shared" si="85"/>
        <v>-0.14222873476422088</v>
      </c>
      <c r="AE354" s="47">
        <f t="shared" si="86"/>
        <v>100</v>
      </c>
      <c r="AF354">
        <f t="shared" si="87"/>
        <v>0.15284031303842385</v>
      </c>
      <c r="BE354">
        <v>4.4481037936549228E-2</v>
      </c>
      <c r="BF354">
        <v>1</v>
      </c>
      <c r="BG354">
        <v>0</v>
      </c>
      <c r="BH354">
        <f t="shared" si="91"/>
        <v>337</v>
      </c>
      <c r="BI354">
        <f t="shared" si="92"/>
        <v>14</v>
      </c>
      <c r="BJ354">
        <f t="shared" si="88"/>
        <v>0.72668288726682895</v>
      </c>
      <c r="BK354">
        <f t="shared" si="89"/>
        <v>0.94092827004219415</v>
      </c>
      <c r="BL354">
        <f t="shared" si="90"/>
        <v>7.6312106248356527E-4</v>
      </c>
    </row>
    <row r="355" spans="1:64" x14ac:dyDescent="0.3">
      <c r="A355">
        <v>37</v>
      </c>
      <c r="B355">
        <v>3</v>
      </c>
      <c r="C355">
        <v>2</v>
      </c>
      <c r="D355">
        <v>7</v>
      </c>
      <c r="E355">
        <v>2</v>
      </c>
      <c r="F355">
        <v>1</v>
      </c>
      <c r="G355">
        <f t="shared" si="79"/>
        <v>1</v>
      </c>
      <c r="H355">
        <v>3</v>
      </c>
      <c r="I355">
        <v>6</v>
      </c>
      <c r="J355">
        <v>0</v>
      </c>
      <c r="L355" s="2" t="s">
        <v>21</v>
      </c>
      <c r="N355">
        <v>30</v>
      </c>
      <c r="O355">
        <v>3</v>
      </c>
      <c r="P355">
        <v>1</v>
      </c>
      <c r="Q355">
        <v>3</v>
      </c>
      <c r="R355">
        <v>2</v>
      </c>
      <c r="S355">
        <v>1</v>
      </c>
      <c r="T355">
        <v>3</v>
      </c>
      <c r="U355">
        <v>2</v>
      </c>
      <c r="V355">
        <v>0</v>
      </c>
      <c r="W355" s="45">
        <v>1</v>
      </c>
      <c r="X355" s="46">
        <v>0</v>
      </c>
      <c r="Y355" s="47">
        <f t="shared" si="80"/>
        <v>1</v>
      </c>
      <c r="Z355">
        <f t="shared" si="81"/>
        <v>1</v>
      </c>
      <c r="AA355">
        <f t="shared" si="82"/>
        <v>0.16772778489714485</v>
      </c>
      <c r="AB355" s="45">
        <f t="shared" si="83"/>
        <v>0.16772778489714485</v>
      </c>
      <c r="AC355" s="47">
        <f t="shared" si="84"/>
        <v>0.83227221510285521</v>
      </c>
      <c r="AD355" s="45">
        <f t="shared" si="85"/>
        <v>-1.7854129417232287</v>
      </c>
      <c r="AE355" s="47">
        <f t="shared" si="86"/>
        <v>0</v>
      </c>
      <c r="AF355">
        <f t="shared" si="87"/>
        <v>4.9620414149821794</v>
      </c>
      <c r="BE355">
        <v>4.4538330638817271E-2</v>
      </c>
      <c r="BF355">
        <v>1</v>
      </c>
      <c r="BG355">
        <v>0</v>
      </c>
      <c r="BH355">
        <f t="shared" si="91"/>
        <v>338</v>
      </c>
      <c r="BI355">
        <f t="shared" si="92"/>
        <v>14</v>
      </c>
      <c r="BJ355">
        <f t="shared" si="88"/>
        <v>0.72587185725871861</v>
      </c>
      <c r="BK355">
        <f t="shared" si="89"/>
        <v>0.94092827004219415</v>
      </c>
      <c r="BL355">
        <f t="shared" si="90"/>
        <v>7.6312106248356527E-4</v>
      </c>
    </row>
    <row r="356" spans="1:64" x14ac:dyDescent="0.3">
      <c r="A356">
        <v>30</v>
      </c>
      <c r="B356">
        <v>4</v>
      </c>
      <c r="C356">
        <v>2</v>
      </c>
      <c r="D356">
        <v>2</v>
      </c>
      <c r="E356">
        <v>2</v>
      </c>
      <c r="F356">
        <v>1</v>
      </c>
      <c r="G356">
        <f t="shared" si="79"/>
        <v>2</v>
      </c>
      <c r="H356">
        <v>4</v>
      </c>
      <c r="I356">
        <v>2</v>
      </c>
      <c r="J356">
        <v>0</v>
      </c>
      <c r="L356" s="2" t="s">
        <v>20</v>
      </c>
      <c r="N356">
        <v>30</v>
      </c>
      <c r="O356">
        <v>3</v>
      </c>
      <c r="P356">
        <v>1</v>
      </c>
      <c r="Q356">
        <v>3</v>
      </c>
      <c r="R356">
        <v>2</v>
      </c>
      <c r="S356">
        <v>3</v>
      </c>
      <c r="T356">
        <v>1</v>
      </c>
      <c r="U356">
        <v>3</v>
      </c>
      <c r="V356">
        <v>0</v>
      </c>
      <c r="W356" s="45">
        <v>0</v>
      </c>
      <c r="X356" s="46">
        <v>1</v>
      </c>
      <c r="Y356" s="47">
        <f t="shared" si="80"/>
        <v>1</v>
      </c>
      <c r="Z356">
        <f t="shared" si="81"/>
        <v>0</v>
      </c>
      <c r="AA356">
        <f t="shared" si="82"/>
        <v>3.2681135336161862E-2</v>
      </c>
      <c r="AB356" s="45">
        <f t="shared" si="83"/>
        <v>3.2681135336161862E-2</v>
      </c>
      <c r="AC356" s="47">
        <f t="shared" si="84"/>
        <v>0.9673188646638381</v>
      </c>
      <c r="AD356" s="45">
        <f t="shared" si="85"/>
        <v>-3.3227091591746506E-2</v>
      </c>
      <c r="AE356" s="47">
        <f t="shared" si="86"/>
        <v>100</v>
      </c>
      <c r="AF356">
        <f t="shared" si="87"/>
        <v>3.378527653083576E-2</v>
      </c>
      <c r="BE356">
        <v>4.5229858634672562E-2</v>
      </c>
      <c r="BF356">
        <v>1</v>
      </c>
      <c r="BG356">
        <v>0</v>
      </c>
      <c r="BH356">
        <f t="shared" si="91"/>
        <v>339</v>
      </c>
      <c r="BI356">
        <f t="shared" si="92"/>
        <v>14</v>
      </c>
      <c r="BJ356">
        <f t="shared" si="88"/>
        <v>0.72506082725060828</v>
      </c>
      <c r="BK356">
        <f t="shared" si="89"/>
        <v>0.94092827004219415</v>
      </c>
      <c r="BL356">
        <f t="shared" si="90"/>
        <v>7.6312106248356527E-4</v>
      </c>
    </row>
    <row r="357" spans="1:64" x14ac:dyDescent="0.3">
      <c r="A357">
        <v>26</v>
      </c>
      <c r="B357">
        <v>3</v>
      </c>
      <c r="C357">
        <v>1</v>
      </c>
      <c r="D357">
        <v>7</v>
      </c>
      <c r="E357">
        <v>2</v>
      </c>
      <c r="F357">
        <v>3</v>
      </c>
      <c r="G357">
        <f t="shared" si="79"/>
        <v>2</v>
      </c>
      <c r="H357">
        <v>3</v>
      </c>
      <c r="I357">
        <v>7</v>
      </c>
      <c r="J357">
        <v>0</v>
      </c>
      <c r="L357" s="2" t="s">
        <v>20</v>
      </c>
      <c r="N357">
        <v>30</v>
      </c>
      <c r="O357">
        <v>3</v>
      </c>
      <c r="P357">
        <v>1</v>
      </c>
      <c r="Q357">
        <v>3</v>
      </c>
      <c r="R357">
        <v>2</v>
      </c>
      <c r="S357">
        <v>3</v>
      </c>
      <c r="T357">
        <v>2</v>
      </c>
      <c r="U357">
        <v>3</v>
      </c>
      <c r="V357">
        <v>1</v>
      </c>
      <c r="W357" s="45">
        <v>0</v>
      </c>
      <c r="X357" s="46">
        <v>1</v>
      </c>
      <c r="Y357" s="47">
        <f t="shared" si="80"/>
        <v>1</v>
      </c>
      <c r="Z357">
        <f t="shared" si="81"/>
        <v>0</v>
      </c>
      <c r="AA357">
        <f t="shared" si="82"/>
        <v>6.975062330029326E-2</v>
      </c>
      <c r="AB357" s="45">
        <f t="shared" si="83"/>
        <v>6.975062330029326E-2</v>
      </c>
      <c r="AC357" s="47">
        <f t="shared" si="84"/>
        <v>0.93024937669970675</v>
      </c>
      <c r="AD357" s="45">
        <f t="shared" si="85"/>
        <v>-7.2302581790881726E-2</v>
      </c>
      <c r="AE357" s="47">
        <f t="shared" si="86"/>
        <v>100</v>
      </c>
      <c r="AF357">
        <f t="shared" si="87"/>
        <v>7.498056440279606E-2</v>
      </c>
      <c r="BE357">
        <v>4.5262611725656939E-2</v>
      </c>
      <c r="BF357">
        <v>1</v>
      </c>
      <c r="BG357">
        <v>0</v>
      </c>
      <c r="BH357">
        <f t="shared" si="91"/>
        <v>340</v>
      </c>
      <c r="BI357">
        <f t="shared" si="92"/>
        <v>14</v>
      </c>
      <c r="BJ357">
        <f t="shared" si="88"/>
        <v>0.72424979724249794</v>
      </c>
      <c r="BK357">
        <f t="shared" si="89"/>
        <v>0.94092827004219415</v>
      </c>
      <c r="BL357">
        <f t="shared" si="90"/>
        <v>7.6312106248356527E-4</v>
      </c>
    </row>
    <row r="358" spans="1:64" x14ac:dyDescent="0.3">
      <c r="A358">
        <v>42</v>
      </c>
      <c r="B358">
        <v>1</v>
      </c>
      <c r="C358">
        <v>1</v>
      </c>
      <c r="D358">
        <v>0</v>
      </c>
      <c r="E358">
        <v>2</v>
      </c>
      <c r="F358">
        <v>4</v>
      </c>
      <c r="G358">
        <f t="shared" si="79"/>
        <v>3</v>
      </c>
      <c r="H358">
        <v>3</v>
      </c>
      <c r="I358">
        <v>0</v>
      </c>
      <c r="J358">
        <v>0</v>
      </c>
      <c r="L358" s="2" t="s">
        <v>18</v>
      </c>
      <c r="N358">
        <v>30</v>
      </c>
      <c r="O358">
        <v>3</v>
      </c>
      <c r="P358">
        <v>1</v>
      </c>
      <c r="Q358">
        <v>4</v>
      </c>
      <c r="R358">
        <v>2</v>
      </c>
      <c r="S358">
        <v>4</v>
      </c>
      <c r="T358">
        <v>3</v>
      </c>
      <c r="U358">
        <v>3</v>
      </c>
      <c r="V358">
        <v>0</v>
      </c>
      <c r="W358" s="45">
        <v>0</v>
      </c>
      <c r="X358" s="46">
        <v>1</v>
      </c>
      <c r="Y358" s="47">
        <f t="shared" si="80"/>
        <v>1</v>
      </c>
      <c r="Z358">
        <f t="shared" si="81"/>
        <v>0</v>
      </c>
      <c r="AA358">
        <f t="shared" si="82"/>
        <v>8.4798741415980317E-2</v>
      </c>
      <c r="AB358" s="45">
        <f t="shared" si="83"/>
        <v>8.4798741415980317E-2</v>
      </c>
      <c r="AC358" s="47">
        <f t="shared" si="84"/>
        <v>0.91520125858401968</v>
      </c>
      <c r="AD358" s="45">
        <f t="shared" si="85"/>
        <v>-8.8611283156478732E-2</v>
      </c>
      <c r="AE358" s="47">
        <f t="shared" si="86"/>
        <v>100</v>
      </c>
      <c r="AF358">
        <f t="shared" si="87"/>
        <v>9.2655840035861803E-2</v>
      </c>
      <c r="BE358">
        <v>4.5603075116700913E-2</v>
      </c>
      <c r="BF358">
        <v>1</v>
      </c>
      <c r="BG358">
        <v>0</v>
      </c>
      <c r="BH358">
        <f t="shared" si="91"/>
        <v>341</v>
      </c>
      <c r="BI358">
        <f t="shared" si="92"/>
        <v>14</v>
      </c>
      <c r="BJ358">
        <f t="shared" si="88"/>
        <v>0.7234387672343876</v>
      </c>
      <c r="BK358">
        <f t="shared" si="89"/>
        <v>0.94092827004219415</v>
      </c>
      <c r="BL358">
        <f t="shared" si="90"/>
        <v>7.6312106248346075E-4</v>
      </c>
    </row>
    <row r="359" spans="1:64" x14ac:dyDescent="0.3">
      <c r="A359">
        <v>21</v>
      </c>
      <c r="B359">
        <v>1</v>
      </c>
      <c r="C359">
        <v>2</v>
      </c>
      <c r="D359">
        <v>2</v>
      </c>
      <c r="E359">
        <v>1</v>
      </c>
      <c r="F359">
        <v>2</v>
      </c>
      <c r="G359">
        <f t="shared" si="79"/>
        <v>3</v>
      </c>
      <c r="H359">
        <v>3</v>
      </c>
      <c r="I359">
        <v>1</v>
      </c>
      <c r="J359">
        <v>1</v>
      </c>
      <c r="L359" s="2" t="s">
        <v>18</v>
      </c>
      <c r="N359">
        <v>30</v>
      </c>
      <c r="O359">
        <v>3</v>
      </c>
      <c r="P359">
        <v>1</v>
      </c>
      <c r="Q359">
        <v>4</v>
      </c>
      <c r="R359">
        <v>3</v>
      </c>
      <c r="S359">
        <v>2</v>
      </c>
      <c r="T359">
        <v>1</v>
      </c>
      <c r="U359">
        <v>4</v>
      </c>
      <c r="V359">
        <v>7</v>
      </c>
      <c r="W359" s="45">
        <v>0</v>
      </c>
      <c r="X359" s="46">
        <v>1</v>
      </c>
      <c r="Y359" s="47">
        <f t="shared" si="80"/>
        <v>1</v>
      </c>
      <c r="Z359">
        <f t="shared" si="81"/>
        <v>0</v>
      </c>
      <c r="AA359">
        <f t="shared" si="82"/>
        <v>4.7011341811713986E-2</v>
      </c>
      <c r="AB359" s="45">
        <f t="shared" si="83"/>
        <v>4.7011341811713986E-2</v>
      </c>
      <c r="AC359" s="47">
        <f t="shared" si="84"/>
        <v>0.95298865818828604</v>
      </c>
      <c r="AD359" s="45">
        <f t="shared" si="85"/>
        <v>-4.815227656529579E-2</v>
      </c>
      <c r="AE359" s="47">
        <f t="shared" si="86"/>
        <v>100</v>
      </c>
      <c r="AF359">
        <f t="shared" si="87"/>
        <v>4.933043159305444E-2</v>
      </c>
      <c r="BE359">
        <v>4.5759854716868331E-2</v>
      </c>
      <c r="BF359">
        <v>1</v>
      </c>
      <c r="BG359">
        <v>0</v>
      </c>
      <c r="BH359">
        <f t="shared" si="91"/>
        <v>342</v>
      </c>
      <c r="BI359">
        <f t="shared" si="92"/>
        <v>14</v>
      </c>
      <c r="BJ359">
        <f t="shared" si="88"/>
        <v>0.72262773722627738</v>
      </c>
      <c r="BK359">
        <f t="shared" si="89"/>
        <v>0.94092827004219415</v>
      </c>
      <c r="BL359">
        <f t="shared" si="90"/>
        <v>7.6312106248346075E-4</v>
      </c>
    </row>
    <row r="360" spans="1:64" x14ac:dyDescent="0.3">
      <c r="A360">
        <v>36</v>
      </c>
      <c r="B360">
        <v>4</v>
      </c>
      <c r="C360">
        <v>1</v>
      </c>
      <c r="D360">
        <v>0</v>
      </c>
      <c r="E360">
        <v>2</v>
      </c>
      <c r="F360">
        <v>4</v>
      </c>
      <c r="G360">
        <f t="shared" si="79"/>
        <v>3</v>
      </c>
      <c r="H360">
        <v>3</v>
      </c>
      <c r="I360">
        <v>0</v>
      </c>
      <c r="J360">
        <v>0</v>
      </c>
      <c r="L360" s="2" t="s">
        <v>18</v>
      </c>
      <c r="N360">
        <v>30</v>
      </c>
      <c r="O360">
        <v>3</v>
      </c>
      <c r="P360">
        <v>1</v>
      </c>
      <c r="Q360">
        <v>7</v>
      </c>
      <c r="R360">
        <v>1</v>
      </c>
      <c r="S360">
        <v>4</v>
      </c>
      <c r="T360">
        <v>3</v>
      </c>
      <c r="U360">
        <v>2</v>
      </c>
      <c r="V360">
        <v>6</v>
      </c>
      <c r="W360" s="45">
        <v>0</v>
      </c>
      <c r="X360" s="46">
        <v>1</v>
      </c>
      <c r="Y360" s="47">
        <f t="shared" si="80"/>
        <v>1</v>
      </c>
      <c r="Z360">
        <f t="shared" si="81"/>
        <v>0</v>
      </c>
      <c r="AA360">
        <f t="shared" si="82"/>
        <v>0.20071010116464019</v>
      </c>
      <c r="AB360" s="45">
        <f t="shared" si="83"/>
        <v>0.20071010116464019</v>
      </c>
      <c r="AC360" s="47">
        <f t="shared" si="84"/>
        <v>0.79928989883535984</v>
      </c>
      <c r="AD360" s="45">
        <f t="shared" si="85"/>
        <v>-0.22403157194364237</v>
      </c>
      <c r="AE360" s="47">
        <f t="shared" si="86"/>
        <v>100</v>
      </c>
      <c r="AF360">
        <f t="shared" si="87"/>
        <v>0.25111051879561291</v>
      </c>
      <c r="BE360">
        <v>4.5767070508169624E-2</v>
      </c>
      <c r="BF360">
        <v>1</v>
      </c>
      <c r="BG360">
        <v>0</v>
      </c>
      <c r="BH360">
        <f t="shared" si="91"/>
        <v>343</v>
      </c>
      <c r="BI360">
        <f t="shared" si="92"/>
        <v>14</v>
      </c>
      <c r="BJ360">
        <f t="shared" si="88"/>
        <v>0.72181670721816715</v>
      </c>
      <c r="BK360">
        <f t="shared" si="89"/>
        <v>0.94092827004219415</v>
      </c>
      <c r="BL360">
        <f t="shared" si="90"/>
        <v>7.6312106248356527E-4</v>
      </c>
    </row>
    <row r="361" spans="1:64" x14ac:dyDescent="0.3">
      <c r="A361">
        <v>36</v>
      </c>
      <c r="B361">
        <v>1</v>
      </c>
      <c r="C361">
        <v>1</v>
      </c>
      <c r="D361">
        <v>9</v>
      </c>
      <c r="E361">
        <v>3</v>
      </c>
      <c r="F361">
        <v>1</v>
      </c>
      <c r="G361">
        <f t="shared" si="79"/>
        <v>2</v>
      </c>
      <c r="H361">
        <v>3</v>
      </c>
      <c r="I361">
        <v>1</v>
      </c>
      <c r="J361">
        <v>0</v>
      </c>
      <c r="L361" s="2" t="s">
        <v>20</v>
      </c>
      <c r="N361">
        <v>30</v>
      </c>
      <c r="O361">
        <v>3</v>
      </c>
      <c r="P361">
        <v>1</v>
      </c>
      <c r="Q361">
        <v>7</v>
      </c>
      <c r="R361">
        <v>2</v>
      </c>
      <c r="S361">
        <v>3</v>
      </c>
      <c r="T361">
        <v>1</v>
      </c>
      <c r="U361">
        <v>2</v>
      </c>
      <c r="V361">
        <v>8</v>
      </c>
      <c r="W361" s="45">
        <v>0</v>
      </c>
      <c r="X361" s="46">
        <v>1</v>
      </c>
      <c r="Y361" s="47">
        <f t="shared" si="80"/>
        <v>1</v>
      </c>
      <c r="Z361">
        <f t="shared" si="81"/>
        <v>0</v>
      </c>
      <c r="AA361">
        <f t="shared" si="82"/>
        <v>6.6359866827399389E-2</v>
      </c>
      <c r="AB361" s="45">
        <f t="shared" si="83"/>
        <v>6.6359866827399389E-2</v>
      </c>
      <c r="AC361" s="47">
        <f t="shared" si="84"/>
        <v>0.93364013317260064</v>
      </c>
      <c r="AD361" s="45">
        <f t="shared" si="85"/>
        <v>-6.8664211388098376E-2</v>
      </c>
      <c r="AE361" s="47">
        <f t="shared" si="86"/>
        <v>100</v>
      </c>
      <c r="AF361">
        <f t="shared" si="87"/>
        <v>7.1076493468529525E-2</v>
      </c>
      <c r="BE361">
        <v>4.5842759462691479E-2</v>
      </c>
      <c r="BF361">
        <v>1</v>
      </c>
      <c r="BG361">
        <v>0</v>
      </c>
      <c r="BH361">
        <f t="shared" si="91"/>
        <v>344</v>
      </c>
      <c r="BI361">
        <f t="shared" si="92"/>
        <v>14</v>
      </c>
      <c r="BJ361">
        <f t="shared" si="88"/>
        <v>0.72100567721005682</v>
      </c>
      <c r="BK361">
        <f t="shared" si="89"/>
        <v>0.94092827004219415</v>
      </c>
      <c r="BL361">
        <f t="shared" si="90"/>
        <v>7.6312106248356527E-4</v>
      </c>
    </row>
    <row r="362" spans="1:64" x14ac:dyDescent="0.3">
      <c r="A362">
        <v>57</v>
      </c>
      <c r="B362">
        <v>4</v>
      </c>
      <c r="C362">
        <v>1</v>
      </c>
      <c r="D362">
        <v>2</v>
      </c>
      <c r="E362">
        <v>2</v>
      </c>
      <c r="F362">
        <v>1</v>
      </c>
      <c r="G362">
        <f t="shared" si="79"/>
        <v>2</v>
      </c>
      <c r="H362">
        <v>3</v>
      </c>
      <c r="I362">
        <v>1</v>
      </c>
      <c r="J362">
        <v>0</v>
      </c>
      <c r="L362" s="2" t="s">
        <v>20</v>
      </c>
      <c r="N362">
        <v>30</v>
      </c>
      <c r="O362">
        <v>3</v>
      </c>
      <c r="P362">
        <v>1</v>
      </c>
      <c r="Q362">
        <v>7</v>
      </c>
      <c r="R362">
        <v>2</v>
      </c>
      <c r="S362">
        <v>4</v>
      </c>
      <c r="T362">
        <v>1</v>
      </c>
      <c r="U362">
        <v>2</v>
      </c>
      <c r="V362">
        <v>7</v>
      </c>
      <c r="W362" s="45">
        <v>0</v>
      </c>
      <c r="X362" s="46">
        <v>1</v>
      </c>
      <c r="Y362" s="47">
        <f t="shared" si="80"/>
        <v>1</v>
      </c>
      <c r="Z362">
        <f t="shared" si="81"/>
        <v>0</v>
      </c>
      <c r="AA362">
        <f t="shared" si="82"/>
        <v>5.1250038352294185E-2</v>
      </c>
      <c r="AB362" s="45">
        <f t="shared" si="83"/>
        <v>5.1250038352294185E-2</v>
      </c>
      <c r="AC362" s="47">
        <f t="shared" si="84"/>
        <v>0.94874996164770586</v>
      </c>
      <c r="AD362" s="45">
        <f t="shared" si="85"/>
        <v>-5.2609990696323626E-2</v>
      </c>
      <c r="AE362" s="47">
        <f t="shared" si="86"/>
        <v>100</v>
      </c>
      <c r="AF362">
        <f t="shared" si="87"/>
        <v>5.4018487930463377E-2</v>
      </c>
      <c r="BE362">
        <v>4.5946158833320094E-2</v>
      </c>
      <c r="BF362">
        <v>1</v>
      </c>
      <c r="BG362">
        <v>0</v>
      </c>
      <c r="BH362">
        <f t="shared" si="91"/>
        <v>345</v>
      </c>
      <c r="BI362">
        <f t="shared" si="92"/>
        <v>14</v>
      </c>
      <c r="BJ362">
        <f t="shared" si="88"/>
        <v>0.72019464720194648</v>
      </c>
      <c r="BK362">
        <f t="shared" si="89"/>
        <v>0.94092827004219415</v>
      </c>
      <c r="BL362">
        <f t="shared" si="90"/>
        <v>7.6312106248356527E-4</v>
      </c>
    </row>
    <row r="363" spans="1:64" x14ac:dyDescent="0.3">
      <c r="A363">
        <v>40</v>
      </c>
      <c r="B363">
        <v>4</v>
      </c>
      <c r="C363">
        <v>2</v>
      </c>
      <c r="D363">
        <v>7</v>
      </c>
      <c r="E363">
        <v>1</v>
      </c>
      <c r="F363">
        <v>3</v>
      </c>
      <c r="G363">
        <f t="shared" si="79"/>
        <v>2</v>
      </c>
      <c r="H363">
        <v>3</v>
      </c>
      <c r="I363">
        <v>1</v>
      </c>
      <c r="J363">
        <v>0</v>
      </c>
      <c r="L363" s="2" t="s">
        <v>20</v>
      </c>
      <c r="N363">
        <v>30</v>
      </c>
      <c r="O363">
        <v>3</v>
      </c>
      <c r="P363">
        <v>1</v>
      </c>
      <c r="Q363">
        <v>7</v>
      </c>
      <c r="R363">
        <v>3</v>
      </c>
      <c r="S363">
        <v>1</v>
      </c>
      <c r="T363">
        <v>1</v>
      </c>
      <c r="U363">
        <v>3</v>
      </c>
      <c r="V363">
        <v>1</v>
      </c>
      <c r="W363" s="45">
        <v>0</v>
      </c>
      <c r="X363" s="46">
        <v>1</v>
      </c>
      <c r="Y363" s="47">
        <f t="shared" si="80"/>
        <v>1</v>
      </c>
      <c r="Z363">
        <f t="shared" si="81"/>
        <v>0</v>
      </c>
      <c r="AA363">
        <f t="shared" si="82"/>
        <v>1.7541810395917432E-2</v>
      </c>
      <c r="AB363" s="45">
        <f t="shared" si="83"/>
        <v>1.7541810395917432E-2</v>
      </c>
      <c r="AC363" s="47">
        <f t="shared" si="84"/>
        <v>0.9824581896040826</v>
      </c>
      <c r="AD363" s="45">
        <f t="shared" si="85"/>
        <v>-1.7697491254563647E-2</v>
      </c>
      <c r="AE363" s="47">
        <f t="shared" si="86"/>
        <v>100</v>
      </c>
      <c r="AF363">
        <f t="shared" si="87"/>
        <v>1.7855019767290599E-2</v>
      </c>
      <c r="BE363">
        <v>4.6038460571342067E-2</v>
      </c>
      <c r="BF363">
        <v>1</v>
      </c>
      <c r="BG363">
        <v>0</v>
      </c>
      <c r="BH363">
        <f t="shared" si="91"/>
        <v>346</v>
      </c>
      <c r="BI363">
        <f t="shared" si="92"/>
        <v>14</v>
      </c>
      <c r="BJ363">
        <f t="shared" si="88"/>
        <v>0.71938361719383614</v>
      </c>
      <c r="BK363">
        <f t="shared" si="89"/>
        <v>0.94092827004219415</v>
      </c>
      <c r="BL363">
        <f t="shared" si="90"/>
        <v>7.6312106248356527E-4</v>
      </c>
    </row>
    <row r="364" spans="1:64" x14ac:dyDescent="0.3">
      <c r="A364">
        <v>21</v>
      </c>
      <c r="B364">
        <v>1</v>
      </c>
      <c r="C364">
        <v>1</v>
      </c>
      <c r="D364">
        <v>2</v>
      </c>
      <c r="E364">
        <v>1</v>
      </c>
      <c r="F364">
        <v>4</v>
      </c>
      <c r="G364">
        <f t="shared" si="79"/>
        <v>3</v>
      </c>
      <c r="H364">
        <v>2</v>
      </c>
      <c r="I364">
        <v>2</v>
      </c>
      <c r="J364">
        <v>0</v>
      </c>
      <c r="L364" s="2" t="s">
        <v>18</v>
      </c>
      <c r="N364">
        <v>30</v>
      </c>
      <c r="O364">
        <v>3</v>
      </c>
      <c r="P364">
        <v>1</v>
      </c>
      <c r="Q364">
        <v>8</v>
      </c>
      <c r="R364">
        <v>2</v>
      </c>
      <c r="S364">
        <v>4</v>
      </c>
      <c r="T364">
        <v>3</v>
      </c>
      <c r="U364">
        <v>3</v>
      </c>
      <c r="V364">
        <v>3</v>
      </c>
      <c r="W364" s="45">
        <v>0</v>
      </c>
      <c r="X364" s="46">
        <v>1</v>
      </c>
      <c r="Y364" s="47">
        <f t="shared" si="80"/>
        <v>1</v>
      </c>
      <c r="Z364">
        <f t="shared" si="81"/>
        <v>0</v>
      </c>
      <c r="AA364">
        <f t="shared" si="82"/>
        <v>6.9322947974122875E-2</v>
      </c>
      <c r="AB364" s="45">
        <f t="shared" si="83"/>
        <v>6.9322947974122875E-2</v>
      </c>
      <c r="AC364" s="47">
        <f t="shared" si="84"/>
        <v>0.93067705202587714</v>
      </c>
      <c r="AD364" s="45">
        <f t="shared" si="85"/>
        <v>-7.1842944776652512E-2</v>
      </c>
      <c r="AE364" s="47">
        <f t="shared" si="86"/>
        <v>100</v>
      </c>
      <c r="AF364">
        <f t="shared" si="87"/>
        <v>7.4486577081945046E-2</v>
      </c>
      <c r="BE364">
        <v>4.6062787743648685E-2</v>
      </c>
      <c r="BF364">
        <v>1</v>
      </c>
      <c r="BG364">
        <v>0</v>
      </c>
      <c r="BH364">
        <f t="shared" si="91"/>
        <v>347</v>
      </c>
      <c r="BI364">
        <f t="shared" si="92"/>
        <v>14</v>
      </c>
      <c r="BJ364">
        <f t="shared" si="88"/>
        <v>0.71857258718572581</v>
      </c>
      <c r="BK364">
        <f t="shared" si="89"/>
        <v>0.94092827004219415</v>
      </c>
      <c r="BL364">
        <f t="shared" si="90"/>
        <v>7.6312106248346075E-4</v>
      </c>
    </row>
    <row r="365" spans="1:64" x14ac:dyDescent="0.3">
      <c r="A365">
        <v>33</v>
      </c>
      <c r="B365">
        <v>4</v>
      </c>
      <c r="C365">
        <v>2</v>
      </c>
      <c r="D365">
        <v>0</v>
      </c>
      <c r="E365">
        <v>1</v>
      </c>
      <c r="F365">
        <v>3</v>
      </c>
      <c r="G365">
        <f t="shared" si="79"/>
        <v>3</v>
      </c>
      <c r="H365">
        <v>3</v>
      </c>
      <c r="I365">
        <v>0</v>
      </c>
      <c r="J365">
        <v>1</v>
      </c>
      <c r="L365" s="2" t="s">
        <v>18</v>
      </c>
      <c r="N365">
        <v>30</v>
      </c>
      <c r="O365">
        <v>3</v>
      </c>
      <c r="P365">
        <v>1</v>
      </c>
      <c r="Q365">
        <v>8</v>
      </c>
      <c r="R365">
        <v>3</v>
      </c>
      <c r="S365">
        <v>1</v>
      </c>
      <c r="T365">
        <v>2</v>
      </c>
      <c r="U365">
        <v>3</v>
      </c>
      <c r="V365">
        <v>7</v>
      </c>
      <c r="W365" s="45">
        <v>0</v>
      </c>
      <c r="X365" s="46">
        <v>1</v>
      </c>
      <c r="Y365" s="47">
        <f t="shared" si="80"/>
        <v>1</v>
      </c>
      <c r="Z365">
        <f t="shared" si="81"/>
        <v>0</v>
      </c>
      <c r="AA365">
        <f t="shared" si="82"/>
        <v>6.5387315248398498E-2</v>
      </c>
      <c r="AB365" s="45">
        <f t="shared" si="83"/>
        <v>6.5387315248398498E-2</v>
      </c>
      <c r="AC365" s="47">
        <f t="shared" si="84"/>
        <v>0.93461268475160153</v>
      </c>
      <c r="AD365" s="45">
        <f t="shared" si="85"/>
        <v>-6.7623076422294093E-2</v>
      </c>
      <c r="AE365" s="47">
        <f t="shared" si="86"/>
        <v>100</v>
      </c>
      <c r="AF365">
        <f t="shared" si="87"/>
        <v>6.9961938581838246E-2</v>
      </c>
      <c r="BE365">
        <v>4.6305423059486317E-2</v>
      </c>
      <c r="BF365">
        <v>1</v>
      </c>
      <c r="BG365">
        <v>0</v>
      </c>
      <c r="BH365">
        <f t="shared" si="91"/>
        <v>348</v>
      </c>
      <c r="BI365">
        <f t="shared" si="92"/>
        <v>14</v>
      </c>
      <c r="BJ365">
        <f t="shared" si="88"/>
        <v>0.71776155717761558</v>
      </c>
      <c r="BK365">
        <f t="shared" si="89"/>
        <v>0.94092827004219415</v>
      </c>
      <c r="BL365">
        <f t="shared" si="90"/>
        <v>7.6312106248356527E-4</v>
      </c>
    </row>
    <row r="366" spans="1:64" x14ac:dyDescent="0.3">
      <c r="A366">
        <v>37</v>
      </c>
      <c r="B366">
        <v>3</v>
      </c>
      <c r="C366">
        <v>1</v>
      </c>
      <c r="D366">
        <v>4</v>
      </c>
      <c r="E366">
        <v>1</v>
      </c>
      <c r="F366">
        <v>4</v>
      </c>
      <c r="G366">
        <f t="shared" si="79"/>
        <v>2</v>
      </c>
      <c r="H366">
        <v>3</v>
      </c>
      <c r="I366">
        <v>0</v>
      </c>
      <c r="J366">
        <v>0</v>
      </c>
      <c r="L366" s="2" t="s">
        <v>20</v>
      </c>
      <c r="N366">
        <v>30</v>
      </c>
      <c r="O366">
        <v>3</v>
      </c>
      <c r="P366">
        <v>1</v>
      </c>
      <c r="Q366">
        <v>8</v>
      </c>
      <c r="R366">
        <v>3</v>
      </c>
      <c r="S366">
        <v>3</v>
      </c>
      <c r="T366">
        <v>3</v>
      </c>
      <c r="U366">
        <v>3</v>
      </c>
      <c r="V366">
        <v>5</v>
      </c>
      <c r="W366" s="45">
        <v>0</v>
      </c>
      <c r="X366" s="46">
        <v>1</v>
      </c>
      <c r="Y366" s="47">
        <f t="shared" si="80"/>
        <v>1</v>
      </c>
      <c r="Z366">
        <f t="shared" si="81"/>
        <v>0</v>
      </c>
      <c r="AA366">
        <f t="shared" si="82"/>
        <v>7.1887119450533138E-2</v>
      </c>
      <c r="AB366" s="45">
        <f t="shared" si="83"/>
        <v>7.1887119450533138E-2</v>
      </c>
      <c r="AC366" s="47">
        <f t="shared" si="84"/>
        <v>0.92811288054946683</v>
      </c>
      <c r="AD366" s="45">
        <f t="shared" si="85"/>
        <v>-7.4601915070169403E-2</v>
      </c>
      <c r="AE366" s="47">
        <f t="shared" si="86"/>
        <v>100</v>
      </c>
      <c r="AF366">
        <f t="shared" si="87"/>
        <v>7.7455146843748254E-2</v>
      </c>
      <c r="BE366">
        <v>4.6395275678426558E-2</v>
      </c>
      <c r="BF366">
        <v>1</v>
      </c>
      <c r="BG366">
        <v>0</v>
      </c>
      <c r="BH366">
        <f t="shared" si="91"/>
        <v>349</v>
      </c>
      <c r="BI366">
        <f t="shared" si="92"/>
        <v>14</v>
      </c>
      <c r="BJ366">
        <f t="shared" si="88"/>
        <v>0.71695052716950525</v>
      </c>
      <c r="BK366">
        <f t="shared" si="89"/>
        <v>0.94092827004219415</v>
      </c>
      <c r="BL366">
        <f t="shared" si="90"/>
        <v>7.6312106248346075E-4</v>
      </c>
    </row>
    <row r="367" spans="1:64" x14ac:dyDescent="0.3">
      <c r="A367">
        <v>46</v>
      </c>
      <c r="B367">
        <v>3</v>
      </c>
      <c r="C367">
        <v>1</v>
      </c>
      <c r="D367">
        <v>0</v>
      </c>
      <c r="E367">
        <v>2</v>
      </c>
      <c r="F367">
        <v>3</v>
      </c>
      <c r="G367">
        <f t="shared" si="79"/>
        <v>2</v>
      </c>
      <c r="H367">
        <v>4</v>
      </c>
      <c r="I367">
        <v>0</v>
      </c>
      <c r="J367">
        <v>0</v>
      </c>
      <c r="L367" s="2" t="s">
        <v>20</v>
      </c>
      <c r="N367">
        <v>30</v>
      </c>
      <c r="O367">
        <v>3</v>
      </c>
      <c r="P367">
        <v>1</v>
      </c>
      <c r="Q367">
        <v>9</v>
      </c>
      <c r="R367">
        <v>2</v>
      </c>
      <c r="S367">
        <v>1</v>
      </c>
      <c r="T367">
        <v>1</v>
      </c>
      <c r="U367">
        <v>3</v>
      </c>
      <c r="V367">
        <v>6</v>
      </c>
      <c r="W367" s="45">
        <v>0</v>
      </c>
      <c r="X367" s="46">
        <v>1</v>
      </c>
      <c r="Y367" s="47">
        <f t="shared" si="80"/>
        <v>1</v>
      </c>
      <c r="Z367">
        <f t="shared" si="81"/>
        <v>0</v>
      </c>
      <c r="AA367">
        <f t="shared" si="82"/>
        <v>3.7703238300129997E-2</v>
      </c>
      <c r="AB367" s="45">
        <f t="shared" si="83"/>
        <v>3.7703238300129997E-2</v>
      </c>
      <c r="AC367" s="47">
        <f t="shared" si="84"/>
        <v>0.96229676169987</v>
      </c>
      <c r="AD367" s="45">
        <f t="shared" si="85"/>
        <v>-3.8432391792367092E-2</v>
      </c>
      <c r="AE367" s="47">
        <f t="shared" si="86"/>
        <v>100</v>
      </c>
      <c r="AF367">
        <f t="shared" si="87"/>
        <v>3.9180468854044873E-2</v>
      </c>
      <c r="BE367">
        <v>4.6613062298171019E-2</v>
      </c>
      <c r="BF367">
        <v>1</v>
      </c>
      <c r="BG367">
        <v>0</v>
      </c>
      <c r="BH367">
        <f t="shared" si="91"/>
        <v>350</v>
      </c>
      <c r="BI367">
        <f t="shared" si="92"/>
        <v>14</v>
      </c>
      <c r="BJ367">
        <f t="shared" si="88"/>
        <v>0.71613949716139502</v>
      </c>
      <c r="BK367">
        <f t="shared" si="89"/>
        <v>0.94092827004219415</v>
      </c>
      <c r="BL367">
        <f t="shared" si="90"/>
        <v>7.6312106248356527E-4</v>
      </c>
    </row>
    <row r="368" spans="1:64" x14ac:dyDescent="0.3">
      <c r="A368">
        <v>41</v>
      </c>
      <c r="B368">
        <v>1</v>
      </c>
      <c r="C368">
        <v>1</v>
      </c>
      <c r="D368">
        <v>7</v>
      </c>
      <c r="E368">
        <v>2</v>
      </c>
      <c r="F368">
        <v>3</v>
      </c>
      <c r="G368">
        <f t="shared" si="79"/>
        <v>3</v>
      </c>
      <c r="H368">
        <v>3</v>
      </c>
      <c r="I368">
        <v>7</v>
      </c>
      <c r="J368">
        <v>1</v>
      </c>
      <c r="L368" s="2" t="s">
        <v>18</v>
      </c>
      <c r="N368">
        <v>30</v>
      </c>
      <c r="O368">
        <v>3</v>
      </c>
      <c r="P368">
        <v>1</v>
      </c>
      <c r="Q368">
        <v>10</v>
      </c>
      <c r="R368">
        <v>2</v>
      </c>
      <c r="S368">
        <v>4</v>
      </c>
      <c r="T368">
        <v>2</v>
      </c>
      <c r="U368">
        <v>3</v>
      </c>
      <c r="V368">
        <v>10</v>
      </c>
      <c r="W368" s="45">
        <v>0</v>
      </c>
      <c r="X368" s="46">
        <v>1</v>
      </c>
      <c r="Y368" s="47">
        <f t="shared" si="80"/>
        <v>1</v>
      </c>
      <c r="Z368">
        <f t="shared" si="81"/>
        <v>0</v>
      </c>
      <c r="AA368">
        <f t="shared" si="82"/>
        <v>7.2385810161843797E-2</v>
      </c>
      <c r="AB368" s="45">
        <f t="shared" si="83"/>
        <v>7.2385810161843797E-2</v>
      </c>
      <c r="AC368" s="47">
        <f t="shared" si="84"/>
        <v>0.92761418983815624</v>
      </c>
      <c r="AD368" s="45">
        <f t="shared" si="85"/>
        <v>-7.5139376350195811E-2</v>
      </c>
      <c r="AE368" s="47">
        <f t="shared" si="86"/>
        <v>100</v>
      </c>
      <c r="AF368">
        <f t="shared" si="87"/>
        <v>7.8034392913365391E-2</v>
      </c>
      <c r="BE368">
        <v>4.7001744169533927E-2</v>
      </c>
      <c r="BF368">
        <v>1</v>
      </c>
      <c r="BG368">
        <v>0</v>
      </c>
      <c r="BH368">
        <f t="shared" si="91"/>
        <v>351</v>
      </c>
      <c r="BI368">
        <f t="shared" si="92"/>
        <v>14</v>
      </c>
      <c r="BJ368">
        <f t="shared" si="88"/>
        <v>0.71532846715328469</v>
      </c>
      <c r="BK368">
        <f t="shared" si="89"/>
        <v>0.94092827004219415</v>
      </c>
      <c r="BL368">
        <f t="shared" si="90"/>
        <v>7.6312106248356527E-4</v>
      </c>
    </row>
    <row r="369" spans="1:64" x14ac:dyDescent="0.3">
      <c r="A369">
        <v>50</v>
      </c>
      <c r="B369">
        <v>4</v>
      </c>
      <c r="C369">
        <v>1</v>
      </c>
      <c r="D369">
        <v>3</v>
      </c>
      <c r="E369">
        <v>3</v>
      </c>
      <c r="F369">
        <v>4</v>
      </c>
      <c r="G369">
        <f t="shared" si="79"/>
        <v>3</v>
      </c>
      <c r="H369">
        <v>3</v>
      </c>
      <c r="I369">
        <v>1</v>
      </c>
      <c r="J369">
        <v>0</v>
      </c>
      <c r="L369" s="2" t="s">
        <v>18</v>
      </c>
      <c r="N369">
        <v>30</v>
      </c>
      <c r="O369">
        <v>3</v>
      </c>
      <c r="P369">
        <v>2</v>
      </c>
      <c r="Q369">
        <v>0</v>
      </c>
      <c r="R369">
        <v>1</v>
      </c>
      <c r="S369">
        <v>4</v>
      </c>
      <c r="T369">
        <v>3</v>
      </c>
      <c r="U369">
        <v>3</v>
      </c>
      <c r="V369">
        <v>0</v>
      </c>
      <c r="W369" s="45">
        <v>1</v>
      </c>
      <c r="X369" s="46">
        <v>0</v>
      </c>
      <c r="Y369" s="47">
        <f t="shared" si="80"/>
        <v>1</v>
      </c>
      <c r="Z369">
        <f t="shared" si="81"/>
        <v>1</v>
      </c>
      <c r="AA369">
        <f t="shared" si="82"/>
        <v>0.55328478325483021</v>
      </c>
      <c r="AB369" s="45">
        <f t="shared" si="83"/>
        <v>0.55328478325483021</v>
      </c>
      <c r="AC369" s="47">
        <f t="shared" si="84"/>
        <v>0.44671521674516979</v>
      </c>
      <c r="AD369" s="45">
        <f t="shared" si="85"/>
        <v>-0.5918824312548624</v>
      </c>
      <c r="AE369" s="47">
        <f t="shared" si="86"/>
        <v>100</v>
      </c>
      <c r="AF369">
        <f t="shared" si="87"/>
        <v>0.80738749784019093</v>
      </c>
      <c r="BE369">
        <v>4.7011341811713986E-2</v>
      </c>
      <c r="BF369">
        <v>1</v>
      </c>
      <c r="BG369">
        <v>0</v>
      </c>
      <c r="BH369">
        <f t="shared" si="91"/>
        <v>352</v>
      </c>
      <c r="BI369">
        <f t="shared" si="92"/>
        <v>14</v>
      </c>
      <c r="BJ369">
        <f t="shared" si="88"/>
        <v>0.71451743714517435</v>
      </c>
      <c r="BK369">
        <f t="shared" si="89"/>
        <v>0.94092827004219415</v>
      </c>
      <c r="BL369">
        <f t="shared" si="90"/>
        <v>7.6312106248356527E-4</v>
      </c>
    </row>
    <row r="370" spans="1:64" x14ac:dyDescent="0.3">
      <c r="A370">
        <v>40</v>
      </c>
      <c r="B370">
        <v>3</v>
      </c>
      <c r="C370">
        <v>2</v>
      </c>
      <c r="D370">
        <v>4</v>
      </c>
      <c r="E370">
        <v>2</v>
      </c>
      <c r="F370">
        <v>1</v>
      </c>
      <c r="G370">
        <f t="shared" si="79"/>
        <v>2</v>
      </c>
      <c r="H370">
        <v>3</v>
      </c>
      <c r="I370">
        <v>1</v>
      </c>
      <c r="J370">
        <v>1</v>
      </c>
      <c r="L370" s="2" t="s">
        <v>20</v>
      </c>
      <c r="N370">
        <v>30</v>
      </c>
      <c r="O370">
        <v>3</v>
      </c>
      <c r="P370">
        <v>2</v>
      </c>
      <c r="Q370">
        <v>0</v>
      </c>
      <c r="R370">
        <v>2</v>
      </c>
      <c r="S370">
        <v>4</v>
      </c>
      <c r="T370">
        <v>3</v>
      </c>
      <c r="U370">
        <v>2</v>
      </c>
      <c r="V370">
        <v>0</v>
      </c>
      <c r="W370" s="45">
        <v>0</v>
      </c>
      <c r="X370" s="46">
        <v>1</v>
      </c>
      <c r="Y370" s="47">
        <f t="shared" si="80"/>
        <v>1</v>
      </c>
      <c r="Z370">
        <f t="shared" si="81"/>
        <v>0</v>
      </c>
      <c r="AA370">
        <f t="shared" si="82"/>
        <v>0.51525342238085126</v>
      </c>
      <c r="AB370" s="45">
        <f t="shared" si="83"/>
        <v>0.51525342238085126</v>
      </c>
      <c r="AC370" s="47">
        <f t="shared" si="84"/>
        <v>0.48474657761914874</v>
      </c>
      <c r="AD370" s="45">
        <f t="shared" si="85"/>
        <v>-0.72412904497888586</v>
      </c>
      <c r="AE370" s="47">
        <f t="shared" si="86"/>
        <v>0</v>
      </c>
      <c r="AF370">
        <f t="shared" si="87"/>
        <v>1.0629335949343637</v>
      </c>
      <c r="BE370">
        <v>4.7783960786691455E-2</v>
      </c>
      <c r="BF370">
        <v>1</v>
      </c>
      <c r="BG370">
        <v>0</v>
      </c>
      <c r="BH370">
        <f t="shared" si="91"/>
        <v>353</v>
      </c>
      <c r="BI370">
        <f t="shared" si="92"/>
        <v>14</v>
      </c>
      <c r="BJ370">
        <f t="shared" si="88"/>
        <v>0.71370640713706401</v>
      </c>
      <c r="BK370">
        <f t="shared" si="89"/>
        <v>0.94092827004219415</v>
      </c>
      <c r="BL370">
        <f t="shared" si="90"/>
        <v>7.6312106248346075E-4</v>
      </c>
    </row>
    <row r="371" spans="1:64" x14ac:dyDescent="0.3">
      <c r="A371">
        <v>31</v>
      </c>
      <c r="B371">
        <v>3</v>
      </c>
      <c r="C371">
        <v>2</v>
      </c>
      <c r="D371">
        <v>2</v>
      </c>
      <c r="E371">
        <v>1</v>
      </c>
      <c r="F371">
        <v>2</v>
      </c>
      <c r="G371">
        <f t="shared" si="79"/>
        <v>3</v>
      </c>
      <c r="H371">
        <v>3</v>
      </c>
      <c r="I371">
        <v>2</v>
      </c>
      <c r="J371">
        <v>0</v>
      </c>
      <c r="L371" s="2" t="s">
        <v>18</v>
      </c>
      <c r="N371">
        <v>30</v>
      </c>
      <c r="O371">
        <v>3</v>
      </c>
      <c r="P371">
        <v>2</v>
      </c>
      <c r="Q371">
        <v>4</v>
      </c>
      <c r="R371">
        <v>2</v>
      </c>
      <c r="S371">
        <v>3</v>
      </c>
      <c r="T371">
        <v>3</v>
      </c>
      <c r="U371">
        <v>3</v>
      </c>
      <c r="V371">
        <v>1</v>
      </c>
      <c r="W371" s="45">
        <v>0</v>
      </c>
      <c r="X371" s="46">
        <v>1</v>
      </c>
      <c r="Y371" s="47">
        <f t="shared" si="80"/>
        <v>1</v>
      </c>
      <c r="Z371">
        <f t="shared" si="81"/>
        <v>0</v>
      </c>
      <c r="AA371">
        <f t="shared" si="82"/>
        <v>0.36548779900057449</v>
      </c>
      <c r="AB371" s="45">
        <f t="shared" si="83"/>
        <v>0.36548779900057449</v>
      </c>
      <c r="AC371" s="47">
        <f t="shared" si="84"/>
        <v>0.63451220099942551</v>
      </c>
      <c r="AD371" s="45">
        <f t="shared" si="85"/>
        <v>-0.45489876269906021</v>
      </c>
      <c r="AE371" s="47">
        <f t="shared" si="86"/>
        <v>100</v>
      </c>
      <c r="AF371">
        <f t="shared" si="87"/>
        <v>0.5760138235717005</v>
      </c>
      <c r="BE371">
        <v>4.7800077266485205E-2</v>
      </c>
      <c r="BF371">
        <v>1</v>
      </c>
      <c r="BG371">
        <v>0</v>
      </c>
      <c r="BH371">
        <f t="shared" si="91"/>
        <v>354</v>
      </c>
      <c r="BI371">
        <f t="shared" si="92"/>
        <v>14</v>
      </c>
      <c r="BJ371">
        <f t="shared" si="88"/>
        <v>0.71289537712895379</v>
      </c>
      <c r="BK371">
        <f t="shared" si="89"/>
        <v>0.94092827004219415</v>
      </c>
      <c r="BL371">
        <f t="shared" si="90"/>
        <v>7.6312106248356527E-4</v>
      </c>
    </row>
    <row r="372" spans="1:64" x14ac:dyDescent="0.3">
      <c r="A372">
        <v>21</v>
      </c>
      <c r="B372">
        <v>3</v>
      </c>
      <c r="C372">
        <v>1</v>
      </c>
      <c r="D372">
        <v>0</v>
      </c>
      <c r="E372">
        <v>1</v>
      </c>
      <c r="F372">
        <v>2</v>
      </c>
      <c r="G372">
        <f t="shared" si="79"/>
        <v>3</v>
      </c>
      <c r="H372">
        <v>3</v>
      </c>
      <c r="I372">
        <v>0</v>
      </c>
      <c r="J372">
        <v>1</v>
      </c>
      <c r="L372" s="2" t="s">
        <v>18</v>
      </c>
      <c r="N372">
        <v>30</v>
      </c>
      <c r="O372">
        <v>3</v>
      </c>
      <c r="P372">
        <v>2</v>
      </c>
      <c r="Q372">
        <v>8</v>
      </c>
      <c r="R372">
        <v>2</v>
      </c>
      <c r="S372">
        <v>2</v>
      </c>
      <c r="T372">
        <v>1</v>
      </c>
      <c r="U372">
        <v>2</v>
      </c>
      <c r="V372">
        <v>2</v>
      </c>
      <c r="W372" s="45">
        <v>0</v>
      </c>
      <c r="X372" s="46">
        <v>1</v>
      </c>
      <c r="Y372" s="47">
        <f t="shared" si="80"/>
        <v>1</v>
      </c>
      <c r="Z372">
        <f t="shared" si="81"/>
        <v>0</v>
      </c>
      <c r="AA372">
        <f t="shared" si="82"/>
        <v>0.11842369567677949</v>
      </c>
      <c r="AB372" s="45">
        <f t="shared" si="83"/>
        <v>0.11842369567677949</v>
      </c>
      <c r="AC372" s="47">
        <f t="shared" si="84"/>
        <v>0.88157630432322054</v>
      </c>
      <c r="AD372" s="45">
        <f t="shared" si="85"/>
        <v>-0.12604371898098224</v>
      </c>
      <c r="AE372" s="47">
        <f t="shared" si="86"/>
        <v>100</v>
      </c>
      <c r="AF372">
        <f t="shared" si="87"/>
        <v>0.13433175902758918</v>
      </c>
      <c r="BE372">
        <v>4.7841503367969107E-2</v>
      </c>
      <c r="BF372">
        <v>1</v>
      </c>
      <c r="BG372">
        <v>0</v>
      </c>
      <c r="BH372">
        <f t="shared" si="91"/>
        <v>355</v>
      </c>
      <c r="BI372">
        <f t="shared" si="92"/>
        <v>14</v>
      </c>
      <c r="BJ372">
        <f t="shared" si="88"/>
        <v>0.71208434712084345</v>
      </c>
      <c r="BK372">
        <f t="shared" si="89"/>
        <v>0.94092827004219415</v>
      </c>
      <c r="BL372">
        <f t="shared" si="90"/>
        <v>0</v>
      </c>
    </row>
    <row r="373" spans="1:64" x14ac:dyDescent="0.3">
      <c r="A373">
        <v>29</v>
      </c>
      <c r="B373">
        <v>4</v>
      </c>
      <c r="C373">
        <v>1</v>
      </c>
      <c r="D373">
        <v>2</v>
      </c>
      <c r="E373">
        <v>1</v>
      </c>
      <c r="F373">
        <v>4</v>
      </c>
      <c r="G373">
        <f t="shared" si="79"/>
        <v>3</v>
      </c>
      <c r="H373">
        <v>3</v>
      </c>
      <c r="I373">
        <v>1</v>
      </c>
      <c r="J373">
        <v>0</v>
      </c>
      <c r="L373" s="2" t="s">
        <v>18</v>
      </c>
      <c r="N373">
        <v>30</v>
      </c>
      <c r="O373">
        <v>3</v>
      </c>
      <c r="P373">
        <v>2</v>
      </c>
      <c r="Q373">
        <v>9</v>
      </c>
      <c r="R373">
        <v>2</v>
      </c>
      <c r="S373">
        <v>4</v>
      </c>
      <c r="T373">
        <v>2</v>
      </c>
      <c r="U373">
        <v>1</v>
      </c>
      <c r="V373">
        <v>4</v>
      </c>
      <c r="W373" s="45">
        <v>0</v>
      </c>
      <c r="X373" s="46">
        <v>1</v>
      </c>
      <c r="Y373" s="47">
        <f t="shared" si="80"/>
        <v>1</v>
      </c>
      <c r="Z373">
        <f t="shared" si="81"/>
        <v>0</v>
      </c>
      <c r="AA373">
        <f t="shared" si="82"/>
        <v>0.22187018161189265</v>
      </c>
      <c r="AB373" s="45">
        <f t="shared" si="83"/>
        <v>0.22187018161189265</v>
      </c>
      <c r="AC373" s="47">
        <f t="shared" si="84"/>
        <v>0.77812981838810735</v>
      </c>
      <c r="AD373" s="45">
        <f t="shared" si="85"/>
        <v>-0.25086190704223543</v>
      </c>
      <c r="AE373" s="47">
        <f t="shared" si="86"/>
        <v>100</v>
      </c>
      <c r="AF373">
        <f t="shared" si="87"/>
        <v>0.2851326043146577</v>
      </c>
      <c r="BE373">
        <v>4.7896755613530628E-2</v>
      </c>
      <c r="BF373">
        <v>0</v>
      </c>
      <c r="BG373">
        <v>1</v>
      </c>
      <c r="BH373">
        <f t="shared" si="91"/>
        <v>355</v>
      </c>
      <c r="BI373">
        <f t="shared" si="92"/>
        <v>15</v>
      </c>
      <c r="BJ373">
        <f t="shared" si="88"/>
        <v>0.71208434712084345</v>
      </c>
      <c r="BK373">
        <f t="shared" si="89"/>
        <v>0.93670886075949367</v>
      </c>
      <c r="BL373">
        <f t="shared" si="90"/>
        <v>7.5969899493869182E-4</v>
      </c>
    </row>
    <row r="374" spans="1:64" x14ac:dyDescent="0.3">
      <c r="A374">
        <v>35</v>
      </c>
      <c r="B374">
        <v>3</v>
      </c>
      <c r="C374">
        <v>1</v>
      </c>
      <c r="D374">
        <v>1</v>
      </c>
      <c r="E374">
        <v>2</v>
      </c>
      <c r="F374">
        <v>3</v>
      </c>
      <c r="G374">
        <f t="shared" si="79"/>
        <v>3</v>
      </c>
      <c r="H374">
        <v>3</v>
      </c>
      <c r="I374">
        <v>0</v>
      </c>
      <c r="J374">
        <v>0</v>
      </c>
      <c r="L374" s="2" t="s">
        <v>18</v>
      </c>
      <c r="N374">
        <v>30</v>
      </c>
      <c r="O374">
        <v>4</v>
      </c>
      <c r="P374">
        <v>1</v>
      </c>
      <c r="Q374">
        <v>0</v>
      </c>
      <c r="R374">
        <v>1</v>
      </c>
      <c r="S374">
        <v>3</v>
      </c>
      <c r="T374">
        <v>1</v>
      </c>
      <c r="U374">
        <v>3</v>
      </c>
      <c r="V374">
        <v>0</v>
      </c>
      <c r="W374" s="45">
        <v>0</v>
      </c>
      <c r="X374" s="46">
        <v>1</v>
      </c>
      <c r="Y374" s="47">
        <f t="shared" si="80"/>
        <v>1</v>
      </c>
      <c r="Z374">
        <f t="shared" si="81"/>
        <v>0</v>
      </c>
      <c r="AA374">
        <f t="shared" si="82"/>
        <v>5.3702763983966555E-2</v>
      </c>
      <c r="AB374" s="45">
        <f t="shared" si="83"/>
        <v>5.3702763983966555E-2</v>
      </c>
      <c r="AC374" s="47">
        <f t="shared" si="84"/>
        <v>0.94629723601603344</v>
      </c>
      <c r="AD374" s="45">
        <f t="shared" si="85"/>
        <v>-5.5198556304897249E-2</v>
      </c>
      <c r="AE374" s="47">
        <f t="shared" si="86"/>
        <v>100</v>
      </c>
      <c r="AF374">
        <f t="shared" si="87"/>
        <v>5.6750418304145456E-2</v>
      </c>
      <c r="BE374">
        <v>4.7993845347843483E-2</v>
      </c>
      <c r="BF374">
        <v>1</v>
      </c>
      <c r="BG374">
        <v>0</v>
      </c>
      <c r="BH374">
        <f t="shared" si="91"/>
        <v>356</v>
      </c>
      <c r="BI374">
        <f t="shared" si="92"/>
        <v>15</v>
      </c>
      <c r="BJ374">
        <f t="shared" si="88"/>
        <v>0.71127331711273323</v>
      </c>
      <c r="BK374">
        <f t="shared" si="89"/>
        <v>0.93670886075949367</v>
      </c>
      <c r="BL374">
        <f t="shared" si="90"/>
        <v>7.596989949387958E-4</v>
      </c>
    </row>
    <row r="375" spans="1:64" x14ac:dyDescent="0.3">
      <c r="A375">
        <v>27</v>
      </c>
      <c r="B375">
        <v>4</v>
      </c>
      <c r="C375">
        <v>1</v>
      </c>
      <c r="D375">
        <v>2</v>
      </c>
      <c r="E375">
        <v>1</v>
      </c>
      <c r="F375">
        <v>2</v>
      </c>
      <c r="G375">
        <f t="shared" si="79"/>
        <v>1</v>
      </c>
      <c r="H375">
        <v>3</v>
      </c>
      <c r="I375">
        <v>0</v>
      </c>
      <c r="J375">
        <v>0</v>
      </c>
      <c r="L375" s="2" t="s">
        <v>21</v>
      </c>
      <c r="N375">
        <v>30</v>
      </c>
      <c r="O375">
        <v>4</v>
      </c>
      <c r="P375">
        <v>1</v>
      </c>
      <c r="Q375">
        <v>0</v>
      </c>
      <c r="R375">
        <v>1</v>
      </c>
      <c r="S375">
        <v>3</v>
      </c>
      <c r="T375">
        <v>3</v>
      </c>
      <c r="U375">
        <v>3</v>
      </c>
      <c r="V375">
        <v>1</v>
      </c>
      <c r="W375" s="45">
        <v>0</v>
      </c>
      <c r="X375" s="46">
        <v>1</v>
      </c>
      <c r="Y375" s="47">
        <f t="shared" si="80"/>
        <v>1</v>
      </c>
      <c r="Z375">
        <f t="shared" si="81"/>
        <v>0</v>
      </c>
      <c r="AA375">
        <f t="shared" si="82"/>
        <v>0.19446097795090445</v>
      </c>
      <c r="AB375" s="45">
        <f t="shared" si="83"/>
        <v>0.19446097795090445</v>
      </c>
      <c r="AC375" s="47">
        <f t="shared" si="84"/>
        <v>0.80553902204909555</v>
      </c>
      <c r="AD375" s="45">
        <f t="shared" si="85"/>
        <v>-0.21624363303311028</v>
      </c>
      <c r="AE375" s="47">
        <f t="shared" si="86"/>
        <v>100</v>
      </c>
      <c r="AF375">
        <f t="shared" si="87"/>
        <v>0.24140478937475052</v>
      </c>
      <c r="BE375">
        <v>4.803335521573892E-2</v>
      </c>
      <c r="BF375">
        <v>1</v>
      </c>
      <c r="BG375">
        <v>0</v>
      </c>
      <c r="BH375">
        <f t="shared" si="91"/>
        <v>357</v>
      </c>
      <c r="BI375">
        <f t="shared" si="92"/>
        <v>15</v>
      </c>
      <c r="BJ375">
        <f t="shared" si="88"/>
        <v>0.71046228710462289</v>
      </c>
      <c r="BK375">
        <f t="shared" si="89"/>
        <v>0.93670886075949367</v>
      </c>
      <c r="BL375">
        <f t="shared" si="90"/>
        <v>7.596989949387958E-4</v>
      </c>
    </row>
    <row r="376" spans="1:64" x14ac:dyDescent="0.3">
      <c r="A376">
        <v>28</v>
      </c>
      <c r="B376">
        <v>2</v>
      </c>
      <c r="C376">
        <v>1</v>
      </c>
      <c r="D376">
        <v>5</v>
      </c>
      <c r="E376">
        <v>2</v>
      </c>
      <c r="F376">
        <v>4</v>
      </c>
      <c r="G376">
        <f t="shared" si="79"/>
        <v>3</v>
      </c>
      <c r="H376">
        <v>3</v>
      </c>
      <c r="I376">
        <v>0</v>
      </c>
      <c r="J376">
        <v>0</v>
      </c>
      <c r="L376" s="2" t="s">
        <v>18</v>
      </c>
      <c r="N376">
        <v>30</v>
      </c>
      <c r="O376">
        <v>4</v>
      </c>
      <c r="P376">
        <v>1</v>
      </c>
      <c r="Q376">
        <v>1</v>
      </c>
      <c r="R376">
        <v>2</v>
      </c>
      <c r="S376">
        <v>3</v>
      </c>
      <c r="T376">
        <v>2</v>
      </c>
      <c r="U376">
        <v>2</v>
      </c>
      <c r="V376">
        <v>2</v>
      </c>
      <c r="W376" s="45">
        <v>0</v>
      </c>
      <c r="X376" s="46">
        <v>1</v>
      </c>
      <c r="Y376" s="47">
        <f t="shared" si="80"/>
        <v>1</v>
      </c>
      <c r="Z376">
        <f t="shared" si="81"/>
        <v>0</v>
      </c>
      <c r="AA376">
        <f t="shared" si="82"/>
        <v>9.5978692536119278E-2</v>
      </c>
      <c r="AB376" s="45">
        <f t="shared" si="83"/>
        <v>9.5978692536119278E-2</v>
      </c>
      <c r="AC376" s="47">
        <f t="shared" si="84"/>
        <v>0.90402130746388076</v>
      </c>
      <c r="AD376" s="45">
        <f t="shared" si="85"/>
        <v>-0.10090234866432551</v>
      </c>
      <c r="AE376" s="47">
        <f t="shared" si="86"/>
        <v>100</v>
      </c>
      <c r="AF376">
        <f t="shared" si="87"/>
        <v>0.10616861764616539</v>
      </c>
      <c r="BE376">
        <v>4.8416362572520598E-2</v>
      </c>
      <c r="BF376">
        <v>1</v>
      </c>
      <c r="BG376">
        <v>0</v>
      </c>
      <c r="BH376">
        <f t="shared" si="91"/>
        <v>358</v>
      </c>
      <c r="BI376">
        <f t="shared" si="92"/>
        <v>15</v>
      </c>
      <c r="BJ376">
        <f t="shared" si="88"/>
        <v>0.70965125709651256</v>
      </c>
      <c r="BK376">
        <f t="shared" si="89"/>
        <v>0.93670886075949367</v>
      </c>
      <c r="BL376">
        <f t="shared" si="90"/>
        <v>7.596989949387958E-4</v>
      </c>
    </row>
    <row r="377" spans="1:64" x14ac:dyDescent="0.3">
      <c r="A377">
        <v>49</v>
      </c>
      <c r="B377">
        <v>2</v>
      </c>
      <c r="C377">
        <v>1</v>
      </c>
      <c r="D377">
        <v>2</v>
      </c>
      <c r="E377">
        <v>3</v>
      </c>
      <c r="F377">
        <v>4</v>
      </c>
      <c r="G377">
        <f t="shared" si="79"/>
        <v>3</v>
      </c>
      <c r="H377">
        <v>3</v>
      </c>
      <c r="I377">
        <v>0</v>
      </c>
      <c r="J377">
        <v>0</v>
      </c>
      <c r="L377" s="2" t="s">
        <v>18</v>
      </c>
      <c r="N377">
        <v>30</v>
      </c>
      <c r="O377">
        <v>4</v>
      </c>
      <c r="P377">
        <v>1</v>
      </c>
      <c r="Q377">
        <v>2</v>
      </c>
      <c r="R377">
        <v>1</v>
      </c>
      <c r="S377">
        <v>1</v>
      </c>
      <c r="T377">
        <v>1</v>
      </c>
      <c r="U377">
        <v>3</v>
      </c>
      <c r="V377">
        <v>2</v>
      </c>
      <c r="W377" s="45">
        <v>0</v>
      </c>
      <c r="X377" s="46">
        <v>1</v>
      </c>
      <c r="Y377" s="47">
        <f t="shared" si="80"/>
        <v>1</v>
      </c>
      <c r="Z377">
        <f t="shared" si="81"/>
        <v>0</v>
      </c>
      <c r="AA377">
        <f t="shared" si="82"/>
        <v>6.6034542461419321E-2</v>
      </c>
      <c r="AB377" s="45">
        <f t="shared" si="83"/>
        <v>6.6034542461419321E-2</v>
      </c>
      <c r="AC377" s="47">
        <f t="shared" si="84"/>
        <v>0.93396545753858073</v>
      </c>
      <c r="AD377" s="45">
        <f t="shared" si="85"/>
        <v>-6.8315824800599806E-2</v>
      </c>
      <c r="AE377" s="47">
        <f t="shared" si="86"/>
        <v>100</v>
      </c>
      <c r="AF377">
        <f t="shared" si="87"/>
        <v>7.0703409776470799E-2</v>
      </c>
      <c r="BE377">
        <v>4.842687549564674E-2</v>
      </c>
      <c r="BF377">
        <v>1</v>
      </c>
      <c r="BG377">
        <v>0</v>
      </c>
      <c r="BH377">
        <f t="shared" si="91"/>
        <v>359</v>
      </c>
      <c r="BI377">
        <f t="shared" si="92"/>
        <v>15</v>
      </c>
      <c r="BJ377">
        <f t="shared" si="88"/>
        <v>0.70884022708840222</v>
      </c>
      <c r="BK377">
        <f t="shared" si="89"/>
        <v>0.93670886075949367</v>
      </c>
      <c r="BL377">
        <f t="shared" si="90"/>
        <v>7.5969899493869182E-4</v>
      </c>
    </row>
    <row r="378" spans="1:64" x14ac:dyDescent="0.3">
      <c r="A378">
        <v>51</v>
      </c>
      <c r="B378">
        <v>3</v>
      </c>
      <c r="C378">
        <v>1</v>
      </c>
      <c r="D378">
        <v>7</v>
      </c>
      <c r="E378">
        <v>2</v>
      </c>
      <c r="F378">
        <v>1</v>
      </c>
      <c r="G378">
        <f t="shared" si="79"/>
        <v>2</v>
      </c>
      <c r="H378">
        <v>2</v>
      </c>
      <c r="I378">
        <v>0</v>
      </c>
      <c r="J378">
        <v>0</v>
      </c>
      <c r="L378" s="2" t="s">
        <v>20</v>
      </c>
      <c r="N378">
        <v>30</v>
      </c>
      <c r="O378">
        <v>4</v>
      </c>
      <c r="P378">
        <v>1</v>
      </c>
      <c r="Q378">
        <v>2</v>
      </c>
      <c r="R378">
        <v>1</v>
      </c>
      <c r="S378">
        <v>2</v>
      </c>
      <c r="T378">
        <v>3</v>
      </c>
      <c r="U378">
        <v>3</v>
      </c>
      <c r="V378">
        <v>1</v>
      </c>
      <c r="W378" s="45">
        <v>0</v>
      </c>
      <c r="X378" s="46">
        <v>1</v>
      </c>
      <c r="Y378" s="47">
        <f t="shared" si="80"/>
        <v>1</v>
      </c>
      <c r="Z378">
        <f t="shared" si="81"/>
        <v>0</v>
      </c>
      <c r="AA378">
        <f t="shared" si="82"/>
        <v>0.16486378960326467</v>
      </c>
      <c r="AB378" s="45">
        <f t="shared" si="83"/>
        <v>0.16486378960326467</v>
      </c>
      <c r="AC378" s="47">
        <f t="shared" si="84"/>
        <v>0.83513621039673536</v>
      </c>
      <c r="AD378" s="45">
        <f t="shared" si="85"/>
        <v>-0.18016044121128208</v>
      </c>
      <c r="AE378" s="47">
        <f t="shared" si="86"/>
        <v>100</v>
      </c>
      <c r="AF378">
        <f t="shared" si="87"/>
        <v>0.19740946153555639</v>
      </c>
      <c r="BE378">
        <v>4.8474631045715706E-2</v>
      </c>
      <c r="BF378">
        <v>1</v>
      </c>
      <c r="BG378">
        <v>0</v>
      </c>
      <c r="BH378">
        <f t="shared" si="91"/>
        <v>360</v>
      </c>
      <c r="BI378">
        <f t="shared" si="92"/>
        <v>15</v>
      </c>
      <c r="BJ378">
        <f t="shared" si="88"/>
        <v>0.70802919708029199</v>
      </c>
      <c r="BK378">
        <f t="shared" si="89"/>
        <v>0.93670886075949367</v>
      </c>
      <c r="BL378">
        <f t="shared" si="90"/>
        <v>7.596989949387958E-4</v>
      </c>
    </row>
    <row r="379" spans="1:64" x14ac:dyDescent="0.3">
      <c r="A379">
        <v>36</v>
      </c>
      <c r="B379">
        <v>4</v>
      </c>
      <c r="C379">
        <v>1</v>
      </c>
      <c r="D379">
        <v>2</v>
      </c>
      <c r="E379">
        <v>1</v>
      </c>
      <c r="F379">
        <v>3</v>
      </c>
      <c r="G379">
        <f t="shared" si="79"/>
        <v>2</v>
      </c>
      <c r="H379">
        <v>3</v>
      </c>
      <c r="I379">
        <v>2</v>
      </c>
      <c r="J379">
        <v>0</v>
      </c>
      <c r="L379" s="2" t="s">
        <v>20</v>
      </c>
      <c r="N379">
        <v>30</v>
      </c>
      <c r="O379">
        <v>4</v>
      </c>
      <c r="P379">
        <v>1</v>
      </c>
      <c r="Q379">
        <v>2</v>
      </c>
      <c r="R379">
        <v>1</v>
      </c>
      <c r="S379">
        <v>3</v>
      </c>
      <c r="T379">
        <v>2</v>
      </c>
      <c r="U379">
        <v>3</v>
      </c>
      <c r="V379">
        <v>0</v>
      </c>
      <c r="W379" s="45">
        <v>0</v>
      </c>
      <c r="X379" s="46">
        <v>1</v>
      </c>
      <c r="Y379" s="47">
        <f t="shared" si="80"/>
        <v>1</v>
      </c>
      <c r="Z379">
        <f t="shared" si="81"/>
        <v>0</v>
      </c>
      <c r="AA379">
        <f t="shared" si="82"/>
        <v>7.2593686822290282E-2</v>
      </c>
      <c r="AB379" s="45">
        <f t="shared" si="83"/>
        <v>7.2593686822290282E-2</v>
      </c>
      <c r="AC379" s="47">
        <f t="shared" si="84"/>
        <v>0.92740631317770972</v>
      </c>
      <c r="AD379" s="45">
        <f t="shared" si="85"/>
        <v>-7.5363499653392438E-2</v>
      </c>
      <c r="AE379" s="47">
        <f t="shared" si="86"/>
        <v>100</v>
      </c>
      <c r="AF379">
        <f t="shared" si="87"/>
        <v>7.8276032619997785E-2</v>
      </c>
      <c r="BE379">
        <v>4.8768786379530936E-2</v>
      </c>
      <c r="BF379">
        <v>1</v>
      </c>
      <c r="BG379">
        <v>0</v>
      </c>
      <c r="BH379">
        <f t="shared" si="91"/>
        <v>361</v>
      </c>
      <c r="BI379">
        <f t="shared" si="92"/>
        <v>15</v>
      </c>
      <c r="BJ379">
        <f t="shared" si="88"/>
        <v>0.70721816707218166</v>
      </c>
      <c r="BK379">
        <f t="shared" si="89"/>
        <v>0.93670886075949367</v>
      </c>
      <c r="BL379">
        <f t="shared" si="90"/>
        <v>7.5969899493869182E-4</v>
      </c>
    </row>
    <row r="380" spans="1:64" x14ac:dyDescent="0.3">
      <c r="A380">
        <v>34</v>
      </c>
      <c r="B380">
        <v>1</v>
      </c>
      <c r="C380">
        <v>2</v>
      </c>
      <c r="D380">
        <v>2</v>
      </c>
      <c r="E380">
        <v>2</v>
      </c>
      <c r="F380">
        <v>1</v>
      </c>
      <c r="G380">
        <f t="shared" si="79"/>
        <v>3</v>
      </c>
      <c r="H380">
        <v>2</v>
      </c>
      <c r="I380">
        <v>0</v>
      </c>
      <c r="J380">
        <v>1</v>
      </c>
      <c r="L380" s="2" t="s">
        <v>18</v>
      </c>
      <c r="N380">
        <v>30</v>
      </c>
      <c r="O380">
        <v>4</v>
      </c>
      <c r="P380">
        <v>1</v>
      </c>
      <c r="Q380">
        <v>2</v>
      </c>
      <c r="R380">
        <v>2</v>
      </c>
      <c r="S380">
        <v>1</v>
      </c>
      <c r="T380">
        <v>1</v>
      </c>
      <c r="U380">
        <v>3</v>
      </c>
      <c r="V380">
        <v>0</v>
      </c>
      <c r="W380" s="45">
        <v>0</v>
      </c>
      <c r="X380" s="46">
        <v>1</v>
      </c>
      <c r="Y380" s="47">
        <f t="shared" si="80"/>
        <v>1</v>
      </c>
      <c r="Z380">
        <f t="shared" si="81"/>
        <v>0</v>
      </c>
      <c r="AA380">
        <f t="shared" si="82"/>
        <v>3.4743600600390473E-2</v>
      </c>
      <c r="AB380" s="45">
        <f t="shared" si="83"/>
        <v>3.4743600600390473E-2</v>
      </c>
      <c r="AC380" s="47">
        <f t="shared" si="84"/>
        <v>0.9652563993996095</v>
      </c>
      <c r="AD380" s="45">
        <f t="shared" si="85"/>
        <v>-3.5361514075143013E-2</v>
      </c>
      <c r="AE380" s="47">
        <f t="shared" si="86"/>
        <v>100</v>
      </c>
      <c r="AF380">
        <f t="shared" si="87"/>
        <v>3.5994167582831908E-2</v>
      </c>
      <c r="BE380">
        <v>4.8945719362853878E-2</v>
      </c>
      <c r="BF380">
        <v>1</v>
      </c>
      <c r="BG380">
        <v>0</v>
      </c>
      <c r="BH380">
        <f t="shared" si="91"/>
        <v>362</v>
      </c>
      <c r="BI380">
        <f t="shared" si="92"/>
        <v>15</v>
      </c>
      <c r="BJ380">
        <f t="shared" si="88"/>
        <v>0.70640713706407143</v>
      </c>
      <c r="BK380">
        <f t="shared" si="89"/>
        <v>0.93670886075949367</v>
      </c>
      <c r="BL380">
        <f t="shared" si="90"/>
        <v>7.596989949387958E-4</v>
      </c>
    </row>
    <row r="381" spans="1:64" x14ac:dyDescent="0.3">
      <c r="A381">
        <v>55</v>
      </c>
      <c r="B381">
        <v>3</v>
      </c>
      <c r="C381">
        <v>2</v>
      </c>
      <c r="D381">
        <v>4</v>
      </c>
      <c r="E381">
        <v>4</v>
      </c>
      <c r="F381">
        <v>1</v>
      </c>
      <c r="G381">
        <f t="shared" si="79"/>
        <v>3</v>
      </c>
      <c r="H381">
        <v>3</v>
      </c>
      <c r="I381">
        <v>1</v>
      </c>
      <c r="J381">
        <v>0</v>
      </c>
      <c r="L381" s="2" t="s">
        <v>18</v>
      </c>
      <c r="N381">
        <v>30</v>
      </c>
      <c r="O381">
        <v>4</v>
      </c>
      <c r="P381">
        <v>1</v>
      </c>
      <c r="Q381">
        <v>7</v>
      </c>
      <c r="R381">
        <v>1</v>
      </c>
      <c r="S381">
        <v>2</v>
      </c>
      <c r="T381">
        <v>3</v>
      </c>
      <c r="U381">
        <v>3</v>
      </c>
      <c r="V381">
        <v>0</v>
      </c>
      <c r="W381" s="45">
        <v>0</v>
      </c>
      <c r="X381" s="46">
        <v>1</v>
      </c>
      <c r="Y381" s="47">
        <f t="shared" si="80"/>
        <v>1</v>
      </c>
      <c r="Z381">
        <f t="shared" si="81"/>
        <v>0</v>
      </c>
      <c r="AA381">
        <f t="shared" si="82"/>
        <v>6.9678047163645535E-2</v>
      </c>
      <c r="AB381" s="45">
        <f t="shared" si="83"/>
        <v>6.9678047163645535E-2</v>
      </c>
      <c r="AC381" s="47">
        <f t="shared" si="84"/>
        <v>0.93032195283635444</v>
      </c>
      <c r="AD381" s="45">
        <f t="shared" si="85"/>
        <v>-7.2224566897786932E-2</v>
      </c>
      <c r="AE381" s="47">
        <f t="shared" si="86"/>
        <v>100</v>
      </c>
      <c r="AF381">
        <f t="shared" si="87"/>
        <v>7.4896703180239846E-2</v>
      </c>
      <c r="BE381">
        <v>4.9003458480061546E-2</v>
      </c>
      <c r="BF381">
        <v>1</v>
      </c>
      <c r="BG381">
        <v>0</v>
      </c>
      <c r="BH381">
        <f t="shared" si="91"/>
        <v>363</v>
      </c>
      <c r="BI381">
        <f t="shared" si="92"/>
        <v>15</v>
      </c>
      <c r="BJ381">
        <f t="shared" si="88"/>
        <v>0.7055961070559611</v>
      </c>
      <c r="BK381">
        <f t="shared" si="89"/>
        <v>0.93670886075949367</v>
      </c>
      <c r="BL381">
        <f t="shared" si="90"/>
        <v>7.596989949387958E-4</v>
      </c>
    </row>
    <row r="382" spans="1:64" x14ac:dyDescent="0.3">
      <c r="A382">
        <v>24</v>
      </c>
      <c r="B382">
        <v>4</v>
      </c>
      <c r="C382">
        <v>2</v>
      </c>
      <c r="D382">
        <v>2</v>
      </c>
      <c r="E382">
        <v>2</v>
      </c>
      <c r="F382">
        <v>1</v>
      </c>
      <c r="G382">
        <f t="shared" si="79"/>
        <v>1</v>
      </c>
      <c r="H382">
        <v>4</v>
      </c>
      <c r="I382">
        <v>0</v>
      </c>
      <c r="J382">
        <v>0</v>
      </c>
      <c r="L382" s="2" t="s">
        <v>21</v>
      </c>
      <c r="N382">
        <v>30</v>
      </c>
      <c r="O382">
        <v>4</v>
      </c>
      <c r="P382">
        <v>1</v>
      </c>
      <c r="Q382">
        <v>8</v>
      </c>
      <c r="R382">
        <v>1</v>
      </c>
      <c r="S382">
        <v>2</v>
      </c>
      <c r="T382">
        <v>2</v>
      </c>
      <c r="U382">
        <v>2</v>
      </c>
      <c r="V382">
        <v>1</v>
      </c>
      <c r="W382" s="45">
        <v>0</v>
      </c>
      <c r="X382" s="46">
        <v>1</v>
      </c>
      <c r="Y382" s="47">
        <f t="shared" si="80"/>
        <v>1</v>
      </c>
      <c r="Z382">
        <f t="shared" si="81"/>
        <v>0</v>
      </c>
      <c r="AA382">
        <f t="shared" si="82"/>
        <v>4.6038460571342067E-2</v>
      </c>
      <c r="AB382" s="45">
        <f t="shared" si="83"/>
        <v>4.6038460571342067E-2</v>
      </c>
      <c r="AC382" s="47">
        <f t="shared" si="84"/>
        <v>0.95396153942865791</v>
      </c>
      <c r="AD382" s="45">
        <f t="shared" si="85"/>
        <v>-4.7131923410824457E-2</v>
      </c>
      <c r="AE382" s="47">
        <f t="shared" si="86"/>
        <v>100</v>
      </c>
      <c r="AF382">
        <f t="shared" si="87"/>
        <v>4.8260290031100418E-2</v>
      </c>
      <c r="BE382">
        <v>4.9113640049489975E-2</v>
      </c>
      <c r="BF382">
        <v>1</v>
      </c>
      <c r="BG382">
        <v>0</v>
      </c>
      <c r="BH382">
        <f t="shared" si="91"/>
        <v>364</v>
      </c>
      <c r="BI382">
        <f t="shared" si="92"/>
        <v>15</v>
      </c>
      <c r="BJ382">
        <f t="shared" si="88"/>
        <v>0.70478507704785076</v>
      </c>
      <c r="BK382">
        <f t="shared" si="89"/>
        <v>0.93670886075949367</v>
      </c>
      <c r="BL382">
        <f t="shared" si="90"/>
        <v>7.596989949387958E-4</v>
      </c>
    </row>
    <row r="383" spans="1:64" x14ac:dyDescent="0.3">
      <c r="A383">
        <v>30</v>
      </c>
      <c r="B383">
        <v>3</v>
      </c>
      <c r="C383">
        <v>1</v>
      </c>
      <c r="D383">
        <v>0</v>
      </c>
      <c r="E383">
        <v>1</v>
      </c>
      <c r="F383">
        <v>3</v>
      </c>
      <c r="G383">
        <f t="shared" si="79"/>
        <v>2</v>
      </c>
      <c r="H383">
        <v>3</v>
      </c>
      <c r="I383">
        <v>0</v>
      </c>
      <c r="J383">
        <v>0</v>
      </c>
      <c r="L383" s="2" t="s">
        <v>20</v>
      </c>
      <c r="N383">
        <v>30</v>
      </c>
      <c r="O383">
        <v>4</v>
      </c>
      <c r="P383">
        <v>1</v>
      </c>
      <c r="Q383">
        <v>8</v>
      </c>
      <c r="R383">
        <v>2</v>
      </c>
      <c r="S383">
        <v>1</v>
      </c>
      <c r="T383">
        <v>2</v>
      </c>
      <c r="U383">
        <v>3</v>
      </c>
      <c r="V383">
        <v>1</v>
      </c>
      <c r="W383" s="45">
        <v>0</v>
      </c>
      <c r="X383" s="46">
        <v>1</v>
      </c>
      <c r="Y383" s="47">
        <f t="shared" si="80"/>
        <v>1</v>
      </c>
      <c r="Z383">
        <f t="shared" si="81"/>
        <v>0</v>
      </c>
      <c r="AA383">
        <f t="shared" si="82"/>
        <v>2.8908526420112504E-2</v>
      </c>
      <c r="AB383" s="45">
        <f t="shared" si="83"/>
        <v>2.8908526420112504E-2</v>
      </c>
      <c r="AC383" s="47">
        <f t="shared" si="84"/>
        <v>0.97109147357988745</v>
      </c>
      <c r="AD383" s="45">
        <f t="shared" si="85"/>
        <v>-2.933460958731161E-2</v>
      </c>
      <c r="AE383" s="47">
        <f t="shared" si="86"/>
        <v>100</v>
      </c>
      <c r="AF383">
        <f t="shared" si="87"/>
        <v>2.9769107449314172E-2</v>
      </c>
      <c r="BE383">
        <v>4.9120875102393276E-2</v>
      </c>
      <c r="BF383">
        <v>1</v>
      </c>
      <c r="BG383">
        <v>0</v>
      </c>
      <c r="BH383">
        <f t="shared" si="91"/>
        <v>365</v>
      </c>
      <c r="BI383">
        <f t="shared" si="92"/>
        <v>15</v>
      </c>
      <c r="BJ383">
        <f t="shared" si="88"/>
        <v>0.70397404703974042</v>
      </c>
      <c r="BK383">
        <f t="shared" si="89"/>
        <v>0.93670886075949367</v>
      </c>
      <c r="BL383">
        <f t="shared" si="90"/>
        <v>7.596989949387958E-4</v>
      </c>
    </row>
    <row r="384" spans="1:64" x14ac:dyDescent="0.3">
      <c r="A384">
        <v>26</v>
      </c>
      <c r="B384">
        <v>3</v>
      </c>
      <c r="C384">
        <v>1</v>
      </c>
      <c r="D384">
        <v>4</v>
      </c>
      <c r="E384">
        <v>1</v>
      </c>
      <c r="F384">
        <v>4</v>
      </c>
      <c r="G384">
        <f t="shared" si="79"/>
        <v>3</v>
      </c>
      <c r="H384">
        <v>3</v>
      </c>
      <c r="I384">
        <v>0</v>
      </c>
      <c r="J384">
        <v>1</v>
      </c>
      <c r="L384" s="2" t="s">
        <v>18</v>
      </c>
      <c r="N384">
        <v>30</v>
      </c>
      <c r="O384">
        <v>4</v>
      </c>
      <c r="P384">
        <v>1</v>
      </c>
      <c r="Q384">
        <v>9</v>
      </c>
      <c r="R384">
        <v>2</v>
      </c>
      <c r="S384">
        <v>3</v>
      </c>
      <c r="T384">
        <v>1</v>
      </c>
      <c r="U384">
        <v>3</v>
      </c>
      <c r="V384">
        <v>1</v>
      </c>
      <c r="W384" s="45">
        <v>0</v>
      </c>
      <c r="X384" s="46">
        <v>1</v>
      </c>
      <c r="Y384" s="47">
        <f t="shared" si="80"/>
        <v>1</v>
      </c>
      <c r="Z384">
        <f t="shared" si="81"/>
        <v>0</v>
      </c>
      <c r="AA384">
        <f t="shared" si="82"/>
        <v>1.0099916878857602E-2</v>
      </c>
      <c r="AB384" s="45">
        <f t="shared" si="83"/>
        <v>1.0099916878857602E-2</v>
      </c>
      <c r="AC384" s="47">
        <f t="shared" si="84"/>
        <v>0.98990008312114242</v>
      </c>
      <c r="AD384" s="45">
        <f t="shared" si="85"/>
        <v>-1.0151267087147227E-2</v>
      </c>
      <c r="AE384" s="47">
        <f t="shared" si="86"/>
        <v>100</v>
      </c>
      <c r="AF384">
        <f t="shared" si="87"/>
        <v>1.0202965987246604E-2</v>
      </c>
      <c r="BE384">
        <v>4.927956738865101E-2</v>
      </c>
      <c r="BF384">
        <v>1</v>
      </c>
      <c r="BG384">
        <v>0</v>
      </c>
      <c r="BH384">
        <f t="shared" si="91"/>
        <v>366</v>
      </c>
      <c r="BI384">
        <f t="shared" si="92"/>
        <v>15</v>
      </c>
      <c r="BJ384">
        <f t="shared" si="88"/>
        <v>0.70316301703163009</v>
      </c>
      <c r="BK384">
        <f t="shared" si="89"/>
        <v>0.93670886075949367</v>
      </c>
      <c r="BL384">
        <f t="shared" si="90"/>
        <v>7.5969899493869182E-4</v>
      </c>
    </row>
    <row r="385" spans="1:64" x14ac:dyDescent="0.3">
      <c r="A385">
        <v>22</v>
      </c>
      <c r="B385">
        <v>1</v>
      </c>
      <c r="C385">
        <v>1</v>
      </c>
      <c r="D385">
        <v>1</v>
      </c>
      <c r="E385">
        <v>1</v>
      </c>
      <c r="F385">
        <v>2</v>
      </c>
      <c r="G385">
        <f t="shared" si="79"/>
        <v>2</v>
      </c>
      <c r="H385">
        <v>3</v>
      </c>
      <c r="I385">
        <v>1</v>
      </c>
      <c r="J385">
        <v>0</v>
      </c>
      <c r="L385" s="2" t="s">
        <v>20</v>
      </c>
      <c r="N385">
        <v>30</v>
      </c>
      <c r="O385">
        <v>4</v>
      </c>
      <c r="P385">
        <v>2</v>
      </c>
      <c r="Q385">
        <v>2</v>
      </c>
      <c r="R385">
        <v>1</v>
      </c>
      <c r="S385">
        <v>1</v>
      </c>
      <c r="T385">
        <v>3</v>
      </c>
      <c r="U385">
        <v>3</v>
      </c>
      <c r="V385">
        <v>0</v>
      </c>
      <c r="W385" s="45">
        <v>1</v>
      </c>
      <c r="X385" s="46">
        <v>0</v>
      </c>
      <c r="Y385" s="47">
        <f t="shared" si="80"/>
        <v>1</v>
      </c>
      <c r="Z385">
        <f t="shared" si="81"/>
        <v>1</v>
      </c>
      <c r="AA385">
        <f t="shared" si="82"/>
        <v>0.47790773079132454</v>
      </c>
      <c r="AB385" s="45">
        <f t="shared" si="83"/>
        <v>0.47790773079132454</v>
      </c>
      <c r="AC385" s="47">
        <f t="shared" si="84"/>
        <v>0.52209226920867546</v>
      </c>
      <c r="AD385" s="45">
        <f t="shared" si="85"/>
        <v>-0.73833759694103285</v>
      </c>
      <c r="AE385" s="47">
        <f t="shared" si="86"/>
        <v>0</v>
      </c>
      <c r="AF385">
        <f t="shared" si="87"/>
        <v>1.0924541194263373</v>
      </c>
      <c r="BE385">
        <v>4.9391840168706964E-2</v>
      </c>
      <c r="BF385">
        <v>1</v>
      </c>
      <c r="BG385">
        <v>0</v>
      </c>
      <c r="BH385">
        <f t="shared" si="91"/>
        <v>367</v>
      </c>
      <c r="BI385">
        <f t="shared" si="92"/>
        <v>15</v>
      </c>
      <c r="BJ385">
        <f t="shared" si="88"/>
        <v>0.70235198702351986</v>
      </c>
      <c r="BK385">
        <f t="shared" si="89"/>
        <v>0.93670886075949367</v>
      </c>
      <c r="BL385">
        <f t="shared" si="90"/>
        <v>7.5969899493869182E-4</v>
      </c>
    </row>
    <row r="386" spans="1:64" x14ac:dyDescent="0.3">
      <c r="A386">
        <v>36</v>
      </c>
      <c r="B386">
        <v>2</v>
      </c>
      <c r="C386">
        <v>1</v>
      </c>
      <c r="D386">
        <v>9</v>
      </c>
      <c r="E386">
        <v>3</v>
      </c>
      <c r="F386">
        <v>3</v>
      </c>
      <c r="G386">
        <f t="shared" ref="G386:G449" si="93">IF(L386="Divorced",1,IF(L386="Married",2,3))</f>
        <v>2</v>
      </c>
      <c r="H386">
        <v>3</v>
      </c>
      <c r="I386">
        <v>9</v>
      </c>
      <c r="J386">
        <v>0</v>
      </c>
      <c r="L386" s="2" t="s">
        <v>20</v>
      </c>
      <c r="N386">
        <v>30</v>
      </c>
      <c r="O386">
        <v>4</v>
      </c>
      <c r="P386">
        <v>2</v>
      </c>
      <c r="Q386">
        <v>2</v>
      </c>
      <c r="R386">
        <v>2</v>
      </c>
      <c r="S386">
        <v>1</v>
      </c>
      <c r="T386">
        <v>2</v>
      </c>
      <c r="U386">
        <v>4</v>
      </c>
      <c r="V386">
        <v>2</v>
      </c>
      <c r="W386" s="45">
        <v>0</v>
      </c>
      <c r="X386" s="46">
        <v>1</v>
      </c>
      <c r="Y386" s="47">
        <f t="shared" si="80"/>
        <v>1</v>
      </c>
      <c r="Z386">
        <f t="shared" si="81"/>
        <v>0</v>
      </c>
      <c r="AA386">
        <f t="shared" si="82"/>
        <v>0.25791830154614315</v>
      </c>
      <c r="AB386" s="45">
        <f t="shared" si="83"/>
        <v>0.25791830154614315</v>
      </c>
      <c r="AC386" s="47">
        <f t="shared" si="84"/>
        <v>0.74208169845385685</v>
      </c>
      <c r="AD386" s="45">
        <f t="shared" si="85"/>
        <v>-0.29829593614298722</v>
      </c>
      <c r="AE386" s="47">
        <f t="shared" si="86"/>
        <v>100</v>
      </c>
      <c r="AF386">
        <f t="shared" si="87"/>
        <v>0.34756052073986121</v>
      </c>
      <c r="BE386">
        <v>4.9440254441531266E-2</v>
      </c>
      <c r="BF386">
        <v>1</v>
      </c>
      <c r="BG386">
        <v>0</v>
      </c>
      <c r="BH386">
        <f t="shared" si="91"/>
        <v>368</v>
      </c>
      <c r="BI386">
        <f t="shared" si="92"/>
        <v>15</v>
      </c>
      <c r="BJ386">
        <f t="shared" si="88"/>
        <v>0.70154095701540964</v>
      </c>
      <c r="BK386">
        <f t="shared" si="89"/>
        <v>0.93670886075949367</v>
      </c>
      <c r="BL386">
        <f t="shared" si="90"/>
        <v>7.596989949387958E-4</v>
      </c>
    </row>
    <row r="387" spans="1:64" x14ac:dyDescent="0.3">
      <c r="A387">
        <v>30</v>
      </c>
      <c r="B387">
        <v>3</v>
      </c>
      <c r="C387">
        <v>2</v>
      </c>
      <c r="D387">
        <v>0</v>
      </c>
      <c r="E387">
        <v>1</v>
      </c>
      <c r="F387">
        <v>4</v>
      </c>
      <c r="G387">
        <f t="shared" si="93"/>
        <v>3</v>
      </c>
      <c r="H387">
        <v>3</v>
      </c>
      <c r="I387">
        <v>0</v>
      </c>
      <c r="J387">
        <v>1</v>
      </c>
      <c r="L387" s="2" t="s">
        <v>18</v>
      </c>
      <c r="N387">
        <v>30</v>
      </c>
      <c r="O387">
        <v>4</v>
      </c>
      <c r="P387">
        <v>2</v>
      </c>
      <c r="Q387">
        <v>8</v>
      </c>
      <c r="R387">
        <v>2</v>
      </c>
      <c r="S387">
        <v>1</v>
      </c>
      <c r="T387">
        <v>2</v>
      </c>
      <c r="U387">
        <v>2</v>
      </c>
      <c r="V387">
        <v>3</v>
      </c>
      <c r="W387" s="45">
        <v>0</v>
      </c>
      <c r="X387" s="46">
        <v>1</v>
      </c>
      <c r="Y387" s="47">
        <f t="shared" si="80"/>
        <v>1</v>
      </c>
      <c r="Z387">
        <f t="shared" si="81"/>
        <v>0</v>
      </c>
      <c r="AA387">
        <f t="shared" si="82"/>
        <v>0.19166046936119316</v>
      </c>
      <c r="AB387" s="45">
        <f t="shared" si="83"/>
        <v>0.19166046936119316</v>
      </c>
      <c r="AC387" s="47">
        <f t="shared" si="84"/>
        <v>0.80833953063880681</v>
      </c>
      <c r="AD387" s="45">
        <f t="shared" si="85"/>
        <v>-0.2127730975383948</v>
      </c>
      <c r="AE387" s="47">
        <f t="shared" si="86"/>
        <v>100</v>
      </c>
      <c r="AF387">
        <f t="shared" si="87"/>
        <v>0.23710391747107751</v>
      </c>
      <c r="BE387">
        <v>4.9695850332665673E-2</v>
      </c>
      <c r="BF387">
        <v>1</v>
      </c>
      <c r="BG387">
        <v>0</v>
      </c>
      <c r="BH387">
        <f t="shared" si="91"/>
        <v>369</v>
      </c>
      <c r="BI387">
        <f t="shared" si="92"/>
        <v>15</v>
      </c>
      <c r="BJ387">
        <f t="shared" si="88"/>
        <v>0.7007299270072993</v>
      </c>
      <c r="BK387">
        <f t="shared" si="89"/>
        <v>0.93670886075949367</v>
      </c>
      <c r="BL387">
        <f t="shared" si="90"/>
        <v>7.596989949387958E-4</v>
      </c>
    </row>
    <row r="388" spans="1:64" x14ac:dyDescent="0.3">
      <c r="A388">
        <v>37</v>
      </c>
      <c r="B388">
        <v>4</v>
      </c>
      <c r="C388">
        <v>1</v>
      </c>
      <c r="D388">
        <v>7</v>
      </c>
      <c r="E388">
        <v>1</v>
      </c>
      <c r="F388">
        <v>1</v>
      </c>
      <c r="G388">
        <f t="shared" si="93"/>
        <v>1</v>
      </c>
      <c r="H388">
        <v>2</v>
      </c>
      <c r="I388">
        <v>12</v>
      </c>
      <c r="J388">
        <v>0</v>
      </c>
      <c r="L388" s="2" t="s">
        <v>21</v>
      </c>
      <c r="N388">
        <v>30</v>
      </c>
      <c r="O388">
        <v>4</v>
      </c>
      <c r="P388">
        <v>2</v>
      </c>
      <c r="Q388">
        <v>9</v>
      </c>
      <c r="R388">
        <v>1</v>
      </c>
      <c r="S388">
        <v>3</v>
      </c>
      <c r="T388">
        <v>2</v>
      </c>
      <c r="U388">
        <v>3</v>
      </c>
      <c r="V388">
        <v>5</v>
      </c>
      <c r="W388" s="45">
        <v>0</v>
      </c>
      <c r="X388" s="46">
        <v>1</v>
      </c>
      <c r="Y388" s="47">
        <f t="shared" si="80"/>
        <v>1</v>
      </c>
      <c r="Z388">
        <f t="shared" si="81"/>
        <v>0</v>
      </c>
      <c r="AA388">
        <f t="shared" si="82"/>
        <v>0.19570917353296113</v>
      </c>
      <c r="AB388" s="45">
        <f t="shared" si="83"/>
        <v>0.19570917353296113</v>
      </c>
      <c r="AC388" s="47">
        <f t="shared" si="84"/>
        <v>0.80429082646703887</v>
      </c>
      <c r="AD388" s="45">
        <f t="shared" si="85"/>
        <v>-0.2177943507482003</v>
      </c>
      <c r="AE388" s="47">
        <f t="shared" si="86"/>
        <v>100</v>
      </c>
      <c r="AF388">
        <f t="shared" si="87"/>
        <v>0.24333135116390839</v>
      </c>
      <c r="BE388">
        <v>4.9721385919742483E-2</v>
      </c>
      <c r="BF388">
        <v>1</v>
      </c>
      <c r="BG388">
        <v>0</v>
      </c>
      <c r="BH388">
        <f t="shared" si="91"/>
        <v>370</v>
      </c>
      <c r="BI388">
        <f t="shared" si="92"/>
        <v>15</v>
      </c>
      <c r="BJ388">
        <f t="shared" si="88"/>
        <v>0.69991889699918897</v>
      </c>
      <c r="BK388">
        <f t="shared" si="89"/>
        <v>0.93670886075949367</v>
      </c>
      <c r="BL388">
        <f t="shared" si="90"/>
        <v>0</v>
      </c>
    </row>
    <row r="389" spans="1:64" x14ac:dyDescent="0.3">
      <c r="A389">
        <v>40</v>
      </c>
      <c r="B389">
        <v>4</v>
      </c>
      <c r="C389">
        <v>1</v>
      </c>
      <c r="D389">
        <v>4</v>
      </c>
      <c r="E389">
        <v>2</v>
      </c>
      <c r="F389">
        <v>2</v>
      </c>
      <c r="G389">
        <f t="shared" si="93"/>
        <v>1</v>
      </c>
      <c r="H389">
        <v>3</v>
      </c>
      <c r="I389">
        <v>1</v>
      </c>
      <c r="J389">
        <v>0</v>
      </c>
      <c r="L389" s="2" t="s">
        <v>21</v>
      </c>
      <c r="N389">
        <v>31</v>
      </c>
      <c r="O389">
        <v>1</v>
      </c>
      <c r="P389">
        <v>1</v>
      </c>
      <c r="Q389">
        <v>0</v>
      </c>
      <c r="R389">
        <v>1</v>
      </c>
      <c r="S389">
        <v>2</v>
      </c>
      <c r="T389">
        <v>3</v>
      </c>
      <c r="U389">
        <v>4</v>
      </c>
      <c r="V389">
        <v>0</v>
      </c>
      <c r="W389" s="45">
        <v>1</v>
      </c>
      <c r="X389" s="46">
        <v>0</v>
      </c>
      <c r="Y389" s="47">
        <f t="shared" ref="Y389:Y452" si="94">W389+X389</f>
        <v>1</v>
      </c>
      <c r="Z389">
        <f t="shared" ref="Z389:Z452" si="95">IF(Y389=0,"",W389/Y389)</f>
        <v>1</v>
      </c>
      <c r="AA389">
        <f t="shared" ref="AA389:AA452" si="96">1/(1+EXP(-$AH$5-MMULT(N389:V389,$AH$6:$AH$14)))</f>
        <v>0.34769746152358383</v>
      </c>
      <c r="AB389" s="45">
        <f t="shared" ref="AB389:AB452" si="97">Y389*AA389</f>
        <v>0.34769746152358383</v>
      </c>
      <c r="AC389" s="47">
        <f t="shared" ref="AC389:AC452" si="98">Y389-AB389</f>
        <v>0.65230253847641617</v>
      </c>
      <c r="AD389" s="45">
        <f t="shared" ref="AD389:AD452" si="99">IFERROR(Y389*(Z389*LN(AA389)+(1-Z389)*LN(1-AA389)),0)</f>
        <v>-1.0564225407611962</v>
      </c>
      <c r="AE389" s="47">
        <f t="shared" ref="AE389:AE452" si="100">100*IF(AA389&gt;=$BA$10,W389/Y389,X389/Y389)</f>
        <v>0</v>
      </c>
      <c r="AF389">
        <f t="shared" ref="AF389:AF452" si="101">IFERROR((W389-AB389)^2/AB389+(X389-AC389)^2/AC389,0)</f>
        <v>1.8760635628976874</v>
      </c>
      <c r="BE389">
        <v>4.9965613324859139E-2</v>
      </c>
      <c r="BF389">
        <v>0</v>
      </c>
      <c r="BG389">
        <v>1</v>
      </c>
      <c r="BH389">
        <f t="shared" si="91"/>
        <v>370</v>
      </c>
      <c r="BI389">
        <f t="shared" si="92"/>
        <v>16</v>
      </c>
      <c r="BJ389">
        <f t="shared" ref="BJ389:BJ452" si="102">1-BH389/BH$1468</f>
        <v>0.69991889699918897</v>
      </c>
      <c r="BK389">
        <f t="shared" ref="BK389:BK452" si="103">1-BI389/BI$1468</f>
        <v>0.9324894514767933</v>
      </c>
      <c r="BL389">
        <f t="shared" ref="BL389:BL452" si="104">(BJ389-BJ390)*BK389</f>
        <v>7.5627692739402654E-4</v>
      </c>
    </row>
    <row r="390" spans="1:64" x14ac:dyDescent="0.3">
      <c r="A390">
        <v>42</v>
      </c>
      <c r="B390">
        <v>2</v>
      </c>
      <c r="C390">
        <v>1</v>
      </c>
      <c r="D390">
        <v>2</v>
      </c>
      <c r="E390">
        <v>1</v>
      </c>
      <c r="F390">
        <v>2</v>
      </c>
      <c r="G390">
        <f t="shared" si="93"/>
        <v>1</v>
      </c>
      <c r="H390">
        <v>3</v>
      </c>
      <c r="I390">
        <v>1</v>
      </c>
      <c r="J390">
        <v>0</v>
      </c>
      <c r="L390" s="2" t="s">
        <v>21</v>
      </c>
      <c r="N390">
        <v>31</v>
      </c>
      <c r="O390">
        <v>1</v>
      </c>
      <c r="P390">
        <v>1</v>
      </c>
      <c r="Q390">
        <v>0</v>
      </c>
      <c r="R390">
        <v>2</v>
      </c>
      <c r="S390">
        <v>1</v>
      </c>
      <c r="T390">
        <v>2</v>
      </c>
      <c r="U390">
        <v>3</v>
      </c>
      <c r="V390">
        <v>0</v>
      </c>
      <c r="W390" s="45">
        <v>0</v>
      </c>
      <c r="X390" s="46">
        <v>1</v>
      </c>
      <c r="Y390" s="47">
        <f t="shared" si="94"/>
        <v>1</v>
      </c>
      <c r="Z390">
        <f t="shared" si="95"/>
        <v>0</v>
      </c>
      <c r="AA390">
        <f t="shared" si="96"/>
        <v>0.21334684978713953</v>
      </c>
      <c r="AB390" s="45">
        <f t="shared" si="97"/>
        <v>0.21334684978713953</v>
      </c>
      <c r="AC390" s="47">
        <f t="shared" si="98"/>
        <v>0.78665315021286042</v>
      </c>
      <c r="AD390" s="45">
        <f t="shared" si="99"/>
        <v>-0.23996785171100665</v>
      </c>
      <c r="AE390" s="47">
        <f t="shared" si="100"/>
        <v>100</v>
      </c>
      <c r="AF390">
        <f t="shared" si="101"/>
        <v>0.2712082824932564</v>
      </c>
      <c r="BE390">
        <v>5.008968060049887E-2</v>
      </c>
      <c r="BF390">
        <v>1</v>
      </c>
      <c r="BG390">
        <v>0</v>
      </c>
      <c r="BH390">
        <f t="shared" ref="BH390:BH453" si="105">BH389+BF390</f>
        <v>371</v>
      </c>
      <c r="BI390">
        <f t="shared" ref="BI390:BI453" si="106">BI389+BG390</f>
        <v>16</v>
      </c>
      <c r="BJ390">
        <f t="shared" si="102"/>
        <v>0.69910786699107863</v>
      </c>
      <c r="BK390">
        <f t="shared" si="103"/>
        <v>0.9324894514767933</v>
      </c>
      <c r="BL390">
        <f t="shared" si="104"/>
        <v>7.5627692739402654E-4</v>
      </c>
    </row>
    <row r="391" spans="1:64" x14ac:dyDescent="0.3">
      <c r="A391">
        <v>37</v>
      </c>
      <c r="B391">
        <v>3</v>
      </c>
      <c r="C391">
        <v>2</v>
      </c>
      <c r="D391">
        <v>0</v>
      </c>
      <c r="E391">
        <v>2</v>
      </c>
      <c r="F391">
        <v>2</v>
      </c>
      <c r="G391">
        <f t="shared" si="93"/>
        <v>3</v>
      </c>
      <c r="H391">
        <v>2</v>
      </c>
      <c r="I391">
        <v>0</v>
      </c>
      <c r="J391">
        <v>0</v>
      </c>
      <c r="L391" s="2" t="s">
        <v>18</v>
      </c>
      <c r="N391">
        <v>31</v>
      </c>
      <c r="O391">
        <v>1</v>
      </c>
      <c r="P391">
        <v>1</v>
      </c>
      <c r="Q391">
        <v>0</v>
      </c>
      <c r="R391">
        <v>3</v>
      </c>
      <c r="S391">
        <v>1</v>
      </c>
      <c r="T391">
        <v>2</v>
      </c>
      <c r="U391">
        <v>3</v>
      </c>
      <c r="V391">
        <v>0</v>
      </c>
      <c r="W391" s="45">
        <v>1</v>
      </c>
      <c r="X391" s="46">
        <v>0</v>
      </c>
      <c r="Y391" s="47">
        <f t="shared" si="94"/>
        <v>1</v>
      </c>
      <c r="Z391">
        <f t="shared" si="95"/>
        <v>1</v>
      </c>
      <c r="AA391">
        <f t="shared" si="96"/>
        <v>0.15619529430512089</v>
      </c>
      <c r="AB391" s="45">
        <f t="shared" si="97"/>
        <v>0.15619529430512089</v>
      </c>
      <c r="AC391" s="47">
        <f t="shared" si="98"/>
        <v>0.84380470569487909</v>
      </c>
      <c r="AD391" s="45">
        <f t="shared" si="99"/>
        <v>-1.8566481681179254</v>
      </c>
      <c r="AE391" s="47">
        <f t="shared" si="100"/>
        <v>0</v>
      </c>
      <c r="AF391">
        <f t="shared" si="101"/>
        <v>5.402241530058788</v>
      </c>
      <c r="BE391">
        <v>5.0172511499865728E-2</v>
      </c>
      <c r="BF391">
        <v>1</v>
      </c>
      <c r="BG391">
        <v>0</v>
      </c>
      <c r="BH391">
        <f t="shared" si="105"/>
        <v>372</v>
      </c>
      <c r="BI391">
        <f t="shared" si="106"/>
        <v>16</v>
      </c>
      <c r="BJ391">
        <f t="shared" si="102"/>
        <v>0.69829683698296829</v>
      </c>
      <c r="BK391">
        <f t="shared" si="103"/>
        <v>0.9324894514767933</v>
      </c>
      <c r="BL391">
        <f t="shared" si="104"/>
        <v>7.56276927393923E-4</v>
      </c>
    </row>
    <row r="392" spans="1:64" x14ac:dyDescent="0.3">
      <c r="A392">
        <v>43</v>
      </c>
      <c r="B392">
        <v>1</v>
      </c>
      <c r="C392">
        <v>1</v>
      </c>
      <c r="D392">
        <v>10</v>
      </c>
      <c r="E392">
        <v>4</v>
      </c>
      <c r="F392">
        <v>2</v>
      </c>
      <c r="G392">
        <f t="shared" si="93"/>
        <v>1</v>
      </c>
      <c r="H392">
        <v>3</v>
      </c>
      <c r="I392">
        <v>3</v>
      </c>
      <c r="J392">
        <v>0</v>
      </c>
      <c r="L392" s="2" t="s">
        <v>21</v>
      </c>
      <c r="N392">
        <v>31</v>
      </c>
      <c r="O392">
        <v>1</v>
      </c>
      <c r="P392">
        <v>1</v>
      </c>
      <c r="Q392">
        <v>0</v>
      </c>
      <c r="R392">
        <v>3</v>
      </c>
      <c r="S392">
        <v>3</v>
      </c>
      <c r="T392">
        <v>2</v>
      </c>
      <c r="U392">
        <v>3</v>
      </c>
      <c r="V392">
        <v>0</v>
      </c>
      <c r="W392" s="45">
        <v>1</v>
      </c>
      <c r="X392" s="46">
        <v>0</v>
      </c>
      <c r="Y392" s="47">
        <f t="shared" si="94"/>
        <v>1</v>
      </c>
      <c r="Z392">
        <f t="shared" si="95"/>
        <v>1</v>
      </c>
      <c r="AA392">
        <f t="shared" si="96"/>
        <v>0.12537527303616788</v>
      </c>
      <c r="AB392" s="45">
        <f t="shared" si="97"/>
        <v>0.12537527303616788</v>
      </c>
      <c r="AC392" s="47">
        <f t="shared" si="98"/>
        <v>0.87462472696383209</v>
      </c>
      <c r="AD392" s="45">
        <f t="shared" si="99"/>
        <v>-2.076443854946334</v>
      </c>
      <c r="AE392" s="47">
        <f t="shared" si="100"/>
        <v>0</v>
      </c>
      <c r="AF392">
        <f t="shared" si="101"/>
        <v>6.9760544147451062</v>
      </c>
      <c r="BE392">
        <v>5.0427971052031222E-2</v>
      </c>
      <c r="BF392">
        <v>1</v>
      </c>
      <c r="BG392">
        <v>0</v>
      </c>
      <c r="BH392">
        <f t="shared" si="105"/>
        <v>373</v>
      </c>
      <c r="BI392">
        <f t="shared" si="106"/>
        <v>16</v>
      </c>
      <c r="BJ392">
        <f t="shared" si="102"/>
        <v>0.69748580697485807</v>
      </c>
      <c r="BK392">
        <f t="shared" si="103"/>
        <v>0.9324894514767933</v>
      </c>
      <c r="BL392">
        <f t="shared" si="104"/>
        <v>7.56276927393923E-4</v>
      </c>
    </row>
    <row r="393" spans="1:64" x14ac:dyDescent="0.3">
      <c r="A393">
        <v>40</v>
      </c>
      <c r="B393">
        <v>2</v>
      </c>
      <c r="C393">
        <v>1</v>
      </c>
      <c r="D393">
        <v>0</v>
      </c>
      <c r="E393">
        <v>2</v>
      </c>
      <c r="F393">
        <v>3</v>
      </c>
      <c r="G393">
        <f t="shared" si="93"/>
        <v>2</v>
      </c>
      <c r="H393">
        <v>3</v>
      </c>
      <c r="I393">
        <v>0</v>
      </c>
      <c r="J393">
        <v>0</v>
      </c>
      <c r="L393" s="2" t="s">
        <v>20</v>
      </c>
      <c r="N393">
        <v>31</v>
      </c>
      <c r="O393">
        <v>1</v>
      </c>
      <c r="P393">
        <v>1</v>
      </c>
      <c r="Q393">
        <v>2</v>
      </c>
      <c r="R393">
        <v>1</v>
      </c>
      <c r="S393">
        <v>1</v>
      </c>
      <c r="T393">
        <v>1</v>
      </c>
      <c r="U393">
        <v>2</v>
      </c>
      <c r="V393">
        <v>2</v>
      </c>
      <c r="W393" s="45">
        <v>0</v>
      </c>
      <c r="X393" s="46">
        <v>1</v>
      </c>
      <c r="Y393" s="47">
        <f t="shared" si="94"/>
        <v>1</v>
      </c>
      <c r="Z393">
        <f t="shared" si="95"/>
        <v>0</v>
      </c>
      <c r="AA393">
        <f t="shared" si="96"/>
        <v>0.20095398582898036</v>
      </c>
      <c r="AB393" s="45">
        <f t="shared" si="97"/>
        <v>0.20095398582898036</v>
      </c>
      <c r="AC393" s="47">
        <f t="shared" si="98"/>
        <v>0.79904601417101961</v>
      </c>
      <c r="AD393" s="45">
        <f t="shared" si="99"/>
        <v>-0.22433674517318491</v>
      </c>
      <c r="AE393" s="47">
        <f t="shared" si="100"/>
        <v>100</v>
      </c>
      <c r="AF393">
        <f t="shared" si="101"/>
        <v>0.2514923824974743</v>
      </c>
      <c r="BE393">
        <v>5.0641536951697645E-2</v>
      </c>
      <c r="BF393">
        <v>1</v>
      </c>
      <c r="BG393">
        <v>0</v>
      </c>
      <c r="BH393">
        <f t="shared" si="105"/>
        <v>374</v>
      </c>
      <c r="BI393">
        <f t="shared" si="106"/>
        <v>16</v>
      </c>
      <c r="BJ393">
        <f t="shared" si="102"/>
        <v>0.69667477696674784</v>
      </c>
      <c r="BK393">
        <f t="shared" si="103"/>
        <v>0.9324894514767933</v>
      </c>
      <c r="BL393">
        <f t="shared" si="104"/>
        <v>7.5627692739402654E-4</v>
      </c>
    </row>
    <row r="394" spans="1:64" x14ac:dyDescent="0.3">
      <c r="A394">
        <v>54</v>
      </c>
      <c r="B394">
        <v>1</v>
      </c>
      <c r="C394">
        <v>1</v>
      </c>
      <c r="D394">
        <v>2</v>
      </c>
      <c r="E394">
        <v>5</v>
      </c>
      <c r="F394">
        <v>1</v>
      </c>
      <c r="G394">
        <f t="shared" si="93"/>
        <v>2</v>
      </c>
      <c r="H394">
        <v>2</v>
      </c>
      <c r="I394">
        <v>1</v>
      </c>
      <c r="J394">
        <v>0</v>
      </c>
      <c r="L394" s="2" t="s">
        <v>20</v>
      </c>
      <c r="N394">
        <v>31</v>
      </c>
      <c r="O394">
        <v>1</v>
      </c>
      <c r="P394">
        <v>1</v>
      </c>
      <c r="Q394">
        <v>2</v>
      </c>
      <c r="R394">
        <v>1</v>
      </c>
      <c r="S394">
        <v>3</v>
      </c>
      <c r="T394">
        <v>1</v>
      </c>
      <c r="U394">
        <v>2</v>
      </c>
      <c r="V394">
        <v>4</v>
      </c>
      <c r="W394" s="45">
        <v>0</v>
      </c>
      <c r="X394" s="46">
        <v>1</v>
      </c>
      <c r="Y394" s="47">
        <f t="shared" si="94"/>
        <v>1</v>
      </c>
      <c r="Z394">
        <f t="shared" si="95"/>
        <v>0</v>
      </c>
      <c r="AA394">
        <f t="shared" si="96"/>
        <v>0.20704652973153825</v>
      </c>
      <c r="AB394" s="45">
        <f t="shared" si="97"/>
        <v>0.20704652973153825</v>
      </c>
      <c r="AC394" s="47">
        <f t="shared" si="98"/>
        <v>0.79295347026846175</v>
      </c>
      <c r="AD394" s="45">
        <f t="shared" si="99"/>
        <v>-0.23199073464447828</v>
      </c>
      <c r="AE394" s="47">
        <f t="shared" si="100"/>
        <v>100</v>
      </c>
      <c r="AF394">
        <f t="shared" si="101"/>
        <v>0.26110804415981775</v>
      </c>
      <c r="BE394">
        <v>5.0675765875186442E-2</v>
      </c>
      <c r="BF394">
        <v>1</v>
      </c>
      <c r="BG394">
        <v>0</v>
      </c>
      <c r="BH394">
        <f t="shared" si="105"/>
        <v>375</v>
      </c>
      <c r="BI394">
        <f t="shared" si="106"/>
        <v>16</v>
      </c>
      <c r="BJ394">
        <f t="shared" si="102"/>
        <v>0.69586374695863751</v>
      </c>
      <c r="BK394">
        <f t="shared" si="103"/>
        <v>0.9324894514767933</v>
      </c>
      <c r="BL394">
        <f t="shared" si="104"/>
        <v>7.5627692739402654E-4</v>
      </c>
    </row>
    <row r="395" spans="1:64" x14ac:dyDescent="0.3">
      <c r="A395">
        <v>34</v>
      </c>
      <c r="B395">
        <v>3</v>
      </c>
      <c r="C395">
        <v>1</v>
      </c>
      <c r="D395">
        <v>2</v>
      </c>
      <c r="E395">
        <v>2</v>
      </c>
      <c r="F395">
        <v>3</v>
      </c>
      <c r="G395">
        <f t="shared" si="93"/>
        <v>2</v>
      </c>
      <c r="H395">
        <v>3</v>
      </c>
      <c r="I395">
        <v>1</v>
      </c>
      <c r="J395">
        <v>0</v>
      </c>
      <c r="L395" s="2" t="s">
        <v>20</v>
      </c>
      <c r="N395">
        <v>31</v>
      </c>
      <c r="O395">
        <v>1</v>
      </c>
      <c r="P395">
        <v>1</v>
      </c>
      <c r="Q395">
        <v>2</v>
      </c>
      <c r="R395">
        <v>1</v>
      </c>
      <c r="S395">
        <v>3</v>
      </c>
      <c r="T395">
        <v>2</v>
      </c>
      <c r="U395">
        <v>3</v>
      </c>
      <c r="V395">
        <v>1</v>
      </c>
      <c r="W395" s="45">
        <v>0</v>
      </c>
      <c r="X395" s="46">
        <v>1</v>
      </c>
      <c r="Y395" s="47">
        <f t="shared" si="94"/>
        <v>1</v>
      </c>
      <c r="Z395">
        <f t="shared" si="95"/>
        <v>0</v>
      </c>
      <c r="AA395">
        <f t="shared" si="96"/>
        <v>0.20407356488783895</v>
      </c>
      <c r="AB395" s="45">
        <f t="shared" si="97"/>
        <v>0.20407356488783895</v>
      </c>
      <c r="AC395" s="47">
        <f t="shared" si="98"/>
        <v>0.7959264351121611</v>
      </c>
      <c r="AD395" s="45">
        <f t="shared" si="99"/>
        <v>-0.22824851560938172</v>
      </c>
      <c r="AE395" s="47">
        <f t="shared" si="100"/>
        <v>100</v>
      </c>
      <c r="AF395">
        <f t="shared" si="101"/>
        <v>0.25639752103356273</v>
      </c>
      <c r="BE395">
        <v>5.0815139866535755E-2</v>
      </c>
      <c r="BF395">
        <v>1</v>
      </c>
      <c r="BG395">
        <v>0</v>
      </c>
      <c r="BH395">
        <f t="shared" si="105"/>
        <v>376</v>
      </c>
      <c r="BI395">
        <f t="shared" si="106"/>
        <v>16</v>
      </c>
      <c r="BJ395">
        <f t="shared" si="102"/>
        <v>0.69505271695052717</v>
      </c>
      <c r="BK395">
        <f t="shared" si="103"/>
        <v>0.9324894514767933</v>
      </c>
      <c r="BL395">
        <f t="shared" si="104"/>
        <v>7.5627692739402654E-4</v>
      </c>
    </row>
    <row r="396" spans="1:64" x14ac:dyDescent="0.3">
      <c r="A396">
        <v>31</v>
      </c>
      <c r="B396">
        <v>2</v>
      </c>
      <c r="C396">
        <v>1</v>
      </c>
      <c r="D396">
        <v>10</v>
      </c>
      <c r="E396">
        <v>2</v>
      </c>
      <c r="F396">
        <v>1</v>
      </c>
      <c r="G396">
        <f t="shared" si="93"/>
        <v>2</v>
      </c>
      <c r="H396">
        <v>1</v>
      </c>
      <c r="I396">
        <v>3</v>
      </c>
      <c r="J396">
        <v>0</v>
      </c>
      <c r="L396" s="2" t="s">
        <v>20</v>
      </c>
      <c r="N396">
        <v>31</v>
      </c>
      <c r="O396">
        <v>1</v>
      </c>
      <c r="P396">
        <v>1</v>
      </c>
      <c r="Q396">
        <v>2</v>
      </c>
      <c r="R396">
        <v>2</v>
      </c>
      <c r="S396">
        <v>1</v>
      </c>
      <c r="T396">
        <v>2</v>
      </c>
      <c r="U396">
        <v>3</v>
      </c>
      <c r="V396">
        <v>1</v>
      </c>
      <c r="W396" s="45">
        <v>0</v>
      </c>
      <c r="X396" s="46">
        <v>1</v>
      </c>
      <c r="Y396" s="47">
        <f t="shared" si="94"/>
        <v>1</v>
      </c>
      <c r="Z396">
        <f t="shared" si="95"/>
        <v>0</v>
      </c>
      <c r="AA396">
        <f t="shared" si="96"/>
        <v>0.18432695514588043</v>
      </c>
      <c r="AB396" s="45">
        <f t="shared" si="97"/>
        <v>0.18432695514588043</v>
      </c>
      <c r="AC396" s="47">
        <f t="shared" si="98"/>
        <v>0.81567304485411962</v>
      </c>
      <c r="AD396" s="45">
        <f t="shared" si="99"/>
        <v>-0.20374168463767442</v>
      </c>
      <c r="AE396" s="47">
        <f t="shared" si="100"/>
        <v>100</v>
      </c>
      <c r="AF396">
        <f t="shared" si="101"/>
        <v>0.22598142271435079</v>
      </c>
      <c r="BE396">
        <v>5.0923399006791457E-2</v>
      </c>
      <c r="BF396">
        <v>1</v>
      </c>
      <c r="BG396">
        <v>0</v>
      </c>
      <c r="BH396">
        <f t="shared" si="105"/>
        <v>377</v>
      </c>
      <c r="BI396">
        <f t="shared" si="106"/>
        <v>16</v>
      </c>
      <c r="BJ396">
        <f t="shared" si="102"/>
        <v>0.69424168694241684</v>
      </c>
      <c r="BK396">
        <f t="shared" si="103"/>
        <v>0.9324894514767933</v>
      </c>
      <c r="BL396">
        <f t="shared" si="104"/>
        <v>7.5627692739402654E-4</v>
      </c>
    </row>
    <row r="397" spans="1:64" x14ac:dyDescent="0.3">
      <c r="A397">
        <v>43</v>
      </c>
      <c r="B397">
        <v>4</v>
      </c>
      <c r="C397">
        <v>1</v>
      </c>
      <c r="D397">
        <v>2</v>
      </c>
      <c r="E397">
        <v>1</v>
      </c>
      <c r="F397">
        <v>4</v>
      </c>
      <c r="G397">
        <f t="shared" si="93"/>
        <v>2</v>
      </c>
      <c r="H397">
        <v>3</v>
      </c>
      <c r="I397">
        <v>1</v>
      </c>
      <c r="J397">
        <v>0</v>
      </c>
      <c r="L397" s="2" t="s">
        <v>20</v>
      </c>
      <c r="N397">
        <v>31</v>
      </c>
      <c r="O397">
        <v>1</v>
      </c>
      <c r="P397">
        <v>1</v>
      </c>
      <c r="Q397">
        <v>2</v>
      </c>
      <c r="R397">
        <v>2</v>
      </c>
      <c r="S397">
        <v>3</v>
      </c>
      <c r="T397">
        <v>2</v>
      </c>
      <c r="U397">
        <v>3</v>
      </c>
      <c r="V397">
        <v>0</v>
      </c>
      <c r="W397" s="45">
        <v>0</v>
      </c>
      <c r="X397" s="46">
        <v>1</v>
      </c>
      <c r="Y397" s="47">
        <f t="shared" si="94"/>
        <v>1</v>
      </c>
      <c r="Z397">
        <f t="shared" si="95"/>
        <v>0</v>
      </c>
      <c r="AA397">
        <f t="shared" si="96"/>
        <v>0.1312937841831599</v>
      </c>
      <c r="AB397" s="45">
        <f t="shared" si="97"/>
        <v>0.1312937841831599</v>
      </c>
      <c r="AC397" s="47">
        <f t="shared" si="98"/>
        <v>0.86870621581684015</v>
      </c>
      <c r="AD397" s="45">
        <f t="shared" si="99"/>
        <v>-0.14075028243296278</v>
      </c>
      <c r="AE397" s="47">
        <f t="shared" si="100"/>
        <v>100</v>
      </c>
      <c r="AF397">
        <f t="shared" si="101"/>
        <v>0.15113715292080074</v>
      </c>
      <c r="BE397">
        <v>5.1051334094729818E-2</v>
      </c>
      <c r="BF397">
        <v>1</v>
      </c>
      <c r="BG397">
        <v>0</v>
      </c>
      <c r="BH397">
        <f t="shared" si="105"/>
        <v>378</v>
      </c>
      <c r="BI397">
        <f t="shared" si="106"/>
        <v>16</v>
      </c>
      <c r="BJ397">
        <f t="shared" si="102"/>
        <v>0.6934306569343065</v>
      </c>
      <c r="BK397">
        <f t="shared" si="103"/>
        <v>0.9324894514767933</v>
      </c>
      <c r="BL397">
        <f t="shared" si="104"/>
        <v>7.56276927393923E-4</v>
      </c>
    </row>
    <row r="398" spans="1:64" x14ac:dyDescent="0.3">
      <c r="A398">
        <v>43</v>
      </c>
      <c r="B398">
        <v>3</v>
      </c>
      <c r="C398">
        <v>2</v>
      </c>
      <c r="D398">
        <v>2</v>
      </c>
      <c r="E398">
        <v>2</v>
      </c>
      <c r="F398">
        <v>3</v>
      </c>
      <c r="G398">
        <f t="shared" si="93"/>
        <v>1</v>
      </c>
      <c r="H398">
        <v>3</v>
      </c>
      <c r="I398">
        <v>0</v>
      </c>
      <c r="J398">
        <v>0</v>
      </c>
      <c r="L398" s="2" t="s">
        <v>21</v>
      </c>
      <c r="N398">
        <v>31</v>
      </c>
      <c r="O398">
        <v>1</v>
      </c>
      <c r="P398">
        <v>1</v>
      </c>
      <c r="Q398">
        <v>2</v>
      </c>
      <c r="R398">
        <v>3</v>
      </c>
      <c r="S398">
        <v>1</v>
      </c>
      <c r="T398">
        <v>2</v>
      </c>
      <c r="U398">
        <v>3</v>
      </c>
      <c r="V398">
        <v>2</v>
      </c>
      <c r="W398" s="45">
        <v>0</v>
      </c>
      <c r="X398" s="46">
        <v>1</v>
      </c>
      <c r="Y398" s="47">
        <f t="shared" si="94"/>
        <v>1</v>
      </c>
      <c r="Z398">
        <f t="shared" si="95"/>
        <v>0</v>
      </c>
      <c r="AA398">
        <f t="shared" si="96"/>
        <v>0.15152979284335338</v>
      </c>
      <c r="AB398" s="45">
        <f t="shared" si="97"/>
        <v>0.15152979284335338</v>
      </c>
      <c r="AC398" s="47">
        <f t="shared" si="98"/>
        <v>0.84847020715664656</v>
      </c>
      <c r="AD398" s="45">
        <f t="shared" si="99"/>
        <v>-0.16432030729125535</v>
      </c>
      <c r="AE398" s="47">
        <f t="shared" si="100"/>
        <v>100</v>
      </c>
      <c r="AF398">
        <f t="shared" si="101"/>
        <v>0.17859176617544759</v>
      </c>
      <c r="BE398">
        <v>5.1250038352294185E-2</v>
      </c>
      <c r="BF398">
        <v>1</v>
      </c>
      <c r="BG398">
        <v>0</v>
      </c>
      <c r="BH398">
        <f t="shared" si="105"/>
        <v>379</v>
      </c>
      <c r="BI398">
        <f t="shared" si="106"/>
        <v>16</v>
      </c>
      <c r="BJ398">
        <f t="shared" si="102"/>
        <v>0.69261962692619627</v>
      </c>
      <c r="BK398">
        <f t="shared" si="103"/>
        <v>0.9324894514767933</v>
      </c>
      <c r="BL398">
        <f t="shared" si="104"/>
        <v>7.56276927393923E-4</v>
      </c>
    </row>
    <row r="399" spans="1:64" x14ac:dyDescent="0.3">
      <c r="A399">
        <v>25</v>
      </c>
      <c r="B399">
        <v>2</v>
      </c>
      <c r="C399">
        <v>2</v>
      </c>
      <c r="D399">
        <v>4</v>
      </c>
      <c r="E399">
        <v>2</v>
      </c>
      <c r="F399">
        <v>1</v>
      </c>
      <c r="G399">
        <f t="shared" si="93"/>
        <v>3</v>
      </c>
      <c r="H399">
        <v>3</v>
      </c>
      <c r="I399">
        <v>1</v>
      </c>
      <c r="J399">
        <v>0</v>
      </c>
      <c r="L399" s="2" t="s">
        <v>18</v>
      </c>
      <c r="N399">
        <v>31</v>
      </c>
      <c r="O399">
        <v>1</v>
      </c>
      <c r="P399">
        <v>1</v>
      </c>
      <c r="Q399">
        <v>2</v>
      </c>
      <c r="R399">
        <v>4</v>
      </c>
      <c r="S399">
        <v>2</v>
      </c>
      <c r="T399">
        <v>3</v>
      </c>
      <c r="U399">
        <v>4</v>
      </c>
      <c r="V399">
        <v>1</v>
      </c>
      <c r="W399" s="45">
        <v>0</v>
      </c>
      <c r="X399" s="46">
        <v>1</v>
      </c>
      <c r="Y399" s="47">
        <f t="shared" si="94"/>
        <v>1</v>
      </c>
      <c r="Z399">
        <f t="shared" si="95"/>
        <v>0</v>
      </c>
      <c r="AA399">
        <f t="shared" si="96"/>
        <v>0.12374356526700134</v>
      </c>
      <c r="AB399" s="45">
        <f t="shared" si="97"/>
        <v>0.12374356526700134</v>
      </c>
      <c r="AC399" s="47">
        <f t="shared" si="98"/>
        <v>0.87625643473299863</v>
      </c>
      <c r="AD399" s="45">
        <f t="shared" si="99"/>
        <v>-0.13209649717043045</v>
      </c>
      <c r="AE399" s="47">
        <f t="shared" si="100"/>
        <v>100</v>
      </c>
      <c r="AF399">
        <f t="shared" si="101"/>
        <v>0.14121843830420128</v>
      </c>
      <c r="BE399">
        <v>5.1451410356645882E-2</v>
      </c>
      <c r="BF399">
        <v>1</v>
      </c>
      <c r="BG399">
        <v>0</v>
      </c>
      <c r="BH399">
        <f t="shared" si="105"/>
        <v>380</v>
      </c>
      <c r="BI399">
        <f t="shared" si="106"/>
        <v>16</v>
      </c>
      <c r="BJ399">
        <f t="shared" si="102"/>
        <v>0.69180859691808605</v>
      </c>
      <c r="BK399">
        <f t="shared" si="103"/>
        <v>0.9324894514767933</v>
      </c>
      <c r="BL399">
        <f t="shared" si="104"/>
        <v>7.5627692739402654E-4</v>
      </c>
    </row>
    <row r="400" spans="1:64" x14ac:dyDescent="0.3">
      <c r="A400">
        <v>37</v>
      </c>
      <c r="B400">
        <v>2</v>
      </c>
      <c r="C400">
        <v>2</v>
      </c>
      <c r="D400">
        <v>11</v>
      </c>
      <c r="E400">
        <v>2</v>
      </c>
      <c r="F400">
        <v>3</v>
      </c>
      <c r="G400">
        <f t="shared" si="93"/>
        <v>2</v>
      </c>
      <c r="H400">
        <v>3</v>
      </c>
      <c r="I400">
        <v>10</v>
      </c>
      <c r="J400">
        <v>0</v>
      </c>
      <c r="L400" s="2" t="s">
        <v>20</v>
      </c>
      <c r="N400">
        <v>31</v>
      </c>
      <c r="O400">
        <v>1</v>
      </c>
      <c r="P400">
        <v>1</v>
      </c>
      <c r="Q400">
        <v>7</v>
      </c>
      <c r="R400">
        <v>2</v>
      </c>
      <c r="S400">
        <v>4</v>
      </c>
      <c r="T400">
        <v>1</v>
      </c>
      <c r="U400">
        <v>4</v>
      </c>
      <c r="V400">
        <v>5</v>
      </c>
      <c r="W400" s="45">
        <v>0</v>
      </c>
      <c r="X400" s="46">
        <v>1</v>
      </c>
      <c r="Y400" s="47">
        <f t="shared" si="94"/>
        <v>1</v>
      </c>
      <c r="Z400">
        <f t="shared" si="95"/>
        <v>0</v>
      </c>
      <c r="AA400">
        <f t="shared" si="96"/>
        <v>4.803335521573892E-2</v>
      </c>
      <c r="AB400" s="45">
        <f t="shared" si="97"/>
        <v>4.803335521573892E-2</v>
      </c>
      <c r="AC400" s="47">
        <f t="shared" si="98"/>
        <v>0.95196664478426107</v>
      </c>
      <c r="AD400" s="45">
        <f t="shared" si="99"/>
        <v>-4.9225281795903859E-2</v>
      </c>
      <c r="AE400" s="47">
        <f t="shared" si="100"/>
        <v>100</v>
      </c>
      <c r="AF400">
        <f t="shared" si="101"/>
        <v>5.0456972919071606E-2</v>
      </c>
      <c r="BE400">
        <v>5.1550257731435518E-2</v>
      </c>
      <c r="BF400">
        <v>1</v>
      </c>
      <c r="BG400">
        <v>0</v>
      </c>
      <c r="BH400">
        <f t="shared" si="105"/>
        <v>381</v>
      </c>
      <c r="BI400">
        <f t="shared" si="106"/>
        <v>16</v>
      </c>
      <c r="BJ400">
        <f t="shared" si="102"/>
        <v>0.69099756690997571</v>
      </c>
      <c r="BK400">
        <f t="shared" si="103"/>
        <v>0.9324894514767933</v>
      </c>
      <c r="BL400">
        <f t="shared" si="104"/>
        <v>7.5627692739402654E-4</v>
      </c>
    </row>
    <row r="401" spans="1:64" x14ac:dyDescent="0.3">
      <c r="A401">
        <v>31</v>
      </c>
      <c r="B401">
        <v>4</v>
      </c>
      <c r="C401">
        <v>1</v>
      </c>
      <c r="D401">
        <v>2</v>
      </c>
      <c r="E401">
        <v>1</v>
      </c>
      <c r="F401">
        <v>1</v>
      </c>
      <c r="G401">
        <f t="shared" si="93"/>
        <v>2</v>
      </c>
      <c r="H401">
        <v>3</v>
      </c>
      <c r="I401">
        <v>3</v>
      </c>
      <c r="J401">
        <v>0</v>
      </c>
      <c r="L401" s="2" t="s">
        <v>20</v>
      </c>
      <c r="N401">
        <v>31</v>
      </c>
      <c r="O401">
        <v>1</v>
      </c>
      <c r="P401">
        <v>1</v>
      </c>
      <c r="Q401">
        <v>7</v>
      </c>
      <c r="R401">
        <v>2</v>
      </c>
      <c r="S401">
        <v>4</v>
      </c>
      <c r="T401">
        <v>2</v>
      </c>
      <c r="U401">
        <v>3</v>
      </c>
      <c r="V401">
        <v>5</v>
      </c>
      <c r="W401" s="45">
        <v>0</v>
      </c>
      <c r="X401" s="46">
        <v>1</v>
      </c>
      <c r="Y401" s="47">
        <f t="shared" si="94"/>
        <v>1</v>
      </c>
      <c r="Z401">
        <f t="shared" si="95"/>
        <v>0</v>
      </c>
      <c r="AA401">
        <f t="shared" si="96"/>
        <v>0.10841839616005162</v>
      </c>
      <c r="AB401" s="45">
        <f t="shared" si="97"/>
        <v>0.10841839616005162</v>
      </c>
      <c r="AC401" s="47">
        <f t="shared" si="98"/>
        <v>0.89158160383994833</v>
      </c>
      <c r="AD401" s="45">
        <f t="shared" si="99"/>
        <v>-0.11475831043345149</v>
      </c>
      <c r="AE401" s="47">
        <f t="shared" si="100"/>
        <v>100</v>
      </c>
      <c r="AF401">
        <f t="shared" si="101"/>
        <v>0.12160232523092107</v>
      </c>
      <c r="BE401">
        <v>5.1862710214509916E-2</v>
      </c>
      <c r="BF401">
        <v>1</v>
      </c>
      <c r="BG401">
        <v>0</v>
      </c>
      <c r="BH401">
        <f t="shared" si="105"/>
        <v>382</v>
      </c>
      <c r="BI401">
        <f t="shared" si="106"/>
        <v>16</v>
      </c>
      <c r="BJ401">
        <f t="shared" si="102"/>
        <v>0.69018653690186538</v>
      </c>
      <c r="BK401">
        <f t="shared" si="103"/>
        <v>0.9324894514767933</v>
      </c>
      <c r="BL401">
        <f t="shared" si="104"/>
        <v>7.5627692739402654E-4</v>
      </c>
    </row>
    <row r="402" spans="1:64" x14ac:dyDescent="0.3">
      <c r="A402">
        <v>39</v>
      </c>
      <c r="B402">
        <v>2</v>
      </c>
      <c r="C402">
        <v>2</v>
      </c>
      <c r="D402">
        <v>8</v>
      </c>
      <c r="E402">
        <v>5</v>
      </c>
      <c r="F402">
        <v>3</v>
      </c>
      <c r="G402">
        <f t="shared" si="93"/>
        <v>1</v>
      </c>
      <c r="H402">
        <v>3</v>
      </c>
      <c r="I402">
        <v>1</v>
      </c>
      <c r="J402">
        <v>0</v>
      </c>
      <c r="L402" s="2" t="s">
        <v>21</v>
      </c>
      <c r="N402">
        <v>31</v>
      </c>
      <c r="O402">
        <v>1</v>
      </c>
      <c r="P402">
        <v>1</v>
      </c>
      <c r="Q402">
        <v>7</v>
      </c>
      <c r="R402">
        <v>3</v>
      </c>
      <c r="S402">
        <v>4</v>
      </c>
      <c r="T402">
        <v>1</v>
      </c>
      <c r="U402">
        <v>3</v>
      </c>
      <c r="V402">
        <v>9</v>
      </c>
      <c r="W402" s="45">
        <v>0</v>
      </c>
      <c r="X402" s="46">
        <v>1</v>
      </c>
      <c r="Y402" s="47">
        <f t="shared" si="94"/>
        <v>1</v>
      </c>
      <c r="Z402">
        <f t="shared" si="95"/>
        <v>0</v>
      </c>
      <c r="AA402">
        <f t="shared" si="96"/>
        <v>7.2213740321594042E-2</v>
      </c>
      <c r="AB402" s="45">
        <f t="shared" si="97"/>
        <v>7.2213740321594042E-2</v>
      </c>
      <c r="AC402" s="47">
        <f t="shared" si="98"/>
        <v>0.927786259678406</v>
      </c>
      <c r="AD402" s="45">
        <f t="shared" si="99"/>
        <v>-7.4953896346902832E-2</v>
      </c>
      <c r="AE402" s="47">
        <f t="shared" si="100"/>
        <v>100</v>
      </c>
      <c r="AF402">
        <f t="shared" si="101"/>
        <v>7.7834457633189275E-2</v>
      </c>
      <c r="BE402">
        <v>5.1964949261484608E-2</v>
      </c>
      <c r="BF402">
        <v>1</v>
      </c>
      <c r="BG402">
        <v>0</v>
      </c>
      <c r="BH402">
        <f t="shared" si="105"/>
        <v>383</v>
      </c>
      <c r="BI402">
        <f t="shared" si="106"/>
        <v>16</v>
      </c>
      <c r="BJ402">
        <f t="shared" si="102"/>
        <v>0.68937550689375504</v>
      </c>
      <c r="BK402">
        <f t="shared" si="103"/>
        <v>0.9324894514767933</v>
      </c>
      <c r="BL402">
        <f t="shared" si="104"/>
        <v>7.5627692739402654E-4</v>
      </c>
    </row>
    <row r="403" spans="1:64" x14ac:dyDescent="0.3">
      <c r="A403">
        <v>56</v>
      </c>
      <c r="B403">
        <v>3</v>
      </c>
      <c r="C403">
        <v>1</v>
      </c>
      <c r="D403">
        <v>7</v>
      </c>
      <c r="E403">
        <v>4</v>
      </c>
      <c r="F403">
        <v>1</v>
      </c>
      <c r="G403">
        <f t="shared" si="93"/>
        <v>2</v>
      </c>
      <c r="H403">
        <v>2</v>
      </c>
      <c r="I403">
        <v>7</v>
      </c>
      <c r="J403">
        <v>0</v>
      </c>
      <c r="L403" s="2" t="s">
        <v>20</v>
      </c>
      <c r="N403">
        <v>31</v>
      </c>
      <c r="O403">
        <v>1</v>
      </c>
      <c r="P403">
        <v>2</v>
      </c>
      <c r="Q403">
        <v>7</v>
      </c>
      <c r="R403">
        <v>2</v>
      </c>
      <c r="S403">
        <v>1</v>
      </c>
      <c r="T403">
        <v>2</v>
      </c>
      <c r="U403">
        <v>3</v>
      </c>
      <c r="V403">
        <v>0</v>
      </c>
      <c r="W403" s="45">
        <v>1</v>
      </c>
      <c r="X403" s="46">
        <v>0</v>
      </c>
      <c r="Y403" s="47">
        <f t="shared" si="94"/>
        <v>1</v>
      </c>
      <c r="Z403">
        <f t="shared" si="95"/>
        <v>1</v>
      </c>
      <c r="AA403">
        <f t="shared" si="96"/>
        <v>0.28829826940890507</v>
      </c>
      <c r="AB403" s="45">
        <f t="shared" si="97"/>
        <v>0.28829826940890507</v>
      </c>
      <c r="AC403" s="47">
        <f t="shared" si="98"/>
        <v>0.71170173059109487</v>
      </c>
      <c r="AD403" s="45">
        <f t="shared" si="99"/>
        <v>-1.2437596770997961</v>
      </c>
      <c r="AE403" s="47">
        <f t="shared" si="100"/>
        <v>0</v>
      </c>
      <c r="AF403">
        <f t="shared" si="101"/>
        <v>2.4686299090531807</v>
      </c>
      <c r="BE403">
        <v>5.1986947120534491E-2</v>
      </c>
      <c r="BF403">
        <v>1</v>
      </c>
      <c r="BG403">
        <v>0</v>
      </c>
      <c r="BH403">
        <f t="shared" si="105"/>
        <v>384</v>
      </c>
      <c r="BI403">
        <f t="shared" si="106"/>
        <v>16</v>
      </c>
      <c r="BJ403">
        <f t="shared" si="102"/>
        <v>0.68856447688564471</v>
      </c>
      <c r="BK403">
        <f t="shared" si="103"/>
        <v>0.9324894514767933</v>
      </c>
      <c r="BL403">
        <f t="shared" si="104"/>
        <v>7.56276927393923E-4</v>
      </c>
    </row>
    <row r="404" spans="1:64" x14ac:dyDescent="0.3">
      <c r="A404">
        <v>30</v>
      </c>
      <c r="B404">
        <v>2</v>
      </c>
      <c r="C404">
        <v>1</v>
      </c>
      <c r="D404">
        <v>4</v>
      </c>
      <c r="E404">
        <v>2</v>
      </c>
      <c r="F404">
        <v>1</v>
      </c>
      <c r="G404">
        <f t="shared" si="93"/>
        <v>3</v>
      </c>
      <c r="H404">
        <v>3</v>
      </c>
      <c r="I404">
        <v>4</v>
      </c>
      <c r="J404">
        <v>0</v>
      </c>
      <c r="L404" s="2" t="s">
        <v>18</v>
      </c>
      <c r="N404">
        <v>31</v>
      </c>
      <c r="O404">
        <v>2</v>
      </c>
      <c r="P404">
        <v>1</v>
      </c>
      <c r="Q404">
        <v>0</v>
      </c>
      <c r="R404">
        <v>1</v>
      </c>
      <c r="S404">
        <v>1</v>
      </c>
      <c r="T404">
        <v>3</v>
      </c>
      <c r="U404">
        <v>3</v>
      </c>
      <c r="V404">
        <v>0</v>
      </c>
      <c r="W404" s="45">
        <v>1</v>
      </c>
      <c r="X404" s="46">
        <v>0</v>
      </c>
      <c r="Y404" s="47">
        <f t="shared" si="94"/>
        <v>1</v>
      </c>
      <c r="Z404">
        <f t="shared" si="95"/>
        <v>1</v>
      </c>
      <c r="AA404">
        <f t="shared" si="96"/>
        <v>0.34769949823700808</v>
      </c>
      <c r="AB404" s="45">
        <f t="shared" si="97"/>
        <v>0.34769949823700808</v>
      </c>
      <c r="AC404" s="47">
        <f t="shared" si="98"/>
        <v>0.65230050176299192</v>
      </c>
      <c r="AD404" s="45">
        <f t="shared" si="99"/>
        <v>-1.056416683061085</v>
      </c>
      <c r="AE404" s="47">
        <f t="shared" si="100"/>
        <v>0</v>
      </c>
      <c r="AF404">
        <f t="shared" si="101"/>
        <v>1.8760467158291776</v>
      </c>
      <c r="BE404">
        <v>5.1988003081168431E-2</v>
      </c>
      <c r="BF404">
        <v>1</v>
      </c>
      <c r="BG404">
        <v>0</v>
      </c>
      <c r="BH404">
        <f t="shared" si="105"/>
        <v>385</v>
      </c>
      <c r="BI404">
        <f t="shared" si="106"/>
        <v>16</v>
      </c>
      <c r="BJ404">
        <f t="shared" si="102"/>
        <v>0.68775344687753448</v>
      </c>
      <c r="BK404">
        <f t="shared" si="103"/>
        <v>0.9324894514767933</v>
      </c>
      <c r="BL404">
        <f t="shared" si="104"/>
        <v>7.5627692739402654E-4</v>
      </c>
    </row>
    <row r="405" spans="1:64" x14ac:dyDescent="0.3">
      <c r="A405">
        <v>41</v>
      </c>
      <c r="B405">
        <v>2</v>
      </c>
      <c r="C405">
        <v>1</v>
      </c>
      <c r="D405">
        <v>7</v>
      </c>
      <c r="E405">
        <v>3</v>
      </c>
      <c r="F405">
        <v>2</v>
      </c>
      <c r="G405">
        <f t="shared" si="93"/>
        <v>2</v>
      </c>
      <c r="H405">
        <v>3</v>
      </c>
      <c r="I405">
        <v>0</v>
      </c>
      <c r="J405">
        <v>0</v>
      </c>
      <c r="L405" s="2" t="s">
        <v>20</v>
      </c>
      <c r="N405">
        <v>31</v>
      </c>
      <c r="O405">
        <v>2</v>
      </c>
      <c r="P405">
        <v>1</v>
      </c>
      <c r="Q405">
        <v>0</v>
      </c>
      <c r="R405">
        <v>2</v>
      </c>
      <c r="S405">
        <v>4</v>
      </c>
      <c r="T405">
        <v>2</v>
      </c>
      <c r="U405">
        <v>3</v>
      </c>
      <c r="V405">
        <v>7</v>
      </c>
      <c r="W405" s="45">
        <v>0</v>
      </c>
      <c r="X405" s="46">
        <v>1</v>
      </c>
      <c r="Y405" s="47">
        <f t="shared" si="94"/>
        <v>1</v>
      </c>
      <c r="Z405">
        <f t="shared" si="95"/>
        <v>0</v>
      </c>
      <c r="AA405">
        <f t="shared" si="96"/>
        <v>0.26521127520455023</v>
      </c>
      <c r="AB405" s="45">
        <f t="shared" si="97"/>
        <v>0.26521127520455023</v>
      </c>
      <c r="AC405" s="47">
        <f t="shared" si="98"/>
        <v>0.73478872479544977</v>
      </c>
      <c r="AD405" s="45">
        <f t="shared" si="99"/>
        <v>-0.30817227034864852</v>
      </c>
      <c r="AE405" s="47">
        <f t="shared" si="100"/>
        <v>100</v>
      </c>
      <c r="AF405">
        <f t="shared" si="101"/>
        <v>0.36093541756289149</v>
      </c>
      <c r="BE405">
        <v>5.2040704915060305E-2</v>
      </c>
      <c r="BF405">
        <v>1</v>
      </c>
      <c r="BG405">
        <v>0</v>
      </c>
      <c r="BH405">
        <f t="shared" si="105"/>
        <v>386</v>
      </c>
      <c r="BI405">
        <f t="shared" si="106"/>
        <v>16</v>
      </c>
      <c r="BJ405">
        <f t="shared" si="102"/>
        <v>0.68694241686942414</v>
      </c>
      <c r="BK405">
        <f t="shared" si="103"/>
        <v>0.9324894514767933</v>
      </c>
      <c r="BL405">
        <f t="shared" si="104"/>
        <v>7.56276927393923E-4</v>
      </c>
    </row>
    <row r="406" spans="1:64" x14ac:dyDescent="0.3">
      <c r="A406">
        <v>28</v>
      </c>
      <c r="B406">
        <v>3</v>
      </c>
      <c r="C406">
        <v>1</v>
      </c>
      <c r="D406">
        <v>0</v>
      </c>
      <c r="E406">
        <v>2</v>
      </c>
      <c r="F406">
        <v>1</v>
      </c>
      <c r="G406">
        <f t="shared" si="93"/>
        <v>1</v>
      </c>
      <c r="H406">
        <v>3</v>
      </c>
      <c r="I406">
        <v>1</v>
      </c>
      <c r="J406">
        <v>0</v>
      </c>
      <c r="L406" s="2" t="s">
        <v>21</v>
      </c>
      <c r="N406">
        <v>31</v>
      </c>
      <c r="O406">
        <v>2</v>
      </c>
      <c r="P406">
        <v>1</v>
      </c>
      <c r="Q406">
        <v>1</v>
      </c>
      <c r="R406">
        <v>2</v>
      </c>
      <c r="S406">
        <v>2</v>
      </c>
      <c r="T406">
        <v>1</v>
      </c>
      <c r="U406">
        <v>1</v>
      </c>
      <c r="V406">
        <v>1</v>
      </c>
      <c r="W406" s="45">
        <v>1</v>
      </c>
      <c r="X406" s="46">
        <v>0</v>
      </c>
      <c r="Y406" s="47">
        <f t="shared" si="94"/>
        <v>1</v>
      </c>
      <c r="Z406">
        <f t="shared" si="95"/>
        <v>1</v>
      </c>
      <c r="AA406">
        <f t="shared" si="96"/>
        <v>0.11919982183268445</v>
      </c>
      <c r="AB406" s="45">
        <f t="shared" si="97"/>
        <v>0.11919982183268445</v>
      </c>
      <c r="AC406" s="47">
        <f t="shared" si="98"/>
        <v>0.88080017816731559</v>
      </c>
      <c r="AD406" s="45">
        <f t="shared" si="99"/>
        <v>-2.1269540190442493</v>
      </c>
      <c r="AE406" s="47">
        <f t="shared" si="100"/>
        <v>0</v>
      </c>
      <c r="AF406">
        <f t="shared" si="101"/>
        <v>7.3892742843496544</v>
      </c>
      <c r="BE406">
        <v>5.2096875878474218E-2</v>
      </c>
      <c r="BF406">
        <v>1</v>
      </c>
      <c r="BG406">
        <v>0</v>
      </c>
      <c r="BH406">
        <f t="shared" si="105"/>
        <v>387</v>
      </c>
      <c r="BI406">
        <f t="shared" si="106"/>
        <v>16</v>
      </c>
      <c r="BJ406">
        <f t="shared" si="102"/>
        <v>0.68613138686131392</v>
      </c>
      <c r="BK406">
        <f t="shared" si="103"/>
        <v>0.9324894514767933</v>
      </c>
      <c r="BL406">
        <f t="shared" si="104"/>
        <v>7.5627692739402654E-4</v>
      </c>
    </row>
    <row r="407" spans="1:64" x14ac:dyDescent="0.3">
      <c r="A407">
        <v>25</v>
      </c>
      <c r="B407">
        <v>1</v>
      </c>
      <c r="C407">
        <v>1</v>
      </c>
      <c r="D407">
        <v>2</v>
      </c>
      <c r="E407">
        <v>1</v>
      </c>
      <c r="F407">
        <v>1</v>
      </c>
      <c r="G407">
        <f t="shared" si="93"/>
        <v>2</v>
      </c>
      <c r="H407">
        <v>3</v>
      </c>
      <c r="I407">
        <v>0</v>
      </c>
      <c r="J407">
        <v>1</v>
      </c>
      <c r="L407" s="2" t="s">
        <v>20</v>
      </c>
      <c r="N407">
        <v>31</v>
      </c>
      <c r="O407">
        <v>2</v>
      </c>
      <c r="P407">
        <v>1</v>
      </c>
      <c r="Q407">
        <v>2</v>
      </c>
      <c r="R407">
        <v>1</v>
      </c>
      <c r="S407">
        <v>3</v>
      </c>
      <c r="T407">
        <v>2</v>
      </c>
      <c r="U407">
        <v>4</v>
      </c>
      <c r="V407">
        <v>0</v>
      </c>
      <c r="W407" s="45">
        <v>0</v>
      </c>
      <c r="X407" s="46">
        <v>1</v>
      </c>
      <c r="Y407" s="47">
        <f t="shared" si="94"/>
        <v>1</v>
      </c>
      <c r="Z407">
        <f t="shared" si="95"/>
        <v>0</v>
      </c>
      <c r="AA407">
        <f t="shared" si="96"/>
        <v>0.10973007024558343</v>
      </c>
      <c r="AB407" s="45">
        <f t="shared" si="97"/>
        <v>0.10973007024558343</v>
      </c>
      <c r="AC407" s="47">
        <f t="shared" si="98"/>
        <v>0.89026992975441654</v>
      </c>
      <c r="AD407" s="45">
        <f t="shared" si="99"/>
        <v>-0.11623057038073496</v>
      </c>
      <c r="AE407" s="47">
        <f t="shared" si="100"/>
        <v>100</v>
      </c>
      <c r="AF407">
        <f t="shared" si="101"/>
        <v>0.12325483157209721</v>
      </c>
      <c r="BE407">
        <v>5.2469731198617718E-2</v>
      </c>
      <c r="BF407">
        <v>1</v>
      </c>
      <c r="BG407">
        <v>0</v>
      </c>
      <c r="BH407">
        <f t="shared" si="105"/>
        <v>388</v>
      </c>
      <c r="BI407">
        <f t="shared" si="106"/>
        <v>16</v>
      </c>
      <c r="BJ407">
        <f t="shared" si="102"/>
        <v>0.68532035685320358</v>
      </c>
      <c r="BK407">
        <f t="shared" si="103"/>
        <v>0.9324894514767933</v>
      </c>
      <c r="BL407">
        <f t="shared" si="104"/>
        <v>7.5627692739402654E-4</v>
      </c>
    </row>
    <row r="408" spans="1:64" x14ac:dyDescent="0.3">
      <c r="A408">
        <v>52</v>
      </c>
      <c r="B408">
        <v>4</v>
      </c>
      <c r="C408">
        <v>2</v>
      </c>
      <c r="D408">
        <v>4</v>
      </c>
      <c r="E408">
        <v>3</v>
      </c>
      <c r="F408">
        <v>3</v>
      </c>
      <c r="G408">
        <f t="shared" si="93"/>
        <v>2</v>
      </c>
      <c r="H408">
        <v>3</v>
      </c>
      <c r="I408">
        <v>0</v>
      </c>
      <c r="J408">
        <v>0</v>
      </c>
      <c r="L408" s="2" t="s">
        <v>20</v>
      </c>
      <c r="N408">
        <v>31</v>
      </c>
      <c r="O408">
        <v>2</v>
      </c>
      <c r="P408">
        <v>1</v>
      </c>
      <c r="Q408">
        <v>2</v>
      </c>
      <c r="R408">
        <v>3</v>
      </c>
      <c r="S408">
        <v>1</v>
      </c>
      <c r="T408">
        <v>1</v>
      </c>
      <c r="U408">
        <v>3</v>
      </c>
      <c r="V408">
        <v>2</v>
      </c>
      <c r="W408" s="45">
        <v>0</v>
      </c>
      <c r="X408" s="46">
        <v>1</v>
      </c>
      <c r="Y408" s="47">
        <f t="shared" si="94"/>
        <v>1</v>
      </c>
      <c r="Z408">
        <f t="shared" si="95"/>
        <v>0</v>
      </c>
      <c r="AA408">
        <f t="shared" si="96"/>
        <v>6.1219631754532315E-2</v>
      </c>
      <c r="AB408" s="45">
        <f t="shared" si="97"/>
        <v>6.1219631754532315E-2</v>
      </c>
      <c r="AC408" s="47">
        <f t="shared" si="98"/>
        <v>0.93878036824546773</v>
      </c>
      <c r="AD408" s="45">
        <f t="shared" si="99"/>
        <v>-6.3173726764749055E-2</v>
      </c>
      <c r="AE408" s="47">
        <f t="shared" si="100"/>
        <v>100</v>
      </c>
      <c r="AF408">
        <f t="shared" si="101"/>
        <v>6.5211878971168369E-2</v>
      </c>
      <c r="BE408">
        <v>5.2699315628529718E-2</v>
      </c>
      <c r="BF408">
        <v>1</v>
      </c>
      <c r="BG408">
        <v>0</v>
      </c>
      <c r="BH408">
        <f t="shared" si="105"/>
        <v>389</v>
      </c>
      <c r="BI408">
        <f t="shared" si="106"/>
        <v>16</v>
      </c>
      <c r="BJ408">
        <f t="shared" si="102"/>
        <v>0.68450932684509325</v>
      </c>
      <c r="BK408">
        <f t="shared" si="103"/>
        <v>0.9324894514767933</v>
      </c>
      <c r="BL408">
        <f t="shared" si="104"/>
        <v>0</v>
      </c>
    </row>
    <row r="409" spans="1:64" x14ac:dyDescent="0.3">
      <c r="A409">
        <v>45</v>
      </c>
      <c r="B409">
        <v>1</v>
      </c>
      <c r="C409">
        <v>1</v>
      </c>
      <c r="D409">
        <v>2</v>
      </c>
      <c r="E409">
        <v>1</v>
      </c>
      <c r="F409">
        <v>4</v>
      </c>
      <c r="G409">
        <f t="shared" si="93"/>
        <v>2</v>
      </c>
      <c r="H409">
        <v>2</v>
      </c>
      <c r="I409">
        <v>0</v>
      </c>
      <c r="J409">
        <v>0</v>
      </c>
      <c r="L409" s="2" t="s">
        <v>20</v>
      </c>
      <c r="N409">
        <v>31</v>
      </c>
      <c r="O409">
        <v>2</v>
      </c>
      <c r="P409">
        <v>1</v>
      </c>
      <c r="Q409">
        <v>4</v>
      </c>
      <c r="R409">
        <v>2</v>
      </c>
      <c r="S409">
        <v>3</v>
      </c>
      <c r="T409">
        <v>3</v>
      </c>
      <c r="U409">
        <v>3</v>
      </c>
      <c r="V409">
        <v>1</v>
      </c>
      <c r="W409" s="45">
        <v>0</v>
      </c>
      <c r="X409" s="46">
        <v>1</v>
      </c>
      <c r="Y409" s="47">
        <f t="shared" si="94"/>
        <v>1</v>
      </c>
      <c r="Z409">
        <f t="shared" si="95"/>
        <v>0</v>
      </c>
      <c r="AA409">
        <f t="shared" si="96"/>
        <v>0.14451982693526993</v>
      </c>
      <c r="AB409" s="45">
        <f t="shared" si="97"/>
        <v>0.14451982693526993</v>
      </c>
      <c r="AC409" s="47">
        <f t="shared" si="98"/>
        <v>0.85548017306473012</v>
      </c>
      <c r="AD409" s="45">
        <f t="shared" si="99"/>
        <v>-0.15609236176330374</v>
      </c>
      <c r="AE409" s="47">
        <f t="shared" si="100"/>
        <v>100</v>
      </c>
      <c r="AF409">
        <f t="shared" si="101"/>
        <v>0.16893416292458574</v>
      </c>
      <c r="BE409">
        <v>5.2806502368930336E-2</v>
      </c>
      <c r="BF409">
        <v>0</v>
      </c>
      <c r="BG409">
        <v>1</v>
      </c>
      <c r="BH409">
        <f t="shared" si="105"/>
        <v>389</v>
      </c>
      <c r="BI409">
        <f t="shared" si="106"/>
        <v>17</v>
      </c>
      <c r="BJ409">
        <f t="shared" si="102"/>
        <v>0.68450932684509325</v>
      </c>
      <c r="BK409">
        <f t="shared" si="103"/>
        <v>0.92827004219409281</v>
      </c>
      <c r="BL409">
        <f t="shared" si="104"/>
        <v>7.5285485984925707E-4</v>
      </c>
    </row>
    <row r="410" spans="1:64" x14ac:dyDescent="0.3">
      <c r="A410">
        <v>52</v>
      </c>
      <c r="B410">
        <v>4</v>
      </c>
      <c r="C410">
        <v>1</v>
      </c>
      <c r="D410">
        <v>2</v>
      </c>
      <c r="E410">
        <v>4</v>
      </c>
      <c r="F410">
        <v>1</v>
      </c>
      <c r="G410">
        <f t="shared" si="93"/>
        <v>2</v>
      </c>
      <c r="H410">
        <v>1</v>
      </c>
      <c r="I410">
        <v>1</v>
      </c>
      <c r="J410">
        <v>0</v>
      </c>
      <c r="L410" s="2" t="s">
        <v>20</v>
      </c>
      <c r="N410">
        <v>31</v>
      </c>
      <c r="O410">
        <v>2</v>
      </c>
      <c r="P410">
        <v>1</v>
      </c>
      <c r="Q410">
        <v>7</v>
      </c>
      <c r="R410">
        <v>1</v>
      </c>
      <c r="S410">
        <v>3</v>
      </c>
      <c r="T410">
        <v>2</v>
      </c>
      <c r="U410">
        <v>4</v>
      </c>
      <c r="V410">
        <v>5</v>
      </c>
      <c r="W410" s="45">
        <v>0</v>
      </c>
      <c r="X410" s="46">
        <v>1</v>
      </c>
      <c r="Y410" s="47">
        <f t="shared" si="94"/>
        <v>1</v>
      </c>
      <c r="Z410">
        <f t="shared" si="95"/>
        <v>0</v>
      </c>
      <c r="AA410">
        <f t="shared" si="96"/>
        <v>0.10127858323184798</v>
      </c>
      <c r="AB410" s="45">
        <f t="shared" si="97"/>
        <v>0.10127858323184798</v>
      </c>
      <c r="AC410" s="47">
        <f t="shared" si="98"/>
        <v>0.89872141676815198</v>
      </c>
      <c r="AD410" s="45">
        <f t="shared" si="99"/>
        <v>-0.10678217377038933</v>
      </c>
      <c r="AE410" s="47">
        <f t="shared" si="100"/>
        <v>100</v>
      </c>
      <c r="AF410">
        <f t="shared" si="101"/>
        <v>0.1126918546083512</v>
      </c>
      <c r="BE410">
        <v>5.2928286774484218E-2</v>
      </c>
      <c r="BF410">
        <v>1</v>
      </c>
      <c r="BG410">
        <v>0</v>
      </c>
      <c r="BH410">
        <f t="shared" si="105"/>
        <v>390</v>
      </c>
      <c r="BI410">
        <f t="shared" si="106"/>
        <v>17</v>
      </c>
      <c r="BJ410">
        <f t="shared" si="102"/>
        <v>0.68369829683698291</v>
      </c>
      <c r="BK410">
        <f t="shared" si="103"/>
        <v>0.92827004219409281</v>
      </c>
      <c r="BL410">
        <f t="shared" si="104"/>
        <v>7.5285485984915408E-4</v>
      </c>
    </row>
    <row r="411" spans="1:64" x14ac:dyDescent="0.3">
      <c r="A411">
        <v>42</v>
      </c>
      <c r="B411">
        <v>1</v>
      </c>
      <c r="C411">
        <v>1</v>
      </c>
      <c r="D411">
        <v>4</v>
      </c>
      <c r="E411">
        <v>2</v>
      </c>
      <c r="F411">
        <v>1</v>
      </c>
      <c r="G411">
        <f t="shared" si="93"/>
        <v>1</v>
      </c>
      <c r="H411">
        <v>3</v>
      </c>
      <c r="I411">
        <v>0</v>
      </c>
      <c r="J411">
        <v>0</v>
      </c>
      <c r="L411" s="2" t="s">
        <v>21</v>
      </c>
      <c r="N411">
        <v>31</v>
      </c>
      <c r="O411">
        <v>2</v>
      </c>
      <c r="P411">
        <v>1</v>
      </c>
      <c r="Q411">
        <v>7</v>
      </c>
      <c r="R411">
        <v>2</v>
      </c>
      <c r="S411">
        <v>1</v>
      </c>
      <c r="T411">
        <v>2</v>
      </c>
      <c r="U411">
        <v>2</v>
      </c>
      <c r="V411">
        <v>7</v>
      </c>
      <c r="W411" s="45">
        <v>0</v>
      </c>
      <c r="X411" s="46">
        <v>1</v>
      </c>
      <c r="Y411" s="47">
        <f t="shared" si="94"/>
        <v>1</v>
      </c>
      <c r="Z411">
        <f t="shared" si="95"/>
        <v>0</v>
      </c>
      <c r="AA411">
        <f t="shared" si="96"/>
        <v>0.17391520368470875</v>
      </c>
      <c r="AB411" s="45">
        <f t="shared" si="97"/>
        <v>0.17391520368470875</v>
      </c>
      <c r="AC411" s="47">
        <f t="shared" si="98"/>
        <v>0.8260847963152913</v>
      </c>
      <c r="AD411" s="45">
        <f t="shared" si="99"/>
        <v>-0.19105785175288095</v>
      </c>
      <c r="AE411" s="47">
        <f t="shared" si="100"/>
        <v>100</v>
      </c>
      <c r="AF411">
        <f t="shared" si="101"/>
        <v>0.21052948130803104</v>
      </c>
      <c r="BE411">
        <v>5.321276456666952E-2</v>
      </c>
      <c r="BF411">
        <v>1</v>
      </c>
      <c r="BG411">
        <v>0</v>
      </c>
      <c r="BH411">
        <f t="shared" si="105"/>
        <v>391</v>
      </c>
      <c r="BI411">
        <f t="shared" si="106"/>
        <v>17</v>
      </c>
      <c r="BJ411">
        <f t="shared" si="102"/>
        <v>0.68288726682887269</v>
      </c>
      <c r="BK411">
        <f t="shared" si="103"/>
        <v>0.92827004219409281</v>
      </c>
      <c r="BL411">
        <f t="shared" si="104"/>
        <v>7.5285485984925707E-4</v>
      </c>
    </row>
    <row r="412" spans="1:64" x14ac:dyDescent="0.3">
      <c r="A412">
        <v>30</v>
      </c>
      <c r="B412">
        <v>3</v>
      </c>
      <c r="C412">
        <v>1</v>
      </c>
      <c r="D412">
        <v>4</v>
      </c>
      <c r="E412">
        <v>2</v>
      </c>
      <c r="F412">
        <v>4</v>
      </c>
      <c r="G412">
        <f t="shared" si="93"/>
        <v>3</v>
      </c>
      <c r="H412">
        <v>3</v>
      </c>
      <c r="I412">
        <v>0</v>
      </c>
      <c r="J412">
        <v>0</v>
      </c>
      <c r="L412" s="2" t="s">
        <v>18</v>
      </c>
      <c r="N412">
        <v>31</v>
      </c>
      <c r="O412">
        <v>2</v>
      </c>
      <c r="P412">
        <v>1</v>
      </c>
      <c r="Q412">
        <v>8</v>
      </c>
      <c r="R412">
        <v>2</v>
      </c>
      <c r="S412">
        <v>2</v>
      </c>
      <c r="T412">
        <v>1</v>
      </c>
      <c r="U412">
        <v>3</v>
      </c>
      <c r="V412">
        <v>0</v>
      </c>
      <c r="W412" s="45">
        <v>0</v>
      </c>
      <c r="X412" s="46">
        <v>1</v>
      </c>
      <c r="Y412" s="47">
        <f t="shared" si="94"/>
        <v>1</v>
      </c>
      <c r="Z412">
        <f t="shared" si="95"/>
        <v>0</v>
      </c>
      <c r="AA412">
        <f t="shared" si="96"/>
        <v>2.2836736095557794E-2</v>
      </c>
      <c r="AB412" s="45">
        <f t="shared" si="97"/>
        <v>2.2836736095557794E-2</v>
      </c>
      <c r="AC412" s="47">
        <f t="shared" si="98"/>
        <v>0.97716326390444219</v>
      </c>
      <c r="AD412" s="45">
        <f t="shared" si="99"/>
        <v>-2.3101533526191022E-2</v>
      </c>
      <c r="AE412" s="47">
        <f t="shared" si="100"/>
        <v>100</v>
      </c>
      <c r="AF412">
        <f t="shared" si="101"/>
        <v>2.3370440681845999E-2</v>
      </c>
      <c r="BE412">
        <v>5.3337714064222164E-2</v>
      </c>
      <c r="BF412">
        <v>1</v>
      </c>
      <c r="BG412">
        <v>0</v>
      </c>
      <c r="BH412">
        <f t="shared" si="105"/>
        <v>392</v>
      </c>
      <c r="BI412">
        <f t="shared" si="106"/>
        <v>17</v>
      </c>
      <c r="BJ412">
        <f t="shared" si="102"/>
        <v>0.68207623682076235</v>
      </c>
      <c r="BK412">
        <f t="shared" si="103"/>
        <v>0.92827004219409281</v>
      </c>
      <c r="BL412">
        <f t="shared" si="104"/>
        <v>7.5285485984915408E-4</v>
      </c>
    </row>
    <row r="413" spans="1:64" x14ac:dyDescent="0.3">
      <c r="A413">
        <v>60</v>
      </c>
      <c r="B413">
        <v>1</v>
      </c>
      <c r="C413">
        <v>1</v>
      </c>
      <c r="D413">
        <v>8</v>
      </c>
      <c r="E413">
        <v>5</v>
      </c>
      <c r="F413">
        <v>1</v>
      </c>
      <c r="G413">
        <f t="shared" si="93"/>
        <v>2</v>
      </c>
      <c r="H413">
        <v>1</v>
      </c>
      <c r="I413">
        <v>11</v>
      </c>
      <c r="J413">
        <v>0</v>
      </c>
      <c r="L413" s="2" t="s">
        <v>20</v>
      </c>
      <c r="N413">
        <v>31</v>
      </c>
      <c r="O413">
        <v>2</v>
      </c>
      <c r="P413">
        <v>1</v>
      </c>
      <c r="Q413">
        <v>10</v>
      </c>
      <c r="R413">
        <v>2</v>
      </c>
      <c r="S413">
        <v>1</v>
      </c>
      <c r="T413">
        <v>2</v>
      </c>
      <c r="U413">
        <v>1</v>
      </c>
      <c r="V413">
        <v>3</v>
      </c>
      <c r="W413" s="45">
        <v>0</v>
      </c>
      <c r="X413" s="46">
        <v>1</v>
      </c>
      <c r="Y413" s="47">
        <f t="shared" si="94"/>
        <v>1</v>
      </c>
      <c r="Z413">
        <f t="shared" si="95"/>
        <v>0</v>
      </c>
      <c r="AA413">
        <f t="shared" si="96"/>
        <v>8.2486722189869188E-2</v>
      </c>
      <c r="AB413" s="45">
        <f t="shared" si="97"/>
        <v>8.2486722189869188E-2</v>
      </c>
      <c r="AC413" s="47">
        <f t="shared" si="98"/>
        <v>0.91751327781013081</v>
      </c>
      <c r="AD413" s="45">
        <f t="shared" si="99"/>
        <v>-8.6088227430463141E-2</v>
      </c>
      <c r="AE413" s="47">
        <f t="shared" si="100"/>
        <v>100</v>
      </c>
      <c r="AF413">
        <f t="shared" si="101"/>
        <v>8.9902483358871785E-2</v>
      </c>
      <c r="BE413">
        <v>5.3421113268472722E-2</v>
      </c>
      <c r="BF413">
        <v>1</v>
      </c>
      <c r="BG413">
        <v>0</v>
      </c>
      <c r="BH413">
        <f t="shared" si="105"/>
        <v>393</v>
      </c>
      <c r="BI413">
        <f t="shared" si="106"/>
        <v>17</v>
      </c>
      <c r="BJ413">
        <f t="shared" si="102"/>
        <v>0.68126520681265212</v>
      </c>
      <c r="BK413">
        <f t="shared" si="103"/>
        <v>0.92827004219409281</v>
      </c>
      <c r="BL413">
        <f t="shared" si="104"/>
        <v>7.5285485984925707E-4</v>
      </c>
    </row>
    <row r="414" spans="1:64" x14ac:dyDescent="0.3">
      <c r="A414">
        <v>46</v>
      </c>
      <c r="B414">
        <v>3</v>
      </c>
      <c r="C414">
        <v>1</v>
      </c>
      <c r="D414">
        <v>7</v>
      </c>
      <c r="E414">
        <v>2</v>
      </c>
      <c r="F414">
        <v>3</v>
      </c>
      <c r="G414">
        <f t="shared" si="93"/>
        <v>1</v>
      </c>
      <c r="H414">
        <v>2</v>
      </c>
      <c r="I414">
        <v>0</v>
      </c>
      <c r="J414">
        <v>0</v>
      </c>
      <c r="L414" s="2" t="s">
        <v>21</v>
      </c>
      <c r="N414">
        <v>31</v>
      </c>
      <c r="O414">
        <v>2</v>
      </c>
      <c r="P414">
        <v>2</v>
      </c>
      <c r="Q414">
        <v>2</v>
      </c>
      <c r="R414">
        <v>1</v>
      </c>
      <c r="S414">
        <v>1</v>
      </c>
      <c r="T414">
        <v>2</v>
      </c>
      <c r="U414">
        <v>1</v>
      </c>
      <c r="V414">
        <v>2</v>
      </c>
      <c r="W414" s="45">
        <v>1</v>
      </c>
      <c r="X414" s="46">
        <v>0</v>
      </c>
      <c r="Y414" s="47">
        <f t="shared" si="94"/>
        <v>1</v>
      </c>
      <c r="Z414">
        <f t="shared" si="95"/>
        <v>1</v>
      </c>
      <c r="AA414">
        <f t="shared" si="96"/>
        <v>0.66713363798356895</v>
      </c>
      <c r="AB414" s="45">
        <f t="shared" si="97"/>
        <v>0.66713363798356895</v>
      </c>
      <c r="AC414" s="47">
        <f t="shared" si="98"/>
        <v>0.33286636201643105</v>
      </c>
      <c r="AD414" s="45">
        <f t="shared" si="99"/>
        <v>-0.40476489633830087</v>
      </c>
      <c r="AE414" s="47">
        <f t="shared" si="100"/>
        <v>100</v>
      </c>
      <c r="AF414">
        <f t="shared" si="101"/>
        <v>0.49895004998178388</v>
      </c>
      <c r="BE414">
        <v>5.3702763983966555E-2</v>
      </c>
      <c r="BF414">
        <v>1</v>
      </c>
      <c r="BG414">
        <v>0</v>
      </c>
      <c r="BH414">
        <f t="shared" si="105"/>
        <v>394</v>
      </c>
      <c r="BI414">
        <f t="shared" si="106"/>
        <v>17</v>
      </c>
      <c r="BJ414">
        <f t="shared" si="102"/>
        <v>0.68045417680454179</v>
      </c>
      <c r="BK414">
        <f t="shared" si="103"/>
        <v>0.92827004219409281</v>
      </c>
      <c r="BL414">
        <f t="shared" si="104"/>
        <v>7.5285485984925707E-4</v>
      </c>
    </row>
    <row r="415" spans="1:64" x14ac:dyDescent="0.3">
      <c r="A415">
        <v>42</v>
      </c>
      <c r="B415">
        <v>4</v>
      </c>
      <c r="C415">
        <v>1</v>
      </c>
      <c r="D415">
        <v>5</v>
      </c>
      <c r="E415">
        <v>2</v>
      </c>
      <c r="F415">
        <v>1</v>
      </c>
      <c r="G415">
        <f t="shared" si="93"/>
        <v>2</v>
      </c>
      <c r="H415">
        <v>4</v>
      </c>
      <c r="I415">
        <v>0</v>
      </c>
      <c r="J415">
        <v>0</v>
      </c>
      <c r="L415" s="2" t="s">
        <v>20</v>
      </c>
      <c r="N415">
        <v>31</v>
      </c>
      <c r="O415">
        <v>2</v>
      </c>
      <c r="P415">
        <v>2</v>
      </c>
      <c r="Q415">
        <v>2</v>
      </c>
      <c r="R415">
        <v>2</v>
      </c>
      <c r="S415">
        <v>1</v>
      </c>
      <c r="T415">
        <v>2</v>
      </c>
      <c r="U415">
        <v>3</v>
      </c>
      <c r="V415">
        <v>2</v>
      </c>
      <c r="W415" s="45">
        <v>1</v>
      </c>
      <c r="X415" s="46">
        <v>0</v>
      </c>
      <c r="Y415" s="47">
        <f t="shared" si="94"/>
        <v>1</v>
      </c>
      <c r="Z415">
        <f t="shared" si="95"/>
        <v>1</v>
      </c>
      <c r="AA415">
        <f t="shared" si="96"/>
        <v>0.46387550217556445</v>
      </c>
      <c r="AB415" s="45">
        <f t="shared" si="97"/>
        <v>0.46387550217556445</v>
      </c>
      <c r="AC415" s="47">
        <f t="shared" si="98"/>
        <v>0.5361244978244355</v>
      </c>
      <c r="AD415" s="45">
        <f t="shared" si="99"/>
        <v>-0.7681390770353983</v>
      </c>
      <c r="AE415" s="47">
        <f t="shared" si="100"/>
        <v>0</v>
      </c>
      <c r="AF415">
        <f t="shared" si="101"/>
        <v>1.1557508325186934</v>
      </c>
      <c r="BE415">
        <v>5.3740307502217317E-2</v>
      </c>
      <c r="BF415">
        <v>1</v>
      </c>
      <c r="BG415">
        <v>0</v>
      </c>
      <c r="BH415">
        <f t="shared" si="105"/>
        <v>395</v>
      </c>
      <c r="BI415">
        <f t="shared" si="106"/>
        <v>17</v>
      </c>
      <c r="BJ415">
        <f t="shared" si="102"/>
        <v>0.67964314679643145</v>
      </c>
      <c r="BK415">
        <f t="shared" si="103"/>
        <v>0.92827004219409281</v>
      </c>
      <c r="BL415">
        <f t="shared" si="104"/>
        <v>7.5285485984925707E-4</v>
      </c>
    </row>
    <row r="416" spans="1:64" x14ac:dyDescent="0.3">
      <c r="A416">
        <v>24</v>
      </c>
      <c r="B416">
        <v>1</v>
      </c>
      <c r="C416">
        <v>2</v>
      </c>
      <c r="D416">
        <v>3</v>
      </c>
      <c r="E416">
        <v>1</v>
      </c>
      <c r="F416">
        <v>2</v>
      </c>
      <c r="G416">
        <f t="shared" si="93"/>
        <v>3</v>
      </c>
      <c r="H416">
        <v>3</v>
      </c>
      <c r="I416">
        <v>1</v>
      </c>
      <c r="J416">
        <v>1</v>
      </c>
      <c r="L416" s="2" t="s">
        <v>18</v>
      </c>
      <c r="N416">
        <v>31</v>
      </c>
      <c r="O416">
        <v>2</v>
      </c>
      <c r="P416">
        <v>2</v>
      </c>
      <c r="Q416">
        <v>5</v>
      </c>
      <c r="R416">
        <v>2</v>
      </c>
      <c r="S416">
        <v>1</v>
      </c>
      <c r="T416">
        <v>3</v>
      </c>
      <c r="U416">
        <v>4</v>
      </c>
      <c r="V416">
        <v>0</v>
      </c>
      <c r="W416" s="45">
        <v>0</v>
      </c>
      <c r="X416" s="46">
        <v>1</v>
      </c>
      <c r="Y416" s="47">
        <f t="shared" si="94"/>
        <v>1</v>
      </c>
      <c r="Z416">
        <f t="shared" si="95"/>
        <v>0</v>
      </c>
      <c r="AA416">
        <f t="shared" si="96"/>
        <v>0.37521587618466956</v>
      </c>
      <c r="AB416" s="45">
        <f t="shared" si="97"/>
        <v>0.37521587618466956</v>
      </c>
      <c r="AC416" s="47">
        <f t="shared" si="98"/>
        <v>0.62478412381533044</v>
      </c>
      <c r="AD416" s="45">
        <f t="shared" si="99"/>
        <v>-0.47034909080618087</v>
      </c>
      <c r="AE416" s="47">
        <f t="shared" si="100"/>
        <v>100</v>
      </c>
      <c r="AF416">
        <f t="shared" si="101"/>
        <v>0.60055283398265957</v>
      </c>
      <c r="BE416">
        <v>5.3849881167302542E-2</v>
      </c>
      <c r="BF416">
        <v>1</v>
      </c>
      <c r="BG416">
        <v>0</v>
      </c>
      <c r="BH416">
        <f t="shared" si="105"/>
        <v>396</v>
      </c>
      <c r="BI416">
        <f t="shared" si="106"/>
        <v>17</v>
      </c>
      <c r="BJ416">
        <f t="shared" si="102"/>
        <v>0.67883211678832112</v>
      </c>
      <c r="BK416">
        <f t="shared" si="103"/>
        <v>0.92827004219409281</v>
      </c>
      <c r="BL416">
        <f t="shared" si="104"/>
        <v>7.5285485984915408E-4</v>
      </c>
    </row>
    <row r="417" spans="1:64" x14ac:dyDescent="0.3">
      <c r="A417">
        <v>34</v>
      </c>
      <c r="B417">
        <v>4</v>
      </c>
      <c r="C417">
        <v>1</v>
      </c>
      <c r="D417">
        <v>2</v>
      </c>
      <c r="E417">
        <v>1</v>
      </c>
      <c r="F417">
        <v>3</v>
      </c>
      <c r="G417">
        <f t="shared" si="93"/>
        <v>1</v>
      </c>
      <c r="H417">
        <v>2</v>
      </c>
      <c r="I417">
        <v>1</v>
      </c>
      <c r="J417">
        <v>1</v>
      </c>
      <c r="L417" s="2" t="s">
        <v>21</v>
      </c>
      <c r="N417">
        <v>31</v>
      </c>
      <c r="O417">
        <v>2</v>
      </c>
      <c r="P417">
        <v>2</v>
      </c>
      <c r="Q417">
        <v>7</v>
      </c>
      <c r="R417">
        <v>2</v>
      </c>
      <c r="S417">
        <v>3</v>
      </c>
      <c r="T417">
        <v>2</v>
      </c>
      <c r="U417">
        <v>2</v>
      </c>
      <c r="V417">
        <v>7</v>
      </c>
      <c r="W417" s="45">
        <v>1</v>
      </c>
      <c r="X417" s="46">
        <v>0</v>
      </c>
      <c r="Y417" s="47">
        <f t="shared" si="94"/>
        <v>1</v>
      </c>
      <c r="Z417">
        <f t="shared" si="95"/>
        <v>1</v>
      </c>
      <c r="AA417">
        <f t="shared" si="96"/>
        <v>0.43512042366156317</v>
      </c>
      <c r="AB417" s="45">
        <f t="shared" si="97"/>
        <v>0.43512042366156317</v>
      </c>
      <c r="AC417" s="47">
        <f t="shared" si="98"/>
        <v>0.56487957633843688</v>
      </c>
      <c r="AD417" s="45">
        <f t="shared" si="99"/>
        <v>-0.83213245020187532</v>
      </c>
      <c r="AE417" s="47">
        <f t="shared" si="100"/>
        <v>0</v>
      </c>
      <c r="AF417">
        <f t="shared" si="101"/>
        <v>1.2982143462376303</v>
      </c>
      <c r="BE417">
        <v>5.3882363032386214E-2</v>
      </c>
      <c r="BF417">
        <v>1</v>
      </c>
      <c r="BG417">
        <v>0</v>
      </c>
      <c r="BH417">
        <f t="shared" si="105"/>
        <v>397</v>
      </c>
      <c r="BI417">
        <f t="shared" si="106"/>
        <v>17</v>
      </c>
      <c r="BJ417">
        <f t="shared" si="102"/>
        <v>0.67802108678021089</v>
      </c>
      <c r="BK417">
        <f t="shared" si="103"/>
        <v>0.92827004219409281</v>
      </c>
      <c r="BL417">
        <f t="shared" si="104"/>
        <v>7.5285485984925707E-4</v>
      </c>
    </row>
    <row r="418" spans="1:64" x14ac:dyDescent="0.3">
      <c r="A418">
        <v>38</v>
      </c>
      <c r="B418">
        <v>4</v>
      </c>
      <c r="C418">
        <v>2</v>
      </c>
      <c r="D418">
        <v>0</v>
      </c>
      <c r="E418">
        <v>1</v>
      </c>
      <c r="F418">
        <v>4</v>
      </c>
      <c r="G418">
        <f t="shared" si="93"/>
        <v>2</v>
      </c>
      <c r="H418">
        <v>3</v>
      </c>
      <c r="I418">
        <v>0</v>
      </c>
      <c r="J418">
        <v>0</v>
      </c>
      <c r="L418" s="2" t="s">
        <v>20</v>
      </c>
      <c r="N418">
        <v>31</v>
      </c>
      <c r="O418">
        <v>3</v>
      </c>
      <c r="P418">
        <v>1</v>
      </c>
      <c r="Q418">
        <v>0</v>
      </c>
      <c r="R418">
        <v>1</v>
      </c>
      <c r="S418">
        <v>4</v>
      </c>
      <c r="T418">
        <v>3</v>
      </c>
      <c r="U418">
        <v>4</v>
      </c>
      <c r="V418">
        <v>0</v>
      </c>
      <c r="W418" s="45">
        <v>1</v>
      </c>
      <c r="X418" s="46">
        <v>0</v>
      </c>
      <c r="Y418" s="47">
        <f t="shared" si="94"/>
        <v>1</v>
      </c>
      <c r="Z418">
        <f t="shared" si="95"/>
        <v>1</v>
      </c>
      <c r="AA418">
        <f t="shared" si="96"/>
        <v>0.16818429651215525</v>
      </c>
      <c r="AB418" s="45">
        <f t="shared" si="97"/>
        <v>0.16818429651215525</v>
      </c>
      <c r="AC418" s="47">
        <f t="shared" si="98"/>
        <v>0.83181570348784473</v>
      </c>
      <c r="AD418" s="45">
        <f t="shared" si="99"/>
        <v>-1.7826948977984907</v>
      </c>
      <c r="AE418" s="47">
        <f t="shared" si="100"/>
        <v>0</v>
      </c>
      <c r="AF418">
        <f t="shared" si="101"/>
        <v>4.9458583276692929</v>
      </c>
      <c r="BE418">
        <v>5.3882568995954436E-2</v>
      </c>
      <c r="BF418">
        <v>1</v>
      </c>
      <c r="BG418">
        <v>0</v>
      </c>
      <c r="BH418">
        <f t="shared" si="105"/>
        <v>398</v>
      </c>
      <c r="BI418">
        <f t="shared" si="106"/>
        <v>17</v>
      </c>
      <c r="BJ418">
        <f t="shared" si="102"/>
        <v>0.67721005677210055</v>
      </c>
      <c r="BK418">
        <f t="shared" si="103"/>
        <v>0.92827004219409281</v>
      </c>
      <c r="BL418">
        <f t="shared" si="104"/>
        <v>1.5057097196984112E-3</v>
      </c>
    </row>
    <row r="419" spans="1:64" x14ac:dyDescent="0.3">
      <c r="A419">
        <v>40</v>
      </c>
      <c r="B419">
        <v>3</v>
      </c>
      <c r="C419">
        <v>1</v>
      </c>
      <c r="D419">
        <v>15</v>
      </c>
      <c r="E419">
        <v>5</v>
      </c>
      <c r="F419">
        <v>3</v>
      </c>
      <c r="G419">
        <f t="shared" si="93"/>
        <v>2</v>
      </c>
      <c r="H419">
        <v>3</v>
      </c>
      <c r="I419">
        <v>1</v>
      </c>
      <c r="J419">
        <v>0</v>
      </c>
      <c r="L419" s="2" t="s">
        <v>20</v>
      </c>
      <c r="N419">
        <v>31</v>
      </c>
      <c r="O419">
        <v>3</v>
      </c>
      <c r="P419">
        <v>1</v>
      </c>
      <c r="Q419">
        <v>1</v>
      </c>
      <c r="R419">
        <v>1</v>
      </c>
      <c r="S419">
        <v>2</v>
      </c>
      <c r="T419">
        <v>3</v>
      </c>
      <c r="U419">
        <v>3</v>
      </c>
      <c r="V419">
        <v>1</v>
      </c>
      <c r="W419" s="45">
        <v>0</v>
      </c>
      <c r="X419" s="46">
        <v>1</v>
      </c>
      <c r="Y419" s="47">
        <f t="shared" si="94"/>
        <v>1</v>
      </c>
      <c r="Z419">
        <f t="shared" si="95"/>
        <v>0</v>
      </c>
      <c r="AA419">
        <f t="shared" si="96"/>
        <v>0.24383395213827741</v>
      </c>
      <c r="AB419" s="45">
        <f t="shared" si="97"/>
        <v>0.24383395213827741</v>
      </c>
      <c r="AC419" s="47">
        <f t="shared" si="98"/>
        <v>0.75616604786172259</v>
      </c>
      <c r="AD419" s="45">
        <f t="shared" si="99"/>
        <v>-0.2794942868912102</v>
      </c>
      <c r="AE419" s="47">
        <f t="shared" si="100"/>
        <v>100</v>
      </c>
      <c r="AF419">
        <f t="shared" si="101"/>
        <v>0.32246085741060204</v>
      </c>
      <c r="BE419">
        <v>5.4054772429710997E-2</v>
      </c>
      <c r="BF419">
        <v>2</v>
      </c>
      <c r="BG419">
        <v>0</v>
      </c>
      <c r="BH419">
        <f t="shared" si="105"/>
        <v>400</v>
      </c>
      <c r="BI419">
        <f t="shared" si="106"/>
        <v>17</v>
      </c>
      <c r="BJ419">
        <f t="shared" si="102"/>
        <v>0.67558799675587999</v>
      </c>
      <c r="BK419">
        <f t="shared" si="103"/>
        <v>0.92827004219409281</v>
      </c>
      <c r="BL419">
        <f t="shared" si="104"/>
        <v>7.5285485984925707E-4</v>
      </c>
    </row>
    <row r="420" spans="1:64" x14ac:dyDescent="0.3">
      <c r="A420">
        <v>26</v>
      </c>
      <c r="B420">
        <v>1</v>
      </c>
      <c r="C420">
        <v>1</v>
      </c>
      <c r="D420">
        <v>2</v>
      </c>
      <c r="E420">
        <v>1</v>
      </c>
      <c r="F420">
        <v>4</v>
      </c>
      <c r="G420">
        <f t="shared" si="93"/>
        <v>1</v>
      </c>
      <c r="H420">
        <v>1</v>
      </c>
      <c r="I420">
        <v>0</v>
      </c>
      <c r="J420">
        <v>0</v>
      </c>
      <c r="L420" s="2" t="s">
        <v>21</v>
      </c>
      <c r="N420">
        <v>31</v>
      </c>
      <c r="O420">
        <v>3</v>
      </c>
      <c r="P420">
        <v>1</v>
      </c>
      <c r="Q420">
        <v>2</v>
      </c>
      <c r="R420">
        <v>1</v>
      </c>
      <c r="S420">
        <v>1</v>
      </c>
      <c r="T420">
        <v>2</v>
      </c>
      <c r="U420">
        <v>2</v>
      </c>
      <c r="V420">
        <v>2</v>
      </c>
      <c r="W420" s="45">
        <v>1</v>
      </c>
      <c r="X420" s="46">
        <v>0</v>
      </c>
      <c r="Y420" s="47">
        <f t="shared" si="94"/>
        <v>1</v>
      </c>
      <c r="Z420">
        <f t="shared" si="95"/>
        <v>1</v>
      </c>
      <c r="AA420">
        <f t="shared" si="96"/>
        <v>0.19101327721648903</v>
      </c>
      <c r="AB420" s="45">
        <f t="shared" si="97"/>
        <v>0.19101327721648903</v>
      </c>
      <c r="AC420" s="47">
        <f t="shared" si="98"/>
        <v>0.80898672278351103</v>
      </c>
      <c r="AD420" s="45">
        <f t="shared" si="99"/>
        <v>-1.6554123391290532</v>
      </c>
      <c r="AE420" s="47">
        <f t="shared" si="100"/>
        <v>0</v>
      </c>
      <c r="AF420">
        <f t="shared" si="101"/>
        <v>4.2352381707300299</v>
      </c>
      <c r="BE420">
        <v>5.4084144203837246E-2</v>
      </c>
      <c r="BF420">
        <v>1</v>
      </c>
      <c r="BG420">
        <v>0</v>
      </c>
      <c r="BH420">
        <f t="shared" si="105"/>
        <v>401</v>
      </c>
      <c r="BI420">
        <f t="shared" si="106"/>
        <v>17</v>
      </c>
      <c r="BJ420">
        <f t="shared" si="102"/>
        <v>0.67477696674776966</v>
      </c>
      <c r="BK420">
        <f t="shared" si="103"/>
        <v>0.92827004219409281</v>
      </c>
      <c r="BL420">
        <f t="shared" si="104"/>
        <v>7.5285485984925707E-4</v>
      </c>
    </row>
    <row r="421" spans="1:64" x14ac:dyDescent="0.3">
      <c r="A421">
        <v>30</v>
      </c>
      <c r="B421">
        <v>3</v>
      </c>
      <c r="C421">
        <v>1</v>
      </c>
      <c r="D421">
        <v>3</v>
      </c>
      <c r="E421">
        <v>1</v>
      </c>
      <c r="F421">
        <v>4</v>
      </c>
      <c r="G421">
        <f t="shared" si="93"/>
        <v>2</v>
      </c>
      <c r="H421">
        <v>1</v>
      </c>
      <c r="I421">
        <v>1</v>
      </c>
      <c r="J421">
        <v>0</v>
      </c>
      <c r="L421" s="2" t="s">
        <v>20</v>
      </c>
      <c r="N421">
        <v>31</v>
      </c>
      <c r="O421">
        <v>3</v>
      </c>
      <c r="P421">
        <v>1</v>
      </c>
      <c r="Q421">
        <v>2</v>
      </c>
      <c r="R421">
        <v>1</v>
      </c>
      <c r="S421">
        <v>1</v>
      </c>
      <c r="T421">
        <v>2</v>
      </c>
      <c r="U421">
        <v>3</v>
      </c>
      <c r="V421">
        <v>2</v>
      </c>
      <c r="W421" s="45">
        <v>0</v>
      </c>
      <c r="X421" s="46">
        <v>1</v>
      </c>
      <c r="Y421" s="47">
        <f t="shared" si="94"/>
        <v>1</v>
      </c>
      <c r="Z421">
        <f t="shared" si="95"/>
        <v>0</v>
      </c>
      <c r="AA421">
        <f t="shared" si="96"/>
        <v>0.15809561795875857</v>
      </c>
      <c r="AB421" s="45">
        <f t="shared" si="97"/>
        <v>0.15809561795875857</v>
      </c>
      <c r="AC421" s="47">
        <f t="shared" si="98"/>
        <v>0.84190438204124141</v>
      </c>
      <c r="AD421" s="45">
        <f t="shared" si="99"/>
        <v>-0.17208883170938546</v>
      </c>
      <c r="AE421" s="47">
        <f t="shared" si="100"/>
        <v>100</v>
      </c>
      <c r="AF421">
        <f t="shared" si="101"/>
        <v>0.18778334135219421</v>
      </c>
      <c r="BE421">
        <v>5.4156898441544941E-2</v>
      </c>
      <c r="BF421">
        <v>1</v>
      </c>
      <c r="BG421">
        <v>0</v>
      </c>
      <c r="BH421">
        <f t="shared" si="105"/>
        <v>402</v>
      </c>
      <c r="BI421">
        <f t="shared" si="106"/>
        <v>17</v>
      </c>
      <c r="BJ421">
        <f t="shared" si="102"/>
        <v>0.67396593673965932</v>
      </c>
      <c r="BK421">
        <f t="shared" si="103"/>
        <v>0.92827004219409281</v>
      </c>
      <c r="BL421">
        <f t="shared" si="104"/>
        <v>7.5285485984925707E-4</v>
      </c>
    </row>
    <row r="422" spans="1:64" x14ac:dyDescent="0.3">
      <c r="A422">
        <v>29</v>
      </c>
      <c r="B422">
        <v>2</v>
      </c>
      <c r="C422">
        <v>1</v>
      </c>
      <c r="D422">
        <v>2</v>
      </c>
      <c r="E422">
        <v>3</v>
      </c>
      <c r="F422">
        <v>3</v>
      </c>
      <c r="G422">
        <f t="shared" si="93"/>
        <v>2</v>
      </c>
      <c r="H422">
        <v>3</v>
      </c>
      <c r="I422">
        <v>0</v>
      </c>
      <c r="J422">
        <v>0</v>
      </c>
      <c r="L422" s="2" t="s">
        <v>20</v>
      </c>
      <c r="N422">
        <v>31</v>
      </c>
      <c r="O422">
        <v>3</v>
      </c>
      <c r="P422">
        <v>1</v>
      </c>
      <c r="Q422">
        <v>3</v>
      </c>
      <c r="R422">
        <v>2</v>
      </c>
      <c r="S422">
        <v>1</v>
      </c>
      <c r="T422">
        <v>2</v>
      </c>
      <c r="U422">
        <v>3</v>
      </c>
      <c r="V422">
        <v>0</v>
      </c>
      <c r="W422" s="45">
        <v>0</v>
      </c>
      <c r="X422" s="46">
        <v>1</v>
      </c>
      <c r="Y422" s="47">
        <f t="shared" si="94"/>
        <v>1</v>
      </c>
      <c r="Z422">
        <f t="shared" si="95"/>
        <v>0</v>
      </c>
      <c r="AA422">
        <f t="shared" si="96"/>
        <v>7.5013001258785017E-2</v>
      </c>
      <c r="AB422" s="45">
        <f t="shared" si="97"/>
        <v>7.5013001258785017E-2</v>
      </c>
      <c r="AC422" s="47">
        <f t="shared" si="98"/>
        <v>0.92498699874121493</v>
      </c>
      <c r="AD422" s="45">
        <f t="shared" si="99"/>
        <v>-7.7975596983392903E-2</v>
      </c>
      <c r="AE422" s="47">
        <f t="shared" si="100"/>
        <v>100</v>
      </c>
      <c r="AF422">
        <f t="shared" si="101"/>
        <v>8.1096276337794801E-2</v>
      </c>
      <c r="BE422">
        <v>5.4524173025619918E-2</v>
      </c>
      <c r="BF422">
        <v>1</v>
      </c>
      <c r="BG422">
        <v>0</v>
      </c>
      <c r="BH422">
        <f t="shared" si="105"/>
        <v>403</v>
      </c>
      <c r="BI422">
        <f t="shared" si="106"/>
        <v>17</v>
      </c>
      <c r="BJ422">
        <f t="shared" si="102"/>
        <v>0.67315490673154899</v>
      </c>
      <c r="BK422">
        <f t="shared" si="103"/>
        <v>0.92827004219409281</v>
      </c>
      <c r="BL422">
        <f t="shared" si="104"/>
        <v>7.5285485984915408E-4</v>
      </c>
    </row>
    <row r="423" spans="1:64" x14ac:dyDescent="0.3">
      <c r="A423">
        <v>29</v>
      </c>
      <c r="B423">
        <v>3</v>
      </c>
      <c r="C423">
        <v>1</v>
      </c>
      <c r="D423">
        <v>2</v>
      </c>
      <c r="E423">
        <v>1</v>
      </c>
      <c r="F423">
        <v>2</v>
      </c>
      <c r="G423">
        <f t="shared" si="93"/>
        <v>2</v>
      </c>
      <c r="H423">
        <v>4</v>
      </c>
      <c r="I423">
        <v>1</v>
      </c>
      <c r="J423">
        <v>1</v>
      </c>
      <c r="L423" s="2" t="s">
        <v>20</v>
      </c>
      <c r="N423">
        <v>31</v>
      </c>
      <c r="O423">
        <v>3</v>
      </c>
      <c r="P423">
        <v>1</v>
      </c>
      <c r="Q423">
        <v>4</v>
      </c>
      <c r="R423">
        <v>1</v>
      </c>
      <c r="S423">
        <v>2</v>
      </c>
      <c r="T423">
        <v>3</v>
      </c>
      <c r="U423">
        <v>4</v>
      </c>
      <c r="V423">
        <v>1</v>
      </c>
      <c r="W423" s="45">
        <v>1</v>
      </c>
      <c r="X423" s="46">
        <v>0</v>
      </c>
      <c r="Y423" s="47">
        <f t="shared" si="94"/>
        <v>1</v>
      </c>
      <c r="Z423">
        <f t="shared" si="95"/>
        <v>1</v>
      </c>
      <c r="AA423">
        <f t="shared" si="96"/>
        <v>0.13536353260408659</v>
      </c>
      <c r="AB423" s="45">
        <f t="shared" si="97"/>
        <v>0.13536353260408659</v>
      </c>
      <c r="AC423" s="47">
        <f t="shared" si="98"/>
        <v>0.86463646739591338</v>
      </c>
      <c r="AD423" s="45">
        <f t="shared" si="99"/>
        <v>-1.9997912856213373</v>
      </c>
      <c r="AE423" s="47">
        <f t="shared" si="100"/>
        <v>0</v>
      </c>
      <c r="AF423">
        <f t="shared" si="101"/>
        <v>6.3875140576067544</v>
      </c>
      <c r="BE423">
        <v>5.4735787441285697E-2</v>
      </c>
      <c r="BF423">
        <v>1</v>
      </c>
      <c r="BG423">
        <v>0</v>
      </c>
      <c r="BH423">
        <f t="shared" si="105"/>
        <v>404</v>
      </c>
      <c r="BI423">
        <f t="shared" si="106"/>
        <v>17</v>
      </c>
      <c r="BJ423">
        <f t="shared" si="102"/>
        <v>0.67234387672343876</v>
      </c>
      <c r="BK423">
        <f t="shared" si="103"/>
        <v>0.92827004219409281</v>
      </c>
      <c r="BL423">
        <f t="shared" si="104"/>
        <v>7.5285485984915408E-4</v>
      </c>
    </row>
    <row r="424" spans="1:64" x14ac:dyDescent="0.3">
      <c r="A424">
        <v>19</v>
      </c>
      <c r="B424">
        <v>1</v>
      </c>
      <c r="C424">
        <v>1</v>
      </c>
      <c r="D424">
        <v>0</v>
      </c>
      <c r="E424">
        <v>1</v>
      </c>
      <c r="F424">
        <v>1</v>
      </c>
      <c r="G424">
        <f t="shared" si="93"/>
        <v>3</v>
      </c>
      <c r="H424">
        <v>4</v>
      </c>
      <c r="I424">
        <v>0</v>
      </c>
      <c r="J424">
        <v>1</v>
      </c>
      <c r="L424" s="2" t="s">
        <v>18</v>
      </c>
      <c r="N424">
        <v>31</v>
      </c>
      <c r="O424">
        <v>3</v>
      </c>
      <c r="P424">
        <v>1</v>
      </c>
      <c r="Q424">
        <v>4</v>
      </c>
      <c r="R424">
        <v>2</v>
      </c>
      <c r="S424">
        <v>2</v>
      </c>
      <c r="T424">
        <v>2</v>
      </c>
      <c r="U424">
        <v>3</v>
      </c>
      <c r="V424">
        <v>1</v>
      </c>
      <c r="W424" s="45">
        <v>0</v>
      </c>
      <c r="X424" s="46">
        <v>1</v>
      </c>
      <c r="Y424" s="47">
        <f t="shared" si="94"/>
        <v>1</v>
      </c>
      <c r="Z424">
        <f t="shared" si="95"/>
        <v>0</v>
      </c>
      <c r="AA424">
        <f t="shared" si="96"/>
        <v>6.5505454993758677E-2</v>
      </c>
      <c r="AB424" s="45">
        <f t="shared" si="97"/>
        <v>6.5505454993758677E-2</v>
      </c>
      <c r="AC424" s="47">
        <f t="shared" si="98"/>
        <v>0.9344945450062413</v>
      </c>
      <c r="AD424" s="45">
        <f t="shared" si="99"/>
        <v>-6.7749489443052535E-2</v>
      </c>
      <c r="AE424" s="47">
        <f t="shared" si="100"/>
        <v>100</v>
      </c>
      <c r="AF424">
        <f t="shared" si="101"/>
        <v>7.0097204252081727E-2</v>
      </c>
      <c r="BE424">
        <v>5.4814318881963253E-2</v>
      </c>
      <c r="BF424">
        <v>1</v>
      </c>
      <c r="BG424">
        <v>0</v>
      </c>
      <c r="BH424">
        <f t="shared" si="105"/>
        <v>405</v>
      </c>
      <c r="BI424">
        <f t="shared" si="106"/>
        <v>17</v>
      </c>
      <c r="BJ424">
        <f t="shared" si="102"/>
        <v>0.67153284671532854</v>
      </c>
      <c r="BK424">
        <f t="shared" si="103"/>
        <v>0.92827004219409281</v>
      </c>
      <c r="BL424">
        <f t="shared" si="104"/>
        <v>7.5285485984925707E-4</v>
      </c>
    </row>
    <row r="425" spans="1:64" x14ac:dyDescent="0.3">
      <c r="A425">
        <v>30</v>
      </c>
      <c r="B425">
        <v>3</v>
      </c>
      <c r="C425">
        <v>1</v>
      </c>
      <c r="D425">
        <v>8</v>
      </c>
      <c r="E425">
        <v>3</v>
      </c>
      <c r="F425">
        <v>1</v>
      </c>
      <c r="G425">
        <f t="shared" si="93"/>
        <v>2</v>
      </c>
      <c r="H425">
        <v>3</v>
      </c>
      <c r="I425">
        <v>7</v>
      </c>
      <c r="J425">
        <v>0</v>
      </c>
      <c r="L425" s="2" t="s">
        <v>20</v>
      </c>
      <c r="N425">
        <v>31</v>
      </c>
      <c r="O425">
        <v>3</v>
      </c>
      <c r="P425">
        <v>1</v>
      </c>
      <c r="Q425">
        <v>4</v>
      </c>
      <c r="R425">
        <v>3</v>
      </c>
      <c r="S425">
        <v>4</v>
      </c>
      <c r="T425">
        <v>1</v>
      </c>
      <c r="U425">
        <v>2</v>
      </c>
      <c r="V425">
        <v>0</v>
      </c>
      <c r="W425" s="45">
        <v>0</v>
      </c>
      <c r="X425" s="46">
        <v>1</v>
      </c>
      <c r="Y425" s="47">
        <f t="shared" si="94"/>
        <v>1</v>
      </c>
      <c r="Z425">
        <f t="shared" si="95"/>
        <v>0</v>
      </c>
      <c r="AA425">
        <f t="shared" si="96"/>
        <v>2.0559373457930869E-2</v>
      </c>
      <c r="AB425" s="45">
        <f t="shared" si="97"/>
        <v>2.0559373457930869E-2</v>
      </c>
      <c r="AC425" s="47">
        <f t="shared" si="98"/>
        <v>0.97944062654206909</v>
      </c>
      <c r="AD425" s="45">
        <f t="shared" si="99"/>
        <v>-2.0773659522500258E-2</v>
      </c>
      <c r="AE425" s="47">
        <f t="shared" si="100"/>
        <v>100</v>
      </c>
      <c r="AF425">
        <f t="shared" si="101"/>
        <v>2.0990933907363094E-2</v>
      </c>
      <c r="BE425">
        <v>5.490107649818441E-2</v>
      </c>
      <c r="BF425">
        <v>1</v>
      </c>
      <c r="BG425">
        <v>0</v>
      </c>
      <c r="BH425">
        <f t="shared" si="105"/>
        <v>406</v>
      </c>
      <c r="BI425">
        <f t="shared" si="106"/>
        <v>17</v>
      </c>
      <c r="BJ425">
        <f t="shared" si="102"/>
        <v>0.6707218167072182</v>
      </c>
      <c r="BK425">
        <f t="shared" si="103"/>
        <v>0.92827004219409281</v>
      </c>
      <c r="BL425">
        <f t="shared" si="104"/>
        <v>7.5285485984925707E-4</v>
      </c>
    </row>
    <row r="426" spans="1:64" x14ac:dyDescent="0.3">
      <c r="A426">
        <v>57</v>
      </c>
      <c r="B426">
        <v>1</v>
      </c>
      <c r="C426">
        <v>1</v>
      </c>
      <c r="D426">
        <v>0</v>
      </c>
      <c r="E426">
        <v>4</v>
      </c>
      <c r="F426">
        <v>1</v>
      </c>
      <c r="G426">
        <f t="shared" si="93"/>
        <v>1</v>
      </c>
      <c r="H426">
        <v>2</v>
      </c>
      <c r="I426">
        <v>0</v>
      </c>
      <c r="J426">
        <v>0</v>
      </c>
      <c r="L426" s="2" t="s">
        <v>21</v>
      </c>
      <c r="N426">
        <v>31</v>
      </c>
      <c r="O426">
        <v>3</v>
      </c>
      <c r="P426">
        <v>1</v>
      </c>
      <c r="Q426">
        <v>7</v>
      </c>
      <c r="R426">
        <v>2</v>
      </c>
      <c r="S426">
        <v>4</v>
      </c>
      <c r="T426">
        <v>3</v>
      </c>
      <c r="U426">
        <v>3</v>
      </c>
      <c r="V426">
        <v>1</v>
      </c>
      <c r="W426" s="45">
        <v>0</v>
      </c>
      <c r="X426" s="46">
        <v>1</v>
      </c>
      <c r="Y426" s="47">
        <f t="shared" si="94"/>
        <v>1</v>
      </c>
      <c r="Z426">
        <f t="shared" si="95"/>
        <v>0</v>
      </c>
      <c r="AA426">
        <f t="shared" si="96"/>
        <v>5.9721816428019589E-2</v>
      </c>
      <c r="AB426" s="45">
        <f t="shared" si="97"/>
        <v>5.9721816428019589E-2</v>
      </c>
      <c r="AC426" s="47">
        <f t="shared" si="98"/>
        <v>0.94027818357198045</v>
      </c>
      <c r="AD426" s="45">
        <f t="shared" si="99"/>
        <v>-6.1579507529490873E-2</v>
      </c>
      <c r="AE426" s="47">
        <f t="shared" si="100"/>
        <v>100</v>
      </c>
      <c r="AF426">
        <f t="shared" si="101"/>
        <v>6.3515050621662905E-2</v>
      </c>
      <c r="BE426">
        <v>5.509937073005268E-2</v>
      </c>
      <c r="BF426">
        <v>1</v>
      </c>
      <c r="BG426">
        <v>0</v>
      </c>
      <c r="BH426">
        <f t="shared" si="105"/>
        <v>407</v>
      </c>
      <c r="BI426">
        <f t="shared" si="106"/>
        <v>17</v>
      </c>
      <c r="BJ426">
        <f t="shared" si="102"/>
        <v>0.66991078669910786</v>
      </c>
      <c r="BK426">
        <f t="shared" si="103"/>
        <v>0.92827004219409281</v>
      </c>
      <c r="BL426">
        <f t="shared" si="104"/>
        <v>7.5285485984925707E-4</v>
      </c>
    </row>
    <row r="427" spans="1:64" x14ac:dyDescent="0.3">
      <c r="A427">
        <v>50</v>
      </c>
      <c r="B427">
        <v>2</v>
      </c>
      <c r="C427">
        <v>1</v>
      </c>
      <c r="D427">
        <v>10</v>
      </c>
      <c r="E427">
        <v>4</v>
      </c>
      <c r="F427">
        <v>3</v>
      </c>
      <c r="G427">
        <f t="shared" si="93"/>
        <v>2</v>
      </c>
      <c r="H427">
        <v>3</v>
      </c>
      <c r="I427">
        <v>15</v>
      </c>
      <c r="J427">
        <v>0</v>
      </c>
      <c r="L427" s="2" t="s">
        <v>20</v>
      </c>
      <c r="N427">
        <v>31</v>
      </c>
      <c r="O427">
        <v>3</v>
      </c>
      <c r="P427">
        <v>1</v>
      </c>
      <c r="Q427">
        <v>7</v>
      </c>
      <c r="R427">
        <v>3</v>
      </c>
      <c r="S427">
        <v>3</v>
      </c>
      <c r="T427">
        <v>2</v>
      </c>
      <c r="U427">
        <v>4</v>
      </c>
      <c r="V427">
        <v>4</v>
      </c>
      <c r="W427" s="45">
        <v>0</v>
      </c>
      <c r="X427" s="46">
        <v>1</v>
      </c>
      <c r="Y427" s="47">
        <f t="shared" si="94"/>
        <v>1</v>
      </c>
      <c r="Z427">
        <f t="shared" si="95"/>
        <v>0</v>
      </c>
      <c r="AA427">
        <f t="shared" si="96"/>
        <v>3.0755803276786248E-2</v>
      </c>
      <c r="AB427" s="45">
        <f t="shared" si="97"/>
        <v>3.0755803276786248E-2</v>
      </c>
      <c r="AC427" s="47">
        <f t="shared" si="98"/>
        <v>0.96924419672321371</v>
      </c>
      <c r="AD427" s="45">
        <f t="shared" si="99"/>
        <v>-3.1238689838021003E-2</v>
      </c>
      <c r="AE427" s="47">
        <f t="shared" si="100"/>
        <v>100</v>
      </c>
      <c r="AF427">
        <f t="shared" si="101"/>
        <v>3.1731738380032994E-2</v>
      </c>
      <c r="BE427">
        <v>5.5274855162333283E-2</v>
      </c>
      <c r="BF427">
        <v>1</v>
      </c>
      <c r="BG427">
        <v>0</v>
      </c>
      <c r="BH427">
        <f t="shared" si="105"/>
        <v>408</v>
      </c>
      <c r="BI427">
        <f t="shared" si="106"/>
        <v>17</v>
      </c>
      <c r="BJ427">
        <f t="shared" si="102"/>
        <v>0.66909975669099753</v>
      </c>
      <c r="BK427">
        <f t="shared" si="103"/>
        <v>0.92827004219409281</v>
      </c>
      <c r="BL427">
        <f t="shared" si="104"/>
        <v>0</v>
      </c>
    </row>
    <row r="428" spans="1:64" x14ac:dyDescent="0.3">
      <c r="A428">
        <v>30</v>
      </c>
      <c r="B428">
        <v>3</v>
      </c>
      <c r="C428">
        <v>1</v>
      </c>
      <c r="D428">
        <v>7</v>
      </c>
      <c r="E428">
        <v>1</v>
      </c>
      <c r="F428">
        <v>4</v>
      </c>
      <c r="G428">
        <f t="shared" si="93"/>
        <v>3</v>
      </c>
      <c r="H428">
        <v>2</v>
      </c>
      <c r="I428">
        <v>6</v>
      </c>
      <c r="J428">
        <v>0</v>
      </c>
      <c r="L428" s="2" t="s">
        <v>18</v>
      </c>
      <c r="N428">
        <v>31</v>
      </c>
      <c r="O428">
        <v>3</v>
      </c>
      <c r="P428">
        <v>1</v>
      </c>
      <c r="Q428">
        <v>8</v>
      </c>
      <c r="R428">
        <v>3</v>
      </c>
      <c r="S428">
        <v>2</v>
      </c>
      <c r="T428">
        <v>3</v>
      </c>
      <c r="U428">
        <v>3</v>
      </c>
      <c r="V428">
        <v>4</v>
      </c>
      <c r="W428" s="45">
        <v>1</v>
      </c>
      <c r="X428" s="46">
        <v>0</v>
      </c>
      <c r="Y428" s="47">
        <f t="shared" si="94"/>
        <v>1</v>
      </c>
      <c r="Z428">
        <f t="shared" si="95"/>
        <v>1</v>
      </c>
      <c r="AA428">
        <f t="shared" si="96"/>
        <v>6.8658382639707652E-2</v>
      </c>
      <c r="AB428" s="45">
        <f t="shared" si="97"/>
        <v>6.8658382639707652E-2</v>
      </c>
      <c r="AC428" s="47">
        <f t="shared" si="98"/>
        <v>0.93134161736029231</v>
      </c>
      <c r="AD428" s="45">
        <f t="shared" si="99"/>
        <v>-2.6786120473077029</v>
      </c>
      <c r="AE428" s="47">
        <f t="shared" si="100"/>
        <v>0</v>
      </c>
      <c r="AF428">
        <f t="shared" si="101"/>
        <v>13.564863918330396</v>
      </c>
      <c r="BE428">
        <v>5.5428339866117789E-2</v>
      </c>
      <c r="BF428">
        <v>0</v>
      </c>
      <c r="BG428">
        <v>1</v>
      </c>
      <c r="BH428">
        <f t="shared" si="105"/>
        <v>408</v>
      </c>
      <c r="BI428">
        <f t="shared" si="106"/>
        <v>18</v>
      </c>
      <c r="BJ428">
        <f t="shared" si="102"/>
        <v>0.66909975669099753</v>
      </c>
      <c r="BK428">
        <f t="shared" si="103"/>
        <v>0.92405063291139244</v>
      </c>
      <c r="BL428">
        <f t="shared" si="104"/>
        <v>7.4943279230448782E-4</v>
      </c>
    </row>
    <row r="429" spans="1:64" x14ac:dyDescent="0.3">
      <c r="A429">
        <v>60</v>
      </c>
      <c r="B429">
        <v>3</v>
      </c>
      <c r="C429">
        <v>1</v>
      </c>
      <c r="D429">
        <v>13</v>
      </c>
      <c r="E429">
        <v>3</v>
      </c>
      <c r="F429">
        <v>4</v>
      </c>
      <c r="G429">
        <f t="shared" si="93"/>
        <v>2</v>
      </c>
      <c r="H429">
        <v>4</v>
      </c>
      <c r="I429">
        <v>13</v>
      </c>
      <c r="J429">
        <v>0</v>
      </c>
      <c r="L429" s="2" t="s">
        <v>20</v>
      </c>
      <c r="N429">
        <v>31</v>
      </c>
      <c r="O429">
        <v>3</v>
      </c>
      <c r="P429">
        <v>1</v>
      </c>
      <c r="Q429">
        <v>8</v>
      </c>
      <c r="R429">
        <v>3</v>
      </c>
      <c r="S429">
        <v>4</v>
      </c>
      <c r="T429">
        <v>1</v>
      </c>
      <c r="U429">
        <v>4</v>
      </c>
      <c r="V429">
        <v>0</v>
      </c>
      <c r="W429" s="45">
        <v>0</v>
      </c>
      <c r="X429" s="46">
        <v>1</v>
      </c>
      <c r="Y429" s="47">
        <f t="shared" si="94"/>
        <v>1</v>
      </c>
      <c r="Z429">
        <f t="shared" si="95"/>
        <v>0</v>
      </c>
      <c r="AA429">
        <f t="shared" si="96"/>
        <v>6.8286373990948997E-3</v>
      </c>
      <c r="AB429" s="45">
        <f t="shared" si="97"/>
        <v>6.8286373990948997E-3</v>
      </c>
      <c r="AC429" s="47">
        <f t="shared" si="98"/>
        <v>0.99317136260090511</v>
      </c>
      <c r="AD429" s="45">
        <f t="shared" si="99"/>
        <v>-6.8520592304861377E-3</v>
      </c>
      <c r="AE429" s="47">
        <f t="shared" si="100"/>
        <v>100</v>
      </c>
      <c r="AF429">
        <f t="shared" si="101"/>
        <v>6.8755882984907531E-3</v>
      </c>
      <c r="BE429">
        <v>5.5499520632195307E-2</v>
      </c>
      <c r="BF429">
        <v>1</v>
      </c>
      <c r="BG429">
        <v>0</v>
      </c>
      <c r="BH429">
        <f t="shared" si="105"/>
        <v>409</v>
      </c>
      <c r="BI429">
        <f t="shared" si="106"/>
        <v>18</v>
      </c>
      <c r="BJ429">
        <f t="shared" si="102"/>
        <v>0.66828872668288719</v>
      </c>
      <c r="BK429">
        <f t="shared" si="103"/>
        <v>0.92405063291139244</v>
      </c>
      <c r="BL429">
        <f t="shared" si="104"/>
        <v>7.4943279230438526E-4</v>
      </c>
    </row>
    <row r="430" spans="1:64" x14ac:dyDescent="0.3">
      <c r="A430">
        <v>47</v>
      </c>
      <c r="B430">
        <v>1</v>
      </c>
      <c r="C430">
        <v>1</v>
      </c>
      <c r="D430">
        <v>0</v>
      </c>
      <c r="E430">
        <v>2</v>
      </c>
      <c r="F430">
        <v>1</v>
      </c>
      <c r="G430">
        <f t="shared" si="93"/>
        <v>1</v>
      </c>
      <c r="H430">
        <v>3</v>
      </c>
      <c r="I430">
        <v>0</v>
      </c>
      <c r="J430">
        <v>0</v>
      </c>
      <c r="L430" s="2" t="s">
        <v>21</v>
      </c>
      <c r="N430">
        <v>31</v>
      </c>
      <c r="O430">
        <v>3</v>
      </c>
      <c r="P430">
        <v>1</v>
      </c>
      <c r="Q430">
        <v>9</v>
      </c>
      <c r="R430">
        <v>2</v>
      </c>
      <c r="S430">
        <v>4</v>
      </c>
      <c r="T430">
        <v>3</v>
      </c>
      <c r="U430">
        <v>3</v>
      </c>
      <c r="V430">
        <v>1</v>
      </c>
      <c r="W430" s="45">
        <v>0</v>
      </c>
      <c r="X430" s="46">
        <v>1</v>
      </c>
      <c r="Y430" s="47">
        <f t="shared" si="94"/>
        <v>1</v>
      </c>
      <c r="Z430">
        <f t="shared" si="95"/>
        <v>0</v>
      </c>
      <c r="AA430">
        <f t="shared" si="96"/>
        <v>4.3708999729180631E-2</v>
      </c>
      <c r="AB430" s="45">
        <f t="shared" si="97"/>
        <v>4.3708999729180631E-2</v>
      </c>
      <c r="AC430" s="47">
        <f t="shared" si="98"/>
        <v>0.95629100027081937</v>
      </c>
      <c r="AD430" s="45">
        <f t="shared" si="99"/>
        <v>-4.4693018660341907E-2</v>
      </c>
      <c r="AE430" s="47">
        <f t="shared" si="100"/>
        <v>100</v>
      </c>
      <c r="AF430">
        <f t="shared" si="101"/>
        <v>4.5706798157467074E-2</v>
      </c>
      <c r="BE430">
        <v>5.5528878543511358E-2</v>
      </c>
      <c r="BF430">
        <v>1</v>
      </c>
      <c r="BG430">
        <v>0</v>
      </c>
      <c r="BH430">
        <f t="shared" si="105"/>
        <v>410</v>
      </c>
      <c r="BI430">
        <f t="shared" si="106"/>
        <v>18</v>
      </c>
      <c r="BJ430">
        <f t="shared" si="102"/>
        <v>0.66747769667477697</v>
      </c>
      <c r="BK430">
        <f t="shared" si="103"/>
        <v>0.92405063291139244</v>
      </c>
      <c r="BL430">
        <f t="shared" si="104"/>
        <v>7.4943279230438526E-4</v>
      </c>
    </row>
    <row r="431" spans="1:64" x14ac:dyDescent="0.3">
      <c r="A431">
        <v>46</v>
      </c>
      <c r="B431">
        <v>1</v>
      </c>
      <c r="C431">
        <v>1</v>
      </c>
      <c r="D431">
        <v>2</v>
      </c>
      <c r="E431">
        <v>4</v>
      </c>
      <c r="F431">
        <v>3</v>
      </c>
      <c r="G431">
        <f t="shared" si="93"/>
        <v>2</v>
      </c>
      <c r="H431">
        <v>1</v>
      </c>
      <c r="I431">
        <v>0</v>
      </c>
      <c r="J431">
        <v>0</v>
      </c>
      <c r="L431" s="2" t="s">
        <v>20</v>
      </c>
      <c r="N431">
        <v>31</v>
      </c>
      <c r="O431">
        <v>3</v>
      </c>
      <c r="P431">
        <v>1</v>
      </c>
      <c r="Q431">
        <v>9</v>
      </c>
      <c r="R431">
        <v>3</v>
      </c>
      <c r="S431">
        <v>4</v>
      </c>
      <c r="T431">
        <v>2</v>
      </c>
      <c r="U431">
        <v>3</v>
      </c>
      <c r="V431">
        <v>8</v>
      </c>
      <c r="W431" s="45">
        <v>0</v>
      </c>
      <c r="X431" s="46">
        <v>1</v>
      </c>
      <c r="Y431" s="47">
        <f t="shared" si="94"/>
        <v>1</v>
      </c>
      <c r="Z431">
        <f t="shared" si="95"/>
        <v>0</v>
      </c>
      <c r="AA431">
        <f t="shared" si="96"/>
        <v>4.3442883976738712E-2</v>
      </c>
      <c r="AB431" s="45">
        <f t="shared" si="97"/>
        <v>4.3442883976738712E-2</v>
      </c>
      <c r="AC431" s="47">
        <f t="shared" si="98"/>
        <v>0.95655711602326132</v>
      </c>
      <c r="AD431" s="45">
        <f t="shared" si="99"/>
        <v>-4.441477832135006E-2</v>
      </c>
      <c r="AE431" s="47">
        <f t="shared" si="100"/>
        <v>100</v>
      </c>
      <c r="AF431">
        <f t="shared" si="101"/>
        <v>4.5415880817808139E-2</v>
      </c>
      <c r="BE431">
        <v>5.5766890737996122E-2</v>
      </c>
      <c r="BF431">
        <v>1</v>
      </c>
      <c r="BG431">
        <v>0</v>
      </c>
      <c r="BH431">
        <f t="shared" si="105"/>
        <v>411</v>
      </c>
      <c r="BI431">
        <f t="shared" si="106"/>
        <v>18</v>
      </c>
      <c r="BJ431">
        <f t="shared" si="102"/>
        <v>0.66666666666666674</v>
      </c>
      <c r="BK431">
        <f t="shared" si="103"/>
        <v>0.92405063291139244</v>
      </c>
      <c r="BL431">
        <f t="shared" si="104"/>
        <v>7.4943279230448782E-4</v>
      </c>
    </row>
    <row r="432" spans="1:64" x14ac:dyDescent="0.3">
      <c r="A432">
        <v>35</v>
      </c>
      <c r="B432">
        <v>4</v>
      </c>
      <c r="C432">
        <v>1</v>
      </c>
      <c r="D432">
        <v>4</v>
      </c>
      <c r="E432">
        <v>1</v>
      </c>
      <c r="F432">
        <v>3</v>
      </c>
      <c r="G432">
        <f t="shared" si="93"/>
        <v>3</v>
      </c>
      <c r="H432">
        <v>3</v>
      </c>
      <c r="I432">
        <v>4</v>
      </c>
      <c r="J432">
        <v>0</v>
      </c>
      <c r="L432" s="2" t="s">
        <v>18</v>
      </c>
      <c r="N432">
        <v>31</v>
      </c>
      <c r="O432">
        <v>3</v>
      </c>
      <c r="P432">
        <v>2</v>
      </c>
      <c r="Q432">
        <v>2</v>
      </c>
      <c r="R432">
        <v>1</v>
      </c>
      <c r="S432">
        <v>1</v>
      </c>
      <c r="T432">
        <v>1</v>
      </c>
      <c r="U432">
        <v>4</v>
      </c>
      <c r="V432">
        <v>2</v>
      </c>
      <c r="W432" s="45">
        <v>0</v>
      </c>
      <c r="X432" s="46">
        <v>1</v>
      </c>
      <c r="Y432" s="47">
        <f t="shared" si="94"/>
        <v>1</v>
      </c>
      <c r="Z432">
        <f t="shared" si="95"/>
        <v>0</v>
      </c>
      <c r="AA432">
        <f t="shared" si="96"/>
        <v>0.26908060660900635</v>
      </c>
      <c r="AB432" s="45">
        <f t="shared" si="97"/>
        <v>0.26908060660900635</v>
      </c>
      <c r="AC432" s="47">
        <f t="shared" si="98"/>
        <v>0.73091939339099365</v>
      </c>
      <c r="AD432" s="45">
        <f t="shared" si="99"/>
        <v>-0.3134520942713962</v>
      </c>
      <c r="AE432" s="47">
        <f t="shared" si="100"/>
        <v>100</v>
      </c>
      <c r="AF432">
        <f t="shared" si="101"/>
        <v>0.36813991945219326</v>
      </c>
      <c r="BE432">
        <v>5.5879190099384468E-2</v>
      </c>
      <c r="BF432">
        <v>1</v>
      </c>
      <c r="BG432">
        <v>0</v>
      </c>
      <c r="BH432">
        <f t="shared" si="105"/>
        <v>412</v>
      </c>
      <c r="BI432">
        <f t="shared" si="106"/>
        <v>18</v>
      </c>
      <c r="BJ432">
        <f t="shared" si="102"/>
        <v>0.6658556366585564</v>
      </c>
      <c r="BK432">
        <f t="shared" si="103"/>
        <v>0.92405063291139244</v>
      </c>
      <c r="BL432">
        <f t="shared" si="104"/>
        <v>7.4943279230448782E-4</v>
      </c>
    </row>
    <row r="433" spans="1:64" x14ac:dyDescent="0.3">
      <c r="A433">
        <v>54</v>
      </c>
      <c r="B433">
        <v>3</v>
      </c>
      <c r="C433">
        <v>1</v>
      </c>
      <c r="D433">
        <v>0</v>
      </c>
      <c r="E433">
        <v>2</v>
      </c>
      <c r="F433">
        <v>1</v>
      </c>
      <c r="G433">
        <f t="shared" si="93"/>
        <v>3</v>
      </c>
      <c r="H433">
        <v>3</v>
      </c>
      <c r="I433">
        <v>0</v>
      </c>
      <c r="J433">
        <v>0</v>
      </c>
      <c r="L433" s="2" t="s">
        <v>18</v>
      </c>
      <c r="N433">
        <v>31</v>
      </c>
      <c r="O433">
        <v>3</v>
      </c>
      <c r="P433">
        <v>2</v>
      </c>
      <c r="Q433">
        <v>2</v>
      </c>
      <c r="R433">
        <v>1</v>
      </c>
      <c r="S433">
        <v>1</v>
      </c>
      <c r="T433">
        <v>2</v>
      </c>
      <c r="U433">
        <v>3</v>
      </c>
      <c r="V433">
        <v>0</v>
      </c>
      <c r="W433" s="45">
        <v>0</v>
      </c>
      <c r="X433" s="46">
        <v>1</v>
      </c>
      <c r="Y433" s="47">
        <f t="shared" si="94"/>
        <v>1</v>
      </c>
      <c r="Z433">
        <f t="shared" si="95"/>
        <v>0</v>
      </c>
      <c r="AA433">
        <f t="shared" si="96"/>
        <v>0.39822938237093697</v>
      </c>
      <c r="AB433" s="45">
        <f t="shared" si="97"/>
        <v>0.39822938237093697</v>
      </c>
      <c r="AC433" s="47">
        <f t="shared" si="98"/>
        <v>0.60177061762906303</v>
      </c>
      <c r="AD433" s="45">
        <f t="shared" si="99"/>
        <v>-0.50787894012392054</v>
      </c>
      <c r="AE433" s="47">
        <f t="shared" si="100"/>
        <v>100</v>
      </c>
      <c r="AF433">
        <f t="shared" si="101"/>
        <v>0.66176275594832923</v>
      </c>
      <c r="BE433">
        <v>5.6276927110561085E-2</v>
      </c>
      <c r="BF433">
        <v>1</v>
      </c>
      <c r="BG433">
        <v>0</v>
      </c>
      <c r="BH433">
        <f t="shared" si="105"/>
        <v>413</v>
      </c>
      <c r="BI433">
        <f t="shared" si="106"/>
        <v>18</v>
      </c>
      <c r="BJ433">
        <f t="shared" si="102"/>
        <v>0.66504460665044607</v>
      </c>
      <c r="BK433">
        <f t="shared" si="103"/>
        <v>0.92405063291139244</v>
      </c>
      <c r="BL433">
        <f t="shared" si="104"/>
        <v>7.4943279230448782E-4</v>
      </c>
    </row>
    <row r="434" spans="1:64" x14ac:dyDescent="0.3">
      <c r="A434">
        <v>34</v>
      </c>
      <c r="B434">
        <v>4</v>
      </c>
      <c r="C434">
        <v>1</v>
      </c>
      <c r="D434">
        <v>3</v>
      </c>
      <c r="E434">
        <v>1</v>
      </c>
      <c r="F434">
        <v>1</v>
      </c>
      <c r="G434">
        <f t="shared" si="93"/>
        <v>1</v>
      </c>
      <c r="H434">
        <v>3</v>
      </c>
      <c r="I434">
        <v>5</v>
      </c>
      <c r="J434">
        <v>0</v>
      </c>
      <c r="L434" s="2" t="s">
        <v>21</v>
      </c>
      <c r="N434">
        <v>31</v>
      </c>
      <c r="O434">
        <v>3</v>
      </c>
      <c r="P434">
        <v>2</v>
      </c>
      <c r="Q434">
        <v>2</v>
      </c>
      <c r="R434">
        <v>1</v>
      </c>
      <c r="S434">
        <v>2</v>
      </c>
      <c r="T434">
        <v>3</v>
      </c>
      <c r="U434">
        <v>3</v>
      </c>
      <c r="V434">
        <v>2</v>
      </c>
      <c r="W434" s="45">
        <v>0</v>
      </c>
      <c r="X434" s="46">
        <v>1</v>
      </c>
      <c r="Y434" s="47">
        <f t="shared" si="94"/>
        <v>1</v>
      </c>
      <c r="Z434">
        <f t="shared" si="95"/>
        <v>0</v>
      </c>
      <c r="AA434">
        <f t="shared" si="96"/>
        <v>0.59943619380066471</v>
      </c>
      <c r="AB434" s="45">
        <f t="shared" si="97"/>
        <v>0.59943619380066471</v>
      </c>
      <c r="AC434" s="47">
        <f t="shared" si="98"/>
        <v>0.40056380619933529</v>
      </c>
      <c r="AD434" s="45">
        <f t="shared" si="99"/>
        <v>-0.91488220881032845</v>
      </c>
      <c r="AE434" s="47">
        <f t="shared" si="100"/>
        <v>0</v>
      </c>
      <c r="AF434">
        <f t="shared" si="101"/>
        <v>1.4964811710980279</v>
      </c>
      <c r="BE434">
        <v>5.6316152836838822E-2</v>
      </c>
      <c r="BF434">
        <v>1</v>
      </c>
      <c r="BG434">
        <v>0</v>
      </c>
      <c r="BH434">
        <f t="shared" si="105"/>
        <v>414</v>
      </c>
      <c r="BI434">
        <f t="shared" si="106"/>
        <v>18</v>
      </c>
      <c r="BJ434">
        <f t="shared" si="102"/>
        <v>0.66423357664233573</v>
      </c>
      <c r="BK434">
        <f t="shared" si="103"/>
        <v>0.92405063291139244</v>
      </c>
      <c r="BL434">
        <f t="shared" si="104"/>
        <v>7.4943279230448782E-4</v>
      </c>
    </row>
    <row r="435" spans="1:64" x14ac:dyDescent="0.3">
      <c r="A435">
        <v>46</v>
      </c>
      <c r="B435">
        <v>3</v>
      </c>
      <c r="C435">
        <v>2</v>
      </c>
      <c r="D435">
        <v>2</v>
      </c>
      <c r="E435">
        <v>3</v>
      </c>
      <c r="F435">
        <v>4</v>
      </c>
      <c r="G435">
        <f t="shared" si="93"/>
        <v>2</v>
      </c>
      <c r="H435">
        <v>3</v>
      </c>
      <c r="I435">
        <v>1</v>
      </c>
      <c r="J435">
        <v>0</v>
      </c>
      <c r="L435" s="2" t="s">
        <v>20</v>
      </c>
      <c r="N435">
        <v>31</v>
      </c>
      <c r="O435">
        <v>3</v>
      </c>
      <c r="P435">
        <v>2</v>
      </c>
      <c r="Q435">
        <v>2</v>
      </c>
      <c r="R435">
        <v>1</v>
      </c>
      <c r="S435">
        <v>4</v>
      </c>
      <c r="T435">
        <v>1</v>
      </c>
      <c r="U435">
        <v>1</v>
      </c>
      <c r="V435">
        <v>2</v>
      </c>
      <c r="W435" s="45">
        <v>0</v>
      </c>
      <c r="X435" s="46">
        <v>1</v>
      </c>
      <c r="Y435" s="47">
        <f t="shared" si="94"/>
        <v>1</v>
      </c>
      <c r="Z435">
        <f t="shared" si="95"/>
        <v>0</v>
      </c>
      <c r="AA435">
        <f t="shared" si="96"/>
        <v>0.33276274836345221</v>
      </c>
      <c r="AB435" s="45">
        <f t="shared" si="97"/>
        <v>0.33276274836345221</v>
      </c>
      <c r="AC435" s="47">
        <f t="shared" si="98"/>
        <v>0.66723725163654779</v>
      </c>
      <c r="AD435" s="45">
        <f t="shared" si="99"/>
        <v>-0.40460959670760138</v>
      </c>
      <c r="AE435" s="47">
        <f t="shared" si="100"/>
        <v>100</v>
      </c>
      <c r="AF435">
        <f t="shared" si="101"/>
        <v>0.4987172816674692</v>
      </c>
      <c r="BE435">
        <v>5.6332799364099871E-2</v>
      </c>
      <c r="BF435">
        <v>1</v>
      </c>
      <c r="BG435">
        <v>0</v>
      </c>
      <c r="BH435">
        <f t="shared" si="105"/>
        <v>415</v>
      </c>
      <c r="BI435">
        <f t="shared" si="106"/>
        <v>18</v>
      </c>
      <c r="BJ435">
        <f t="shared" si="102"/>
        <v>0.6634225466342254</v>
      </c>
      <c r="BK435">
        <f t="shared" si="103"/>
        <v>0.92405063291139244</v>
      </c>
      <c r="BL435">
        <f t="shared" si="104"/>
        <v>7.4943279230438526E-4</v>
      </c>
    </row>
    <row r="436" spans="1:64" x14ac:dyDescent="0.3">
      <c r="A436">
        <v>31</v>
      </c>
      <c r="B436">
        <v>3</v>
      </c>
      <c r="C436">
        <v>1</v>
      </c>
      <c r="D436">
        <v>8</v>
      </c>
      <c r="E436">
        <v>3</v>
      </c>
      <c r="F436">
        <v>4</v>
      </c>
      <c r="G436">
        <f t="shared" si="93"/>
        <v>1</v>
      </c>
      <c r="H436">
        <v>4</v>
      </c>
      <c r="I436">
        <v>0</v>
      </c>
      <c r="J436">
        <v>0</v>
      </c>
      <c r="L436" s="2" t="s">
        <v>21</v>
      </c>
      <c r="N436">
        <v>31</v>
      </c>
      <c r="O436">
        <v>3</v>
      </c>
      <c r="P436">
        <v>2</v>
      </c>
      <c r="Q436">
        <v>2</v>
      </c>
      <c r="R436">
        <v>1</v>
      </c>
      <c r="S436">
        <v>4</v>
      </c>
      <c r="T436">
        <v>2</v>
      </c>
      <c r="U436">
        <v>3</v>
      </c>
      <c r="V436">
        <v>0</v>
      </c>
      <c r="W436" s="45">
        <v>0</v>
      </c>
      <c r="X436" s="46">
        <v>1</v>
      </c>
      <c r="Y436" s="47">
        <f t="shared" si="94"/>
        <v>1</v>
      </c>
      <c r="Z436">
        <f t="shared" si="95"/>
        <v>0</v>
      </c>
      <c r="AA436">
        <f t="shared" si="96"/>
        <v>0.31080630667479048</v>
      </c>
      <c r="AB436" s="45">
        <f t="shared" si="97"/>
        <v>0.31080630667479048</v>
      </c>
      <c r="AC436" s="47">
        <f t="shared" si="98"/>
        <v>0.68919369332520952</v>
      </c>
      <c r="AD436" s="45">
        <f t="shared" si="99"/>
        <v>-0.37223292508815059</v>
      </c>
      <c r="AE436" s="47">
        <f t="shared" si="100"/>
        <v>100</v>
      </c>
      <c r="AF436">
        <f t="shared" si="101"/>
        <v>0.45097090946264717</v>
      </c>
      <c r="BE436">
        <v>5.665527267162971E-2</v>
      </c>
      <c r="BF436">
        <v>1</v>
      </c>
      <c r="BG436">
        <v>0</v>
      </c>
      <c r="BH436">
        <f t="shared" si="105"/>
        <v>416</v>
      </c>
      <c r="BI436">
        <f t="shared" si="106"/>
        <v>18</v>
      </c>
      <c r="BJ436">
        <f t="shared" si="102"/>
        <v>0.66261151662611517</v>
      </c>
      <c r="BK436">
        <f t="shared" si="103"/>
        <v>0.92405063291139244</v>
      </c>
      <c r="BL436">
        <f t="shared" si="104"/>
        <v>7.4943279230438526E-4</v>
      </c>
    </row>
    <row r="437" spans="1:64" x14ac:dyDescent="0.3">
      <c r="A437">
        <v>33</v>
      </c>
      <c r="B437">
        <v>2</v>
      </c>
      <c r="C437">
        <v>2</v>
      </c>
      <c r="D437">
        <v>6</v>
      </c>
      <c r="E437">
        <v>3</v>
      </c>
      <c r="F437">
        <v>1</v>
      </c>
      <c r="G437">
        <f t="shared" si="93"/>
        <v>2</v>
      </c>
      <c r="H437">
        <v>4</v>
      </c>
      <c r="I437">
        <v>7</v>
      </c>
      <c r="J437">
        <v>1</v>
      </c>
      <c r="L437" s="2" t="s">
        <v>20</v>
      </c>
      <c r="N437">
        <v>31</v>
      </c>
      <c r="O437">
        <v>3</v>
      </c>
      <c r="P437">
        <v>2</v>
      </c>
      <c r="Q437">
        <v>2</v>
      </c>
      <c r="R437">
        <v>1</v>
      </c>
      <c r="S437">
        <v>4</v>
      </c>
      <c r="T437">
        <v>3</v>
      </c>
      <c r="U437">
        <v>3</v>
      </c>
      <c r="V437">
        <v>1</v>
      </c>
      <c r="W437" s="45">
        <v>1</v>
      </c>
      <c r="X437" s="46">
        <v>0</v>
      </c>
      <c r="Y437" s="47">
        <f t="shared" si="94"/>
        <v>1</v>
      </c>
      <c r="Z437">
        <f t="shared" si="95"/>
        <v>1</v>
      </c>
      <c r="AA437">
        <f t="shared" si="96"/>
        <v>0.50021284818931588</v>
      </c>
      <c r="AB437" s="45">
        <f t="shared" si="97"/>
        <v>0.50021284818931588</v>
      </c>
      <c r="AC437" s="47">
        <f t="shared" si="98"/>
        <v>0.49978715181068412</v>
      </c>
      <c r="AD437" s="45">
        <f t="shared" si="99"/>
        <v>-0.69272157476431062</v>
      </c>
      <c r="AE437" s="47">
        <f t="shared" si="100"/>
        <v>100</v>
      </c>
      <c r="AF437">
        <f t="shared" si="101"/>
        <v>0.99914896952332843</v>
      </c>
      <c r="BE437">
        <v>5.6766972033160383E-2</v>
      </c>
      <c r="BF437">
        <v>1</v>
      </c>
      <c r="BG437">
        <v>0</v>
      </c>
      <c r="BH437">
        <f t="shared" si="105"/>
        <v>417</v>
      </c>
      <c r="BI437">
        <f t="shared" si="106"/>
        <v>18</v>
      </c>
      <c r="BJ437">
        <f t="shared" si="102"/>
        <v>0.66180048661800495</v>
      </c>
      <c r="BK437">
        <f t="shared" si="103"/>
        <v>0.92405063291139244</v>
      </c>
      <c r="BL437">
        <f t="shared" si="104"/>
        <v>7.4943279230448782E-4</v>
      </c>
    </row>
    <row r="438" spans="1:64" x14ac:dyDescent="0.3">
      <c r="A438">
        <v>33</v>
      </c>
      <c r="B438">
        <v>1</v>
      </c>
      <c r="C438">
        <v>1</v>
      </c>
      <c r="D438">
        <v>3</v>
      </c>
      <c r="E438">
        <v>1</v>
      </c>
      <c r="F438">
        <v>1</v>
      </c>
      <c r="G438">
        <f t="shared" si="93"/>
        <v>1</v>
      </c>
      <c r="H438">
        <v>3</v>
      </c>
      <c r="I438">
        <v>1</v>
      </c>
      <c r="J438">
        <v>1</v>
      </c>
      <c r="L438" s="2" t="s">
        <v>21</v>
      </c>
      <c r="N438">
        <v>31</v>
      </c>
      <c r="O438">
        <v>3</v>
      </c>
      <c r="P438">
        <v>2</v>
      </c>
      <c r="Q438">
        <v>2</v>
      </c>
      <c r="R438">
        <v>2</v>
      </c>
      <c r="S438">
        <v>1</v>
      </c>
      <c r="T438">
        <v>1</v>
      </c>
      <c r="U438">
        <v>3</v>
      </c>
      <c r="V438">
        <v>1</v>
      </c>
      <c r="W438" s="45">
        <v>0</v>
      </c>
      <c r="X438" s="46">
        <v>1</v>
      </c>
      <c r="Y438" s="47">
        <f t="shared" si="94"/>
        <v>1</v>
      </c>
      <c r="Z438">
        <f t="shared" si="95"/>
        <v>0</v>
      </c>
      <c r="AA438">
        <f t="shared" si="96"/>
        <v>0.21436591983211029</v>
      </c>
      <c r="AB438" s="45">
        <f t="shared" si="97"/>
        <v>0.21436591983211029</v>
      </c>
      <c r="AC438" s="47">
        <f t="shared" si="98"/>
        <v>0.78563408016788971</v>
      </c>
      <c r="AD438" s="45">
        <f t="shared" si="99"/>
        <v>-0.24126414181370623</v>
      </c>
      <c r="AE438" s="47">
        <f t="shared" si="100"/>
        <v>100</v>
      </c>
      <c r="AF438">
        <f t="shared" si="101"/>
        <v>0.27285720571885114</v>
      </c>
      <c r="BE438">
        <v>5.6884643301708657E-2</v>
      </c>
      <c r="BF438">
        <v>1</v>
      </c>
      <c r="BG438">
        <v>0</v>
      </c>
      <c r="BH438">
        <f t="shared" si="105"/>
        <v>418</v>
      </c>
      <c r="BI438">
        <f t="shared" si="106"/>
        <v>18</v>
      </c>
      <c r="BJ438">
        <f t="shared" si="102"/>
        <v>0.66098945660989461</v>
      </c>
      <c r="BK438">
        <f t="shared" si="103"/>
        <v>0.92405063291139244</v>
      </c>
      <c r="BL438">
        <f t="shared" si="104"/>
        <v>0</v>
      </c>
    </row>
    <row r="439" spans="1:64" x14ac:dyDescent="0.3">
      <c r="A439">
        <v>30</v>
      </c>
      <c r="B439">
        <v>4</v>
      </c>
      <c r="C439">
        <v>1</v>
      </c>
      <c r="D439">
        <v>2</v>
      </c>
      <c r="E439">
        <v>1</v>
      </c>
      <c r="F439">
        <v>2</v>
      </c>
      <c r="G439">
        <f t="shared" si="93"/>
        <v>3</v>
      </c>
      <c r="H439">
        <v>3</v>
      </c>
      <c r="I439">
        <v>1</v>
      </c>
      <c r="J439">
        <v>0</v>
      </c>
      <c r="L439" s="2" t="s">
        <v>18</v>
      </c>
      <c r="N439">
        <v>31</v>
      </c>
      <c r="O439">
        <v>3</v>
      </c>
      <c r="P439">
        <v>2</v>
      </c>
      <c r="Q439">
        <v>5</v>
      </c>
      <c r="R439">
        <v>2</v>
      </c>
      <c r="S439">
        <v>1</v>
      </c>
      <c r="T439">
        <v>2</v>
      </c>
      <c r="U439">
        <v>2</v>
      </c>
      <c r="V439">
        <v>0</v>
      </c>
      <c r="W439" s="45">
        <v>0</v>
      </c>
      <c r="X439" s="46">
        <v>1</v>
      </c>
      <c r="Y439" s="47">
        <f t="shared" si="94"/>
        <v>1</v>
      </c>
      <c r="Z439">
        <f t="shared" si="95"/>
        <v>0</v>
      </c>
      <c r="AA439">
        <f t="shared" si="96"/>
        <v>0.25744097959578466</v>
      </c>
      <c r="AB439" s="45">
        <f t="shared" si="97"/>
        <v>0.25744097959578466</v>
      </c>
      <c r="AC439" s="47">
        <f t="shared" si="98"/>
        <v>0.7425590204042154</v>
      </c>
      <c r="AD439" s="45">
        <f t="shared" si="99"/>
        <v>-0.29765292270446037</v>
      </c>
      <c r="AE439" s="47">
        <f t="shared" si="100"/>
        <v>100</v>
      </c>
      <c r="AF439">
        <f t="shared" si="101"/>
        <v>0.34669429974151478</v>
      </c>
      <c r="BE439">
        <v>5.7187112501694538E-2</v>
      </c>
      <c r="BF439">
        <v>0</v>
      </c>
      <c r="BG439">
        <v>1</v>
      </c>
      <c r="BH439">
        <f t="shared" si="105"/>
        <v>418</v>
      </c>
      <c r="BI439">
        <f t="shared" si="106"/>
        <v>19</v>
      </c>
      <c r="BJ439">
        <f t="shared" si="102"/>
        <v>0.66098945660989461</v>
      </c>
      <c r="BK439">
        <f t="shared" si="103"/>
        <v>0.91983122362869196</v>
      </c>
      <c r="BL439">
        <f t="shared" si="104"/>
        <v>7.4601072475971846E-4</v>
      </c>
    </row>
    <row r="440" spans="1:64" x14ac:dyDescent="0.3">
      <c r="A440">
        <v>35</v>
      </c>
      <c r="B440">
        <v>4</v>
      </c>
      <c r="C440">
        <v>2</v>
      </c>
      <c r="D440">
        <v>7</v>
      </c>
      <c r="E440">
        <v>3</v>
      </c>
      <c r="F440">
        <v>1</v>
      </c>
      <c r="G440">
        <f t="shared" si="93"/>
        <v>2</v>
      </c>
      <c r="H440">
        <v>3</v>
      </c>
      <c r="I440">
        <v>0</v>
      </c>
      <c r="J440">
        <v>0</v>
      </c>
      <c r="L440" s="2" t="s">
        <v>20</v>
      </c>
      <c r="N440">
        <v>31</v>
      </c>
      <c r="O440">
        <v>3</v>
      </c>
      <c r="P440">
        <v>2</v>
      </c>
      <c r="Q440">
        <v>9</v>
      </c>
      <c r="R440">
        <v>3</v>
      </c>
      <c r="S440">
        <v>4</v>
      </c>
      <c r="T440">
        <v>3</v>
      </c>
      <c r="U440">
        <v>2</v>
      </c>
      <c r="V440">
        <v>4</v>
      </c>
      <c r="W440" s="45">
        <v>0</v>
      </c>
      <c r="X440" s="46">
        <v>1</v>
      </c>
      <c r="Y440" s="47">
        <f t="shared" si="94"/>
        <v>1</v>
      </c>
      <c r="Z440">
        <f t="shared" si="95"/>
        <v>0</v>
      </c>
      <c r="AA440">
        <f t="shared" si="96"/>
        <v>0.22342262195190088</v>
      </c>
      <c r="AB440" s="45">
        <f t="shared" si="97"/>
        <v>0.22342262195190088</v>
      </c>
      <c r="AC440" s="47">
        <f t="shared" si="98"/>
        <v>0.77657737804809912</v>
      </c>
      <c r="AD440" s="45">
        <f t="shared" si="99"/>
        <v>-0.25285899158592229</v>
      </c>
      <c r="AE440" s="47">
        <f t="shared" si="100"/>
        <v>100</v>
      </c>
      <c r="AF440">
        <f t="shared" si="101"/>
        <v>0.28770168725937662</v>
      </c>
      <c r="BE440">
        <v>5.7319834633954014E-2</v>
      </c>
      <c r="BF440">
        <v>1</v>
      </c>
      <c r="BG440">
        <v>0</v>
      </c>
      <c r="BH440">
        <f t="shared" si="105"/>
        <v>419</v>
      </c>
      <c r="BI440">
        <f t="shared" si="106"/>
        <v>19</v>
      </c>
      <c r="BJ440">
        <f t="shared" si="102"/>
        <v>0.66017842660178427</v>
      </c>
      <c r="BK440">
        <f t="shared" si="103"/>
        <v>0.91983122362869196</v>
      </c>
      <c r="BL440">
        <f t="shared" si="104"/>
        <v>7.4601072475971846E-4</v>
      </c>
    </row>
    <row r="441" spans="1:64" x14ac:dyDescent="0.3">
      <c r="A441">
        <v>31</v>
      </c>
      <c r="B441">
        <v>1</v>
      </c>
      <c r="C441">
        <v>1</v>
      </c>
      <c r="D441">
        <v>0</v>
      </c>
      <c r="E441">
        <v>3</v>
      </c>
      <c r="F441">
        <v>3</v>
      </c>
      <c r="G441">
        <f t="shared" si="93"/>
        <v>2</v>
      </c>
      <c r="H441">
        <v>3</v>
      </c>
      <c r="I441">
        <v>0</v>
      </c>
      <c r="J441">
        <v>1</v>
      </c>
      <c r="L441" s="2" t="s">
        <v>20</v>
      </c>
      <c r="N441">
        <v>31</v>
      </c>
      <c r="O441">
        <v>4</v>
      </c>
      <c r="P441">
        <v>1</v>
      </c>
      <c r="Q441">
        <v>0</v>
      </c>
      <c r="R441">
        <v>1</v>
      </c>
      <c r="S441">
        <v>2</v>
      </c>
      <c r="T441">
        <v>2</v>
      </c>
      <c r="U441">
        <v>3</v>
      </c>
      <c r="V441">
        <v>0</v>
      </c>
      <c r="W441" s="45">
        <v>1</v>
      </c>
      <c r="X441" s="46">
        <v>0</v>
      </c>
      <c r="Y441" s="47">
        <f t="shared" si="94"/>
        <v>1</v>
      </c>
      <c r="Z441">
        <f t="shared" si="95"/>
        <v>1</v>
      </c>
      <c r="AA441">
        <f t="shared" si="96"/>
        <v>0.1070423056621685</v>
      </c>
      <c r="AB441" s="45">
        <f t="shared" si="97"/>
        <v>0.1070423056621685</v>
      </c>
      <c r="AC441" s="47">
        <f t="shared" si="98"/>
        <v>0.89295769433783145</v>
      </c>
      <c r="AD441" s="45">
        <f t="shared" si="99"/>
        <v>-2.234531142642048</v>
      </c>
      <c r="AE441" s="47">
        <f t="shared" si="100"/>
        <v>0</v>
      </c>
      <c r="AF441">
        <f t="shared" si="101"/>
        <v>8.3421007125543039</v>
      </c>
      <c r="BE441">
        <v>5.7586702126587959E-2</v>
      </c>
      <c r="BF441">
        <v>1</v>
      </c>
      <c r="BG441">
        <v>0</v>
      </c>
      <c r="BH441">
        <f t="shared" si="105"/>
        <v>420</v>
      </c>
      <c r="BI441">
        <f t="shared" si="106"/>
        <v>19</v>
      </c>
      <c r="BJ441">
        <f t="shared" si="102"/>
        <v>0.65936739659367394</v>
      </c>
      <c r="BK441">
        <f t="shared" si="103"/>
        <v>0.91983122362869196</v>
      </c>
      <c r="BL441">
        <f t="shared" si="104"/>
        <v>7.4601072475971846E-4</v>
      </c>
    </row>
    <row r="442" spans="1:64" x14ac:dyDescent="0.3">
      <c r="A442">
        <v>34</v>
      </c>
      <c r="B442">
        <v>2</v>
      </c>
      <c r="C442">
        <v>2</v>
      </c>
      <c r="D442">
        <v>2</v>
      </c>
      <c r="E442">
        <v>3</v>
      </c>
      <c r="F442">
        <v>1</v>
      </c>
      <c r="G442">
        <f t="shared" si="93"/>
        <v>1</v>
      </c>
      <c r="H442">
        <v>3</v>
      </c>
      <c r="I442">
        <v>0</v>
      </c>
      <c r="J442">
        <v>1</v>
      </c>
      <c r="L442" s="2" t="s">
        <v>21</v>
      </c>
      <c r="N442">
        <v>31</v>
      </c>
      <c r="O442">
        <v>4</v>
      </c>
      <c r="P442">
        <v>1</v>
      </c>
      <c r="Q442">
        <v>2</v>
      </c>
      <c r="R442">
        <v>1</v>
      </c>
      <c r="S442">
        <v>1</v>
      </c>
      <c r="T442">
        <v>2</v>
      </c>
      <c r="U442">
        <v>3</v>
      </c>
      <c r="V442">
        <v>3</v>
      </c>
      <c r="W442" s="45">
        <v>0</v>
      </c>
      <c r="X442" s="46">
        <v>1</v>
      </c>
      <c r="Y442" s="47">
        <f t="shared" si="94"/>
        <v>1</v>
      </c>
      <c r="Z442">
        <f t="shared" si="95"/>
        <v>0</v>
      </c>
      <c r="AA442">
        <f t="shared" si="96"/>
        <v>0.13207635935839918</v>
      </c>
      <c r="AB442" s="45">
        <f t="shared" si="97"/>
        <v>0.13207635935839918</v>
      </c>
      <c r="AC442" s="47">
        <f t="shared" si="98"/>
        <v>0.86792364064160088</v>
      </c>
      <c r="AD442" s="45">
        <f t="shared" si="99"/>
        <v>-0.14165153980257492</v>
      </c>
      <c r="AE442" s="47">
        <f t="shared" si="100"/>
        <v>100</v>
      </c>
      <c r="AF442">
        <f t="shared" si="101"/>
        <v>0.15217509141790803</v>
      </c>
      <c r="BE442">
        <v>5.7981809720746492E-2</v>
      </c>
      <c r="BF442">
        <v>1</v>
      </c>
      <c r="BG442">
        <v>0</v>
      </c>
      <c r="BH442">
        <f t="shared" si="105"/>
        <v>421</v>
      </c>
      <c r="BI442">
        <f t="shared" si="106"/>
        <v>19</v>
      </c>
      <c r="BJ442">
        <f t="shared" si="102"/>
        <v>0.6585563665855636</v>
      </c>
      <c r="BK442">
        <f t="shared" si="103"/>
        <v>0.91983122362869196</v>
      </c>
      <c r="BL442">
        <f t="shared" si="104"/>
        <v>0</v>
      </c>
    </row>
    <row r="443" spans="1:64" x14ac:dyDescent="0.3">
      <c r="A443">
        <v>42</v>
      </c>
      <c r="B443">
        <v>2</v>
      </c>
      <c r="C443">
        <v>1</v>
      </c>
      <c r="D443">
        <v>2</v>
      </c>
      <c r="E443">
        <v>1</v>
      </c>
      <c r="F443">
        <v>3</v>
      </c>
      <c r="G443">
        <f t="shared" si="93"/>
        <v>2</v>
      </c>
      <c r="H443">
        <v>3</v>
      </c>
      <c r="I443">
        <v>2</v>
      </c>
      <c r="J443">
        <v>0</v>
      </c>
      <c r="L443" s="2" t="s">
        <v>20</v>
      </c>
      <c r="N443">
        <v>31</v>
      </c>
      <c r="O443">
        <v>4</v>
      </c>
      <c r="P443">
        <v>1</v>
      </c>
      <c r="Q443">
        <v>2</v>
      </c>
      <c r="R443">
        <v>1</v>
      </c>
      <c r="S443">
        <v>2</v>
      </c>
      <c r="T443">
        <v>1</v>
      </c>
      <c r="U443">
        <v>2</v>
      </c>
      <c r="V443">
        <v>2</v>
      </c>
      <c r="W443" s="45">
        <v>0</v>
      </c>
      <c r="X443" s="46">
        <v>1</v>
      </c>
      <c r="Y443" s="47">
        <f t="shared" si="94"/>
        <v>1</v>
      </c>
      <c r="Z443">
        <f t="shared" si="95"/>
        <v>0</v>
      </c>
      <c r="AA443">
        <f t="shared" si="96"/>
        <v>7.0519586167476819E-2</v>
      </c>
      <c r="AB443" s="45">
        <f t="shared" si="97"/>
        <v>7.0519586167476819E-2</v>
      </c>
      <c r="AC443" s="47">
        <f t="shared" si="98"/>
        <v>0.92948041383252322</v>
      </c>
      <c r="AD443" s="45">
        <f t="shared" si="99"/>
        <v>-7.3129543766670441E-2</v>
      </c>
      <c r="AE443" s="47">
        <f t="shared" si="100"/>
        <v>100</v>
      </c>
      <c r="AF443">
        <f t="shared" si="101"/>
        <v>7.5869900127000706E-2</v>
      </c>
      <c r="BE443">
        <v>5.8062657399661197E-2</v>
      </c>
      <c r="BF443">
        <v>0</v>
      </c>
      <c r="BG443">
        <v>1</v>
      </c>
      <c r="BH443">
        <f t="shared" si="105"/>
        <v>421</v>
      </c>
      <c r="BI443">
        <f t="shared" si="106"/>
        <v>20</v>
      </c>
      <c r="BJ443">
        <f t="shared" si="102"/>
        <v>0.6585563665855636</v>
      </c>
      <c r="BK443">
        <f t="shared" si="103"/>
        <v>0.91561181434599159</v>
      </c>
      <c r="BL443">
        <f t="shared" si="104"/>
        <v>7.4258865721484751E-4</v>
      </c>
    </row>
    <row r="444" spans="1:64" x14ac:dyDescent="0.3">
      <c r="A444">
        <v>36</v>
      </c>
      <c r="B444">
        <v>2</v>
      </c>
      <c r="C444">
        <v>1</v>
      </c>
      <c r="D444">
        <v>3</v>
      </c>
      <c r="E444">
        <v>3</v>
      </c>
      <c r="F444">
        <v>4</v>
      </c>
      <c r="G444">
        <f t="shared" si="93"/>
        <v>3</v>
      </c>
      <c r="H444">
        <v>2</v>
      </c>
      <c r="I444">
        <v>9</v>
      </c>
      <c r="J444">
        <v>0</v>
      </c>
      <c r="L444" s="2" t="s">
        <v>18</v>
      </c>
      <c r="N444">
        <v>31</v>
      </c>
      <c r="O444">
        <v>4</v>
      </c>
      <c r="P444">
        <v>1</v>
      </c>
      <c r="Q444">
        <v>2</v>
      </c>
      <c r="R444">
        <v>1</v>
      </c>
      <c r="S444">
        <v>2</v>
      </c>
      <c r="T444">
        <v>3</v>
      </c>
      <c r="U444">
        <v>1</v>
      </c>
      <c r="V444">
        <v>7</v>
      </c>
      <c r="W444" s="45">
        <v>1</v>
      </c>
      <c r="X444" s="46">
        <v>0</v>
      </c>
      <c r="Y444" s="47">
        <f t="shared" si="94"/>
        <v>1</v>
      </c>
      <c r="Z444">
        <f t="shared" si="95"/>
        <v>1</v>
      </c>
      <c r="AA444">
        <f t="shared" si="96"/>
        <v>0.42176939292160909</v>
      </c>
      <c r="AB444" s="45">
        <f t="shared" si="97"/>
        <v>0.42176939292160909</v>
      </c>
      <c r="AC444" s="47">
        <f t="shared" si="98"/>
        <v>0.57823060707839091</v>
      </c>
      <c r="AD444" s="45">
        <f t="shared" si="99"/>
        <v>-0.863296576582118</v>
      </c>
      <c r="AE444" s="47">
        <f t="shared" si="100"/>
        <v>0</v>
      </c>
      <c r="AF444">
        <f t="shared" si="101"/>
        <v>1.3709638887567692</v>
      </c>
      <c r="BE444">
        <v>5.8710701179355444E-2</v>
      </c>
      <c r="BF444">
        <v>1</v>
      </c>
      <c r="BG444">
        <v>0</v>
      </c>
      <c r="BH444">
        <f t="shared" si="105"/>
        <v>422</v>
      </c>
      <c r="BI444">
        <f t="shared" si="106"/>
        <v>20</v>
      </c>
      <c r="BJ444">
        <f t="shared" si="102"/>
        <v>0.65774533657745338</v>
      </c>
      <c r="BK444">
        <f t="shared" si="103"/>
        <v>0.91561181434599159</v>
      </c>
      <c r="BL444">
        <f t="shared" si="104"/>
        <v>7.425886572149491E-4</v>
      </c>
    </row>
    <row r="445" spans="1:64" x14ac:dyDescent="0.3">
      <c r="A445">
        <v>22</v>
      </c>
      <c r="B445">
        <v>3</v>
      </c>
      <c r="C445">
        <v>1</v>
      </c>
      <c r="D445">
        <v>2</v>
      </c>
      <c r="E445">
        <v>1</v>
      </c>
      <c r="F445">
        <v>3</v>
      </c>
      <c r="G445">
        <f t="shared" si="93"/>
        <v>3</v>
      </c>
      <c r="H445">
        <v>3</v>
      </c>
      <c r="I445">
        <v>1</v>
      </c>
      <c r="J445">
        <v>1</v>
      </c>
      <c r="L445" s="2" t="s">
        <v>18</v>
      </c>
      <c r="N445">
        <v>31</v>
      </c>
      <c r="O445">
        <v>4</v>
      </c>
      <c r="P445">
        <v>1</v>
      </c>
      <c r="Q445">
        <v>2</v>
      </c>
      <c r="R445">
        <v>1</v>
      </c>
      <c r="S445">
        <v>3</v>
      </c>
      <c r="T445">
        <v>3</v>
      </c>
      <c r="U445">
        <v>3</v>
      </c>
      <c r="V445">
        <v>0</v>
      </c>
      <c r="W445" s="45">
        <v>0</v>
      </c>
      <c r="X445" s="46">
        <v>1</v>
      </c>
      <c r="Y445" s="47">
        <f t="shared" si="94"/>
        <v>1</v>
      </c>
      <c r="Z445">
        <f t="shared" si="95"/>
        <v>0</v>
      </c>
      <c r="AA445">
        <f t="shared" si="96"/>
        <v>0.12701963345758011</v>
      </c>
      <c r="AB445" s="45">
        <f t="shared" si="97"/>
        <v>0.12701963345758011</v>
      </c>
      <c r="AC445" s="47">
        <f t="shared" si="98"/>
        <v>0.87298036654241984</v>
      </c>
      <c r="AD445" s="45">
        <f t="shared" si="99"/>
        <v>-0.13584221303756142</v>
      </c>
      <c r="AE445" s="47">
        <f t="shared" si="100"/>
        <v>100</v>
      </c>
      <c r="AF445">
        <f t="shared" si="101"/>
        <v>0.14550113419006427</v>
      </c>
      <c r="BE445">
        <v>5.9074280791331001E-2</v>
      </c>
      <c r="BF445">
        <v>1</v>
      </c>
      <c r="BG445">
        <v>0</v>
      </c>
      <c r="BH445">
        <f t="shared" si="105"/>
        <v>423</v>
      </c>
      <c r="BI445">
        <f t="shared" si="106"/>
        <v>20</v>
      </c>
      <c r="BJ445">
        <f t="shared" si="102"/>
        <v>0.65693430656934304</v>
      </c>
      <c r="BK445">
        <f t="shared" si="103"/>
        <v>0.91561181434599159</v>
      </c>
      <c r="BL445">
        <f t="shared" si="104"/>
        <v>7.4258865721484751E-4</v>
      </c>
    </row>
    <row r="446" spans="1:64" x14ac:dyDescent="0.3">
      <c r="A446">
        <v>48</v>
      </c>
      <c r="B446">
        <v>2</v>
      </c>
      <c r="C446">
        <v>1</v>
      </c>
      <c r="D446">
        <v>7</v>
      </c>
      <c r="E446">
        <v>2</v>
      </c>
      <c r="F446">
        <v>4</v>
      </c>
      <c r="G446">
        <f t="shared" si="93"/>
        <v>2</v>
      </c>
      <c r="H446">
        <v>3</v>
      </c>
      <c r="I446">
        <v>6</v>
      </c>
      <c r="J446">
        <v>0</v>
      </c>
      <c r="L446" s="2" t="s">
        <v>20</v>
      </c>
      <c r="N446">
        <v>31</v>
      </c>
      <c r="O446">
        <v>4</v>
      </c>
      <c r="P446">
        <v>1</v>
      </c>
      <c r="Q446">
        <v>2</v>
      </c>
      <c r="R446">
        <v>2</v>
      </c>
      <c r="S446">
        <v>1</v>
      </c>
      <c r="T446">
        <v>3</v>
      </c>
      <c r="U446">
        <v>3</v>
      </c>
      <c r="V446">
        <v>0</v>
      </c>
      <c r="W446" s="45">
        <v>0</v>
      </c>
      <c r="X446" s="46">
        <v>1</v>
      </c>
      <c r="Y446" s="47">
        <f t="shared" si="94"/>
        <v>1</v>
      </c>
      <c r="Z446">
        <f t="shared" si="95"/>
        <v>0</v>
      </c>
      <c r="AA446">
        <f t="shared" si="96"/>
        <v>0.11366417377238947</v>
      </c>
      <c r="AB446" s="45">
        <f t="shared" si="97"/>
        <v>0.11366417377238947</v>
      </c>
      <c r="AC446" s="47">
        <f t="shared" si="98"/>
        <v>0.88633582622761053</v>
      </c>
      <c r="AD446" s="45">
        <f t="shared" si="99"/>
        <v>-0.12065936381891765</v>
      </c>
      <c r="AE446" s="47">
        <f t="shared" si="100"/>
        <v>100</v>
      </c>
      <c r="AF446">
        <f t="shared" si="101"/>
        <v>0.12824052735875824</v>
      </c>
      <c r="BE446">
        <v>5.9207583016149201E-2</v>
      </c>
      <c r="BF446">
        <v>1</v>
      </c>
      <c r="BG446">
        <v>0</v>
      </c>
      <c r="BH446">
        <f t="shared" si="105"/>
        <v>424</v>
      </c>
      <c r="BI446">
        <f t="shared" si="106"/>
        <v>20</v>
      </c>
      <c r="BJ446">
        <f t="shared" si="102"/>
        <v>0.65612327656123282</v>
      </c>
      <c r="BK446">
        <f t="shared" si="103"/>
        <v>0.91561181434599159</v>
      </c>
      <c r="BL446">
        <f t="shared" si="104"/>
        <v>7.425886572149491E-4</v>
      </c>
    </row>
    <row r="447" spans="1:64" x14ac:dyDescent="0.3">
      <c r="A447">
        <v>55</v>
      </c>
      <c r="B447">
        <v>1</v>
      </c>
      <c r="C447">
        <v>1</v>
      </c>
      <c r="D447">
        <v>9</v>
      </c>
      <c r="E447">
        <v>4</v>
      </c>
      <c r="F447">
        <v>4</v>
      </c>
      <c r="G447">
        <f t="shared" si="93"/>
        <v>3</v>
      </c>
      <c r="H447">
        <v>3</v>
      </c>
      <c r="I447">
        <v>7</v>
      </c>
      <c r="J447">
        <v>0</v>
      </c>
      <c r="L447" s="2" t="s">
        <v>18</v>
      </c>
      <c r="N447">
        <v>31</v>
      </c>
      <c r="O447">
        <v>4</v>
      </c>
      <c r="P447">
        <v>1</v>
      </c>
      <c r="Q447">
        <v>4</v>
      </c>
      <c r="R447">
        <v>2</v>
      </c>
      <c r="S447">
        <v>4</v>
      </c>
      <c r="T447">
        <v>3</v>
      </c>
      <c r="U447">
        <v>2</v>
      </c>
      <c r="V447">
        <v>1</v>
      </c>
      <c r="W447" s="45">
        <v>0</v>
      </c>
      <c r="X447" s="46">
        <v>1</v>
      </c>
      <c r="Y447" s="47">
        <f t="shared" si="94"/>
        <v>1</v>
      </c>
      <c r="Z447">
        <f t="shared" si="95"/>
        <v>0</v>
      </c>
      <c r="AA447">
        <f t="shared" si="96"/>
        <v>8.3880059095927953E-2</v>
      </c>
      <c r="AB447" s="45">
        <f t="shared" si="97"/>
        <v>8.3880059095927953E-2</v>
      </c>
      <c r="AC447" s="47">
        <f t="shared" si="98"/>
        <v>0.91611994090407201</v>
      </c>
      <c r="AD447" s="45">
        <f t="shared" si="99"/>
        <v>-8.7607983028273897E-2</v>
      </c>
      <c r="AE447" s="47">
        <f t="shared" si="100"/>
        <v>100</v>
      </c>
      <c r="AF447">
        <f t="shared" si="101"/>
        <v>9.1560128047372277E-2</v>
      </c>
      <c r="BE447">
        <v>5.9337892574788484E-2</v>
      </c>
      <c r="BF447">
        <v>1</v>
      </c>
      <c r="BG447">
        <v>0</v>
      </c>
      <c r="BH447">
        <f t="shared" si="105"/>
        <v>425</v>
      </c>
      <c r="BI447">
        <f t="shared" si="106"/>
        <v>20</v>
      </c>
      <c r="BJ447">
        <f t="shared" si="102"/>
        <v>0.65531224655312248</v>
      </c>
      <c r="BK447">
        <f t="shared" si="103"/>
        <v>0.91561181434599159</v>
      </c>
      <c r="BL447">
        <f t="shared" si="104"/>
        <v>7.425886572149491E-4</v>
      </c>
    </row>
    <row r="448" spans="1:64" x14ac:dyDescent="0.3">
      <c r="A448">
        <v>41</v>
      </c>
      <c r="B448">
        <v>4</v>
      </c>
      <c r="C448">
        <v>1</v>
      </c>
      <c r="D448">
        <v>3</v>
      </c>
      <c r="E448">
        <v>2</v>
      </c>
      <c r="F448">
        <v>4</v>
      </c>
      <c r="G448">
        <f t="shared" si="93"/>
        <v>3</v>
      </c>
      <c r="H448">
        <v>3</v>
      </c>
      <c r="I448">
        <v>1</v>
      </c>
      <c r="J448">
        <v>0</v>
      </c>
      <c r="L448" s="2" t="s">
        <v>18</v>
      </c>
      <c r="N448">
        <v>31</v>
      </c>
      <c r="O448">
        <v>4</v>
      </c>
      <c r="P448">
        <v>1</v>
      </c>
      <c r="Q448">
        <v>7</v>
      </c>
      <c r="R448">
        <v>2</v>
      </c>
      <c r="S448">
        <v>1</v>
      </c>
      <c r="T448">
        <v>1</v>
      </c>
      <c r="U448">
        <v>3</v>
      </c>
      <c r="V448">
        <v>1</v>
      </c>
      <c r="W448" s="45">
        <v>0</v>
      </c>
      <c r="X448" s="46">
        <v>1</v>
      </c>
      <c r="Y448" s="47">
        <f t="shared" si="94"/>
        <v>1</v>
      </c>
      <c r="Z448">
        <f t="shared" si="95"/>
        <v>0</v>
      </c>
      <c r="AA448">
        <f t="shared" si="96"/>
        <v>1.7446027457173639E-2</v>
      </c>
      <c r="AB448" s="45">
        <f t="shared" si="97"/>
        <v>1.7446027457173639E-2</v>
      </c>
      <c r="AC448" s="47">
        <f t="shared" si="98"/>
        <v>0.98255397254282639</v>
      </c>
      <c r="AD448" s="45">
        <f t="shared" si="99"/>
        <v>-1.7600002861703011E-2</v>
      </c>
      <c r="AE448" s="47">
        <f t="shared" si="100"/>
        <v>100</v>
      </c>
      <c r="AF448">
        <f t="shared" si="101"/>
        <v>1.7755795553931489E-2</v>
      </c>
      <c r="BE448">
        <v>5.9397145193438354E-2</v>
      </c>
      <c r="BF448">
        <v>1</v>
      </c>
      <c r="BG448">
        <v>0</v>
      </c>
      <c r="BH448">
        <f t="shared" si="105"/>
        <v>426</v>
      </c>
      <c r="BI448">
        <f t="shared" si="106"/>
        <v>20</v>
      </c>
      <c r="BJ448">
        <f t="shared" si="102"/>
        <v>0.65450121654501214</v>
      </c>
      <c r="BK448">
        <f t="shared" si="103"/>
        <v>0.91561181434599159</v>
      </c>
      <c r="BL448">
        <f t="shared" si="104"/>
        <v>7.425886572149491E-4</v>
      </c>
    </row>
    <row r="449" spans="1:64" x14ac:dyDescent="0.3">
      <c r="A449">
        <v>35</v>
      </c>
      <c r="B449">
        <v>2</v>
      </c>
      <c r="C449">
        <v>1</v>
      </c>
      <c r="D449">
        <v>9</v>
      </c>
      <c r="E449">
        <v>2</v>
      </c>
      <c r="F449">
        <v>3</v>
      </c>
      <c r="G449">
        <f t="shared" si="93"/>
        <v>2</v>
      </c>
      <c r="H449">
        <v>3</v>
      </c>
      <c r="I449">
        <v>6</v>
      </c>
      <c r="J449">
        <v>0</v>
      </c>
      <c r="L449" s="2" t="s">
        <v>20</v>
      </c>
      <c r="N449">
        <v>31</v>
      </c>
      <c r="O449">
        <v>4</v>
      </c>
      <c r="P449">
        <v>1</v>
      </c>
      <c r="Q449">
        <v>7</v>
      </c>
      <c r="R449">
        <v>2</v>
      </c>
      <c r="S449">
        <v>4</v>
      </c>
      <c r="T449">
        <v>1</v>
      </c>
      <c r="U449">
        <v>2</v>
      </c>
      <c r="V449">
        <v>1</v>
      </c>
      <c r="W449" s="45">
        <v>0</v>
      </c>
      <c r="X449" s="46">
        <v>1</v>
      </c>
      <c r="Y449" s="47">
        <f t="shared" si="94"/>
        <v>1</v>
      </c>
      <c r="Z449">
        <f t="shared" si="95"/>
        <v>0</v>
      </c>
      <c r="AA449">
        <f t="shared" si="96"/>
        <v>1.4986275883468608E-2</v>
      </c>
      <c r="AB449" s="45">
        <f t="shared" si="97"/>
        <v>1.4986275883468608E-2</v>
      </c>
      <c r="AC449" s="47">
        <f t="shared" si="98"/>
        <v>0.98501372411653143</v>
      </c>
      <c r="AD449" s="45">
        <f t="shared" si="99"/>
        <v>-1.5099704793883213E-2</v>
      </c>
      <c r="AE449" s="47">
        <f t="shared" si="100"/>
        <v>100</v>
      </c>
      <c r="AF449">
        <f t="shared" si="101"/>
        <v>1.5214281300405176E-2</v>
      </c>
      <c r="BE449">
        <v>5.9416417655509167E-2</v>
      </c>
      <c r="BF449">
        <v>1</v>
      </c>
      <c r="BG449">
        <v>0</v>
      </c>
      <c r="BH449">
        <f t="shared" si="105"/>
        <v>427</v>
      </c>
      <c r="BI449">
        <f t="shared" si="106"/>
        <v>20</v>
      </c>
      <c r="BJ449">
        <f t="shared" si="102"/>
        <v>0.65369018653690181</v>
      </c>
      <c r="BK449">
        <f t="shared" si="103"/>
        <v>0.91561181434599159</v>
      </c>
      <c r="BL449">
        <f t="shared" si="104"/>
        <v>7.4258865721484751E-4</v>
      </c>
    </row>
    <row r="450" spans="1:64" x14ac:dyDescent="0.3">
      <c r="A450">
        <v>40</v>
      </c>
      <c r="B450">
        <v>2</v>
      </c>
      <c r="C450">
        <v>1</v>
      </c>
      <c r="D450">
        <v>6</v>
      </c>
      <c r="E450">
        <v>4</v>
      </c>
      <c r="F450">
        <v>3</v>
      </c>
      <c r="G450">
        <f t="shared" ref="G450:G513" si="107">IF(L450="Divorced",1,IF(L450="Married",2,3))</f>
        <v>3</v>
      </c>
      <c r="H450">
        <v>3</v>
      </c>
      <c r="I450">
        <v>5</v>
      </c>
      <c r="J450">
        <v>0</v>
      </c>
      <c r="L450" s="2" t="s">
        <v>18</v>
      </c>
      <c r="N450">
        <v>31</v>
      </c>
      <c r="O450">
        <v>4</v>
      </c>
      <c r="P450">
        <v>1</v>
      </c>
      <c r="Q450">
        <v>8</v>
      </c>
      <c r="R450">
        <v>2</v>
      </c>
      <c r="S450">
        <v>3</v>
      </c>
      <c r="T450">
        <v>2</v>
      </c>
      <c r="U450">
        <v>2</v>
      </c>
      <c r="V450">
        <v>0</v>
      </c>
      <c r="W450" s="45">
        <v>0</v>
      </c>
      <c r="X450" s="46">
        <v>1</v>
      </c>
      <c r="Y450" s="47">
        <f t="shared" si="94"/>
        <v>1</v>
      </c>
      <c r="Z450">
        <f t="shared" si="95"/>
        <v>0</v>
      </c>
      <c r="AA450">
        <f t="shared" si="96"/>
        <v>2.3702469023362937E-2</v>
      </c>
      <c r="AB450" s="45">
        <f t="shared" si="97"/>
        <v>2.3702469023362937E-2</v>
      </c>
      <c r="AC450" s="47">
        <f t="shared" si="98"/>
        <v>0.97629753097663707</v>
      </c>
      <c r="AD450" s="45">
        <f t="shared" si="99"/>
        <v>-2.3987891713417087E-2</v>
      </c>
      <c r="AE450" s="47">
        <f t="shared" si="100"/>
        <v>100</v>
      </c>
      <c r="AF450">
        <f t="shared" si="101"/>
        <v>2.4277915564994024E-2</v>
      </c>
      <c r="BE450">
        <v>5.9476044728748012E-2</v>
      </c>
      <c r="BF450">
        <v>1</v>
      </c>
      <c r="BG450">
        <v>0</v>
      </c>
      <c r="BH450">
        <f t="shared" si="105"/>
        <v>428</v>
      </c>
      <c r="BI450">
        <f t="shared" si="106"/>
        <v>20</v>
      </c>
      <c r="BJ450">
        <f t="shared" si="102"/>
        <v>0.65287915652879158</v>
      </c>
      <c r="BK450">
        <f t="shared" si="103"/>
        <v>0.91561181434599159</v>
      </c>
      <c r="BL450">
        <f t="shared" si="104"/>
        <v>7.425886572149491E-4</v>
      </c>
    </row>
    <row r="451" spans="1:64" x14ac:dyDescent="0.3">
      <c r="A451">
        <v>39</v>
      </c>
      <c r="B451">
        <v>3</v>
      </c>
      <c r="C451">
        <v>1</v>
      </c>
      <c r="D451">
        <v>3</v>
      </c>
      <c r="E451">
        <v>1</v>
      </c>
      <c r="F451">
        <v>1</v>
      </c>
      <c r="G451">
        <f t="shared" si="107"/>
        <v>2</v>
      </c>
      <c r="H451">
        <v>3</v>
      </c>
      <c r="I451">
        <v>0</v>
      </c>
      <c r="J451">
        <v>0</v>
      </c>
      <c r="L451" s="2" t="s">
        <v>20</v>
      </c>
      <c r="N451">
        <v>31</v>
      </c>
      <c r="O451">
        <v>4</v>
      </c>
      <c r="P451">
        <v>1</v>
      </c>
      <c r="Q451">
        <v>8</v>
      </c>
      <c r="R451">
        <v>2</v>
      </c>
      <c r="S451">
        <v>4</v>
      </c>
      <c r="T451">
        <v>2</v>
      </c>
      <c r="U451">
        <v>3</v>
      </c>
      <c r="V451">
        <v>8</v>
      </c>
      <c r="W451" s="45">
        <v>0</v>
      </c>
      <c r="X451" s="46">
        <v>1</v>
      </c>
      <c r="Y451" s="47">
        <f t="shared" si="94"/>
        <v>1</v>
      </c>
      <c r="Z451">
        <f t="shared" si="95"/>
        <v>0</v>
      </c>
      <c r="AA451">
        <f t="shared" si="96"/>
        <v>5.2040704915060305E-2</v>
      </c>
      <c r="AB451" s="45">
        <f t="shared" si="97"/>
        <v>5.2040704915060305E-2</v>
      </c>
      <c r="AC451" s="47">
        <f t="shared" si="98"/>
        <v>0.9479592950849397</v>
      </c>
      <c r="AD451" s="45">
        <f t="shared" si="99"/>
        <v>-5.3443715323077803E-2</v>
      </c>
      <c r="AE451" s="47">
        <f t="shared" si="100"/>
        <v>100</v>
      </c>
      <c r="AF451">
        <f t="shared" si="101"/>
        <v>5.4897615525144799E-2</v>
      </c>
      <c r="BE451">
        <v>5.9721816428019589E-2</v>
      </c>
      <c r="BF451">
        <v>1</v>
      </c>
      <c r="BG451">
        <v>0</v>
      </c>
      <c r="BH451">
        <f t="shared" si="105"/>
        <v>429</v>
      </c>
      <c r="BI451">
        <f t="shared" si="106"/>
        <v>20</v>
      </c>
      <c r="BJ451">
        <f t="shared" si="102"/>
        <v>0.65206812652068125</v>
      </c>
      <c r="BK451">
        <f t="shared" si="103"/>
        <v>0.91561181434599159</v>
      </c>
      <c r="BL451">
        <f t="shared" si="104"/>
        <v>7.4258865721484751E-4</v>
      </c>
    </row>
    <row r="452" spans="1:64" x14ac:dyDescent="0.3">
      <c r="A452">
        <v>31</v>
      </c>
      <c r="B452">
        <v>2</v>
      </c>
      <c r="C452">
        <v>2</v>
      </c>
      <c r="D452">
        <v>5</v>
      </c>
      <c r="E452">
        <v>2</v>
      </c>
      <c r="F452">
        <v>1</v>
      </c>
      <c r="G452">
        <f t="shared" si="107"/>
        <v>3</v>
      </c>
      <c r="H452">
        <v>4</v>
      </c>
      <c r="I452">
        <v>0</v>
      </c>
      <c r="J452">
        <v>0</v>
      </c>
      <c r="L452" s="2" t="s">
        <v>18</v>
      </c>
      <c r="N452">
        <v>31</v>
      </c>
      <c r="O452">
        <v>4</v>
      </c>
      <c r="P452">
        <v>2</v>
      </c>
      <c r="Q452">
        <v>0</v>
      </c>
      <c r="R452">
        <v>1</v>
      </c>
      <c r="S452">
        <v>1</v>
      </c>
      <c r="T452">
        <v>1</v>
      </c>
      <c r="U452">
        <v>3</v>
      </c>
      <c r="V452">
        <v>0</v>
      </c>
      <c r="W452" s="45">
        <v>0</v>
      </c>
      <c r="X452" s="46">
        <v>1</v>
      </c>
      <c r="Y452" s="47">
        <f t="shared" si="94"/>
        <v>1</v>
      </c>
      <c r="Z452">
        <f t="shared" si="95"/>
        <v>0</v>
      </c>
      <c r="AA452">
        <f t="shared" si="96"/>
        <v>0.25137746764519525</v>
      </c>
      <c r="AB452" s="45">
        <f t="shared" si="97"/>
        <v>0.25137746764519525</v>
      </c>
      <c r="AC452" s="47">
        <f t="shared" si="98"/>
        <v>0.7486225323548048</v>
      </c>
      <c r="AD452" s="45">
        <f t="shared" si="99"/>
        <v>-0.28952038463963736</v>
      </c>
      <c r="AE452" s="47">
        <f t="shared" si="100"/>
        <v>100</v>
      </c>
      <c r="AF452">
        <f t="shared" si="101"/>
        <v>0.33578667055943823</v>
      </c>
      <c r="BE452">
        <v>5.9856637988869282E-2</v>
      </c>
      <c r="BF452">
        <v>1</v>
      </c>
      <c r="BG452">
        <v>0</v>
      </c>
      <c r="BH452">
        <f t="shared" si="105"/>
        <v>430</v>
      </c>
      <c r="BI452">
        <f t="shared" si="106"/>
        <v>20</v>
      </c>
      <c r="BJ452">
        <f t="shared" si="102"/>
        <v>0.65125709651257102</v>
      </c>
      <c r="BK452">
        <f t="shared" si="103"/>
        <v>0.91561181434599159</v>
      </c>
      <c r="BL452">
        <f t="shared" si="104"/>
        <v>7.425886572149491E-4</v>
      </c>
    </row>
    <row r="453" spans="1:64" x14ac:dyDescent="0.3">
      <c r="A453">
        <v>42</v>
      </c>
      <c r="B453">
        <v>4</v>
      </c>
      <c r="C453">
        <v>2</v>
      </c>
      <c r="D453">
        <v>9</v>
      </c>
      <c r="E453">
        <v>3</v>
      </c>
      <c r="F453">
        <v>4</v>
      </c>
      <c r="G453">
        <f t="shared" si="107"/>
        <v>2</v>
      </c>
      <c r="H453">
        <v>2</v>
      </c>
      <c r="I453">
        <v>5</v>
      </c>
      <c r="J453">
        <v>0</v>
      </c>
      <c r="L453" s="2" t="s">
        <v>20</v>
      </c>
      <c r="N453">
        <v>31</v>
      </c>
      <c r="O453">
        <v>4</v>
      </c>
      <c r="P453">
        <v>2</v>
      </c>
      <c r="Q453">
        <v>2</v>
      </c>
      <c r="R453">
        <v>1</v>
      </c>
      <c r="S453">
        <v>2</v>
      </c>
      <c r="T453">
        <v>3</v>
      </c>
      <c r="U453">
        <v>4</v>
      </c>
      <c r="V453">
        <v>2</v>
      </c>
      <c r="W453" s="45">
        <v>1</v>
      </c>
      <c r="X453" s="46">
        <v>0</v>
      </c>
      <c r="Y453" s="47">
        <f t="shared" ref="Y453:Y516" si="108">W453+X453</f>
        <v>1</v>
      </c>
      <c r="Z453">
        <f t="shared" ref="Z453:Z516" si="109">IF(Y453=0,"",W453/Y453)</f>
        <v>1</v>
      </c>
      <c r="AA453">
        <f t="shared" ref="AA453:AA516" si="110">1/(1+EXP(-$AH$5-MMULT(N453:V453,$AH$6:$AH$14)))</f>
        <v>0.45443600191251848</v>
      </c>
      <c r="AB453" s="45">
        <f t="shared" ref="AB453:AB516" si="111">Y453*AA453</f>
        <v>0.45443600191251848</v>
      </c>
      <c r="AC453" s="47">
        <f t="shared" ref="AC453:AC516" si="112">Y453-AB453</f>
        <v>0.54556399808748157</v>
      </c>
      <c r="AD453" s="45">
        <f t="shared" ref="AD453:AD516" si="113">IFERROR(Y453*(Z453*LN(AA453)+(1-Z453)*LN(1-AA453)),0)</f>
        <v>-0.78869818515269119</v>
      </c>
      <c r="AE453" s="47">
        <f t="shared" ref="AE453:AE516" si="114">100*IF(AA453&gt;=$BA$10,W453/Y453,X453/Y453)</f>
        <v>0</v>
      </c>
      <c r="AF453">
        <f t="shared" ref="AF453:AF516" si="115">IFERROR((W453-AB453)^2/AB453+(X453-AC453)^2/AC453,0)</f>
        <v>1.2005298783358844</v>
      </c>
      <c r="BE453">
        <v>6.0160089193633602E-2</v>
      </c>
      <c r="BF453">
        <v>1</v>
      </c>
      <c r="BG453">
        <v>0</v>
      </c>
      <c r="BH453">
        <f t="shared" si="105"/>
        <v>431</v>
      </c>
      <c r="BI453">
        <f t="shared" si="106"/>
        <v>20</v>
      </c>
      <c r="BJ453">
        <f t="shared" ref="BJ453:BJ516" si="116">1-BH453/BH$1468</f>
        <v>0.65044606650446068</v>
      </c>
      <c r="BK453">
        <f t="shared" ref="BK453:BK516" si="117">1-BI453/BI$1468</f>
        <v>0.91561181434599159</v>
      </c>
      <c r="BL453">
        <f t="shared" ref="BL453:BL516" si="118">(BJ453-BJ454)*BK453</f>
        <v>7.425886572149491E-4</v>
      </c>
    </row>
    <row r="454" spans="1:64" x14ac:dyDescent="0.3">
      <c r="A454">
        <v>45</v>
      </c>
      <c r="B454">
        <v>4</v>
      </c>
      <c r="C454">
        <v>1</v>
      </c>
      <c r="D454">
        <v>7</v>
      </c>
      <c r="E454">
        <v>2</v>
      </c>
      <c r="F454">
        <v>3</v>
      </c>
      <c r="G454">
        <f t="shared" si="107"/>
        <v>2</v>
      </c>
      <c r="H454">
        <v>4</v>
      </c>
      <c r="I454">
        <v>3</v>
      </c>
      <c r="J454">
        <v>0</v>
      </c>
      <c r="L454" s="2" t="s">
        <v>20</v>
      </c>
      <c r="N454">
        <v>31</v>
      </c>
      <c r="O454">
        <v>4</v>
      </c>
      <c r="P454">
        <v>2</v>
      </c>
      <c r="Q454">
        <v>2</v>
      </c>
      <c r="R454">
        <v>2</v>
      </c>
      <c r="S454">
        <v>3</v>
      </c>
      <c r="T454">
        <v>2</v>
      </c>
      <c r="U454">
        <v>2</v>
      </c>
      <c r="V454">
        <v>6</v>
      </c>
      <c r="W454" s="45">
        <v>1</v>
      </c>
      <c r="X454" s="46">
        <v>0</v>
      </c>
      <c r="Y454" s="47">
        <f t="shared" si="108"/>
        <v>1</v>
      </c>
      <c r="Z454">
        <f t="shared" si="109"/>
        <v>1</v>
      </c>
      <c r="AA454">
        <f t="shared" si="110"/>
        <v>0.42587141401802603</v>
      </c>
      <c r="AB454" s="45">
        <f t="shared" si="111"/>
        <v>0.42587141401802603</v>
      </c>
      <c r="AC454" s="47">
        <f t="shared" si="112"/>
        <v>0.57412858598197403</v>
      </c>
      <c r="AD454" s="45">
        <f t="shared" si="113"/>
        <v>-0.85361782330525415</v>
      </c>
      <c r="AE454" s="47">
        <f t="shared" si="114"/>
        <v>0</v>
      </c>
      <c r="AF454">
        <f t="shared" si="115"/>
        <v>1.3481266107184005</v>
      </c>
      <c r="BE454">
        <v>6.0288565936187435E-2</v>
      </c>
      <c r="BF454">
        <v>1</v>
      </c>
      <c r="BG454">
        <v>0</v>
      </c>
      <c r="BH454">
        <f t="shared" ref="BH454:BH517" si="119">BH453+BF454</f>
        <v>432</v>
      </c>
      <c r="BI454">
        <f t="shared" ref="BI454:BI517" si="120">BI453+BG454</f>
        <v>20</v>
      </c>
      <c r="BJ454">
        <f t="shared" si="116"/>
        <v>0.64963503649635035</v>
      </c>
      <c r="BK454">
        <f t="shared" si="117"/>
        <v>0.91561181434599159</v>
      </c>
      <c r="BL454">
        <f t="shared" si="118"/>
        <v>7.425886572149491E-4</v>
      </c>
    </row>
    <row r="455" spans="1:64" x14ac:dyDescent="0.3">
      <c r="A455">
        <v>26</v>
      </c>
      <c r="B455">
        <v>2</v>
      </c>
      <c r="C455">
        <v>2</v>
      </c>
      <c r="D455">
        <v>7</v>
      </c>
      <c r="E455">
        <v>1</v>
      </c>
      <c r="F455">
        <v>2</v>
      </c>
      <c r="G455">
        <f t="shared" si="107"/>
        <v>1</v>
      </c>
      <c r="H455">
        <v>2</v>
      </c>
      <c r="I455">
        <v>1</v>
      </c>
      <c r="J455">
        <v>1</v>
      </c>
      <c r="L455" s="2" t="s">
        <v>21</v>
      </c>
      <c r="N455">
        <v>31</v>
      </c>
      <c r="O455">
        <v>4</v>
      </c>
      <c r="P455">
        <v>2</v>
      </c>
      <c r="Q455">
        <v>4</v>
      </c>
      <c r="R455">
        <v>1</v>
      </c>
      <c r="S455">
        <v>4</v>
      </c>
      <c r="T455">
        <v>2</v>
      </c>
      <c r="U455">
        <v>3</v>
      </c>
      <c r="V455">
        <v>0</v>
      </c>
      <c r="W455" s="45">
        <v>0</v>
      </c>
      <c r="X455" s="46">
        <v>1</v>
      </c>
      <c r="Y455" s="47">
        <f t="shared" si="108"/>
        <v>1</v>
      </c>
      <c r="Z455">
        <f t="shared" si="109"/>
        <v>0</v>
      </c>
      <c r="AA455">
        <f t="shared" si="110"/>
        <v>0.18509008331565413</v>
      </c>
      <c r="AB455" s="45">
        <f t="shared" si="111"/>
        <v>0.18509008331565413</v>
      </c>
      <c r="AC455" s="47">
        <f t="shared" si="112"/>
        <v>0.81490991668434587</v>
      </c>
      <c r="AD455" s="45">
        <f t="shared" si="113"/>
        <v>-0.2046777035259994</v>
      </c>
      <c r="AE455" s="47">
        <f t="shared" si="114"/>
        <v>100</v>
      </c>
      <c r="AF455">
        <f t="shared" si="115"/>
        <v>0.22712950171073754</v>
      </c>
      <c r="BE455">
        <v>6.0510317670083115E-2</v>
      </c>
      <c r="BF455">
        <v>1</v>
      </c>
      <c r="BG455">
        <v>0</v>
      </c>
      <c r="BH455">
        <f t="shared" si="119"/>
        <v>433</v>
      </c>
      <c r="BI455">
        <f t="shared" si="120"/>
        <v>20</v>
      </c>
      <c r="BJ455">
        <f t="shared" si="116"/>
        <v>0.64882400648824001</v>
      </c>
      <c r="BK455">
        <f t="shared" si="117"/>
        <v>0.91561181434599159</v>
      </c>
      <c r="BL455">
        <f t="shared" si="118"/>
        <v>7.4258865721484751E-4</v>
      </c>
    </row>
    <row r="456" spans="1:64" x14ac:dyDescent="0.3">
      <c r="A456">
        <v>29</v>
      </c>
      <c r="B456">
        <v>4</v>
      </c>
      <c r="C456">
        <v>1</v>
      </c>
      <c r="D456">
        <v>2</v>
      </c>
      <c r="E456">
        <v>2</v>
      </c>
      <c r="F456">
        <v>1</v>
      </c>
      <c r="G456">
        <f t="shared" si="107"/>
        <v>1</v>
      </c>
      <c r="H456">
        <v>4</v>
      </c>
      <c r="I456">
        <v>1</v>
      </c>
      <c r="J456">
        <v>0</v>
      </c>
      <c r="L456" s="2" t="s">
        <v>21</v>
      </c>
      <c r="N456">
        <v>31</v>
      </c>
      <c r="O456">
        <v>4</v>
      </c>
      <c r="P456">
        <v>2</v>
      </c>
      <c r="Q456">
        <v>7</v>
      </c>
      <c r="R456">
        <v>2</v>
      </c>
      <c r="S456">
        <v>1</v>
      </c>
      <c r="T456">
        <v>2</v>
      </c>
      <c r="U456">
        <v>1</v>
      </c>
      <c r="V456">
        <v>8</v>
      </c>
      <c r="W456" s="45">
        <v>0</v>
      </c>
      <c r="X456" s="46">
        <v>1</v>
      </c>
      <c r="Y456" s="47">
        <f t="shared" si="108"/>
        <v>1</v>
      </c>
      <c r="Z456">
        <f t="shared" si="109"/>
        <v>0</v>
      </c>
      <c r="AA456">
        <f t="shared" si="110"/>
        <v>0.41498306502214705</v>
      </c>
      <c r="AB456" s="45">
        <f t="shared" si="111"/>
        <v>0.41498306502214705</v>
      </c>
      <c r="AC456" s="47">
        <f t="shared" si="112"/>
        <v>0.5850169349778529</v>
      </c>
      <c r="AD456" s="45">
        <f t="shared" si="113"/>
        <v>-0.5361144834891951</v>
      </c>
      <c r="AE456" s="47">
        <f t="shared" si="114"/>
        <v>100</v>
      </c>
      <c r="AF456">
        <f t="shared" si="115"/>
        <v>0.70935222591095959</v>
      </c>
      <c r="BE456">
        <v>6.0599259823644426E-2</v>
      </c>
      <c r="BF456">
        <v>1</v>
      </c>
      <c r="BG456">
        <v>0</v>
      </c>
      <c r="BH456">
        <f t="shared" si="119"/>
        <v>434</v>
      </c>
      <c r="BI456">
        <f t="shared" si="120"/>
        <v>20</v>
      </c>
      <c r="BJ456">
        <f t="shared" si="116"/>
        <v>0.64801297648012979</v>
      </c>
      <c r="BK456">
        <f t="shared" si="117"/>
        <v>0.91561181434599159</v>
      </c>
      <c r="BL456">
        <f t="shared" si="118"/>
        <v>7.425886572149491E-4</v>
      </c>
    </row>
    <row r="457" spans="1:64" x14ac:dyDescent="0.3">
      <c r="A457">
        <v>33</v>
      </c>
      <c r="B457">
        <v>1</v>
      </c>
      <c r="C457">
        <v>1</v>
      </c>
      <c r="D457">
        <v>1</v>
      </c>
      <c r="E457">
        <v>4</v>
      </c>
      <c r="F457">
        <v>3</v>
      </c>
      <c r="G457">
        <f t="shared" si="107"/>
        <v>1</v>
      </c>
      <c r="H457">
        <v>3</v>
      </c>
      <c r="I457">
        <v>0</v>
      </c>
      <c r="J457">
        <v>0</v>
      </c>
      <c r="L457" s="2" t="s">
        <v>21</v>
      </c>
      <c r="N457">
        <v>31</v>
      </c>
      <c r="O457">
        <v>4</v>
      </c>
      <c r="P457">
        <v>2</v>
      </c>
      <c r="Q457">
        <v>8</v>
      </c>
      <c r="R457">
        <v>3</v>
      </c>
      <c r="S457">
        <v>3</v>
      </c>
      <c r="T457">
        <v>1</v>
      </c>
      <c r="U457">
        <v>2</v>
      </c>
      <c r="V457">
        <v>9</v>
      </c>
      <c r="W457" s="45">
        <v>0</v>
      </c>
      <c r="X457" s="46">
        <v>1</v>
      </c>
      <c r="Y457" s="47">
        <f t="shared" si="108"/>
        <v>1</v>
      </c>
      <c r="Z457">
        <f t="shared" si="109"/>
        <v>0</v>
      </c>
      <c r="AA457">
        <f t="shared" si="110"/>
        <v>0.13255287913716579</v>
      </c>
      <c r="AB457" s="45">
        <f t="shared" si="111"/>
        <v>0.13255287913716579</v>
      </c>
      <c r="AC457" s="47">
        <f t="shared" si="112"/>
        <v>0.86744712086283426</v>
      </c>
      <c r="AD457" s="45">
        <f t="shared" si="113"/>
        <v>-0.14220072479671439</v>
      </c>
      <c r="AE457" s="47">
        <f t="shared" si="114"/>
        <v>100</v>
      </c>
      <c r="AF457">
        <f t="shared" si="115"/>
        <v>0.15280802247094646</v>
      </c>
      <c r="BE457">
        <v>6.0633415920826862E-2</v>
      </c>
      <c r="BF457">
        <v>1</v>
      </c>
      <c r="BG457">
        <v>0</v>
      </c>
      <c r="BH457">
        <f t="shared" si="119"/>
        <v>435</v>
      </c>
      <c r="BI457">
        <f t="shared" si="120"/>
        <v>20</v>
      </c>
      <c r="BJ457">
        <f t="shared" si="116"/>
        <v>0.64720194647201945</v>
      </c>
      <c r="BK457">
        <f t="shared" si="117"/>
        <v>0.91561181434599159</v>
      </c>
      <c r="BL457">
        <f t="shared" si="118"/>
        <v>7.4258865721484751E-4</v>
      </c>
    </row>
    <row r="458" spans="1:64" x14ac:dyDescent="0.3">
      <c r="A458">
        <v>31</v>
      </c>
      <c r="B458">
        <v>3</v>
      </c>
      <c r="C458">
        <v>1</v>
      </c>
      <c r="D458">
        <v>4</v>
      </c>
      <c r="E458">
        <v>3</v>
      </c>
      <c r="F458">
        <v>4</v>
      </c>
      <c r="G458">
        <f t="shared" si="107"/>
        <v>1</v>
      </c>
      <c r="H458">
        <v>2</v>
      </c>
      <c r="I458">
        <v>0</v>
      </c>
      <c r="J458">
        <v>0</v>
      </c>
      <c r="L458" s="2" t="s">
        <v>21</v>
      </c>
      <c r="N458">
        <v>32</v>
      </c>
      <c r="O458">
        <v>1</v>
      </c>
      <c r="P458">
        <v>1</v>
      </c>
      <c r="Q458">
        <v>0</v>
      </c>
      <c r="R458">
        <v>2</v>
      </c>
      <c r="S458">
        <v>2</v>
      </c>
      <c r="T458">
        <v>3</v>
      </c>
      <c r="U458">
        <v>3</v>
      </c>
      <c r="V458">
        <v>0</v>
      </c>
      <c r="W458" s="45">
        <v>1</v>
      </c>
      <c r="X458" s="46">
        <v>0</v>
      </c>
      <c r="Y458" s="47">
        <f t="shared" si="108"/>
        <v>1</v>
      </c>
      <c r="Z458">
        <f t="shared" si="109"/>
        <v>1</v>
      </c>
      <c r="AA458">
        <f t="shared" si="110"/>
        <v>0.30730255747568902</v>
      </c>
      <c r="AB458" s="45">
        <f t="shared" si="111"/>
        <v>0.30730255747568902</v>
      </c>
      <c r="AC458" s="47">
        <f t="shared" si="112"/>
        <v>0.69269744252431098</v>
      </c>
      <c r="AD458" s="45">
        <f t="shared" si="113"/>
        <v>-1.1799224874732708</v>
      </c>
      <c r="AE458" s="47">
        <f t="shared" si="114"/>
        <v>0</v>
      </c>
      <c r="AF458">
        <f t="shared" si="115"/>
        <v>2.2541219578984824</v>
      </c>
      <c r="BE458">
        <v>6.0665003200910804E-2</v>
      </c>
      <c r="BF458">
        <v>1</v>
      </c>
      <c r="BG458">
        <v>0</v>
      </c>
      <c r="BH458">
        <f t="shared" si="119"/>
        <v>436</v>
      </c>
      <c r="BI458">
        <f t="shared" si="120"/>
        <v>20</v>
      </c>
      <c r="BJ458">
        <f t="shared" si="116"/>
        <v>0.64639091646390923</v>
      </c>
      <c r="BK458">
        <f t="shared" si="117"/>
        <v>0.91561181434599159</v>
      </c>
      <c r="BL458">
        <f t="shared" si="118"/>
        <v>7.425886572149491E-4</v>
      </c>
    </row>
    <row r="459" spans="1:64" x14ac:dyDescent="0.3">
      <c r="A459">
        <v>18</v>
      </c>
      <c r="B459">
        <v>2</v>
      </c>
      <c r="C459">
        <v>2</v>
      </c>
      <c r="D459">
        <v>0</v>
      </c>
      <c r="E459">
        <v>1</v>
      </c>
      <c r="F459">
        <v>2</v>
      </c>
      <c r="G459">
        <f t="shared" si="107"/>
        <v>3</v>
      </c>
      <c r="H459">
        <v>3</v>
      </c>
      <c r="I459">
        <v>0</v>
      </c>
      <c r="J459">
        <v>1</v>
      </c>
      <c r="L459" s="2" t="s">
        <v>18</v>
      </c>
      <c r="N459">
        <v>32</v>
      </c>
      <c r="O459">
        <v>1</v>
      </c>
      <c r="P459">
        <v>1</v>
      </c>
      <c r="Q459">
        <v>2</v>
      </c>
      <c r="R459">
        <v>1</v>
      </c>
      <c r="S459">
        <v>3</v>
      </c>
      <c r="T459">
        <v>2</v>
      </c>
      <c r="U459">
        <v>2</v>
      </c>
      <c r="V459">
        <v>1</v>
      </c>
      <c r="W459" s="45">
        <v>0</v>
      </c>
      <c r="X459" s="46">
        <v>1</v>
      </c>
      <c r="Y459" s="47">
        <f t="shared" si="108"/>
        <v>1</v>
      </c>
      <c r="Z459">
        <f t="shared" si="109"/>
        <v>0</v>
      </c>
      <c r="AA459">
        <f t="shared" si="110"/>
        <v>0.23818333646849735</v>
      </c>
      <c r="AB459" s="45">
        <f t="shared" si="111"/>
        <v>0.23818333646849735</v>
      </c>
      <c r="AC459" s="47">
        <f t="shared" si="112"/>
        <v>0.76181666353150268</v>
      </c>
      <c r="AD459" s="45">
        <f t="shared" si="113"/>
        <v>-0.27204935128410596</v>
      </c>
      <c r="AE459" s="47">
        <f t="shared" si="114"/>
        <v>100</v>
      </c>
      <c r="AF459">
        <f t="shared" si="115"/>
        <v>0.31265178076358524</v>
      </c>
      <c r="BE459">
        <v>6.0703768347263938E-2</v>
      </c>
      <c r="BF459">
        <v>1</v>
      </c>
      <c r="BG459">
        <v>0</v>
      </c>
      <c r="BH459">
        <f t="shared" si="119"/>
        <v>437</v>
      </c>
      <c r="BI459">
        <f t="shared" si="120"/>
        <v>20</v>
      </c>
      <c r="BJ459">
        <f t="shared" si="116"/>
        <v>0.64557988645579889</v>
      </c>
      <c r="BK459">
        <f t="shared" si="117"/>
        <v>0.91561181434599159</v>
      </c>
      <c r="BL459">
        <f t="shared" si="118"/>
        <v>7.425886572149491E-4</v>
      </c>
    </row>
    <row r="460" spans="1:64" x14ac:dyDescent="0.3">
      <c r="A460">
        <v>40</v>
      </c>
      <c r="B460">
        <v>3</v>
      </c>
      <c r="C460">
        <v>1</v>
      </c>
      <c r="D460">
        <v>0</v>
      </c>
      <c r="E460">
        <v>3</v>
      </c>
      <c r="F460">
        <v>2</v>
      </c>
      <c r="G460">
        <f t="shared" si="107"/>
        <v>1</v>
      </c>
      <c r="H460">
        <v>3</v>
      </c>
      <c r="I460">
        <v>0</v>
      </c>
      <c r="J460">
        <v>0</v>
      </c>
      <c r="L460" s="2" t="s">
        <v>21</v>
      </c>
      <c r="N460">
        <v>32</v>
      </c>
      <c r="O460">
        <v>1</v>
      </c>
      <c r="P460">
        <v>1</v>
      </c>
      <c r="Q460">
        <v>4</v>
      </c>
      <c r="R460">
        <v>1</v>
      </c>
      <c r="S460">
        <v>4</v>
      </c>
      <c r="T460">
        <v>3</v>
      </c>
      <c r="U460">
        <v>4</v>
      </c>
      <c r="V460">
        <v>0</v>
      </c>
      <c r="W460" s="45">
        <v>1</v>
      </c>
      <c r="X460" s="46">
        <v>0</v>
      </c>
      <c r="Y460" s="47">
        <f t="shared" si="108"/>
        <v>1</v>
      </c>
      <c r="Z460">
        <f t="shared" si="109"/>
        <v>1</v>
      </c>
      <c r="AA460">
        <f t="shared" si="110"/>
        <v>0.17170793871411746</v>
      </c>
      <c r="AB460" s="45">
        <f t="shared" si="111"/>
        <v>0.17170793871411746</v>
      </c>
      <c r="AC460" s="47">
        <f t="shared" si="112"/>
        <v>0.82829206128588251</v>
      </c>
      <c r="AD460" s="45">
        <f t="shared" si="113"/>
        <v>-1.7619602761888056</v>
      </c>
      <c r="AE460" s="47">
        <f t="shared" si="114"/>
        <v>0</v>
      </c>
      <c r="AF460">
        <f t="shared" si="115"/>
        <v>4.8238425520029962</v>
      </c>
      <c r="BE460">
        <v>6.0748049506741203E-2</v>
      </c>
      <c r="BF460">
        <v>1</v>
      </c>
      <c r="BG460">
        <v>0</v>
      </c>
      <c r="BH460">
        <f t="shared" si="119"/>
        <v>438</v>
      </c>
      <c r="BI460">
        <f t="shared" si="120"/>
        <v>20</v>
      </c>
      <c r="BJ460">
        <f t="shared" si="116"/>
        <v>0.64476885644768855</v>
      </c>
      <c r="BK460">
        <f t="shared" si="117"/>
        <v>0.91561181434599159</v>
      </c>
      <c r="BL460">
        <f t="shared" si="118"/>
        <v>7.425886572149491E-4</v>
      </c>
    </row>
    <row r="461" spans="1:64" x14ac:dyDescent="0.3">
      <c r="A461">
        <v>41</v>
      </c>
      <c r="B461">
        <v>1</v>
      </c>
      <c r="C461">
        <v>2</v>
      </c>
      <c r="D461">
        <v>7</v>
      </c>
      <c r="E461">
        <v>2</v>
      </c>
      <c r="F461">
        <v>3</v>
      </c>
      <c r="G461">
        <f t="shared" si="107"/>
        <v>3</v>
      </c>
      <c r="H461">
        <v>3</v>
      </c>
      <c r="I461">
        <v>0</v>
      </c>
      <c r="J461">
        <v>0</v>
      </c>
      <c r="L461" s="2" t="s">
        <v>18</v>
      </c>
      <c r="N461">
        <v>32</v>
      </c>
      <c r="O461">
        <v>1</v>
      </c>
      <c r="P461">
        <v>1</v>
      </c>
      <c r="Q461">
        <v>7</v>
      </c>
      <c r="R461">
        <v>2</v>
      </c>
      <c r="S461">
        <v>4</v>
      </c>
      <c r="T461">
        <v>3</v>
      </c>
      <c r="U461">
        <v>2</v>
      </c>
      <c r="V461">
        <v>0</v>
      </c>
      <c r="W461" s="45">
        <v>0</v>
      </c>
      <c r="X461" s="46">
        <v>1</v>
      </c>
      <c r="Y461" s="47">
        <f t="shared" si="108"/>
        <v>1</v>
      </c>
      <c r="Z461">
        <f t="shared" si="109"/>
        <v>0</v>
      </c>
      <c r="AA461">
        <f t="shared" si="110"/>
        <v>0.120150296531045</v>
      </c>
      <c r="AB461" s="45">
        <f t="shared" si="111"/>
        <v>0.120150296531045</v>
      </c>
      <c r="AC461" s="47">
        <f t="shared" si="112"/>
        <v>0.87984970346895497</v>
      </c>
      <c r="AD461" s="45">
        <f t="shared" si="113"/>
        <v>-0.12800417760896732</v>
      </c>
      <c r="AE461" s="47">
        <f t="shared" si="114"/>
        <v>100</v>
      </c>
      <c r="AF461">
        <f t="shared" si="115"/>
        <v>0.13655775078099397</v>
      </c>
      <c r="BE461">
        <v>6.1219631754532315E-2</v>
      </c>
      <c r="BF461">
        <v>1</v>
      </c>
      <c r="BG461">
        <v>0</v>
      </c>
      <c r="BH461">
        <f t="shared" si="119"/>
        <v>439</v>
      </c>
      <c r="BI461">
        <f t="shared" si="120"/>
        <v>20</v>
      </c>
      <c r="BJ461">
        <f t="shared" si="116"/>
        <v>0.64395782643957822</v>
      </c>
      <c r="BK461">
        <f t="shared" si="117"/>
        <v>0.91561181434599159</v>
      </c>
      <c r="BL461">
        <f t="shared" si="118"/>
        <v>7.425886572149491E-4</v>
      </c>
    </row>
    <row r="462" spans="1:64" x14ac:dyDescent="0.3">
      <c r="A462">
        <v>26</v>
      </c>
      <c r="B462">
        <v>1</v>
      </c>
      <c r="C462">
        <v>1</v>
      </c>
      <c r="D462">
        <v>0</v>
      </c>
      <c r="E462">
        <v>2</v>
      </c>
      <c r="F462">
        <v>1</v>
      </c>
      <c r="G462">
        <f t="shared" si="107"/>
        <v>1</v>
      </c>
      <c r="H462">
        <v>3</v>
      </c>
      <c r="I462">
        <v>0</v>
      </c>
      <c r="J462">
        <v>0</v>
      </c>
      <c r="L462" s="2" t="s">
        <v>21</v>
      </c>
      <c r="N462">
        <v>32</v>
      </c>
      <c r="O462">
        <v>1</v>
      </c>
      <c r="P462">
        <v>1</v>
      </c>
      <c r="Q462">
        <v>8</v>
      </c>
      <c r="R462">
        <v>2</v>
      </c>
      <c r="S462">
        <v>4</v>
      </c>
      <c r="T462">
        <v>2</v>
      </c>
      <c r="U462">
        <v>3</v>
      </c>
      <c r="V462">
        <v>4</v>
      </c>
      <c r="W462" s="45">
        <v>0</v>
      </c>
      <c r="X462" s="46">
        <v>1</v>
      </c>
      <c r="Y462" s="47">
        <f t="shared" si="108"/>
        <v>1</v>
      </c>
      <c r="Z462">
        <f t="shared" si="109"/>
        <v>0</v>
      </c>
      <c r="AA462">
        <f t="shared" si="110"/>
        <v>7.9528138563137049E-2</v>
      </c>
      <c r="AB462" s="45">
        <f t="shared" si="111"/>
        <v>7.9528138563137049E-2</v>
      </c>
      <c r="AC462" s="47">
        <f t="shared" si="112"/>
        <v>0.92047186143686299</v>
      </c>
      <c r="AD462" s="45">
        <f t="shared" si="113"/>
        <v>-8.286884755748529E-2</v>
      </c>
      <c r="AE462" s="47">
        <f t="shared" si="114"/>
        <v>100</v>
      </c>
      <c r="AF462">
        <f t="shared" si="115"/>
        <v>8.6399315280526953E-2</v>
      </c>
      <c r="BE462">
        <v>6.1325855283256153E-2</v>
      </c>
      <c r="BF462">
        <v>1</v>
      </c>
      <c r="BG462">
        <v>0</v>
      </c>
      <c r="BH462">
        <f t="shared" si="119"/>
        <v>440</v>
      </c>
      <c r="BI462">
        <f t="shared" si="120"/>
        <v>20</v>
      </c>
      <c r="BJ462">
        <f t="shared" si="116"/>
        <v>0.64314679643146788</v>
      </c>
      <c r="BK462">
        <f t="shared" si="117"/>
        <v>0.91561181434599159</v>
      </c>
      <c r="BL462">
        <f t="shared" si="118"/>
        <v>7.4258865721484751E-4</v>
      </c>
    </row>
    <row r="463" spans="1:64" x14ac:dyDescent="0.3">
      <c r="A463">
        <v>35</v>
      </c>
      <c r="B463">
        <v>1</v>
      </c>
      <c r="C463">
        <v>1</v>
      </c>
      <c r="D463">
        <v>4</v>
      </c>
      <c r="E463">
        <v>2</v>
      </c>
      <c r="F463">
        <v>3</v>
      </c>
      <c r="G463">
        <f t="shared" si="107"/>
        <v>3</v>
      </c>
      <c r="H463">
        <v>3</v>
      </c>
      <c r="I463">
        <v>0</v>
      </c>
      <c r="J463">
        <v>0</v>
      </c>
      <c r="L463" s="2" t="s">
        <v>18</v>
      </c>
      <c r="N463">
        <v>32</v>
      </c>
      <c r="O463">
        <v>1</v>
      </c>
      <c r="P463">
        <v>2</v>
      </c>
      <c r="Q463">
        <v>0</v>
      </c>
      <c r="R463">
        <v>1</v>
      </c>
      <c r="S463">
        <v>4</v>
      </c>
      <c r="T463">
        <v>3</v>
      </c>
      <c r="U463">
        <v>1</v>
      </c>
      <c r="V463">
        <v>0</v>
      </c>
      <c r="W463" s="45">
        <v>1</v>
      </c>
      <c r="X463" s="46">
        <v>0</v>
      </c>
      <c r="Y463" s="47">
        <f t="shared" si="108"/>
        <v>1</v>
      </c>
      <c r="Z463">
        <f t="shared" si="109"/>
        <v>1</v>
      </c>
      <c r="AA463">
        <f t="shared" si="110"/>
        <v>0.78990930435322348</v>
      </c>
      <c r="AB463" s="45">
        <f t="shared" si="111"/>
        <v>0.78990930435322348</v>
      </c>
      <c r="AC463" s="47">
        <f t="shared" si="112"/>
        <v>0.21009069564677652</v>
      </c>
      <c r="AD463" s="45">
        <f t="shared" si="113"/>
        <v>-0.23583714472779704</v>
      </c>
      <c r="AE463" s="47">
        <f t="shared" si="114"/>
        <v>100</v>
      </c>
      <c r="AF463">
        <f t="shared" si="115"/>
        <v>0.26596812379466583</v>
      </c>
      <c r="BE463">
        <v>6.1562011865651071E-2</v>
      </c>
      <c r="BF463">
        <v>1</v>
      </c>
      <c r="BG463">
        <v>0</v>
      </c>
      <c r="BH463">
        <f t="shared" si="119"/>
        <v>441</v>
      </c>
      <c r="BI463">
        <f t="shared" si="120"/>
        <v>20</v>
      </c>
      <c r="BJ463">
        <f t="shared" si="116"/>
        <v>0.64233576642335766</v>
      </c>
      <c r="BK463">
        <f t="shared" si="117"/>
        <v>0.91561181434599159</v>
      </c>
      <c r="BL463">
        <f t="shared" si="118"/>
        <v>7.4258865721484751E-4</v>
      </c>
    </row>
    <row r="464" spans="1:64" x14ac:dyDescent="0.3">
      <c r="A464">
        <v>34</v>
      </c>
      <c r="B464">
        <v>4</v>
      </c>
      <c r="C464">
        <v>1</v>
      </c>
      <c r="D464">
        <v>7</v>
      </c>
      <c r="E464">
        <v>2</v>
      </c>
      <c r="F464">
        <v>1</v>
      </c>
      <c r="G464">
        <f t="shared" si="107"/>
        <v>3</v>
      </c>
      <c r="H464">
        <v>3</v>
      </c>
      <c r="I464">
        <v>5</v>
      </c>
      <c r="J464">
        <v>0</v>
      </c>
      <c r="L464" s="2" t="s">
        <v>18</v>
      </c>
      <c r="N464">
        <v>32</v>
      </c>
      <c r="O464">
        <v>1</v>
      </c>
      <c r="P464">
        <v>2</v>
      </c>
      <c r="Q464">
        <v>1</v>
      </c>
      <c r="R464">
        <v>1</v>
      </c>
      <c r="S464">
        <v>3</v>
      </c>
      <c r="T464">
        <v>3</v>
      </c>
      <c r="U464">
        <v>3</v>
      </c>
      <c r="V464">
        <v>0</v>
      </c>
      <c r="W464" s="45">
        <v>1</v>
      </c>
      <c r="X464" s="46">
        <v>0</v>
      </c>
      <c r="Y464" s="47">
        <f t="shared" si="108"/>
        <v>1</v>
      </c>
      <c r="Z464">
        <f t="shared" si="109"/>
        <v>1</v>
      </c>
      <c r="AA464">
        <f t="shared" si="110"/>
        <v>0.69627984834986978</v>
      </c>
      <c r="AB464" s="45">
        <f t="shared" si="111"/>
        <v>0.69627984834986978</v>
      </c>
      <c r="AC464" s="47">
        <f t="shared" si="112"/>
        <v>0.30372015165013022</v>
      </c>
      <c r="AD464" s="45">
        <f t="shared" si="113"/>
        <v>-0.36200361849814955</v>
      </c>
      <c r="AE464" s="47">
        <f t="shared" si="114"/>
        <v>100</v>
      </c>
      <c r="AF464">
        <f t="shared" si="115"/>
        <v>0.43620413885296816</v>
      </c>
      <c r="BE464">
        <v>6.1624755536873646E-2</v>
      </c>
      <c r="BF464">
        <v>1</v>
      </c>
      <c r="BG464">
        <v>0</v>
      </c>
      <c r="BH464">
        <f t="shared" si="119"/>
        <v>442</v>
      </c>
      <c r="BI464">
        <f t="shared" si="120"/>
        <v>20</v>
      </c>
      <c r="BJ464">
        <f t="shared" si="116"/>
        <v>0.64152473641524743</v>
      </c>
      <c r="BK464">
        <f t="shared" si="117"/>
        <v>0.91561181434599159</v>
      </c>
      <c r="BL464">
        <f t="shared" si="118"/>
        <v>7.425886572149491E-4</v>
      </c>
    </row>
    <row r="465" spans="1:64" x14ac:dyDescent="0.3">
      <c r="A465">
        <v>26</v>
      </c>
      <c r="B465">
        <v>3</v>
      </c>
      <c r="C465">
        <v>2</v>
      </c>
      <c r="D465">
        <v>0</v>
      </c>
      <c r="E465">
        <v>1</v>
      </c>
      <c r="F465">
        <v>4</v>
      </c>
      <c r="G465">
        <f t="shared" si="107"/>
        <v>3</v>
      </c>
      <c r="H465">
        <v>1</v>
      </c>
      <c r="I465">
        <v>0</v>
      </c>
      <c r="J465">
        <v>1</v>
      </c>
      <c r="L465" s="2" t="s">
        <v>18</v>
      </c>
      <c r="N465">
        <v>32</v>
      </c>
      <c r="O465">
        <v>1</v>
      </c>
      <c r="P465">
        <v>2</v>
      </c>
      <c r="Q465">
        <v>2</v>
      </c>
      <c r="R465">
        <v>1</v>
      </c>
      <c r="S465">
        <v>2</v>
      </c>
      <c r="T465">
        <v>1</v>
      </c>
      <c r="U465">
        <v>2</v>
      </c>
      <c r="V465">
        <v>0</v>
      </c>
      <c r="W465" s="45">
        <v>0</v>
      </c>
      <c r="X465" s="46">
        <v>1</v>
      </c>
      <c r="Y465" s="47">
        <f t="shared" si="108"/>
        <v>1</v>
      </c>
      <c r="Z465">
        <f t="shared" si="109"/>
        <v>0</v>
      </c>
      <c r="AA465">
        <f t="shared" si="110"/>
        <v>0.43064380195638691</v>
      </c>
      <c r="AB465" s="45">
        <f t="shared" si="111"/>
        <v>0.43064380195638691</v>
      </c>
      <c r="AC465" s="47">
        <f t="shared" si="112"/>
        <v>0.56935619804361304</v>
      </c>
      <c r="AD465" s="45">
        <f t="shared" si="113"/>
        <v>-0.56324903360999345</v>
      </c>
      <c r="AE465" s="47">
        <f t="shared" si="114"/>
        <v>100</v>
      </c>
      <c r="AF465">
        <f t="shared" si="115"/>
        <v>0.75636974434657744</v>
      </c>
      <c r="BE465">
        <v>6.1643851608917187E-2</v>
      </c>
      <c r="BF465">
        <v>1</v>
      </c>
      <c r="BG465">
        <v>0</v>
      </c>
      <c r="BH465">
        <f t="shared" si="119"/>
        <v>443</v>
      </c>
      <c r="BI465">
        <f t="shared" si="120"/>
        <v>20</v>
      </c>
      <c r="BJ465">
        <f t="shared" si="116"/>
        <v>0.6407137064071371</v>
      </c>
      <c r="BK465">
        <f t="shared" si="117"/>
        <v>0.91561181434599159</v>
      </c>
      <c r="BL465">
        <f t="shared" si="118"/>
        <v>7.425886572149491E-4</v>
      </c>
    </row>
    <row r="466" spans="1:64" x14ac:dyDescent="0.3">
      <c r="A466">
        <v>37</v>
      </c>
      <c r="B466">
        <v>2</v>
      </c>
      <c r="C466">
        <v>1</v>
      </c>
      <c r="D466">
        <v>5</v>
      </c>
      <c r="E466">
        <v>3</v>
      </c>
      <c r="F466">
        <v>4</v>
      </c>
      <c r="G466">
        <f t="shared" si="107"/>
        <v>3</v>
      </c>
      <c r="H466">
        <v>4</v>
      </c>
      <c r="I466">
        <v>1</v>
      </c>
      <c r="J466">
        <v>0</v>
      </c>
      <c r="L466" s="2" t="s">
        <v>18</v>
      </c>
      <c r="N466">
        <v>32</v>
      </c>
      <c r="O466">
        <v>1</v>
      </c>
      <c r="P466">
        <v>2</v>
      </c>
      <c r="Q466">
        <v>4</v>
      </c>
      <c r="R466">
        <v>2</v>
      </c>
      <c r="S466">
        <v>1</v>
      </c>
      <c r="T466">
        <v>2</v>
      </c>
      <c r="U466">
        <v>2</v>
      </c>
      <c r="V466">
        <v>0</v>
      </c>
      <c r="W466" s="45">
        <v>0</v>
      </c>
      <c r="X466" s="46">
        <v>1</v>
      </c>
      <c r="Y466" s="47">
        <f t="shared" si="108"/>
        <v>1</v>
      </c>
      <c r="Z466">
        <f t="shared" si="109"/>
        <v>0</v>
      </c>
      <c r="AA466">
        <f t="shared" si="110"/>
        <v>0.44725755622603597</v>
      </c>
      <c r="AB466" s="45">
        <f t="shared" si="111"/>
        <v>0.44725755622603597</v>
      </c>
      <c r="AC466" s="47">
        <f t="shared" si="112"/>
        <v>0.55274244377396409</v>
      </c>
      <c r="AD466" s="45">
        <f t="shared" si="113"/>
        <v>-0.59286312957960463</v>
      </c>
      <c r="AE466" s="47">
        <f t="shared" si="114"/>
        <v>100</v>
      </c>
      <c r="AF466">
        <f t="shared" si="115"/>
        <v>0.80916086916049346</v>
      </c>
      <c r="BE466">
        <v>6.1679624317288156E-2</v>
      </c>
      <c r="BF466">
        <v>1</v>
      </c>
      <c r="BG466">
        <v>0</v>
      </c>
      <c r="BH466">
        <f t="shared" si="119"/>
        <v>444</v>
      </c>
      <c r="BI466">
        <f t="shared" si="120"/>
        <v>20</v>
      </c>
      <c r="BJ466">
        <f t="shared" si="116"/>
        <v>0.63990267639902676</v>
      </c>
      <c r="BK466">
        <f t="shared" si="117"/>
        <v>0.91561181434599159</v>
      </c>
      <c r="BL466">
        <f t="shared" si="118"/>
        <v>7.425886572149491E-4</v>
      </c>
    </row>
    <row r="467" spans="1:64" x14ac:dyDescent="0.3">
      <c r="A467">
        <v>46</v>
      </c>
      <c r="B467">
        <v>1</v>
      </c>
      <c r="C467">
        <v>1</v>
      </c>
      <c r="D467">
        <v>2</v>
      </c>
      <c r="E467">
        <v>3</v>
      </c>
      <c r="F467">
        <v>1</v>
      </c>
      <c r="G467">
        <f t="shared" si="107"/>
        <v>2</v>
      </c>
      <c r="H467">
        <v>2</v>
      </c>
      <c r="I467">
        <v>1</v>
      </c>
      <c r="J467">
        <v>0</v>
      </c>
      <c r="L467" s="2" t="s">
        <v>20</v>
      </c>
      <c r="N467">
        <v>32</v>
      </c>
      <c r="O467">
        <v>1</v>
      </c>
      <c r="P467">
        <v>2</v>
      </c>
      <c r="Q467">
        <v>8</v>
      </c>
      <c r="R467">
        <v>2</v>
      </c>
      <c r="S467">
        <v>4</v>
      </c>
      <c r="T467">
        <v>2</v>
      </c>
      <c r="U467">
        <v>3</v>
      </c>
      <c r="V467">
        <v>7</v>
      </c>
      <c r="W467" s="45">
        <v>0</v>
      </c>
      <c r="X467" s="46">
        <v>1</v>
      </c>
      <c r="Y467" s="47">
        <f t="shared" si="108"/>
        <v>1</v>
      </c>
      <c r="Z467">
        <f t="shared" si="109"/>
        <v>0</v>
      </c>
      <c r="AA467">
        <f t="shared" si="110"/>
        <v>0.38789254095875331</v>
      </c>
      <c r="AB467" s="45">
        <f t="shared" si="111"/>
        <v>0.38789254095875331</v>
      </c>
      <c r="AC467" s="47">
        <f t="shared" si="112"/>
        <v>0.61210745904124675</v>
      </c>
      <c r="AD467" s="45">
        <f t="shared" si="113"/>
        <v>-0.49084742521464197</v>
      </c>
      <c r="AE467" s="47">
        <f t="shared" si="114"/>
        <v>100</v>
      </c>
      <c r="AF467">
        <f t="shared" si="115"/>
        <v>0.63370007215124491</v>
      </c>
      <c r="BE467">
        <v>6.1903904321106158E-2</v>
      </c>
      <c r="BF467">
        <v>1</v>
      </c>
      <c r="BG467">
        <v>0</v>
      </c>
      <c r="BH467">
        <f t="shared" si="119"/>
        <v>445</v>
      </c>
      <c r="BI467">
        <f t="shared" si="120"/>
        <v>20</v>
      </c>
      <c r="BJ467">
        <f t="shared" si="116"/>
        <v>0.63909164639091642</v>
      </c>
      <c r="BK467">
        <f t="shared" si="117"/>
        <v>0.91561181434599159</v>
      </c>
      <c r="BL467">
        <f t="shared" si="118"/>
        <v>7.425886572149491E-4</v>
      </c>
    </row>
    <row r="468" spans="1:64" x14ac:dyDescent="0.3">
      <c r="A468">
        <v>41</v>
      </c>
      <c r="B468">
        <v>2</v>
      </c>
      <c r="C468">
        <v>1</v>
      </c>
      <c r="D468">
        <v>16</v>
      </c>
      <c r="E468">
        <v>4</v>
      </c>
      <c r="F468">
        <v>4</v>
      </c>
      <c r="G468">
        <f t="shared" si="107"/>
        <v>2</v>
      </c>
      <c r="H468">
        <v>3</v>
      </c>
      <c r="I468">
        <v>11</v>
      </c>
      <c r="J468">
        <v>0</v>
      </c>
      <c r="L468" s="2" t="s">
        <v>20</v>
      </c>
      <c r="N468">
        <v>32</v>
      </c>
      <c r="O468">
        <v>2</v>
      </c>
      <c r="P468">
        <v>1</v>
      </c>
      <c r="Q468">
        <v>1</v>
      </c>
      <c r="R468">
        <v>1</v>
      </c>
      <c r="S468">
        <v>3</v>
      </c>
      <c r="T468">
        <v>2</v>
      </c>
      <c r="U468">
        <v>1</v>
      </c>
      <c r="V468">
        <v>0</v>
      </c>
      <c r="W468" s="45">
        <v>0</v>
      </c>
      <c r="X468" s="46">
        <v>1</v>
      </c>
      <c r="Y468" s="47">
        <f t="shared" si="108"/>
        <v>1</v>
      </c>
      <c r="Z468">
        <f t="shared" si="109"/>
        <v>0</v>
      </c>
      <c r="AA468">
        <f t="shared" si="110"/>
        <v>0.21881734828005237</v>
      </c>
      <c r="AB468" s="45">
        <f t="shared" si="111"/>
        <v>0.21881734828005237</v>
      </c>
      <c r="AC468" s="47">
        <f t="shared" si="112"/>
        <v>0.78118265171994761</v>
      </c>
      <c r="AD468" s="45">
        <f t="shared" si="113"/>
        <v>-0.24694628744592625</v>
      </c>
      <c r="AE468" s="47">
        <f t="shared" si="114"/>
        <v>100</v>
      </c>
      <c r="AF468">
        <f t="shared" si="115"/>
        <v>0.28011035293510067</v>
      </c>
      <c r="BE468">
        <v>6.2014352801897044E-2</v>
      </c>
      <c r="BF468">
        <v>1</v>
      </c>
      <c r="BG468">
        <v>0</v>
      </c>
      <c r="BH468">
        <f t="shared" si="119"/>
        <v>446</v>
      </c>
      <c r="BI468">
        <f t="shared" si="120"/>
        <v>20</v>
      </c>
      <c r="BJ468">
        <f t="shared" si="116"/>
        <v>0.63828061638280609</v>
      </c>
      <c r="BK468">
        <f t="shared" si="117"/>
        <v>0.91561181434599159</v>
      </c>
      <c r="BL468">
        <f t="shared" si="118"/>
        <v>0</v>
      </c>
    </row>
    <row r="469" spans="1:64" x14ac:dyDescent="0.3">
      <c r="A469">
        <v>37</v>
      </c>
      <c r="B469">
        <v>1</v>
      </c>
      <c r="C469">
        <v>1</v>
      </c>
      <c r="D469">
        <v>5</v>
      </c>
      <c r="E469">
        <v>3</v>
      </c>
      <c r="F469">
        <v>2</v>
      </c>
      <c r="G469">
        <f t="shared" si="107"/>
        <v>1</v>
      </c>
      <c r="H469">
        <v>3</v>
      </c>
      <c r="I469">
        <v>7</v>
      </c>
      <c r="J469">
        <v>0</v>
      </c>
      <c r="L469" s="2" t="s">
        <v>21</v>
      </c>
      <c r="N469">
        <v>32</v>
      </c>
      <c r="O469">
        <v>2</v>
      </c>
      <c r="P469">
        <v>1</v>
      </c>
      <c r="Q469">
        <v>2</v>
      </c>
      <c r="R469">
        <v>1</v>
      </c>
      <c r="S469">
        <v>2</v>
      </c>
      <c r="T469">
        <v>2</v>
      </c>
      <c r="U469">
        <v>3</v>
      </c>
      <c r="V469">
        <v>2</v>
      </c>
      <c r="W469" s="45">
        <v>0</v>
      </c>
      <c r="X469" s="46">
        <v>1</v>
      </c>
      <c r="Y469" s="47">
        <f t="shared" si="108"/>
        <v>1</v>
      </c>
      <c r="Z469">
        <f t="shared" si="109"/>
        <v>0</v>
      </c>
      <c r="AA469">
        <f t="shared" si="110"/>
        <v>0.1863180496745708</v>
      </c>
      <c r="AB469" s="45">
        <f t="shared" si="111"/>
        <v>0.1863180496745708</v>
      </c>
      <c r="AC469" s="47">
        <f t="shared" si="112"/>
        <v>0.81368195032542923</v>
      </c>
      <c r="AD469" s="45">
        <f t="shared" si="113"/>
        <v>-0.20618571374820518</v>
      </c>
      <c r="AE469" s="47">
        <f t="shared" si="114"/>
        <v>100</v>
      </c>
      <c r="AF469">
        <f t="shared" si="115"/>
        <v>0.22898142154935791</v>
      </c>
      <c r="BE469">
        <v>6.2014805294209149E-2</v>
      </c>
      <c r="BF469">
        <v>0</v>
      </c>
      <c r="BG469">
        <v>1</v>
      </c>
      <c r="BH469">
        <f t="shared" si="119"/>
        <v>446</v>
      </c>
      <c r="BI469">
        <f t="shared" si="120"/>
        <v>21</v>
      </c>
      <c r="BJ469">
        <f t="shared" si="116"/>
        <v>0.63828061638280609</v>
      </c>
      <c r="BK469">
        <f t="shared" si="117"/>
        <v>0.91139240506329111</v>
      </c>
      <c r="BL469">
        <f t="shared" si="118"/>
        <v>7.3916658967007848E-4</v>
      </c>
    </row>
    <row r="470" spans="1:64" x14ac:dyDescent="0.3">
      <c r="A470">
        <v>52</v>
      </c>
      <c r="B470">
        <v>4</v>
      </c>
      <c r="C470">
        <v>2</v>
      </c>
      <c r="D470">
        <v>9</v>
      </c>
      <c r="E470">
        <v>2</v>
      </c>
      <c r="F470">
        <v>1</v>
      </c>
      <c r="G470">
        <f t="shared" si="107"/>
        <v>1</v>
      </c>
      <c r="H470">
        <v>3</v>
      </c>
      <c r="I470">
        <v>6</v>
      </c>
      <c r="J470">
        <v>0</v>
      </c>
      <c r="L470" s="2" t="s">
        <v>21</v>
      </c>
      <c r="N470">
        <v>32</v>
      </c>
      <c r="O470">
        <v>2</v>
      </c>
      <c r="P470">
        <v>1</v>
      </c>
      <c r="Q470">
        <v>2</v>
      </c>
      <c r="R470">
        <v>1</v>
      </c>
      <c r="S470">
        <v>4</v>
      </c>
      <c r="T470">
        <v>2</v>
      </c>
      <c r="U470">
        <v>3</v>
      </c>
      <c r="V470">
        <v>0</v>
      </c>
      <c r="W470" s="45">
        <v>0</v>
      </c>
      <c r="X470" s="46">
        <v>1</v>
      </c>
      <c r="Y470" s="47">
        <f t="shared" si="108"/>
        <v>1</v>
      </c>
      <c r="Z470">
        <f t="shared" si="109"/>
        <v>0</v>
      </c>
      <c r="AA470">
        <f t="shared" si="110"/>
        <v>0.11681171635667055</v>
      </c>
      <c r="AB470" s="45">
        <f t="shared" si="111"/>
        <v>0.11681171635667055</v>
      </c>
      <c r="AC470" s="47">
        <f t="shared" si="112"/>
        <v>0.88318828364332946</v>
      </c>
      <c r="AD470" s="45">
        <f t="shared" si="113"/>
        <v>-0.12421686934968737</v>
      </c>
      <c r="AE470" s="47">
        <f t="shared" si="114"/>
        <v>100</v>
      </c>
      <c r="AF470">
        <f t="shared" si="115"/>
        <v>0.13226139716754245</v>
      </c>
      <c r="BE470">
        <v>6.224098399421777E-2</v>
      </c>
      <c r="BF470">
        <v>1</v>
      </c>
      <c r="BG470">
        <v>0</v>
      </c>
      <c r="BH470">
        <f t="shared" si="119"/>
        <v>447</v>
      </c>
      <c r="BI470">
        <f t="shared" si="120"/>
        <v>21</v>
      </c>
      <c r="BJ470">
        <f t="shared" si="116"/>
        <v>0.63746958637469586</v>
      </c>
      <c r="BK470">
        <f t="shared" si="117"/>
        <v>0.91139240506329111</v>
      </c>
      <c r="BL470">
        <f t="shared" si="118"/>
        <v>7.3916658967007848E-4</v>
      </c>
    </row>
    <row r="471" spans="1:64" x14ac:dyDescent="0.3">
      <c r="A471">
        <v>32</v>
      </c>
      <c r="B471">
        <v>4</v>
      </c>
      <c r="C471">
        <v>1</v>
      </c>
      <c r="D471">
        <v>2</v>
      </c>
      <c r="E471">
        <v>2</v>
      </c>
      <c r="F471">
        <v>2</v>
      </c>
      <c r="G471">
        <f t="shared" si="107"/>
        <v>2</v>
      </c>
      <c r="H471">
        <v>3</v>
      </c>
      <c r="I471">
        <v>1</v>
      </c>
      <c r="J471">
        <v>1</v>
      </c>
      <c r="L471" s="2" t="s">
        <v>20</v>
      </c>
      <c r="N471">
        <v>32</v>
      </c>
      <c r="O471">
        <v>2</v>
      </c>
      <c r="P471">
        <v>1</v>
      </c>
      <c r="Q471">
        <v>2</v>
      </c>
      <c r="R471">
        <v>2</v>
      </c>
      <c r="S471">
        <v>1</v>
      </c>
      <c r="T471">
        <v>1</v>
      </c>
      <c r="U471">
        <v>2</v>
      </c>
      <c r="V471">
        <v>0</v>
      </c>
      <c r="W471" s="45">
        <v>0</v>
      </c>
      <c r="X471" s="46">
        <v>1</v>
      </c>
      <c r="Y471" s="47">
        <f t="shared" si="108"/>
        <v>1</v>
      </c>
      <c r="Z471">
        <f t="shared" si="109"/>
        <v>0</v>
      </c>
      <c r="AA471">
        <f t="shared" si="110"/>
        <v>7.9952104836469876E-2</v>
      </c>
      <c r="AB471" s="45">
        <f t="shared" si="111"/>
        <v>7.9952104836469876E-2</v>
      </c>
      <c r="AC471" s="47">
        <f t="shared" si="112"/>
        <v>0.92004789516353014</v>
      </c>
      <c r="AD471" s="45">
        <f t="shared" si="113"/>
        <v>-8.3329550333764921E-2</v>
      </c>
      <c r="AE471" s="47">
        <f t="shared" si="114"/>
        <v>100</v>
      </c>
      <c r="AF471">
        <f t="shared" si="115"/>
        <v>8.6899937771456034E-2</v>
      </c>
      <c r="BE471">
        <v>6.2283409448601224E-2</v>
      </c>
      <c r="BF471">
        <v>1</v>
      </c>
      <c r="BG471">
        <v>0</v>
      </c>
      <c r="BH471">
        <f t="shared" si="119"/>
        <v>448</v>
      </c>
      <c r="BI471">
        <f t="shared" si="120"/>
        <v>21</v>
      </c>
      <c r="BJ471">
        <f t="shared" si="116"/>
        <v>0.63665855636658564</v>
      </c>
      <c r="BK471">
        <f t="shared" si="117"/>
        <v>0.91139240506329111</v>
      </c>
      <c r="BL471">
        <f t="shared" si="118"/>
        <v>7.3916658967017974E-4</v>
      </c>
    </row>
    <row r="472" spans="1:64" x14ac:dyDescent="0.3">
      <c r="A472">
        <v>24</v>
      </c>
      <c r="B472">
        <v>4</v>
      </c>
      <c r="C472">
        <v>1</v>
      </c>
      <c r="D472">
        <v>2</v>
      </c>
      <c r="E472">
        <v>1</v>
      </c>
      <c r="F472">
        <v>1</v>
      </c>
      <c r="G472">
        <f t="shared" si="107"/>
        <v>2</v>
      </c>
      <c r="H472">
        <v>3</v>
      </c>
      <c r="I472">
        <v>2</v>
      </c>
      <c r="J472">
        <v>0</v>
      </c>
      <c r="L472" s="2" t="s">
        <v>20</v>
      </c>
      <c r="N472">
        <v>32</v>
      </c>
      <c r="O472">
        <v>2</v>
      </c>
      <c r="P472">
        <v>1</v>
      </c>
      <c r="Q472">
        <v>4</v>
      </c>
      <c r="R472">
        <v>2</v>
      </c>
      <c r="S472">
        <v>2</v>
      </c>
      <c r="T472">
        <v>2</v>
      </c>
      <c r="U472">
        <v>3</v>
      </c>
      <c r="V472">
        <v>0</v>
      </c>
      <c r="W472" s="45">
        <v>0</v>
      </c>
      <c r="X472" s="46">
        <v>1</v>
      </c>
      <c r="Y472" s="47">
        <f t="shared" si="108"/>
        <v>1</v>
      </c>
      <c r="Z472">
        <f t="shared" si="109"/>
        <v>0</v>
      </c>
      <c r="AA472">
        <f t="shared" si="110"/>
        <v>7.7394847547857012E-2</v>
      </c>
      <c r="AB472" s="45">
        <f t="shared" si="111"/>
        <v>7.7394847547857012E-2</v>
      </c>
      <c r="AC472" s="47">
        <f t="shared" si="112"/>
        <v>0.92260515245214303</v>
      </c>
      <c r="AD472" s="45">
        <f t="shared" si="113"/>
        <v>-8.0553923165423605E-2</v>
      </c>
      <c r="AE472" s="47">
        <f t="shared" si="114"/>
        <v>100</v>
      </c>
      <c r="AF472">
        <f t="shared" si="115"/>
        <v>8.3887291700196306E-2</v>
      </c>
      <c r="BE472">
        <v>6.2377120930611617E-2</v>
      </c>
      <c r="BF472">
        <v>1</v>
      </c>
      <c r="BG472">
        <v>0</v>
      </c>
      <c r="BH472">
        <f t="shared" si="119"/>
        <v>449</v>
      </c>
      <c r="BI472">
        <f t="shared" si="120"/>
        <v>21</v>
      </c>
      <c r="BJ472">
        <f t="shared" si="116"/>
        <v>0.6358475263584753</v>
      </c>
      <c r="BK472">
        <f t="shared" si="117"/>
        <v>0.91139240506329111</v>
      </c>
      <c r="BL472">
        <f t="shared" si="118"/>
        <v>7.3916658967017974E-4</v>
      </c>
    </row>
    <row r="473" spans="1:64" x14ac:dyDescent="0.3">
      <c r="A473">
        <v>38</v>
      </c>
      <c r="B473">
        <v>3</v>
      </c>
      <c r="C473">
        <v>1</v>
      </c>
      <c r="D473">
        <v>0</v>
      </c>
      <c r="E473">
        <v>2</v>
      </c>
      <c r="F473">
        <v>3</v>
      </c>
      <c r="G473">
        <f t="shared" si="107"/>
        <v>2</v>
      </c>
      <c r="H473">
        <v>3</v>
      </c>
      <c r="I473">
        <v>0</v>
      </c>
      <c r="J473">
        <v>0</v>
      </c>
      <c r="L473" s="2" t="s">
        <v>20</v>
      </c>
      <c r="N473">
        <v>32</v>
      </c>
      <c r="O473">
        <v>2</v>
      </c>
      <c r="P473">
        <v>1</v>
      </c>
      <c r="Q473">
        <v>7</v>
      </c>
      <c r="R473">
        <v>1</v>
      </c>
      <c r="S473">
        <v>2</v>
      </c>
      <c r="T473">
        <v>3</v>
      </c>
      <c r="U473">
        <v>3</v>
      </c>
      <c r="V473">
        <v>0</v>
      </c>
      <c r="W473" s="45">
        <v>0</v>
      </c>
      <c r="X473" s="46">
        <v>1</v>
      </c>
      <c r="Y473" s="47">
        <f t="shared" si="108"/>
        <v>1</v>
      </c>
      <c r="Z473">
        <f t="shared" si="109"/>
        <v>0</v>
      </c>
      <c r="AA473">
        <f t="shared" si="110"/>
        <v>0.12572787229947052</v>
      </c>
      <c r="AB473" s="45">
        <f t="shared" si="111"/>
        <v>0.12572787229947052</v>
      </c>
      <c r="AC473" s="47">
        <f t="shared" si="112"/>
        <v>0.87427212770052942</v>
      </c>
      <c r="AD473" s="45">
        <f t="shared" si="113"/>
        <v>-0.13436359286364169</v>
      </c>
      <c r="AE473" s="47">
        <f t="shared" si="114"/>
        <v>100</v>
      </c>
      <c r="AF473">
        <f t="shared" si="115"/>
        <v>0.14380862470150368</v>
      </c>
      <c r="BE473">
        <v>6.2501858893682649E-2</v>
      </c>
      <c r="BF473">
        <v>1</v>
      </c>
      <c r="BG473">
        <v>0</v>
      </c>
      <c r="BH473">
        <f t="shared" si="119"/>
        <v>450</v>
      </c>
      <c r="BI473">
        <f t="shared" si="120"/>
        <v>21</v>
      </c>
      <c r="BJ473">
        <f t="shared" si="116"/>
        <v>0.63503649635036497</v>
      </c>
      <c r="BK473">
        <f t="shared" si="117"/>
        <v>0.91139240506329111</v>
      </c>
      <c r="BL473">
        <f t="shared" si="118"/>
        <v>7.3916658967017974E-4</v>
      </c>
    </row>
    <row r="474" spans="1:64" x14ac:dyDescent="0.3">
      <c r="A474">
        <v>37</v>
      </c>
      <c r="B474">
        <v>2</v>
      </c>
      <c r="C474">
        <v>1</v>
      </c>
      <c r="D474">
        <v>5</v>
      </c>
      <c r="E474">
        <v>2</v>
      </c>
      <c r="F474">
        <v>2</v>
      </c>
      <c r="G474">
        <f t="shared" si="107"/>
        <v>2</v>
      </c>
      <c r="H474">
        <v>2</v>
      </c>
      <c r="I474">
        <v>4</v>
      </c>
      <c r="J474">
        <v>0</v>
      </c>
      <c r="L474" s="2" t="s">
        <v>20</v>
      </c>
      <c r="N474">
        <v>32</v>
      </c>
      <c r="O474">
        <v>2</v>
      </c>
      <c r="P474">
        <v>1</v>
      </c>
      <c r="Q474">
        <v>8</v>
      </c>
      <c r="R474">
        <v>2</v>
      </c>
      <c r="S474">
        <v>2</v>
      </c>
      <c r="T474">
        <v>2</v>
      </c>
      <c r="U474">
        <v>3</v>
      </c>
      <c r="V474">
        <v>5</v>
      </c>
      <c r="W474" s="45">
        <v>0</v>
      </c>
      <c r="X474" s="46">
        <v>1</v>
      </c>
      <c r="Y474" s="47">
        <f t="shared" si="108"/>
        <v>1</v>
      </c>
      <c r="Z474">
        <f t="shared" si="109"/>
        <v>0</v>
      </c>
      <c r="AA474">
        <f t="shared" si="110"/>
        <v>8.2916603273689854E-2</v>
      </c>
      <c r="AB474" s="45">
        <f t="shared" si="111"/>
        <v>8.2916603273689854E-2</v>
      </c>
      <c r="AC474" s="47">
        <f t="shared" si="112"/>
        <v>0.91708339672631012</v>
      </c>
      <c r="AD474" s="45">
        <f t="shared" si="113"/>
        <v>-8.6556865685023285E-2</v>
      </c>
      <c r="AE474" s="47">
        <f t="shared" si="114"/>
        <v>100</v>
      </c>
      <c r="AF474">
        <f t="shared" si="115"/>
        <v>9.0413373058192095E-2</v>
      </c>
      <c r="BE474">
        <v>6.2870021617037933E-2</v>
      </c>
      <c r="BF474">
        <v>1</v>
      </c>
      <c r="BG474">
        <v>0</v>
      </c>
      <c r="BH474">
        <f t="shared" si="119"/>
        <v>451</v>
      </c>
      <c r="BI474">
        <f t="shared" si="120"/>
        <v>21</v>
      </c>
      <c r="BJ474">
        <f t="shared" si="116"/>
        <v>0.63422546634225463</v>
      </c>
      <c r="BK474">
        <f t="shared" si="117"/>
        <v>0.91139240506329111</v>
      </c>
      <c r="BL474">
        <f t="shared" si="118"/>
        <v>7.3916658967017974E-4</v>
      </c>
    </row>
    <row r="475" spans="1:64" x14ac:dyDescent="0.3">
      <c r="A475">
        <v>49</v>
      </c>
      <c r="B475">
        <v>4</v>
      </c>
      <c r="C475">
        <v>2</v>
      </c>
      <c r="D475">
        <v>9</v>
      </c>
      <c r="E475">
        <v>5</v>
      </c>
      <c r="F475">
        <v>3</v>
      </c>
      <c r="G475">
        <f t="shared" si="107"/>
        <v>1</v>
      </c>
      <c r="H475">
        <v>3</v>
      </c>
      <c r="I475">
        <v>0</v>
      </c>
      <c r="J475">
        <v>0</v>
      </c>
      <c r="L475" s="2" t="s">
        <v>21</v>
      </c>
      <c r="N475">
        <v>32</v>
      </c>
      <c r="O475">
        <v>2</v>
      </c>
      <c r="P475">
        <v>1</v>
      </c>
      <c r="Q475">
        <v>8</v>
      </c>
      <c r="R475">
        <v>2</v>
      </c>
      <c r="S475">
        <v>3</v>
      </c>
      <c r="T475">
        <v>3</v>
      </c>
      <c r="U475">
        <v>3</v>
      </c>
      <c r="V475">
        <v>5</v>
      </c>
      <c r="W475" s="45">
        <v>0</v>
      </c>
      <c r="X475" s="46">
        <v>1</v>
      </c>
      <c r="Y475" s="47">
        <f t="shared" si="108"/>
        <v>1</v>
      </c>
      <c r="Z475">
        <f t="shared" si="109"/>
        <v>0</v>
      </c>
      <c r="AA475">
        <f t="shared" si="110"/>
        <v>0.13232116937988883</v>
      </c>
      <c r="AB475" s="45">
        <f t="shared" si="111"/>
        <v>0.13232116937988883</v>
      </c>
      <c r="AC475" s="47">
        <f t="shared" si="112"/>
        <v>0.8676788306201112</v>
      </c>
      <c r="AD475" s="45">
        <f t="shared" si="113"/>
        <v>-0.14193364359899929</v>
      </c>
      <c r="AE475" s="47">
        <f t="shared" si="114"/>
        <v>100</v>
      </c>
      <c r="AF475">
        <f t="shared" si="115"/>
        <v>0.1525001702361711</v>
      </c>
      <c r="BE475">
        <v>6.3362846591719826E-2</v>
      </c>
      <c r="BF475">
        <v>1</v>
      </c>
      <c r="BG475">
        <v>0</v>
      </c>
      <c r="BH475">
        <f t="shared" si="119"/>
        <v>452</v>
      </c>
      <c r="BI475">
        <f t="shared" si="120"/>
        <v>21</v>
      </c>
      <c r="BJ475">
        <f t="shared" si="116"/>
        <v>0.63341443633414429</v>
      </c>
      <c r="BK475">
        <f t="shared" si="117"/>
        <v>0.91139240506329111</v>
      </c>
      <c r="BL475">
        <f t="shared" si="118"/>
        <v>7.3916658967007848E-4</v>
      </c>
    </row>
    <row r="476" spans="1:64" x14ac:dyDescent="0.3">
      <c r="A476">
        <v>24</v>
      </c>
      <c r="B476">
        <v>2</v>
      </c>
      <c r="C476">
        <v>2</v>
      </c>
      <c r="D476">
        <v>5</v>
      </c>
      <c r="E476">
        <v>1</v>
      </c>
      <c r="F476">
        <v>1</v>
      </c>
      <c r="G476">
        <f t="shared" si="107"/>
        <v>2</v>
      </c>
      <c r="H476">
        <v>3</v>
      </c>
      <c r="I476">
        <v>1</v>
      </c>
      <c r="J476">
        <v>0</v>
      </c>
      <c r="L476" s="2" t="s">
        <v>20</v>
      </c>
      <c r="N476">
        <v>32</v>
      </c>
      <c r="O476">
        <v>2</v>
      </c>
      <c r="P476">
        <v>1</v>
      </c>
      <c r="Q476">
        <v>8</v>
      </c>
      <c r="R476">
        <v>3</v>
      </c>
      <c r="S476">
        <v>4</v>
      </c>
      <c r="T476">
        <v>3</v>
      </c>
      <c r="U476">
        <v>3</v>
      </c>
      <c r="V476">
        <v>3</v>
      </c>
      <c r="W476" s="45">
        <v>0</v>
      </c>
      <c r="X476" s="46">
        <v>1</v>
      </c>
      <c r="Y476" s="47">
        <f t="shared" si="108"/>
        <v>1</v>
      </c>
      <c r="Z476">
        <f t="shared" si="109"/>
        <v>0</v>
      </c>
      <c r="AA476">
        <f t="shared" si="110"/>
        <v>6.3950368248273978E-2</v>
      </c>
      <c r="AB476" s="45">
        <f t="shared" si="111"/>
        <v>6.3950368248273978E-2</v>
      </c>
      <c r="AC476" s="47">
        <f t="shared" si="112"/>
        <v>0.93604963175172606</v>
      </c>
      <c r="AD476" s="45">
        <f t="shared" si="113"/>
        <v>-6.6086778534564836E-2</v>
      </c>
      <c r="AE476" s="47">
        <f t="shared" si="114"/>
        <v>100</v>
      </c>
      <c r="AF476">
        <f t="shared" si="115"/>
        <v>6.8319420337356537E-2</v>
      </c>
      <c r="BE476">
        <v>6.3568020381059229E-2</v>
      </c>
      <c r="BF476">
        <v>1</v>
      </c>
      <c r="BG476">
        <v>0</v>
      </c>
      <c r="BH476">
        <f t="shared" si="119"/>
        <v>453</v>
      </c>
      <c r="BI476">
        <f t="shared" si="120"/>
        <v>21</v>
      </c>
      <c r="BJ476">
        <f t="shared" si="116"/>
        <v>0.63260340632603407</v>
      </c>
      <c r="BK476">
        <f t="shared" si="117"/>
        <v>0.91139240506329111</v>
      </c>
      <c r="BL476">
        <f t="shared" si="118"/>
        <v>7.3916658967007848E-4</v>
      </c>
    </row>
    <row r="477" spans="1:64" x14ac:dyDescent="0.3">
      <c r="A477">
        <v>26</v>
      </c>
      <c r="B477">
        <v>1</v>
      </c>
      <c r="C477">
        <v>1</v>
      </c>
      <c r="D477">
        <v>3</v>
      </c>
      <c r="E477">
        <v>2</v>
      </c>
      <c r="F477">
        <v>4</v>
      </c>
      <c r="G477">
        <f t="shared" si="107"/>
        <v>2</v>
      </c>
      <c r="H477">
        <v>4</v>
      </c>
      <c r="I477">
        <v>1</v>
      </c>
      <c r="J477">
        <v>0</v>
      </c>
      <c r="L477" s="2" t="s">
        <v>20</v>
      </c>
      <c r="N477">
        <v>32</v>
      </c>
      <c r="O477">
        <v>2</v>
      </c>
      <c r="P477">
        <v>2</v>
      </c>
      <c r="Q477">
        <v>2</v>
      </c>
      <c r="R477">
        <v>1</v>
      </c>
      <c r="S477">
        <v>4</v>
      </c>
      <c r="T477">
        <v>3</v>
      </c>
      <c r="U477">
        <v>3</v>
      </c>
      <c r="V477">
        <v>6</v>
      </c>
      <c r="W477" s="45">
        <v>1</v>
      </c>
      <c r="X477" s="46">
        <v>0</v>
      </c>
      <c r="Y477" s="47">
        <f t="shared" si="108"/>
        <v>1</v>
      </c>
      <c r="Z477">
        <f t="shared" si="109"/>
        <v>1</v>
      </c>
      <c r="AA477">
        <f t="shared" si="110"/>
        <v>0.74269358905511285</v>
      </c>
      <c r="AB477" s="45">
        <f t="shared" si="111"/>
        <v>0.74269358905511285</v>
      </c>
      <c r="AC477" s="47">
        <f t="shared" si="112"/>
        <v>0.25730641094488715</v>
      </c>
      <c r="AD477" s="45">
        <f t="shared" si="113"/>
        <v>-0.29747171628824726</v>
      </c>
      <c r="AE477" s="47">
        <f t="shared" si="114"/>
        <v>100</v>
      </c>
      <c r="AF477">
        <f t="shared" si="115"/>
        <v>0.34645029220225743</v>
      </c>
      <c r="BE477">
        <v>6.363709396211685E-2</v>
      </c>
      <c r="BF477">
        <v>1</v>
      </c>
      <c r="BG477">
        <v>0</v>
      </c>
      <c r="BH477">
        <f t="shared" si="119"/>
        <v>454</v>
      </c>
      <c r="BI477">
        <f t="shared" si="120"/>
        <v>21</v>
      </c>
      <c r="BJ477">
        <f t="shared" si="116"/>
        <v>0.63179237631792384</v>
      </c>
      <c r="BK477">
        <f t="shared" si="117"/>
        <v>0.91139240506329111</v>
      </c>
      <c r="BL477">
        <f t="shared" si="118"/>
        <v>7.3916658967017974E-4</v>
      </c>
    </row>
    <row r="478" spans="1:64" x14ac:dyDescent="0.3">
      <c r="A478">
        <v>24</v>
      </c>
      <c r="B478">
        <v>4</v>
      </c>
      <c r="C478">
        <v>1</v>
      </c>
      <c r="D478">
        <v>0</v>
      </c>
      <c r="E478">
        <v>1</v>
      </c>
      <c r="F478">
        <v>4</v>
      </c>
      <c r="G478">
        <f t="shared" si="107"/>
        <v>2</v>
      </c>
      <c r="H478">
        <v>3</v>
      </c>
      <c r="I478">
        <v>0</v>
      </c>
      <c r="J478">
        <v>0</v>
      </c>
      <c r="L478" s="2" t="s">
        <v>20</v>
      </c>
      <c r="N478">
        <v>32</v>
      </c>
      <c r="O478">
        <v>3</v>
      </c>
      <c r="P478">
        <v>1</v>
      </c>
      <c r="Q478">
        <v>0</v>
      </c>
      <c r="R478">
        <v>1</v>
      </c>
      <c r="S478">
        <v>1</v>
      </c>
      <c r="T478">
        <v>1</v>
      </c>
      <c r="U478">
        <v>3</v>
      </c>
      <c r="V478">
        <v>0</v>
      </c>
      <c r="W478" s="45">
        <v>0</v>
      </c>
      <c r="X478" s="46">
        <v>1</v>
      </c>
      <c r="Y478" s="47">
        <f t="shared" si="108"/>
        <v>1</v>
      </c>
      <c r="Z478">
        <f t="shared" si="109"/>
        <v>0</v>
      </c>
      <c r="AA478">
        <f t="shared" si="110"/>
        <v>8.9651152548153978E-2</v>
      </c>
      <c r="AB478" s="45">
        <f t="shared" si="111"/>
        <v>8.9651152548153978E-2</v>
      </c>
      <c r="AC478" s="47">
        <f t="shared" si="112"/>
        <v>0.91034884745184597</v>
      </c>
      <c r="AD478" s="45">
        <f t="shared" si="113"/>
        <v>-9.3927404082455535E-2</v>
      </c>
      <c r="AE478" s="47">
        <f t="shared" si="114"/>
        <v>100</v>
      </c>
      <c r="AF478">
        <f t="shared" si="115"/>
        <v>9.8479997859168153E-2</v>
      </c>
      <c r="BE478">
        <v>6.3815033253209155E-2</v>
      </c>
      <c r="BF478">
        <v>1</v>
      </c>
      <c r="BG478">
        <v>0</v>
      </c>
      <c r="BH478">
        <f t="shared" si="119"/>
        <v>455</v>
      </c>
      <c r="BI478">
        <f t="shared" si="120"/>
        <v>21</v>
      </c>
      <c r="BJ478">
        <f t="shared" si="116"/>
        <v>0.63098134630981351</v>
      </c>
      <c r="BK478">
        <f t="shared" si="117"/>
        <v>0.91139240506329111</v>
      </c>
      <c r="BL478">
        <f t="shared" si="118"/>
        <v>7.3916658967017974E-4</v>
      </c>
    </row>
    <row r="479" spans="1:64" x14ac:dyDescent="0.3">
      <c r="A479">
        <v>50</v>
      </c>
      <c r="B479">
        <v>1</v>
      </c>
      <c r="C479">
        <v>1</v>
      </c>
      <c r="D479">
        <v>5</v>
      </c>
      <c r="E479">
        <v>5</v>
      </c>
      <c r="F479">
        <v>2</v>
      </c>
      <c r="G479">
        <f t="shared" si="107"/>
        <v>2</v>
      </c>
      <c r="H479">
        <v>3</v>
      </c>
      <c r="I479">
        <v>10</v>
      </c>
      <c r="J479">
        <v>0</v>
      </c>
      <c r="L479" s="2" t="s">
        <v>20</v>
      </c>
      <c r="N479">
        <v>32</v>
      </c>
      <c r="O479">
        <v>3</v>
      </c>
      <c r="P479">
        <v>1</v>
      </c>
      <c r="Q479">
        <v>0</v>
      </c>
      <c r="R479">
        <v>1</v>
      </c>
      <c r="S479">
        <v>2</v>
      </c>
      <c r="T479">
        <v>2</v>
      </c>
      <c r="U479">
        <v>3</v>
      </c>
      <c r="V479">
        <v>0</v>
      </c>
      <c r="W479" s="45">
        <v>0</v>
      </c>
      <c r="X479" s="46">
        <v>1</v>
      </c>
      <c r="Y479" s="47">
        <f t="shared" si="108"/>
        <v>1</v>
      </c>
      <c r="Z479">
        <f t="shared" si="109"/>
        <v>0</v>
      </c>
      <c r="AA479">
        <f t="shared" si="110"/>
        <v>0.14244512968164127</v>
      </c>
      <c r="AB479" s="45">
        <f t="shared" si="111"/>
        <v>0.14244512968164127</v>
      </c>
      <c r="AC479" s="47">
        <f t="shared" si="112"/>
        <v>0.85755487031835875</v>
      </c>
      <c r="AD479" s="45">
        <f t="shared" si="113"/>
        <v>-0.15367011327977595</v>
      </c>
      <c r="AE479" s="47">
        <f t="shared" si="114"/>
        <v>100</v>
      </c>
      <c r="AF479">
        <f t="shared" si="115"/>
        <v>0.16610614039048011</v>
      </c>
      <c r="BE479">
        <v>6.3950368248273978E-2</v>
      </c>
      <c r="BF479">
        <v>1</v>
      </c>
      <c r="BG479">
        <v>0</v>
      </c>
      <c r="BH479">
        <f t="shared" si="119"/>
        <v>456</v>
      </c>
      <c r="BI479">
        <f t="shared" si="120"/>
        <v>21</v>
      </c>
      <c r="BJ479">
        <f t="shared" si="116"/>
        <v>0.63017031630170317</v>
      </c>
      <c r="BK479">
        <f t="shared" si="117"/>
        <v>0.91139240506329111</v>
      </c>
      <c r="BL479">
        <f t="shared" si="118"/>
        <v>7.3916658967017974E-4</v>
      </c>
    </row>
    <row r="480" spans="1:64" x14ac:dyDescent="0.3">
      <c r="A480">
        <v>25</v>
      </c>
      <c r="B480">
        <v>2</v>
      </c>
      <c r="C480">
        <v>1</v>
      </c>
      <c r="D480">
        <v>4</v>
      </c>
      <c r="E480">
        <v>1</v>
      </c>
      <c r="F480">
        <v>2</v>
      </c>
      <c r="G480">
        <f t="shared" si="107"/>
        <v>2</v>
      </c>
      <c r="H480">
        <v>3</v>
      </c>
      <c r="I480">
        <v>0</v>
      </c>
      <c r="J480">
        <v>0</v>
      </c>
      <c r="L480" s="2" t="s">
        <v>20</v>
      </c>
      <c r="N480">
        <v>32</v>
      </c>
      <c r="O480">
        <v>3</v>
      </c>
      <c r="P480">
        <v>1</v>
      </c>
      <c r="Q480">
        <v>0</v>
      </c>
      <c r="R480">
        <v>1</v>
      </c>
      <c r="S480">
        <v>4</v>
      </c>
      <c r="T480">
        <v>2</v>
      </c>
      <c r="U480">
        <v>3</v>
      </c>
      <c r="V480">
        <v>0</v>
      </c>
      <c r="W480" s="45">
        <v>0</v>
      </c>
      <c r="X480" s="46">
        <v>1</v>
      </c>
      <c r="Y480" s="47">
        <f t="shared" si="108"/>
        <v>1</v>
      </c>
      <c r="Z480">
        <f t="shared" si="109"/>
        <v>0</v>
      </c>
      <c r="AA480">
        <f t="shared" si="110"/>
        <v>0.1139717912045448</v>
      </c>
      <c r="AB480" s="45">
        <f t="shared" si="111"/>
        <v>0.1139717912045448</v>
      </c>
      <c r="AC480" s="47">
        <f t="shared" si="112"/>
        <v>0.88602820879545519</v>
      </c>
      <c r="AD480" s="45">
        <f t="shared" si="113"/>
        <v>-0.12100649051429799</v>
      </c>
      <c r="AE480" s="47">
        <f t="shared" si="114"/>
        <v>100</v>
      </c>
      <c r="AF480">
        <f t="shared" si="115"/>
        <v>0.12863223774724747</v>
      </c>
      <c r="BE480">
        <v>6.410035159103826E-2</v>
      </c>
      <c r="BF480">
        <v>1</v>
      </c>
      <c r="BG480">
        <v>0</v>
      </c>
      <c r="BH480">
        <f t="shared" si="119"/>
        <v>457</v>
      </c>
      <c r="BI480">
        <f t="shared" si="120"/>
        <v>21</v>
      </c>
      <c r="BJ480">
        <f t="shared" si="116"/>
        <v>0.62935928629359283</v>
      </c>
      <c r="BK480">
        <f t="shared" si="117"/>
        <v>0.91139240506329111</v>
      </c>
      <c r="BL480">
        <f t="shared" si="118"/>
        <v>7.3916658967017974E-4</v>
      </c>
    </row>
    <row r="481" spans="1:64" x14ac:dyDescent="0.3">
      <c r="A481">
        <v>24</v>
      </c>
      <c r="B481">
        <v>1</v>
      </c>
      <c r="C481">
        <v>2</v>
      </c>
      <c r="D481">
        <v>3</v>
      </c>
      <c r="E481">
        <v>1</v>
      </c>
      <c r="F481">
        <v>3</v>
      </c>
      <c r="G481">
        <f t="shared" si="107"/>
        <v>2</v>
      </c>
      <c r="H481">
        <v>3</v>
      </c>
      <c r="I481">
        <v>1</v>
      </c>
      <c r="J481">
        <v>1</v>
      </c>
      <c r="L481" s="2" t="s">
        <v>20</v>
      </c>
      <c r="N481">
        <v>32</v>
      </c>
      <c r="O481">
        <v>3</v>
      </c>
      <c r="P481">
        <v>1</v>
      </c>
      <c r="Q481">
        <v>1</v>
      </c>
      <c r="R481">
        <v>2</v>
      </c>
      <c r="S481">
        <v>4</v>
      </c>
      <c r="T481">
        <v>1</v>
      </c>
      <c r="U481">
        <v>3</v>
      </c>
      <c r="V481">
        <v>1</v>
      </c>
      <c r="W481" s="45">
        <v>0</v>
      </c>
      <c r="X481" s="46">
        <v>1</v>
      </c>
      <c r="Y481" s="47">
        <f t="shared" si="108"/>
        <v>1</v>
      </c>
      <c r="Z481">
        <f t="shared" si="109"/>
        <v>0</v>
      </c>
      <c r="AA481">
        <f t="shared" si="110"/>
        <v>4.3054847277668694E-2</v>
      </c>
      <c r="AB481" s="45">
        <f t="shared" si="111"/>
        <v>4.3054847277668694E-2</v>
      </c>
      <c r="AC481" s="47">
        <f t="shared" si="112"/>
        <v>0.95694515272233127</v>
      </c>
      <c r="AD481" s="45">
        <f t="shared" si="113"/>
        <v>-4.4009200851464494E-2</v>
      </c>
      <c r="AE481" s="47">
        <f t="shared" si="114"/>
        <v>100</v>
      </c>
      <c r="AF481">
        <f t="shared" si="115"/>
        <v>4.4991969660106067E-2</v>
      </c>
      <c r="BE481">
        <v>6.4156524907405352E-2</v>
      </c>
      <c r="BF481">
        <v>1</v>
      </c>
      <c r="BG481">
        <v>0</v>
      </c>
      <c r="BH481">
        <f t="shared" si="119"/>
        <v>458</v>
      </c>
      <c r="BI481">
        <f t="shared" si="120"/>
        <v>21</v>
      </c>
      <c r="BJ481">
        <f t="shared" si="116"/>
        <v>0.6285482562854825</v>
      </c>
      <c r="BK481">
        <f t="shared" si="117"/>
        <v>0.91139240506329111</v>
      </c>
      <c r="BL481">
        <f t="shared" si="118"/>
        <v>7.3916658967007848E-4</v>
      </c>
    </row>
    <row r="482" spans="1:64" x14ac:dyDescent="0.3">
      <c r="A482">
        <v>30</v>
      </c>
      <c r="B482">
        <v>2</v>
      </c>
      <c r="C482">
        <v>1</v>
      </c>
      <c r="D482">
        <v>0</v>
      </c>
      <c r="E482">
        <v>1</v>
      </c>
      <c r="F482">
        <v>4</v>
      </c>
      <c r="G482">
        <f t="shared" si="107"/>
        <v>2</v>
      </c>
      <c r="H482">
        <v>4</v>
      </c>
      <c r="I482">
        <v>0</v>
      </c>
      <c r="J482">
        <v>1</v>
      </c>
      <c r="L482" s="2" t="s">
        <v>20</v>
      </c>
      <c r="N482">
        <v>32</v>
      </c>
      <c r="O482">
        <v>3</v>
      </c>
      <c r="P482">
        <v>1</v>
      </c>
      <c r="Q482">
        <v>2</v>
      </c>
      <c r="R482">
        <v>1</v>
      </c>
      <c r="S482">
        <v>2</v>
      </c>
      <c r="T482">
        <v>3</v>
      </c>
      <c r="U482">
        <v>3</v>
      </c>
      <c r="V482">
        <v>4</v>
      </c>
      <c r="W482" s="45">
        <v>0</v>
      </c>
      <c r="X482" s="46">
        <v>1</v>
      </c>
      <c r="Y482" s="47">
        <f t="shared" si="108"/>
        <v>1</v>
      </c>
      <c r="Z482">
        <f t="shared" si="109"/>
        <v>0</v>
      </c>
      <c r="AA482">
        <f t="shared" si="110"/>
        <v>0.29169466981470799</v>
      </c>
      <c r="AB482" s="45">
        <f t="shared" si="111"/>
        <v>0.29169466981470799</v>
      </c>
      <c r="AC482" s="47">
        <f t="shared" si="112"/>
        <v>0.70830533018529196</v>
      </c>
      <c r="AD482" s="45">
        <f t="shared" si="113"/>
        <v>-0.34488002092927145</v>
      </c>
      <c r="AE482" s="47">
        <f t="shared" si="114"/>
        <v>100</v>
      </c>
      <c r="AF482">
        <f t="shared" si="115"/>
        <v>0.41182052059159424</v>
      </c>
      <c r="BE482">
        <v>6.4280387899577934E-2</v>
      </c>
      <c r="BF482">
        <v>1</v>
      </c>
      <c r="BG482">
        <v>0</v>
      </c>
      <c r="BH482">
        <f t="shared" si="119"/>
        <v>459</v>
      </c>
      <c r="BI482">
        <f t="shared" si="120"/>
        <v>21</v>
      </c>
      <c r="BJ482">
        <f t="shared" si="116"/>
        <v>0.62773722627737227</v>
      </c>
      <c r="BK482">
        <f t="shared" si="117"/>
        <v>0.91139240506329111</v>
      </c>
      <c r="BL482">
        <f t="shared" si="118"/>
        <v>7.3916658967017974E-4</v>
      </c>
    </row>
    <row r="483" spans="1:64" x14ac:dyDescent="0.3">
      <c r="A483">
        <v>34</v>
      </c>
      <c r="B483">
        <v>2</v>
      </c>
      <c r="C483">
        <v>2</v>
      </c>
      <c r="D483">
        <v>5</v>
      </c>
      <c r="E483">
        <v>1</v>
      </c>
      <c r="F483">
        <v>1</v>
      </c>
      <c r="G483">
        <f t="shared" si="107"/>
        <v>2</v>
      </c>
      <c r="H483">
        <v>3</v>
      </c>
      <c r="I483">
        <v>1</v>
      </c>
      <c r="J483">
        <v>0</v>
      </c>
      <c r="L483" s="2" t="s">
        <v>20</v>
      </c>
      <c r="N483">
        <v>32</v>
      </c>
      <c r="O483">
        <v>3</v>
      </c>
      <c r="P483">
        <v>1</v>
      </c>
      <c r="Q483">
        <v>2</v>
      </c>
      <c r="R483">
        <v>1</v>
      </c>
      <c r="S483">
        <v>3</v>
      </c>
      <c r="T483">
        <v>2</v>
      </c>
      <c r="U483">
        <v>3</v>
      </c>
      <c r="V483">
        <v>2</v>
      </c>
      <c r="W483" s="45">
        <v>0</v>
      </c>
      <c r="X483" s="46">
        <v>1</v>
      </c>
      <c r="Y483" s="47">
        <f t="shared" si="108"/>
        <v>1</v>
      </c>
      <c r="Z483">
        <f t="shared" si="109"/>
        <v>0</v>
      </c>
      <c r="AA483">
        <f t="shared" si="110"/>
        <v>0.12359677840208462</v>
      </c>
      <c r="AB483" s="45">
        <f t="shared" si="111"/>
        <v>0.12359677840208462</v>
      </c>
      <c r="AC483" s="47">
        <f t="shared" si="112"/>
        <v>0.87640322159791539</v>
      </c>
      <c r="AD483" s="45">
        <f t="shared" si="113"/>
        <v>-0.13192899532290434</v>
      </c>
      <c r="AE483" s="47">
        <f t="shared" si="114"/>
        <v>100</v>
      </c>
      <c r="AF483">
        <f t="shared" si="115"/>
        <v>0.14102729811596873</v>
      </c>
      <c r="BE483">
        <v>6.4479576035030739E-2</v>
      </c>
      <c r="BF483">
        <v>1</v>
      </c>
      <c r="BG483">
        <v>0</v>
      </c>
      <c r="BH483">
        <f t="shared" si="119"/>
        <v>460</v>
      </c>
      <c r="BI483">
        <f t="shared" si="120"/>
        <v>21</v>
      </c>
      <c r="BJ483">
        <f t="shared" si="116"/>
        <v>0.62692619626926194</v>
      </c>
      <c r="BK483">
        <f t="shared" si="117"/>
        <v>0.91139240506329111</v>
      </c>
      <c r="BL483">
        <f t="shared" si="118"/>
        <v>7.3916658967007848E-4</v>
      </c>
    </row>
    <row r="484" spans="1:64" x14ac:dyDescent="0.3">
      <c r="A484">
        <v>31</v>
      </c>
      <c r="B484">
        <v>2</v>
      </c>
      <c r="C484">
        <v>1</v>
      </c>
      <c r="D484">
        <v>1</v>
      </c>
      <c r="E484">
        <v>2</v>
      </c>
      <c r="F484">
        <v>2</v>
      </c>
      <c r="G484">
        <f t="shared" si="107"/>
        <v>1</v>
      </c>
      <c r="H484">
        <v>1</v>
      </c>
      <c r="I484">
        <v>1</v>
      </c>
      <c r="J484">
        <v>1</v>
      </c>
      <c r="L484" s="2" t="s">
        <v>21</v>
      </c>
      <c r="N484">
        <v>32</v>
      </c>
      <c r="O484">
        <v>3</v>
      </c>
      <c r="P484">
        <v>1</v>
      </c>
      <c r="Q484">
        <v>2</v>
      </c>
      <c r="R484">
        <v>2</v>
      </c>
      <c r="S484">
        <v>4</v>
      </c>
      <c r="T484">
        <v>2</v>
      </c>
      <c r="U484">
        <v>3</v>
      </c>
      <c r="V484">
        <v>2</v>
      </c>
      <c r="W484" s="45">
        <v>0</v>
      </c>
      <c r="X484" s="46">
        <v>1</v>
      </c>
      <c r="Y484" s="47">
        <f t="shared" si="108"/>
        <v>1</v>
      </c>
      <c r="Z484">
        <f t="shared" si="109"/>
        <v>0</v>
      </c>
      <c r="AA484">
        <f t="shared" si="110"/>
        <v>7.8090234012976073E-2</v>
      </c>
      <c r="AB484" s="45">
        <f t="shared" si="111"/>
        <v>7.8090234012976073E-2</v>
      </c>
      <c r="AC484" s="47">
        <f t="shared" si="112"/>
        <v>0.9219097659870239</v>
      </c>
      <c r="AD484" s="45">
        <f t="shared" si="113"/>
        <v>-8.1307927907931024E-2</v>
      </c>
      <c r="AE484" s="47">
        <f t="shared" si="114"/>
        <v>100</v>
      </c>
      <c r="AF484">
        <f t="shared" si="115"/>
        <v>8.4704856043444077E-2</v>
      </c>
      <c r="BE484">
        <v>6.4521370946773057E-2</v>
      </c>
      <c r="BF484">
        <v>1</v>
      </c>
      <c r="BG484">
        <v>0</v>
      </c>
      <c r="BH484">
        <f t="shared" si="119"/>
        <v>461</v>
      </c>
      <c r="BI484">
        <f t="shared" si="120"/>
        <v>21</v>
      </c>
      <c r="BJ484">
        <f t="shared" si="116"/>
        <v>0.62611516626115171</v>
      </c>
      <c r="BK484">
        <f t="shared" si="117"/>
        <v>0.91139240506329111</v>
      </c>
      <c r="BL484">
        <f t="shared" si="118"/>
        <v>7.3916658967017974E-4</v>
      </c>
    </row>
    <row r="485" spans="1:64" x14ac:dyDescent="0.3">
      <c r="A485">
        <v>35</v>
      </c>
      <c r="B485">
        <v>1</v>
      </c>
      <c r="C485">
        <v>1</v>
      </c>
      <c r="D485">
        <v>2</v>
      </c>
      <c r="E485">
        <v>2</v>
      </c>
      <c r="F485">
        <v>4</v>
      </c>
      <c r="G485">
        <f t="shared" si="107"/>
        <v>3</v>
      </c>
      <c r="H485">
        <v>3</v>
      </c>
      <c r="I485">
        <v>0</v>
      </c>
      <c r="J485">
        <v>0</v>
      </c>
      <c r="L485" s="2" t="s">
        <v>18</v>
      </c>
      <c r="N485">
        <v>32</v>
      </c>
      <c r="O485">
        <v>3</v>
      </c>
      <c r="P485">
        <v>1</v>
      </c>
      <c r="Q485">
        <v>2</v>
      </c>
      <c r="R485">
        <v>3</v>
      </c>
      <c r="S485">
        <v>4</v>
      </c>
      <c r="T485">
        <v>3</v>
      </c>
      <c r="U485">
        <v>4</v>
      </c>
      <c r="V485">
        <v>0</v>
      </c>
      <c r="W485" s="45">
        <v>0</v>
      </c>
      <c r="X485" s="46">
        <v>1</v>
      </c>
      <c r="Y485" s="47">
        <f t="shared" si="108"/>
        <v>1</v>
      </c>
      <c r="Z485">
        <f t="shared" si="109"/>
        <v>0</v>
      </c>
      <c r="AA485">
        <f t="shared" si="110"/>
        <v>6.1679624317288156E-2</v>
      </c>
      <c r="AB485" s="45">
        <f t="shared" si="111"/>
        <v>6.1679624317288156E-2</v>
      </c>
      <c r="AC485" s="47">
        <f t="shared" si="112"/>
        <v>0.93832037568271187</v>
      </c>
      <c r="AD485" s="45">
        <f t="shared" si="113"/>
        <v>-6.3663836390938908E-2</v>
      </c>
      <c r="AE485" s="47">
        <f t="shared" si="114"/>
        <v>100</v>
      </c>
      <c r="AF485">
        <f t="shared" si="115"/>
        <v>6.5734077523799603E-2</v>
      </c>
      <c r="BE485">
        <v>6.4662388970446405E-2</v>
      </c>
      <c r="BF485">
        <v>1</v>
      </c>
      <c r="BG485">
        <v>0</v>
      </c>
      <c r="BH485">
        <f t="shared" si="119"/>
        <v>462</v>
      </c>
      <c r="BI485">
        <f t="shared" si="120"/>
        <v>21</v>
      </c>
      <c r="BJ485">
        <f t="shared" si="116"/>
        <v>0.62530413625304138</v>
      </c>
      <c r="BK485">
        <f t="shared" si="117"/>
        <v>0.91139240506329111</v>
      </c>
      <c r="BL485">
        <f t="shared" si="118"/>
        <v>7.3916658967017974E-4</v>
      </c>
    </row>
    <row r="486" spans="1:64" x14ac:dyDescent="0.3">
      <c r="A486">
        <v>31</v>
      </c>
      <c r="B486">
        <v>1</v>
      </c>
      <c r="C486">
        <v>1</v>
      </c>
      <c r="D486">
        <v>7</v>
      </c>
      <c r="E486">
        <v>2</v>
      </c>
      <c r="F486">
        <v>4</v>
      </c>
      <c r="G486">
        <f t="shared" si="107"/>
        <v>1</v>
      </c>
      <c r="H486">
        <v>4</v>
      </c>
      <c r="I486">
        <v>5</v>
      </c>
      <c r="J486">
        <v>0</v>
      </c>
      <c r="L486" s="2" t="s">
        <v>21</v>
      </c>
      <c r="N486">
        <v>32</v>
      </c>
      <c r="O486">
        <v>3</v>
      </c>
      <c r="P486">
        <v>1</v>
      </c>
      <c r="Q486">
        <v>3</v>
      </c>
      <c r="R486">
        <v>1</v>
      </c>
      <c r="S486">
        <v>2</v>
      </c>
      <c r="T486">
        <v>2</v>
      </c>
      <c r="U486">
        <v>3</v>
      </c>
      <c r="V486">
        <v>1</v>
      </c>
      <c r="W486" s="45">
        <v>0</v>
      </c>
      <c r="X486" s="46">
        <v>1</v>
      </c>
      <c r="Y486" s="47">
        <f t="shared" si="108"/>
        <v>1</v>
      </c>
      <c r="Z486">
        <f t="shared" si="109"/>
        <v>0</v>
      </c>
      <c r="AA486">
        <f t="shared" si="110"/>
        <v>0.10507387286342945</v>
      </c>
      <c r="AB486" s="45">
        <f t="shared" si="111"/>
        <v>0.10507387286342945</v>
      </c>
      <c r="AC486" s="47">
        <f t="shared" si="112"/>
        <v>0.89492612713657049</v>
      </c>
      <c r="AD486" s="45">
        <f t="shared" si="113"/>
        <v>-0.11101410362606641</v>
      </c>
      <c r="AE486" s="47">
        <f t="shared" si="114"/>
        <v>100</v>
      </c>
      <c r="AF486">
        <f t="shared" si="115"/>
        <v>0.11741066628552529</v>
      </c>
      <c r="BE486">
        <v>6.4730036872599594E-2</v>
      </c>
      <c r="BF486">
        <v>1</v>
      </c>
      <c r="BG486">
        <v>0</v>
      </c>
      <c r="BH486">
        <f t="shared" si="119"/>
        <v>463</v>
      </c>
      <c r="BI486">
        <f t="shared" si="120"/>
        <v>21</v>
      </c>
      <c r="BJ486">
        <f t="shared" si="116"/>
        <v>0.62449310624493104</v>
      </c>
      <c r="BK486">
        <f t="shared" si="117"/>
        <v>0.91139240506329111</v>
      </c>
      <c r="BL486">
        <f t="shared" si="118"/>
        <v>7.3916658967017974E-4</v>
      </c>
    </row>
    <row r="487" spans="1:64" x14ac:dyDescent="0.3">
      <c r="A487">
        <v>27</v>
      </c>
      <c r="B487">
        <v>1</v>
      </c>
      <c r="C487">
        <v>1</v>
      </c>
      <c r="D487">
        <v>3</v>
      </c>
      <c r="E487">
        <v>1</v>
      </c>
      <c r="F487">
        <v>1</v>
      </c>
      <c r="G487">
        <f t="shared" si="107"/>
        <v>1</v>
      </c>
      <c r="H487">
        <v>2</v>
      </c>
      <c r="I487">
        <v>0</v>
      </c>
      <c r="J487">
        <v>0</v>
      </c>
      <c r="L487" s="2" t="s">
        <v>21</v>
      </c>
      <c r="N487">
        <v>32</v>
      </c>
      <c r="O487">
        <v>3</v>
      </c>
      <c r="P487">
        <v>1</v>
      </c>
      <c r="Q487">
        <v>3</v>
      </c>
      <c r="R487">
        <v>2</v>
      </c>
      <c r="S487">
        <v>1</v>
      </c>
      <c r="T487">
        <v>2</v>
      </c>
      <c r="U487">
        <v>2</v>
      </c>
      <c r="V487">
        <v>1</v>
      </c>
      <c r="W487" s="45">
        <v>0</v>
      </c>
      <c r="X487" s="46">
        <v>1</v>
      </c>
      <c r="Y487" s="47">
        <f t="shared" si="108"/>
        <v>1</v>
      </c>
      <c r="Z487">
        <f t="shared" si="109"/>
        <v>0</v>
      </c>
      <c r="AA487">
        <f t="shared" si="110"/>
        <v>0.1027383832791367</v>
      </c>
      <c r="AB487" s="45">
        <f t="shared" si="111"/>
        <v>0.1027383832791367</v>
      </c>
      <c r="AC487" s="47">
        <f t="shared" si="112"/>
        <v>0.89726161672086335</v>
      </c>
      <c r="AD487" s="45">
        <f t="shared" si="113"/>
        <v>-0.10840780201024319</v>
      </c>
      <c r="AE487" s="47">
        <f t="shared" si="114"/>
        <v>100</v>
      </c>
      <c r="AF487">
        <f t="shared" si="115"/>
        <v>0.1145021489435878</v>
      </c>
      <c r="BE487">
        <v>6.4746067976286736E-2</v>
      </c>
      <c r="BF487">
        <v>1</v>
      </c>
      <c r="BG487">
        <v>0</v>
      </c>
      <c r="BH487">
        <f t="shared" si="119"/>
        <v>464</v>
      </c>
      <c r="BI487">
        <f t="shared" si="120"/>
        <v>21</v>
      </c>
      <c r="BJ487">
        <f t="shared" si="116"/>
        <v>0.6236820762368207</v>
      </c>
      <c r="BK487">
        <f t="shared" si="117"/>
        <v>0.91139240506329111</v>
      </c>
      <c r="BL487">
        <f t="shared" si="118"/>
        <v>7.3916658967007848E-4</v>
      </c>
    </row>
    <row r="488" spans="1:64" x14ac:dyDescent="0.3">
      <c r="A488">
        <v>37</v>
      </c>
      <c r="B488">
        <v>4</v>
      </c>
      <c r="C488">
        <v>2</v>
      </c>
      <c r="D488">
        <v>0</v>
      </c>
      <c r="E488">
        <v>2</v>
      </c>
      <c r="F488">
        <v>1</v>
      </c>
      <c r="G488">
        <f t="shared" si="107"/>
        <v>2</v>
      </c>
      <c r="H488">
        <v>2</v>
      </c>
      <c r="I488">
        <v>1</v>
      </c>
      <c r="J488">
        <v>0</v>
      </c>
      <c r="L488" s="2" t="s">
        <v>20</v>
      </c>
      <c r="N488">
        <v>32</v>
      </c>
      <c r="O488">
        <v>3</v>
      </c>
      <c r="P488">
        <v>1</v>
      </c>
      <c r="Q488">
        <v>4</v>
      </c>
      <c r="R488">
        <v>1</v>
      </c>
      <c r="S488">
        <v>3</v>
      </c>
      <c r="T488">
        <v>3</v>
      </c>
      <c r="U488">
        <v>3</v>
      </c>
      <c r="V488">
        <v>1</v>
      </c>
      <c r="W488" s="45">
        <v>0</v>
      </c>
      <c r="X488" s="46">
        <v>1</v>
      </c>
      <c r="Y488" s="47">
        <f t="shared" si="108"/>
        <v>1</v>
      </c>
      <c r="Z488">
        <f t="shared" si="109"/>
        <v>0</v>
      </c>
      <c r="AA488">
        <f t="shared" si="110"/>
        <v>0.14383221462244136</v>
      </c>
      <c r="AB488" s="45">
        <f t="shared" si="111"/>
        <v>0.14383221462244136</v>
      </c>
      <c r="AC488" s="47">
        <f t="shared" si="112"/>
        <v>0.85616778537755867</v>
      </c>
      <c r="AD488" s="45">
        <f t="shared" si="113"/>
        <v>-0.15528891109294041</v>
      </c>
      <c r="AE488" s="47">
        <f t="shared" si="114"/>
        <v>100</v>
      </c>
      <c r="AF488">
        <f t="shared" si="115"/>
        <v>0.16799535917952491</v>
      </c>
      <c r="BE488">
        <v>6.5017109062473807E-2</v>
      </c>
      <c r="BF488">
        <v>1</v>
      </c>
      <c r="BG488">
        <v>0</v>
      </c>
      <c r="BH488">
        <f t="shared" si="119"/>
        <v>465</v>
      </c>
      <c r="BI488">
        <f t="shared" si="120"/>
        <v>21</v>
      </c>
      <c r="BJ488">
        <f t="shared" si="116"/>
        <v>0.62287104622871048</v>
      </c>
      <c r="BK488">
        <f t="shared" si="117"/>
        <v>0.91139240506329111</v>
      </c>
      <c r="BL488">
        <f t="shared" si="118"/>
        <v>7.3916658967017974E-4</v>
      </c>
    </row>
    <row r="489" spans="1:64" x14ac:dyDescent="0.3">
      <c r="A489">
        <v>20</v>
      </c>
      <c r="B489">
        <v>4</v>
      </c>
      <c r="C489">
        <v>1</v>
      </c>
      <c r="D489">
        <v>0</v>
      </c>
      <c r="E489">
        <v>1</v>
      </c>
      <c r="F489">
        <v>2</v>
      </c>
      <c r="G489">
        <f t="shared" si="107"/>
        <v>3</v>
      </c>
      <c r="H489">
        <v>4</v>
      </c>
      <c r="I489">
        <v>0</v>
      </c>
      <c r="J489">
        <v>0</v>
      </c>
      <c r="L489" s="2" t="s">
        <v>18</v>
      </c>
      <c r="N489">
        <v>32</v>
      </c>
      <c r="O489">
        <v>3</v>
      </c>
      <c r="P489">
        <v>1</v>
      </c>
      <c r="Q489">
        <v>7</v>
      </c>
      <c r="R489">
        <v>2</v>
      </c>
      <c r="S489">
        <v>1</v>
      </c>
      <c r="T489">
        <v>2</v>
      </c>
      <c r="U489">
        <v>4</v>
      </c>
      <c r="V489">
        <v>6</v>
      </c>
      <c r="W489" s="45">
        <v>0</v>
      </c>
      <c r="X489" s="46">
        <v>1</v>
      </c>
      <c r="Y489" s="47">
        <f t="shared" si="108"/>
        <v>1</v>
      </c>
      <c r="Z489">
        <f t="shared" si="109"/>
        <v>0</v>
      </c>
      <c r="AA489">
        <f t="shared" si="110"/>
        <v>7.2406512181825256E-2</v>
      </c>
      <c r="AB489" s="45">
        <f t="shared" si="111"/>
        <v>7.2406512181825256E-2</v>
      </c>
      <c r="AC489" s="47">
        <f t="shared" si="112"/>
        <v>0.92759348781817474</v>
      </c>
      <c r="AD489" s="45">
        <f t="shared" si="113"/>
        <v>-7.5161694088777528E-2</v>
      </c>
      <c r="AE489" s="47">
        <f t="shared" si="114"/>
        <v>100</v>
      </c>
      <c r="AF489">
        <f t="shared" si="115"/>
        <v>7.805845247160495E-2</v>
      </c>
      <c r="BE489">
        <v>6.5026042582514959E-2</v>
      </c>
      <c r="BF489">
        <v>1</v>
      </c>
      <c r="BG489">
        <v>0</v>
      </c>
      <c r="BH489">
        <f t="shared" si="119"/>
        <v>466</v>
      </c>
      <c r="BI489">
        <f t="shared" si="120"/>
        <v>21</v>
      </c>
      <c r="BJ489">
        <f t="shared" si="116"/>
        <v>0.62206001622060014</v>
      </c>
      <c r="BK489">
        <f t="shared" si="117"/>
        <v>0.91139240506329111</v>
      </c>
      <c r="BL489">
        <f t="shared" si="118"/>
        <v>7.3916658967007848E-4</v>
      </c>
    </row>
    <row r="490" spans="1:64" x14ac:dyDescent="0.3">
      <c r="A490">
        <v>42</v>
      </c>
      <c r="B490">
        <v>3</v>
      </c>
      <c r="C490">
        <v>1</v>
      </c>
      <c r="D490">
        <v>2</v>
      </c>
      <c r="E490">
        <v>2</v>
      </c>
      <c r="F490">
        <v>1</v>
      </c>
      <c r="G490">
        <f t="shared" si="107"/>
        <v>2</v>
      </c>
      <c r="H490">
        <v>3</v>
      </c>
      <c r="I490">
        <v>2</v>
      </c>
      <c r="J490">
        <v>0</v>
      </c>
      <c r="L490" s="2" t="s">
        <v>20</v>
      </c>
      <c r="N490">
        <v>32</v>
      </c>
      <c r="O490">
        <v>3</v>
      </c>
      <c r="P490">
        <v>1</v>
      </c>
      <c r="Q490">
        <v>7</v>
      </c>
      <c r="R490">
        <v>2</v>
      </c>
      <c r="S490">
        <v>4</v>
      </c>
      <c r="T490">
        <v>2</v>
      </c>
      <c r="U490">
        <v>4</v>
      </c>
      <c r="V490">
        <v>0</v>
      </c>
      <c r="W490" s="45">
        <v>0</v>
      </c>
      <c r="X490" s="46">
        <v>1</v>
      </c>
      <c r="Y490" s="47">
        <f t="shared" si="108"/>
        <v>1</v>
      </c>
      <c r="Z490">
        <f t="shared" si="109"/>
        <v>0</v>
      </c>
      <c r="AA490">
        <f t="shared" si="110"/>
        <v>2.1596837232389973E-2</v>
      </c>
      <c r="AB490" s="45">
        <f t="shared" si="111"/>
        <v>2.1596837232389973E-2</v>
      </c>
      <c r="AC490" s="47">
        <f t="shared" si="112"/>
        <v>0.97840316276761008</v>
      </c>
      <c r="AD490" s="45">
        <f t="shared" si="113"/>
        <v>-2.1833462022810876E-2</v>
      </c>
      <c r="AE490" s="47">
        <f t="shared" si="114"/>
        <v>100</v>
      </c>
      <c r="AF490">
        <f t="shared" si="115"/>
        <v>2.2073556233504984E-2</v>
      </c>
      <c r="BE490">
        <v>6.524670126733069E-2</v>
      </c>
      <c r="BF490">
        <v>1</v>
      </c>
      <c r="BG490">
        <v>0</v>
      </c>
      <c r="BH490">
        <f t="shared" si="119"/>
        <v>467</v>
      </c>
      <c r="BI490">
        <f t="shared" si="120"/>
        <v>21</v>
      </c>
      <c r="BJ490">
        <f t="shared" si="116"/>
        <v>0.62124898621248992</v>
      </c>
      <c r="BK490">
        <f t="shared" si="117"/>
        <v>0.91139240506329111</v>
      </c>
      <c r="BL490">
        <f t="shared" si="118"/>
        <v>7.3916658967017974E-4</v>
      </c>
    </row>
    <row r="491" spans="1:64" x14ac:dyDescent="0.3">
      <c r="A491">
        <v>43</v>
      </c>
      <c r="B491">
        <v>2</v>
      </c>
      <c r="C491">
        <v>2</v>
      </c>
      <c r="D491">
        <v>0</v>
      </c>
      <c r="E491">
        <v>4</v>
      </c>
      <c r="F491">
        <v>4</v>
      </c>
      <c r="G491">
        <f t="shared" si="107"/>
        <v>1</v>
      </c>
      <c r="H491">
        <v>2</v>
      </c>
      <c r="I491">
        <v>0</v>
      </c>
      <c r="J491">
        <v>0</v>
      </c>
      <c r="L491" s="2" t="s">
        <v>21</v>
      </c>
      <c r="N491">
        <v>32</v>
      </c>
      <c r="O491">
        <v>3</v>
      </c>
      <c r="P491">
        <v>1</v>
      </c>
      <c r="Q491">
        <v>7</v>
      </c>
      <c r="R491">
        <v>3</v>
      </c>
      <c r="S491">
        <v>4</v>
      </c>
      <c r="T491">
        <v>3</v>
      </c>
      <c r="U491">
        <v>3</v>
      </c>
      <c r="V491">
        <v>7</v>
      </c>
      <c r="W491" s="45">
        <v>0</v>
      </c>
      <c r="X491" s="46">
        <v>1</v>
      </c>
      <c r="Y491" s="47">
        <f t="shared" si="108"/>
        <v>1</v>
      </c>
      <c r="Z491">
        <f t="shared" si="109"/>
        <v>0</v>
      </c>
      <c r="AA491">
        <f t="shared" si="110"/>
        <v>9.1994911683315791E-2</v>
      </c>
      <c r="AB491" s="45">
        <f t="shared" si="111"/>
        <v>9.1994911683315791E-2</v>
      </c>
      <c r="AC491" s="47">
        <f t="shared" si="112"/>
        <v>0.90800508831668425</v>
      </c>
      <c r="AD491" s="45">
        <f t="shared" si="113"/>
        <v>-9.6505296523545114E-2</v>
      </c>
      <c r="AE491" s="47">
        <f t="shared" si="114"/>
        <v>100</v>
      </c>
      <c r="AF491">
        <f t="shared" si="115"/>
        <v>0.10131541427136892</v>
      </c>
      <c r="BE491">
        <v>6.5263318145416735E-2</v>
      </c>
      <c r="BF491">
        <v>1</v>
      </c>
      <c r="BG491">
        <v>0</v>
      </c>
      <c r="BH491">
        <f t="shared" si="119"/>
        <v>468</v>
      </c>
      <c r="BI491">
        <f t="shared" si="120"/>
        <v>21</v>
      </c>
      <c r="BJ491">
        <f t="shared" si="116"/>
        <v>0.62043795620437958</v>
      </c>
      <c r="BK491">
        <f t="shared" si="117"/>
        <v>0.91139240506329111</v>
      </c>
      <c r="BL491">
        <f t="shared" si="118"/>
        <v>7.3916658967017974E-4</v>
      </c>
    </row>
    <row r="492" spans="1:64" x14ac:dyDescent="0.3">
      <c r="A492">
        <v>38</v>
      </c>
      <c r="B492">
        <v>3</v>
      </c>
      <c r="C492">
        <v>1</v>
      </c>
      <c r="D492">
        <v>0</v>
      </c>
      <c r="E492">
        <v>1</v>
      </c>
      <c r="F492">
        <v>2</v>
      </c>
      <c r="G492">
        <f t="shared" si="107"/>
        <v>3</v>
      </c>
      <c r="H492">
        <v>2</v>
      </c>
      <c r="I492">
        <v>0</v>
      </c>
      <c r="J492">
        <v>0</v>
      </c>
      <c r="L492" s="2" t="s">
        <v>18</v>
      </c>
      <c r="N492">
        <v>32</v>
      </c>
      <c r="O492">
        <v>3</v>
      </c>
      <c r="P492">
        <v>1</v>
      </c>
      <c r="Q492">
        <v>10</v>
      </c>
      <c r="R492">
        <v>3</v>
      </c>
      <c r="S492">
        <v>4</v>
      </c>
      <c r="T492">
        <v>2</v>
      </c>
      <c r="U492">
        <v>3</v>
      </c>
      <c r="V492">
        <v>5</v>
      </c>
      <c r="W492" s="45">
        <v>0</v>
      </c>
      <c r="X492" s="46">
        <v>1</v>
      </c>
      <c r="Y492" s="47">
        <f t="shared" si="108"/>
        <v>1</v>
      </c>
      <c r="Z492">
        <f t="shared" si="109"/>
        <v>0</v>
      </c>
      <c r="AA492">
        <f t="shared" si="110"/>
        <v>2.3502603491143952E-2</v>
      </c>
      <c r="AB492" s="45">
        <f t="shared" si="111"/>
        <v>2.3502603491143952E-2</v>
      </c>
      <c r="AC492" s="47">
        <f t="shared" si="112"/>
        <v>0.97649739650885603</v>
      </c>
      <c r="AD492" s="45">
        <f t="shared" si="113"/>
        <v>-2.3783194814522342E-2</v>
      </c>
      <c r="AE492" s="47">
        <f t="shared" si="114"/>
        <v>100</v>
      </c>
      <c r="AF492">
        <f t="shared" si="115"/>
        <v>2.4068270509649842E-2</v>
      </c>
      <c r="BE492">
        <v>6.5387315248398498E-2</v>
      </c>
      <c r="BF492">
        <v>1</v>
      </c>
      <c r="BG492">
        <v>0</v>
      </c>
      <c r="BH492">
        <f t="shared" si="119"/>
        <v>469</v>
      </c>
      <c r="BI492">
        <f t="shared" si="120"/>
        <v>21</v>
      </c>
      <c r="BJ492">
        <f t="shared" si="116"/>
        <v>0.61962692619626925</v>
      </c>
      <c r="BK492">
        <f t="shared" si="117"/>
        <v>0.91139240506329111</v>
      </c>
      <c r="BL492">
        <f t="shared" si="118"/>
        <v>7.3916658967017974E-4</v>
      </c>
    </row>
    <row r="493" spans="1:64" x14ac:dyDescent="0.3">
      <c r="A493">
        <v>43</v>
      </c>
      <c r="B493">
        <v>4</v>
      </c>
      <c r="C493">
        <v>2</v>
      </c>
      <c r="D493">
        <v>7</v>
      </c>
      <c r="E493">
        <v>2</v>
      </c>
      <c r="F493">
        <v>3</v>
      </c>
      <c r="G493">
        <f t="shared" si="107"/>
        <v>1</v>
      </c>
      <c r="H493">
        <v>3</v>
      </c>
      <c r="I493">
        <v>4</v>
      </c>
      <c r="J493">
        <v>0</v>
      </c>
      <c r="L493" s="2" t="s">
        <v>21</v>
      </c>
      <c r="N493">
        <v>32</v>
      </c>
      <c r="O493">
        <v>3</v>
      </c>
      <c r="P493">
        <v>1</v>
      </c>
      <c r="Q493">
        <v>13</v>
      </c>
      <c r="R493">
        <v>2</v>
      </c>
      <c r="S493">
        <v>2</v>
      </c>
      <c r="T493">
        <v>2</v>
      </c>
      <c r="U493">
        <v>3</v>
      </c>
      <c r="V493">
        <v>6</v>
      </c>
      <c r="W493" s="45">
        <v>0</v>
      </c>
      <c r="X493" s="46">
        <v>1</v>
      </c>
      <c r="Y493" s="47">
        <f t="shared" si="108"/>
        <v>1</v>
      </c>
      <c r="Z493">
        <f t="shared" si="109"/>
        <v>0</v>
      </c>
      <c r="AA493">
        <f t="shared" si="110"/>
        <v>3.1183237453423159E-2</v>
      </c>
      <c r="AB493" s="45">
        <f t="shared" si="111"/>
        <v>3.1183237453423159E-2</v>
      </c>
      <c r="AC493" s="47">
        <f t="shared" si="112"/>
        <v>0.96881676254657689</v>
      </c>
      <c r="AD493" s="45">
        <f t="shared" si="113"/>
        <v>-3.1679784512079305E-2</v>
      </c>
      <c r="AE493" s="47">
        <f t="shared" si="114"/>
        <v>100</v>
      </c>
      <c r="AF493">
        <f t="shared" si="115"/>
        <v>3.2186930138839324E-2</v>
      </c>
      <c r="BE493">
        <v>6.5393459325948353E-2</v>
      </c>
      <c r="BF493">
        <v>1</v>
      </c>
      <c r="BG493">
        <v>0</v>
      </c>
      <c r="BH493">
        <f t="shared" si="119"/>
        <v>470</v>
      </c>
      <c r="BI493">
        <f t="shared" si="120"/>
        <v>21</v>
      </c>
      <c r="BJ493">
        <f t="shared" si="116"/>
        <v>0.61881589618815891</v>
      </c>
      <c r="BK493">
        <f t="shared" si="117"/>
        <v>0.91139240506329111</v>
      </c>
      <c r="BL493">
        <f t="shared" si="118"/>
        <v>0</v>
      </c>
    </row>
    <row r="494" spans="1:64" x14ac:dyDescent="0.3">
      <c r="A494">
        <v>48</v>
      </c>
      <c r="B494">
        <v>4</v>
      </c>
      <c r="C494">
        <v>1</v>
      </c>
      <c r="D494">
        <v>2</v>
      </c>
      <c r="E494">
        <v>4</v>
      </c>
      <c r="F494">
        <v>1</v>
      </c>
      <c r="G494">
        <f t="shared" si="107"/>
        <v>2</v>
      </c>
      <c r="H494">
        <v>1</v>
      </c>
      <c r="I494">
        <v>0</v>
      </c>
      <c r="J494">
        <v>0</v>
      </c>
      <c r="L494" s="2" t="s">
        <v>20</v>
      </c>
      <c r="N494">
        <v>32</v>
      </c>
      <c r="O494">
        <v>3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2</v>
      </c>
      <c r="V494">
        <v>1</v>
      </c>
      <c r="W494" s="45">
        <v>0</v>
      </c>
      <c r="X494" s="46">
        <v>1</v>
      </c>
      <c r="Y494" s="47">
        <f t="shared" si="108"/>
        <v>1</v>
      </c>
      <c r="Z494">
        <f t="shared" si="109"/>
        <v>0</v>
      </c>
      <c r="AA494">
        <f t="shared" si="110"/>
        <v>0.35946840539263991</v>
      </c>
      <c r="AB494" s="45">
        <f t="shared" si="111"/>
        <v>0.35946840539263991</v>
      </c>
      <c r="AC494" s="47">
        <f t="shared" si="112"/>
        <v>0.64053159460736009</v>
      </c>
      <c r="AD494" s="45">
        <f t="shared" si="113"/>
        <v>-0.44545683082546406</v>
      </c>
      <c r="AE494" s="47">
        <f t="shared" si="114"/>
        <v>100</v>
      </c>
      <c r="AF494">
        <f t="shared" si="115"/>
        <v>0.56120323871454103</v>
      </c>
      <c r="BE494">
        <v>6.5490463993491607E-2</v>
      </c>
      <c r="BF494">
        <v>0</v>
      </c>
      <c r="BG494">
        <v>1</v>
      </c>
      <c r="BH494">
        <f t="shared" si="119"/>
        <v>470</v>
      </c>
      <c r="BI494">
        <f t="shared" si="120"/>
        <v>22</v>
      </c>
      <c r="BJ494">
        <f t="shared" si="116"/>
        <v>0.61881589618815891</v>
      </c>
      <c r="BK494">
        <f t="shared" si="117"/>
        <v>0.90717299578059074</v>
      </c>
      <c r="BL494">
        <f t="shared" si="118"/>
        <v>7.3574452212530966E-4</v>
      </c>
    </row>
    <row r="495" spans="1:64" x14ac:dyDescent="0.3">
      <c r="A495">
        <v>44</v>
      </c>
      <c r="B495">
        <v>1</v>
      </c>
      <c r="C495">
        <v>1</v>
      </c>
      <c r="D495">
        <v>2</v>
      </c>
      <c r="E495">
        <v>2</v>
      </c>
      <c r="F495">
        <v>2</v>
      </c>
      <c r="G495">
        <f t="shared" si="107"/>
        <v>3</v>
      </c>
      <c r="H495">
        <v>4</v>
      </c>
      <c r="I495">
        <v>0</v>
      </c>
      <c r="J495">
        <v>0</v>
      </c>
      <c r="L495" s="2" t="s">
        <v>18</v>
      </c>
      <c r="N495">
        <v>32</v>
      </c>
      <c r="O495">
        <v>3</v>
      </c>
      <c r="P495">
        <v>2</v>
      </c>
      <c r="Q495">
        <v>2</v>
      </c>
      <c r="R495">
        <v>2</v>
      </c>
      <c r="S495">
        <v>2</v>
      </c>
      <c r="T495">
        <v>3</v>
      </c>
      <c r="U495">
        <v>2</v>
      </c>
      <c r="V495">
        <v>2</v>
      </c>
      <c r="W495" s="45">
        <v>1</v>
      </c>
      <c r="X495" s="46">
        <v>0</v>
      </c>
      <c r="Y495" s="47">
        <f t="shared" si="108"/>
        <v>1</v>
      </c>
      <c r="Z495">
        <f t="shared" si="109"/>
        <v>1</v>
      </c>
      <c r="AA495">
        <f t="shared" si="110"/>
        <v>0.55466355670650724</v>
      </c>
      <c r="AB495" s="45">
        <f t="shared" si="111"/>
        <v>0.55466355670650724</v>
      </c>
      <c r="AC495" s="47">
        <f t="shared" si="112"/>
        <v>0.44533644329349276</v>
      </c>
      <c r="AD495" s="45">
        <f t="shared" si="113"/>
        <v>-0.58939355318413744</v>
      </c>
      <c r="AE495" s="47">
        <f t="shared" si="114"/>
        <v>100</v>
      </c>
      <c r="AF495">
        <f t="shared" si="115"/>
        <v>0.80289472403382822</v>
      </c>
      <c r="BE495">
        <v>6.5505454993758677E-2</v>
      </c>
      <c r="BF495">
        <v>1</v>
      </c>
      <c r="BG495">
        <v>0</v>
      </c>
      <c r="BH495">
        <f t="shared" si="119"/>
        <v>471</v>
      </c>
      <c r="BI495">
        <f t="shared" si="120"/>
        <v>22</v>
      </c>
      <c r="BJ495">
        <f t="shared" si="116"/>
        <v>0.61800486618004868</v>
      </c>
      <c r="BK495">
        <f t="shared" si="117"/>
        <v>0.90717299578059074</v>
      </c>
      <c r="BL495">
        <f t="shared" si="118"/>
        <v>7.3574452212541038E-4</v>
      </c>
    </row>
    <row r="496" spans="1:64" x14ac:dyDescent="0.3">
      <c r="A496">
        <v>34</v>
      </c>
      <c r="B496">
        <v>3</v>
      </c>
      <c r="C496">
        <v>2</v>
      </c>
      <c r="D496">
        <v>2</v>
      </c>
      <c r="E496">
        <v>1</v>
      </c>
      <c r="F496">
        <v>3</v>
      </c>
      <c r="G496">
        <f t="shared" si="107"/>
        <v>1</v>
      </c>
      <c r="H496">
        <v>3</v>
      </c>
      <c r="I496">
        <v>0</v>
      </c>
      <c r="J496">
        <v>0</v>
      </c>
      <c r="L496" s="2" t="s">
        <v>21</v>
      </c>
      <c r="N496">
        <v>32</v>
      </c>
      <c r="O496">
        <v>3</v>
      </c>
      <c r="P496">
        <v>2</v>
      </c>
      <c r="Q496">
        <v>12</v>
      </c>
      <c r="R496">
        <v>2</v>
      </c>
      <c r="S496">
        <v>2</v>
      </c>
      <c r="T496">
        <v>2</v>
      </c>
      <c r="U496">
        <v>3</v>
      </c>
      <c r="V496">
        <v>11</v>
      </c>
      <c r="W496" s="45">
        <v>0</v>
      </c>
      <c r="X496" s="46">
        <v>1</v>
      </c>
      <c r="Y496" s="47">
        <f t="shared" si="108"/>
        <v>1</v>
      </c>
      <c r="Z496">
        <f t="shared" si="109"/>
        <v>0</v>
      </c>
      <c r="AA496">
        <f t="shared" si="110"/>
        <v>0.27172409832880329</v>
      </c>
      <c r="AB496" s="45">
        <f t="shared" si="111"/>
        <v>0.27172409832880329</v>
      </c>
      <c r="AC496" s="47">
        <f t="shared" si="112"/>
        <v>0.72827590167119671</v>
      </c>
      <c r="AD496" s="45">
        <f t="shared" si="113"/>
        <v>-0.31707531677035111</v>
      </c>
      <c r="AE496" s="47">
        <f t="shared" si="114"/>
        <v>100</v>
      </c>
      <c r="AF496">
        <f t="shared" si="115"/>
        <v>0.37310598593921585</v>
      </c>
      <c r="BE496">
        <v>6.5523478794255838E-2</v>
      </c>
      <c r="BF496">
        <v>1</v>
      </c>
      <c r="BG496">
        <v>0</v>
      </c>
      <c r="BH496">
        <f t="shared" si="119"/>
        <v>472</v>
      </c>
      <c r="BI496">
        <f t="shared" si="120"/>
        <v>22</v>
      </c>
      <c r="BJ496">
        <f t="shared" si="116"/>
        <v>0.61719383617193835</v>
      </c>
      <c r="BK496">
        <f t="shared" si="117"/>
        <v>0.90717299578059074</v>
      </c>
      <c r="BL496">
        <f t="shared" si="118"/>
        <v>7.3574452212530966E-4</v>
      </c>
    </row>
    <row r="497" spans="1:64" x14ac:dyDescent="0.3">
      <c r="A497">
        <v>27</v>
      </c>
      <c r="B497">
        <v>3</v>
      </c>
      <c r="C497">
        <v>1</v>
      </c>
      <c r="D497">
        <v>3</v>
      </c>
      <c r="E497">
        <v>1</v>
      </c>
      <c r="F497">
        <v>1</v>
      </c>
      <c r="G497">
        <f t="shared" si="107"/>
        <v>1</v>
      </c>
      <c r="H497">
        <v>3</v>
      </c>
      <c r="I497">
        <v>0</v>
      </c>
      <c r="J497">
        <v>1</v>
      </c>
      <c r="L497" s="2" t="s">
        <v>21</v>
      </c>
      <c r="N497">
        <v>32</v>
      </c>
      <c r="O497">
        <v>4</v>
      </c>
      <c r="P497">
        <v>1</v>
      </c>
      <c r="Q497">
        <v>0</v>
      </c>
      <c r="R497">
        <v>1</v>
      </c>
      <c r="S497">
        <v>1</v>
      </c>
      <c r="T497">
        <v>1</v>
      </c>
      <c r="U497">
        <v>3</v>
      </c>
      <c r="V497">
        <v>0</v>
      </c>
      <c r="W497" s="45">
        <v>0</v>
      </c>
      <c r="X497" s="46">
        <v>1</v>
      </c>
      <c r="Y497" s="47">
        <f t="shared" si="108"/>
        <v>1</v>
      </c>
      <c r="Z497">
        <f t="shared" si="109"/>
        <v>0</v>
      </c>
      <c r="AA497">
        <f t="shared" si="110"/>
        <v>6.4479576035030739E-2</v>
      </c>
      <c r="AB497" s="45">
        <f t="shared" si="111"/>
        <v>6.4479576035030739E-2</v>
      </c>
      <c r="AC497" s="47">
        <f t="shared" si="112"/>
        <v>0.93552042396496926</v>
      </c>
      <c r="AD497" s="45">
        <f t="shared" si="113"/>
        <v>-6.6652301368449088E-2</v>
      </c>
      <c r="AE497" s="47">
        <f t="shared" si="114"/>
        <v>100</v>
      </c>
      <c r="AF497">
        <f t="shared" si="115"/>
        <v>6.892375022850937E-2</v>
      </c>
      <c r="BE497">
        <v>6.5657370816039104E-2</v>
      </c>
      <c r="BF497">
        <v>1</v>
      </c>
      <c r="BG497">
        <v>0</v>
      </c>
      <c r="BH497">
        <f t="shared" si="119"/>
        <v>473</v>
      </c>
      <c r="BI497">
        <f t="shared" si="120"/>
        <v>22</v>
      </c>
      <c r="BJ497">
        <f t="shared" si="116"/>
        <v>0.61638280616382812</v>
      </c>
      <c r="BK497">
        <f t="shared" si="117"/>
        <v>0.90717299578059074</v>
      </c>
      <c r="BL497">
        <f t="shared" si="118"/>
        <v>7.3574452212541038E-4</v>
      </c>
    </row>
    <row r="498" spans="1:64" x14ac:dyDescent="0.3">
      <c r="A498">
        <v>21</v>
      </c>
      <c r="B498">
        <v>3</v>
      </c>
      <c r="C498">
        <v>1</v>
      </c>
      <c r="D498">
        <v>2</v>
      </c>
      <c r="E498">
        <v>1</v>
      </c>
      <c r="F498">
        <v>1</v>
      </c>
      <c r="G498">
        <f t="shared" si="107"/>
        <v>3</v>
      </c>
      <c r="H498">
        <v>3</v>
      </c>
      <c r="I498">
        <v>1</v>
      </c>
      <c r="J498">
        <v>0</v>
      </c>
      <c r="L498" s="2" t="s">
        <v>18</v>
      </c>
      <c r="N498">
        <v>32</v>
      </c>
      <c r="O498">
        <v>4</v>
      </c>
      <c r="P498">
        <v>1</v>
      </c>
      <c r="Q498">
        <v>0</v>
      </c>
      <c r="R498">
        <v>1</v>
      </c>
      <c r="S498">
        <v>1</v>
      </c>
      <c r="T498">
        <v>3</v>
      </c>
      <c r="U498">
        <v>3</v>
      </c>
      <c r="V498">
        <v>0</v>
      </c>
      <c r="W498" s="45">
        <v>0</v>
      </c>
      <c r="X498" s="46">
        <v>1</v>
      </c>
      <c r="Y498" s="47">
        <f t="shared" si="108"/>
        <v>1</v>
      </c>
      <c r="Z498">
        <f t="shared" si="109"/>
        <v>0</v>
      </c>
      <c r="AA498">
        <f t="shared" si="110"/>
        <v>0.20204884911874252</v>
      </c>
      <c r="AB498" s="45">
        <f t="shared" si="111"/>
        <v>0.20204884911874252</v>
      </c>
      <c r="AC498" s="47">
        <f t="shared" si="112"/>
        <v>0.79795115088125745</v>
      </c>
      <c r="AD498" s="45">
        <f t="shared" si="113"/>
        <v>-0.22570789784052273</v>
      </c>
      <c r="AE498" s="47">
        <f t="shared" si="114"/>
        <v>100</v>
      </c>
      <c r="AF498">
        <f t="shared" si="115"/>
        <v>0.25320954659392336</v>
      </c>
      <c r="BE498">
        <v>6.5750440485815562E-2</v>
      </c>
      <c r="BF498">
        <v>1</v>
      </c>
      <c r="BG498">
        <v>0</v>
      </c>
      <c r="BH498">
        <f t="shared" si="119"/>
        <v>474</v>
      </c>
      <c r="BI498">
        <f t="shared" si="120"/>
        <v>22</v>
      </c>
      <c r="BJ498">
        <f t="shared" si="116"/>
        <v>0.61557177615571779</v>
      </c>
      <c r="BK498">
        <f t="shared" si="117"/>
        <v>0.90717299578059074</v>
      </c>
      <c r="BL498">
        <f t="shared" si="118"/>
        <v>7.3574452212541038E-4</v>
      </c>
    </row>
    <row r="499" spans="1:64" x14ac:dyDescent="0.3">
      <c r="A499">
        <v>44</v>
      </c>
      <c r="B499">
        <v>4</v>
      </c>
      <c r="C499">
        <v>2</v>
      </c>
      <c r="D499">
        <v>2</v>
      </c>
      <c r="E499">
        <v>5</v>
      </c>
      <c r="F499">
        <v>1</v>
      </c>
      <c r="G499">
        <f t="shared" si="107"/>
        <v>2</v>
      </c>
      <c r="H499">
        <v>4</v>
      </c>
      <c r="I499">
        <v>0</v>
      </c>
      <c r="J499">
        <v>0</v>
      </c>
      <c r="L499" s="2" t="s">
        <v>20</v>
      </c>
      <c r="N499">
        <v>32</v>
      </c>
      <c r="O499">
        <v>4</v>
      </c>
      <c r="P499">
        <v>1</v>
      </c>
      <c r="Q499">
        <v>0</v>
      </c>
      <c r="R499">
        <v>1</v>
      </c>
      <c r="S499">
        <v>2</v>
      </c>
      <c r="T499">
        <v>3</v>
      </c>
      <c r="U499">
        <v>3</v>
      </c>
      <c r="V499">
        <v>0</v>
      </c>
      <c r="W499" s="45">
        <v>1</v>
      </c>
      <c r="X499" s="46">
        <v>0</v>
      </c>
      <c r="Y499" s="47">
        <f t="shared" si="108"/>
        <v>1</v>
      </c>
      <c r="Z499">
        <f t="shared" si="109"/>
        <v>1</v>
      </c>
      <c r="AA499">
        <f t="shared" si="110"/>
        <v>0.18222088771986131</v>
      </c>
      <c r="AB499" s="45">
        <f t="shared" si="111"/>
        <v>0.18222088771986131</v>
      </c>
      <c r="AC499" s="47">
        <f t="shared" si="112"/>
        <v>0.81777911228013866</v>
      </c>
      <c r="AD499" s="45">
        <f t="shared" si="113"/>
        <v>-1.7025356590154952</v>
      </c>
      <c r="AE499" s="47">
        <f t="shared" si="114"/>
        <v>0</v>
      </c>
      <c r="AF499">
        <f t="shared" si="115"/>
        <v>4.4878450682193893</v>
      </c>
      <c r="BE499">
        <v>6.5926182831224631E-2</v>
      </c>
      <c r="BF499">
        <v>1</v>
      </c>
      <c r="BG499">
        <v>0</v>
      </c>
      <c r="BH499">
        <f t="shared" si="119"/>
        <v>475</v>
      </c>
      <c r="BI499">
        <f t="shared" si="120"/>
        <v>22</v>
      </c>
      <c r="BJ499">
        <f t="shared" si="116"/>
        <v>0.61476074614760745</v>
      </c>
      <c r="BK499">
        <f t="shared" si="117"/>
        <v>0.90717299578059074</v>
      </c>
      <c r="BL499">
        <f t="shared" si="118"/>
        <v>7.3574452212541038E-4</v>
      </c>
    </row>
    <row r="500" spans="1:64" x14ac:dyDescent="0.3">
      <c r="A500">
        <v>22</v>
      </c>
      <c r="B500">
        <v>1</v>
      </c>
      <c r="C500">
        <v>1</v>
      </c>
      <c r="D500">
        <v>2</v>
      </c>
      <c r="E500">
        <v>1</v>
      </c>
      <c r="F500">
        <v>3</v>
      </c>
      <c r="G500">
        <f t="shared" si="107"/>
        <v>2</v>
      </c>
      <c r="H500">
        <v>3</v>
      </c>
      <c r="I500">
        <v>2</v>
      </c>
      <c r="J500">
        <v>0</v>
      </c>
      <c r="L500" s="2" t="s">
        <v>20</v>
      </c>
      <c r="N500">
        <v>32</v>
      </c>
      <c r="O500">
        <v>4</v>
      </c>
      <c r="P500">
        <v>1</v>
      </c>
      <c r="Q500">
        <v>0</v>
      </c>
      <c r="R500">
        <v>2</v>
      </c>
      <c r="S500">
        <v>1</v>
      </c>
      <c r="T500">
        <v>3</v>
      </c>
      <c r="U500">
        <v>4</v>
      </c>
      <c r="V500">
        <v>0</v>
      </c>
      <c r="W500" s="45">
        <v>0</v>
      </c>
      <c r="X500" s="46">
        <v>1</v>
      </c>
      <c r="Y500" s="47">
        <f t="shared" si="108"/>
        <v>1</v>
      </c>
      <c r="Z500">
        <f t="shared" si="109"/>
        <v>0</v>
      </c>
      <c r="AA500">
        <f t="shared" si="110"/>
        <v>0.12083883419883902</v>
      </c>
      <c r="AB500" s="45">
        <f t="shared" si="111"/>
        <v>0.12083883419883902</v>
      </c>
      <c r="AC500" s="47">
        <f t="shared" si="112"/>
        <v>0.87916116580116099</v>
      </c>
      <c r="AD500" s="45">
        <f t="shared" si="113"/>
        <v>-0.12878704679413139</v>
      </c>
      <c r="AE500" s="47">
        <f t="shared" si="114"/>
        <v>100</v>
      </c>
      <c r="AF500">
        <f t="shared" si="115"/>
        <v>0.13744787520126772</v>
      </c>
      <c r="BE500">
        <v>6.6034542461419321E-2</v>
      </c>
      <c r="BF500">
        <v>1</v>
      </c>
      <c r="BG500">
        <v>0</v>
      </c>
      <c r="BH500">
        <f t="shared" si="119"/>
        <v>476</v>
      </c>
      <c r="BI500">
        <f t="shared" si="120"/>
        <v>22</v>
      </c>
      <c r="BJ500">
        <f t="shared" si="116"/>
        <v>0.61394971613949711</v>
      </c>
      <c r="BK500">
        <f t="shared" si="117"/>
        <v>0.90717299578059074</v>
      </c>
      <c r="BL500">
        <f t="shared" si="118"/>
        <v>7.3574452212541038E-4</v>
      </c>
    </row>
    <row r="501" spans="1:64" x14ac:dyDescent="0.3">
      <c r="A501">
        <v>33</v>
      </c>
      <c r="B501">
        <v>3</v>
      </c>
      <c r="C501">
        <v>1</v>
      </c>
      <c r="D501">
        <v>0</v>
      </c>
      <c r="E501">
        <v>2</v>
      </c>
      <c r="F501">
        <v>2</v>
      </c>
      <c r="G501">
        <f t="shared" si="107"/>
        <v>1</v>
      </c>
      <c r="H501">
        <v>3</v>
      </c>
      <c r="I501">
        <v>1</v>
      </c>
      <c r="J501">
        <v>0</v>
      </c>
      <c r="L501" s="2" t="s">
        <v>21</v>
      </c>
      <c r="N501">
        <v>32</v>
      </c>
      <c r="O501">
        <v>4</v>
      </c>
      <c r="P501">
        <v>1</v>
      </c>
      <c r="Q501">
        <v>0</v>
      </c>
      <c r="R501">
        <v>2</v>
      </c>
      <c r="S501">
        <v>4</v>
      </c>
      <c r="T501">
        <v>3</v>
      </c>
      <c r="U501">
        <v>3</v>
      </c>
      <c r="V501">
        <v>0</v>
      </c>
      <c r="W501" s="45">
        <v>0</v>
      </c>
      <c r="X501" s="46">
        <v>1</v>
      </c>
      <c r="Y501" s="47">
        <f t="shared" si="108"/>
        <v>1</v>
      </c>
      <c r="Z501">
        <f t="shared" si="109"/>
        <v>0</v>
      </c>
      <c r="AA501">
        <f t="shared" si="110"/>
        <v>0.10536475032454193</v>
      </c>
      <c r="AB501" s="45">
        <f t="shared" si="111"/>
        <v>0.10536475032454193</v>
      </c>
      <c r="AC501" s="47">
        <f t="shared" si="112"/>
        <v>0.89463524967545804</v>
      </c>
      <c r="AD501" s="45">
        <f t="shared" si="113"/>
        <v>-0.1113391860372573</v>
      </c>
      <c r="AE501" s="47">
        <f t="shared" si="114"/>
        <v>100</v>
      </c>
      <c r="AF501">
        <f t="shared" si="115"/>
        <v>0.11777397588879326</v>
      </c>
      <c r="BE501">
        <v>6.6069797344587705E-2</v>
      </c>
      <c r="BF501">
        <v>1</v>
      </c>
      <c r="BG501">
        <v>0</v>
      </c>
      <c r="BH501">
        <f t="shared" si="119"/>
        <v>477</v>
      </c>
      <c r="BI501">
        <f t="shared" si="120"/>
        <v>22</v>
      </c>
      <c r="BJ501">
        <f t="shared" si="116"/>
        <v>0.61313868613138678</v>
      </c>
      <c r="BK501">
        <f t="shared" si="117"/>
        <v>0.90717299578059074</v>
      </c>
      <c r="BL501">
        <f t="shared" si="118"/>
        <v>0</v>
      </c>
    </row>
    <row r="502" spans="1:64" x14ac:dyDescent="0.3">
      <c r="A502">
        <v>32</v>
      </c>
      <c r="B502">
        <v>1</v>
      </c>
      <c r="C502">
        <v>2</v>
      </c>
      <c r="D502">
        <v>4</v>
      </c>
      <c r="E502">
        <v>2</v>
      </c>
      <c r="F502">
        <v>1</v>
      </c>
      <c r="G502">
        <f t="shared" si="107"/>
        <v>2</v>
      </c>
      <c r="H502">
        <v>2</v>
      </c>
      <c r="I502">
        <v>0</v>
      </c>
      <c r="J502">
        <v>0</v>
      </c>
      <c r="L502" s="2" t="s">
        <v>20</v>
      </c>
      <c r="N502">
        <v>32</v>
      </c>
      <c r="O502">
        <v>4</v>
      </c>
      <c r="P502">
        <v>1</v>
      </c>
      <c r="Q502">
        <v>1</v>
      </c>
      <c r="R502">
        <v>2</v>
      </c>
      <c r="S502">
        <v>2</v>
      </c>
      <c r="T502">
        <v>2</v>
      </c>
      <c r="U502">
        <v>3</v>
      </c>
      <c r="V502">
        <v>2</v>
      </c>
      <c r="W502" s="45">
        <v>0</v>
      </c>
      <c r="X502" s="46">
        <v>1</v>
      </c>
      <c r="Y502" s="47">
        <f t="shared" si="108"/>
        <v>1</v>
      </c>
      <c r="Z502">
        <f t="shared" si="109"/>
        <v>0</v>
      </c>
      <c r="AA502">
        <f t="shared" si="110"/>
        <v>8.2773192216349448E-2</v>
      </c>
      <c r="AB502" s="45">
        <f t="shared" si="111"/>
        <v>8.2773192216349448E-2</v>
      </c>
      <c r="AC502" s="47">
        <f t="shared" si="112"/>
        <v>0.91722680778365051</v>
      </c>
      <c r="AD502" s="45">
        <f t="shared" si="113"/>
        <v>-8.6400500575915792E-2</v>
      </c>
      <c r="AE502" s="47">
        <f t="shared" si="114"/>
        <v>100</v>
      </c>
      <c r="AF502">
        <f t="shared" si="115"/>
        <v>9.0242883781776084E-2</v>
      </c>
      <c r="BE502">
        <v>6.6095318655542329E-2</v>
      </c>
      <c r="BF502">
        <v>0</v>
      </c>
      <c r="BG502">
        <v>1</v>
      </c>
      <c r="BH502">
        <f t="shared" si="119"/>
        <v>477</v>
      </c>
      <c r="BI502">
        <f t="shared" si="120"/>
        <v>23</v>
      </c>
      <c r="BJ502">
        <f t="shared" si="116"/>
        <v>0.61313868613138678</v>
      </c>
      <c r="BK502">
        <f t="shared" si="117"/>
        <v>0.90295358649789026</v>
      </c>
      <c r="BL502">
        <f t="shared" si="118"/>
        <v>7.3232245458054073E-4</v>
      </c>
    </row>
    <row r="503" spans="1:64" x14ac:dyDescent="0.3">
      <c r="A503">
        <v>30</v>
      </c>
      <c r="B503">
        <v>3</v>
      </c>
      <c r="C503">
        <v>1</v>
      </c>
      <c r="D503">
        <v>0</v>
      </c>
      <c r="E503">
        <v>1</v>
      </c>
      <c r="F503">
        <v>3</v>
      </c>
      <c r="G503">
        <f t="shared" si="107"/>
        <v>1</v>
      </c>
      <c r="H503">
        <v>3</v>
      </c>
      <c r="I503">
        <v>0</v>
      </c>
      <c r="J503">
        <v>0</v>
      </c>
      <c r="L503" s="2" t="s">
        <v>21</v>
      </c>
      <c r="N503">
        <v>32</v>
      </c>
      <c r="O503">
        <v>4</v>
      </c>
      <c r="P503">
        <v>1</v>
      </c>
      <c r="Q503">
        <v>2</v>
      </c>
      <c r="R503">
        <v>1</v>
      </c>
      <c r="S503">
        <v>1</v>
      </c>
      <c r="T503">
        <v>3</v>
      </c>
      <c r="U503">
        <v>3</v>
      </c>
      <c r="V503">
        <v>1</v>
      </c>
      <c r="W503" s="45">
        <v>0</v>
      </c>
      <c r="X503" s="46">
        <v>1</v>
      </c>
      <c r="Y503" s="47">
        <f t="shared" si="108"/>
        <v>1</v>
      </c>
      <c r="Z503">
        <f t="shared" si="109"/>
        <v>0</v>
      </c>
      <c r="AA503">
        <f t="shared" si="110"/>
        <v>0.17422537206241853</v>
      </c>
      <c r="AB503" s="45">
        <f t="shared" si="111"/>
        <v>0.17422537206241853</v>
      </c>
      <c r="AC503" s="47">
        <f t="shared" si="112"/>
        <v>0.8257746279375815</v>
      </c>
      <c r="AD503" s="45">
        <f t="shared" si="113"/>
        <v>-0.19143339022401365</v>
      </c>
      <c r="AE503" s="47">
        <f t="shared" si="114"/>
        <v>100</v>
      </c>
      <c r="AF503">
        <f t="shared" si="115"/>
        <v>0.21098416706935666</v>
      </c>
      <c r="BE503">
        <v>6.6258852849285399E-2</v>
      </c>
      <c r="BF503">
        <v>1</v>
      </c>
      <c r="BG503">
        <v>0</v>
      </c>
      <c r="BH503">
        <f t="shared" si="119"/>
        <v>478</v>
      </c>
      <c r="BI503">
        <f t="shared" si="120"/>
        <v>23</v>
      </c>
      <c r="BJ503">
        <f t="shared" si="116"/>
        <v>0.61232765612327655</v>
      </c>
      <c r="BK503">
        <f t="shared" si="117"/>
        <v>0.90295358649789026</v>
      </c>
      <c r="BL503">
        <f t="shared" si="118"/>
        <v>7.3232245458054073E-4</v>
      </c>
    </row>
    <row r="504" spans="1:64" x14ac:dyDescent="0.3">
      <c r="A504">
        <v>53</v>
      </c>
      <c r="B504">
        <v>4</v>
      </c>
      <c r="C504">
        <v>1</v>
      </c>
      <c r="D504">
        <v>7</v>
      </c>
      <c r="E504">
        <v>2</v>
      </c>
      <c r="F504">
        <v>4</v>
      </c>
      <c r="G504">
        <f t="shared" si="107"/>
        <v>3</v>
      </c>
      <c r="H504">
        <v>4</v>
      </c>
      <c r="I504">
        <v>8</v>
      </c>
      <c r="J504">
        <v>0</v>
      </c>
      <c r="L504" s="2" t="s">
        <v>18</v>
      </c>
      <c r="N504">
        <v>32</v>
      </c>
      <c r="O504">
        <v>4</v>
      </c>
      <c r="P504">
        <v>1</v>
      </c>
      <c r="Q504">
        <v>2</v>
      </c>
      <c r="R504">
        <v>2</v>
      </c>
      <c r="S504">
        <v>1</v>
      </c>
      <c r="T504">
        <v>3</v>
      </c>
      <c r="U504">
        <v>3</v>
      </c>
      <c r="V504">
        <v>0</v>
      </c>
      <c r="W504" s="45">
        <v>0</v>
      </c>
      <c r="X504" s="46">
        <v>1</v>
      </c>
      <c r="Y504" s="47">
        <f t="shared" si="108"/>
        <v>1</v>
      </c>
      <c r="Z504">
        <f t="shared" si="109"/>
        <v>0</v>
      </c>
      <c r="AA504">
        <f t="shared" si="110"/>
        <v>0.11061116212056367</v>
      </c>
      <c r="AB504" s="45">
        <f t="shared" si="111"/>
        <v>0.11061116212056367</v>
      </c>
      <c r="AC504" s="47">
        <f t="shared" si="112"/>
        <v>0.88938883787943634</v>
      </c>
      <c r="AD504" s="45">
        <f t="shared" si="113"/>
        <v>-0.11722075115358178</v>
      </c>
      <c r="AE504" s="47">
        <f t="shared" si="114"/>
        <v>100</v>
      </c>
      <c r="AF504">
        <f t="shared" si="115"/>
        <v>0.12436760774319261</v>
      </c>
      <c r="BE504">
        <v>6.6359866827399389E-2</v>
      </c>
      <c r="BF504">
        <v>1</v>
      </c>
      <c r="BG504">
        <v>0</v>
      </c>
      <c r="BH504">
        <f t="shared" si="119"/>
        <v>479</v>
      </c>
      <c r="BI504">
        <f t="shared" si="120"/>
        <v>23</v>
      </c>
      <c r="BJ504">
        <f t="shared" si="116"/>
        <v>0.61151662611516633</v>
      </c>
      <c r="BK504">
        <f t="shared" si="117"/>
        <v>0.90295358649789026</v>
      </c>
      <c r="BL504">
        <f t="shared" si="118"/>
        <v>7.3232245458064102E-4</v>
      </c>
    </row>
    <row r="505" spans="1:64" x14ac:dyDescent="0.3">
      <c r="A505">
        <v>34</v>
      </c>
      <c r="B505">
        <v>2</v>
      </c>
      <c r="C505">
        <v>1</v>
      </c>
      <c r="D505">
        <v>9</v>
      </c>
      <c r="E505">
        <v>1</v>
      </c>
      <c r="F505">
        <v>1</v>
      </c>
      <c r="G505">
        <f t="shared" si="107"/>
        <v>2</v>
      </c>
      <c r="H505">
        <v>2</v>
      </c>
      <c r="I505">
        <v>8</v>
      </c>
      <c r="J505">
        <v>0</v>
      </c>
      <c r="L505" s="2" t="s">
        <v>20</v>
      </c>
      <c r="N505">
        <v>32</v>
      </c>
      <c r="O505">
        <v>4</v>
      </c>
      <c r="P505">
        <v>1</v>
      </c>
      <c r="Q505">
        <v>2</v>
      </c>
      <c r="R505">
        <v>2</v>
      </c>
      <c r="S505">
        <v>2</v>
      </c>
      <c r="T505">
        <v>2</v>
      </c>
      <c r="U505">
        <v>3</v>
      </c>
      <c r="V505">
        <v>1</v>
      </c>
      <c r="W505" s="45">
        <v>1</v>
      </c>
      <c r="X505" s="46">
        <v>0</v>
      </c>
      <c r="Y505" s="47">
        <f t="shared" si="108"/>
        <v>1</v>
      </c>
      <c r="Z505">
        <f t="shared" si="109"/>
        <v>1</v>
      </c>
      <c r="AA505">
        <f t="shared" si="110"/>
        <v>6.2014805294209149E-2</v>
      </c>
      <c r="AB505" s="45">
        <f t="shared" si="111"/>
        <v>6.2014805294209149E-2</v>
      </c>
      <c r="AC505" s="47">
        <f t="shared" si="112"/>
        <v>0.93798519470579089</v>
      </c>
      <c r="AD505" s="45">
        <f t="shared" si="113"/>
        <v>-2.7803821273761602</v>
      </c>
      <c r="AE505" s="47">
        <f t="shared" si="114"/>
        <v>0</v>
      </c>
      <c r="AF505">
        <f t="shared" si="115"/>
        <v>15.125181644219055</v>
      </c>
      <c r="BE505">
        <v>6.6462360401464277E-2</v>
      </c>
      <c r="BF505">
        <v>1</v>
      </c>
      <c r="BG505">
        <v>0</v>
      </c>
      <c r="BH505">
        <f t="shared" si="119"/>
        <v>480</v>
      </c>
      <c r="BI505">
        <f t="shared" si="120"/>
        <v>23</v>
      </c>
      <c r="BJ505">
        <f t="shared" si="116"/>
        <v>0.61070559610705599</v>
      </c>
      <c r="BK505">
        <f t="shared" si="117"/>
        <v>0.90295358649789026</v>
      </c>
      <c r="BL505">
        <f t="shared" si="118"/>
        <v>7.3232245458064102E-4</v>
      </c>
    </row>
    <row r="506" spans="1:64" x14ac:dyDescent="0.3">
      <c r="A506">
        <v>45</v>
      </c>
      <c r="B506">
        <v>1</v>
      </c>
      <c r="C506">
        <v>1</v>
      </c>
      <c r="D506">
        <v>1</v>
      </c>
      <c r="E506">
        <v>2</v>
      </c>
      <c r="F506">
        <v>1</v>
      </c>
      <c r="G506">
        <f t="shared" si="107"/>
        <v>2</v>
      </c>
      <c r="H506">
        <v>3</v>
      </c>
      <c r="I506">
        <v>0</v>
      </c>
      <c r="J506">
        <v>1</v>
      </c>
      <c r="L506" s="2" t="s">
        <v>20</v>
      </c>
      <c r="N506">
        <v>32</v>
      </c>
      <c r="O506">
        <v>4</v>
      </c>
      <c r="P506">
        <v>1</v>
      </c>
      <c r="Q506">
        <v>3</v>
      </c>
      <c r="R506">
        <v>2</v>
      </c>
      <c r="S506">
        <v>1</v>
      </c>
      <c r="T506">
        <v>2</v>
      </c>
      <c r="U506">
        <v>2</v>
      </c>
      <c r="V506">
        <v>0</v>
      </c>
      <c r="W506" s="45">
        <v>0</v>
      </c>
      <c r="X506" s="46">
        <v>1</v>
      </c>
      <c r="Y506" s="47">
        <f t="shared" si="108"/>
        <v>1</v>
      </c>
      <c r="Z506">
        <f t="shared" si="109"/>
        <v>0</v>
      </c>
      <c r="AA506">
        <f t="shared" si="110"/>
        <v>6.4730036872599594E-2</v>
      </c>
      <c r="AB506" s="45">
        <f t="shared" si="111"/>
        <v>6.4730036872599594E-2</v>
      </c>
      <c r="AC506" s="47">
        <f t="shared" si="112"/>
        <v>0.93526996312740041</v>
      </c>
      <c r="AD506" s="45">
        <f t="shared" si="113"/>
        <v>-6.6920060750572621E-2</v>
      </c>
      <c r="AE506" s="47">
        <f t="shared" si="114"/>
        <v>100</v>
      </c>
      <c r="AF506">
        <f t="shared" si="115"/>
        <v>6.9210002913118476E-2</v>
      </c>
      <c r="BE506">
        <v>6.6538759662500835E-2</v>
      </c>
      <c r="BF506">
        <v>1</v>
      </c>
      <c r="BG506">
        <v>0</v>
      </c>
      <c r="BH506">
        <f t="shared" si="119"/>
        <v>481</v>
      </c>
      <c r="BI506">
        <f t="shared" si="120"/>
        <v>23</v>
      </c>
      <c r="BJ506">
        <f t="shared" si="116"/>
        <v>0.60989456609894566</v>
      </c>
      <c r="BK506">
        <f t="shared" si="117"/>
        <v>0.90295358649789026</v>
      </c>
      <c r="BL506">
        <f t="shared" si="118"/>
        <v>7.3232245458064102E-4</v>
      </c>
    </row>
    <row r="507" spans="1:64" x14ac:dyDescent="0.3">
      <c r="A507">
        <v>26</v>
      </c>
      <c r="B507">
        <v>3</v>
      </c>
      <c r="C507">
        <v>2</v>
      </c>
      <c r="D507">
        <v>2</v>
      </c>
      <c r="E507">
        <v>1</v>
      </c>
      <c r="F507">
        <v>1</v>
      </c>
      <c r="G507">
        <f t="shared" si="107"/>
        <v>2</v>
      </c>
      <c r="H507">
        <v>3</v>
      </c>
      <c r="I507">
        <v>0</v>
      </c>
      <c r="J507">
        <v>0</v>
      </c>
      <c r="L507" s="2" t="s">
        <v>20</v>
      </c>
      <c r="N507">
        <v>32</v>
      </c>
      <c r="O507">
        <v>4</v>
      </c>
      <c r="P507">
        <v>1</v>
      </c>
      <c r="Q507">
        <v>3</v>
      </c>
      <c r="R507">
        <v>3</v>
      </c>
      <c r="S507">
        <v>3</v>
      </c>
      <c r="T507">
        <v>2</v>
      </c>
      <c r="U507">
        <v>1</v>
      </c>
      <c r="V507">
        <v>0</v>
      </c>
      <c r="W507" s="45">
        <v>0</v>
      </c>
      <c r="X507" s="46">
        <v>1</v>
      </c>
      <c r="Y507" s="47">
        <f t="shared" si="108"/>
        <v>1</v>
      </c>
      <c r="Z507">
        <f t="shared" si="109"/>
        <v>0</v>
      </c>
      <c r="AA507">
        <f t="shared" si="110"/>
        <v>4.3973505383494517E-2</v>
      </c>
      <c r="AB507" s="45">
        <f t="shared" si="111"/>
        <v>4.3973505383494517E-2</v>
      </c>
      <c r="AC507" s="47">
        <f t="shared" si="112"/>
        <v>0.95602649461650546</v>
      </c>
      <c r="AD507" s="45">
        <f t="shared" si="113"/>
        <v>-4.4969652280760983E-2</v>
      </c>
      <c r="AE507" s="47">
        <f t="shared" si="114"/>
        <v>100</v>
      </c>
      <c r="AF507">
        <f t="shared" si="115"/>
        <v>4.5996115830590843E-2</v>
      </c>
      <c r="BE507">
        <v>6.6779247512479448E-2</v>
      </c>
      <c r="BF507">
        <v>1</v>
      </c>
      <c r="BG507">
        <v>0</v>
      </c>
      <c r="BH507">
        <f t="shared" si="119"/>
        <v>482</v>
      </c>
      <c r="BI507">
        <f t="shared" si="120"/>
        <v>23</v>
      </c>
      <c r="BJ507">
        <f t="shared" si="116"/>
        <v>0.60908353609083532</v>
      </c>
      <c r="BK507">
        <f t="shared" si="117"/>
        <v>0.90295358649789026</v>
      </c>
      <c r="BL507">
        <f t="shared" si="118"/>
        <v>7.3232245458064102E-4</v>
      </c>
    </row>
    <row r="508" spans="1:64" x14ac:dyDescent="0.3">
      <c r="A508">
        <v>37</v>
      </c>
      <c r="B508">
        <v>3</v>
      </c>
      <c r="C508">
        <v>1</v>
      </c>
      <c r="D508">
        <v>7</v>
      </c>
      <c r="E508">
        <v>3</v>
      </c>
      <c r="F508">
        <v>3</v>
      </c>
      <c r="G508">
        <f t="shared" si="107"/>
        <v>2</v>
      </c>
      <c r="H508">
        <v>3</v>
      </c>
      <c r="I508">
        <v>7</v>
      </c>
      <c r="J508">
        <v>0</v>
      </c>
      <c r="L508" s="2" t="s">
        <v>20</v>
      </c>
      <c r="N508">
        <v>32</v>
      </c>
      <c r="O508">
        <v>4</v>
      </c>
      <c r="P508">
        <v>1</v>
      </c>
      <c r="Q508">
        <v>4</v>
      </c>
      <c r="R508">
        <v>2</v>
      </c>
      <c r="S508">
        <v>3</v>
      </c>
      <c r="T508">
        <v>2</v>
      </c>
      <c r="U508">
        <v>3</v>
      </c>
      <c r="V508">
        <v>1</v>
      </c>
      <c r="W508" s="45">
        <v>1</v>
      </c>
      <c r="X508" s="46">
        <v>0</v>
      </c>
      <c r="Y508" s="47">
        <f t="shared" si="108"/>
        <v>1</v>
      </c>
      <c r="Z508">
        <f t="shared" si="109"/>
        <v>1</v>
      </c>
      <c r="AA508">
        <f t="shared" si="110"/>
        <v>4.0185815359061933E-2</v>
      </c>
      <c r="AB508" s="45">
        <f t="shared" si="111"/>
        <v>4.0185815359061933E-2</v>
      </c>
      <c r="AC508" s="47">
        <f t="shared" si="112"/>
        <v>0.95981418464093804</v>
      </c>
      <c r="AD508" s="45">
        <f t="shared" si="113"/>
        <v>-3.2142411973886218</v>
      </c>
      <c r="AE508" s="47">
        <f t="shared" si="114"/>
        <v>0</v>
      </c>
      <c r="AF508">
        <f t="shared" si="115"/>
        <v>23.884402395844361</v>
      </c>
      <c r="BE508">
        <v>6.6990634787446865E-2</v>
      </c>
      <c r="BF508">
        <v>1</v>
      </c>
      <c r="BG508">
        <v>0</v>
      </c>
      <c r="BH508">
        <f t="shared" si="119"/>
        <v>483</v>
      </c>
      <c r="BI508">
        <f t="shared" si="120"/>
        <v>23</v>
      </c>
      <c r="BJ508">
        <f t="shared" si="116"/>
        <v>0.60827250608272498</v>
      </c>
      <c r="BK508">
        <f t="shared" si="117"/>
        <v>0.90295358649789026</v>
      </c>
      <c r="BL508">
        <f t="shared" si="118"/>
        <v>7.3232245458054073E-4</v>
      </c>
    </row>
    <row r="509" spans="1:64" x14ac:dyDescent="0.3">
      <c r="A509">
        <v>29</v>
      </c>
      <c r="B509">
        <v>2</v>
      </c>
      <c r="C509">
        <v>1</v>
      </c>
      <c r="D509">
        <v>0</v>
      </c>
      <c r="E509">
        <v>2</v>
      </c>
      <c r="F509">
        <v>3</v>
      </c>
      <c r="G509">
        <f t="shared" si="107"/>
        <v>2</v>
      </c>
      <c r="H509">
        <v>2</v>
      </c>
      <c r="I509">
        <v>1</v>
      </c>
      <c r="J509">
        <v>0</v>
      </c>
      <c r="L509" s="2" t="s">
        <v>20</v>
      </c>
      <c r="N509">
        <v>32</v>
      </c>
      <c r="O509">
        <v>4</v>
      </c>
      <c r="P509">
        <v>1</v>
      </c>
      <c r="Q509">
        <v>5</v>
      </c>
      <c r="R509">
        <v>2</v>
      </c>
      <c r="S509">
        <v>1</v>
      </c>
      <c r="T509">
        <v>2</v>
      </c>
      <c r="U509">
        <v>2</v>
      </c>
      <c r="V509">
        <v>1</v>
      </c>
      <c r="W509" s="45">
        <v>0</v>
      </c>
      <c r="X509" s="46">
        <v>1</v>
      </c>
      <c r="Y509" s="47">
        <f t="shared" si="108"/>
        <v>1</v>
      </c>
      <c r="Z509">
        <f t="shared" si="109"/>
        <v>0</v>
      </c>
      <c r="AA509">
        <f t="shared" si="110"/>
        <v>5.4524173025619918E-2</v>
      </c>
      <c r="AB509" s="45">
        <f t="shared" si="111"/>
        <v>5.4524173025619918E-2</v>
      </c>
      <c r="AC509" s="47">
        <f t="shared" si="112"/>
        <v>0.94547582697438004</v>
      </c>
      <c r="AD509" s="45">
        <f t="shared" si="113"/>
        <v>-5.6066957604549009E-2</v>
      </c>
      <c r="AE509" s="47">
        <f t="shared" si="114"/>
        <v>100</v>
      </c>
      <c r="AF509">
        <f t="shared" si="115"/>
        <v>5.7668500314918561E-2</v>
      </c>
      <c r="BE509">
        <v>6.7261634003374648E-2</v>
      </c>
      <c r="BF509">
        <v>1</v>
      </c>
      <c r="BG509">
        <v>0</v>
      </c>
      <c r="BH509">
        <f t="shared" si="119"/>
        <v>484</v>
      </c>
      <c r="BI509">
        <f t="shared" si="120"/>
        <v>23</v>
      </c>
      <c r="BJ509">
        <f t="shared" si="116"/>
        <v>0.60746147607461476</v>
      </c>
      <c r="BK509">
        <f t="shared" si="117"/>
        <v>0.90295358649789026</v>
      </c>
      <c r="BL509">
        <f t="shared" si="118"/>
        <v>7.3232245458054073E-4</v>
      </c>
    </row>
    <row r="510" spans="1:64" x14ac:dyDescent="0.3">
      <c r="A510">
        <v>35</v>
      </c>
      <c r="B510">
        <v>2</v>
      </c>
      <c r="C510">
        <v>1</v>
      </c>
      <c r="D510">
        <v>11</v>
      </c>
      <c r="E510">
        <v>2</v>
      </c>
      <c r="F510">
        <v>1</v>
      </c>
      <c r="G510">
        <f t="shared" si="107"/>
        <v>3</v>
      </c>
      <c r="H510">
        <v>3</v>
      </c>
      <c r="I510">
        <v>11</v>
      </c>
      <c r="J510">
        <v>0</v>
      </c>
      <c r="L510" s="2" t="s">
        <v>18</v>
      </c>
      <c r="N510">
        <v>32</v>
      </c>
      <c r="O510">
        <v>4</v>
      </c>
      <c r="P510">
        <v>1</v>
      </c>
      <c r="Q510">
        <v>5</v>
      </c>
      <c r="R510">
        <v>2</v>
      </c>
      <c r="S510">
        <v>2</v>
      </c>
      <c r="T510">
        <v>1</v>
      </c>
      <c r="U510">
        <v>2</v>
      </c>
      <c r="V510">
        <v>1</v>
      </c>
      <c r="W510" s="45">
        <v>0</v>
      </c>
      <c r="X510" s="46">
        <v>1</v>
      </c>
      <c r="Y510" s="47">
        <f t="shared" si="108"/>
        <v>1</v>
      </c>
      <c r="Z510">
        <f t="shared" si="109"/>
        <v>0</v>
      </c>
      <c r="AA510">
        <f t="shared" si="110"/>
        <v>2.5793840487040455E-2</v>
      </c>
      <c r="AB510" s="45">
        <f t="shared" si="111"/>
        <v>2.5793840487040455E-2</v>
      </c>
      <c r="AC510" s="47">
        <f t="shared" si="112"/>
        <v>0.97420615951295952</v>
      </c>
      <c r="AD510" s="45">
        <f t="shared" si="113"/>
        <v>-2.6132334992688584E-2</v>
      </c>
      <c r="AE510" s="47">
        <f t="shared" si="114"/>
        <v>100</v>
      </c>
      <c r="AF510">
        <f t="shared" si="115"/>
        <v>2.6476778282674494E-2</v>
      </c>
      <c r="BE510">
        <v>6.7682606533528825E-2</v>
      </c>
      <c r="BF510">
        <v>1</v>
      </c>
      <c r="BG510">
        <v>0</v>
      </c>
      <c r="BH510">
        <f t="shared" si="119"/>
        <v>485</v>
      </c>
      <c r="BI510">
        <f t="shared" si="120"/>
        <v>23</v>
      </c>
      <c r="BJ510">
        <f t="shared" si="116"/>
        <v>0.60665044606650453</v>
      </c>
      <c r="BK510">
        <f t="shared" si="117"/>
        <v>0.90295358649789026</v>
      </c>
      <c r="BL510">
        <f t="shared" si="118"/>
        <v>7.3232245458064102E-4</v>
      </c>
    </row>
    <row r="511" spans="1:64" x14ac:dyDescent="0.3">
      <c r="A511">
        <v>33</v>
      </c>
      <c r="B511">
        <v>3</v>
      </c>
      <c r="C511">
        <v>1</v>
      </c>
      <c r="D511">
        <v>11</v>
      </c>
      <c r="E511">
        <v>2</v>
      </c>
      <c r="F511">
        <v>4</v>
      </c>
      <c r="G511">
        <f t="shared" si="107"/>
        <v>1</v>
      </c>
      <c r="H511">
        <v>1</v>
      </c>
      <c r="I511">
        <v>4</v>
      </c>
      <c r="J511">
        <v>0</v>
      </c>
      <c r="L511" s="2" t="s">
        <v>21</v>
      </c>
      <c r="N511">
        <v>32</v>
      </c>
      <c r="O511">
        <v>4</v>
      </c>
      <c r="P511">
        <v>1</v>
      </c>
      <c r="Q511">
        <v>7</v>
      </c>
      <c r="R511">
        <v>1</v>
      </c>
      <c r="S511">
        <v>1</v>
      </c>
      <c r="T511">
        <v>3</v>
      </c>
      <c r="U511">
        <v>2</v>
      </c>
      <c r="V511">
        <v>3</v>
      </c>
      <c r="W511" s="45">
        <v>0</v>
      </c>
      <c r="X511" s="46">
        <v>1</v>
      </c>
      <c r="Y511" s="47">
        <f t="shared" si="108"/>
        <v>1</v>
      </c>
      <c r="Z511">
        <f t="shared" si="109"/>
        <v>0</v>
      </c>
      <c r="AA511">
        <f t="shared" si="110"/>
        <v>0.13513152762306141</v>
      </c>
      <c r="AB511" s="45">
        <f t="shared" si="111"/>
        <v>0.13513152762306141</v>
      </c>
      <c r="AC511" s="47">
        <f t="shared" si="112"/>
        <v>0.86486847237693865</v>
      </c>
      <c r="AD511" s="45">
        <f t="shared" si="113"/>
        <v>-0.14517783866736195</v>
      </c>
      <c r="AE511" s="47">
        <f t="shared" si="114"/>
        <v>100</v>
      </c>
      <c r="AF511">
        <f t="shared" si="115"/>
        <v>0.15624517708649524</v>
      </c>
      <c r="BE511">
        <v>6.7876183833240594E-2</v>
      </c>
      <c r="BF511">
        <v>1</v>
      </c>
      <c r="BG511">
        <v>0</v>
      </c>
      <c r="BH511">
        <f t="shared" si="119"/>
        <v>486</v>
      </c>
      <c r="BI511">
        <f t="shared" si="120"/>
        <v>23</v>
      </c>
      <c r="BJ511">
        <f t="shared" si="116"/>
        <v>0.6058394160583942</v>
      </c>
      <c r="BK511">
        <f t="shared" si="117"/>
        <v>0.90295358649789026</v>
      </c>
      <c r="BL511">
        <f t="shared" si="118"/>
        <v>7.3232245458064102E-4</v>
      </c>
    </row>
    <row r="512" spans="1:64" x14ac:dyDescent="0.3">
      <c r="A512">
        <v>54</v>
      </c>
      <c r="B512">
        <v>3</v>
      </c>
      <c r="C512">
        <v>1</v>
      </c>
      <c r="D512">
        <v>7</v>
      </c>
      <c r="E512">
        <v>3</v>
      </c>
      <c r="F512">
        <v>2</v>
      </c>
      <c r="G512">
        <f t="shared" si="107"/>
        <v>2</v>
      </c>
      <c r="H512">
        <v>4</v>
      </c>
      <c r="I512">
        <v>7</v>
      </c>
      <c r="J512">
        <v>0</v>
      </c>
      <c r="L512" s="2" t="s">
        <v>20</v>
      </c>
      <c r="N512">
        <v>32</v>
      </c>
      <c r="O512">
        <v>4</v>
      </c>
      <c r="P512">
        <v>1</v>
      </c>
      <c r="Q512">
        <v>7</v>
      </c>
      <c r="R512">
        <v>1</v>
      </c>
      <c r="S512">
        <v>2</v>
      </c>
      <c r="T512">
        <v>3</v>
      </c>
      <c r="U512">
        <v>3</v>
      </c>
      <c r="V512">
        <v>7</v>
      </c>
      <c r="W512" s="45">
        <v>0</v>
      </c>
      <c r="X512" s="46">
        <v>1</v>
      </c>
      <c r="Y512" s="47">
        <f t="shared" si="108"/>
        <v>1</v>
      </c>
      <c r="Z512">
        <f t="shared" si="109"/>
        <v>0</v>
      </c>
      <c r="AA512">
        <f t="shared" si="110"/>
        <v>0.1642680662655685</v>
      </c>
      <c r="AB512" s="45">
        <f t="shared" si="111"/>
        <v>0.1642680662655685</v>
      </c>
      <c r="AC512" s="47">
        <f t="shared" si="112"/>
        <v>0.83573193373443155</v>
      </c>
      <c r="AD512" s="45">
        <f t="shared" si="113"/>
        <v>-0.17944737074545158</v>
      </c>
      <c r="AE512" s="47">
        <f t="shared" si="114"/>
        <v>100</v>
      </c>
      <c r="AF512">
        <f t="shared" si="115"/>
        <v>0.19655592856377263</v>
      </c>
      <c r="BE512">
        <v>6.792438264537537E-2</v>
      </c>
      <c r="BF512">
        <v>1</v>
      </c>
      <c r="BG512">
        <v>0</v>
      </c>
      <c r="BH512">
        <f t="shared" si="119"/>
        <v>487</v>
      </c>
      <c r="BI512">
        <f t="shared" si="120"/>
        <v>23</v>
      </c>
      <c r="BJ512">
        <f t="shared" si="116"/>
        <v>0.60502838605028386</v>
      </c>
      <c r="BK512">
        <f t="shared" si="117"/>
        <v>0.90295358649789026</v>
      </c>
      <c r="BL512">
        <f t="shared" si="118"/>
        <v>7.3232245458064102E-4</v>
      </c>
    </row>
    <row r="513" spans="1:64" x14ac:dyDescent="0.3">
      <c r="A513">
        <v>36</v>
      </c>
      <c r="B513">
        <v>2</v>
      </c>
      <c r="C513">
        <v>2</v>
      </c>
      <c r="D513">
        <v>2</v>
      </c>
      <c r="E513">
        <v>2</v>
      </c>
      <c r="F513">
        <v>2</v>
      </c>
      <c r="G513">
        <f t="shared" si="107"/>
        <v>1</v>
      </c>
      <c r="H513">
        <v>3</v>
      </c>
      <c r="I513">
        <v>0</v>
      </c>
      <c r="J513">
        <v>0</v>
      </c>
      <c r="L513" s="2" t="s">
        <v>21</v>
      </c>
      <c r="N513">
        <v>32</v>
      </c>
      <c r="O513">
        <v>4</v>
      </c>
      <c r="P513">
        <v>1</v>
      </c>
      <c r="Q513">
        <v>7</v>
      </c>
      <c r="R513">
        <v>2</v>
      </c>
      <c r="S513">
        <v>1</v>
      </c>
      <c r="T513">
        <v>3</v>
      </c>
      <c r="U513">
        <v>2</v>
      </c>
      <c r="V513">
        <v>0</v>
      </c>
      <c r="W513" s="45">
        <v>0</v>
      </c>
      <c r="X513" s="46">
        <v>1</v>
      </c>
      <c r="Y513" s="47">
        <f t="shared" si="108"/>
        <v>1</v>
      </c>
      <c r="Z513">
        <f t="shared" si="109"/>
        <v>0</v>
      </c>
      <c r="AA513">
        <f t="shared" si="110"/>
        <v>6.4280387899577934E-2</v>
      </c>
      <c r="AB513" s="45">
        <f t="shared" si="111"/>
        <v>6.4280387899577934E-2</v>
      </c>
      <c r="AC513" s="47">
        <f t="shared" si="112"/>
        <v>0.93571961210042209</v>
      </c>
      <c r="AD513" s="45">
        <f t="shared" si="113"/>
        <v>-6.6439407103292172E-2</v>
      </c>
      <c r="AE513" s="47">
        <f t="shared" si="114"/>
        <v>100</v>
      </c>
      <c r="AF513">
        <f t="shared" si="115"/>
        <v>6.8696206714409777E-2</v>
      </c>
      <c r="BE513">
        <v>6.8061194415653295E-2</v>
      </c>
      <c r="BF513">
        <v>1</v>
      </c>
      <c r="BG513">
        <v>0</v>
      </c>
      <c r="BH513">
        <f t="shared" si="119"/>
        <v>488</v>
      </c>
      <c r="BI513">
        <f t="shared" si="120"/>
        <v>23</v>
      </c>
      <c r="BJ513">
        <f t="shared" si="116"/>
        <v>0.60421735604217353</v>
      </c>
      <c r="BK513">
        <f t="shared" si="117"/>
        <v>0.90295358649789026</v>
      </c>
      <c r="BL513">
        <f t="shared" si="118"/>
        <v>7.3232245458064102E-4</v>
      </c>
    </row>
    <row r="514" spans="1:64" x14ac:dyDescent="0.3">
      <c r="A514">
        <v>27</v>
      </c>
      <c r="B514">
        <v>1</v>
      </c>
      <c r="C514">
        <v>1</v>
      </c>
      <c r="D514">
        <v>2</v>
      </c>
      <c r="E514">
        <v>1</v>
      </c>
      <c r="F514">
        <v>11</v>
      </c>
      <c r="G514">
        <f t="shared" ref="G514:G577" si="121">IF(L514="Divorced",1,IF(L514="Married",2,3))</f>
        <v>3</v>
      </c>
      <c r="H514">
        <v>3</v>
      </c>
      <c r="I514">
        <v>1</v>
      </c>
      <c r="J514">
        <v>0</v>
      </c>
      <c r="L514" s="2" t="s">
        <v>18</v>
      </c>
      <c r="N514">
        <v>32</v>
      </c>
      <c r="O514">
        <v>4</v>
      </c>
      <c r="P514">
        <v>1</v>
      </c>
      <c r="Q514">
        <v>7</v>
      </c>
      <c r="R514">
        <v>2</v>
      </c>
      <c r="S514">
        <v>4</v>
      </c>
      <c r="T514">
        <v>1</v>
      </c>
      <c r="U514">
        <v>4</v>
      </c>
      <c r="V514">
        <v>0</v>
      </c>
      <c r="W514" s="45">
        <v>0</v>
      </c>
      <c r="X514" s="46">
        <v>1</v>
      </c>
      <c r="Y514" s="47">
        <f t="shared" si="108"/>
        <v>1</v>
      </c>
      <c r="Z514">
        <f t="shared" si="109"/>
        <v>0</v>
      </c>
      <c r="AA514">
        <f t="shared" si="110"/>
        <v>7.9956023380679739E-3</v>
      </c>
      <c r="AB514" s="45">
        <f t="shared" si="111"/>
        <v>7.9956023380679739E-3</v>
      </c>
      <c r="AC514" s="47">
        <f t="shared" si="112"/>
        <v>0.99200439766193205</v>
      </c>
      <c r="AD514" s="45">
        <f t="shared" si="113"/>
        <v>-8.0277385801429089E-3</v>
      </c>
      <c r="AE514" s="47">
        <f t="shared" si="114"/>
        <v>100</v>
      </c>
      <c r="AF514">
        <f t="shared" si="115"/>
        <v>8.0600472708718951E-3</v>
      </c>
      <c r="BE514">
        <v>6.8080785367817434E-2</v>
      </c>
      <c r="BF514">
        <v>1</v>
      </c>
      <c r="BG514">
        <v>0</v>
      </c>
      <c r="BH514">
        <f t="shared" si="119"/>
        <v>489</v>
      </c>
      <c r="BI514">
        <f t="shared" si="120"/>
        <v>23</v>
      </c>
      <c r="BJ514">
        <f t="shared" si="116"/>
        <v>0.60340632603406319</v>
      </c>
      <c r="BK514">
        <f t="shared" si="117"/>
        <v>0.90295358649789026</v>
      </c>
      <c r="BL514">
        <f t="shared" si="118"/>
        <v>7.3232245458054073E-4</v>
      </c>
    </row>
    <row r="515" spans="1:64" x14ac:dyDescent="0.3">
      <c r="A515">
        <v>20</v>
      </c>
      <c r="B515">
        <v>4</v>
      </c>
      <c r="C515">
        <v>2</v>
      </c>
      <c r="D515">
        <v>0</v>
      </c>
      <c r="E515">
        <v>1</v>
      </c>
      <c r="F515">
        <v>1</v>
      </c>
      <c r="G515">
        <f t="shared" si="121"/>
        <v>3</v>
      </c>
      <c r="H515">
        <v>3</v>
      </c>
      <c r="I515">
        <v>1</v>
      </c>
      <c r="J515">
        <v>1</v>
      </c>
      <c r="L515" s="2" t="s">
        <v>18</v>
      </c>
      <c r="N515">
        <v>32</v>
      </c>
      <c r="O515">
        <v>4</v>
      </c>
      <c r="P515">
        <v>1</v>
      </c>
      <c r="Q515">
        <v>8</v>
      </c>
      <c r="R515">
        <v>2</v>
      </c>
      <c r="S515">
        <v>3</v>
      </c>
      <c r="T515">
        <v>2</v>
      </c>
      <c r="U515">
        <v>2</v>
      </c>
      <c r="V515">
        <v>4</v>
      </c>
      <c r="W515" s="45">
        <v>0</v>
      </c>
      <c r="X515" s="46">
        <v>1</v>
      </c>
      <c r="Y515" s="47">
        <f t="shared" si="108"/>
        <v>1</v>
      </c>
      <c r="Z515">
        <f t="shared" si="109"/>
        <v>0</v>
      </c>
      <c r="AA515">
        <f t="shared" si="110"/>
        <v>4.0602656696096445E-2</v>
      </c>
      <c r="AB515" s="45">
        <f t="shared" si="111"/>
        <v>4.0602656696096445E-2</v>
      </c>
      <c r="AC515" s="47">
        <f t="shared" si="112"/>
        <v>0.95939734330390358</v>
      </c>
      <c r="AD515" s="45">
        <f t="shared" si="113"/>
        <v>-4.1449959040476173E-2</v>
      </c>
      <c r="AE515" s="47">
        <f t="shared" si="114"/>
        <v>100</v>
      </c>
      <c r="AF515">
        <f t="shared" si="115"/>
        <v>4.232100180335286E-2</v>
      </c>
      <c r="BE515">
        <v>6.8205861597731898E-2</v>
      </c>
      <c r="BF515">
        <v>1</v>
      </c>
      <c r="BG515">
        <v>0</v>
      </c>
      <c r="BH515">
        <f t="shared" si="119"/>
        <v>490</v>
      </c>
      <c r="BI515">
        <f t="shared" si="120"/>
        <v>23</v>
      </c>
      <c r="BJ515">
        <f t="shared" si="116"/>
        <v>0.60259529602595296</v>
      </c>
      <c r="BK515">
        <f t="shared" si="117"/>
        <v>0.90295358649789026</v>
      </c>
      <c r="BL515">
        <f t="shared" si="118"/>
        <v>7.3232245458054073E-4</v>
      </c>
    </row>
    <row r="516" spans="1:64" x14ac:dyDescent="0.3">
      <c r="A516">
        <v>33</v>
      </c>
      <c r="B516">
        <v>1</v>
      </c>
      <c r="C516">
        <v>2</v>
      </c>
      <c r="D516">
        <v>8</v>
      </c>
      <c r="E516">
        <v>1</v>
      </c>
      <c r="F516">
        <v>1</v>
      </c>
      <c r="G516">
        <f t="shared" si="121"/>
        <v>3</v>
      </c>
      <c r="H516">
        <v>3</v>
      </c>
      <c r="I516">
        <v>9</v>
      </c>
      <c r="J516">
        <v>1</v>
      </c>
      <c r="L516" s="2" t="s">
        <v>18</v>
      </c>
      <c r="N516">
        <v>32</v>
      </c>
      <c r="O516">
        <v>4</v>
      </c>
      <c r="P516">
        <v>1</v>
      </c>
      <c r="Q516">
        <v>8</v>
      </c>
      <c r="R516">
        <v>3</v>
      </c>
      <c r="S516">
        <v>1</v>
      </c>
      <c r="T516">
        <v>2</v>
      </c>
      <c r="U516">
        <v>2</v>
      </c>
      <c r="V516">
        <v>9</v>
      </c>
      <c r="W516" s="45">
        <v>1</v>
      </c>
      <c r="X516" s="46">
        <v>0</v>
      </c>
      <c r="Y516" s="47">
        <f t="shared" si="108"/>
        <v>1</v>
      </c>
      <c r="Z516">
        <f t="shared" si="109"/>
        <v>1</v>
      </c>
      <c r="AA516">
        <f t="shared" si="110"/>
        <v>7.2039785304281678E-2</v>
      </c>
      <c r="AB516" s="45">
        <f t="shared" si="111"/>
        <v>7.2039785304281678E-2</v>
      </c>
      <c r="AC516" s="47">
        <f t="shared" si="112"/>
        <v>0.92796021469571832</v>
      </c>
      <c r="AD516" s="45">
        <f t="shared" si="113"/>
        <v>-2.6305367389081162</v>
      </c>
      <c r="AE516" s="47">
        <f t="shared" si="114"/>
        <v>0</v>
      </c>
      <c r="AF516">
        <f t="shared" si="115"/>
        <v>12.881218493034085</v>
      </c>
      <c r="BE516">
        <v>6.8246649102701618E-2</v>
      </c>
      <c r="BF516">
        <v>1</v>
      </c>
      <c r="BG516">
        <v>0</v>
      </c>
      <c r="BH516">
        <f t="shared" si="119"/>
        <v>491</v>
      </c>
      <c r="BI516">
        <f t="shared" si="120"/>
        <v>23</v>
      </c>
      <c r="BJ516">
        <f t="shared" si="116"/>
        <v>0.60178426601784274</v>
      </c>
      <c r="BK516">
        <f t="shared" si="117"/>
        <v>0.90295358649789026</v>
      </c>
      <c r="BL516">
        <f t="shared" si="118"/>
        <v>7.3232245458064102E-4</v>
      </c>
    </row>
    <row r="517" spans="1:64" x14ac:dyDescent="0.3">
      <c r="A517">
        <v>35</v>
      </c>
      <c r="B517">
        <v>3</v>
      </c>
      <c r="C517">
        <v>1</v>
      </c>
      <c r="D517">
        <v>0</v>
      </c>
      <c r="E517">
        <v>1</v>
      </c>
      <c r="F517">
        <v>3</v>
      </c>
      <c r="G517">
        <f t="shared" si="121"/>
        <v>2</v>
      </c>
      <c r="H517">
        <v>3</v>
      </c>
      <c r="I517">
        <v>0</v>
      </c>
      <c r="J517">
        <v>0</v>
      </c>
      <c r="L517" s="2" t="s">
        <v>20</v>
      </c>
      <c r="N517">
        <v>32</v>
      </c>
      <c r="O517">
        <v>4</v>
      </c>
      <c r="P517">
        <v>2</v>
      </c>
      <c r="Q517">
        <v>2</v>
      </c>
      <c r="R517">
        <v>1</v>
      </c>
      <c r="S517">
        <v>3</v>
      </c>
      <c r="T517">
        <v>3</v>
      </c>
      <c r="U517">
        <v>1</v>
      </c>
      <c r="V517">
        <v>1</v>
      </c>
      <c r="W517" s="45">
        <v>1</v>
      </c>
      <c r="X517" s="46">
        <v>0</v>
      </c>
      <c r="Y517" s="47">
        <f t="shared" ref="Y517:Y580" si="122">W517+X517</f>
        <v>1</v>
      </c>
      <c r="Z517">
        <f t="shared" ref="Z517:Z580" si="123">IF(Y517=0,"",W517/Y517)</f>
        <v>1</v>
      </c>
      <c r="AA517">
        <f t="shared" ref="AA517:AA580" si="124">1/(1+EXP(-$AH$5-MMULT(N517:V517,$AH$6:$AH$14)))</f>
        <v>0.54964126500513311</v>
      </c>
      <c r="AB517" s="45">
        <f t="shared" ref="AB517:AB580" si="125">Y517*AA517</f>
        <v>0.54964126500513311</v>
      </c>
      <c r="AC517" s="47">
        <f t="shared" ref="AC517:AC580" si="126">Y517-AB517</f>
        <v>0.45035873499486689</v>
      </c>
      <c r="AD517" s="45">
        <f t="shared" ref="AD517:AD580" si="127">IFERROR(Y517*(Z517*LN(AA517)+(1-Z517)*LN(1-AA517)),0)</f>
        <v>-0.59848945900543227</v>
      </c>
      <c r="AE517" s="47">
        <f t="shared" ref="AE517:AE580" si="128">100*IF(AA517&gt;=$BA$10,W517/Y517,X517/Y517)</f>
        <v>100</v>
      </c>
      <c r="AF517">
        <f t="shared" ref="AF517:AF580" si="129">IFERROR((W517-AB517)^2/AB517+(X517-AC517)^2/AC517,0)</f>
        <v>0.81936849299453707</v>
      </c>
      <c r="BE517">
        <v>6.8644228722000156E-2</v>
      </c>
      <c r="BF517">
        <v>1</v>
      </c>
      <c r="BG517">
        <v>0</v>
      </c>
      <c r="BH517">
        <f t="shared" si="119"/>
        <v>492</v>
      </c>
      <c r="BI517">
        <f t="shared" si="120"/>
        <v>23</v>
      </c>
      <c r="BJ517">
        <f t="shared" ref="BJ517:BJ580" si="130">1-BH517/BH$1468</f>
        <v>0.6009732360097324</v>
      </c>
      <c r="BK517">
        <f t="shared" ref="BK517:BK580" si="131">1-BI517/BI$1468</f>
        <v>0.90295358649789026</v>
      </c>
      <c r="BL517">
        <f t="shared" ref="BL517:BL580" si="132">(BJ517-BJ518)*BK517</f>
        <v>0</v>
      </c>
    </row>
    <row r="518" spans="1:64" x14ac:dyDescent="0.3">
      <c r="A518">
        <v>23</v>
      </c>
      <c r="B518">
        <v>1</v>
      </c>
      <c r="C518">
        <v>1</v>
      </c>
      <c r="D518">
        <v>2</v>
      </c>
      <c r="E518">
        <v>1</v>
      </c>
      <c r="F518">
        <v>3</v>
      </c>
      <c r="G518">
        <f t="shared" si="121"/>
        <v>2</v>
      </c>
      <c r="H518">
        <v>4</v>
      </c>
      <c r="I518">
        <v>0</v>
      </c>
      <c r="J518">
        <v>0</v>
      </c>
      <c r="L518" s="2" t="s">
        <v>20</v>
      </c>
      <c r="N518">
        <v>32</v>
      </c>
      <c r="O518">
        <v>4</v>
      </c>
      <c r="P518">
        <v>2</v>
      </c>
      <c r="Q518">
        <v>7</v>
      </c>
      <c r="R518">
        <v>2</v>
      </c>
      <c r="S518">
        <v>3</v>
      </c>
      <c r="T518">
        <v>3</v>
      </c>
      <c r="U518">
        <v>3</v>
      </c>
      <c r="V518">
        <v>0</v>
      </c>
      <c r="W518" s="45">
        <v>0</v>
      </c>
      <c r="X518" s="46">
        <v>1</v>
      </c>
      <c r="Y518" s="47">
        <f t="shared" si="122"/>
        <v>1</v>
      </c>
      <c r="Z518">
        <f t="shared" si="123"/>
        <v>0</v>
      </c>
      <c r="AA518">
        <f t="shared" si="124"/>
        <v>0.16659579015776935</v>
      </c>
      <c r="AB518" s="45">
        <f t="shared" si="125"/>
        <v>0.16659579015776935</v>
      </c>
      <c r="AC518" s="47">
        <f t="shared" si="126"/>
        <v>0.83340420984223063</v>
      </c>
      <c r="AD518" s="45">
        <f t="shared" si="127"/>
        <v>-0.18223650859997806</v>
      </c>
      <c r="AE518" s="47">
        <f t="shared" si="128"/>
        <v>100</v>
      </c>
      <c r="AF518">
        <f t="shared" si="129"/>
        <v>0.19989794650702225</v>
      </c>
      <c r="BE518">
        <v>6.8658382639707652E-2</v>
      </c>
      <c r="BF518">
        <v>0</v>
      </c>
      <c r="BG518">
        <v>1</v>
      </c>
      <c r="BH518">
        <f t="shared" ref="BH518:BH581" si="133">BH517+BF518</f>
        <v>492</v>
      </c>
      <c r="BI518">
        <f t="shared" ref="BI518:BI581" si="134">BI517+BG518</f>
        <v>24</v>
      </c>
      <c r="BJ518">
        <f t="shared" si="130"/>
        <v>0.6009732360097324</v>
      </c>
      <c r="BK518">
        <f t="shared" si="131"/>
        <v>0.89873417721518989</v>
      </c>
      <c r="BL518">
        <f t="shared" si="132"/>
        <v>7.2890038703587166E-4</v>
      </c>
    </row>
    <row r="519" spans="1:64" x14ac:dyDescent="0.3">
      <c r="A519">
        <v>25</v>
      </c>
      <c r="B519">
        <v>4</v>
      </c>
      <c r="C519">
        <v>1</v>
      </c>
      <c r="D519">
        <v>2</v>
      </c>
      <c r="E519">
        <v>2</v>
      </c>
      <c r="F519">
        <v>3</v>
      </c>
      <c r="G519">
        <f t="shared" si="121"/>
        <v>2</v>
      </c>
      <c r="H519">
        <v>3</v>
      </c>
      <c r="I519">
        <v>1</v>
      </c>
      <c r="J519">
        <v>0</v>
      </c>
      <c r="L519" s="2" t="s">
        <v>20</v>
      </c>
      <c r="N519">
        <v>33</v>
      </c>
      <c r="O519">
        <v>1</v>
      </c>
      <c r="P519">
        <v>1</v>
      </c>
      <c r="Q519">
        <v>1</v>
      </c>
      <c r="R519">
        <v>4</v>
      </c>
      <c r="S519">
        <v>3</v>
      </c>
      <c r="T519">
        <v>1</v>
      </c>
      <c r="U519">
        <v>3</v>
      </c>
      <c r="V519">
        <v>0</v>
      </c>
      <c r="W519" s="45">
        <v>0</v>
      </c>
      <c r="X519" s="46">
        <v>1</v>
      </c>
      <c r="Y519" s="47">
        <f t="shared" si="122"/>
        <v>1</v>
      </c>
      <c r="Z519">
        <f t="shared" si="123"/>
        <v>0</v>
      </c>
      <c r="AA519">
        <f t="shared" si="124"/>
        <v>3.9132462186842742E-2</v>
      </c>
      <c r="AB519" s="45">
        <f t="shared" si="125"/>
        <v>3.9132462186842742E-2</v>
      </c>
      <c r="AC519" s="47">
        <f t="shared" si="126"/>
        <v>0.96086753781315726</v>
      </c>
      <c r="AD519" s="45">
        <f t="shared" si="127"/>
        <v>-3.9918717375875927E-2</v>
      </c>
      <c r="AE519" s="47">
        <f t="shared" si="128"/>
        <v>100</v>
      </c>
      <c r="AF519">
        <f t="shared" si="129"/>
        <v>4.0726177799600236E-2</v>
      </c>
      <c r="BE519">
        <v>6.8926456539841613E-2</v>
      </c>
      <c r="BF519">
        <v>1</v>
      </c>
      <c r="BG519">
        <v>0</v>
      </c>
      <c r="BH519">
        <f t="shared" si="133"/>
        <v>493</v>
      </c>
      <c r="BI519">
        <f t="shared" si="134"/>
        <v>24</v>
      </c>
      <c r="BJ519">
        <f t="shared" si="130"/>
        <v>0.60016220600162207</v>
      </c>
      <c r="BK519">
        <f t="shared" si="131"/>
        <v>0.89873417721518989</v>
      </c>
      <c r="BL519">
        <f t="shared" si="132"/>
        <v>7.2890038703587166E-4</v>
      </c>
    </row>
    <row r="520" spans="1:64" x14ac:dyDescent="0.3">
      <c r="A520">
        <v>38</v>
      </c>
      <c r="B520">
        <v>4</v>
      </c>
      <c r="C520">
        <v>1</v>
      </c>
      <c r="D520">
        <v>7</v>
      </c>
      <c r="E520">
        <v>2</v>
      </c>
      <c r="F520">
        <v>4</v>
      </c>
      <c r="G520">
        <f t="shared" si="121"/>
        <v>3</v>
      </c>
      <c r="H520">
        <v>3</v>
      </c>
      <c r="I520">
        <v>0</v>
      </c>
      <c r="J520">
        <v>0</v>
      </c>
      <c r="L520" s="2" t="s">
        <v>18</v>
      </c>
      <c r="N520">
        <v>33</v>
      </c>
      <c r="O520">
        <v>1</v>
      </c>
      <c r="P520">
        <v>1</v>
      </c>
      <c r="Q520">
        <v>2</v>
      </c>
      <c r="R520">
        <v>2</v>
      </c>
      <c r="S520">
        <v>1</v>
      </c>
      <c r="T520">
        <v>2</v>
      </c>
      <c r="U520">
        <v>1</v>
      </c>
      <c r="V520">
        <v>2</v>
      </c>
      <c r="W520" s="45">
        <v>0</v>
      </c>
      <c r="X520" s="46">
        <v>1</v>
      </c>
      <c r="Y520" s="47">
        <f t="shared" si="122"/>
        <v>1</v>
      </c>
      <c r="Z520">
        <f t="shared" si="123"/>
        <v>0</v>
      </c>
      <c r="AA520">
        <f t="shared" si="124"/>
        <v>0.28009610547972463</v>
      </c>
      <c r="AB520" s="45">
        <f t="shared" si="125"/>
        <v>0.28009610547972463</v>
      </c>
      <c r="AC520" s="47">
        <f t="shared" si="126"/>
        <v>0.71990389452027537</v>
      </c>
      <c r="AD520" s="45">
        <f t="shared" si="127"/>
        <v>-0.32863755571421266</v>
      </c>
      <c r="AE520" s="47">
        <f t="shared" si="128"/>
        <v>100</v>
      </c>
      <c r="AF520">
        <f t="shared" si="129"/>
        <v>0.38907430229471557</v>
      </c>
      <c r="BE520">
        <v>6.8933605261461223E-2</v>
      </c>
      <c r="BF520">
        <v>1</v>
      </c>
      <c r="BG520">
        <v>0</v>
      </c>
      <c r="BH520">
        <f t="shared" si="133"/>
        <v>494</v>
      </c>
      <c r="BI520">
        <f t="shared" si="134"/>
        <v>24</v>
      </c>
      <c r="BJ520">
        <f t="shared" si="130"/>
        <v>0.59935117599351173</v>
      </c>
      <c r="BK520">
        <f t="shared" si="131"/>
        <v>0.89873417721518989</v>
      </c>
      <c r="BL520">
        <f t="shared" si="132"/>
        <v>0</v>
      </c>
    </row>
    <row r="521" spans="1:64" x14ac:dyDescent="0.3">
      <c r="A521">
        <v>29</v>
      </c>
      <c r="B521">
        <v>2</v>
      </c>
      <c r="C521">
        <v>1</v>
      </c>
      <c r="D521">
        <v>7</v>
      </c>
      <c r="E521">
        <v>1</v>
      </c>
      <c r="F521">
        <v>4</v>
      </c>
      <c r="G521">
        <f t="shared" si="121"/>
        <v>1</v>
      </c>
      <c r="H521">
        <v>3</v>
      </c>
      <c r="I521">
        <v>2</v>
      </c>
      <c r="J521">
        <v>0</v>
      </c>
      <c r="L521" s="2" t="s">
        <v>21</v>
      </c>
      <c r="N521">
        <v>33</v>
      </c>
      <c r="O521">
        <v>1</v>
      </c>
      <c r="P521">
        <v>1</v>
      </c>
      <c r="Q521">
        <v>2</v>
      </c>
      <c r="R521">
        <v>2</v>
      </c>
      <c r="S521">
        <v>2</v>
      </c>
      <c r="T521">
        <v>3</v>
      </c>
      <c r="U521">
        <v>3</v>
      </c>
      <c r="V521">
        <v>0</v>
      </c>
      <c r="W521" s="45">
        <v>1</v>
      </c>
      <c r="X521" s="46">
        <v>0</v>
      </c>
      <c r="Y521" s="47">
        <f t="shared" si="122"/>
        <v>1</v>
      </c>
      <c r="Z521">
        <f t="shared" si="123"/>
        <v>1</v>
      </c>
      <c r="AA521">
        <f t="shared" si="124"/>
        <v>0.23641129506558334</v>
      </c>
      <c r="AB521" s="45">
        <f t="shared" si="125"/>
        <v>0.23641129506558334</v>
      </c>
      <c r="AC521" s="47">
        <f t="shared" si="126"/>
        <v>0.76358870493441666</v>
      </c>
      <c r="AD521" s="45">
        <f t="shared" si="127"/>
        <v>-1.4421822151263537</v>
      </c>
      <c r="AE521" s="47">
        <f t="shared" si="128"/>
        <v>0</v>
      </c>
      <c r="AF521">
        <f t="shared" si="129"/>
        <v>3.2299163401756585</v>
      </c>
      <c r="BE521">
        <v>6.9023038331287978E-2</v>
      </c>
      <c r="BF521">
        <v>0</v>
      </c>
      <c r="BG521">
        <v>1</v>
      </c>
      <c r="BH521">
        <f t="shared" si="133"/>
        <v>494</v>
      </c>
      <c r="BI521">
        <f t="shared" si="134"/>
        <v>25</v>
      </c>
      <c r="BJ521">
        <f t="shared" si="130"/>
        <v>0.59935117599351173</v>
      </c>
      <c r="BK521">
        <f t="shared" si="131"/>
        <v>0.89451476793248941</v>
      </c>
      <c r="BL521">
        <f t="shared" si="132"/>
        <v>7.254783194911023E-4</v>
      </c>
    </row>
    <row r="522" spans="1:64" x14ac:dyDescent="0.3">
      <c r="A522">
        <v>48</v>
      </c>
      <c r="B522">
        <v>2</v>
      </c>
      <c r="C522">
        <v>1</v>
      </c>
      <c r="D522">
        <v>2</v>
      </c>
      <c r="E522">
        <v>2</v>
      </c>
      <c r="F522">
        <v>2</v>
      </c>
      <c r="G522">
        <f t="shared" si="121"/>
        <v>2</v>
      </c>
      <c r="H522">
        <v>3</v>
      </c>
      <c r="I522">
        <v>2</v>
      </c>
      <c r="J522">
        <v>0</v>
      </c>
      <c r="L522" s="2" t="s">
        <v>20</v>
      </c>
      <c r="N522">
        <v>33</v>
      </c>
      <c r="O522">
        <v>1</v>
      </c>
      <c r="P522">
        <v>1</v>
      </c>
      <c r="Q522">
        <v>3</v>
      </c>
      <c r="R522">
        <v>1</v>
      </c>
      <c r="S522">
        <v>1</v>
      </c>
      <c r="T522">
        <v>1</v>
      </c>
      <c r="U522">
        <v>3</v>
      </c>
      <c r="V522">
        <v>1</v>
      </c>
      <c r="W522" s="45">
        <v>1</v>
      </c>
      <c r="X522" s="46">
        <v>0</v>
      </c>
      <c r="Y522" s="47">
        <f t="shared" si="122"/>
        <v>1</v>
      </c>
      <c r="Z522">
        <f t="shared" si="123"/>
        <v>1</v>
      </c>
      <c r="AA522">
        <f t="shared" si="124"/>
        <v>0.12112584890224982</v>
      </c>
      <c r="AB522" s="45">
        <f t="shared" si="125"/>
        <v>0.12112584890224982</v>
      </c>
      <c r="AC522" s="47">
        <f t="shared" si="126"/>
        <v>0.87887415109775013</v>
      </c>
      <c r="AD522" s="45">
        <f t="shared" si="127"/>
        <v>-2.1109252003148593</v>
      </c>
      <c r="AE522" s="47">
        <f t="shared" si="128"/>
        <v>0</v>
      </c>
      <c r="AF522">
        <f t="shared" si="129"/>
        <v>7.2558760913784237</v>
      </c>
      <c r="BE522">
        <v>6.9159472195997579E-2</v>
      </c>
      <c r="BF522">
        <v>1</v>
      </c>
      <c r="BG522">
        <v>0</v>
      </c>
      <c r="BH522">
        <f t="shared" si="133"/>
        <v>495</v>
      </c>
      <c r="BI522">
        <f t="shared" si="134"/>
        <v>25</v>
      </c>
      <c r="BJ522">
        <f t="shared" si="130"/>
        <v>0.5985401459854014</v>
      </c>
      <c r="BK522">
        <f t="shared" si="131"/>
        <v>0.89451476793248941</v>
      </c>
      <c r="BL522">
        <f t="shared" si="132"/>
        <v>7.2547831949100298E-4</v>
      </c>
    </row>
    <row r="523" spans="1:64" x14ac:dyDescent="0.3">
      <c r="A523">
        <v>27</v>
      </c>
      <c r="B523">
        <v>4</v>
      </c>
      <c r="C523">
        <v>2</v>
      </c>
      <c r="D523">
        <v>5</v>
      </c>
      <c r="E523">
        <v>2</v>
      </c>
      <c r="F523">
        <v>4</v>
      </c>
      <c r="G523">
        <f t="shared" si="121"/>
        <v>1</v>
      </c>
      <c r="H523">
        <v>3</v>
      </c>
      <c r="I523">
        <v>0</v>
      </c>
      <c r="J523">
        <v>0</v>
      </c>
      <c r="L523" s="2" t="s">
        <v>21</v>
      </c>
      <c r="N523">
        <v>33</v>
      </c>
      <c r="O523">
        <v>1</v>
      </c>
      <c r="P523">
        <v>1</v>
      </c>
      <c r="Q523">
        <v>4</v>
      </c>
      <c r="R523">
        <v>1</v>
      </c>
      <c r="S523">
        <v>2</v>
      </c>
      <c r="T523">
        <v>2</v>
      </c>
      <c r="U523">
        <v>3</v>
      </c>
      <c r="V523">
        <v>0</v>
      </c>
      <c r="W523" s="45">
        <v>0</v>
      </c>
      <c r="X523" s="46">
        <v>1</v>
      </c>
      <c r="Y523" s="47">
        <f t="shared" si="122"/>
        <v>1</v>
      </c>
      <c r="Z523">
        <f t="shared" si="123"/>
        <v>0</v>
      </c>
      <c r="AA523">
        <f t="shared" si="124"/>
        <v>0.14552385122378897</v>
      </c>
      <c r="AB523" s="45">
        <f t="shared" si="125"/>
        <v>0.14552385122378897</v>
      </c>
      <c r="AC523" s="47">
        <f t="shared" si="126"/>
        <v>0.85447614877621103</v>
      </c>
      <c r="AD523" s="45">
        <f t="shared" si="127"/>
        <v>-0.15726668930732085</v>
      </c>
      <c r="AE523" s="47">
        <f t="shared" si="128"/>
        <v>100</v>
      </c>
      <c r="AF523">
        <f t="shared" si="129"/>
        <v>0.17030768083136039</v>
      </c>
      <c r="BE523">
        <v>6.9322947974122875E-2</v>
      </c>
      <c r="BF523">
        <v>1</v>
      </c>
      <c r="BG523">
        <v>0</v>
      </c>
      <c r="BH523">
        <f t="shared" si="133"/>
        <v>496</v>
      </c>
      <c r="BI523">
        <f t="shared" si="134"/>
        <v>25</v>
      </c>
      <c r="BJ523">
        <f t="shared" si="130"/>
        <v>0.59772911597729117</v>
      </c>
      <c r="BK523">
        <f t="shared" si="131"/>
        <v>0.89451476793248941</v>
      </c>
      <c r="BL523">
        <f t="shared" si="132"/>
        <v>7.254783194911023E-4</v>
      </c>
    </row>
    <row r="524" spans="1:64" x14ac:dyDescent="0.3">
      <c r="A524">
        <v>37</v>
      </c>
      <c r="B524">
        <v>4</v>
      </c>
      <c r="C524">
        <v>1</v>
      </c>
      <c r="D524">
        <v>0</v>
      </c>
      <c r="E524">
        <v>1</v>
      </c>
      <c r="F524">
        <v>4</v>
      </c>
      <c r="G524">
        <f t="shared" si="121"/>
        <v>3</v>
      </c>
      <c r="H524">
        <v>3</v>
      </c>
      <c r="I524">
        <v>0</v>
      </c>
      <c r="J524">
        <v>0</v>
      </c>
      <c r="L524" s="2" t="s">
        <v>18</v>
      </c>
      <c r="N524">
        <v>33</v>
      </c>
      <c r="O524">
        <v>1</v>
      </c>
      <c r="P524">
        <v>1</v>
      </c>
      <c r="Q524">
        <v>7</v>
      </c>
      <c r="R524">
        <v>1</v>
      </c>
      <c r="S524">
        <v>4</v>
      </c>
      <c r="T524">
        <v>2</v>
      </c>
      <c r="U524">
        <v>4</v>
      </c>
      <c r="V524">
        <v>1</v>
      </c>
      <c r="W524" s="45">
        <v>1</v>
      </c>
      <c r="X524" s="46">
        <v>0</v>
      </c>
      <c r="Y524" s="47">
        <f t="shared" si="122"/>
        <v>1</v>
      </c>
      <c r="Z524">
        <f t="shared" si="123"/>
        <v>1</v>
      </c>
      <c r="AA524">
        <f t="shared" si="124"/>
        <v>6.9023038331287978E-2</v>
      </c>
      <c r="AB524" s="45">
        <f t="shared" si="125"/>
        <v>6.9023038331287978E-2</v>
      </c>
      <c r="AC524" s="47">
        <f t="shared" si="126"/>
        <v>0.93097696166871202</v>
      </c>
      <c r="AD524" s="45">
        <f t="shared" si="127"/>
        <v>-2.6733149412541124</v>
      </c>
      <c r="AE524" s="47">
        <f t="shared" si="128"/>
        <v>0</v>
      </c>
      <c r="AF524">
        <f t="shared" si="129"/>
        <v>13.487916269352381</v>
      </c>
      <c r="BE524">
        <v>6.9678047163645535E-2</v>
      </c>
      <c r="BF524">
        <v>1</v>
      </c>
      <c r="BG524">
        <v>0</v>
      </c>
      <c r="BH524">
        <f t="shared" si="133"/>
        <v>497</v>
      </c>
      <c r="BI524">
        <f t="shared" si="134"/>
        <v>25</v>
      </c>
      <c r="BJ524">
        <f t="shared" si="130"/>
        <v>0.59691808596918083</v>
      </c>
      <c r="BK524">
        <f t="shared" si="131"/>
        <v>0.89451476793248941</v>
      </c>
      <c r="BL524">
        <f t="shared" si="132"/>
        <v>7.2547831949100298E-4</v>
      </c>
    </row>
    <row r="525" spans="1:64" x14ac:dyDescent="0.3">
      <c r="A525">
        <v>50</v>
      </c>
      <c r="B525">
        <v>4</v>
      </c>
      <c r="C525">
        <v>2</v>
      </c>
      <c r="D525">
        <v>8</v>
      </c>
      <c r="E525">
        <v>1</v>
      </c>
      <c r="F525">
        <v>1</v>
      </c>
      <c r="G525">
        <f t="shared" si="121"/>
        <v>2</v>
      </c>
      <c r="H525">
        <v>3</v>
      </c>
      <c r="I525">
        <v>3</v>
      </c>
      <c r="J525">
        <v>0</v>
      </c>
      <c r="L525" s="2" t="s">
        <v>20</v>
      </c>
      <c r="N525">
        <v>33</v>
      </c>
      <c r="O525">
        <v>1</v>
      </c>
      <c r="P525">
        <v>1</v>
      </c>
      <c r="Q525">
        <v>7</v>
      </c>
      <c r="R525">
        <v>2</v>
      </c>
      <c r="S525">
        <v>3</v>
      </c>
      <c r="T525">
        <v>3</v>
      </c>
      <c r="U525">
        <v>3</v>
      </c>
      <c r="V525">
        <v>3</v>
      </c>
      <c r="W525" s="45">
        <v>1</v>
      </c>
      <c r="X525" s="46">
        <v>0</v>
      </c>
      <c r="Y525" s="47">
        <f t="shared" si="122"/>
        <v>1</v>
      </c>
      <c r="Z525">
        <f t="shared" si="123"/>
        <v>1</v>
      </c>
      <c r="AA525">
        <f t="shared" si="124"/>
        <v>0.15668819267335182</v>
      </c>
      <c r="AB525" s="45">
        <f t="shared" si="125"/>
        <v>0.15668819267335182</v>
      </c>
      <c r="AC525" s="47">
        <f t="shared" si="126"/>
        <v>0.84331180732664812</v>
      </c>
      <c r="AD525" s="45">
        <f t="shared" si="127"/>
        <v>-1.8534974823419925</v>
      </c>
      <c r="AE525" s="47">
        <f t="shared" si="128"/>
        <v>0</v>
      </c>
      <c r="AF525">
        <f t="shared" si="129"/>
        <v>5.3821018223415331</v>
      </c>
      <c r="BE525">
        <v>6.975062330029326E-2</v>
      </c>
      <c r="BF525">
        <v>1</v>
      </c>
      <c r="BG525">
        <v>0</v>
      </c>
      <c r="BH525">
        <f t="shared" si="133"/>
        <v>498</v>
      </c>
      <c r="BI525">
        <f t="shared" si="134"/>
        <v>25</v>
      </c>
      <c r="BJ525">
        <f t="shared" si="130"/>
        <v>0.59610705596107061</v>
      </c>
      <c r="BK525">
        <f t="shared" si="131"/>
        <v>0.89451476793248941</v>
      </c>
      <c r="BL525">
        <f t="shared" si="132"/>
        <v>7.254783194911023E-4</v>
      </c>
    </row>
    <row r="526" spans="1:64" x14ac:dyDescent="0.3">
      <c r="A526">
        <v>34</v>
      </c>
      <c r="B526">
        <v>4</v>
      </c>
      <c r="C526">
        <v>1</v>
      </c>
      <c r="D526">
        <v>7</v>
      </c>
      <c r="E526">
        <v>3</v>
      </c>
      <c r="F526">
        <v>2</v>
      </c>
      <c r="G526">
        <f t="shared" si="121"/>
        <v>3</v>
      </c>
      <c r="H526">
        <v>4</v>
      </c>
      <c r="I526">
        <v>7</v>
      </c>
      <c r="J526">
        <v>0</v>
      </c>
      <c r="L526" s="2" t="s">
        <v>18</v>
      </c>
      <c r="N526">
        <v>33</v>
      </c>
      <c r="O526">
        <v>1</v>
      </c>
      <c r="P526">
        <v>1</v>
      </c>
      <c r="Q526">
        <v>8</v>
      </c>
      <c r="R526">
        <v>2</v>
      </c>
      <c r="S526">
        <v>4</v>
      </c>
      <c r="T526">
        <v>1</v>
      </c>
      <c r="U526">
        <v>3</v>
      </c>
      <c r="V526">
        <v>0</v>
      </c>
      <c r="W526" s="45">
        <v>0</v>
      </c>
      <c r="X526" s="46">
        <v>1</v>
      </c>
      <c r="Y526" s="47">
        <f t="shared" si="122"/>
        <v>1</v>
      </c>
      <c r="Z526">
        <f t="shared" si="123"/>
        <v>0</v>
      </c>
      <c r="AA526">
        <f t="shared" si="124"/>
        <v>2.3743144584503804E-2</v>
      </c>
      <c r="AB526" s="45">
        <f t="shared" si="125"/>
        <v>2.3743144584503804E-2</v>
      </c>
      <c r="AC526" s="47">
        <f t="shared" si="126"/>
        <v>0.97625685541549623</v>
      </c>
      <c r="AD526" s="45">
        <f t="shared" si="127"/>
        <v>-2.4029555660327051E-2</v>
      </c>
      <c r="AE526" s="47">
        <f t="shared" si="128"/>
        <v>100</v>
      </c>
      <c r="AF526">
        <f t="shared" si="129"/>
        <v>2.4320591914715608E-2</v>
      </c>
      <c r="BE526">
        <v>6.9778494207305738E-2</v>
      </c>
      <c r="BF526">
        <v>1</v>
      </c>
      <c r="BG526">
        <v>0</v>
      </c>
      <c r="BH526">
        <f t="shared" si="133"/>
        <v>499</v>
      </c>
      <c r="BI526">
        <f t="shared" si="134"/>
        <v>25</v>
      </c>
      <c r="BJ526">
        <f t="shared" si="130"/>
        <v>0.59529602595296027</v>
      </c>
      <c r="BK526">
        <f t="shared" si="131"/>
        <v>0.89451476793248941</v>
      </c>
      <c r="BL526">
        <f t="shared" si="132"/>
        <v>7.254783194911023E-4</v>
      </c>
    </row>
    <row r="527" spans="1:64" x14ac:dyDescent="0.3">
      <c r="A527">
        <v>24</v>
      </c>
      <c r="B527">
        <v>1</v>
      </c>
      <c r="C527">
        <v>1</v>
      </c>
      <c r="D527">
        <v>2</v>
      </c>
      <c r="E527">
        <v>2</v>
      </c>
      <c r="F527">
        <v>3</v>
      </c>
      <c r="G527">
        <f t="shared" si="121"/>
        <v>3</v>
      </c>
      <c r="H527">
        <v>3</v>
      </c>
      <c r="I527">
        <v>2</v>
      </c>
      <c r="J527">
        <v>1</v>
      </c>
      <c r="L527" s="2" t="s">
        <v>18</v>
      </c>
      <c r="N527">
        <v>33</v>
      </c>
      <c r="O527">
        <v>1</v>
      </c>
      <c r="P527">
        <v>1</v>
      </c>
      <c r="Q527">
        <v>10</v>
      </c>
      <c r="R527">
        <v>1</v>
      </c>
      <c r="S527">
        <v>1</v>
      </c>
      <c r="T527">
        <v>2</v>
      </c>
      <c r="U527">
        <v>3</v>
      </c>
      <c r="V527">
        <v>4</v>
      </c>
      <c r="W527" s="45">
        <v>0</v>
      </c>
      <c r="X527" s="46">
        <v>1</v>
      </c>
      <c r="Y527" s="47">
        <f t="shared" si="122"/>
        <v>1</v>
      </c>
      <c r="Z527">
        <f t="shared" si="123"/>
        <v>0</v>
      </c>
      <c r="AA527">
        <f t="shared" si="124"/>
        <v>0.11475945396322906</v>
      </c>
      <c r="AB527" s="45">
        <f t="shared" si="125"/>
        <v>0.11475945396322906</v>
      </c>
      <c r="AC527" s="47">
        <f t="shared" si="126"/>
        <v>0.88524054603677094</v>
      </c>
      <c r="AD527" s="45">
        <f t="shared" si="127"/>
        <v>-0.12189586747468861</v>
      </c>
      <c r="AE527" s="47">
        <f t="shared" si="128"/>
        <v>100</v>
      </c>
      <c r="AF527">
        <f t="shared" si="129"/>
        <v>0.12963646375779786</v>
      </c>
      <c r="BE527">
        <v>7.0075500754141345E-2</v>
      </c>
      <c r="BF527">
        <v>1</v>
      </c>
      <c r="BG527">
        <v>0</v>
      </c>
      <c r="BH527">
        <f t="shared" si="133"/>
        <v>500</v>
      </c>
      <c r="BI527">
        <f t="shared" si="134"/>
        <v>25</v>
      </c>
      <c r="BJ527">
        <f t="shared" si="130"/>
        <v>0.59448499594484994</v>
      </c>
      <c r="BK527">
        <f t="shared" si="131"/>
        <v>0.89451476793248941</v>
      </c>
      <c r="BL527">
        <f t="shared" si="132"/>
        <v>7.254783194911023E-4</v>
      </c>
    </row>
    <row r="528" spans="1:64" x14ac:dyDescent="0.3">
      <c r="A528">
        <v>39</v>
      </c>
      <c r="B528">
        <v>4</v>
      </c>
      <c r="C528">
        <v>1</v>
      </c>
      <c r="D528">
        <v>7</v>
      </c>
      <c r="E528">
        <v>2</v>
      </c>
      <c r="F528">
        <v>2</v>
      </c>
      <c r="G528">
        <f t="shared" si="121"/>
        <v>3</v>
      </c>
      <c r="H528">
        <v>3</v>
      </c>
      <c r="I528">
        <v>11</v>
      </c>
      <c r="J528">
        <v>0</v>
      </c>
      <c r="L528" s="2" t="s">
        <v>18</v>
      </c>
      <c r="N528">
        <v>33</v>
      </c>
      <c r="O528">
        <v>1</v>
      </c>
      <c r="P528">
        <v>2</v>
      </c>
      <c r="Q528">
        <v>0</v>
      </c>
      <c r="R528">
        <v>3</v>
      </c>
      <c r="S528">
        <v>4</v>
      </c>
      <c r="T528">
        <v>3</v>
      </c>
      <c r="U528">
        <v>2</v>
      </c>
      <c r="V528">
        <v>0</v>
      </c>
      <c r="W528" s="45">
        <v>1</v>
      </c>
      <c r="X528" s="46">
        <v>0</v>
      </c>
      <c r="Y528" s="47">
        <f t="shared" si="122"/>
        <v>1</v>
      </c>
      <c r="Z528">
        <f t="shared" si="123"/>
        <v>1</v>
      </c>
      <c r="AA528">
        <f t="shared" si="124"/>
        <v>0.57463673495400192</v>
      </c>
      <c r="AB528" s="45">
        <f t="shared" si="125"/>
        <v>0.57463673495400192</v>
      </c>
      <c r="AC528" s="47">
        <f t="shared" si="126"/>
        <v>0.42536326504599808</v>
      </c>
      <c r="AD528" s="45">
        <f t="shared" si="127"/>
        <v>-0.5540172031299615</v>
      </c>
      <c r="AE528" s="47">
        <f t="shared" si="128"/>
        <v>100</v>
      </c>
      <c r="AF528">
        <f t="shared" si="129"/>
        <v>0.74022985161233601</v>
      </c>
      <c r="BE528">
        <v>7.0099988576472996E-2</v>
      </c>
      <c r="BF528">
        <v>1</v>
      </c>
      <c r="BG528">
        <v>0</v>
      </c>
      <c r="BH528">
        <f t="shared" si="133"/>
        <v>501</v>
      </c>
      <c r="BI528">
        <f t="shared" si="134"/>
        <v>25</v>
      </c>
      <c r="BJ528">
        <f t="shared" si="130"/>
        <v>0.5936739659367396</v>
      </c>
      <c r="BK528">
        <f t="shared" si="131"/>
        <v>0.89451476793248941</v>
      </c>
      <c r="BL528">
        <f t="shared" si="132"/>
        <v>7.2547831949100298E-4</v>
      </c>
    </row>
    <row r="529" spans="1:64" x14ac:dyDescent="0.3">
      <c r="A529">
        <v>32</v>
      </c>
      <c r="B529">
        <v>4</v>
      </c>
      <c r="C529">
        <v>1</v>
      </c>
      <c r="D529">
        <v>7</v>
      </c>
      <c r="E529">
        <v>2</v>
      </c>
      <c r="F529">
        <v>1</v>
      </c>
      <c r="G529">
        <f t="shared" si="121"/>
        <v>3</v>
      </c>
      <c r="H529">
        <v>2</v>
      </c>
      <c r="I529">
        <v>0</v>
      </c>
      <c r="J529">
        <v>0</v>
      </c>
      <c r="L529" s="2" t="s">
        <v>18</v>
      </c>
      <c r="N529">
        <v>33</v>
      </c>
      <c r="O529">
        <v>1</v>
      </c>
      <c r="P529">
        <v>2</v>
      </c>
      <c r="Q529">
        <v>2</v>
      </c>
      <c r="R529">
        <v>1</v>
      </c>
      <c r="S529">
        <v>4</v>
      </c>
      <c r="T529">
        <v>3</v>
      </c>
      <c r="U529">
        <v>3</v>
      </c>
      <c r="V529">
        <v>2</v>
      </c>
      <c r="W529" s="45">
        <v>1</v>
      </c>
      <c r="X529" s="46">
        <v>0</v>
      </c>
      <c r="Y529" s="47">
        <f t="shared" si="122"/>
        <v>1</v>
      </c>
      <c r="Z529">
        <f t="shared" si="123"/>
        <v>1</v>
      </c>
      <c r="AA529">
        <f t="shared" si="124"/>
        <v>0.68993608138017126</v>
      </c>
      <c r="AB529" s="45">
        <f t="shared" si="125"/>
        <v>0.68993608138017126</v>
      </c>
      <c r="AC529" s="47">
        <f t="shared" si="126"/>
        <v>0.31006391861982874</v>
      </c>
      <c r="AD529" s="45">
        <f t="shared" si="127"/>
        <v>-0.37115632136269289</v>
      </c>
      <c r="AE529" s="47">
        <f t="shared" si="128"/>
        <v>100</v>
      </c>
      <c r="AF529">
        <f t="shared" si="129"/>
        <v>0.4494096293667762</v>
      </c>
      <c r="BE529">
        <v>7.0218743499452493E-2</v>
      </c>
      <c r="BF529">
        <v>1</v>
      </c>
      <c r="BG529">
        <v>0</v>
      </c>
      <c r="BH529">
        <f t="shared" si="133"/>
        <v>502</v>
      </c>
      <c r="BI529">
        <f t="shared" si="134"/>
        <v>25</v>
      </c>
      <c r="BJ529">
        <f t="shared" si="130"/>
        <v>0.59286293592862938</v>
      </c>
      <c r="BK529">
        <f t="shared" si="131"/>
        <v>0.89451476793248941</v>
      </c>
      <c r="BL529">
        <f t="shared" si="132"/>
        <v>7.254783194911023E-4</v>
      </c>
    </row>
    <row r="530" spans="1:64" x14ac:dyDescent="0.3">
      <c r="A530">
        <v>50</v>
      </c>
      <c r="B530">
        <v>2</v>
      </c>
      <c r="C530">
        <v>2</v>
      </c>
      <c r="D530">
        <v>3</v>
      </c>
      <c r="E530">
        <v>2</v>
      </c>
      <c r="F530">
        <v>3</v>
      </c>
      <c r="G530">
        <f t="shared" si="121"/>
        <v>2</v>
      </c>
      <c r="H530">
        <v>3</v>
      </c>
      <c r="I530">
        <v>1</v>
      </c>
      <c r="J530">
        <v>1</v>
      </c>
      <c r="L530" s="2" t="s">
        <v>20</v>
      </c>
      <c r="N530">
        <v>33</v>
      </c>
      <c r="O530">
        <v>1</v>
      </c>
      <c r="P530">
        <v>2</v>
      </c>
      <c r="Q530">
        <v>2</v>
      </c>
      <c r="R530">
        <v>2</v>
      </c>
      <c r="S530">
        <v>3</v>
      </c>
      <c r="T530">
        <v>3</v>
      </c>
      <c r="U530">
        <v>3</v>
      </c>
      <c r="V530">
        <v>0</v>
      </c>
      <c r="W530" s="45">
        <v>1</v>
      </c>
      <c r="X530" s="46">
        <v>0</v>
      </c>
      <c r="Y530" s="47">
        <f t="shared" si="122"/>
        <v>1</v>
      </c>
      <c r="Z530">
        <f t="shared" si="123"/>
        <v>1</v>
      </c>
      <c r="AA530">
        <f t="shared" si="124"/>
        <v>0.56279625925056798</v>
      </c>
      <c r="AB530" s="45">
        <f t="shared" si="125"/>
        <v>0.56279625925056798</v>
      </c>
      <c r="AC530" s="47">
        <f t="shared" si="126"/>
        <v>0.43720374074943202</v>
      </c>
      <c r="AD530" s="45">
        <f t="shared" si="127"/>
        <v>-0.57483760044031074</v>
      </c>
      <c r="AE530" s="47">
        <f t="shared" si="128"/>
        <v>100</v>
      </c>
      <c r="AF530">
        <f t="shared" si="129"/>
        <v>0.77684194513236859</v>
      </c>
      <c r="BE530">
        <v>7.0256437470424593E-2</v>
      </c>
      <c r="BF530">
        <v>1</v>
      </c>
      <c r="BG530">
        <v>0</v>
      </c>
      <c r="BH530">
        <f t="shared" si="133"/>
        <v>503</v>
      </c>
      <c r="BI530">
        <f t="shared" si="134"/>
        <v>25</v>
      </c>
      <c r="BJ530">
        <f t="shared" si="130"/>
        <v>0.59205190592051904</v>
      </c>
      <c r="BK530">
        <f t="shared" si="131"/>
        <v>0.89451476793248941</v>
      </c>
      <c r="BL530">
        <f t="shared" si="132"/>
        <v>7.2547831949100298E-4</v>
      </c>
    </row>
    <row r="531" spans="1:64" x14ac:dyDescent="0.3">
      <c r="A531">
        <v>38</v>
      </c>
      <c r="B531">
        <v>2</v>
      </c>
      <c r="C531">
        <v>1</v>
      </c>
      <c r="D531">
        <v>7</v>
      </c>
      <c r="E531">
        <v>2</v>
      </c>
      <c r="F531">
        <v>1</v>
      </c>
      <c r="G531">
        <f t="shared" si="121"/>
        <v>3</v>
      </c>
      <c r="H531">
        <v>2</v>
      </c>
      <c r="I531">
        <v>1</v>
      </c>
      <c r="J531">
        <v>0</v>
      </c>
      <c r="L531" s="2" t="s">
        <v>18</v>
      </c>
      <c r="N531">
        <v>33</v>
      </c>
      <c r="O531">
        <v>1</v>
      </c>
      <c r="P531">
        <v>2</v>
      </c>
      <c r="Q531">
        <v>8</v>
      </c>
      <c r="R531">
        <v>1</v>
      </c>
      <c r="S531">
        <v>1</v>
      </c>
      <c r="T531">
        <v>3</v>
      </c>
      <c r="U531">
        <v>3</v>
      </c>
      <c r="V531">
        <v>9</v>
      </c>
      <c r="W531" s="45">
        <v>1</v>
      </c>
      <c r="X531" s="46">
        <v>0</v>
      </c>
      <c r="Y531" s="47">
        <f t="shared" si="122"/>
        <v>1</v>
      </c>
      <c r="Z531">
        <f t="shared" si="123"/>
        <v>1</v>
      </c>
      <c r="AA531">
        <f t="shared" si="124"/>
        <v>0.77248634650889736</v>
      </c>
      <c r="AB531" s="45">
        <f t="shared" si="125"/>
        <v>0.77248634650889736</v>
      </c>
      <c r="AC531" s="47">
        <f t="shared" si="126"/>
        <v>0.22751365349110264</v>
      </c>
      <c r="AD531" s="45">
        <f t="shared" si="127"/>
        <v>-0.2581409447885703</v>
      </c>
      <c r="AE531" s="47">
        <f t="shared" si="128"/>
        <v>100</v>
      </c>
      <c r="AF531">
        <f t="shared" si="129"/>
        <v>0.29452126179227189</v>
      </c>
      <c r="BE531">
        <v>7.0479909441900218E-2</v>
      </c>
      <c r="BF531">
        <v>1</v>
      </c>
      <c r="BG531">
        <v>0</v>
      </c>
      <c r="BH531">
        <f t="shared" si="133"/>
        <v>504</v>
      </c>
      <c r="BI531">
        <f t="shared" si="134"/>
        <v>25</v>
      </c>
      <c r="BJ531">
        <f t="shared" si="130"/>
        <v>0.59124087591240881</v>
      </c>
      <c r="BK531">
        <f t="shared" si="131"/>
        <v>0.89451476793248941</v>
      </c>
      <c r="BL531">
        <f t="shared" si="132"/>
        <v>7.254783194911023E-4</v>
      </c>
    </row>
    <row r="532" spans="1:64" x14ac:dyDescent="0.3">
      <c r="A532">
        <v>27</v>
      </c>
      <c r="B532">
        <v>3</v>
      </c>
      <c r="C532">
        <v>1</v>
      </c>
      <c r="D532">
        <v>7</v>
      </c>
      <c r="E532">
        <v>3</v>
      </c>
      <c r="F532">
        <v>1</v>
      </c>
      <c r="G532">
        <f t="shared" si="121"/>
        <v>2</v>
      </c>
      <c r="H532">
        <v>3</v>
      </c>
      <c r="I532">
        <v>0</v>
      </c>
      <c r="J532">
        <v>0</v>
      </c>
      <c r="L532" s="2" t="s">
        <v>20</v>
      </c>
      <c r="N532">
        <v>33</v>
      </c>
      <c r="O532">
        <v>1</v>
      </c>
      <c r="P532">
        <v>2</v>
      </c>
      <c r="Q532">
        <v>14</v>
      </c>
      <c r="R532">
        <v>3</v>
      </c>
      <c r="S532">
        <v>1</v>
      </c>
      <c r="T532">
        <v>3</v>
      </c>
      <c r="U532">
        <v>3</v>
      </c>
      <c r="V532">
        <v>8</v>
      </c>
      <c r="W532" s="45">
        <v>0</v>
      </c>
      <c r="X532" s="46">
        <v>1</v>
      </c>
      <c r="Y532" s="47">
        <f t="shared" si="122"/>
        <v>1</v>
      </c>
      <c r="Z532">
        <f t="shared" si="123"/>
        <v>0</v>
      </c>
      <c r="AA532">
        <f t="shared" si="124"/>
        <v>0.33733958023461352</v>
      </c>
      <c r="AB532" s="45">
        <f t="shared" si="125"/>
        <v>0.33733958023461352</v>
      </c>
      <c r="AC532" s="47">
        <f t="shared" si="126"/>
        <v>0.66266041976538648</v>
      </c>
      <c r="AD532" s="45">
        <f t="shared" si="127"/>
        <v>-0.41149260739156174</v>
      </c>
      <c r="AE532" s="47">
        <f t="shared" si="128"/>
        <v>100</v>
      </c>
      <c r="AF532">
        <f t="shared" si="129"/>
        <v>0.50906855181428812</v>
      </c>
      <c r="BE532">
        <v>7.0485362032453147E-2</v>
      </c>
      <c r="BF532">
        <v>1</v>
      </c>
      <c r="BG532">
        <v>0</v>
      </c>
      <c r="BH532">
        <f t="shared" si="133"/>
        <v>505</v>
      </c>
      <c r="BI532">
        <f t="shared" si="134"/>
        <v>25</v>
      </c>
      <c r="BJ532">
        <f t="shared" si="130"/>
        <v>0.59042984590429848</v>
      </c>
      <c r="BK532">
        <f t="shared" si="131"/>
        <v>0.89451476793248941</v>
      </c>
      <c r="BL532">
        <f t="shared" si="132"/>
        <v>7.254783194911023E-4</v>
      </c>
    </row>
    <row r="533" spans="1:64" x14ac:dyDescent="0.3">
      <c r="A533">
        <v>32</v>
      </c>
      <c r="B533">
        <v>3</v>
      </c>
      <c r="C533">
        <v>1</v>
      </c>
      <c r="D533">
        <v>7</v>
      </c>
      <c r="E533">
        <v>3</v>
      </c>
      <c r="F533">
        <v>4</v>
      </c>
      <c r="G533">
        <f t="shared" si="121"/>
        <v>3</v>
      </c>
      <c r="H533">
        <v>3</v>
      </c>
      <c r="I533">
        <v>7</v>
      </c>
      <c r="J533">
        <v>0</v>
      </c>
      <c r="L533" s="2" t="s">
        <v>18</v>
      </c>
      <c r="N533">
        <v>33</v>
      </c>
      <c r="O533">
        <v>2</v>
      </c>
      <c r="P533">
        <v>1</v>
      </c>
      <c r="Q533">
        <v>0</v>
      </c>
      <c r="R533">
        <v>2</v>
      </c>
      <c r="S533">
        <v>4</v>
      </c>
      <c r="T533">
        <v>3</v>
      </c>
      <c r="U533">
        <v>3</v>
      </c>
      <c r="V533">
        <v>1</v>
      </c>
      <c r="W533" s="45">
        <v>0</v>
      </c>
      <c r="X533" s="46">
        <v>1</v>
      </c>
      <c r="Y533" s="47">
        <f t="shared" si="122"/>
        <v>1</v>
      </c>
      <c r="Z533">
        <f t="shared" si="123"/>
        <v>0</v>
      </c>
      <c r="AA533">
        <f t="shared" si="124"/>
        <v>0.21259513272561609</v>
      </c>
      <c r="AB533" s="45">
        <f t="shared" si="125"/>
        <v>0.21259513272561609</v>
      </c>
      <c r="AC533" s="47">
        <f t="shared" si="126"/>
        <v>0.78740486727438386</v>
      </c>
      <c r="AD533" s="45">
        <f t="shared" si="127"/>
        <v>-0.23901271904077459</v>
      </c>
      <c r="AE533" s="47">
        <f t="shared" si="128"/>
        <v>100</v>
      </c>
      <c r="AF533">
        <f t="shared" si="129"/>
        <v>0.26999468959535133</v>
      </c>
      <c r="BE533">
        <v>7.0519586167476819E-2</v>
      </c>
      <c r="BF533">
        <v>1</v>
      </c>
      <c r="BG533">
        <v>0</v>
      </c>
      <c r="BH533">
        <f t="shared" si="133"/>
        <v>506</v>
      </c>
      <c r="BI533">
        <f t="shared" si="134"/>
        <v>25</v>
      </c>
      <c r="BJ533">
        <f t="shared" si="130"/>
        <v>0.58961881589618814</v>
      </c>
      <c r="BK533">
        <f t="shared" si="131"/>
        <v>0.89451476793248941</v>
      </c>
      <c r="BL533">
        <f t="shared" si="132"/>
        <v>7.254783194911023E-4</v>
      </c>
    </row>
    <row r="534" spans="1:64" x14ac:dyDescent="0.3">
      <c r="A534">
        <v>47</v>
      </c>
      <c r="B534">
        <v>4</v>
      </c>
      <c r="C534">
        <v>1</v>
      </c>
      <c r="D534">
        <v>7</v>
      </c>
      <c r="E534">
        <v>2</v>
      </c>
      <c r="F534">
        <v>1</v>
      </c>
      <c r="G534">
        <f t="shared" si="121"/>
        <v>3</v>
      </c>
      <c r="H534">
        <v>3</v>
      </c>
      <c r="I534">
        <v>1</v>
      </c>
      <c r="J534">
        <v>0</v>
      </c>
      <c r="L534" s="2" t="s">
        <v>18</v>
      </c>
      <c r="N534">
        <v>33</v>
      </c>
      <c r="O534">
        <v>2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2</v>
      </c>
      <c r="V534">
        <v>0</v>
      </c>
      <c r="W534" s="45">
        <v>0</v>
      </c>
      <c r="X534" s="46">
        <v>1</v>
      </c>
      <c r="Y534" s="47">
        <f t="shared" si="122"/>
        <v>1</v>
      </c>
      <c r="Z534">
        <f t="shared" si="123"/>
        <v>0</v>
      </c>
      <c r="AA534">
        <f t="shared" si="124"/>
        <v>0.12706047614392479</v>
      </c>
      <c r="AB534" s="45">
        <f t="shared" si="125"/>
        <v>0.12706047614392479</v>
      </c>
      <c r="AC534" s="47">
        <f t="shared" si="126"/>
        <v>0.87293952385607521</v>
      </c>
      <c r="AD534" s="45">
        <f t="shared" si="127"/>
        <v>-0.13588899947556088</v>
      </c>
      <c r="AE534" s="47">
        <f t="shared" si="128"/>
        <v>100</v>
      </c>
      <c r="AF534">
        <f t="shared" si="129"/>
        <v>0.14555472936161123</v>
      </c>
      <c r="BE534">
        <v>7.0569311644288965E-2</v>
      </c>
      <c r="BF534">
        <v>1</v>
      </c>
      <c r="BG534">
        <v>0</v>
      </c>
      <c r="BH534">
        <f t="shared" si="133"/>
        <v>507</v>
      </c>
      <c r="BI534">
        <f t="shared" si="134"/>
        <v>25</v>
      </c>
      <c r="BJ534">
        <f t="shared" si="130"/>
        <v>0.58880778588807781</v>
      </c>
      <c r="BK534">
        <f t="shared" si="131"/>
        <v>0.89451476793248941</v>
      </c>
      <c r="BL534">
        <f t="shared" si="132"/>
        <v>7.2547831949100298E-4</v>
      </c>
    </row>
    <row r="535" spans="1:64" x14ac:dyDescent="0.3">
      <c r="A535">
        <v>40</v>
      </c>
      <c r="B535">
        <v>4</v>
      </c>
      <c r="C535">
        <v>2</v>
      </c>
      <c r="D535">
        <v>13</v>
      </c>
      <c r="E535">
        <v>3</v>
      </c>
      <c r="F535">
        <v>2</v>
      </c>
      <c r="G535">
        <f t="shared" si="121"/>
        <v>2</v>
      </c>
      <c r="H535">
        <v>3</v>
      </c>
      <c r="I535">
        <v>1</v>
      </c>
      <c r="J535">
        <v>0</v>
      </c>
      <c r="L535" s="2" t="s">
        <v>20</v>
      </c>
      <c r="N535">
        <v>33</v>
      </c>
      <c r="O535">
        <v>2</v>
      </c>
      <c r="P535">
        <v>1</v>
      </c>
      <c r="Q535">
        <v>2</v>
      </c>
      <c r="R535">
        <v>1</v>
      </c>
      <c r="S535">
        <v>4</v>
      </c>
      <c r="T535">
        <v>3</v>
      </c>
      <c r="U535">
        <v>2</v>
      </c>
      <c r="V535">
        <v>2</v>
      </c>
      <c r="W535" s="45">
        <v>0</v>
      </c>
      <c r="X535" s="46">
        <v>1</v>
      </c>
      <c r="Y535" s="47">
        <f t="shared" si="122"/>
        <v>1</v>
      </c>
      <c r="Z535">
        <f t="shared" si="123"/>
        <v>0</v>
      </c>
      <c r="AA535">
        <f t="shared" si="124"/>
        <v>0.29300899164039634</v>
      </c>
      <c r="AB535" s="45">
        <f t="shared" si="125"/>
        <v>0.29300899164039634</v>
      </c>
      <c r="AC535" s="47">
        <f t="shared" si="126"/>
        <v>0.7069910083596036</v>
      </c>
      <c r="AD535" s="45">
        <f t="shared" si="127"/>
        <v>-0.34673733118680167</v>
      </c>
      <c r="AE535" s="47">
        <f t="shared" si="128"/>
        <v>100</v>
      </c>
      <c r="AF535">
        <f t="shared" si="129"/>
        <v>0.41444514594358234</v>
      </c>
      <c r="BE535">
        <v>7.0767996503056083E-2</v>
      </c>
      <c r="BF535">
        <v>1</v>
      </c>
      <c r="BG535">
        <v>0</v>
      </c>
      <c r="BH535">
        <f t="shared" si="133"/>
        <v>508</v>
      </c>
      <c r="BI535">
        <f t="shared" si="134"/>
        <v>25</v>
      </c>
      <c r="BJ535">
        <f t="shared" si="130"/>
        <v>0.58799675587996758</v>
      </c>
      <c r="BK535">
        <f t="shared" si="131"/>
        <v>0.89451476793248941</v>
      </c>
      <c r="BL535">
        <f t="shared" si="132"/>
        <v>7.254783194911023E-4</v>
      </c>
    </row>
    <row r="536" spans="1:64" x14ac:dyDescent="0.3">
      <c r="A536">
        <v>53</v>
      </c>
      <c r="B536">
        <v>3</v>
      </c>
      <c r="C536">
        <v>1</v>
      </c>
      <c r="D536">
        <v>1</v>
      </c>
      <c r="E536">
        <v>4</v>
      </c>
      <c r="F536">
        <v>3</v>
      </c>
      <c r="G536">
        <f t="shared" si="121"/>
        <v>2</v>
      </c>
      <c r="H536">
        <v>3</v>
      </c>
      <c r="I536">
        <v>1</v>
      </c>
      <c r="J536">
        <v>0</v>
      </c>
      <c r="L536" s="2" t="s">
        <v>20</v>
      </c>
      <c r="N536">
        <v>33</v>
      </c>
      <c r="O536">
        <v>2</v>
      </c>
      <c r="P536">
        <v>1</v>
      </c>
      <c r="Q536">
        <v>2</v>
      </c>
      <c r="R536">
        <v>1</v>
      </c>
      <c r="S536">
        <v>4</v>
      </c>
      <c r="T536">
        <v>3</v>
      </c>
      <c r="U536">
        <v>3</v>
      </c>
      <c r="V536">
        <v>0</v>
      </c>
      <c r="W536" s="45">
        <v>0</v>
      </c>
      <c r="X536" s="46">
        <v>1</v>
      </c>
      <c r="Y536" s="47">
        <f t="shared" si="122"/>
        <v>1</v>
      </c>
      <c r="Z536">
        <f t="shared" si="123"/>
        <v>0</v>
      </c>
      <c r="AA536">
        <f t="shared" si="124"/>
        <v>0.19733532290097083</v>
      </c>
      <c r="AB536" s="45">
        <f t="shared" si="125"/>
        <v>0.19733532290097083</v>
      </c>
      <c r="AC536" s="47">
        <f t="shared" si="126"/>
        <v>0.80266467709902911</v>
      </c>
      <c r="AD536" s="45">
        <f t="shared" si="127"/>
        <v>-0.21981823992182992</v>
      </c>
      <c r="AE536" s="47">
        <f t="shared" si="128"/>
        <v>100</v>
      </c>
      <c r="AF536">
        <f t="shared" si="129"/>
        <v>0.24585026416532407</v>
      </c>
      <c r="BE536">
        <v>7.1222646773808629E-2</v>
      </c>
      <c r="BF536">
        <v>1</v>
      </c>
      <c r="BG536">
        <v>0</v>
      </c>
      <c r="BH536">
        <f t="shared" si="133"/>
        <v>509</v>
      </c>
      <c r="BI536">
        <f t="shared" si="134"/>
        <v>25</v>
      </c>
      <c r="BJ536">
        <f t="shared" si="130"/>
        <v>0.58718572587185724</v>
      </c>
      <c r="BK536">
        <f t="shared" si="131"/>
        <v>0.89451476793248941</v>
      </c>
      <c r="BL536">
        <f t="shared" si="132"/>
        <v>7.2547831949100298E-4</v>
      </c>
    </row>
    <row r="537" spans="1:64" x14ac:dyDescent="0.3">
      <c r="A537">
        <v>41</v>
      </c>
      <c r="B537">
        <v>2</v>
      </c>
      <c r="C537">
        <v>1</v>
      </c>
      <c r="D537">
        <v>6</v>
      </c>
      <c r="E537">
        <v>5</v>
      </c>
      <c r="F537">
        <v>4</v>
      </c>
      <c r="G537">
        <f t="shared" si="121"/>
        <v>1</v>
      </c>
      <c r="H537">
        <v>2</v>
      </c>
      <c r="I537">
        <v>12</v>
      </c>
      <c r="J537">
        <v>0</v>
      </c>
      <c r="L537" s="2" t="s">
        <v>21</v>
      </c>
      <c r="N537">
        <v>33</v>
      </c>
      <c r="O537">
        <v>2</v>
      </c>
      <c r="P537">
        <v>1</v>
      </c>
      <c r="Q537">
        <v>4</v>
      </c>
      <c r="R537">
        <v>1</v>
      </c>
      <c r="S537">
        <v>3</v>
      </c>
      <c r="T537">
        <v>2</v>
      </c>
      <c r="U537">
        <v>3</v>
      </c>
      <c r="V537">
        <v>1</v>
      </c>
      <c r="W537" s="45">
        <v>0</v>
      </c>
      <c r="X537" s="46">
        <v>1</v>
      </c>
      <c r="Y537" s="47">
        <f t="shared" si="122"/>
        <v>1</v>
      </c>
      <c r="Z537">
        <f t="shared" si="123"/>
        <v>0</v>
      </c>
      <c r="AA537">
        <f t="shared" si="124"/>
        <v>0.10829847075016842</v>
      </c>
      <c r="AB537" s="45">
        <f t="shared" si="125"/>
        <v>0.10829847075016842</v>
      </c>
      <c r="AC537" s="47">
        <f t="shared" si="126"/>
        <v>0.89170152924983159</v>
      </c>
      <c r="AD537" s="45">
        <f t="shared" si="127"/>
        <v>-0.11462381086034526</v>
      </c>
      <c r="AE537" s="47">
        <f t="shared" si="128"/>
        <v>100</v>
      </c>
      <c r="AF537">
        <f t="shared" si="129"/>
        <v>0.12145148034149665</v>
      </c>
      <c r="BE537">
        <v>7.1224488118904097E-2</v>
      </c>
      <c r="BF537">
        <v>1</v>
      </c>
      <c r="BG537">
        <v>0</v>
      </c>
      <c r="BH537">
        <f t="shared" si="133"/>
        <v>510</v>
      </c>
      <c r="BI537">
        <f t="shared" si="134"/>
        <v>25</v>
      </c>
      <c r="BJ537">
        <f t="shared" si="130"/>
        <v>0.58637469586374702</v>
      </c>
      <c r="BK537">
        <f t="shared" si="131"/>
        <v>0.89451476793248941</v>
      </c>
      <c r="BL537">
        <f t="shared" si="132"/>
        <v>7.254783194911023E-4</v>
      </c>
    </row>
    <row r="538" spans="1:64" x14ac:dyDescent="0.3">
      <c r="A538">
        <v>60</v>
      </c>
      <c r="B538">
        <v>1</v>
      </c>
      <c r="C538">
        <v>1</v>
      </c>
      <c r="D538">
        <v>2</v>
      </c>
      <c r="E538">
        <v>2</v>
      </c>
      <c r="F538">
        <v>1</v>
      </c>
      <c r="G538">
        <f t="shared" si="121"/>
        <v>3</v>
      </c>
      <c r="H538">
        <v>3</v>
      </c>
      <c r="I538">
        <v>2</v>
      </c>
      <c r="J538">
        <v>0</v>
      </c>
      <c r="L538" s="2" t="s">
        <v>18</v>
      </c>
      <c r="N538">
        <v>33</v>
      </c>
      <c r="O538">
        <v>2</v>
      </c>
      <c r="P538">
        <v>1</v>
      </c>
      <c r="Q538">
        <v>4</v>
      </c>
      <c r="R538">
        <v>2</v>
      </c>
      <c r="S538">
        <v>1</v>
      </c>
      <c r="T538">
        <v>2</v>
      </c>
      <c r="U538">
        <v>4</v>
      </c>
      <c r="V538">
        <v>1</v>
      </c>
      <c r="W538" s="45">
        <v>0</v>
      </c>
      <c r="X538" s="46">
        <v>1</v>
      </c>
      <c r="Y538" s="47">
        <f t="shared" si="122"/>
        <v>1</v>
      </c>
      <c r="Z538">
        <f t="shared" si="123"/>
        <v>0</v>
      </c>
      <c r="AA538">
        <f t="shared" si="124"/>
        <v>7.8453759802264225E-2</v>
      </c>
      <c r="AB538" s="45">
        <f t="shared" si="125"/>
        <v>7.8453759802264225E-2</v>
      </c>
      <c r="AC538" s="47">
        <f t="shared" si="126"/>
        <v>0.92154624019773579</v>
      </c>
      <c r="AD538" s="45">
        <f t="shared" si="127"/>
        <v>-8.1702323860729065E-2</v>
      </c>
      <c r="AE538" s="47">
        <f t="shared" si="128"/>
        <v>100</v>
      </c>
      <c r="AF538">
        <f t="shared" si="129"/>
        <v>8.513274362166616E-2</v>
      </c>
      <c r="BE538">
        <v>7.1290411182191177E-2</v>
      </c>
      <c r="BF538">
        <v>1</v>
      </c>
      <c r="BG538">
        <v>0</v>
      </c>
      <c r="BH538">
        <f t="shared" si="133"/>
        <v>511</v>
      </c>
      <c r="BI538">
        <f t="shared" si="134"/>
        <v>25</v>
      </c>
      <c r="BJ538">
        <f t="shared" si="130"/>
        <v>0.58556366585563668</v>
      </c>
      <c r="BK538">
        <f t="shared" si="131"/>
        <v>0.89451476793248941</v>
      </c>
      <c r="BL538">
        <f t="shared" si="132"/>
        <v>7.254783194911023E-4</v>
      </c>
    </row>
    <row r="539" spans="1:64" x14ac:dyDescent="0.3">
      <c r="A539">
        <v>27</v>
      </c>
      <c r="B539">
        <v>4</v>
      </c>
      <c r="C539">
        <v>1</v>
      </c>
      <c r="D539">
        <v>7</v>
      </c>
      <c r="E539">
        <v>3</v>
      </c>
      <c r="F539">
        <v>4</v>
      </c>
      <c r="G539">
        <f t="shared" si="121"/>
        <v>1</v>
      </c>
      <c r="H539">
        <v>2</v>
      </c>
      <c r="I539">
        <v>1</v>
      </c>
      <c r="J539">
        <v>0</v>
      </c>
      <c r="L539" s="2" t="s">
        <v>21</v>
      </c>
      <c r="N539">
        <v>33</v>
      </c>
      <c r="O539">
        <v>2</v>
      </c>
      <c r="P539">
        <v>1</v>
      </c>
      <c r="Q539">
        <v>4</v>
      </c>
      <c r="R539">
        <v>2</v>
      </c>
      <c r="S539">
        <v>3</v>
      </c>
      <c r="T539">
        <v>3</v>
      </c>
      <c r="U539">
        <v>2</v>
      </c>
      <c r="V539">
        <v>0</v>
      </c>
      <c r="W539" s="45">
        <v>0</v>
      </c>
      <c r="X539" s="46">
        <v>1</v>
      </c>
      <c r="Y539" s="47">
        <f t="shared" si="122"/>
        <v>1</v>
      </c>
      <c r="Z539">
        <f t="shared" si="123"/>
        <v>0</v>
      </c>
      <c r="AA539">
        <f t="shared" si="124"/>
        <v>0.14714806456214502</v>
      </c>
      <c r="AB539" s="45">
        <f t="shared" si="125"/>
        <v>0.14714806456214502</v>
      </c>
      <c r="AC539" s="47">
        <f t="shared" si="126"/>
        <v>0.85285193543785498</v>
      </c>
      <c r="AD539" s="45">
        <f t="shared" si="127"/>
        <v>-0.15916932752120472</v>
      </c>
      <c r="AE539" s="47">
        <f t="shared" si="128"/>
        <v>100</v>
      </c>
      <c r="AF539">
        <f t="shared" si="129"/>
        <v>0.17253647256671706</v>
      </c>
      <c r="BE539">
        <v>7.1373371753781237E-2</v>
      </c>
      <c r="BF539">
        <v>1</v>
      </c>
      <c r="BG539">
        <v>0</v>
      </c>
      <c r="BH539">
        <f t="shared" si="133"/>
        <v>512</v>
      </c>
      <c r="BI539">
        <f t="shared" si="134"/>
        <v>25</v>
      </c>
      <c r="BJ539">
        <f t="shared" si="130"/>
        <v>0.58475263584752635</v>
      </c>
      <c r="BK539">
        <f t="shared" si="131"/>
        <v>0.89451476793248941</v>
      </c>
      <c r="BL539">
        <f t="shared" si="132"/>
        <v>7.254783194911023E-4</v>
      </c>
    </row>
    <row r="540" spans="1:64" x14ac:dyDescent="0.3">
      <c r="A540">
        <v>41</v>
      </c>
      <c r="B540">
        <v>4</v>
      </c>
      <c r="C540">
        <v>1</v>
      </c>
      <c r="D540">
        <v>7</v>
      </c>
      <c r="E540">
        <v>5</v>
      </c>
      <c r="F540">
        <v>1</v>
      </c>
      <c r="G540">
        <f t="shared" si="121"/>
        <v>2</v>
      </c>
      <c r="H540">
        <v>3</v>
      </c>
      <c r="I540">
        <v>2</v>
      </c>
      <c r="J540">
        <v>0</v>
      </c>
      <c r="L540" s="2" t="s">
        <v>20</v>
      </c>
      <c r="N540">
        <v>33</v>
      </c>
      <c r="O540">
        <v>2</v>
      </c>
      <c r="P540">
        <v>1</v>
      </c>
      <c r="Q540">
        <v>7</v>
      </c>
      <c r="R540">
        <v>2</v>
      </c>
      <c r="S540">
        <v>1</v>
      </c>
      <c r="T540">
        <v>2</v>
      </c>
      <c r="U540">
        <v>2</v>
      </c>
      <c r="V540">
        <v>0</v>
      </c>
      <c r="W540" s="45">
        <v>0</v>
      </c>
      <c r="X540" s="46">
        <v>1</v>
      </c>
      <c r="Y540" s="47">
        <f t="shared" si="122"/>
        <v>1</v>
      </c>
      <c r="Z540">
        <f t="shared" si="123"/>
        <v>0</v>
      </c>
      <c r="AA540">
        <f t="shared" si="124"/>
        <v>6.6258852849285399E-2</v>
      </c>
      <c r="AB540" s="45">
        <f t="shared" si="125"/>
        <v>6.6258852849285399E-2</v>
      </c>
      <c r="AC540" s="47">
        <f t="shared" si="126"/>
        <v>0.93374114715071466</v>
      </c>
      <c r="AD540" s="45">
        <f t="shared" si="127"/>
        <v>-6.8556023543144662E-2</v>
      </c>
      <c r="AE540" s="47">
        <f t="shared" si="128"/>
        <v>100</v>
      </c>
      <c r="AF540">
        <f t="shared" si="129"/>
        <v>7.0960622278960772E-2</v>
      </c>
      <c r="BE540">
        <v>7.1625794283315905E-2</v>
      </c>
      <c r="BF540">
        <v>1</v>
      </c>
      <c r="BG540">
        <v>0</v>
      </c>
      <c r="BH540">
        <f t="shared" si="133"/>
        <v>513</v>
      </c>
      <c r="BI540">
        <f t="shared" si="134"/>
        <v>25</v>
      </c>
      <c r="BJ540">
        <f t="shared" si="130"/>
        <v>0.58394160583941601</v>
      </c>
      <c r="BK540">
        <f t="shared" si="131"/>
        <v>0.89451476793248941</v>
      </c>
      <c r="BL540">
        <f t="shared" si="132"/>
        <v>7.254783194911023E-4</v>
      </c>
    </row>
    <row r="541" spans="1:64" x14ac:dyDescent="0.3">
      <c r="A541">
        <v>50</v>
      </c>
      <c r="B541">
        <v>4</v>
      </c>
      <c r="C541">
        <v>1</v>
      </c>
      <c r="D541">
        <v>2</v>
      </c>
      <c r="E541">
        <v>1</v>
      </c>
      <c r="F541">
        <v>2</v>
      </c>
      <c r="G541">
        <f t="shared" si="121"/>
        <v>2</v>
      </c>
      <c r="H541">
        <v>3</v>
      </c>
      <c r="I541">
        <v>2</v>
      </c>
      <c r="J541">
        <v>0</v>
      </c>
      <c r="L541" s="2" t="s">
        <v>20</v>
      </c>
      <c r="N541">
        <v>33</v>
      </c>
      <c r="O541">
        <v>2</v>
      </c>
      <c r="P541">
        <v>1</v>
      </c>
      <c r="Q541">
        <v>7</v>
      </c>
      <c r="R541">
        <v>2</v>
      </c>
      <c r="S541">
        <v>4</v>
      </c>
      <c r="T541">
        <v>3</v>
      </c>
      <c r="U541">
        <v>2</v>
      </c>
      <c r="V541">
        <v>0</v>
      </c>
      <c r="W541" s="45">
        <v>0</v>
      </c>
      <c r="X541" s="46">
        <v>1</v>
      </c>
      <c r="Y541" s="47">
        <f t="shared" si="122"/>
        <v>1</v>
      </c>
      <c r="Z541">
        <f t="shared" si="123"/>
        <v>0</v>
      </c>
      <c r="AA541">
        <f t="shared" si="124"/>
        <v>8.4824908718339961E-2</v>
      </c>
      <c r="AB541" s="45">
        <f t="shared" si="125"/>
        <v>8.4824908718339961E-2</v>
      </c>
      <c r="AC541" s="47">
        <f t="shared" si="126"/>
        <v>0.91517509128166008</v>
      </c>
      <c r="AD541" s="45">
        <f t="shared" si="127"/>
        <v>-8.8639875420974831E-2</v>
      </c>
      <c r="AE541" s="47">
        <f t="shared" si="128"/>
        <v>100</v>
      </c>
      <c r="AF541">
        <f t="shared" si="129"/>
        <v>9.268708198728029E-2</v>
      </c>
      <c r="BE541">
        <v>7.1705726499749683E-2</v>
      </c>
      <c r="BF541">
        <v>1</v>
      </c>
      <c r="BG541">
        <v>0</v>
      </c>
      <c r="BH541">
        <f t="shared" si="133"/>
        <v>514</v>
      </c>
      <c r="BI541">
        <f t="shared" si="134"/>
        <v>25</v>
      </c>
      <c r="BJ541">
        <f t="shared" si="130"/>
        <v>0.58313057583130568</v>
      </c>
      <c r="BK541">
        <f t="shared" si="131"/>
        <v>0.89451476793248941</v>
      </c>
      <c r="BL541">
        <f t="shared" si="132"/>
        <v>7.2547831949100298E-4</v>
      </c>
    </row>
    <row r="542" spans="1:64" x14ac:dyDescent="0.3">
      <c r="A542">
        <v>28</v>
      </c>
      <c r="B542">
        <v>1</v>
      </c>
      <c r="C542">
        <v>2</v>
      </c>
      <c r="D542">
        <v>7</v>
      </c>
      <c r="E542">
        <v>1</v>
      </c>
      <c r="F542">
        <v>2</v>
      </c>
      <c r="G542">
        <f t="shared" si="121"/>
        <v>3</v>
      </c>
      <c r="H542">
        <v>3</v>
      </c>
      <c r="I542">
        <v>3</v>
      </c>
      <c r="J542">
        <v>1</v>
      </c>
      <c r="L542" s="2" t="s">
        <v>18</v>
      </c>
      <c r="N542">
        <v>33</v>
      </c>
      <c r="O542">
        <v>2</v>
      </c>
      <c r="P542">
        <v>1</v>
      </c>
      <c r="Q542">
        <v>11</v>
      </c>
      <c r="R542">
        <v>1</v>
      </c>
      <c r="S542">
        <v>3</v>
      </c>
      <c r="T542">
        <v>2</v>
      </c>
      <c r="U542">
        <v>3</v>
      </c>
      <c r="V542">
        <v>2</v>
      </c>
      <c r="W542" s="45">
        <v>0</v>
      </c>
      <c r="X542" s="46">
        <v>1</v>
      </c>
      <c r="Y542" s="47">
        <f t="shared" si="122"/>
        <v>1</v>
      </c>
      <c r="Z542">
        <f t="shared" si="123"/>
        <v>0</v>
      </c>
      <c r="AA542">
        <f t="shared" si="124"/>
        <v>4.2564027972209595E-2</v>
      </c>
      <c r="AB542" s="45">
        <f t="shared" si="125"/>
        <v>4.2564027972209595E-2</v>
      </c>
      <c r="AC542" s="47">
        <f t="shared" si="126"/>
        <v>0.95743597202779041</v>
      </c>
      <c r="AD542" s="45">
        <f t="shared" si="127"/>
        <v>-4.3496430108096854E-2</v>
      </c>
      <c r="AE542" s="47">
        <f t="shared" si="128"/>
        <v>100</v>
      </c>
      <c r="AF542">
        <f t="shared" si="129"/>
        <v>4.4456265709404676E-2</v>
      </c>
      <c r="BE542">
        <v>7.1714749052670265E-2</v>
      </c>
      <c r="BF542">
        <v>1</v>
      </c>
      <c r="BG542">
        <v>0</v>
      </c>
      <c r="BH542">
        <f t="shared" si="133"/>
        <v>515</v>
      </c>
      <c r="BI542">
        <f t="shared" si="134"/>
        <v>25</v>
      </c>
      <c r="BJ542">
        <f t="shared" si="130"/>
        <v>0.58231954582319545</v>
      </c>
      <c r="BK542">
        <f t="shared" si="131"/>
        <v>0.89451476793248941</v>
      </c>
      <c r="BL542">
        <f t="shared" si="132"/>
        <v>7.2547831949100298E-4</v>
      </c>
    </row>
    <row r="543" spans="1:64" x14ac:dyDescent="0.3">
      <c r="A543">
        <v>36</v>
      </c>
      <c r="B543">
        <v>1</v>
      </c>
      <c r="C543">
        <v>1</v>
      </c>
      <c r="D543">
        <v>7</v>
      </c>
      <c r="E543">
        <v>3</v>
      </c>
      <c r="F543">
        <v>1</v>
      </c>
      <c r="G543">
        <f t="shared" si="121"/>
        <v>2</v>
      </c>
      <c r="H543">
        <v>3</v>
      </c>
      <c r="I543">
        <v>0</v>
      </c>
      <c r="J543">
        <v>0</v>
      </c>
      <c r="L543" s="2" t="s">
        <v>20</v>
      </c>
      <c r="N543">
        <v>33</v>
      </c>
      <c r="O543">
        <v>2</v>
      </c>
      <c r="P543">
        <v>2</v>
      </c>
      <c r="Q543">
        <v>6</v>
      </c>
      <c r="R543">
        <v>3</v>
      </c>
      <c r="S543">
        <v>1</v>
      </c>
      <c r="T543">
        <v>2</v>
      </c>
      <c r="U543">
        <v>4</v>
      </c>
      <c r="V543">
        <v>7</v>
      </c>
      <c r="W543" s="45">
        <v>1</v>
      </c>
      <c r="X543" s="46">
        <v>0</v>
      </c>
      <c r="Y543" s="47">
        <f t="shared" si="122"/>
        <v>1</v>
      </c>
      <c r="Z543">
        <f t="shared" si="123"/>
        <v>1</v>
      </c>
      <c r="AA543">
        <f t="shared" si="124"/>
        <v>0.32253712467278389</v>
      </c>
      <c r="AB543" s="45">
        <f t="shared" si="125"/>
        <v>0.32253712467278389</v>
      </c>
      <c r="AC543" s="47">
        <f t="shared" si="126"/>
        <v>0.67746287532721605</v>
      </c>
      <c r="AD543" s="45">
        <f t="shared" si="127"/>
        <v>-1.1315370341071174</v>
      </c>
      <c r="AE543" s="47">
        <f t="shared" si="128"/>
        <v>0</v>
      </c>
      <c r="AF543">
        <f t="shared" si="129"/>
        <v>2.1004182883272948</v>
      </c>
      <c r="BE543">
        <v>7.1887119450533138E-2</v>
      </c>
      <c r="BF543">
        <v>1</v>
      </c>
      <c r="BG543">
        <v>0</v>
      </c>
      <c r="BH543">
        <f t="shared" si="133"/>
        <v>516</v>
      </c>
      <c r="BI543">
        <f t="shared" si="134"/>
        <v>25</v>
      </c>
      <c r="BJ543">
        <f t="shared" si="130"/>
        <v>0.58150851581508523</v>
      </c>
      <c r="BK543">
        <f t="shared" si="131"/>
        <v>0.89451476793248941</v>
      </c>
      <c r="BL543">
        <f t="shared" si="132"/>
        <v>7.254783194911023E-4</v>
      </c>
    </row>
    <row r="544" spans="1:64" x14ac:dyDescent="0.3">
      <c r="A544">
        <v>38</v>
      </c>
      <c r="B544">
        <v>3</v>
      </c>
      <c r="C544">
        <v>2</v>
      </c>
      <c r="D544">
        <v>0</v>
      </c>
      <c r="E544">
        <v>3</v>
      </c>
      <c r="F544">
        <v>3</v>
      </c>
      <c r="G544">
        <f t="shared" si="121"/>
        <v>3</v>
      </c>
      <c r="H544">
        <v>4</v>
      </c>
      <c r="I544">
        <v>0</v>
      </c>
      <c r="J544">
        <v>0</v>
      </c>
      <c r="L544" s="2" t="s">
        <v>18</v>
      </c>
      <c r="N544">
        <v>33</v>
      </c>
      <c r="O544">
        <v>2</v>
      </c>
      <c r="P544">
        <v>2</v>
      </c>
      <c r="Q544">
        <v>7</v>
      </c>
      <c r="R544">
        <v>2</v>
      </c>
      <c r="S544">
        <v>1</v>
      </c>
      <c r="T544">
        <v>2</v>
      </c>
      <c r="U544">
        <v>3</v>
      </c>
      <c r="V544">
        <v>8</v>
      </c>
      <c r="W544" s="45">
        <v>0</v>
      </c>
      <c r="X544" s="46">
        <v>1</v>
      </c>
      <c r="Y544" s="47">
        <f t="shared" si="122"/>
        <v>1</v>
      </c>
      <c r="Z544">
        <f t="shared" si="123"/>
        <v>0</v>
      </c>
      <c r="AA544">
        <f t="shared" si="124"/>
        <v>0.46279806652093847</v>
      </c>
      <c r="AB544" s="45">
        <f t="shared" si="125"/>
        <v>0.46279806652093847</v>
      </c>
      <c r="AC544" s="47">
        <f t="shared" si="126"/>
        <v>0.53720193347906153</v>
      </c>
      <c r="AD544" s="45">
        <f t="shared" si="127"/>
        <v>-0.62138121516034028</v>
      </c>
      <c r="AE544" s="47">
        <f t="shared" si="128"/>
        <v>100</v>
      </c>
      <c r="AF544">
        <f t="shared" si="129"/>
        <v>0.86149739544631943</v>
      </c>
      <c r="BE544">
        <v>7.1981636914611971E-2</v>
      </c>
      <c r="BF544">
        <v>1</v>
      </c>
      <c r="BG544">
        <v>0</v>
      </c>
      <c r="BH544">
        <f t="shared" si="133"/>
        <v>517</v>
      </c>
      <c r="BI544">
        <f t="shared" si="134"/>
        <v>25</v>
      </c>
      <c r="BJ544">
        <f t="shared" si="130"/>
        <v>0.58069748580697489</v>
      </c>
      <c r="BK544">
        <f t="shared" si="131"/>
        <v>0.89451476793248941</v>
      </c>
      <c r="BL544">
        <f t="shared" si="132"/>
        <v>0</v>
      </c>
    </row>
    <row r="545" spans="1:64" x14ac:dyDescent="0.3">
      <c r="A545">
        <v>44</v>
      </c>
      <c r="B545">
        <v>1</v>
      </c>
      <c r="C545">
        <v>1</v>
      </c>
      <c r="D545">
        <v>2</v>
      </c>
      <c r="E545">
        <v>1</v>
      </c>
      <c r="F545">
        <v>3</v>
      </c>
      <c r="G545">
        <f t="shared" si="121"/>
        <v>3</v>
      </c>
      <c r="H545">
        <v>3</v>
      </c>
      <c r="I545">
        <v>1</v>
      </c>
      <c r="J545">
        <v>0</v>
      </c>
      <c r="L545" s="2" t="s">
        <v>18</v>
      </c>
      <c r="N545">
        <v>33</v>
      </c>
      <c r="O545">
        <v>2</v>
      </c>
      <c r="P545">
        <v>2</v>
      </c>
      <c r="Q545">
        <v>14</v>
      </c>
      <c r="R545">
        <v>2</v>
      </c>
      <c r="S545">
        <v>2</v>
      </c>
      <c r="T545">
        <v>2</v>
      </c>
      <c r="U545">
        <v>3</v>
      </c>
      <c r="V545">
        <v>5</v>
      </c>
      <c r="W545" s="45">
        <v>0</v>
      </c>
      <c r="X545" s="46">
        <v>1</v>
      </c>
      <c r="Y545" s="47">
        <f t="shared" si="122"/>
        <v>1</v>
      </c>
      <c r="Z545">
        <f t="shared" si="123"/>
        <v>0</v>
      </c>
      <c r="AA545">
        <f t="shared" si="124"/>
        <v>0.13373748954892759</v>
      </c>
      <c r="AB545" s="45">
        <f t="shared" si="125"/>
        <v>0.13373748954892759</v>
      </c>
      <c r="AC545" s="47">
        <f t="shared" si="126"/>
        <v>0.86626251045107239</v>
      </c>
      <c r="AD545" s="45">
        <f t="shared" si="127"/>
        <v>-0.14356728650314984</v>
      </c>
      <c r="AE545" s="47">
        <f t="shared" si="128"/>
        <v>100</v>
      </c>
      <c r="AF545">
        <f t="shared" si="129"/>
        <v>0.15438448268907426</v>
      </c>
      <c r="BE545">
        <v>7.2039785304281678E-2</v>
      </c>
      <c r="BF545">
        <v>0</v>
      </c>
      <c r="BG545">
        <v>1</v>
      </c>
      <c r="BH545">
        <f t="shared" si="133"/>
        <v>517</v>
      </c>
      <c r="BI545">
        <f t="shared" si="134"/>
        <v>26</v>
      </c>
      <c r="BJ545">
        <f t="shared" si="130"/>
        <v>0.58069748580697489</v>
      </c>
      <c r="BK545">
        <f t="shared" si="131"/>
        <v>0.89029535864978904</v>
      </c>
      <c r="BL545">
        <f t="shared" si="132"/>
        <v>7.2205625194633294E-4</v>
      </c>
    </row>
    <row r="546" spans="1:64" x14ac:dyDescent="0.3">
      <c r="A546">
        <v>47</v>
      </c>
      <c r="B546">
        <v>4</v>
      </c>
      <c r="C546">
        <v>2</v>
      </c>
      <c r="D546">
        <v>2</v>
      </c>
      <c r="E546">
        <v>4</v>
      </c>
      <c r="F546">
        <v>1</v>
      </c>
      <c r="G546">
        <f t="shared" si="121"/>
        <v>1</v>
      </c>
      <c r="H546">
        <v>2</v>
      </c>
      <c r="I546">
        <v>11</v>
      </c>
      <c r="J546">
        <v>0</v>
      </c>
      <c r="L546" s="2" t="s">
        <v>21</v>
      </c>
      <c r="N546">
        <v>33</v>
      </c>
      <c r="O546">
        <v>3</v>
      </c>
      <c r="P546">
        <v>1</v>
      </c>
      <c r="Q546">
        <v>0</v>
      </c>
      <c r="R546">
        <v>2</v>
      </c>
      <c r="S546">
        <v>2</v>
      </c>
      <c r="T546">
        <v>1</v>
      </c>
      <c r="U546">
        <v>3</v>
      </c>
      <c r="V546">
        <v>1</v>
      </c>
      <c r="W546" s="45">
        <v>0</v>
      </c>
      <c r="X546" s="46">
        <v>1</v>
      </c>
      <c r="Y546" s="47">
        <f t="shared" si="122"/>
        <v>1</v>
      </c>
      <c r="Z546">
        <f t="shared" si="123"/>
        <v>0</v>
      </c>
      <c r="AA546">
        <f t="shared" si="124"/>
        <v>6.2283409448601224E-2</v>
      </c>
      <c r="AB546" s="45">
        <f t="shared" si="125"/>
        <v>6.2283409448601224E-2</v>
      </c>
      <c r="AC546" s="47">
        <f t="shared" si="126"/>
        <v>0.93771659055139878</v>
      </c>
      <c r="AD546" s="45">
        <f t="shared" si="127"/>
        <v>-6.4307517899381772E-2</v>
      </c>
      <c r="AE546" s="47">
        <f t="shared" si="128"/>
        <v>100</v>
      </c>
      <c r="AF546">
        <f t="shared" si="129"/>
        <v>6.6420291670404544E-2</v>
      </c>
      <c r="BE546">
        <v>7.215104939936251E-2</v>
      </c>
      <c r="BF546">
        <v>1</v>
      </c>
      <c r="BG546">
        <v>0</v>
      </c>
      <c r="BH546">
        <f t="shared" si="133"/>
        <v>518</v>
      </c>
      <c r="BI546">
        <f t="shared" si="134"/>
        <v>26</v>
      </c>
      <c r="BJ546">
        <f t="shared" si="130"/>
        <v>0.57988645579886455</v>
      </c>
      <c r="BK546">
        <f t="shared" si="131"/>
        <v>0.89029535864978904</v>
      </c>
      <c r="BL546">
        <f t="shared" si="132"/>
        <v>7.2205625194633294E-4</v>
      </c>
    </row>
    <row r="547" spans="1:64" x14ac:dyDescent="0.3">
      <c r="A547">
        <v>30</v>
      </c>
      <c r="B547">
        <v>3</v>
      </c>
      <c r="C547">
        <v>1</v>
      </c>
      <c r="D547">
        <v>7</v>
      </c>
      <c r="E547">
        <v>2</v>
      </c>
      <c r="F547">
        <v>4</v>
      </c>
      <c r="G547">
        <f t="shared" si="121"/>
        <v>1</v>
      </c>
      <c r="H547">
        <v>2</v>
      </c>
      <c r="I547">
        <v>7</v>
      </c>
      <c r="J547">
        <v>0</v>
      </c>
      <c r="L547" s="2" t="s">
        <v>21</v>
      </c>
      <c r="N547">
        <v>33</v>
      </c>
      <c r="O547">
        <v>3</v>
      </c>
      <c r="P547">
        <v>1</v>
      </c>
      <c r="Q547">
        <v>1</v>
      </c>
      <c r="R547">
        <v>1</v>
      </c>
      <c r="S547">
        <v>1</v>
      </c>
      <c r="T547">
        <v>3</v>
      </c>
      <c r="U547">
        <v>3</v>
      </c>
      <c r="V547">
        <v>0</v>
      </c>
      <c r="W547" s="45">
        <v>0</v>
      </c>
      <c r="X547" s="46">
        <v>1</v>
      </c>
      <c r="Y547" s="47">
        <f t="shared" si="122"/>
        <v>1</v>
      </c>
      <c r="Z547">
        <f t="shared" si="123"/>
        <v>0</v>
      </c>
      <c r="AA547">
        <f t="shared" si="124"/>
        <v>0.22937104353375237</v>
      </c>
      <c r="AB547" s="45">
        <f t="shared" si="125"/>
        <v>0.22937104353375237</v>
      </c>
      <c r="AC547" s="47">
        <f t="shared" si="126"/>
        <v>0.77062895646624763</v>
      </c>
      <c r="AD547" s="45">
        <f t="shared" si="127"/>
        <v>-0.26054827097614314</v>
      </c>
      <c r="AE547" s="47">
        <f t="shared" si="128"/>
        <v>100</v>
      </c>
      <c r="AF547">
        <f t="shared" si="129"/>
        <v>0.29764135075528853</v>
      </c>
      <c r="BE547">
        <v>7.2213740321594042E-2</v>
      </c>
      <c r="BF547">
        <v>1</v>
      </c>
      <c r="BG547">
        <v>0</v>
      </c>
      <c r="BH547">
        <f t="shared" si="133"/>
        <v>519</v>
      </c>
      <c r="BI547">
        <f t="shared" si="134"/>
        <v>26</v>
      </c>
      <c r="BJ547">
        <f t="shared" si="130"/>
        <v>0.57907542579075422</v>
      </c>
      <c r="BK547">
        <f t="shared" si="131"/>
        <v>0.89029535864978904</v>
      </c>
      <c r="BL547">
        <f t="shared" si="132"/>
        <v>7.2205625194633294E-4</v>
      </c>
    </row>
    <row r="548" spans="1:64" x14ac:dyDescent="0.3">
      <c r="A548">
        <v>29</v>
      </c>
      <c r="B548">
        <v>3</v>
      </c>
      <c r="C548">
        <v>1</v>
      </c>
      <c r="D548">
        <v>0</v>
      </c>
      <c r="E548">
        <v>1</v>
      </c>
      <c r="F548">
        <v>1</v>
      </c>
      <c r="G548">
        <f t="shared" si="121"/>
        <v>3</v>
      </c>
      <c r="H548">
        <v>3</v>
      </c>
      <c r="I548">
        <v>0</v>
      </c>
      <c r="J548">
        <v>0</v>
      </c>
      <c r="L548" s="2" t="s">
        <v>18</v>
      </c>
      <c r="N548">
        <v>33</v>
      </c>
      <c r="O548">
        <v>3</v>
      </c>
      <c r="P548">
        <v>1</v>
      </c>
      <c r="Q548">
        <v>1</v>
      </c>
      <c r="R548">
        <v>1</v>
      </c>
      <c r="S548">
        <v>4</v>
      </c>
      <c r="T548">
        <v>3</v>
      </c>
      <c r="U548">
        <v>4</v>
      </c>
      <c r="V548">
        <v>0</v>
      </c>
      <c r="W548" s="45">
        <v>0</v>
      </c>
      <c r="X548" s="46">
        <v>1</v>
      </c>
      <c r="Y548" s="47">
        <f t="shared" si="122"/>
        <v>1</v>
      </c>
      <c r="Z548">
        <f t="shared" si="123"/>
        <v>0</v>
      </c>
      <c r="AA548">
        <f t="shared" si="124"/>
        <v>0.13890708286611539</v>
      </c>
      <c r="AB548" s="45">
        <f t="shared" si="125"/>
        <v>0.13890708286611539</v>
      </c>
      <c r="AC548" s="47">
        <f t="shared" si="126"/>
        <v>0.86109291713388458</v>
      </c>
      <c r="AD548" s="45">
        <f t="shared" si="127"/>
        <v>-0.14955286268385587</v>
      </c>
      <c r="AE548" s="47">
        <f t="shared" si="128"/>
        <v>100</v>
      </c>
      <c r="AF548">
        <f t="shared" si="129"/>
        <v>0.16131485940967022</v>
      </c>
      <c r="BE548">
        <v>7.2385810161843797E-2</v>
      </c>
      <c r="BF548">
        <v>1</v>
      </c>
      <c r="BG548">
        <v>0</v>
      </c>
      <c r="BH548">
        <f t="shared" si="133"/>
        <v>520</v>
      </c>
      <c r="BI548">
        <f t="shared" si="134"/>
        <v>26</v>
      </c>
      <c r="BJ548">
        <f t="shared" si="130"/>
        <v>0.57826439578264388</v>
      </c>
      <c r="BK548">
        <f t="shared" si="131"/>
        <v>0.89029535864978904</v>
      </c>
      <c r="BL548">
        <f t="shared" si="132"/>
        <v>7.2205625194623417E-4</v>
      </c>
    </row>
    <row r="549" spans="1:64" x14ac:dyDescent="0.3">
      <c r="A549">
        <v>42</v>
      </c>
      <c r="B549">
        <v>3</v>
      </c>
      <c r="C549">
        <v>2</v>
      </c>
      <c r="D549">
        <v>2</v>
      </c>
      <c r="E549">
        <v>1</v>
      </c>
      <c r="F549">
        <v>3</v>
      </c>
      <c r="G549">
        <f t="shared" si="121"/>
        <v>1</v>
      </c>
      <c r="H549">
        <v>3</v>
      </c>
      <c r="I549">
        <v>2</v>
      </c>
      <c r="J549">
        <v>1</v>
      </c>
      <c r="L549" s="2" t="s">
        <v>21</v>
      </c>
      <c r="N549">
        <v>33</v>
      </c>
      <c r="O549">
        <v>3</v>
      </c>
      <c r="P549">
        <v>1</v>
      </c>
      <c r="Q549">
        <v>2</v>
      </c>
      <c r="R549">
        <v>1</v>
      </c>
      <c r="S549">
        <v>1</v>
      </c>
      <c r="T549">
        <v>2</v>
      </c>
      <c r="U549">
        <v>2</v>
      </c>
      <c r="V549">
        <v>0</v>
      </c>
      <c r="W549" s="45">
        <v>0</v>
      </c>
      <c r="X549" s="46">
        <v>1</v>
      </c>
      <c r="Y549" s="47">
        <f t="shared" si="122"/>
        <v>1</v>
      </c>
      <c r="Z549">
        <f t="shared" si="123"/>
        <v>0</v>
      </c>
      <c r="AA549">
        <f t="shared" si="124"/>
        <v>0.14209928241610198</v>
      </c>
      <c r="AB549" s="45">
        <f t="shared" si="125"/>
        <v>0.14209928241610198</v>
      </c>
      <c r="AC549" s="47">
        <f t="shared" si="126"/>
        <v>0.85790071758389796</v>
      </c>
      <c r="AD549" s="45">
        <f t="shared" si="127"/>
        <v>-0.15326689996121046</v>
      </c>
      <c r="AE549" s="47">
        <f t="shared" si="128"/>
        <v>100</v>
      </c>
      <c r="AF549">
        <f t="shared" si="129"/>
        <v>0.16563604564441392</v>
      </c>
      <c r="BE549">
        <v>7.2406512181825256E-2</v>
      </c>
      <c r="BF549">
        <v>1</v>
      </c>
      <c r="BG549">
        <v>0</v>
      </c>
      <c r="BH549">
        <f t="shared" si="133"/>
        <v>521</v>
      </c>
      <c r="BI549">
        <f t="shared" si="134"/>
        <v>26</v>
      </c>
      <c r="BJ549">
        <f t="shared" si="130"/>
        <v>0.57745336577453366</v>
      </c>
      <c r="BK549">
        <f t="shared" si="131"/>
        <v>0.89029535864978904</v>
      </c>
      <c r="BL549">
        <f t="shared" si="132"/>
        <v>7.2205625194623417E-4</v>
      </c>
    </row>
    <row r="550" spans="1:64" x14ac:dyDescent="0.3">
      <c r="A550">
        <v>43</v>
      </c>
      <c r="B550">
        <v>4</v>
      </c>
      <c r="C550">
        <v>1</v>
      </c>
      <c r="D550">
        <v>2</v>
      </c>
      <c r="E550">
        <v>2</v>
      </c>
      <c r="F550">
        <v>4</v>
      </c>
      <c r="G550">
        <f t="shared" si="121"/>
        <v>2</v>
      </c>
      <c r="H550">
        <v>3</v>
      </c>
      <c r="I550">
        <v>2</v>
      </c>
      <c r="J550">
        <v>0</v>
      </c>
      <c r="L550" s="2" t="s">
        <v>20</v>
      </c>
      <c r="N550">
        <v>33</v>
      </c>
      <c r="O550">
        <v>3</v>
      </c>
      <c r="P550">
        <v>1</v>
      </c>
      <c r="Q550">
        <v>2</v>
      </c>
      <c r="R550">
        <v>1</v>
      </c>
      <c r="S550">
        <v>2</v>
      </c>
      <c r="T550">
        <v>2</v>
      </c>
      <c r="U550">
        <v>3</v>
      </c>
      <c r="V550">
        <v>1</v>
      </c>
      <c r="W550" s="45">
        <v>0</v>
      </c>
      <c r="X550" s="46">
        <v>1</v>
      </c>
      <c r="Y550" s="47">
        <f t="shared" si="122"/>
        <v>1</v>
      </c>
      <c r="Z550">
        <f t="shared" si="123"/>
        <v>0</v>
      </c>
      <c r="AA550">
        <f t="shared" si="124"/>
        <v>0.1183416902015197</v>
      </c>
      <c r="AB550" s="45">
        <f t="shared" si="125"/>
        <v>0.1183416902015197</v>
      </c>
      <c r="AC550" s="47">
        <f t="shared" si="126"/>
        <v>0.88165830979848026</v>
      </c>
      <c r="AD550" s="45">
        <f t="shared" si="127"/>
        <v>-0.12595070189220453</v>
      </c>
      <c r="AE550" s="47">
        <f t="shared" si="128"/>
        <v>100</v>
      </c>
      <c r="AF550">
        <f t="shared" si="129"/>
        <v>0.13422625169672472</v>
      </c>
      <c r="BE550">
        <v>7.2411147554650793E-2</v>
      </c>
      <c r="BF550">
        <v>1</v>
      </c>
      <c r="BG550">
        <v>0</v>
      </c>
      <c r="BH550">
        <f t="shared" si="133"/>
        <v>522</v>
      </c>
      <c r="BI550">
        <f t="shared" si="134"/>
        <v>26</v>
      </c>
      <c r="BJ550">
        <f t="shared" si="130"/>
        <v>0.57664233576642343</v>
      </c>
      <c r="BK550">
        <f t="shared" si="131"/>
        <v>0.89029535864978904</v>
      </c>
      <c r="BL550">
        <f t="shared" si="132"/>
        <v>1.4441125038926659E-3</v>
      </c>
    </row>
    <row r="551" spans="1:64" x14ac:dyDescent="0.3">
      <c r="A551">
        <v>34</v>
      </c>
      <c r="B551">
        <v>2</v>
      </c>
      <c r="C551">
        <v>1</v>
      </c>
      <c r="D551">
        <v>1</v>
      </c>
      <c r="E551">
        <v>2</v>
      </c>
      <c r="F551">
        <v>2</v>
      </c>
      <c r="G551">
        <f t="shared" si="121"/>
        <v>3</v>
      </c>
      <c r="H551">
        <v>3</v>
      </c>
      <c r="I551">
        <v>4</v>
      </c>
      <c r="J551">
        <v>0</v>
      </c>
      <c r="L551" s="2" t="s">
        <v>18</v>
      </c>
      <c r="N551">
        <v>33</v>
      </c>
      <c r="O551">
        <v>3</v>
      </c>
      <c r="P551">
        <v>1</v>
      </c>
      <c r="Q551">
        <v>3</v>
      </c>
      <c r="R551">
        <v>2</v>
      </c>
      <c r="S551">
        <v>4</v>
      </c>
      <c r="T551">
        <v>2</v>
      </c>
      <c r="U551">
        <v>3</v>
      </c>
      <c r="V551">
        <v>1</v>
      </c>
      <c r="W551" s="45">
        <v>0</v>
      </c>
      <c r="X551" s="46">
        <v>1</v>
      </c>
      <c r="Y551" s="47">
        <f t="shared" si="122"/>
        <v>1</v>
      </c>
      <c r="Z551">
        <f t="shared" si="123"/>
        <v>0</v>
      </c>
      <c r="AA551">
        <f t="shared" si="124"/>
        <v>5.6766972033160383E-2</v>
      </c>
      <c r="AB551" s="45">
        <f t="shared" si="125"/>
        <v>5.6766972033160383E-2</v>
      </c>
      <c r="AC551" s="47">
        <f t="shared" si="126"/>
        <v>0.94323302796683961</v>
      </c>
      <c r="AD551" s="45">
        <f t="shared" si="127"/>
        <v>-5.8441913443683116E-2</v>
      </c>
      <c r="AE551" s="47">
        <f t="shared" si="128"/>
        <v>100</v>
      </c>
      <c r="AF551">
        <f t="shared" si="129"/>
        <v>6.0183401503150165E-2</v>
      </c>
      <c r="BE551">
        <v>7.2515559736362672E-2</v>
      </c>
      <c r="BF551">
        <v>2</v>
      </c>
      <c r="BG551">
        <v>0</v>
      </c>
      <c r="BH551">
        <f t="shared" si="133"/>
        <v>524</v>
      </c>
      <c r="BI551">
        <f t="shared" si="134"/>
        <v>26</v>
      </c>
      <c r="BJ551">
        <f t="shared" si="130"/>
        <v>0.57502027575020276</v>
      </c>
      <c r="BK551">
        <f t="shared" si="131"/>
        <v>0.89029535864978904</v>
      </c>
      <c r="BL551">
        <f t="shared" si="132"/>
        <v>7.2205625194633294E-4</v>
      </c>
    </row>
    <row r="552" spans="1:64" x14ac:dyDescent="0.3">
      <c r="A552">
        <v>23</v>
      </c>
      <c r="B552">
        <v>2</v>
      </c>
      <c r="C552">
        <v>1</v>
      </c>
      <c r="D552">
        <v>3</v>
      </c>
      <c r="E552">
        <v>1</v>
      </c>
      <c r="F552">
        <v>1</v>
      </c>
      <c r="G552">
        <f t="shared" si="121"/>
        <v>2</v>
      </c>
      <c r="H552">
        <v>4</v>
      </c>
      <c r="I552">
        <v>0</v>
      </c>
      <c r="J552">
        <v>0</v>
      </c>
      <c r="L552" s="2" t="s">
        <v>20</v>
      </c>
      <c r="N552">
        <v>33</v>
      </c>
      <c r="O552">
        <v>3</v>
      </c>
      <c r="P552">
        <v>1</v>
      </c>
      <c r="Q552">
        <v>7</v>
      </c>
      <c r="R552">
        <v>2</v>
      </c>
      <c r="S552">
        <v>2</v>
      </c>
      <c r="T552">
        <v>2</v>
      </c>
      <c r="U552">
        <v>4</v>
      </c>
      <c r="V552">
        <v>0</v>
      </c>
      <c r="W552" s="45">
        <v>0</v>
      </c>
      <c r="X552" s="46">
        <v>1</v>
      </c>
      <c r="Y552" s="47">
        <f t="shared" si="122"/>
        <v>1</v>
      </c>
      <c r="Z552">
        <f t="shared" si="123"/>
        <v>0</v>
      </c>
      <c r="AA552">
        <f t="shared" si="124"/>
        <v>2.6899719572914035E-2</v>
      </c>
      <c r="AB552" s="45">
        <f t="shared" si="125"/>
        <v>2.6899719572914035E-2</v>
      </c>
      <c r="AC552" s="47">
        <f t="shared" si="126"/>
        <v>0.97310028042708596</v>
      </c>
      <c r="AD552" s="45">
        <f t="shared" si="127"/>
        <v>-2.7268138975131407E-2</v>
      </c>
      <c r="AE552" s="47">
        <f t="shared" si="128"/>
        <v>100</v>
      </c>
      <c r="AF552">
        <f t="shared" si="129"/>
        <v>2.76433170496138E-2</v>
      </c>
      <c r="BE552">
        <v>7.2593686822290282E-2</v>
      </c>
      <c r="BF552">
        <v>1</v>
      </c>
      <c r="BG552">
        <v>0</v>
      </c>
      <c r="BH552">
        <f t="shared" si="133"/>
        <v>525</v>
      </c>
      <c r="BI552">
        <f t="shared" si="134"/>
        <v>26</v>
      </c>
      <c r="BJ552">
        <f t="shared" si="130"/>
        <v>0.57420924574209242</v>
      </c>
      <c r="BK552">
        <f t="shared" si="131"/>
        <v>0.89029535864978904</v>
      </c>
      <c r="BL552">
        <f t="shared" si="132"/>
        <v>7.2205625194633294E-4</v>
      </c>
    </row>
    <row r="553" spans="1:64" x14ac:dyDescent="0.3">
      <c r="A553">
        <v>39</v>
      </c>
      <c r="B553">
        <v>3</v>
      </c>
      <c r="C553">
        <v>1</v>
      </c>
      <c r="D553">
        <v>3</v>
      </c>
      <c r="E553">
        <v>2</v>
      </c>
      <c r="F553">
        <v>2</v>
      </c>
      <c r="G553">
        <f t="shared" si="121"/>
        <v>2</v>
      </c>
      <c r="H553">
        <v>1</v>
      </c>
      <c r="I553">
        <v>3</v>
      </c>
      <c r="J553">
        <v>0</v>
      </c>
      <c r="L553" s="2" t="s">
        <v>20</v>
      </c>
      <c r="N553">
        <v>33</v>
      </c>
      <c r="O553">
        <v>3</v>
      </c>
      <c r="P553">
        <v>1</v>
      </c>
      <c r="Q553">
        <v>9</v>
      </c>
      <c r="R553">
        <v>3</v>
      </c>
      <c r="S553">
        <v>1</v>
      </c>
      <c r="T553">
        <v>2</v>
      </c>
      <c r="U553">
        <v>4</v>
      </c>
      <c r="V553">
        <v>3</v>
      </c>
      <c r="W553" s="45">
        <v>0</v>
      </c>
      <c r="X553" s="46">
        <v>1</v>
      </c>
      <c r="Y553" s="47">
        <f t="shared" si="122"/>
        <v>1</v>
      </c>
      <c r="Z553">
        <f t="shared" si="123"/>
        <v>0</v>
      </c>
      <c r="AA553">
        <f t="shared" si="124"/>
        <v>2.3391217894670316E-2</v>
      </c>
      <c r="AB553" s="45">
        <f t="shared" si="125"/>
        <v>2.3391217894670316E-2</v>
      </c>
      <c r="AC553" s="47">
        <f t="shared" si="126"/>
        <v>0.97660878210532964</v>
      </c>
      <c r="AD553" s="45">
        <f t="shared" si="127"/>
        <v>-2.3669134864465348E-2</v>
      </c>
      <c r="AE553" s="47">
        <f t="shared" si="128"/>
        <v>100</v>
      </c>
      <c r="AF553">
        <f t="shared" si="129"/>
        <v>2.395147199500354E-2</v>
      </c>
      <c r="BE553">
        <v>7.2749982735151028E-2</v>
      </c>
      <c r="BF553">
        <v>1</v>
      </c>
      <c r="BG553">
        <v>0</v>
      </c>
      <c r="BH553">
        <f t="shared" si="133"/>
        <v>526</v>
      </c>
      <c r="BI553">
        <f t="shared" si="134"/>
        <v>26</v>
      </c>
      <c r="BJ553">
        <f t="shared" si="130"/>
        <v>0.57339821573398209</v>
      </c>
      <c r="BK553">
        <f t="shared" si="131"/>
        <v>0.89029535864978904</v>
      </c>
      <c r="BL553">
        <f t="shared" si="132"/>
        <v>7.2205625194623417E-4</v>
      </c>
    </row>
    <row r="554" spans="1:64" x14ac:dyDescent="0.3">
      <c r="A554">
        <v>56</v>
      </c>
      <c r="B554">
        <v>3</v>
      </c>
      <c r="C554">
        <v>1</v>
      </c>
      <c r="D554">
        <v>7</v>
      </c>
      <c r="E554">
        <v>4</v>
      </c>
      <c r="F554">
        <v>1</v>
      </c>
      <c r="G554">
        <f t="shared" si="121"/>
        <v>2</v>
      </c>
      <c r="H554">
        <v>2</v>
      </c>
      <c r="I554">
        <v>1</v>
      </c>
      <c r="J554">
        <v>0</v>
      </c>
      <c r="L554" s="2" t="s">
        <v>20</v>
      </c>
      <c r="N554">
        <v>33</v>
      </c>
      <c r="O554">
        <v>3</v>
      </c>
      <c r="P554">
        <v>1</v>
      </c>
      <c r="Q554">
        <v>11</v>
      </c>
      <c r="R554">
        <v>2</v>
      </c>
      <c r="S554">
        <v>4</v>
      </c>
      <c r="T554">
        <v>1</v>
      </c>
      <c r="U554">
        <v>1</v>
      </c>
      <c r="V554">
        <v>4</v>
      </c>
      <c r="W554" s="45">
        <v>0</v>
      </c>
      <c r="X554" s="46">
        <v>1</v>
      </c>
      <c r="Y554" s="47">
        <f t="shared" si="122"/>
        <v>1</v>
      </c>
      <c r="Z554">
        <f t="shared" si="123"/>
        <v>0</v>
      </c>
      <c r="AA554">
        <f t="shared" si="124"/>
        <v>2.0247949226181845E-2</v>
      </c>
      <c r="AB554" s="45">
        <f t="shared" si="125"/>
        <v>2.0247949226181845E-2</v>
      </c>
      <c r="AC554" s="47">
        <f t="shared" si="126"/>
        <v>0.97975205077381811</v>
      </c>
      <c r="AD554" s="45">
        <f t="shared" si="127"/>
        <v>-2.0455748744272393E-2</v>
      </c>
      <c r="AE554" s="47">
        <f t="shared" si="128"/>
        <v>100</v>
      </c>
      <c r="AF554">
        <f t="shared" si="129"/>
        <v>2.0666401473913538E-2</v>
      </c>
      <c r="BE554">
        <v>7.2780856363887259E-2</v>
      </c>
      <c r="BF554">
        <v>1</v>
      </c>
      <c r="BG554">
        <v>0</v>
      </c>
      <c r="BH554">
        <f t="shared" si="133"/>
        <v>527</v>
      </c>
      <c r="BI554">
        <f t="shared" si="134"/>
        <v>26</v>
      </c>
      <c r="BJ554">
        <f t="shared" si="130"/>
        <v>0.57258718572587186</v>
      </c>
      <c r="BK554">
        <f t="shared" si="131"/>
        <v>0.89029535864978904</v>
      </c>
      <c r="BL554">
        <f t="shared" si="132"/>
        <v>0</v>
      </c>
    </row>
    <row r="555" spans="1:64" x14ac:dyDescent="0.3">
      <c r="A555">
        <v>40</v>
      </c>
      <c r="B555">
        <v>4</v>
      </c>
      <c r="C555">
        <v>2</v>
      </c>
      <c r="D555">
        <v>2</v>
      </c>
      <c r="E555">
        <v>1</v>
      </c>
      <c r="F555">
        <v>4</v>
      </c>
      <c r="G555">
        <f t="shared" si="121"/>
        <v>3</v>
      </c>
      <c r="H555">
        <v>2</v>
      </c>
      <c r="I555">
        <v>2</v>
      </c>
      <c r="J555">
        <v>0</v>
      </c>
      <c r="L555" s="2" t="s">
        <v>18</v>
      </c>
      <c r="N555">
        <v>33</v>
      </c>
      <c r="O555">
        <v>3</v>
      </c>
      <c r="P555">
        <v>2</v>
      </c>
      <c r="Q555">
        <v>2</v>
      </c>
      <c r="R555">
        <v>1</v>
      </c>
      <c r="S555">
        <v>1</v>
      </c>
      <c r="T555">
        <v>3</v>
      </c>
      <c r="U555">
        <v>3</v>
      </c>
      <c r="V555">
        <v>0</v>
      </c>
      <c r="W555" s="45">
        <v>0</v>
      </c>
      <c r="X555" s="46">
        <v>1</v>
      </c>
      <c r="Y555" s="47">
        <f t="shared" si="122"/>
        <v>1</v>
      </c>
      <c r="Z555">
        <f t="shared" si="123"/>
        <v>0</v>
      </c>
      <c r="AA555">
        <f t="shared" si="124"/>
        <v>0.54399304451500741</v>
      </c>
      <c r="AB555" s="45">
        <f t="shared" si="125"/>
        <v>0.54399304451500741</v>
      </c>
      <c r="AC555" s="47">
        <f t="shared" si="126"/>
        <v>0.45600695548499259</v>
      </c>
      <c r="AD555" s="45">
        <f t="shared" si="127"/>
        <v>-0.78524721632751804</v>
      </c>
      <c r="AE555" s="47">
        <f t="shared" si="128"/>
        <v>0</v>
      </c>
      <c r="AF555">
        <f t="shared" si="129"/>
        <v>1.1929490065265254</v>
      </c>
      <c r="BE555">
        <v>7.286413676805048E-2</v>
      </c>
      <c r="BF555">
        <v>0</v>
      </c>
      <c r="BG555">
        <v>1</v>
      </c>
      <c r="BH555">
        <f t="shared" si="133"/>
        <v>527</v>
      </c>
      <c r="BI555">
        <f t="shared" si="134"/>
        <v>27</v>
      </c>
      <c r="BJ555">
        <f t="shared" si="130"/>
        <v>0.57258718572587186</v>
      </c>
      <c r="BK555">
        <f t="shared" si="131"/>
        <v>0.88607594936708867</v>
      </c>
      <c r="BL555">
        <f t="shared" si="132"/>
        <v>7.1863418440146535E-4</v>
      </c>
    </row>
    <row r="556" spans="1:64" x14ac:dyDescent="0.3">
      <c r="A556">
        <v>27</v>
      </c>
      <c r="B556">
        <v>4</v>
      </c>
      <c r="C556">
        <v>1</v>
      </c>
      <c r="D556">
        <v>6</v>
      </c>
      <c r="E556">
        <v>2</v>
      </c>
      <c r="F556">
        <v>4</v>
      </c>
      <c r="G556">
        <f t="shared" si="121"/>
        <v>3</v>
      </c>
      <c r="H556">
        <v>1</v>
      </c>
      <c r="I556">
        <v>0</v>
      </c>
      <c r="J556">
        <v>0</v>
      </c>
      <c r="L556" s="2" t="s">
        <v>18</v>
      </c>
      <c r="N556">
        <v>33</v>
      </c>
      <c r="O556">
        <v>3</v>
      </c>
      <c r="P556">
        <v>2</v>
      </c>
      <c r="Q556">
        <v>4</v>
      </c>
      <c r="R556">
        <v>1</v>
      </c>
      <c r="S556">
        <v>1</v>
      </c>
      <c r="T556">
        <v>2</v>
      </c>
      <c r="U556">
        <v>1</v>
      </c>
      <c r="V556">
        <v>0</v>
      </c>
      <c r="W556" s="45">
        <v>1</v>
      </c>
      <c r="X556" s="46">
        <v>0</v>
      </c>
      <c r="Y556" s="47">
        <f t="shared" si="122"/>
        <v>1</v>
      </c>
      <c r="Z556">
        <f t="shared" si="123"/>
        <v>1</v>
      </c>
      <c r="AA556">
        <f t="shared" si="124"/>
        <v>0.41455756235840396</v>
      </c>
      <c r="AB556" s="45">
        <f t="shared" si="125"/>
        <v>0.41455756235840396</v>
      </c>
      <c r="AC556" s="47">
        <f t="shared" si="126"/>
        <v>0.58544243764159609</v>
      </c>
      <c r="AD556" s="45">
        <f t="shared" si="127"/>
        <v>-0.88054344225508652</v>
      </c>
      <c r="AE556" s="47">
        <f t="shared" si="128"/>
        <v>0</v>
      </c>
      <c r="AF556">
        <f t="shared" si="129"/>
        <v>1.412210247259835</v>
      </c>
      <c r="BE556">
        <v>7.3003484777646205E-2</v>
      </c>
      <c r="BF556">
        <v>1</v>
      </c>
      <c r="BG556">
        <v>0</v>
      </c>
      <c r="BH556">
        <f t="shared" si="133"/>
        <v>528</v>
      </c>
      <c r="BI556">
        <f t="shared" si="134"/>
        <v>27</v>
      </c>
      <c r="BJ556">
        <f t="shared" si="130"/>
        <v>0.57177615571776164</v>
      </c>
      <c r="BK556">
        <f t="shared" si="131"/>
        <v>0.88607594936708867</v>
      </c>
      <c r="BL556">
        <f t="shared" si="132"/>
        <v>7.1863418440156368E-4</v>
      </c>
    </row>
    <row r="557" spans="1:64" x14ac:dyDescent="0.3">
      <c r="A557">
        <v>29</v>
      </c>
      <c r="B557">
        <v>4</v>
      </c>
      <c r="C557">
        <v>1</v>
      </c>
      <c r="D557">
        <v>2</v>
      </c>
      <c r="E557">
        <v>1</v>
      </c>
      <c r="F557">
        <v>2</v>
      </c>
      <c r="G557">
        <f t="shared" si="121"/>
        <v>1</v>
      </c>
      <c r="H557">
        <v>3</v>
      </c>
      <c r="I557">
        <v>2</v>
      </c>
      <c r="J557">
        <v>0</v>
      </c>
      <c r="L557" s="2" t="s">
        <v>21</v>
      </c>
      <c r="N557">
        <v>33</v>
      </c>
      <c r="O557">
        <v>3</v>
      </c>
      <c r="P557">
        <v>2</v>
      </c>
      <c r="Q557">
        <v>5</v>
      </c>
      <c r="R557">
        <v>2</v>
      </c>
      <c r="S557">
        <v>2</v>
      </c>
      <c r="T557">
        <v>2</v>
      </c>
      <c r="U557">
        <v>3</v>
      </c>
      <c r="V557">
        <v>1</v>
      </c>
      <c r="W557" s="45">
        <v>0</v>
      </c>
      <c r="X557" s="46">
        <v>1</v>
      </c>
      <c r="Y557" s="47">
        <f t="shared" si="122"/>
        <v>1</v>
      </c>
      <c r="Z557">
        <f t="shared" si="123"/>
        <v>0</v>
      </c>
      <c r="AA557">
        <f t="shared" si="124"/>
        <v>0.20900893731048237</v>
      </c>
      <c r="AB557" s="45">
        <f t="shared" si="125"/>
        <v>0.20900893731048237</v>
      </c>
      <c r="AC557" s="47">
        <f t="shared" si="126"/>
        <v>0.79099106268951758</v>
      </c>
      <c r="AD557" s="45">
        <f t="shared" si="127"/>
        <v>-0.23446861002734415</v>
      </c>
      <c r="AE557" s="47">
        <f t="shared" si="128"/>
        <v>100</v>
      </c>
      <c r="AF557">
        <f t="shared" si="129"/>
        <v>0.26423678745473167</v>
      </c>
      <c r="BE557">
        <v>7.3030060875141051E-2</v>
      </c>
      <c r="BF557">
        <v>1</v>
      </c>
      <c r="BG557">
        <v>0</v>
      </c>
      <c r="BH557">
        <f t="shared" si="133"/>
        <v>529</v>
      </c>
      <c r="BI557">
        <f t="shared" si="134"/>
        <v>27</v>
      </c>
      <c r="BJ557">
        <f t="shared" si="130"/>
        <v>0.5709651257096513</v>
      </c>
      <c r="BK557">
        <f t="shared" si="131"/>
        <v>0.88607594936708867</v>
      </c>
      <c r="BL557">
        <f t="shared" si="132"/>
        <v>7.1863418440156368E-4</v>
      </c>
    </row>
    <row r="558" spans="1:64" x14ac:dyDescent="0.3">
      <c r="A558">
        <v>53</v>
      </c>
      <c r="B558">
        <v>4</v>
      </c>
      <c r="C558">
        <v>1</v>
      </c>
      <c r="D558">
        <v>2</v>
      </c>
      <c r="E558">
        <v>2</v>
      </c>
      <c r="F558">
        <v>4</v>
      </c>
      <c r="G558">
        <f t="shared" si="121"/>
        <v>3</v>
      </c>
      <c r="H558">
        <v>3</v>
      </c>
      <c r="I558">
        <v>2</v>
      </c>
      <c r="J558">
        <v>0</v>
      </c>
      <c r="L558" s="2" t="s">
        <v>18</v>
      </c>
      <c r="N558">
        <v>33</v>
      </c>
      <c r="O558">
        <v>3</v>
      </c>
      <c r="P558">
        <v>2</v>
      </c>
      <c r="Q558">
        <v>5</v>
      </c>
      <c r="R558">
        <v>2</v>
      </c>
      <c r="S558">
        <v>4</v>
      </c>
      <c r="T558">
        <v>1</v>
      </c>
      <c r="U558">
        <v>3</v>
      </c>
      <c r="V558">
        <v>1</v>
      </c>
      <c r="W558" s="45">
        <v>0</v>
      </c>
      <c r="X558" s="46">
        <v>1</v>
      </c>
      <c r="Y558" s="47">
        <f t="shared" si="122"/>
        <v>1</v>
      </c>
      <c r="Z558">
        <f t="shared" si="123"/>
        <v>0</v>
      </c>
      <c r="AA558">
        <f t="shared" si="124"/>
        <v>9.6460392663750949E-2</v>
      </c>
      <c r="AB558" s="45">
        <f t="shared" si="125"/>
        <v>9.6460392663750949E-2</v>
      </c>
      <c r="AC558" s="47">
        <f t="shared" si="126"/>
        <v>0.90353960733624905</v>
      </c>
      <c r="AD558" s="45">
        <f t="shared" si="127"/>
        <v>-0.1014353322391425</v>
      </c>
      <c r="AE558" s="47">
        <f t="shared" si="128"/>
        <v>100</v>
      </c>
      <c r="AF558">
        <f t="shared" si="129"/>
        <v>0.10675834449375007</v>
      </c>
      <c r="BE558">
        <v>7.3456518352777167E-2</v>
      </c>
      <c r="BF558">
        <v>1</v>
      </c>
      <c r="BG558">
        <v>0</v>
      </c>
      <c r="BH558">
        <f t="shared" si="133"/>
        <v>530</v>
      </c>
      <c r="BI558">
        <f t="shared" si="134"/>
        <v>27</v>
      </c>
      <c r="BJ558">
        <f t="shared" si="130"/>
        <v>0.57015409570154096</v>
      </c>
      <c r="BK558">
        <f t="shared" si="131"/>
        <v>0.88607594936708867</v>
      </c>
      <c r="BL558">
        <f t="shared" si="132"/>
        <v>7.1863418440156368E-4</v>
      </c>
    </row>
    <row r="559" spans="1:64" x14ac:dyDescent="0.3">
      <c r="A559">
        <v>35</v>
      </c>
      <c r="B559">
        <v>4</v>
      </c>
      <c r="C559">
        <v>1</v>
      </c>
      <c r="D559">
        <v>0</v>
      </c>
      <c r="E559">
        <v>2</v>
      </c>
      <c r="F559">
        <v>1</v>
      </c>
      <c r="G559">
        <f t="shared" si="121"/>
        <v>1</v>
      </c>
      <c r="H559">
        <v>4</v>
      </c>
      <c r="I559">
        <v>0</v>
      </c>
      <c r="J559">
        <v>0</v>
      </c>
      <c r="L559" s="2" t="s">
        <v>21</v>
      </c>
      <c r="N559">
        <v>33</v>
      </c>
      <c r="O559">
        <v>4</v>
      </c>
      <c r="P559">
        <v>1</v>
      </c>
      <c r="Q559">
        <v>2</v>
      </c>
      <c r="R559">
        <v>2</v>
      </c>
      <c r="S559">
        <v>2</v>
      </c>
      <c r="T559">
        <v>2</v>
      </c>
      <c r="U559">
        <v>3</v>
      </c>
      <c r="V559">
        <v>0</v>
      </c>
      <c r="W559" s="45">
        <v>0</v>
      </c>
      <c r="X559" s="46">
        <v>1</v>
      </c>
      <c r="Y559" s="47">
        <f t="shared" si="122"/>
        <v>1</v>
      </c>
      <c r="Z559">
        <f t="shared" si="123"/>
        <v>0</v>
      </c>
      <c r="AA559">
        <f t="shared" si="124"/>
        <v>5.2469731198617718E-2</v>
      </c>
      <c r="AB559" s="45">
        <f t="shared" si="125"/>
        <v>5.2469731198617718E-2</v>
      </c>
      <c r="AC559" s="47">
        <f t="shared" si="126"/>
        <v>0.94753026880138225</v>
      </c>
      <c r="AD559" s="45">
        <f t="shared" si="127"/>
        <v>-5.3896396571297571E-2</v>
      </c>
      <c r="AE559" s="47">
        <f t="shared" si="128"/>
        <v>100</v>
      </c>
      <c r="AF559">
        <f t="shared" si="129"/>
        <v>5.5375255995770443E-2</v>
      </c>
      <c r="BE559">
        <v>7.347044541583897E-2</v>
      </c>
      <c r="BF559">
        <v>1</v>
      </c>
      <c r="BG559">
        <v>0</v>
      </c>
      <c r="BH559">
        <f t="shared" si="133"/>
        <v>531</v>
      </c>
      <c r="BI559">
        <f t="shared" si="134"/>
        <v>27</v>
      </c>
      <c r="BJ559">
        <f t="shared" si="130"/>
        <v>0.56934306569343063</v>
      </c>
      <c r="BK559">
        <f t="shared" si="131"/>
        <v>0.88607594936708867</v>
      </c>
      <c r="BL559">
        <f t="shared" si="132"/>
        <v>7.1863418440156368E-4</v>
      </c>
    </row>
    <row r="560" spans="1:64" x14ac:dyDescent="0.3">
      <c r="A560">
        <v>32</v>
      </c>
      <c r="B560">
        <v>1</v>
      </c>
      <c r="C560">
        <v>1</v>
      </c>
      <c r="D560">
        <v>8</v>
      </c>
      <c r="E560">
        <v>2</v>
      </c>
      <c r="F560">
        <v>4</v>
      </c>
      <c r="G560">
        <f t="shared" si="121"/>
        <v>2</v>
      </c>
      <c r="H560">
        <v>3</v>
      </c>
      <c r="I560">
        <v>4</v>
      </c>
      <c r="J560">
        <v>0</v>
      </c>
      <c r="L560" s="2" t="s">
        <v>20</v>
      </c>
      <c r="N560">
        <v>33</v>
      </c>
      <c r="O560">
        <v>4</v>
      </c>
      <c r="P560">
        <v>1</v>
      </c>
      <c r="Q560">
        <v>2</v>
      </c>
      <c r="R560">
        <v>2</v>
      </c>
      <c r="S560">
        <v>4</v>
      </c>
      <c r="T560">
        <v>1</v>
      </c>
      <c r="U560">
        <v>3</v>
      </c>
      <c r="V560">
        <v>0</v>
      </c>
      <c r="W560" s="45">
        <v>0</v>
      </c>
      <c r="X560" s="46">
        <v>1</v>
      </c>
      <c r="Y560" s="47">
        <f t="shared" si="122"/>
        <v>1</v>
      </c>
      <c r="Z560">
        <f t="shared" si="123"/>
        <v>0</v>
      </c>
      <c r="AA560">
        <f t="shared" si="124"/>
        <v>2.1883406290853887E-2</v>
      </c>
      <c r="AB560" s="45">
        <f t="shared" si="125"/>
        <v>2.1883406290853887E-2</v>
      </c>
      <c r="AC560" s="47">
        <f t="shared" si="126"/>
        <v>0.97811659370914616</v>
      </c>
      <c r="AD560" s="45">
        <f t="shared" si="127"/>
        <v>-2.2126399581518921E-2</v>
      </c>
      <c r="AE560" s="47">
        <f t="shared" si="128"/>
        <v>100</v>
      </c>
      <c r="AF560">
        <f t="shared" si="129"/>
        <v>2.2373003823469701E-2</v>
      </c>
      <c r="BE560">
        <v>7.3480556301499272E-2</v>
      </c>
      <c r="BF560">
        <v>1</v>
      </c>
      <c r="BG560">
        <v>0</v>
      </c>
      <c r="BH560">
        <f t="shared" si="133"/>
        <v>532</v>
      </c>
      <c r="BI560">
        <f t="shared" si="134"/>
        <v>27</v>
      </c>
      <c r="BJ560">
        <f t="shared" si="130"/>
        <v>0.56853203568532029</v>
      </c>
      <c r="BK560">
        <f t="shared" si="131"/>
        <v>0.88607594936708867</v>
      </c>
      <c r="BL560">
        <f t="shared" si="132"/>
        <v>7.1863418440146535E-4</v>
      </c>
    </row>
    <row r="561" spans="1:64" x14ac:dyDescent="0.3">
      <c r="A561">
        <v>38</v>
      </c>
      <c r="B561">
        <v>4</v>
      </c>
      <c r="C561">
        <v>2</v>
      </c>
      <c r="D561">
        <v>0</v>
      </c>
      <c r="E561">
        <v>1</v>
      </c>
      <c r="F561">
        <v>3</v>
      </c>
      <c r="G561">
        <f t="shared" si="121"/>
        <v>2</v>
      </c>
      <c r="H561">
        <v>1</v>
      </c>
      <c r="I561">
        <v>0</v>
      </c>
      <c r="J561">
        <v>0</v>
      </c>
      <c r="L561" s="2" t="s">
        <v>20</v>
      </c>
      <c r="N561">
        <v>33</v>
      </c>
      <c r="O561">
        <v>4</v>
      </c>
      <c r="P561">
        <v>1</v>
      </c>
      <c r="Q561">
        <v>2</v>
      </c>
      <c r="R561">
        <v>3</v>
      </c>
      <c r="S561">
        <v>4</v>
      </c>
      <c r="T561">
        <v>1</v>
      </c>
      <c r="U561">
        <v>3</v>
      </c>
      <c r="V561">
        <v>1</v>
      </c>
      <c r="W561" s="45">
        <v>0</v>
      </c>
      <c r="X561" s="46">
        <v>1</v>
      </c>
      <c r="Y561" s="47">
        <f t="shared" si="122"/>
        <v>1</v>
      </c>
      <c r="Z561">
        <f t="shared" si="123"/>
        <v>0</v>
      </c>
      <c r="AA561">
        <f t="shared" si="124"/>
        <v>1.7374056003330383E-2</v>
      </c>
      <c r="AB561" s="45">
        <f t="shared" si="125"/>
        <v>1.7374056003330383E-2</v>
      </c>
      <c r="AC561" s="47">
        <f t="shared" si="126"/>
        <v>0.98262594399666958</v>
      </c>
      <c r="AD561" s="45">
        <f t="shared" si="127"/>
        <v>-1.7526756180043346E-2</v>
      </c>
      <c r="AE561" s="47">
        <f t="shared" si="128"/>
        <v>100</v>
      </c>
      <c r="AF561">
        <f t="shared" si="129"/>
        <v>1.7681251049269334E-2</v>
      </c>
      <c r="BE561">
        <v>7.3733306503126414E-2</v>
      </c>
      <c r="BF561">
        <v>1</v>
      </c>
      <c r="BG561">
        <v>0</v>
      </c>
      <c r="BH561">
        <f t="shared" si="133"/>
        <v>533</v>
      </c>
      <c r="BI561">
        <f t="shared" si="134"/>
        <v>27</v>
      </c>
      <c r="BJ561">
        <f t="shared" si="130"/>
        <v>0.56772100567721007</v>
      </c>
      <c r="BK561">
        <f t="shared" si="131"/>
        <v>0.88607594936708867</v>
      </c>
      <c r="BL561">
        <f t="shared" si="132"/>
        <v>7.1863418440156368E-4</v>
      </c>
    </row>
    <row r="562" spans="1:64" x14ac:dyDescent="0.3">
      <c r="A562">
        <v>34</v>
      </c>
      <c r="B562">
        <v>2</v>
      </c>
      <c r="C562">
        <v>1</v>
      </c>
      <c r="D562">
        <v>0</v>
      </c>
      <c r="E562">
        <v>2</v>
      </c>
      <c r="F562">
        <v>1</v>
      </c>
      <c r="G562">
        <f t="shared" si="121"/>
        <v>1</v>
      </c>
      <c r="H562">
        <v>3</v>
      </c>
      <c r="I562">
        <v>0</v>
      </c>
      <c r="J562">
        <v>0</v>
      </c>
      <c r="L562" s="2" t="s">
        <v>21</v>
      </c>
      <c r="N562">
        <v>33</v>
      </c>
      <c r="O562">
        <v>4</v>
      </c>
      <c r="P562">
        <v>1</v>
      </c>
      <c r="Q562">
        <v>3</v>
      </c>
      <c r="R562">
        <v>2</v>
      </c>
      <c r="S562">
        <v>1</v>
      </c>
      <c r="T562">
        <v>2</v>
      </c>
      <c r="U562">
        <v>3</v>
      </c>
      <c r="V562">
        <v>0</v>
      </c>
      <c r="W562" s="45">
        <v>0</v>
      </c>
      <c r="X562" s="46">
        <v>1</v>
      </c>
      <c r="Y562" s="47">
        <f t="shared" si="122"/>
        <v>1</v>
      </c>
      <c r="Z562">
        <f t="shared" si="123"/>
        <v>0</v>
      </c>
      <c r="AA562">
        <f t="shared" si="124"/>
        <v>5.0675765875186442E-2</v>
      </c>
      <c r="AB562" s="45">
        <f t="shared" si="125"/>
        <v>5.0675765875186442E-2</v>
      </c>
      <c r="AC562" s="47">
        <f t="shared" si="126"/>
        <v>0.94932423412481359</v>
      </c>
      <c r="AD562" s="45">
        <f t="shared" si="127"/>
        <v>-5.2004880004750356E-2</v>
      </c>
      <c r="AE562" s="47">
        <f t="shared" si="128"/>
        <v>100</v>
      </c>
      <c r="AF562">
        <f t="shared" si="129"/>
        <v>5.3380883004534967E-2</v>
      </c>
      <c r="BE562">
        <v>7.4053698056298467E-2</v>
      </c>
      <c r="BF562">
        <v>1</v>
      </c>
      <c r="BG562">
        <v>0</v>
      </c>
      <c r="BH562">
        <f t="shared" si="133"/>
        <v>534</v>
      </c>
      <c r="BI562">
        <f t="shared" si="134"/>
        <v>27</v>
      </c>
      <c r="BJ562">
        <f t="shared" si="130"/>
        <v>0.56690997566909973</v>
      </c>
      <c r="BK562">
        <f t="shared" si="131"/>
        <v>0.88607594936708867</v>
      </c>
      <c r="BL562">
        <f t="shared" si="132"/>
        <v>7.1863418440146535E-4</v>
      </c>
    </row>
    <row r="563" spans="1:64" x14ac:dyDescent="0.3">
      <c r="A563">
        <v>52</v>
      </c>
      <c r="B563">
        <v>3</v>
      </c>
      <c r="C563">
        <v>1</v>
      </c>
      <c r="D563">
        <v>6</v>
      </c>
      <c r="E563">
        <v>4</v>
      </c>
      <c r="F563">
        <v>1</v>
      </c>
      <c r="G563">
        <f t="shared" si="121"/>
        <v>2</v>
      </c>
      <c r="H563">
        <v>4</v>
      </c>
      <c r="I563">
        <v>1</v>
      </c>
      <c r="J563">
        <v>0</v>
      </c>
      <c r="L563" s="2" t="s">
        <v>20</v>
      </c>
      <c r="N563">
        <v>33</v>
      </c>
      <c r="O563">
        <v>4</v>
      </c>
      <c r="P563">
        <v>1</v>
      </c>
      <c r="Q563">
        <v>3</v>
      </c>
      <c r="R563">
        <v>2</v>
      </c>
      <c r="S563">
        <v>2</v>
      </c>
      <c r="T563">
        <v>3</v>
      </c>
      <c r="U563">
        <v>3</v>
      </c>
      <c r="V563">
        <v>0</v>
      </c>
      <c r="W563" s="45">
        <v>0</v>
      </c>
      <c r="X563" s="46">
        <v>1</v>
      </c>
      <c r="Y563" s="47">
        <f t="shared" si="122"/>
        <v>1</v>
      </c>
      <c r="Z563">
        <f t="shared" si="123"/>
        <v>0</v>
      </c>
      <c r="AA563">
        <f t="shared" si="124"/>
        <v>8.2600366170544892E-2</v>
      </c>
      <c r="AB563" s="45">
        <f t="shared" si="125"/>
        <v>8.2600366170544892E-2</v>
      </c>
      <c r="AC563" s="47">
        <f t="shared" si="126"/>
        <v>0.91739963382945511</v>
      </c>
      <c r="AD563" s="45">
        <f t="shared" si="127"/>
        <v>-8.6212095958609763E-2</v>
      </c>
      <c r="AE563" s="47">
        <f t="shared" si="128"/>
        <v>100</v>
      </c>
      <c r="AF563">
        <f t="shared" si="129"/>
        <v>9.0037496337065606E-2</v>
      </c>
      <c r="BE563">
        <v>7.4090507688120574E-2</v>
      </c>
      <c r="BF563">
        <v>1</v>
      </c>
      <c r="BG563">
        <v>0</v>
      </c>
      <c r="BH563">
        <f t="shared" si="133"/>
        <v>535</v>
      </c>
      <c r="BI563">
        <f t="shared" si="134"/>
        <v>27</v>
      </c>
      <c r="BJ563">
        <f t="shared" si="130"/>
        <v>0.56609894566098951</v>
      </c>
      <c r="BK563">
        <f t="shared" si="131"/>
        <v>0.88607594936708867</v>
      </c>
      <c r="BL563">
        <f t="shared" si="132"/>
        <v>7.1863418440156368E-4</v>
      </c>
    </row>
    <row r="564" spans="1:64" x14ac:dyDescent="0.3">
      <c r="A564">
        <v>33</v>
      </c>
      <c r="B564">
        <v>4</v>
      </c>
      <c r="C564">
        <v>2</v>
      </c>
      <c r="D564">
        <v>9</v>
      </c>
      <c r="E564">
        <v>1</v>
      </c>
      <c r="F564">
        <v>4</v>
      </c>
      <c r="G564">
        <f t="shared" si="121"/>
        <v>3</v>
      </c>
      <c r="H564">
        <v>2</v>
      </c>
      <c r="I564">
        <v>7</v>
      </c>
      <c r="J564">
        <v>1</v>
      </c>
      <c r="L564" s="2" t="s">
        <v>18</v>
      </c>
      <c r="N564">
        <v>33</v>
      </c>
      <c r="O564">
        <v>4</v>
      </c>
      <c r="P564">
        <v>1</v>
      </c>
      <c r="Q564">
        <v>6</v>
      </c>
      <c r="R564">
        <v>3</v>
      </c>
      <c r="S564">
        <v>2</v>
      </c>
      <c r="T564">
        <v>2</v>
      </c>
      <c r="U564">
        <v>3</v>
      </c>
      <c r="V564">
        <v>8</v>
      </c>
      <c r="W564" s="45">
        <v>0</v>
      </c>
      <c r="X564" s="46">
        <v>1</v>
      </c>
      <c r="Y564" s="47">
        <f t="shared" si="122"/>
        <v>1</v>
      </c>
      <c r="Z564">
        <f t="shared" si="123"/>
        <v>0</v>
      </c>
      <c r="AA564">
        <f t="shared" si="124"/>
        <v>5.9476044728748012E-2</v>
      </c>
      <c r="AB564" s="45">
        <f t="shared" si="125"/>
        <v>5.9476044728748012E-2</v>
      </c>
      <c r="AC564" s="47">
        <f t="shared" si="126"/>
        <v>0.94052395527125199</v>
      </c>
      <c r="AD564" s="45">
        <f t="shared" si="127"/>
        <v>-6.1318159782596457E-2</v>
      </c>
      <c r="AE564" s="47">
        <f t="shared" si="128"/>
        <v>100</v>
      </c>
      <c r="AF564">
        <f t="shared" si="129"/>
        <v>6.3237139676676088E-2</v>
      </c>
      <c r="BE564">
        <v>7.4155768098434077E-2</v>
      </c>
      <c r="BF564">
        <v>1</v>
      </c>
      <c r="BG564">
        <v>0</v>
      </c>
      <c r="BH564">
        <f t="shared" si="133"/>
        <v>536</v>
      </c>
      <c r="BI564">
        <f t="shared" si="134"/>
        <v>27</v>
      </c>
      <c r="BJ564">
        <f t="shared" si="130"/>
        <v>0.56528791565287917</v>
      </c>
      <c r="BK564">
        <f t="shared" si="131"/>
        <v>0.88607594936708867</v>
      </c>
      <c r="BL564">
        <f t="shared" si="132"/>
        <v>7.1863418440156368E-4</v>
      </c>
    </row>
    <row r="565" spans="1:64" x14ac:dyDescent="0.3">
      <c r="A565">
        <v>25</v>
      </c>
      <c r="B565">
        <v>3</v>
      </c>
      <c r="C565">
        <v>1</v>
      </c>
      <c r="D565">
        <v>5</v>
      </c>
      <c r="E565">
        <v>2</v>
      </c>
      <c r="F565">
        <v>4</v>
      </c>
      <c r="G565">
        <f t="shared" si="121"/>
        <v>3</v>
      </c>
      <c r="H565">
        <v>2</v>
      </c>
      <c r="I565">
        <v>1</v>
      </c>
      <c r="J565">
        <v>0</v>
      </c>
      <c r="L565" s="2" t="s">
        <v>18</v>
      </c>
      <c r="N565">
        <v>33</v>
      </c>
      <c r="O565">
        <v>4</v>
      </c>
      <c r="P565">
        <v>1</v>
      </c>
      <c r="Q565">
        <v>7</v>
      </c>
      <c r="R565">
        <v>1</v>
      </c>
      <c r="S565">
        <v>2</v>
      </c>
      <c r="T565">
        <v>2</v>
      </c>
      <c r="U565">
        <v>3</v>
      </c>
      <c r="V565">
        <v>1</v>
      </c>
      <c r="W565" s="45">
        <v>0</v>
      </c>
      <c r="X565" s="46">
        <v>1</v>
      </c>
      <c r="Y565" s="47">
        <f t="shared" si="122"/>
        <v>1</v>
      </c>
      <c r="Z565">
        <f t="shared" si="123"/>
        <v>0</v>
      </c>
      <c r="AA565">
        <f t="shared" si="124"/>
        <v>3.9632911477713938E-2</v>
      </c>
      <c r="AB565" s="45">
        <f t="shared" si="125"/>
        <v>3.9632911477713938E-2</v>
      </c>
      <c r="AC565" s="47">
        <f t="shared" si="126"/>
        <v>0.96036708852228603</v>
      </c>
      <c r="AD565" s="45">
        <f t="shared" si="127"/>
        <v>-4.043968373295697E-2</v>
      </c>
      <c r="AE565" s="47">
        <f t="shared" si="128"/>
        <v>100</v>
      </c>
      <c r="AF565">
        <f t="shared" si="129"/>
        <v>4.1268502379331828E-2</v>
      </c>
      <c r="BE565">
        <v>7.4369780260778701E-2</v>
      </c>
      <c r="BF565">
        <v>1</v>
      </c>
      <c r="BG565">
        <v>0</v>
      </c>
      <c r="BH565">
        <f t="shared" si="133"/>
        <v>537</v>
      </c>
      <c r="BI565">
        <f t="shared" si="134"/>
        <v>27</v>
      </c>
      <c r="BJ565">
        <f t="shared" si="130"/>
        <v>0.56447688564476883</v>
      </c>
      <c r="BK565">
        <f t="shared" si="131"/>
        <v>0.88607594936708867</v>
      </c>
      <c r="BL565">
        <f t="shared" si="132"/>
        <v>0</v>
      </c>
    </row>
    <row r="566" spans="1:64" x14ac:dyDescent="0.3">
      <c r="A566">
        <v>45</v>
      </c>
      <c r="B566">
        <v>2</v>
      </c>
      <c r="C566">
        <v>1</v>
      </c>
      <c r="D566">
        <v>7</v>
      </c>
      <c r="E566">
        <v>2</v>
      </c>
      <c r="F566">
        <v>3</v>
      </c>
      <c r="G566">
        <f t="shared" si="121"/>
        <v>3</v>
      </c>
      <c r="H566">
        <v>3</v>
      </c>
      <c r="I566">
        <v>3</v>
      </c>
      <c r="J566">
        <v>0</v>
      </c>
      <c r="L566" s="2" t="s">
        <v>18</v>
      </c>
      <c r="N566">
        <v>33</v>
      </c>
      <c r="O566">
        <v>4</v>
      </c>
      <c r="P566">
        <v>1</v>
      </c>
      <c r="Q566">
        <v>7</v>
      </c>
      <c r="R566">
        <v>2</v>
      </c>
      <c r="S566">
        <v>2</v>
      </c>
      <c r="T566">
        <v>3</v>
      </c>
      <c r="U566">
        <v>2</v>
      </c>
      <c r="V566">
        <v>1</v>
      </c>
      <c r="W566" s="45">
        <v>0</v>
      </c>
      <c r="X566" s="46">
        <v>1</v>
      </c>
      <c r="Y566" s="47">
        <f t="shared" si="122"/>
        <v>1</v>
      </c>
      <c r="Z566">
        <f t="shared" si="123"/>
        <v>0</v>
      </c>
      <c r="AA566">
        <f t="shared" si="124"/>
        <v>6.3568020381059229E-2</v>
      </c>
      <c r="AB566" s="45">
        <f t="shared" si="125"/>
        <v>6.3568020381059229E-2</v>
      </c>
      <c r="AC566" s="47">
        <f t="shared" si="126"/>
        <v>0.93643197961894076</v>
      </c>
      <c r="AD566" s="45">
        <f t="shared" si="127"/>
        <v>-6.5678392283712639E-2</v>
      </c>
      <c r="AE566" s="47">
        <f t="shared" si="128"/>
        <v>100</v>
      </c>
      <c r="AF566">
        <f t="shared" si="129"/>
        <v>6.7883222449244801E-2</v>
      </c>
      <c r="BE566">
        <v>7.4370311803379885E-2</v>
      </c>
      <c r="BF566">
        <v>0</v>
      </c>
      <c r="BG566">
        <v>1</v>
      </c>
      <c r="BH566">
        <f t="shared" si="133"/>
        <v>537</v>
      </c>
      <c r="BI566">
        <f t="shared" si="134"/>
        <v>28</v>
      </c>
      <c r="BJ566">
        <f t="shared" si="130"/>
        <v>0.56447688564476883</v>
      </c>
      <c r="BK566">
        <f t="shared" si="131"/>
        <v>0.88185654008438819</v>
      </c>
      <c r="BL566">
        <f t="shared" si="132"/>
        <v>7.1521211685679432E-4</v>
      </c>
    </row>
    <row r="567" spans="1:64" x14ac:dyDescent="0.3">
      <c r="A567">
        <v>23</v>
      </c>
      <c r="B567">
        <v>1</v>
      </c>
      <c r="C567">
        <v>1</v>
      </c>
      <c r="D567">
        <v>2</v>
      </c>
      <c r="E567">
        <v>1</v>
      </c>
      <c r="F567">
        <v>3</v>
      </c>
      <c r="G567">
        <f t="shared" si="121"/>
        <v>3</v>
      </c>
      <c r="H567">
        <v>3</v>
      </c>
      <c r="I567">
        <v>0</v>
      </c>
      <c r="J567">
        <v>0</v>
      </c>
      <c r="L567" s="2" t="s">
        <v>18</v>
      </c>
      <c r="N567">
        <v>33</v>
      </c>
      <c r="O567">
        <v>4</v>
      </c>
      <c r="P567">
        <v>1</v>
      </c>
      <c r="Q567">
        <v>7</v>
      </c>
      <c r="R567">
        <v>2</v>
      </c>
      <c r="S567">
        <v>3</v>
      </c>
      <c r="T567">
        <v>1</v>
      </c>
      <c r="U567">
        <v>3</v>
      </c>
      <c r="V567">
        <v>2</v>
      </c>
      <c r="W567" s="45">
        <v>0</v>
      </c>
      <c r="X567" s="46">
        <v>1</v>
      </c>
      <c r="Y567" s="47">
        <f t="shared" si="122"/>
        <v>1</v>
      </c>
      <c r="Z567">
        <f t="shared" si="123"/>
        <v>0</v>
      </c>
      <c r="AA567">
        <f t="shared" si="124"/>
        <v>1.4752955227139189E-2</v>
      </c>
      <c r="AB567" s="45">
        <f t="shared" si="125"/>
        <v>1.4752955227139189E-2</v>
      </c>
      <c r="AC567" s="47">
        <f t="shared" si="126"/>
        <v>0.98524704477286085</v>
      </c>
      <c r="AD567" s="45">
        <f t="shared" si="127"/>
        <v>-1.4862862380833898E-2</v>
      </c>
      <c r="AE567" s="47">
        <f t="shared" si="128"/>
        <v>100</v>
      </c>
      <c r="AF567">
        <f t="shared" si="129"/>
        <v>1.4973863971893811E-2</v>
      </c>
      <c r="BE567">
        <v>7.4618972264982888E-2</v>
      </c>
      <c r="BF567">
        <v>1</v>
      </c>
      <c r="BG567">
        <v>0</v>
      </c>
      <c r="BH567">
        <f t="shared" si="133"/>
        <v>538</v>
      </c>
      <c r="BI567">
        <f t="shared" si="134"/>
        <v>28</v>
      </c>
      <c r="BJ567">
        <f t="shared" si="130"/>
        <v>0.5636658556366585</v>
      </c>
      <c r="BK567">
        <f t="shared" si="131"/>
        <v>0.88185654008438819</v>
      </c>
      <c r="BL567">
        <f t="shared" si="132"/>
        <v>7.1521211685669642E-4</v>
      </c>
    </row>
    <row r="568" spans="1:64" x14ac:dyDescent="0.3">
      <c r="A568">
        <v>47</v>
      </c>
      <c r="B568">
        <v>2</v>
      </c>
      <c r="C568">
        <v>2</v>
      </c>
      <c r="D568">
        <v>4</v>
      </c>
      <c r="E568">
        <v>2</v>
      </c>
      <c r="F568">
        <v>2</v>
      </c>
      <c r="G568">
        <f t="shared" si="121"/>
        <v>3</v>
      </c>
      <c r="H568">
        <v>3</v>
      </c>
      <c r="I568">
        <v>1</v>
      </c>
      <c r="J568">
        <v>1</v>
      </c>
      <c r="L568" s="2" t="s">
        <v>18</v>
      </c>
      <c r="N568">
        <v>33</v>
      </c>
      <c r="O568">
        <v>4</v>
      </c>
      <c r="P568">
        <v>1</v>
      </c>
      <c r="Q568">
        <v>8</v>
      </c>
      <c r="R568">
        <v>1</v>
      </c>
      <c r="S568">
        <v>4</v>
      </c>
      <c r="T568">
        <v>2</v>
      </c>
      <c r="U568">
        <v>3</v>
      </c>
      <c r="V568">
        <v>7</v>
      </c>
      <c r="W568" s="45">
        <v>0</v>
      </c>
      <c r="X568" s="46">
        <v>1</v>
      </c>
      <c r="Y568" s="47">
        <f t="shared" si="122"/>
        <v>1</v>
      </c>
      <c r="Z568">
        <f t="shared" si="123"/>
        <v>0</v>
      </c>
      <c r="AA568">
        <f t="shared" si="124"/>
        <v>6.1325855283256153E-2</v>
      </c>
      <c r="AB568" s="45">
        <f t="shared" si="125"/>
        <v>6.1325855283256153E-2</v>
      </c>
      <c r="AC568" s="47">
        <f t="shared" si="126"/>
        <v>0.93867414471674382</v>
      </c>
      <c r="AD568" s="45">
        <f t="shared" si="127"/>
        <v>-6.328688373138007E-2</v>
      </c>
      <c r="AE568" s="47">
        <f t="shared" si="128"/>
        <v>100</v>
      </c>
      <c r="AF568">
        <f t="shared" si="129"/>
        <v>6.5332421936221505E-2</v>
      </c>
      <c r="BE568">
        <v>7.4834440824856685E-2</v>
      </c>
      <c r="BF568">
        <v>1</v>
      </c>
      <c r="BG568">
        <v>0</v>
      </c>
      <c r="BH568">
        <f t="shared" si="133"/>
        <v>539</v>
      </c>
      <c r="BI568">
        <f t="shared" si="134"/>
        <v>28</v>
      </c>
      <c r="BJ568">
        <f t="shared" si="130"/>
        <v>0.56285482562854827</v>
      </c>
      <c r="BK568">
        <f t="shared" si="131"/>
        <v>0.88185654008438819</v>
      </c>
      <c r="BL568">
        <f t="shared" si="132"/>
        <v>7.1521211685679432E-4</v>
      </c>
    </row>
    <row r="569" spans="1:64" x14ac:dyDescent="0.3">
      <c r="A569">
        <v>34</v>
      </c>
      <c r="B569">
        <v>4</v>
      </c>
      <c r="C569">
        <v>1</v>
      </c>
      <c r="D569">
        <v>5</v>
      </c>
      <c r="E569">
        <v>2</v>
      </c>
      <c r="F569">
        <v>4</v>
      </c>
      <c r="G569">
        <f t="shared" si="121"/>
        <v>3</v>
      </c>
      <c r="H569">
        <v>3</v>
      </c>
      <c r="I569">
        <v>1</v>
      </c>
      <c r="J569">
        <v>0</v>
      </c>
      <c r="L569" s="2" t="s">
        <v>18</v>
      </c>
      <c r="N569">
        <v>33</v>
      </c>
      <c r="O569">
        <v>4</v>
      </c>
      <c r="P569">
        <v>1</v>
      </c>
      <c r="Q569">
        <v>8</v>
      </c>
      <c r="R569">
        <v>2</v>
      </c>
      <c r="S569">
        <v>2</v>
      </c>
      <c r="T569">
        <v>1</v>
      </c>
      <c r="U569">
        <v>2</v>
      </c>
      <c r="V569">
        <v>1</v>
      </c>
      <c r="W569" s="45">
        <v>0</v>
      </c>
      <c r="X569" s="46">
        <v>1</v>
      </c>
      <c r="Y569" s="47">
        <f t="shared" si="122"/>
        <v>1</v>
      </c>
      <c r="Z569">
        <f t="shared" si="123"/>
        <v>0</v>
      </c>
      <c r="AA569">
        <f t="shared" si="124"/>
        <v>1.543293944170184E-2</v>
      </c>
      <c r="AB569" s="45">
        <f t="shared" si="125"/>
        <v>1.543293944170184E-2</v>
      </c>
      <c r="AC569" s="47">
        <f t="shared" si="126"/>
        <v>0.98456706055829812</v>
      </c>
      <c r="AD569" s="45">
        <f t="shared" si="127"/>
        <v>-1.5553266860863163E-2</v>
      </c>
      <c r="AE569" s="47">
        <f t="shared" si="128"/>
        <v>100</v>
      </c>
      <c r="AF569">
        <f t="shared" si="129"/>
        <v>1.5674848428252924E-2</v>
      </c>
      <c r="BE569">
        <v>7.5004579437479152E-2</v>
      </c>
      <c r="BF569">
        <v>1</v>
      </c>
      <c r="BG569">
        <v>0</v>
      </c>
      <c r="BH569">
        <f t="shared" si="133"/>
        <v>540</v>
      </c>
      <c r="BI569">
        <f t="shared" si="134"/>
        <v>28</v>
      </c>
      <c r="BJ569">
        <f t="shared" si="130"/>
        <v>0.56204379562043794</v>
      </c>
      <c r="BK569">
        <f t="shared" si="131"/>
        <v>0.88185654008438819</v>
      </c>
      <c r="BL569">
        <f t="shared" si="132"/>
        <v>7.1521211685669642E-4</v>
      </c>
    </row>
    <row r="570" spans="1:64" x14ac:dyDescent="0.3">
      <c r="A570">
        <v>55</v>
      </c>
      <c r="B570">
        <v>4</v>
      </c>
      <c r="C570">
        <v>2</v>
      </c>
      <c r="D570">
        <v>2</v>
      </c>
      <c r="E570">
        <v>5</v>
      </c>
      <c r="F570">
        <v>1</v>
      </c>
      <c r="G570">
        <f t="shared" si="121"/>
        <v>2</v>
      </c>
      <c r="H570">
        <v>3</v>
      </c>
      <c r="I570">
        <v>1</v>
      </c>
      <c r="J570">
        <v>1</v>
      </c>
      <c r="L570" s="2" t="s">
        <v>20</v>
      </c>
      <c r="N570">
        <v>33</v>
      </c>
      <c r="O570">
        <v>4</v>
      </c>
      <c r="P570">
        <v>1</v>
      </c>
      <c r="Q570">
        <v>8</v>
      </c>
      <c r="R570">
        <v>4</v>
      </c>
      <c r="S570">
        <v>2</v>
      </c>
      <c r="T570">
        <v>3</v>
      </c>
      <c r="U570">
        <v>3</v>
      </c>
      <c r="V570">
        <v>6</v>
      </c>
      <c r="W570" s="45">
        <v>0</v>
      </c>
      <c r="X570" s="46">
        <v>1</v>
      </c>
      <c r="Y570" s="47">
        <f t="shared" si="122"/>
        <v>1</v>
      </c>
      <c r="Z570">
        <f t="shared" si="123"/>
        <v>0</v>
      </c>
      <c r="AA570">
        <f t="shared" si="124"/>
        <v>4.2516267981775213E-2</v>
      </c>
      <c r="AB570" s="45">
        <f t="shared" si="125"/>
        <v>4.2516267981775213E-2</v>
      </c>
      <c r="AC570" s="47">
        <f t="shared" si="126"/>
        <v>0.95748373201822479</v>
      </c>
      <c r="AD570" s="45">
        <f t="shared" si="127"/>
        <v>-4.344654813096395E-2</v>
      </c>
      <c r="AE570" s="47">
        <f t="shared" si="128"/>
        <v>100</v>
      </c>
      <c r="AF570">
        <f t="shared" si="129"/>
        <v>4.4404167465234762E-2</v>
      </c>
      <c r="BE570">
        <v>7.5005738181902759E-2</v>
      </c>
      <c r="BF570">
        <v>1</v>
      </c>
      <c r="BG570">
        <v>0</v>
      </c>
      <c r="BH570">
        <f t="shared" si="133"/>
        <v>541</v>
      </c>
      <c r="BI570">
        <f t="shared" si="134"/>
        <v>28</v>
      </c>
      <c r="BJ570">
        <f t="shared" si="130"/>
        <v>0.56123276561232771</v>
      </c>
      <c r="BK570">
        <f t="shared" si="131"/>
        <v>0.88185654008438819</v>
      </c>
      <c r="BL570">
        <f t="shared" si="132"/>
        <v>7.1521211685679432E-4</v>
      </c>
    </row>
    <row r="571" spans="1:64" x14ac:dyDescent="0.3">
      <c r="A571">
        <v>36</v>
      </c>
      <c r="B571">
        <v>1</v>
      </c>
      <c r="C571">
        <v>1</v>
      </c>
      <c r="D571">
        <v>7</v>
      </c>
      <c r="E571">
        <v>3</v>
      </c>
      <c r="F571">
        <v>2</v>
      </c>
      <c r="G571">
        <f t="shared" si="121"/>
        <v>3</v>
      </c>
      <c r="H571">
        <v>3</v>
      </c>
      <c r="I571">
        <v>0</v>
      </c>
      <c r="J571">
        <v>0</v>
      </c>
      <c r="L571" s="2" t="s">
        <v>18</v>
      </c>
      <c r="N571">
        <v>33</v>
      </c>
      <c r="O571">
        <v>4</v>
      </c>
      <c r="P571">
        <v>2</v>
      </c>
      <c r="Q571">
        <v>0</v>
      </c>
      <c r="R571">
        <v>1</v>
      </c>
      <c r="S571">
        <v>3</v>
      </c>
      <c r="T571">
        <v>3</v>
      </c>
      <c r="U571">
        <v>3</v>
      </c>
      <c r="V571">
        <v>0</v>
      </c>
      <c r="W571" s="45">
        <v>1</v>
      </c>
      <c r="X571" s="46">
        <v>0</v>
      </c>
      <c r="Y571" s="47">
        <f t="shared" si="122"/>
        <v>1</v>
      </c>
      <c r="Z571">
        <f t="shared" si="123"/>
        <v>1</v>
      </c>
      <c r="AA571">
        <f t="shared" si="124"/>
        <v>0.47325956165600414</v>
      </c>
      <c r="AB571" s="45">
        <f t="shared" si="125"/>
        <v>0.47325956165600414</v>
      </c>
      <c r="AC571" s="47">
        <f t="shared" si="126"/>
        <v>0.52674043834399586</v>
      </c>
      <c r="AD571" s="45">
        <f t="shared" si="127"/>
        <v>-0.74811128485802458</v>
      </c>
      <c r="AE571" s="47">
        <f t="shared" si="128"/>
        <v>0</v>
      </c>
      <c r="AF571">
        <f t="shared" si="129"/>
        <v>1.1130053801783832</v>
      </c>
      <c r="BE571">
        <v>7.5013001258785017E-2</v>
      </c>
      <c r="BF571">
        <v>1</v>
      </c>
      <c r="BG571">
        <v>0</v>
      </c>
      <c r="BH571">
        <f t="shared" si="133"/>
        <v>542</v>
      </c>
      <c r="BI571">
        <f t="shared" si="134"/>
        <v>28</v>
      </c>
      <c r="BJ571">
        <f t="shared" si="130"/>
        <v>0.56042173560421737</v>
      </c>
      <c r="BK571">
        <f t="shared" si="131"/>
        <v>0.88185654008438819</v>
      </c>
      <c r="BL571">
        <f t="shared" si="132"/>
        <v>0</v>
      </c>
    </row>
    <row r="572" spans="1:64" x14ac:dyDescent="0.3">
      <c r="A572">
        <v>52</v>
      </c>
      <c r="B572">
        <v>4</v>
      </c>
      <c r="C572">
        <v>1</v>
      </c>
      <c r="D572">
        <v>3</v>
      </c>
      <c r="E572">
        <v>1</v>
      </c>
      <c r="F572">
        <v>4</v>
      </c>
      <c r="G572">
        <f t="shared" si="121"/>
        <v>2</v>
      </c>
      <c r="H572">
        <v>3</v>
      </c>
      <c r="I572">
        <v>1</v>
      </c>
      <c r="J572">
        <v>0</v>
      </c>
      <c r="L572" s="2" t="s">
        <v>20</v>
      </c>
      <c r="N572">
        <v>33</v>
      </c>
      <c r="O572">
        <v>4</v>
      </c>
      <c r="P572">
        <v>2</v>
      </c>
      <c r="Q572">
        <v>0</v>
      </c>
      <c r="R572">
        <v>2</v>
      </c>
      <c r="S572">
        <v>3</v>
      </c>
      <c r="T572">
        <v>3</v>
      </c>
      <c r="U572">
        <v>3</v>
      </c>
      <c r="V572">
        <v>0</v>
      </c>
      <c r="W572" s="45">
        <v>0</v>
      </c>
      <c r="X572" s="46">
        <v>1</v>
      </c>
      <c r="Y572" s="47">
        <f t="shared" si="122"/>
        <v>1</v>
      </c>
      <c r="Z572">
        <f t="shared" si="123"/>
        <v>0</v>
      </c>
      <c r="AA572">
        <f t="shared" si="124"/>
        <v>0.38012688744575146</v>
      </c>
      <c r="AB572" s="45">
        <f t="shared" si="125"/>
        <v>0.38012688744575146</v>
      </c>
      <c r="AC572" s="47">
        <f t="shared" si="126"/>
        <v>0.61987311255424848</v>
      </c>
      <c r="AD572" s="45">
        <f t="shared" si="127"/>
        <v>-0.47824047905870326</v>
      </c>
      <c r="AE572" s="47">
        <f t="shared" si="128"/>
        <v>100</v>
      </c>
      <c r="AF572">
        <f t="shared" si="129"/>
        <v>0.61323338558660989</v>
      </c>
      <c r="BE572">
        <v>7.5595824968497413E-2</v>
      </c>
      <c r="BF572">
        <v>0</v>
      </c>
      <c r="BG572">
        <v>1</v>
      </c>
      <c r="BH572">
        <f t="shared" si="133"/>
        <v>542</v>
      </c>
      <c r="BI572">
        <f t="shared" si="134"/>
        <v>29</v>
      </c>
      <c r="BJ572">
        <f t="shared" si="130"/>
        <v>0.56042173560421737</v>
      </c>
      <c r="BK572">
        <f t="shared" si="131"/>
        <v>0.8776371308016877</v>
      </c>
      <c r="BL572">
        <f t="shared" si="132"/>
        <v>7.1179004931202485E-4</v>
      </c>
    </row>
    <row r="573" spans="1:64" x14ac:dyDescent="0.3">
      <c r="A573">
        <v>26</v>
      </c>
      <c r="B573">
        <v>1</v>
      </c>
      <c r="C573">
        <v>1</v>
      </c>
      <c r="D573">
        <v>2</v>
      </c>
      <c r="E573">
        <v>1</v>
      </c>
      <c r="F573">
        <v>4</v>
      </c>
      <c r="G573">
        <f t="shared" si="121"/>
        <v>1</v>
      </c>
      <c r="H573">
        <v>3</v>
      </c>
      <c r="I573">
        <v>2</v>
      </c>
      <c r="J573">
        <v>0</v>
      </c>
      <c r="L573" s="2" t="s">
        <v>21</v>
      </c>
      <c r="N573">
        <v>33</v>
      </c>
      <c r="O573">
        <v>4</v>
      </c>
      <c r="P573">
        <v>2</v>
      </c>
      <c r="Q573">
        <v>3</v>
      </c>
      <c r="R573">
        <v>1</v>
      </c>
      <c r="S573">
        <v>2</v>
      </c>
      <c r="T573">
        <v>1</v>
      </c>
      <c r="U573">
        <v>4</v>
      </c>
      <c r="V573">
        <v>0</v>
      </c>
      <c r="W573" s="45">
        <v>0</v>
      </c>
      <c r="X573" s="46">
        <v>1</v>
      </c>
      <c r="Y573" s="47">
        <f t="shared" si="122"/>
        <v>1</v>
      </c>
      <c r="Z573">
        <f t="shared" si="123"/>
        <v>0</v>
      </c>
      <c r="AA573">
        <f t="shared" si="124"/>
        <v>0.11888648362619897</v>
      </c>
      <c r="AB573" s="45">
        <f t="shared" si="125"/>
        <v>0.11888648362619897</v>
      </c>
      <c r="AC573" s="47">
        <f t="shared" si="126"/>
        <v>0.88111351637380109</v>
      </c>
      <c r="AD573" s="45">
        <f t="shared" si="127"/>
        <v>-0.12656881188685706</v>
      </c>
      <c r="AE573" s="47">
        <f t="shared" si="128"/>
        <v>100</v>
      </c>
      <c r="AF573">
        <f t="shared" si="129"/>
        <v>0.13492754499496623</v>
      </c>
      <c r="BE573">
        <v>7.5882857530172904E-2</v>
      </c>
      <c r="BF573">
        <v>1</v>
      </c>
      <c r="BG573">
        <v>0</v>
      </c>
      <c r="BH573">
        <f t="shared" si="133"/>
        <v>543</v>
      </c>
      <c r="BI573">
        <f t="shared" si="134"/>
        <v>29</v>
      </c>
      <c r="BJ573">
        <f t="shared" si="130"/>
        <v>0.55961070559610704</v>
      </c>
      <c r="BK573">
        <f t="shared" si="131"/>
        <v>0.8776371308016877</v>
      </c>
      <c r="BL573">
        <f t="shared" si="132"/>
        <v>7.1179004931202485E-4</v>
      </c>
    </row>
    <row r="574" spans="1:64" x14ac:dyDescent="0.3">
      <c r="A574">
        <v>29</v>
      </c>
      <c r="B574">
        <v>2</v>
      </c>
      <c r="C574">
        <v>1</v>
      </c>
      <c r="D574">
        <v>7</v>
      </c>
      <c r="E574">
        <v>2</v>
      </c>
      <c r="F574">
        <v>1</v>
      </c>
      <c r="G574">
        <f t="shared" si="121"/>
        <v>2</v>
      </c>
      <c r="H574">
        <v>2</v>
      </c>
      <c r="I574">
        <v>1</v>
      </c>
      <c r="J574">
        <v>0</v>
      </c>
      <c r="L574" s="2" t="s">
        <v>20</v>
      </c>
      <c r="N574">
        <v>33</v>
      </c>
      <c r="O574">
        <v>4</v>
      </c>
      <c r="P574">
        <v>2</v>
      </c>
      <c r="Q574">
        <v>7</v>
      </c>
      <c r="R574">
        <v>1</v>
      </c>
      <c r="S574">
        <v>2</v>
      </c>
      <c r="T574">
        <v>2</v>
      </c>
      <c r="U574">
        <v>3</v>
      </c>
      <c r="V574">
        <v>3</v>
      </c>
      <c r="W574" s="45">
        <v>0</v>
      </c>
      <c r="X574" s="46">
        <v>1</v>
      </c>
      <c r="Y574" s="47">
        <f t="shared" si="122"/>
        <v>1</v>
      </c>
      <c r="Z574">
        <f t="shared" si="123"/>
        <v>0</v>
      </c>
      <c r="AA574">
        <f t="shared" si="124"/>
        <v>0.20723798393032514</v>
      </c>
      <c r="AB574" s="45">
        <f t="shared" si="125"/>
        <v>0.20723798393032514</v>
      </c>
      <c r="AC574" s="47">
        <f t="shared" si="126"/>
        <v>0.79276201606967489</v>
      </c>
      <c r="AD574" s="45">
        <f t="shared" si="127"/>
        <v>-0.23223220822705554</v>
      </c>
      <c r="AE574" s="47">
        <f t="shared" si="128"/>
        <v>100</v>
      </c>
      <c r="AF574">
        <f t="shared" si="129"/>
        <v>0.26141260520750181</v>
      </c>
      <c r="BE574">
        <v>7.6093136697920033E-2</v>
      </c>
      <c r="BF574">
        <v>1</v>
      </c>
      <c r="BG574">
        <v>0</v>
      </c>
      <c r="BH574">
        <f t="shared" si="133"/>
        <v>544</v>
      </c>
      <c r="BI574">
        <f t="shared" si="134"/>
        <v>29</v>
      </c>
      <c r="BJ574">
        <f t="shared" si="130"/>
        <v>0.5587996755879967</v>
      </c>
      <c r="BK574">
        <f t="shared" si="131"/>
        <v>0.8776371308016877</v>
      </c>
      <c r="BL574">
        <f t="shared" si="132"/>
        <v>7.1179004931192749E-4</v>
      </c>
    </row>
    <row r="575" spans="1:64" x14ac:dyDescent="0.3">
      <c r="A575">
        <v>26</v>
      </c>
      <c r="B575">
        <v>4</v>
      </c>
      <c r="C575">
        <v>1</v>
      </c>
      <c r="D575">
        <v>3</v>
      </c>
      <c r="E575">
        <v>2</v>
      </c>
      <c r="F575">
        <v>3</v>
      </c>
      <c r="G575">
        <f t="shared" si="121"/>
        <v>3</v>
      </c>
      <c r="H575">
        <v>2</v>
      </c>
      <c r="I575">
        <v>1</v>
      </c>
      <c r="J575">
        <v>1</v>
      </c>
      <c r="L575" s="2" t="s">
        <v>18</v>
      </c>
      <c r="N575">
        <v>33</v>
      </c>
      <c r="O575">
        <v>4</v>
      </c>
      <c r="P575">
        <v>2</v>
      </c>
      <c r="Q575">
        <v>8</v>
      </c>
      <c r="R575">
        <v>3</v>
      </c>
      <c r="S575">
        <v>3</v>
      </c>
      <c r="T575">
        <v>1</v>
      </c>
      <c r="U575">
        <v>3</v>
      </c>
      <c r="V575">
        <v>0</v>
      </c>
      <c r="W575" s="45">
        <v>0</v>
      </c>
      <c r="X575" s="46">
        <v>1</v>
      </c>
      <c r="Y575" s="47">
        <f t="shared" si="122"/>
        <v>1</v>
      </c>
      <c r="Z575">
        <f t="shared" si="123"/>
        <v>0</v>
      </c>
      <c r="AA575">
        <f t="shared" si="124"/>
        <v>2.9647216715684523E-2</v>
      </c>
      <c r="AB575" s="45">
        <f t="shared" si="125"/>
        <v>2.9647216715684523E-2</v>
      </c>
      <c r="AC575" s="47">
        <f t="shared" si="126"/>
        <v>0.97035278328431551</v>
      </c>
      <c r="AD575" s="45">
        <f t="shared" si="127"/>
        <v>-3.0095579497837397E-2</v>
      </c>
      <c r="AE575" s="47">
        <f t="shared" si="128"/>
        <v>100</v>
      </c>
      <c r="AF575">
        <f t="shared" si="129"/>
        <v>3.0553028987394395E-2</v>
      </c>
      <c r="BE575">
        <v>7.651670753694402E-2</v>
      </c>
      <c r="BF575">
        <v>1</v>
      </c>
      <c r="BG575">
        <v>0</v>
      </c>
      <c r="BH575">
        <f t="shared" si="133"/>
        <v>545</v>
      </c>
      <c r="BI575">
        <f t="shared" si="134"/>
        <v>29</v>
      </c>
      <c r="BJ575">
        <f t="shared" si="130"/>
        <v>0.55798864557988648</v>
      </c>
      <c r="BK575">
        <f t="shared" si="131"/>
        <v>0.8776371308016877</v>
      </c>
      <c r="BL575">
        <f t="shared" si="132"/>
        <v>7.1179004931202485E-4</v>
      </c>
    </row>
    <row r="576" spans="1:64" x14ac:dyDescent="0.3">
      <c r="A576">
        <v>34</v>
      </c>
      <c r="B576">
        <v>2</v>
      </c>
      <c r="C576">
        <v>1</v>
      </c>
      <c r="D576">
        <v>2</v>
      </c>
      <c r="E576">
        <v>1</v>
      </c>
      <c r="F576">
        <v>4</v>
      </c>
      <c r="G576">
        <f t="shared" si="121"/>
        <v>3</v>
      </c>
      <c r="H576">
        <v>3</v>
      </c>
      <c r="I576">
        <v>1</v>
      </c>
      <c r="J576">
        <v>0</v>
      </c>
      <c r="L576" s="2" t="s">
        <v>18</v>
      </c>
      <c r="N576">
        <v>33</v>
      </c>
      <c r="O576">
        <v>4</v>
      </c>
      <c r="P576">
        <v>2</v>
      </c>
      <c r="Q576">
        <v>9</v>
      </c>
      <c r="R576">
        <v>1</v>
      </c>
      <c r="S576">
        <v>4</v>
      </c>
      <c r="T576">
        <v>3</v>
      </c>
      <c r="U576">
        <v>2</v>
      </c>
      <c r="V576">
        <v>7</v>
      </c>
      <c r="W576" s="45">
        <v>1</v>
      </c>
      <c r="X576" s="46">
        <v>0</v>
      </c>
      <c r="Y576" s="47">
        <f t="shared" si="122"/>
        <v>1</v>
      </c>
      <c r="Z576">
        <f t="shared" si="123"/>
        <v>1</v>
      </c>
      <c r="AA576">
        <f t="shared" si="124"/>
        <v>0.38690581417162345</v>
      </c>
      <c r="AB576" s="45">
        <f t="shared" si="125"/>
        <v>0.38690581417162345</v>
      </c>
      <c r="AC576" s="47">
        <f t="shared" si="126"/>
        <v>0.61309418582837649</v>
      </c>
      <c r="AD576" s="45">
        <f t="shared" si="127"/>
        <v>-0.94957398980620111</v>
      </c>
      <c r="AE576" s="47">
        <f t="shared" si="128"/>
        <v>0</v>
      </c>
      <c r="AF576">
        <f t="shared" si="129"/>
        <v>1.5846083552428096</v>
      </c>
      <c r="BE576">
        <v>7.6639720242211717E-2</v>
      </c>
      <c r="BF576">
        <v>1</v>
      </c>
      <c r="BG576">
        <v>0</v>
      </c>
      <c r="BH576">
        <f t="shared" si="133"/>
        <v>546</v>
      </c>
      <c r="BI576">
        <f t="shared" si="134"/>
        <v>29</v>
      </c>
      <c r="BJ576">
        <f t="shared" si="130"/>
        <v>0.55717761557177614</v>
      </c>
      <c r="BK576">
        <f t="shared" si="131"/>
        <v>0.8776371308016877</v>
      </c>
      <c r="BL576">
        <f t="shared" si="132"/>
        <v>7.1179004931192749E-4</v>
      </c>
    </row>
    <row r="577" spans="1:64" x14ac:dyDescent="0.3">
      <c r="A577">
        <v>54</v>
      </c>
      <c r="B577">
        <v>4</v>
      </c>
      <c r="C577">
        <v>2</v>
      </c>
      <c r="D577">
        <v>3</v>
      </c>
      <c r="E577">
        <v>2</v>
      </c>
      <c r="F577">
        <v>1</v>
      </c>
      <c r="G577">
        <f t="shared" si="121"/>
        <v>1</v>
      </c>
      <c r="H577">
        <v>3</v>
      </c>
      <c r="I577">
        <v>1</v>
      </c>
      <c r="J577">
        <v>0</v>
      </c>
      <c r="L577" s="2" t="s">
        <v>21</v>
      </c>
      <c r="N577">
        <v>34</v>
      </c>
      <c r="O577">
        <v>1</v>
      </c>
      <c r="P577">
        <v>1</v>
      </c>
      <c r="Q577">
        <v>0</v>
      </c>
      <c r="R577">
        <v>1</v>
      </c>
      <c r="S577">
        <v>1</v>
      </c>
      <c r="T577">
        <v>3</v>
      </c>
      <c r="U577">
        <v>1</v>
      </c>
      <c r="V577">
        <v>0</v>
      </c>
      <c r="W577" s="45">
        <v>0</v>
      </c>
      <c r="X577" s="46">
        <v>1</v>
      </c>
      <c r="Y577" s="47">
        <f t="shared" si="122"/>
        <v>1</v>
      </c>
      <c r="Z577">
        <f t="shared" si="123"/>
        <v>0</v>
      </c>
      <c r="AA577">
        <f t="shared" si="124"/>
        <v>0.52341835523584623</v>
      </c>
      <c r="AB577" s="45">
        <f t="shared" si="125"/>
        <v>0.52341835523584623</v>
      </c>
      <c r="AC577" s="47">
        <f t="shared" si="126"/>
        <v>0.47658164476415377</v>
      </c>
      <c r="AD577" s="45">
        <f t="shared" si="127"/>
        <v>-0.74111622793334031</v>
      </c>
      <c r="AE577" s="47">
        <f t="shared" si="128"/>
        <v>0</v>
      </c>
      <c r="AF577">
        <f t="shared" si="129"/>
        <v>1.0982763624790262</v>
      </c>
      <c r="BE577">
        <v>7.6792528409374922E-2</v>
      </c>
      <c r="BF577">
        <v>1</v>
      </c>
      <c r="BG577">
        <v>0</v>
      </c>
      <c r="BH577">
        <f t="shared" si="133"/>
        <v>547</v>
      </c>
      <c r="BI577">
        <f t="shared" si="134"/>
        <v>29</v>
      </c>
      <c r="BJ577">
        <f t="shared" si="130"/>
        <v>0.55636658556366592</v>
      </c>
      <c r="BK577">
        <f t="shared" si="131"/>
        <v>0.8776371308016877</v>
      </c>
      <c r="BL577">
        <f t="shared" si="132"/>
        <v>7.1179004931202485E-4</v>
      </c>
    </row>
    <row r="578" spans="1:64" x14ac:dyDescent="0.3">
      <c r="A578">
        <v>27</v>
      </c>
      <c r="B578">
        <v>3</v>
      </c>
      <c r="C578">
        <v>1</v>
      </c>
      <c r="D578">
        <v>2</v>
      </c>
      <c r="E578">
        <v>2</v>
      </c>
      <c r="F578">
        <v>4</v>
      </c>
      <c r="G578">
        <f t="shared" ref="G578:G641" si="135">IF(L578="Divorced",1,IF(L578="Married",2,3))</f>
        <v>2</v>
      </c>
      <c r="H578">
        <v>3</v>
      </c>
      <c r="I578">
        <v>1</v>
      </c>
      <c r="J578">
        <v>0</v>
      </c>
      <c r="L578" s="2" t="s">
        <v>20</v>
      </c>
      <c r="N578">
        <v>34</v>
      </c>
      <c r="O578">
        <v>1</v>
      </c>
      <c r="P578">
        <v>1</v>
      </c>
      <c r="Q578">
        <v>2</v>
      </c>
      <c r="R578">
        <v>1</v>
      </c>
      <c r="S578">
        <v>3</v>
      </c>
      <c r="T578">
        <v>2</v>
      </c>
      <c r="U578">
        <v>3</v>
      </c>
      <c r="V578">
        <v>2</v>
      </c>
      <c r="W578" s="45">
        <v>1</v>
      </c>
      <c r="X578" s="46">
        <v>0</v>
      </c>
      <c r="Y578" s="47">
        <f t="shared" si="122"/>
        <v>1</v>
      </c>
      <c r="Z578">
        <f t="shared" si="123"/>
        <v>1</v>
      </c>
      <c r="AA578">
        <f t="shared" si="124"/>
        <v>0.21308513983841768</v>
      </c>
      <c r="AB578" s="45">
        <f t="shared" si="125"/>
        <v>0.21308513983841768</v>
      </c>
      <c r="AC578" s="47">
        <f t="shared" si="126"/>
        <v>0.7869148601615823</v>
      </c>
      <c r="AD578" s="45">
        <f t="shared" si="127"/>
        <v>-1.5460634755872338</v>
      </c>
      <c r="AE578" s="47">
        <f t="shared" si="128"/>
        <v>0</v>
      </c>
      <c r="AF578">
        <f t="shared" si="129"/>
        <v>3.6929598223428401</v>
      </c>
      <c r="BE578">
        <v>7.6949513706415812E-2</v>
      </c>
      <c r="BF578">
        <v>1</v>
      </c>
      <c r="BG578">
        <v>0</v>
      </c>
      <c r="BH578">
        <f t="shared" si="133"/>
        <v>548</v>
      </c>
      <c r="BI578">
        <f t="shared" si="134"/>
        <v>29</v>
      </c>
      <c r="BJ578">
        <f t="shared" si="130"/>
        <v>0.55555555555555558</v>
      </c>
      <c r="BK578">
        <f t="shared" si="131"/>
        <v>0.8776371308016877</v>
      </c>
      <c r="BL578">
        <f t="shared" si="132"/>
        <v>7.1179004931202485E-4</v>
      </c>
    </row>
    <row r="579" spans="1:64" x14ac:dyDescent="0.3">
      <c r="A579">
        <v>37</v>
      </c>
      <c r="B579">
        <v>4</v>
      </c>
      <c r="C579">
        <v>2</v>
      </c>
      <c r="D579">
        <v>3</v>
      </c>
      <c r="E579">
        <v>1</v>
      </c>
      <c r="F579">
        <v>1</v>
      </c>
      <c r="G579">
        <f t="shared" si="135"/>
        <v>1</v>
      </c>
      <c r="H579">
        <v>2</v>
      </c>
      <c r="I579">
        <v>4</v>
      </c>
      <c r="J579">
        <v>0</v>
      </c>
      <c r="L579" s="2" t="s">
        <v>21</v>
      </c>
      <c r="N579">
        <v>34</v>
      </c>
      <c r="O579">
        <v>1</v>
      </c>
      <c r="P579">
        <v>1</v>
      </c>
      <c r="Q579">
        <v>2</v>
      </c>
      <c r="R579">
        <v>2</v>
      </c>
      <c r="S579">
        <v>2</v>
      </c>
      <c r="T579">
        <v>2</v>
      </c>
      <c r="U579">
        <v>3</v>
      </c>
      <c r="V579">
        <v>1</v>
      </c>
      <c r="W579" s="45">
        <v>0</v>
      </c>
      <c r="X579" s="46">
        <v>1</v>
      </c>
      <c r="Y579" s="47">
        <f t="shared" si="122"/>
        <v>1</v>
      </c>
      <c r="Z579">
        <f t="shared" si="123"/>
        <v>0</v>
      </c>
      <c r="AA579">
        <f t="shared" si="124"/>
        <v>0.15353571083678241</v>
      </c>
      <c r="AB579" s="45">
        <f t="shared" si="125"/>
        <v>0.15353571083678241</v>
      </c>
      <c r="AC579" s="47">
        <f t="shared" si="126"/>
        <v>0.84646428916321759</v>
      </c>
      <c r="AD579" s="45">
        <f t="shared" si="127"/>
        <v>-0.16668726475692161</v>
      </c>
      <c r="AE579" s="47">
        <f t="shared" si="128"/>
        <v>100</v>
      </c>
      <c r="AF579">
        <f t="shared" si="129"/>
        <v>0.1813847468846701</v>
      </c>
      <c r="BE579">
        <v>7.7228237096191962E-2</v>
      </c>
      <c r="BF579">
        <v>1</v>
      </c>
      <c r="BG579">
        <v>0</v>
      </c>
      <c r="BH579">
        <f t="shared" si="133"/>
        <v>549</v>
      </c>
      <c r="BI579">
        <f t="shared" si="134"/>
        <v>29</v>
      </c>
      <c r="BJ579">
        <f t="shared" si="130"/>
        <v>0.55474452554744524</v>
      </c>
      <c r="BK579">
        <f t="shared" si="131"/>
        <v>0.8776371308016877</v>
      </c>
      <c r="BL579">
        <f t="shared" si="132"/>
        <v>7.1179004931202485E-4</v>
      </c>
    </row>
    <row r="580" spans="1:64" x14ac:dyDescent="0.3">
      <c r="A580">
        <v>38</v>
      </c>
      <c r="B580">
        <v>1</v>
      </c>
      <c r="C580">
        <v>2</v>
      </c>
      <c r="D580">
        <v>7</v>
      </c>
      <c r="E580">
        <v>2</v>
      </c>
      <c r="F580">
        <v>1</v>
      </c>
      <c r="G580">
        <f t="shared" si="135"/>
        <v>3</v>
      </c>
      <c r="H580">
        <v>3</v>
      </c>
      <c r="I580">
        <v>4</v>
      </c>
      <c r="J580">
        <v>0</v>
      </c>
      <c r="L580" s="2" t="s">
        <v>18</v>
      </c>
      <c r="N580">
        <v>34</v>
      </c>
      <c r="O580">
        <v>1</v>
      </c>
      <c r="P580">
        <v>1</v>
      </c>
      <c r="Q580">
        <v>2</v>
      </c>
      <c r="R580">
        <v>2</v>
      </c>
      <c r="S580">
        <v>4</v>
      </c>
      <c r="T580">
        <v>3</v>
      </c>
      <c r="U580">
        <v>2</v>
      </c>
      <c r="V580">
        <v>0</v>
      </c>
      <c r="W580" s="45">
        <v>0</v>
      </c>
      <c r="X580" s="46">
        <v>1</v>
      </c>
      <c r="Y580" s="47">
        <f t="shared" si="122"/>
        <v>1</v>
      </c>
      <c r="Z580">
        <f t="shared" si="123"/>
        <v>0</v>
      </c>
      <c r="AA580">
        <f t="shared" si="124"/>
        <v>0.22622260014624276</v>
      </c>
      <c r="AB580" s="45">
        <f t="shared" si="125"/>
        <v>0.22622260014624276</v>
      </c>
      <c r="AC580" s="47">
        <f t="shared" si="126"/>
        <v>0.77377739985375726</v>
      </c>
      <c r="AD580" s="45">
        <f t="shared" si="127"/>
        <v>-0.25647104384455238</v>
      </c>
      <c r="AE580" s="47">
        <f t="shared" si="128"/>
        <v>100</v>
      </c>
      <c r="AF580">
        <f t="shared" si="129"/>
        <v>0.29236134344192333</v>
      </c>
      <c r="BE580">
        <v>7.7355634276272497E-2</v>
      </c>
      <c r="BF580">
        <v>1</v>
      </c>
      <c r="BG580">
        <v>0</v>
      </c>
      <c r="BH580">
        <f t="shared" si="133"/>
        <v>550</v>
      </c>
      <c r="BI580">
        <f t="shared" si="134"/>
        <v>29</v>
      </c>
      <c r="BJ580">
        <f t="shared" si="130"/>
        <v>0.55393349553933491</v>
      </c>
      <c r="BK580">
        <f t="shared" si="131"/>
        <v>0.8776371308016877</v>
      </c>
      <c r="BL580">
        <f t="shared" si="132"/>
        <v>7.1179004931192749E-4</v>
      </c>
    </row>
    <row r="581" spans="1:64" x14ac:dyDescent="0.3">
      <c r="A581">
        <v>34</v>
      </c>
      <c r="B581">
        <v>3</v>
      </c>
      <c r="C581">
        <v>1</v>
      </c>
      <c r="D581">
        <v>5</v>
      </c>
      <c r="E581">
        <v>1</v>
      </c>
      <c r="F581">
        <v>1</v>
      </c>
      <c r="G581">
        <f t="shared" si="135"/>
        <v>3</v>
      </c>
      <c r="H581">
        <v>3</v>
      </c>
      <c r="I581">
        <v>1</v>
      </c>
      <c r="J581">
        <v>0</v>
      </c>
      <c r="L581" s="2" t="s">
        <v>18</v>
      </c>
      <c r="N581">
        <v>34</v>
      </c>
      <c r="O581">
        <v>1</v>
      </c>
      <c r="P581">
        <v>1</v>
      </c>
      <c r="Q581">
        <v>4</v>
      </c>
      <c r="R581">
        <v>1</v>
      </c>
      <c r="S581">
        <v>3</v>
      </c>
      <c r="T581">
        <v>1</v>
      </c>
      <c r="U581">
        <v>3</v>
      </c>
      <c r="V581">
        <v>0</v>
      </c>
      <c r="W581" s="45">
        <v>0</v>
      </c>
      <c r="X581" s="46">
        <v>1</v>
      </c>
      <c r="Y581" s="47">
        <f t="shared" ref="Y581:Y644" si="136">W581+X581</f>
        <v>1</v>
      </c>
      <c r="Z581">
        <f t="shared" ref="Z581:Z644" si="137">IF(Y581=0,"",W581/Y581)</f>
        <v>0</v>
      </c>
      <c r="AA581">
        <f t="shared" ref="AA581:AA644" si="138">1/(1+EXP(-$AH$5-MMULT(N581:V581,$AH$6:$AH$14)))</f>
        <v>7.0485362032453147E-2</v>
      </c>
      <c r="AB581" s="45">
        <f t="shared" ref="AB581:AB644" si="139">Y581*AA581</f>
        <v>7.0485362032453147E-2</v>
      </c>
      <c r="AC581" s="47">
        <f t="shared" ref="AC581:AC644" si="140">Y581-AB581</f>
        <v>0.92951463796754685</v>
      </c>
      <c r="AD581" s="45">
        <f t="shared" ref="AD581:AD644" si="141">IFERROR(Y581*(Z581*LN(AA581)+(1-Z581)*LN(1-AA581)),0)</f>
        <v>-7.3092723727806591E-2</v>
      </c>
      <c r="AE581" s="47">
        <f t="shared" ref="AE581:AE644" si="142">100*IF(AA581&gt;=$BA$10,W581/Y581,X581/Y581)</f>
        <v>100</v>
      </c>
      <c r="AF581">
        <f t="shared" ref="AF581:AF644" si="143">IFERROR((W581-AB581)^2/AB581+(X581-AC581)^2/AC581,0)</f>
        <v>7.5830287284743197E-2</v>
      </c>
      <c r="BE581">
        <v>7.7394847547857012E-2</v>
      </c>
      <c r="BF581">
        <v>1</v>
      </c>
      <c r="BG581">
        <v>0</v>
      </c>
      <c r="BH581">
        <f t="shared" si="133"/>
        <v>551</v>
      </c>
      <c r="BI581">
        <f t="shared" si="134"/>
        <v>29</v>
      </c>
      <c r="BJ581">
        <f t="shared" ref="BJ581:BJ644" si="144">1-BH581/BH$1468</f>
        <v>0.55312246553122468</v>
      </c>
      <c r="BK581">
        <f t="shared" ref="BK581:BK644" si="145">1-BI581/BI$1468</f>
        <v>0.8776371308016877</v>
      </c>
      <c r="BL581">
        <f t="shared" ref="BL581:BL644" si="146">(BJ581-BJ582)*BK581</f>
        <v>7.1179004931202485E-4</v>
      </c>
    </row>
    <row r="582" spans="1:64" x14ac:dyDescent="0.3">
      <c r="A582">
        <v>35</v>
      </c>
      <c r="B582">
        <v>1</v>
      </c>
      <c r="C582">
        <v>1</v>
      </c>
      <c r="D582">
        <v>2</v>
      </c>
      <c r="E582">
        <v>1</v>
      </c>
      <c r="F582">
        <v>4</v>
      </c>
      <c r="G582">
        <f t="shared" si="135"/>
        <v>2</v>
      </c>
      <c r="H582">
        <v>2</v>
      </c>
      <c r="I582">
        <v>0</v>
      </c>
      <c r="J582">
        <v>0</v>
      </c>
      <c r="L582" s="2" t="s">
        <v>20</v>
      </c>
      <c r="N582">
        <v>34</v>
      </c>
      <c r="O582">
        <v>1</v>
      </c>
      <c r="P582">
        <v>1</v>
      </c>
      <c r="Q582">
        <v>6</v>
      </c>
      <c r="R582">
        <v>3</v>
      </c>
      <c r="S582">
        <v>2</v>
      </c>
      <c r="T582">
        <v>3</v>
      </c>
      <c r="U582">
        <v>3</v>
      </c>
      <c r="V582">
        <v>2</v>
      </c>
      <c r="W582" s="45">
        <v>0</v>
      </c>
      <c r="X582" s="46">
        <v>1</v>
      </c>
      <c r="Y582" s="47">
        <f t="shared" si="136"/>
        <v>1</v>
      </c>
      <c r="Z582">
        <f t="shared" si="137"/>
        <v>0</v>
      </c>
      <c r="AA582">
        <f t="shared" si="138"/>
        <v>0.12456028445240235</v>
      </c>
      <c r="AB582" s="45">
        <f t="shared" si="139"/>
        <v>0.12456028445240235</v>
      </c>
      <c r="AC582" s="47">
        <f t="shared" si="140"/>
        <v>0.8754397155475977</v>
      </c>
      <c r="AD582" s="45">
        <f t="shared" si="141"/>
        <v>-0.13302898679707115</v>
      </c>
      <c r="AE582" s="47">
        <f t="shared" si="142"/>
        <v>100</v>
      </c>
      <c r="AF582">
        <f t="shared" si="143"/>
        <v>0.14228310897968394</v>
      </c>
      <c r="BE582">
        <v>7.7609190029273689E-2</v>
      </c>
      <c r="BF582">
        <v>1</v>
      </c>
      <c r="BG582">
        <v>0</v>
      </c>
      <c r="BH582">
        <f t="shared" ref="BH582:BH645" si="147">BH581+BF582</f>
        <v>552</v>
      </c>
      <c r="BI582">
        <f t="shared" ref="BI582:BI645" si="148">BI581+BG582</f>
        <v>29</v>
      </c>
      <c r="BJ582">
        <f t="shared" si="144"/>
        <v>0.55231143552311435</v>
      </c>
      <c r="BK582">
        <f t="shared" si="145"/>
        <v>0.8776371308016877</v>
      </c>
      <c r="BL582">
        <f t="shared" si="146"/>
        <v>0</v>
      </c>
    </row>
    <row r="583" spans="1:64" x14ac:dyDescent="0.3">
      <c r="A583">
        <v>30</v>
      </c>
      <c r="B583">
        <v>4</v>
      </c>
      <c r="C583">
        <v>1</v>
      </c>
      <c r="D583">
        <v>2</v>
      </c>
      <c r="E583">
        <v>1</v>
      </c>
      <c r="F583">
        <v>3</v>
      </c>
      <c r="G583">
        <f t="shared" si="135"/>
        <v>2</v>
      </c>
      <c r="H583">
        <v>3</v>
      </c>
      <c r="I583">
        <v>0</v>
      </c>
      <c r="J583">
        <v>0</v>
      </c>
      <c r="L583" s="2" t="s">
        <v>20</v>
      </c>
      <c r="N583">
        <v>34</v>
      </c>
      <c r="O583">
        <v>1</v>
      </c>
      <c r="P583">
        <v>1</v>
      </c>
      <c r="Q583">
        <v>8</v>
      </c>
      <c r="R583">
        <v>3</v>
      </c>
      <c r="S583">
        <v>4</v>
      </c>
      <c r="T583">
        <v>3</v>
      </c>
      <c r="U583">
        <v>2</v>
      </c>
      <c r="V583">
        <v>2</v>
      </c>
      <c r="W583" s="45">
        <v>0</v>
      </c>
      <c r="X583" s="46">
        <v>1</v>
      </c>
      <c r="Y583" s="47">
        <f t="shared" si="136"/>
        <v>1</v>
      </c>
      <c r="Z583">
        <f t="shared" si="137"/>
        <v>0</v>
      </c>
      <c r="AA583">
        <f t="shared" si="138"/>
        <v>9.0659490234394138E-2</v>
      </c>
      <c r="AB583" s="45">
        <f t="shared" si="139"/>
        <v>9.0659490234394138E-2</v>
      </c>
      <c r="AC583" s="47">
        <f t="shared" si="140"/>
        <v>0.90934050976560588</v>
      </c>
      <c r="AD583" s="45">
        <f t="shared" si="141"/>
        <v>-9.5035656747061256E-2</v>
      </c>
      <c r="AE583" s="47">
        <f t="shared" si="142"/>
        <v>100</v>
      </c>
      <c r="AF583">
        <f t="shared" si="143"/>
        <v>9.9698066082817297E-2</v>
      </c>
      <c r="BE583">
        <v>7.7725398959787986E-2</v>
      </c>
      <c r="BF583">
        <v>0</v>
      </c>
      <c r="BG583">
        <v>1</v>
      </c>
      <c r="BH583">
        <f t="shared" si="147"/>
        <v>552</v>
      </c>
      <c r="BI583">
        <f t="shared" si="148"/>
        <v>30</v>
      </c>
      <c r="BJ583">
        <f t="shared" si="144"/>
        <v>0.55231143552311435</v>
      </c>
      <c r="BK583">
        <f t="shared" si="145"/>
        <v>0.87341772151898733</v>
      </c>
      <c r="BL583">
        <f t="shared" si="146"/>
        <v>7.0836798176715857E-4</v>
      </c>
    </row>
    <row r="584" spans="1:64" x14ac:dyDescent="0.3">
      <c r="A584">
        <v>40</v>
      </c>
      <c r="B584">
        <v>3</v>
      </c>
      <c r="C584">
        <v>1</v>
      </c>
      <c r="D584">
        <v>7</v>
      </c>
      <c r="E584">
        <v>2</v>
      </c>
      <c r="F584">
        <v>4</v>
      </c>
      <c r="G584">
        <f t="shared" si="135"/>
        <v>2</v>
      </c>
      <c r="H584">
        <v>3</v>
      </c>
      <c r="I584">
        <v>3</v>
      </c>
      <c r="J584">
        <v>0</v>
      </c>
      <c r="L584" s="2" t="s">
        <v>20</v>
      </c>
      <c r="N584">
        <v>34</v>
      </c>
      <c r="O584">
        <v>1</v>
      </c>
      <c r="P584">
        <v>1</v>
      </c>
      <c r="Q584">
        <v>13</v>
      </c>
      <c r="R584">
        <v>2</v>
      </c>
      <c r="S584">
        <v>3</v>
      </c>
      <c r="T584">
        <v>3</v>
      </c>
      <c r="U584">
        <v>3</v>
      </c>
      <c r="V584">
        <v>2</v>
      </c>
      <c r="W584" s="45">
        <v>0</v>
      </c>
      <c r="X584" s="46">
        <v>1</v>
      </c>
      <c r="Y584" s="47">
        <f t="shared" si="136"/>
        <v>1</v>
      </c>
      <c r="Z584">
        <f t="shared" si="137"/>
        <v>0</v>
      </c>
      <c r="AA584">
        <f t="shared" si="138"/>
        <v>5.4814318881963253E-2</v>
      </c>
      <c r="AB584" s="45">
        <f t="shared" si="139"/>
        <v>5.4814318881963253E-2</v>
      </c>
      <c r="AC584" s="47">
        <f t="shared" si="140"/>
        <v>0.9451856811180368</v>
      </c>
      <c r="AD584" s="45">
        <f t="shared" si="141"/>
        <v>-5.637388283402988E-2</v>
      </c>
      <c r="AE584" s="47">
        <f t="shared" si="142"/>
        <v>100</v>
      </c>
      <c r="AF584">
        <f t="shared" si="143"/>
        <v>5.7993175285013569E-2</v>
      </c>
      <c r="BE584">
        <v>7.8062025736043997E-2</v>
      </c>
      <c r="BF584">
        <v>1</v>
      </c>
      <c r="BG584">
        <v>0</v>
      </c>
      <c r="BH584">
        <f t="shared" si="147"/>
        <v>553</v>
      </c>
      <c r="BI584">
        <f t="shared" si="148"/>
        <v>30</v>
      </c>
      <c r="BJ584">
        <f t="shared" si="144"/>
        <v>0.55150040551500412</v>
      </c>
      <c r="BK584">
        <f t="shared" si="145"/>
        <v>0.87341772151898733</v>
      </c>
      <c r="BL584">
        <f t="shared" si="146"/>
        <v>7.083679817672556E-4</v>
      </c>
    </row>
    <row r="585" spans="1:64" x14ac:dyDescent="0.3">
      <c r="A585">
        <v>34</v>
      </c>
      <c r="B585">
        <v>3</v>
      </c>
      <c r="C585">
        <v>1</v>
      </c>
      <c r="D585">
        <v>2</v>
      </c>
      <c r="E585">
        <v>2</v>
      </c>
      <c r="F585">
        <v>3</v>
      </c>
      <c r="G585">
        <f t="shared" si="135"/>
        <v>2</v>
      </c>
      <c r="H585">
        <v>3</v>
      </c>
      <c r="I585">
        <v>1</v>
      </c>
      <c r="J585">
        <v>0</v>
      </c>
      <c r="L585" s="2" t="s">
        <v>20</v>
      </c>
      <c r="N585">
        <v>34</v>
      </c>
      <c r="O585">
        <v>1</v>
      </c>
      <c r="P585">
        <v>2</v>
      </c>
      <c r="Q585">
        <v>2</v>
      </c>
      <c r="R585">
        <v>2</v>
      </c>
      <c r="S585">
        <v>1</v>
      </c>
      <c r="T585">
        <v>3</v>
      </c>
      <c r="U585">
        <v>2</v>
      </c>
      <c r="V585">
        <v>0</v>
      </c>
      <c r="W585" s="45">
        <v>1</v>
      </c>
      <c r="X585" s="46">
        <v>0</v>
      </c>
      <c r="Y585" s="47">
        <f t="shared" si="136"/>
        <v>1</v>
      </c>
      <c r="Z585">
        <f t="shared" si="137"/>
        <v>1</v>
      </c>
      <c r="AA585">
        <f t="shared" si="138"/>
        <v>0.6696381405881946</v>
      </c>
      <c r="AB585" s="45">
        <f t="shared" si="139"/>
        <v>0.6696381405881946</v>
      </c>
      <c r="AC585" s="47">
        <f t="shared" si="140"/>
        <v>0.3303618594118054</v>
      </c>
      <c r="AD585" s="45">
        <f t="shared" si="141"/>
        <v>-0.40101780117188496</v>
      </c>
      <c r="AE585" s="47">
        <f t="shared" si="142"/>
        <v>100</v>
      </c>
      <c r="AF585">
        <f t="shared" si="143"/>
        <v>0.49334385153393923</v>
      </c>
      <c r="BE585">
        <v>7.8090234012976073E-2</v>
      </c>
      <c r="BF585">
        <v>1</v>
      </c>
      <c r="BG585">
        <v>0</v>
      </c>
      <c r="BH585">
        <f t="shared" si="147"/>
        <v>554</v>
      </c>
      <c r="BI585">
        <f t="shared" si="148"/>
        <v>30</v>
      </c>
      <c r="BJ585">
        <f t="shared" si="144"/>
        <v>0.55068937550689379</v>
      </c>
      <c r="BK585">
        <f t="shared" si="145"/>
        <v>0.87341772151898733</v>
      </c>
      <c r="BL585">
        <f t="shared" si="146"/>
        <v>7.083679817672556E-4</v>
      </c>
    </row>
    <row r="586" spans="1:64" x14ac:dyDescent="0.3">
      <c r="A586">
        <v>42</v>
      </c>
      <c r="B586">
        <v>2</v>
      </c>
      <c r="C586">
        <v>1</v>
      </c>
      <c r="D586">
        <v>7</v>
      </c>
      <c r="E586">
        <v>5</v>
      </c>
      <c r="F586">
        <v>1</v>
      </c>
      <c r="G586">
        <f t="shared" si="135"/>
        <v>1</v>
      </c>
      <c r="H586">
        <v>2</v>
      </c>
      <c r="I586">
        <v>14</v>
      </c>
      <c r="J586">
        <v>0</v>
      </c>
      <c r="L586" s="2" t="s">
        <v>21</v>
      </c>
      <c r="N586">
        <v>34</v>
      </c>
      <c r="O586">
        <v>1</v>
      </c>
      <c r="P586">
        <v>2</v>
      </c>
      <c r="Q586">
        <v>7</v>
      </c>
      <c r="R586">
        <v>2</v>
      </c>
      <c r="S586">
        <v>4</v>
      </c>
      <c r="T586">
        <v>3</v>
      </c>
      <c r="U586">
        <v>3</v>
      </c>
      <c r="V586">
        <v>0</v>
      </c>
      <c r="W586" s="45">
        <v>1</v>
      </c>
      <c r="X586" s="46">
        <v>0</v>
      </c>
      <c r="Y586" s="47">
        <f t="shared" si="136"/>
        <v>1</v>
      </c>
      <c r="Z586">
        <f t="shared" si="137"/>
        <v>1</v>
      </c>
      <c r="AA586">
        <f t="shared" si="138"/>
        <v>0.32551148832093529</v>
      </c>
      <c r="AB586" s="45">
        <f t="shared" si="139"/>
        <v>0.32551148832093529</v>
      </c>
      <c r="AC586" s="47">
        <f t="shared" si="140"/>
        <v>0.67448851167906465</v>
      </c>
      <c r="AD586" s="45">
        <f t="shared" si="141"/>
        <v>-1.1223575235755916</v>
      </c>
      <c r="AE586" s="47">
        <f t="shared" si="142"/>
        <v>0</v>
      </c>
      <c r="AF586">
        <f t="shared" si="143"/>
        <v>2.0720881931333199</v>
      </c>
      <c r="BE586">
        <v>7.8170624951650683E-2</v>
      </c>
      <c r="BF586">
        <v>1</v>
      </c>
      <c r="BG586">
        <v>0</v>
      </c>
      <c r="BH586">
        <f t="shared" si="147"/>
        <v>555</v>
      </c>
      <c r="BI586">
        <f t="shared" si="148"/>
        <v>30</v>
      </c>
      <c r="BJ586">
        <f t="shared" si="144"/>
        <v>0.54987834549878345</v>
      </c>
      <c r="BK586">
        <f t="shared" si="145"/>
        <v>0.87341772151898733</v>
      </c>
      <c r="BL586">
        <f t="shared" si="146"/>
        <v>7.083679817672556E-4</v>
      </c>
    </row>
    <row r="587" spans="1:64" x14ac:dyDescent="0.3">
      <c r="A587">
        <v>23</v>
      </c>
      <c r="B587">
        <v>3</v>
      </c>
      <c r="C587">
        <v>2</v>
      </c>
      <c r="D587">
        <v>0</v>
      </c>
      <c r="E587">
        <v>1</v>
      </c>
      <c r="F587">
        <v>4</v>
      </c>
      <c r="G587">
        <f t="shared" si="135"/>
        <v>2</v>
      </c>
      <c r="H587">
        <v>3</v>
      </c>
      <c r="I587">
        <v>0</v>
      </c>
      <c r="J587">
        <v>1</v>
      </c>
      <c r="L587" s="2" t="s">
        <v>20</v>
      </c>
      <c r="N587">
        <v>34</v>
      </c>
      <c r="O587">
        <v>1</v>
      </c>
      <c r="P587">
        <v>2</v>
      </c>
      <c r="Q587">
        <v>9</v>
      </c>
      <c r="R587">
        <v>2</v>
      </c>
      <c r="S587">
        <v>4</v>
      </c>
      <c r="T587">
        <v>3</v>
      </c>
      <c r="U587">
        <v>4</v>
      </c>
      <c r="V587">
        <v>10</v>
      </c>
      <c r="W587" s="45">
        <v>1</v>
      </c>
      <c r="X587" s="46">
        <v>0</v>
      </c>
      <c r="Y587" s="47">
        <f t="shared" si="136"/>
        <v>1</v>
      </c>
      <c r="Z587">
        <f t="shared" si="137"/>
        <v>1</v>
      </c>
      <c r="AA587">
        <f t="shared" si="138"/>
        <v>0.54471569467598902</v>
      </c>
      <c r="AB587" s="45">
        <f t="shared" si="139"/>
        <v>0.54471569467598902</v>
      </c>
      <c r="AC587" s="47">
        <f t="shared" si="140"/>
        <v>0.45528430532401098</v>
      </c>
      <c r="AD587" s="45">
        <f t="shared" si="141"/>
        <v>-0.60749128157638077</v>
      </c>
      <c r="AE587" s="47">
        <f t="shared" si="142"/>
        <v>100</v>
      </c>
      <c r="AF587">
        <f t="shared" si="143"/>
        <v>0.83582006131625386</v>
      </c>
      <c r="BE587">
        <v>7.8453759802264225E-2</v>
      </c>
      <c r="BF587">
        <v>1</v>
      </c>
      <c r="BG587">
        <v>0</v>
      </c>
      <c r="BH587">
        <f t="shared" si="147"/>
        <v>556</v>
      </c>
      <c r="BI587">
        <f t="shared" si="148"/>
        <v>30</v>
      </c>
      <c r="BJ587">
        <f t="shared" si="144"/>
        <v>0.54906731549067311</v>
      </c>
      <c r="BK587">
        <f t="shared" si="145"/>
        <v>0.87341772151898733</v>
      </c>
      <c r="BL587">
        <f t="shared" si="146"/>
        <v>0</v>
      </c>
    </row>
    <row r="588" spans="1:64" x14ac:dyDescent="0.3">
      <c r="A588">
        <v>24</v>
      </c>
      <c r="B588">
        <v>3</v>
      </c>
      <c r="C588">
        <v>1</v>
      </c>
      <c r="D588">
        <v>0</v>
      </c>
      <c r="E588">
        <v>1</v>
      </c>
      <c r="F588">
        <v>2</v>
      </c>
      <c r="G588">
        <f t="shared" si="135"/>
        <v>1</v>
      </c>
      <c r="H588">
        <v>3</v>
      </c>
      <c r="I588">
        <v>0</v>
      </c>
      <c r="J588">
        <v>0</v>
      </c>
      <c r="L588" s="2" t="s">
        <v>21</v>
      </c>
      <c r="N588">
        <v>34</v>
      </c>
      <c r="O588">
        <v>2</v>
      </c>
      <c r="P588">
        <v>1</v>
      </c>
      <c r="Q588">
        <v>0</v>
      </c>
      <c r="R588">
        <v>1</v>
      </c>
      <c r="S588">
        <v>2</v>
      </c>
      <c r="T588">
        <v>1</v>
      </c>
      <c r="U588">
        <v>3</v>
      </c>
      <c r="V588">
        <v>1</v>
      </c>
      <c r="W588" s="45">
        <v>0</v>
      </c>
      <c r="X588" s="46">
        <v>1</v>
      </c>
      <c r="Y588" s="47">
        <f t="shared" si="136"/>
        <v>1</v>
      </c>
      <c r="Z588">
        <f t="shared" si="137"/>
        <v>0</v>
      </c>
      <c r="AA588">
        <f t="shared" si="138"/>
        <v>0.11882335675014548</v>
      </c>
      <c r="AB588" s="45">
        <f t="shared" si="139"/>
        <v>0.11882335675014548</v>
      </c>
      <c r="AC588" s="47">
        <f t="shared" si="140"/>
        <v>0.88117664324985456</v>
      </c>
      <c r="AD588" s="45">
        <f t="shared" si="141"/>
        <v>-0.12649717002273411</v>
      </c>
      <c r="AE588" s="47">
        <f t="shared" si="142"/>
        <v>100</v>
      </c>
      <c r="AF588">
        <f t="shared" si="143"/>
        <v>0.13484623958246875</v>
      </c>
      <c r="BE588">
        <v>7.846793404860529E-2</v>
      </c>
      <c r="BF588">
        <v>0</v>
      </c>
      <c r="BG588">
        <v>1</v>
      </c>
      <c r="BH588">
        <f t="shared" si="147"/>
        <v>556</v>
      </c>
      <c r="BI588">
        <f t="shared" si="148"/>
        <v>31</v>
      </c>
      <c r="BJ588">
        <f t="shared" si="144"/>
        <v>0.54906731549067311</v>
      </c>
      <c r="BK588">
        <f t="shared" si="145"/>
        <v>0.86919831223628696</v>
      </c>
      <c r="BL588">
        <f t="shared" si="146"/>
        <v>7.0494591422248624E-4</v>
      </c>
    </row>
    <row r="589" spans="1:64" x14ac:dyDescent="0.3">
      <c r="A589">
        <v>52</v>
      </c>
      <c r="B589">
        <v>4</v>
      </c>
      <c r="C589">
        <v>1</v>
      </c>
      <c r="D589">
        <v>2</v>
      </c>
      <c r="E589">
        <v>2</v>
      </c>
      <c r="F589">
        <v>3</v>
      </c>
      <c r="G589">
        <f t="shared" si="135"/>
        <v>2</v>
      </c>
      <c r="H589">
        <v>3</v>
      </c>
      <c r="I589">
        <v>1</v>
      </c>
      <c r="J589">
        <v>0</v>
      </c>
      <c r="L589" s="2" t="s">
        <v>20</v>
      </c>
      <c r="N589">
        <v>34</v>
      </c>
      <c r="O589">
        <v>2</v>
      </c>
      <c r="P589">
        <v>1</v>
      </c>
      <c r="Q589">
        <v>0</v>
      </c>
      <c r="R589">
        <v>2</v>
      </c>
      <c r="S589">
        <v>1</v>
      </c>
      <c r="T589">
        <v>1</v>
      </c>
      <c r="U589">
        <v>3</v>
      </c>
      <c r="V589">
        <v>0</v>
      </c>
      <c r="W589" s="45">
        <v>0</v>
      </c>
      <c r="X589" s="46">
        <v>1</v>
      </c>
      <c r="Y589" s="47">
        <f t="shared" si="136"/>
        <v>1</v>
      </c>
      <c r="Z589">
        <f t="shared" si="137"/>
        <v>0</v>
      </c>
      <c r="AA589">
        <f t="shared" si="138"/>
        <v>8.2843359244220885E-2</v>
      </c>
      <c r="AB589" s="45">
        <f t="shared" si="139"/>
        <v>8.2843359244220885E-2</v>
      </c>
      <c r="AC589" s="47">
        <f t="shared" si="140"/>
        <v>0.91715664075577907</v>
      </c>
      <c r="AD589" s="45">
        <f t="shared" si="141"/>
        <v>-8.647700260493435E-2</v>
      </c>
      <c r="AE589" s="47">
        <f t="shared" si="142"/>
        <v>100</v>
      </c>
      <c r="AF589">
        <f t="shared" si="143"/>
        <v>9.0326292764945984E-2</v>
      </c>
      <c r="BE589">
        <v>7.8576391096311857E-2</v>
      </c>
      <c r="BF589">
        <v>1</v>
      </c>
      <c r="BG589">
        <v>0</v>
      </c>
      <c r="BH589">
        <f t="shared" si="147"/>
        <v>557</v>
      </c>
      <c r="BI589">
        <f t="shared" si="148"/>
        <v>31</v>
      </c>
      <c r="BJ589">
        <f t="shared" si="144"/>
        <v>0.54825628548256278</v>
      </c>
      <c r="BK589">
        <f t="shared" si="145"/>
        <v>0.86919831223628696</v>
      </c>
      <c r="BL589">
        <f t="shared" si="146"/>
        <v>7.0494591422238975E-4</v>
      </c>
    </row>
    <row r="590" spans="1:64" x14ac:dyDescent="0.3">
      <c r="A590">
        <v>50</v>
      </c>
      <c r="B590">
        <v>3</v>
      </c>
      <c r="C590">
        <v>1</v>
      </c>
      <c r="D590">
        <v>3</v>
      </c>
      <c r="E590">
        <v>4</v>
      </c>
      <c r="F590">
        <v>3</v>
      </c>
      <c r="G590">
        <f t="shared" si="135"/>
        <v>2</v>
      </c>
      <c r="H590">
        <v>3</v>
      </c>
      <c r="I590">
        <v>0</v>
      </c>
      <c r="J590">
        <v>0</v>
      </c>
      <c r="L590" s="2" t="s">
        <v>20</v>
      </c>
      <c r="N590">
        <v>34</v>
      </c>
      <c r="O590">
        <v>2</v>
      </c>
      <c r="P590">
        <v>1</v>
      </c>
      <c r="Q590">
        <v>1</v>
      </c>
      <c r="R590">
        <v>2</v>
      </c>
      <c r="S590">
        <v>1</v>
      </c>
      <c r="T590">
        <v>1</v>
      </c>
      <c r="U590">
        <v>2</v>
      </c>
      <c r="V590">
        <v>0</v>
      </c>
      <c r="W590" s="45">
        <v>0</v>
      </c>
      <c r="X590" s="46">
        <v>1</v>
      </c>
      <c r="Y590" s="47">
        <f t="shared" si="136"/>
        <v>1</v>
      </c>
      <c r="Z590">
        <f t="shared" si="137"/>
        <v>0</v>
      </c>
      <c r="AA590">
        <f t="shared" si="138"/>
        <v>8.7878761748399453E-2</v>
      </c>
      <c r="AB590" s="45">
        <f t="shared" si="139"/>
        <v>8.7878761748399453E-2</v>
      </c>
      <c r="AC590" s="47">
        <f t="shared" si="140"/>
        <v>0.91212123825160052</v>
      </c>
      <c r="AD590" s="45">
        <f t="shared" si="141"/>
        <v>-9.1982361063716475E-2</v>
      </c>
      <c r="AE590" s="47">
        <f t="shared" si="142"/>
        <v>100</v>
      </c>
      <c r="AF590">
        <f t="shared" si="143"/>
        <v>9.634548354213289E-2</v>
      </c>
      <c r="BE590">
        <v>7.8796154585009756E-2</v>
      </c>
      <c r="BF590">
        <v>1</v>
      </c>
      <c r="BG590">
        <v>0</v>
      </c>
      <c r="BH590">
        <f t="shared" si="147"/>
        <v>558</v>
      </c>
      <c r="BI590">
        <f t="shared" si="148"/>
        <v>31</v>
      </c>
      <c r="BJ590">
        <f t="shared" si="144"/>
        <v>0.54744525547445255</v>
      </c>
      <c r="BK590">
        <f t="shared" si="145"/>
        <v>0.86919831223628696</v>
      </c>
      <c r="BL590">
        <f t="shared" si="146"/>
        <v>7.0494591422238975E-4</v>
      </c>
    </row>
    <row r="591" spans="1:64" x14ac:dyDescent="0.3">
      <c r="A591">
        <v>29</v>
      </c>
      <c r="B591">
        <v>2</v>
      </c>
      <c r="C591">
        <v>2</v>
      </c>
      <c r="D591">
        <v>0</v>
      </c>
      <c r="E591">
        <v>1</v>
      </c>
      <c r="F591">
        <v>1</v>
      </c>
      <c r="G591">
        <f t="shared" si="135"/>
        <v>2</v>
      </c>
      <c r="H591">
        <v>3</v>
      </c>
      <c r="I591">
        <v>0</v>
      </c>
      <c r="J591">
        <v>1</v>
      </c>
      <c r="L591" s="2" t="s">
        <v>20</v>
      </c>
      <c r="N591">
        <v>34</v>
      </c>
      <c r="O591">
        <v>2</v>
      </c>
      <c r="P591">
        <v>1</v>
      </c>
      <c r="Q591">
        <v>1</v>
      </c>
      <c r="R591">
        <v>2</v>
      </c>
      <c r="S591">
        <v>2</v>
      </c>
      <c r="T591">
        <v>3</v>
      </c>
      <c r="U591">
        <v>3</v>
      </c>
      <c r="V591">
        <v>4</v>
      </c>
      <c r="W591" s="45">
        <v>0</v>
      </c>
      <c r="X591" s="46">
        <v>1</v>
      </c>
      <c r="Y591" s="47">
        <f t="shared" si="136"/>
        <v>1</v>
      </c>
      <c r="Z591">
        <f t="shared" si="137"/>
        <v>0</v>
      </c>
      <c r="AA591">
        <f t="shared" si="138"/>
        <v>0.30808708862893625</v>
      </c>
      <c r="AB591" s="45">
        <f t="shared" si="139"/>
        <v>0.30808708862893625</v>
      </c>
      <c r="AC591" s="47">
        <f t="shared" si="140"/>
        <v>0.69191291137106381</v>
      </c>
      <c r="AD591" s="45">
        <f t="shared" si="141"/>
        <v>-0.36829518190417121</v>
      </c>
      <c r="AE591" s="47">
        <f t="shared" si="142"/>
        <v>100</v>
      </c>
      <c r="AF591">
        <f t="shared" si="143"/>
        <v>0.4452685931506099</v>
      </c>
      <c r="BE591">
        <v>7.8976140781769497E-2</v>
      </c>
      <c r="BF591">
        <v>1</v>
      </c>
      <c r="BG591">
        <v>0</v>
      </c>
      <c r="BH591">
        <f t="shared" si="147"/>
        <v>559</v>
      </c>
      <c r="BI591">
        <f t="shared" si="148"/>
        <v>31</v>
      </c>
      <c r="BJ591">
        <f t="shared" si="144"/>
        <v>0.54663422546634233</v>
      </c>
      <c r="BK591">
        <f t="shared" si="145"/>
        <v>0.86919831223628696</v>
      </c>
      <c r="BL591">
        <f t="shared" si="146"/>
        <v>7.0494591422248624E-4</v>
      </c>
    </row>
    <row r="592" spans="1:64" x14ac:dyDescent="0.3">
      <c r="A592">
        <v>33</v>
      </c>
      <c r="B592">
        <v>3</v>
      </c>
      <c r="C592">
        <v>1</v>
      </c>
      <c r="D592">
        <v>9</v>
      </c>
      <c r="E592">
        <v>3</v>
      </c>
      <c r="F592">
        <v>1</v>
      </c>
      <c r="G592">
        <f t="shared" si="135"/>
        <v>2</v>
      </c>
      <c r="H592">
        <v>4</v>
      </c>
      <c r="I592">
        <v>3</v>
      </c>
      <c r="J592">
        <v>0</v>
      </c>
      <c r="L592" s="2" t="s">
        <v>20</v>
      </c>
      <c r="N592">
        <v>34</v>
      </c>
      <c r="O592">
        <v>2</v>
      </c>
      <c r="P592">
        <v>1</v>
      </c>
      <c r="Q592">
        <v>2</v>
      </c>
      <c r="R592">
        <v>1</v>
      </c>
      <c r="S592">
        <v>1</v>
      </c>
      <c r="T592">
        <v>1</v>
      </c>
      <c r="U592">
        <v>3</v>
      </c>
      <c r="V592">
        <v>1</v>
      </c>
      <c r="W592" s="45">
        <v>0</v>
      </c>
      <c r="X592" s="46">
        <v>1</v>
      </c>
      <c r="Y592" s="47">
        <f t="shared" si="136"/>
        <v>1</v>
      </c>
      <c r="Z592">
        <f t="shared" si="137"/>
        <v>0</v>
      </c>
      <c r="AA592">
        <f t="shared" si="138"/>
        <v>9.9318914498506869E-2</v>
      </c>
      <c r="AB592" s="45">
        <f t="shared" si="139"/>
        <v>9.9318914498506869E-2</v>
      </c>
      <c r="AC592" s="47">
        <f t="shared" si="140"/>
        <v>0.90068108550149317</v>
      </c>
      <c r="AD592" s="45">
        <f t="shared" si="141"/>
        <v>-0.10460404018923099</v>
      </c>
      <c r="AE592" s="47">
        <f t="shared" si="142"/>
        <v>100</v>
      </c>
      <c r="AF592">
        <f t="shared" si="143"/>
        <v>0.1102709006520402</v>
      </c>
      <c r="BE592">
        <v>7.911547916031321E-2</v>
      </c>
      <c r="BF592">
        <v>1</v>
      </c>
      <c r="BG592">
        <v>0</v>
      </c>
      <c r="BH592">
        <f t="shared" si="147"/>
        <v>560</v>
      </c>
      <c r="BI592">
        <f t="shared" si="148"/>
        <v>31</v>
      </c>
      <c r="BJ592">
        <f t="shared" si="144"/>
        <v>0.54582319545823199</v>
      </c>
      <c r="BK592">
        <f t="shared" si="145"/>
        <v>0.86919831223628696</v>
      </c>
      <c r="BL592">
        <f t="shared" si="146"/>
        <v>7.0494591422248624E-4</v>
      </c>
    </row>
    <row r="593" spans="1:64" x14ac:dyDescent="0.3">
      <c r="A593">
        <v>33</v>
      </c>
      <c r="B593">
        <v>1</v>
      </c>
      <c r="C593">
        <v>1</v>
      </c>
      <c r="D593">
        <v>2</v>
      </c>
      <c r="E593">
        <v>2</v>
      </c>
      <c r="F593">
        <v>2</v>
      </c>
      <c r="G593">
        <f t="shared" si="135"/>
        <v>3</v>
      </c>
      <c r="H593">
        <v>3</v>
      </c>
      <c r="I593">
        <v>0</v>
      </c>
      <c r="J593">
        <v>1</v>
      </c>
      <c r="L593" s="2" t="s">
        <v>18</v>
      </c>
      <c r="N593">
        <v>34</v>
      </c>
      <c r="O593">
        <v>2</v>
      </c>
      <c r="P593">
        <v>1</v>
      </c>
      <c r="Q593">
        <v>2</v>
      </c>
      <c r="R593">
        <v>1</v>
      </c>
      <c r="S593">
        <v>1</v>
      </c>
      <c r="T593">
        <v>3</v>
      </c>
      <c r="U593">
        <v>3</v>
      </c>
      <c r="V593">
        <v>1</v>
      </c>
      <c r="W593" s="45">
        <v>1</v>
      </c>
      <c r="X593" s="46">
        <v>0</v>
      </c>
      <c r="Y593" s="47">
        <f t="shared" si="136"/>
        <v>1</v>
      </c>
      <c r="Z593">
        <f t="shared" si="137"/>
        <v>1</v>
      </c>
      <c r="AA593">
        <f t="shared" si="138"/>
        <v>0.28831153779586405</v>
      </c>
      <c r="AB593" s="45">
        <f t="shared" si="139"/>
        <v>0.28831153779586405</v>
      </c>
      <c r="AC593" s="47">
        <f t="shared" si="140"/>
        <v>0.71168846220413595</v>
      </c>
      <c r="AD593" s="45">
        <f t="shared" si="141"/>
        <v>-1.2437136550349768</v>
      </c>
      <c r="AE593" s="47">
        <f t="shared" si="142"/>
        <v>0</v>
      </c>
      <c r="AF593">
        <f t="shared" si="143"/>
        <v>2.4684702792159481</v>
      </c>
      <c r="BE593">
        <v>7.9136967226585045E-2</v>
      </c>
      <c r="BF593">
        <v>1</v>
      </c>
      <c r="BG593">
        <v>0</v>
      </c>
      <c r="BH593">
        <f t="shared" si="147"/>
        <v>561</v>
      </c>
      <c r="BI593">
        <f t="shared" si="148"/>
        <v>31</v>
      </c>
      <c r="BJ593">
        <f t="shared" si="144"/>
        <v>0.54501216545012166</v>
      </c>
      <c r="BK593">
        <f t="shared" si="145"/>
        <v>0.86919831223628696</v>
      </c>
      <c r="BL593">
        <f t="shared" si="146"/>
        <v>7.0494591422248624E-4</v>
      </c>
    </row>
    <row r="594" spans="1:64" x14ac:dyDescent="0.3">
      <c r="A594">
        <v>47</v>
      </c>
      <c r="B594">
        <v>3</v>
      </c>
      <c r="C594">
        <v>2</v>
      </c>
      <c r="D594">
        <v>14</v>
      </c>
      <c r="E594">
        <v>4</v>
      </c>
      <c r="F594">
        <v>1</v>
      </c>
      <c r="G594">
        <f t="shared" si="135"/>
        <v>2</v>
      </c>
      <c r="H594">
        <v>2</v>
      </c>
      <c r="I594">
        <v>3</v>
      </c>
      <c r="J594">
        <v>0</v>
      </c>
      <c r="L594" s="2" t="s">
        <v>20</v>
      </c>
      <c r="N594">
        <v>34</v>
      </c>
      <c r="O594">
        <v>2</v>
      </c>
      <c r="P594">
        <v>1</v>
      </c>
      <c r="Q594">
        <v>2</v>
      </c>
      <c r="R594">
        <v>1</v>
      </c>
      <c r="S594">
        <v>4</v>
      </c>
      <c r="T594">
        <v>3</v>
      </c>
      <c r="U594">
        <v>3</v>
      </c>
      <c r="V594">
        <v>1</v>
      </c>
      <c r="W594" s="45">
        <v>0</v>
      </c>
      <c r="X594" s="46">
        <v>1</v>
      </c>
      <c r="Y594" s="47">
        <f t="shared" si="136"/>
        <v>1</v>
      </c>
      <c r="Z594">
        <f t="shared" si="137"/>
        <v>0</v>
      </c>
      <c r="AA594">
        <f t="shared" si="138"/>
        <v>0.21634357523571396</v>
      </c>
      <c r="AB594" s="45">
        <f t="shared" si="139"/>
        <v>0.21634357523571396</v>
      </c>
      <c r="AC594" s="47">
        <f t="shared" si="140"/>
        <v>0.7836564247642861</v>
      </c>
      <c r="AD594" s="45">
        <f t="shared" si="141"/>
        <v>-0.2437845884032116</v>
      </c>
      <c r="AE594" s="47">
        <f t="shared" si="142"/>
        <v>100</v>
      </c>
      <c r="AF594">
        <f t="shared" si="143"/>
        <v>0.27606942072961038</v>
      </c>
      <c r="BE594">
        <v>7.9346380305953632E-2</v>
      </c>
      <c r="BF594">
        <v>1</v>
      </c>
      <c r="BG594">
        <v>0</v>
      </c>
      <c r="BH594">
        <f t="shared" si="147"/>
        <v>562</v>
      </c>
      <c r="BI594">
        <f t="shared" si="148"/>
        <v>31</v>
      </c>
      <c r="BJ594">
        <f t="shared" si="144"/>
        <v>0.54420113544201132</v>
      </c>
      <c r="BK594">
        <f t="shared" si="145"/>
        <v>0.86919831223628696</v>
      </c>
      <c r="BL594">
        <f t="shared" si="146"/>
        <v>7.0494591422248624E-4</v>
      </c>
    </row>
    <row r="595" spans="1:64" x14ac:dyDescent="0.3">
      <c r="A595">
        <v>36</v>
      </c>
      <c r="B595">
        <v>3</v>
      </c>
      <c r="C595">
        <v>1</v>
      </c>
      <c r="D595">
        <v>7</v>
      </c>
      <c r="E595">
        <v>2</v>
      </c>
      <c r="F595">
        <v>2</v>
      </c>
      <c r="G595">
        <f t="shared" si="135"/>
        <v>2</v>
      </c>
      <c r="H595">
        <v>3</v>
      </c>
      <c r="I595">
        <v>0</v>
      </c>
      <c r="J595">
        <v>0</v>
      </c>
      <c r="L595" s="2" t="s">
        <v>20</v>
      </c>
      <c r="N595">
        <v>34</v>
      </c>
      <c r="O595">
        <v>2</v>
      </c>
      <c r="P595">
        <v>1</v>
      </c>
      <c r="Q595">
        <v>2</v>
      </c>
      <c r="R595">
        <v>2</v>
      </c>
      <c r="S595">
        <v>4</v>
      </c>
      <c r="T595">
        <v>2</v>
      </c>
      <c r="U595">
        <v>2</v>
      </c>
      <c r="V595">
        <v>2</v>
      </c>
      <c r="W595" s="45">
        <v>0</v>
      </c>
      <c r="X595" s="46">
        <v>1</v>
      </c>
      <c r="Y595" s="47">
        <f t="shared" si="136"/>
        <v>1</v>
      </c>
      <c r="Z595">
        <f t="shared" si="137"/>
        <v>0</v>
      </c>
      <c r="AA595">
        <f t="shared" si="138"/>
        <v>0.12520528469069647</v>
      </c>
      <c r="AB595" s="45">
        <f t="shared" si="139"/>
        <v>0.12520528469069647</v>
      </c>
      <c r="AC595" s="47">
        <f t="shared" si="140"/>
        <v>0.87479471530930353</v>
      </c>
      <c r="AD595" s="45">
        <f t="shared" si="141"/>
        <v>-0.13376603122508784</v>
      </c>
      <c r="AE595" s="47">
        <f t="shared" si="142"/>
        <v>100</v>
      </c>
      <c r="AF595">
        <f t="shared" si="143"/>
        <v>0.14312533272040551</v>
      </c>
      <c r="BE595">
        <v>7.9444228492493649E-2</v>
      </c>
      <c r="BF595">
        <v>1</v>
      </c>
      <c r="BG595">
        <v>0</v>
      </c>
      <c r="BH595">
        <f t="shared" si="147"/>
        <v>563</v>
      </c>
      <c r="BI595">
        <f t="shared" si="148"/>
        <v>31</v>
      </c>
      <c r="BJ595">
        <f t="shared" si="144"/>
        <v>0.54339010543390098</v>
      </c>
      <c r="BK595">
        <f t="shared" si="145"/>
        <v>0.86919831223628696</v>
      </c>
      <c r="BL595">
        <f t="shared" si="146"/>
        <v>7.0494591422238975E-4</v>
      </c>
    </row>
    <row r="596" spans="1:64" x14ac:dyDescent="0.3">
      <c r="A596">
        <v>29</v>
      </c>
      <c r="B596">
        <v>3</v>
      </c>
      <c r="C596">
        <v>1</v>
      </c>
      <c r="D596">
        <v>7</v>
      </c>
      <c r="E596">
        <v>1</v>
      </c>
      <c r="F596">
        <v>4</v>
      </c>
      <c r="G596">
        <f t="shared" si="135"/>
        <v>2</v>
      </c>
      <c r="H596">
        <v>3</v>
      </c>
      <c r="I596">
        <v>0</v>
      </c>
      <c r="J596">
        <v>0</v>
      </c>
      <c r="L596" s="2" t="s">
        <v>20</v>
      </c>
      <c r="N596">
        <v>34</v>
      </c>
      <c r="O596">
        <v>2</v>
      </c>
      <c r="P596">
        <v>1</v>
      </c>
      <c r="Q596">
        <v>3</v>
      </c>
      <c r="R596">
        <v>2</v>
      </c>
      <c r="S596">
        <v>1</v>
      </c>
      <c r="T596">
        <v>2</v>
      </c>
      <c r="U596">
        <v>4</v>
      </c>
      <c r="V596">
        <v>1</v>
      </c>
      <c r="W596" s="45">
        <v>0</v>
      </c>
      <c r="X596" s="46">
        <v>1</v>
      </c>
      <c r="Y596" s="47">
        <f t="shared" si="136"/>
        <v>1</v>
      </c>
      <c r="Z596">
        <f t="shared" si="137"/>
        <v>0</v>
      </c>
      <c r="AA596">
        <f t="shared" si="138"/>
        <v>8.8693353814883913E-2</v>
      </c>
      <c r="AB596" s="45">
        <f t="shared" si="139"/>
        <v>8.8693353814883913E-2</v>
      </c>
      <c r="AC596" s="47">
        <f t="shared" si="140"/>
        <v>0.91130664618511603</v>
      </c>
      <c r="AD596" s="45">
        <f t="shared" si="141"/>
        <v>-9.2875834425210566E-2</v>
      </c>
      <c r="AE596" s="47">
        <f t="shared" si="142"/>
        <v>100</v>
      </c>
      <c r="AF596">
        <f t="shared" si="143"/>
        <v>9.7325476760395976E-2</v>
      </c>
      <c r="BE596">
        <v>7.9492725901450456E-2</v>
      </c>
      <c r="BF596">
        <v>1</v>
      </c>
      <c r="BG596">
        <v>0</v>
      </c>
      <c r="BH596">
        <f t="shared" si="147"/>
        <v>564</v>
      </c>
      <c r="BI596">
        <f t="shared" si="148"/>
        <v>31</v>
      </c>
      <c r="BJ596">
        <f t="shared" si="144"/>
        <v>0.54257907542579076</v>
      </c>
      <c r="BK596">
        <f t="shared" si="145"/>
        <v>0.86919831223628696</v>
      </c>
      <c r="BL596">
        <f t="shared" si="146"/>
        <v>7.0494591422238975E-4</v>
      </c>
    </row>
    <row r="597" spans="1:64" x14ac:dyDescent="0.3">
      <c r="A597">
        <v>58</v>
      </c>
      <c r="B597">
        <v>4</v>
      </c>
      <c r="C597">
        <v>2</v>
      </c>
      <c r="D597">
        <v>15</v>
      </c>
      <c r="E597">
        <v>5</v>
      </c>
      <c r="F597">
        <v>2</v>
      </c>
      <c r="G597">
        <f t="shared" si="135"/>
        <v>3</v>
      </c>
      <c r="H597">
        <v>3</v>
      </c>
      <c r="I597">
        <v>13</v>
      </c>
      <c r="J597">
        <v>1</v>
      </c>
      <c r="L597" s="2" t="s">
        <v>18</v>
      </c>
      <c r="N597">
        <v>34</v>
      </c>
      <c r="O597">
        <v>2</v>
      </c>
      <c r="P597">
        <v>1</v>
      </c>
      <c r="Q597">
        <v>5</v>
      </c>
      <c r="R597">
        <v>2</v>
      </c>
      <c r="S597">
        <v>3</v>
      </c>
      <c r="T597">
        <v>2</v>
      </c>
      <c r="U597">
        <v>2</v>
      </c>
      <c r="V597">
        <v>1</v>
      </c>
      <c r="W597" s="45">
        <v>0</v>
      </c>
      <c r="X597" s="46">
        <v>1</v>
      </c>
      <c r="Y597" s="47">
        <f t="shared" si="136"/>
        <v>1</v>
      </c>
      <c r="Z597">
        <f t="shared" si="137"/>
        <v>0</v>
      </c>
      <c r="AA597">
        <f t="shared" si="138"/>
        <v>7.8976140781769497E-2</v>
      </c>
      <c r="AB597" s="45">
        <f t="shared" si="139"/>
        <v>7.8976140781769497E-2</v>
      </c>
      <c r="AC597" s="47">
        <f t="shared" si="140"/>
        <v>0.92102385921823049</v>
      </c>
      <c r="AD597" s="45">
        <f t="shared" si="141"/>
        <v>-8.2269337287970201E-2</v>
      </c>
      <c r="AE597" s="47">
        <f t="shared" si="142"/>
        <v>100</v>
      </c>
      <c r="AF597">
        <f t="shared" si="143"/>
        <v>8.5748202927994538E-2</v>
      </c>
      <c r="BE597">
        <v>7.9528138563137049E-2</v>
      </c>
      <c r="BF597">
        <v>1</v>
      </c>
      <c r="BG597">
        <v>0</v>
      </c>
      <c r="BH597">
        <f t="shared" si="147"/>
        <v>565</v>
      </c>
      <c r="BI597">
        <f t="shared" si="148"/>
        <v>31</v>
      </c>
      <c r="BJ597">
        <f t="shared" si="144"/>
        <v>0.54176804541768053</v>
      </c>
      <c r="BK597">
        <f t="shared" si="145"/>
        <v>0.86919831223628696</v>
      </c>
      <c r="BL597">
        <f t="shared" si="146"/>
        <v>7.0494591422248624E-4</v>
      </c>
    </row>
    <row r="598" spans="1:64" x14ac:dyDescent="0.3">
      <c r="A598">
        <v>35</v>
      </c>
      <c r="B598">
        <v>4</v>
      </c>
      <c r="C598">
        <v>1</v>
      </c>
      <c r="D598">
        <v>2</v>
      </c>
      <c r="E598">
        <v>1</v>
      </c>
      <c r="F598">
        <v>3</v>
      </c>
      <c r="G598">
        <f t="shared" si="135"/>
        <v>3</v>
      </c>
      <c r="H598">
        <v>3</v>
      </c>
      <c r="I598">
        <v>2</v>
      </c>
      <c r="J598">
        <v>0</v>
      </c>
      <c r="L598" s="2" t="s">
        <v>18</v>
      </c>
      <c r="N598">
        <v>34</v>
      </c>
      <c r="O598">
        <v>2</v>
      </c>
      <c r="P598">
        <v>1</v>
      </c>
      <c r="Q598">
        <v>5</v>
      </c>
      <c r="R598">
        <v>2</v>
      </c>
      <c r="S598">
        <v>3</v>
      </c>
      <c r="T598">
        <v>3</v>
      </c>
      <c r="U598">
        <v>3</v>
      </c>
      <c r="V598">
        <v>8</v>
      </c>
      <c r="W598" s="45">
        <v>0</v>
      </c>
      <c r="X598" s="46">
        <v>1</v>
      </c>
      <c r="Y598" s="47">
        <f t="shared" si="136"/>
        <v>1</v>
      </c>
      <c r="Z598">
        <f t="shared" si="137"/>
        <v>0</v>
      </c>
      <c r="AA598">
        <f t="shared" si="138"/>
        <v>0.26725590897527479</v>
      </c>
      <c r="AB598" s="45">
        <f t="shared" si="139"/>
        <v>0.26725590897527479</v>
      </c>
      <c r="AC598" s="47">
        <f t="shared" si="140"/>
        <v>0.73274409102472515</v>
      </c>
      <c r="AD598" s="45">
        <f t="shared" si="141"/>
        <v>-0.31095876353183843</v>
      </c>
      <c r="AE598" s="47">
        <f t="shared" si="142"/>
        <v>100</v>
      </c>
      <c r="AF598">
        <f t="shared" si="143"/>
        <v>0.36473294325925409</v>
      </c>
      <c r="BE598">
        <v>7.9721996650446672E-2</v>
      </c>
      <c r="BF598">
        <v>1</v>
      </c>
      <c r="BG598">
        <v>0</v>
      </c>
      <c r="BH598">
        <f t="shared" si="147"/>
        <v>566</v>
      </c>
      <c r="BI598">
        <f t="shared" si="148"/>
        <v>31</v>
      </c>
      <c r="BJ598">
        <f t="shared" si="144"/>
        <v>0.5409570154095702</v>
      </c>
      <c r="BK598">
        <f t="shared" si="145"/>
        <v>0.86919831223628696</v>
      </c>
      <c r="BL598">
        <f t="shared" si="146"/>
        <v>7.0494591422248624E-4</v>
      </c>
    </row>
    <row r="599" spans="1:64" x14ac:dyDescent="0.3">
      <c r="A599">
        <v>42</v>
      </c>
      <c r="B599">
        <v>4</v>
      </c>
      <c r="C599">
        <v>2</v>
      </c>
      <c r="D599">
        <v>3</v>
      </c>
      <c r="E599">
        <v>2</v>
      </c>
      <c r="F599">
        <v>1</v>
      </c>
      <c r="G599">
        <f t="shared" si="135"/>
        <v>2</v>
      </c>
      <c r="H599">
        <v>3</v>
      </c>
      <c r="I599">
        <v>0</v>
      </c>
      <c r="J599">
        <v>0</v>
      </c>
      <c r="L599" s="2" t="s">
        <v>20</v>
      </c>
      <c r="N599">
        <v>34</v>
      </c>
      <c r="O599">
        <v>2</v>
      </c>
      <c r="P599">
        <v>1</v>
      </c>
      <c r="Q599">
        <v>7</v>
      </c>
      <c r="R599">
        <v>2</v>
      </c>
      <c r="S599">
        <v>3</v>
      </c>
      <c r="T599">
        <v>2</v>
      </c>
      <c r="U599">
        <v>3</v>
      </c>
      <c r="V599">
        <v>7</v>
      </c>
      <c r="W599" s="45">
        <v>0</v>
      </c>
      <c r="X599" s="46">
        <v>1</v>
      </c>
      <c r="Y599" s="47">
        <f t="shared" si="136"/>
        <v>1</v>
      </c>
      <c r="Z599">
        <f t="shared" si="137"/>
        <v>0</v>
      </c>
      <c r="AA599">
        <f t="shared" si="138"/>
        <v>0.10575794535975845</v>
      </c>
      <c r="AB599" s="45">
        <f t="shared" si="139"/>
        <v>0.10575794535975845</v>
      </c>
      <c r="AC599" s="47">
        <f t="shared" si="140"/>
        <v>0.89424205464024153</v>
      </c>
      <c r="AD599" s="45">
        <f t="shared" si="141"/>
        <v>-0.11177878582490057</v>
      </c>
      <c r="AE599" s="47">
        <f t="shared" si="142"/>
        <v>100</v>
      </c>
      <c r="AF599">
        <f t="shared" si="143"/>
        <v>0.11826545711083276</v>
      </c>
      <c r="BE599">
        <v>7.9756655375623667E-2</v>
      </c>
      <c r="BF599">
        <v>1</v>
      </c>
      <c r="BG599">
        <v>0</v>
      </c>
      <c r="BH599">
        <f t="shared" si="147"/>
        <v>567</v>
      </c>
      <c r="BI599">
        <f t="shared" si="148"/>
        <v>31</v>
      </c>
      <c r="BJ599">
        <f t="shared" si="144"/>
        <v>0.54014598540145986</v>
      </c>
      <c r="BK599">
        <f t="shared" si="145"/>
        <v>0.86919831223628696</v>
      </c>
      <c r="BL599">
        <f t="shared" si="146"/>
        <v>7.0494591422248624E-4</v>
      </c>
    </row>
    <row r="600" spans="1:64" x14ac:dyDescent="0.3">
      <c r="A600">
        <v>28</v>
      </c>
      <c r="B600">
        <v>3</v>
      </c>
      <c r="C600">
        <v>1</v>
      </c>
      <c r="D600">
        <v>2</v>
      </c>
      <c r="E600">
        <v>1</v>
      </c>
      <c r="F600">
        <v>3</v>
      </c>
      <c r="G600">
        <f t="shared" si="135"/>
        <v>3</v>
      </c>
      <c r="H600">
        <v>2</v>
      </c>
      <c r="I600">
        <v>2</v>
      </c>
      <c r="J600">
        <v>1</v>
      </c>
      <c r="L600" s="2" t="s">
        <v>18</v>
      </c>
      <c r="N600">
        <v>34</v>
      </c>
      <c r="O600">
        <v>2</v>
      </c>
      <c r="P600">
        <v>1</v>
      </c>
      <c r="Q600">
        <v>8</v>
      </c>
      <c r="R600">
        <v>2</v>
      </c>
      <c r="S600">
        <v>3</v>
      </c>
      <c r="T600">
        <v>2</v>
      </c>
      <c r="U600">
        <v>3</v>
      </c>
      <c r="V600">
        <v>4</v>
      </c>
      <c r="W600" s="45">
        <v>0</v>
      </c>
      <c r="X600" s="46">
        <v>1</v>
      </c>
      <c r="Y600" s="47">
        <f t="shared" si="136"/>
        <v>1</v>
      </c>
      <c r="Z600">
        <f t="shared" si="137"/>
        <v>0</v>
      </c>
      <c r="AA600">
        <f t="shared" si="138"/>
        <v>6.0703768347263938E-2</v>
      </c>
      <c r="AB600" s="45">
        <f t="shared" si="139"/>
        <v>6.0703768347263938E-2</v>
      </c>
      <c r="AC600" s="47">
        <f t="shared" si="140"/>
        <v>0.93929623165273601</v>
      </c>
      <c r="AD600" s="45">
        <f t="shared" si="141"/>
        <v>-6.2624373857343985E-2</v>
      </c>
      <c r="AE600" s="47">
        <f t="shared" si="142"/>
        <v>100</v>
      </c>
      <c r="AF600">
        <f t="shared" si="143"/>
        <v>6.4626862433433588E-2</v>
      </c>
      <c r="BE600">
        <v>7.9876883175315716E-2</v>
      </c>
      <c r="BF600">
        <v>1</v>
      </c>
      <c r="BG600">
        <v>0</v>
      </c>
      <c r="BH600">
        <f t="shared" si="147"/>
        <v>568</v>
      </c>
      <c r="BI600">
        <f t="shared" si="148"/>
        <v>31</v>
      </c>
      <c r="BJ600">
        <f t="shared" si="144"/>
        <v>0.53933495539334952</v>
      </c>
      <c r="BK600">
        <f t="shared" si="145"/>
        <v>0.86919831223628696</v>
      </c>
      <c r="BL600">
        <f t="shared" si="146"/>
        <v>7.0494591422248624E-4</v>
      </c>
    </row>
    <row r="601" spans="1:64" x14ac:dyDescent="0.3">
      <c r="A601">
        <v>36</v>
      </c>
      <c r="B601">
        <v>3</v>
      </c>
      <c r="C601">
        <v>1</v>
      </c>
      <c r="D601">
        <v>2</v>
      </c>
      <c r="E601">
        <v>1</v>
      </c>
      <c r="F601">
        <v>2</v>
      </c>
      <c r="G601">
        <f t="shared" si="135"/>
        <v>2</v>
      </c>
      <c r="H601">
        <v>3</v>
      </c>
      <c r="I601">
        <v>0</v>
      </c>
      <c r="J601">
        <v>0</v>
      </c>
      <c r="L601" s="2" t="s">
        <v>20</v>
      </c>
      <c r="N601">
        <v>34</v>
      </c>
      <c r="O601">
        <v>2</v>
      </c>
      <c r="P601">
        <v>1</v>
      </c>
      <c r="Q601">
        <v>8</v>
      </c>
      <c r="R601">
        <v>4</v>
      </c>
      <c r="S601">
        <v>1</v>
      </c>
      <c r="T601">
        <v>1</v>
      </c>
      <c r="U601">
        <v>2</v>
      </c>
      <c r="V601">
        <v>6</v>
      </c>
      <c r="W601" s="45">
        <v>0</v>
      </c>
      <c r="X601" s="46">
        <v>1</v>
      </c>
      <c r="Y601" s="47">
        <f t="shared" si="136"/>
        <v>1</v>
      </c>
      <c r="Z601">
        <f t="shared" si="137"/>
        <v>0</v>
      </c>
      <c r="AA601">
        <f t="shared" si="138"/>
        <v>3.3062393061791089E-2</v>
      </c>
      <c r="AB601" s="45">
        <f t="shared" si="139"/>
        <v>3.3062393061791089E-2</v>
      </c>
      <c r="AC601" s="47">
        <f t="shared" si="140"/>
        <v>0.96693760693820896</v>
      </c>
      <c r="AD601" s="45">
        <f t="shared" si="141"/>
        <v>-3.362130790810796E-2</v>
      </c>
      <c r="AE601" s="47">
        <f t="shared" si="142"/>
        <v>100</v>
      </c>
      <c r="AF601">
        <f t="shared" si="143"/>
        <v>3.4192891893493081E-2</v>
      </c>
      <c r="BE601">
        <v>7.9952104836469876E-2</v>
      </c>
      <c r="BF601">
        <v>1</v>
      </c>
      <c r="BG601">
        <v>0</v>
      </c>
      <c r="BH601">
        <f t="shared" si="147"/>
        <v>569</v>
      </c>
      <c r="BI601">
        <f t="shared" si="148"/>
        <v>31</v>
      </c>
      <c r="BJ601">
        <f t="shared" si="144"/>
        <v>0.53852392538523919</v>
      </c>
      <c r="BK601">
        <f t="shared" si="145"/>
        <v>0.86919831223628696</v>
      </c>
      <c r="BL601">
        <f t="shared" si="146"/>
        <v>7.0494591422238975E-4</v>
      </c>
    </row>
    <row r="602" spans="1:64" x14ac:dyDescent="0.3">
      <c r="A602">
        <v>32</v>
      </c>
      <c r="B602">
        <v>3</v>
      </c>
      <c r="C602">
        <v>1</v>
      </c>
      <c r="D602">
        <v>13</v>
      </c>
      <c r="E602">
        <v>2</v>
      </c>
      <c r="F602">
        <v>2</v>
      </c>
      <c r="G602">
        <f t="shared" si="135"/>
        <v>2</v>
      </c>
      <c r="H602">
        <v>3</v>
      </c>
      <c r="I602">
        <v>6</v>
      </c>
      <c r="J602">
        <v>0</v>
      </c>
      <c r="L602" s="2" t="s">
        <v>20</v>
      </c>
      <c r="N602">
        <v>34</v>
      </c>
      <c r="O602">
        <v>2</v>
      </c>
      <c r="P602">
        <v>1</v>
      </c>
      <c r="Q602">
        <v>9</v>
      </c>
      <c r="R602">
        <v>1</v>
      </c>
      <c r="S602">
        <v>1</v>
      </c>
      <c r="T602">
        <v>2</v>
      </c>
      <c r="U602">
        <v>2</v>
      </c>
      <c r="V602">
        <v>8</v>
      </c>
      <c r="W602" s="45">
        <v>0</v>
      </c>
      <c r="X602" s="46">
        <v>1</v>
      </c>
      <c r="Y602" s="47">
        <f t="shared" si="136"/>
        <v>1</v>
      </c>
      <c r="Z602">
        <f t="shared" si="137"/>
        <v>0</v>
      </c>
      <c r="AA602">
        <f t="shared" si="138"/>
        <v>0.18990682941339854</v>
      </c>
      <c r="AB602" s="45">
        <f t="shared" si="139"/>
        <v>0.18990682941339854</v>
      </c>
      <c r="AC602" s="47">
        <f t="shared" si="140"/>
        <v>0.81009317058660146</v>
      </c>
      <c r="AD602" s="45">
        <f t="shared" si="141"/>
        <v>-0.2106060125150111</v>
      </c>
      <c r="AE602" s="47">
        <f t="shared" si="142"/>
        <v>100</v>
      </c>
      <c r="AF602">
        <f t="shared" si="143"/>
        <v>0.23442591088119402</v>
      </c>
      <c r="BE602">
        <v>8.0297047537171831E-2</v>
      </c>
      <c r="BF602">
        <v>1</v>
      </c>
      <c r="BG602">
        <v>0</v>
      </c>
      <c r="BH602">
        <f t="shared" si="147"/>
        <v>570</v>
      </c>
      <c r="BI602">
        <f t="shared" si="148"/>
        <v>31</v>
      </c>
      <c r="BJ602">
        <f t="shared" si="144"/>
        <v>0.53771289537712896</v>
      </c>
      <c r="BK602">
        <f t="shared" si="145"/>
        <v>0.86919831223628696</v>
      </c>
      <c r="BL602">
        <f t="shared" si="146"/>
        <v>7.0494591422248624E-4</v>
      </c>
    </row>
    <row r="603" spans="1:64" x14ac:dyDescent="0.3">
      <c r="A603">
        <v>40</v>
      </c>
      <c r="B603">
        <v>1</v>
      </c>
      <c r="C603">
        <v>1</v>
      </c>
      <c r="D603">
        <v>0</v>
      </c>
      <c r="E603">
        <v>2</v>
      </c>
      <c r="F603">
        <v>3</v>
      </c>
      <c r="G603">
        <f t="shared" si="135"/>
        <v>3</v>
      </c>
      <c r="H603">
        <v>3</v>
      </c>
      <c r="I603">
        <v>0</v>
      </c>
      <c r="J603">
        <v>0</v>
      </c>
      <c r="L603" s="2" t="s">
        <v>18</v>
      </c>
      <c r="N603">
        <v>34</v>
      </c>
      <c r="O603">
        <v>2</v>
      </c>
      <c r="P603">
        <v>1</v>
      </c>
      <c r="Q603">
        <v>9</v>
      </c>
      <c r="R603">
        <v>1</v>
      </c>
      <c r="S603">
        <v>1</v>
      </c>
      <c r="T603">
        <v>2</v>
      </c>
      <c r="U603">
        <v>3</v>
      </c>
      <c r="V603">
        <v>8</v>
      </c>
      <c r="W603" s="45">
        <v>0</v>
      </c>
      <c r="X603" s="46">
        <v>1</v>
      </c>
      <c r="Y603" s="47">
        <f t="shared" si="136"/>
        <v>1</v>
      </c>
      <c r="Z603">
        <f t="shared" si="137"/>
        <v>0</v>
      </c>
      <c r="AA603">
        <f t="shared" si="138"/>
        <v>0.15714280811917239</v>
      </c>
      <c r="AB603" s="45">
        <f t="shared" si="139"/>
        <v>0.15714280811917239</v>
      </c>
      <c r="AC603" s="47">
        <f t="shared" si="140"/>
        <v>0.84285719188082764</v>
      </c>
      <c r="AD603" s="45">
        <f t="shared" si="141"/>
        <v>-0.17095773997994743</v>
      </c>
      <c r="AE603" s="47">
        <f t="shared" si="142"/>
        <v>100</v>
      </c>
      <c r="AF603">
        <f t="shared" si="143"/>
        <v>0.18644060895833342</v>
      </c>
      <c r="BE603">
        <v>8.0368723810446116E-2</v>
      </c>
      <c r="BF603">
        <v>1</v>
      </c>
      <c r="BG603">
        <v>0</v>
      </c>
      <c r="BH603">
        <f t="shared" si="147"/>
        <v>571</v>
      </c>
      <c r="BI603">
        <f t="shared" si="148"/>
        <v>31</v>
      </c>
      <c r="BJ603">
        <f t="shared" si="144"/>
        <v>0.53690186536901863</v>
      </c>
      <c r="BK603">
        <f t="shared" si="145"/>
        <v>0.86919831223628696</v>
      </c>
      <c r="BL603">
        <f t="shared" si="146"/>
        <v>7.0494591422238975E-4</v>
      </c>
    </row>
    <row r="604" spans="1:64" x14ac:dyDescent="0.3">
      <c r="A604">
        <v>30</v>
      </c>
      <c r="B604">
        <v>3</v>
      </c>
      <c r="C604">
        <v>2</v>
      </c>
      <c r="D604">
        <v>0</v>
      </c>
      <c r="E604">
        <v>2</v>
      </c>
      <c r="F604">
        <v>4</v>
      </c>
      <c r="G604">
        <f t="shared" si="135"/>
        <v>3</v>
      </c>
      <c r="H604">
        <v>2</v>
      </c>
      <c r="I604">
        <v>0</v>
      </c>
      <c r="J604">
        <v>0</v>
      </c>
      <c r="L604" s="2" t="s">
        <v>18</v>
      </c>
      <c r="N604">
        <v>34</v>
      </c>
      <c r="O604">
        <v>2</v>
      </c>
      <c r="P604">
        <v>1</v>
      </c>
      <c r="Q604">
        <v>10</v>
      </c>
      <c r="R604">
        <v>2</v>
      </c>
      <c r="S604">
        <v>4</v>
      </c>
      <c r="T604">
        <v>2</v>
      </c>
      <c r="U604">
        <v>4</v>
      </c>
      <c r="V604">
        <v>4</v>
      </c>
      <c r="W604" s="45">
        <v>0</v>
      </c>
      <c r="X604" s="46">
        <v>1</v>
      </c>
      <c r="Y604" s="47">
        <f t="shared" si="136"/>
        <v>1</v>
      </c>
      <c r="Z604">
        <f t="shared" si="137"/>
        <v>0</v>
      </c>
      <c r="AA604">
        <f t="shared" si="138"/>
        <v>3.1522716098622179E-2</v>
      </c>
      <c r="AB604" s="45">
        <f t="shared" si="139"/>
        <v>3.1522716098622179E-2</v>
      </c>
      <c r="AC604" s="47">
        <f t="shared" si="140"/>
        <v>0.96847728390137777</v>
      </c>
      <c r="AD604" s="45">
        <f t="shared" si="141"/>
        <v>-3.2030251339039639E-2</v>
      </c>
      <c r="AE604" s="47">
        <f t="shared" si="142"/>
        <v>100</v>
      </c>
      <c r="AF604">
        <f t="shared" si="143"/>
        <v>3.2548740814691335E-2</v>
      </c>
      <c r="BE604">
        <v>8.0706894505533075E-2</v>
      </c>
      <c r="BF604">
        <v>1</v>
      </c>
      <c r="BG604">
        <v>0</v>
      </c>
      <c r="BH604">
        <f t="shared" si="147"/>
        <v>572</v>
      </c>
      <c r="BI604">
        <f t="shared" si="148"/>
        <v>31</v>
      </c>
      <c r="BJ604">
        <f t="shared" si="144"/>
        <v>0.5360908353609084</v>
      </c>
      <c r="BK604">
        <f t="shared" si="145"/>
        <v>0.86919831223628696</v>
      </c>
      <c r="BL604">
        <f t="shared" si="146"/>
        <v>7.0494591422248624E-4</v>
      </c>
    </row>
    <row r="605" spans="1:64" x14ac:dyDescent="0.3">
      <c r="A605">
        <v>45</v>
      </c>
      <c r="B605">
        <v>2</v>
      </c>
      <c r="C605">
        <v>1</v>
      </c>
      <c r="D605">
        <v>0</v>
      </c>
      <c r="E605">
        <v>1</v>
      </c>
      <c r="F605">
        <v>3</v>
      </c>
      <c r="G605">
        <f t="shared" si="135"/>
        <v>3</v>
      </c>
      <c r="H605">
        <v>3</v>
      </c>
      <c r="I605">
        <v>0</v>
      </c>
      <c r="J605">
        <v>0</v>
      </c>
      <c r="L605" s="2" t="s">
        <v>18</v>
      </c>
      <c r="N605">
        <v>34</v>
      </c>
      <c r="O605">
        <v>2</v>
      </c>
      <c r="P605">
        <v>2</v>
      </c>
      <c r="Q605">
        <v>2</v>
      </c>
      <c r="R605">
        <v>3</v>
      </c>
      <c r="S605">
        <v>1</v>
      </c>
      <c r="T605">
        <v>1</v>
      </c>
      <c r="U605">
        <v>3</v>
      </c>
      <c r="V605">
        <v>0</v>
      </c>
      <c r="W605" s="45">
        <v>1</v>
      </c>
      <c r="X605" s="46">
        <v>0</v>
      </c>
      <c r="Y605" s="47">
        <f t="shared" si="136"/>
        <v>1</v>
      </c>
      <c r="Z605">
        <f t="shared" si="137"/>
        <v>1</v>
      </c>
      <c r="AA605">
        <f t="shared" si="138"/>
        <v>0.17328921422750224</v>
      </c>
      <c r="AB605" s="45">
        <f t="shared" si="139"/>
        <v>0.17328921422750224</v>
      </c>
      <c r="AC605" s="47">
        <f t="shared" si="140"/>
        <v>0.82671078577249779</v>
      </c>
      <c r="AD605" s="45">
        <f t="shared" si="141"/>
        <v>-1.7527933217767444</v>
      </c>
      <c r="AE605" s="47">
        <f t="shared" si="142"/>
        <v>0</v>
      </c>
      <c r="AF605">
        <f t="shared" si="143"/>
        <v>4.7706996044609733</v>
      </c>
      <c r="BE605">
        <v>8.0804184375312227E-2</v>
      </c>
      <c r="BF605">
        <v>1</v>
      </c>
      <c r="BG605">
        <v>0</v>
      </c>
      <c r="BH605">
        <f t="shared" si="147"/>
        <v>573</v>
      </c>
      <c r="BI605">
        <f t="shared" si="148"/>
        <v>31</v>
      </c>
      <c r="BJ605">
        <f t="shared" si="144"/>
        <v>0.53527980535279807</v>
      </c>
      <c r="BK605">
        <f t="shared" si="145"/>
        <v>0.86919831223628696</v>
      </c>
      <c r="BL605">
        <f t="shared" si="146"/>
        <v>7.0494591422248624E-4</v>
      </c>
    </row>
    <row r="606" spans="1:64" x14ac:dyDescent="0.3">
      <c r="A606">
        <v>42</v>
      </c>
      <c r="B606">
        <v>2</v>
      </c>
      <c r="C606">
        <v>1</v>
      </c>
      <c r="D606">
        <v>8</v>
      </c>
      <c r="E606">
        <v>2</v>
      </c>
      <c r="F606">
        <v>2</v>
      </c>
      <c r="G606">
        <f t="shared" si="135"/>
        <v>2</v>
      </c>
      <c r="H606">
        <v>2</v>
      </c>
      <c r="I606">
        <v>7</v>
      </c>
      <c r="J606">
        <v>0</v>
      </c>
      <c r="L606" s="2" t="s">
        <v>20</v>
      </c>
      <c r="N606">
        <v>34</v>
      </c>
      <c r="O606">
        <v>2</v>
      </c>
      <c r="P606">
        <v>2</v>
      </c>
      <c r="Q606">
        <v>5</v>
      </c>
      <c r="R606">
        <v>1</v>
      </c>
      <c r="S606">
        <v>1</v>
      </c>
      <c r="T606">
        <v>2</v>
      </c>
      <c r="U606">
        <v>3</v>
      </c>
      <c r="V606">
        <v>1</v>
      </c>
      <c r="W606" s="45">
        <v>0</v>
      </c>
      <c r="X606" s="46">
        <v>1</v>
      </c>
      <c r="Y606" s="47">
        <f t="shared" si="136"/>
        <v>1</v>
      </c>
      <c r="Z606">
        <f t="shared" si="137"/>
        <v>0</v>
      </c>
      <c r="AA606">
        <f t="shared" si="138"/>
        <v>0.37872997197707337</v>
      </c>
      <c r="AB606" s="45">
        <f t="shared" si="139"/>
        <v>0.37872997197707337</v>
      </c>
      <c r="AC606" s="47">
        <f t="shared" si="140"/>
        <v>0.62127002802292663</v>
      </c>
      <c r="AD606" s="45">
        <f t="shared" si="141"/>
        <v>-0.47598946382466001</v>
      </c>
      <c r="AE606" s="47">
        <f t="shared" si="142"/>
        <v>100</v>
      </c>
      <c r="AF606">
        <f t="shared" si="143"/>
        <v>0.60960605677745194</v>
      </c>
      <c r="BE606">
        <v>8.0869705853668622E-2</v>
      </c>
      <c r="BF606">
        <v>1</v>
      </c>
      <c r="BG606">
        <v>0</v>
      </c>
      <c r="BH606">
        <f t="shared" si="147"/>
        <v>574</v>
      </c>
      <c r="BI606">
        <f t="shared" si="148"/>
        <v>31</v>
      </c>
      <c r="BJ606">
        <f t="shared" si="144"/>
        <v>0.53446877534468773</v>
      </c>
      <c r="BK606">
        <f t="shared" si="145"/>
        <v>0.86919831223628696</v>
      </c>
      <c r="BL606">
        <f t="shared" si="146"/>
        <v>7.0494591422248624E-4</v>
      </c>
    </row>
    <row r="607" spans="1:64" x14ac:dyDescent="0.3">
      <c r="A607">
        <v>38</v>
      </c>
      <c r="B607">
        <v>1</v>
      </c>
      <c r="C607">
        <v>1</v>
      </c>
      <c r="D607">
        <v>3</v>
      </c>
      <c r="E607">
        <v>2</v>
      </c>
      <c r="F607">
        <v>2</v>
      </c>
      <c r="G607">
        <f t="shared" si="135"/>
        <v>1</v>
      </c>
      <c r="H607">
        <v>2</v>
      </c>
      <c r="I607">
        <v>1</v>
      </c>
      <c r="J607">
        <v>0</v>
      </c>
      <c r="L607" s="2" t="s">
        <v>21</v>
      </c>
      <c r="N607">
        <v>34</v>
      </c>
      <c r="O607">
        <v>2</v>
      </c>
      <c r="P607">
        <v>2</v>
      </c>
      <c r="Q607">
        <v>10</v>
      </c>
      <c r="R607">
        <v>1</v>
      </c>
      <c r="S607">
        <v>4</v>
      </c>
      <c r="T607">
        <v>2</v>
      </c>
      <c r="U607">
        <v>3</v>
      </c>
      <c r="V607">
        <v>5</v>
      </c>
      <c r="W607" s="45">
        <v>0</v>
      </c>
      <c r="X607" s="46">
        <v>1</v>
      </c>
      <c r="Y607" s="47">
        <f t="shared" si="136"/>
        <v>1</v>
      </c>
      <c r="Z607">
        <f t="shared" si="137"/>
        <v>0</v>
      </c>
      <c r="AA607">
        <f t="shared" si="138"/>
        <v>0.24700703944934124</v>
      </c>
      <c r="AB607" s="45">
        <f t="shared" si="139"/>
        <v>0.24700703944934124</v>
      </c>
      <c r="AC607" s="47">
        <f t="shared" si="140"/>
        <v>0.75299296055065879</v>
      </c>
      <c r="AD607" s="45">
        <f t="shared" si="141"/>
        <v>-0.28369939976424308</v>
      </c>
      <c r="AE607" s="47">
        <f t="shared" si="142"/>
        <v>100</v>
      </c>
      <c r="AF607">
        <f t="shared" si="143"/>
        <v>0.32803366351354285</v>
      </c>
      <c r="BE607">
        <v>8.1090646340053321E-2</v>
      </c>
      <c r="BF607">
        <v>1</v>
      </c>
      <c r="BG607">
        <v>0</v>
      </c>
      <c r="BH607">
        <f t="shared" si="147"/>
        <v>575</v>
      </c>
      <c r="BI607">
        <f t="shared" si="148"/>
        <v>31</v>
      </c>
      <c r="BJ607">
        <f t="shared" si="144"/>
        <v>0.53365774533657739</v>
      </c>
      <c r="BK607">
        <f t="shared" si="145"/>
        <v>0.86919831223628696</v>
      </c>
      <c r="BL607">
        <f t="shared" si="146"/>
        <v>7.0494591422238975E-4</v>
      </c>
    </row>
    <row r="608" spans="1:64" x14ac:dyDescent="0.3">
      <c r="A608">
        <v>34</v>
      </c>
      <c r="B608">
        <v>3</v>
      </c>
      <c r="C608">
        <v>1</v>
      </c>
      <c r="D608">
        <v>2</v>
      </c>
      <c r="E608">
        <v>1</v>
      </c>
      <c r="F608">
        <v>4</v>
      </c>
      <c r="G608">
        <f t="shared" si="135"/>
        <v>3</v>
      </c>
      <c r="H608">
        <v>3</v>
      </c>
      <c r="I608">
        <v>1</v>
      </c>
      <c r="J608">
        <v>0</v>
      </c>
      <c r="L608" s="2" t="s">
        <v>18</v>
      </c>
      <c r="N608">
        <v>34</v>
      </c>
      <c r="O608">
        <v>3</v>
      </c>
      <c r="P608">
        <v>1</v>
      </c>
      <c r="Q608">
        <v>0</v>
      </c>
      <c r="R608">
        <v>1</v>
      </c>
      <c r="S608">
        <v>3</v>
      </c>
      <c r="T608">
        <v>2</v>
      </c>
      <c r="U608">
        <v>2</v>
      </c>
      <c r="V608">
        <v>0</v>
      </c>
      <c r="W608" s="45">
        <v>0</v>
      </c>
      <c r="X608" s="46">
        <v>1</v>
      </c>
      <c r="Y608" s="47">
        <f t="shared" si="136"/>
        <v>1</v>
      </c>
      <c r="Z608">
        <f t="shared" si="137"/>
        <v>0</v>
      </c>
      <c r="AA608">
        <f t="shared" si="138"/>
        <v>0.14738398993689317</v>
      </c>
      <c r="AB608" s="45">
        <f t="shared" si="139"/>
        <v>0.14738398993689317</v>
      </c>
      <c r="AC608" s="47">
        <f t="shared" si="140"/>
        <v>0.85261601006310683</v>
      </c>
      <c r="AD608" s="45">
        <f t="shared" si="141"/>
        <v>-0.15944599689734332</v>
      </c>
      <c r="AE608" s="47">
        <f t="shared" si="142"/>
        <v>100</v>
      </c>
      <c r="AF608">
        <f t="shared" si="143"/>
        <v>0.17286092238167619</v>
      </c>
      <c r="BE608">
        <v>8.1118413021052729E-2</v>
      </c>
      <c r="BF608">
        <v>1</v>
      </c>
      <c r="BG608">
        <v>0</v>
      </c>
      <c r="BH608">
        <f t="shared" si="147"/>
        <v>576</v>
      </c>
      <c r="BI608">
        <f t="shared" si="148"/>
        <v>31</v>
      </c>
      <c r="BJ608">
        <f t="shared" si="144"/>
        <v>0.53284671532846717</v>
      </c>
      <c r="BK608">
        <f t="shared" si="145"/>
        <v>0.86919831223628696</v>
      </c>
      <c r="BL608">
        <f t="shared" si="146"/>
        <v>0</v>
      </c>
    </row>
    <row r="609" spans="1:64" x14ac:dyDescent="0.3">
      <c r="A609">
        <v>49</v>
      </c>
      <c r="B609">
        <v>3</v>
      </c>
      <c r="C609">
        <v>1</v>
      </c>
      <c r="D609">
        <v>8</v>
      </c>
      <c r="E609">
        <v>3</v>
      </c>
      <c r="F609">
        <v>4</v>
      </c>
      <c r="G609">
        <f t="shared" si="135"/>
        <v>2</v>
      </c>
      <c r="H609">
        <v>4</v>
      </c>
      <c r="I609">
        <v>7</v>
      </c>
      <c r="J609">
        <v>1</v>
      </c>
      <c r="L609" s="2" t="s">
        <v>20</v>
      </c>
      <c r="N609">
        <v>34</v>
      </c>
      <c r="O609">
        <v>3</v>
      </c>
      <c r="P609">
        <v>1</v>
      </c>
      <c r="Q609">
        <v>0</v>
      </c>
      <c r="R609">
        <v>1</v>
      </c>
      <c r="S609">
        <v>4</v>
      </c>
      <c r="T609">
        <v>2</v>
      </c>
      <c r="U609">
        <v>3</v>
      </c>
      <c r="V609">
        <v>0</v>
      </c>
      <c r="W609" s="45">
        <v>0</v>
      </c>
      <c r="X609" s="46">
        <v>1</v>
      </c>
      <c r="Y609" s="47">
        <f t="shared" si="136"/>
        <v>1</v>
      </c>
      <c r="Z609">
        <f t="shared" si="137"/>
        <v>0</v>
      </c>
      <c r="AA609">
        <f t="shared" si="138"/>
        <v>0.1079234718856074</v>
      </c>
      <c r="AB609" s="45">
        <f t="shared" si="139"/>
        <v>0.1079234718856074</v>
      </c>
      <c r="AC609" s="47">
        <f t="shared" si="140"/>
        <v>0.89207652811439264</v>
      </c>
      <c r="AD609" s="45">
        <f t="shared" si="141"/>
        <v>-0.1142033562319936</v>
      </c>
      <c r="AE609" s="47">
        <f t="shared" si="142"/>
        <v>100</v>
      </c>
      <c r="AF609">
        <f t="shared" si="143"/>
        <v>0.1209800599884948</v>
      </c>
      <c r="BE609">
        <v>8.1172653611158538E-2</v>
      </c>
      <c r="BF609">
        <v>0</v>
      </c>
      <c r="BG609">
        <v>1</v>
      </c>
      <c r="BH609">
        <f t="shared" si="147"/>
        <v>576</v>
      </c>
      <c r="BI609">
        <f t="shared" si="148"/>
        <v>32</v>
      </c>
      <c r="BJ609">
        <f t="shared" si="144"/>
        <v>0.53284671532846717</v>
      </c>
      <c r="BK609">
        <f t="shared" si="145"/>
        <v>0.86497890295358648</v>
      </c>
      <c r="BL609">
        <f t="shared" si="146"/>
        <v>7.0152384667771688E-4</v>
      </c>
    </row>
    <row r="610" spans="1:64" x14ac:dyDescent="0.3">
      <c r="A610">
        <v>55</v>
      </c>
      <c r="B610">
        <v>3</v>
      </c>
      <c r="C610">
        <v>1</v>
      </c>
      <c r="D610">
        <v>7</v>
      </c>
      <c r="E610">
        <v>2</v>
      </c>
      <c r="F610">
        <v>4</v>
      </c>
      <c r="G610">
        <f t="shared" si="135"/>
        <v>3</v>
      </c>
      <c r="H610">
        <v>2</v>
      </c>
      <c r="I610">
        <v>7</v>
      </c>
      <c r="J610">
        <v>1</v>
      </c>
      <c r="L610" s="2" t="s">
        <v>18</v>
      </c>
      <c r="N610">
        <v>34</v>
      </c>
      <c r="O610">
        <v>3</v>
      </c>
      <c r="P610">
        <v>1</v>
      </c>
      <c r="Q610">
        <v>0</v>
      </c>
      <c r="R610">
        <v>2</v>
      </c>
      <c r="S610">
        <v>2</v>
      </c>
      <c r="T610">
        <v>1</v>
      </c>
      <c r="U610">
        <v>3</v>
      </c>
      <c r="V610">
        <v>0</v>
      </c>
      <c r="W610" s="45">
        <v>0</v>
      </c>
      <c r="X610" s="46">
        <v>1</v>
      </c>
      <c r="Y610" s="47">
        <f t="shared" si="136"/>
        <v>1</v>
      </c>
      <c r="Z610">
        <f t="shared" si="137"/>
        <v>0</v>
      </c>
      <c r="AA610">
        <f t="shared" si="138"/>
        <v>5.2699315628529718E-2</v>
      </c>
      <c r="AB610" s="45">
        <f t="shared" si="139"/>
        <v>5.2699315628529718E-2</v>
      </c>
      <c r="AC610" s="47">
        <f t="shared" si="140"/>
        <v>0.9473006843714703</v>
      </c>
      <c r="AD610" s="45">
        <f t="shared" si="141"/>
        <v>-5.413872365662515E-2</v>
      </c>
      <c r="AE610" s="47">
        <f t="shared" si="142"/>
        <v>100</v>
      </c>
      <c r="AF610">
        <f t="shared" si="143"/>
        <v>5.563103299507851E-2</v>
      </c>
      <c r="BE610">
        <v>8.1379498787447227E-2</v>
      </c>
      <c r="BF610">
        <v>1</v>
      </c>
      <c r="BG610">
        <v>0</v>
      </c>
      <c r="BH610">
        <f t="shared" si="147"/>
        <v>577</v>
      </c>
      <c r="BI610">
        <f t="shared" si="148"/>
        <v>32</v>
      </c>
      <c r="BJ610">
        <f t="shared" si="144"/>
        <v>0.53203568532035683</v>
      </c>
      <c r="BK610">
        <f t="shared" si="145"/>
        <v>0.86497890295358648</v>
      </c>
      <c r="BL610">
        <f t="shared" si="146"/>
        <v>7.0152384667762082E-4</v>
      </c>
    </row>
    <row r="611" spans="1:64" x14ac:dyDescent="0.3">
      <c r="A611">
        <v>43</v>
      </c>
      <c r="B611">
        <v>2</v>
      </c>
      <c r="C611">
        <v>1</v>
      </c>
      <c r="D611">
        <v>1</v>
      </c>
      <c r="E611">
        <v>4</v>
      </c>
      <c r="F611">
        <v>3</v>
      </c>
      <c r="G611">
        <f t="shared" si="135"/>
        <v>2</v>
      </c>
      <c r="H611">
        <v>3</v>
      </c>
      <c r="I611">
        <v>1</v>
      </c>
      <c r="J611">
        <v>0</v>
      </c>
      <c r="L611" s="2" t="s">
        <v>20</v>
      </c>
      <c r="N611">
        <v>34</v>
      </c>
      <c r="O611">
        <v>3</v>
      </c>
      <c r="P611">
        <v>1</v>
      </c>
      <c r="Q611">
        <v>2</v>
      </c>
      <c r="R611">
        <v>1</v>
      </c>
      <c r="S611">
        <v>4</v>
      </c>
      <c r="T611">
        <v>2</v>
      </c>
      <c r="U611">
        <v>1</v>
      </c>
      <c r="V611">
        <v>0</v>
      </c>
      <c r="W611" s="45">
        <v>0</v>
      </c>
      <c r="X611" s="46">
        <v>1</v>
      </c>
      <c r="Y611" s="47">
        <f t="shared" si="136"/>
        <v>1</v>
      </c>
      <c r="Z611">
        <f t="shared" si="137"/>
        <v>0</v>
      </c>
      <c r="AA611">
        <f t="shared" si="138"/>
        <v>0.12098815949749137</v>
      </c>
      <c r="AB611" s="45">
        <f t="shared" si="139"/>
        <v>0.12098815949749137</v>
      </c>
      <c r="AC611" s="47">
        <f t="shared" si="140"/>
        <v>0.87901184050250869</v>
      </c>
      <c r="AD611" s="45">
        <f t="shared" si="141"/>
        <v>-0.1289569109638985</v>
      </c>
      <c r="AE611" s="47">
        <f t="shared" si="142"/>
        <v>100</v>
      </c>
      <c r="AF611">
        <f t="shared" si="143"/>
        <v>0.1376411032510387</v>
      </c>
      <c r="BE611">
        <v>8.1651208368298631E-2</v>
      </c>
      <c r="BF611">
        <v>1</v>
      </c>
      <c r="BG611">
        <v>0</v>
      </c>
      <c r="BH611">
        <f t="shared" si="147"/>
        <v>578</v>
      </c>
      <c r="BI611">
        <f t="shared" si="148"/>
        <v>32</v>
      </c>
      <c r="BJ611">
        <f t="shared" si="144"/>
        <v>0.53122465531224661</v>
      </c>
      <c r="BK611">
        <f t="shared" si="145"/>
        <v>0.86497890295358648</v>
      </c>
      <c r="BL611">
        <f t="shared" si="146"/>
        <v>7.0152384667771688E-4</v>
      </c>
    </row>
    <row r="612" spans="1:64" x14ac:dyDescent="0.3">
      <c r="A612">
        <v>27</v>
      </c>
      <c r="B612">
        <v>3</v>
      </c>
      <c r="C612">
        <v>2</v>
      </c>
      <c r="D612">
        <v>8</v>
      </c>
      <c r="E612">
        <v>3</v>
      </c>
      <c r="F612">
        <v>4</v>
      </c>
      <c r="G612">
        <f t="shared" si="135"/>
        <v>1</v>
      </c>
      <c r="H612">
        <v>3</v>
      </c>
      <c r="I612">
        <v>0</v>
      </c>
      <c r="J612">
        <v>0</v>
      </c>
      <c r="L612" s="2" t="s">
        <v>21</v>
      </c>
      <c r="N612">
        <v>34</v>
      </c>
      <c r="O612">
        <v>3</v>
      </c>
      <c r="P612">
        <v>1</v>
      </c>
      <c r="Q612">
        <v>2</v>
      </c>
      <c r="R612">
        <v>1</v>
      </c>
      <c r="S612">
        <v>4</v>
      </c>
      <c r="T612">
        <v>3</v>
      </c>
      <c r="U612">
        <v>3</v>
      </c>
      <c r="V612">
        <v>1</v>
      </c>
      <c r="W612" s="45">
        <v>0</v>
      </c>
      <c r="X612" s="46">
        <v>1</v>
      </c>
      <c r="Y612" s="47">
        <f t="shared" si="136"/>
        <v>1</v>
      </c>
      <c r="Z612">
        <f t="shared" si="137"/>
        <v>0</v>
      </c>
      <c r="AA612">
        <f t="shared" si="138"/>
        <v>0.1619275477438881</v>
      </c>
      <c r="AB612" s="45">
        <f t="shared" si="139"/>
        <v>0.1619275477438881</v>
      </c>
      <c r="AC612" s="47">
        <f t="shared" si="140"/>
        <v>0.83807245225611193</v>
      </c>
      <c r="AD612" s="45">
        <f t="shared" si="141"/>
        <v>-0.17665072369786508</v>
      </c>
      <c r="AE612" s="47">
        <f t="shared" si="142"/>
        <v>100</v>
      </c>
      <c r="AF612">
        <f t="shared" si="143"/>
        <v>0.19321425887221932</v>
      </c>
      <c r="BE612">
        <v>8.1968653687773688E-2</v>
      </c>
      <c r="BF612">
        <v>1</v>
      </c>
      <c r="BG612">
        <v>0</v>
      </c>
      <c r="BH612">
        <f t="shared" si="147"/>
        <v>579</v>
      </c>
      <c r="BI612">
        <f t="shared" si="148"/>
        <v>32</v>
      </c>
      <c r="BJ612">
        <f t="shared" si="144"/>
        <v>0.53041362530413627</v>
      </c>
      <c r="BK612">
        <f t="shared" si="145"/>
        <v>0.86497890295358648</v>
      </c>
      <c r="BL612">
        <f t="shared" si="146"/>
        <v>7.0152384667771688E-4</v>
      </c>
    </row>
    <row r="613" spans="1:64" x14ac:dyDescent="0.3">
      <c r="A613">
        <v>35</v>
      </c>
      <c r="B613">
        <v>3</v>
      </c>
      <c r="C613">
        <v>1</v>
      </c>
      <c r="D613">
        <v>5</v>
      </c>
      <c r="E613">
        <v>3</v>
      </c>
      <c r="F613">
        <v>3</v>
      </c>
      <c r="G613">
        <f t="shared" si="135"/>
        <v>3</v>
      </c>
      <c r="H613">
        <v>4</v>
      </c>
      <c r="I613">
        <v>1</v>
      </c>
      <c r="J613">
        <v>0</v>
      </c>
      <c r="L613" s="2" t="s">
        <v>18</v>
      </c>
      <c r="N613">
        <v>34</v>
      </c>
      <c r="O613">
        <v>3</v>
      </c>
      <c r="P613">
        <v>1</v>
      </c>
      <c r="Q613">
        <v>2</v>
      </c>
      <c r="R613">
        <v>2</v>
      </c>
      <c r="S613">
        <v>3</v>
      </c>
      <c r="T613">
        <v>2</v>
      </c>
      <c r="U613">
        <v>3</v>
      </c>
      <c r="V613">
        <v>1</v>
      </c>
      <c r="W613" s="45">
        <v>0</v>
      </c>
      <c r="X613" s="46">
        <v>2</v>
      </c>
      <c r="Y613" s="47">
        <f t="shared" si="136"/>
        <v>2</v>
      </c>
      <c r="Z613">
        <f t="shared" si="137"/>
        <v>0</v>
      </c>
      <c r="AA613">
        <f t="shared" si="138"/>
        <v>7.2515559736362672E-2</v>
      </c>
      <c r="AB613" s="45">
        <f t="shared" si="139"/>
        <v>0.14503111947272534</v>
      </c>
      <c r="AC613" s="47">
        <f t="shared" si="140"/>
        <v>1.8549688805272746</v>
      </c>
      <c r="AD613" s="45">
        <f t="shared" si="141"/>
        <v>-0.15055852127468766</v>
      </c>
      <c r="AE613" s="47">
        <f t="shared" si="142"/>
        <v>100</v>
      </c>
      <c r="AF613">
        <f t="shared" si="143"/>
        <v>0.15637040706742236</v>
      </c>
      <c r="BE613">
        <v>8.2200782800350189E-2</v>
      </c>
      <c r="BF613">
        <v>1</v>
      </c>
      <c r="BG613">
        <v>0</v>
      </c>
      <c r="BH613">
        <f t="shared" si="147"/>
        <v>580</v>
      </c>
      <c r="BI613">
        <f t="shared" si="148"/>
        <v>32</v>
      </c>
      <c r="BJ613">
        <f t="shared" si="144"/>
        <v>0.52960259529602594</v>
      </c>
      <c r="BK613">
        <f t="shared" si="145"/>
        <v>0.86497890295358648</v>
      </c>
      <c r="BL613">
        <f t="shared" si="146"/>
        <v>7.0152384667771688E-4</v>
      </c>
    </row>
    <row r="614" spans="1:64" x14ac:dyDescent="0.3">
      <c r="A614">
        <v>28</v>
      </c>
      <c r="B614">
        <v>2</v>
      </c>
      <c r="C614">
        <v>2</v>
      </c>
      <c r="D614">
        <v>7</v>
      </c>
      <c r="E614">
        <v>2</v>
      </c>
      <c r="F614">
        <v>3</v>
      </c>
      <c r="G614">
        <f t="shared" si="135"/>
        <v>2</v>
      </c>
      <c r="H614">
        <v>3</v>
      </c>
      <c r="I614">
        <v>7</v>
      </c>
      <c r="J614">
        <v>0</v>
      </c>
      <c r="L614" s="2" t="s">
        <v>20</v>
      </c>
      <c r="N614">
        <v>34</v>
      </c>
      <c r="O614">
        <v>3</v>
      </c>
      <c r="P614">
        <v>1</v>
      </c>
      <c r="Q614">
        <v>3</v>
      </c>
      <c r="R614">
        <v>1</v>
      </c>
      <c r="S614">
        <v>3</v>
      </c>
      <c r="T614">
        <v>2</v>
      </c>
      <c r="U614">
        <v>3</v>
      </c>
      <c r="V614">
        <v>1</v>
      </c>
      <c r="W614" s="45">
        <v>0</v>
      </c>
      <c r="X614" s="46">
        <v>1</v>
      </c>
      <c r="Y614" s="47">
        <f t="shared" si="136"/>
        <v>1</v>
      </c>
      <c r="Z614">
        <f t="shared" si="137"/>
        <v>0</v>
      </c>
      <c r="AA614">
        <f t="shared" si="138"/>
        <v>8.8568190844855885E-2</v>
      </c>
      <c r="AB614" s="45">
        <f t="shared" si="139"/>
        <v>8.8568190844855885E-2</v>
      </c>
      <c r="AC614" s="47">
        <f t="shared" si="140"/>
        <v>0.9114318091551441</v>
      </c>
      <c r="AD614" s="45">
        <f t="shared" si="141"/>
        <v>-9.2738499340346253E-2</v>
      </c>
      <c r="AE614" s="47">
        <f t="shared" si="142"/>
        <v>100</v>
      </c>
      <c r="AF614">
        <f t="shared" si="143"/>
        <v>9.7174785820734716E-2</v>
      </c>
      <c r="BE614">
        <v>8.2255561637005967E-2</v>
      </c>
      <c r="BF614">
        <v>1</v>
      </c>
      <c r="BG614">
        <v>0</v>
      </c>
      <c r="BH614">
        <f t="shared" si="147"/>
        <v>581</v>
      </c>
      <c r="BI614">
        <f t="shared" si="148"/>
        <v>32</v>
      </c>
      <c r="BJ614">
        <f t="shared" si="144"/>
        <v>0.5287915652879156</v>
      </c>
      <c r="BK614">
        <f t="shared" si="145"/>
        <v>0.86497890295358648</v>
      </c>
      <c r="BL614">
        <f t="shared" si="146"/>
        <v>7.0152384667762082E-4</v>
      </c>
    </row>
    <row r="615" spans="1:64" x14ac:dyDescent="0.3">
      <c r="A615">
        <v>34</v>
      </c>
      <c r="B615">
        <v>3</v>
      </c>
      <c r="C615">
        <v>1</v>
      </c>
      <c r="D615">
        <v>2</v>
      </c>
      <c r="E615">
        <v>1</v>
      </c>
      <c r="F615">
        <v>4</v>
      </c>
      <c r="G615">
        <f t="shared" si="135"/>
        <v>2</v>
      </c>
      <c r="H615">
        <v>1</v>
      </c>
      <c r="I615">
        <v>0</v>
      </c>
      <c r="J615">
        <v>0</v>
      </c>
      <c r="L615" s="2" t="s">
        <v>20</v>
      </c>
      <c r="N615">
        <v>34</v>
      </c>
      <c r="O615">
        <v>3</v>
      </c>
      <c r="P615">
        <v>1</v>
      </c>
      <c r="Q615">
        <v>5</v>
      </c>
      <c r="R615">
        <v>1</v>
      </c>
      <c r="S615">
        <v>1</v>
      </c>
      <c r="T615">
        <v>3</v>
      </c>
      <c r="U615">
        <v>3</v>
      </c>
      <c r="V615">
        <v>1</v>
      </c>
      <c r="W615" s="45">
        <v>0</v>
      </c>
      <c r="X615" s="46">
        <v>1</v>
      </c>
      <c r="Y615" s="47">
        <f t="shared" si="136"/>
        <v>1</v>
      </c>
      <c r="Z615">
        <f t="shared" si="137"/>
        <v>0</v>
      </c>
      <c r="AA615">
        <f t="shared" si="138"/>
        <v>0.14754388749368924</v>
      </c>
      <c r="AB615" s="45">
        <f t="shared" si="139"/>
        <v>0.14754388749368924</v>
      </c>
      <c r="AC615" s="47">
        <f t="shared" si="140"/>
        <v>0.85245611250631081</v>
      </c>
      <c r="AD615" s="45">
        <f t="shared" si="141"/>
        <v>-0.15963355208066751</v>
      </c>
      <c r="AE615" s="47">
        <f t="shared" si="142"/>
        <v>100</v>
      </c>
      <c r="AF615">
        <f t="shared" si="143"/>
        <v>0.17308091915711021</v>
      </c>
      <c r="BE615">
        <v>8.2345261439807804E-2</v>
      </c>
      <c r="BF615">
        <v>1</v>
      </c>
      <c r="BG615">
        <v>0</v>
      </c>
      <c r="BH615">
        <f t="shared" si="147"/>
        <v>582</v>
      </c>
      <c r="BI615">
        <f t="shared" si="148"/>
        <v>32</v>
      </c>
      <c r="BJ615">
        <f t="shared" si="144"/>
        <v>0.52798053527980537</v>
      </c>
      <c r="BK615">
        <f t="shared" si="145"/>
        <v>0.86497890295358648</v>
      </c>
      <c r="BL615">
        <f t="shared" si="146"/>
        <v>7.0152384667771688E-4</v>
      </c>
    </row>
    <row r="616" spans="1:64" x14ac:dyDescent="0.3">
      <c r="A616">
        <v>26</v>
      </c>
      <c r="B616">
        <v>3</v>
      </c>
      <c r="C616">
        <v>2</v>
      </c>
      <c r="D616">
        <v>7</v>
      </c>
      <c r="E616">
        <v>1</v>
      </c>
      <c r="F616">
        <v>3</v>
      </c>
      <c r="G616">
        <f t="shared" si="135"/>
        <v>2</v>
      </c>
      <c r="H616">
        <v>3</v>
      </c>
      <c r="I616">
        <v>1</v>
      </c>
      <c r="J616">
        <v>1</v>
      </c>
      <c r="L616" s="2" t="s">
        <v>20</v>
      </c>
      <c r="N616">
        <v>34</v>
      </c>
      <c r="O616">
        <v>3</v>
      </c>
      <c r="P616">
        <v>1</v>
      </c>
      <c r="Q616">
        <v>7</v>
      </c>
      <c r="R616">
        <v>2</v>
      </c>
      <c r="S616">
        <v>4</v>
      </c>
      <c r="T616">
        <v>1</v>
      </c>
      <c r="U616">
        <v>3</v>
      </c>
      <c r="V616">
        <v>7</v>
      </c>
      <c r="W616" s="45">
        <v>0</v>
      </c>
      <c r="X616" s="46">
        <v>1</v>
      </c>
      <c r="Y616" s="47">
        <f t="shared" si="136"/>
        <v>1</v>
      </c>
      <c r="Z616">
        <f t="shared" si="137"/>
        <v>0</v>
      </c>
      <c r="AA616">
        <f t="shared" si="138"/>
        <v>3.6610622926642168E-2</v>
      </c>
      <c r="AB616" s="45">
        <f t="shared" si="139"/>
        <v>3.6610622926642168E-2</v>
      </c>
      <c r="AC616" s="47">
        <f t="shared" si="140"/>
        <v>0.96338937707335781</v>
      </c>
      <c r="AD616" s="45">
        <f t="shared" si="141"/>
        <v>-3.7297611343219718E-2</v>
      </c>
      <c r="AE616" s="47">
        <f t="shared" si="142"/>
        <v>100</v>
      </c>
      <c r="AF616">
        <f t="shared" si="143"/>
        <v>3.8001896012036296E-2</v>
      </c>
      <c r="BE616">
        <v>8.2420925569638703E-2</v>
      </c>
      <c r="BF616">
        <v>1</v>
      </c>
      <c r="BG616">
        <v>0</v>
      </c>
      <c r="BH616">
        <f t="shared" si="147"/>
        <v>583</v>
      </c>
      <c r="BI616">
        <f t="shared" si="148"/>
        <v>32</v>
      </c>
      <c r="BJ616">
        <f t="shared" si="144"/>
        <v>0.52716950527169504</v>
      </c>
      <c r="BK616">
        <f t="shared" si="145"/>
        <v>0.86497890295358648</v>
      </c>
      <c r="BL616">
        <f t="shared" si="146"/>
        <v>7.0152384667762082E-4</v>
      </c>
    </row>
    <row r="617" spans="1:64" x14ac:dyDescent="0.3">
      <c r="A617">
        <v>27</v>
      </c>
      <c r="B617">
        <v>4</v>
      </c>
      <c r="C617">
        <v>1</v>
      </c>
      <c r="D617">
        <v>0</v>
      </c>
      <c r="E617">
        <v>1</v>
      </c>
      <c r="F617">
        <v>1</v>
      </c>
      <c r="G617">
        <f t="shared" si="135"/>
        <v>2</v>
      </c>
      <c r="H617">
        <v>2</v>
      </c>
      <c r="I617">
        <v>0</v>
      </c>
      <c r="J617">
        <v>0</v>
      </c>
      <c r="L617" s="2" t="s">
        <v>20</v>
      </c>
      <c r="N617">
        <v>34</v>
      </c>
      <c r="O617">
        <v>3</v>
      </c>
      <c r="P617">
        <v>1</v>
      </c>
      <c r="Q617">
        <v>8</v>
      </c>
      <c r="R617">
        <v>2</v>
      </c>
      <c r="S617">
        <v>1</v>
      </c>
      <c r="T617">
        <v>3</v>
      </c>
      <c r="U617">
        <v>4</v>
      </c>
      <c r="V617">
        <v>9</v>
      </c>
      <c r="W617" s="45">
        <v>0</v>
      </c>
      <c r="X617" s="46">
        <v>1</v>
      </c>
      <c r="Y617" s="47">
        <f t="shared" si="136"/>
        <v>1</v>
      </c>
      <c r="Z617">
        <f t="shared" si="137"/>
        <v>0</v>
      </c>
      <c r="AA617">
        <f t="shared" si="138"/>
        <v>0.15633569957674037</v>
      </c>
      <c r="AB617" s="45">
        <f t="shared" si="139"/>
        <v>0.15633569957674037</v>
      </c>
      <c r="AC617" s="47">
        <f t="shared" si="140"/>
        <v>0.84366430042325957</v>
      </c>
      <c r="AD617" s="45">
        <f t="shared" si="141"/>
        <v>-0.1700006118226953</v>
      </c>
      <c r="AE617" s="47">
        <f t="shared" si="142"/>
        <v>100</v>
      </c>
      <c r="AF617">
        <f t="shared" si="143"/>
        <v>0.1853055765169962</v>
      </c>
      <c r="BE617">
        <v>8.2486722189869188E-2</v>
      </c>
      <c r="BF617">
        <v>1</v>
      </c>
      <c r="BG617">
        <v>0</v>
      </c>
      <c r="BH617">
        <f t="shared" si="147"/>
        <v>584</v>
      </c>
      <c r="BI617">
        <f t="shared" si="148"/>
        <v>32</v>
      </c>
      <c r="BJ617">
        <f t="shared" si="144"/>
        <v>0.52635847526358481</v>
      </c>
      <c r="BK617">
        <f t="shared" si="145"/>
        <v>0.86497890295358648</v>
      </c>
      <c r="BL617">
        <f t="shared" si="146"/>
        <v>7.0152384667771688E-4</v>
      </c>
    </row>
    <row r="618" spans="1:64" x14ac:dyDescent="0.3">
      <c r="A618">
        <v>51</v>
      </c>
      <c r="B618">
        <v>1</v>
      </c>
      <c r="C618">
        <v>1</v>
      </c>
      <c r="D618">
        <v>6</v>
      </c>
      <c r="E618">
        <v>4</v>
      </c>
      <c r="F618">
        <v>3</v>
      </c>
      <c r="G618">
        <f t="shared" si="135"/>
        <v>2</v>
      </c>
      <c r="H618">
        <v>2</v>
      </c>
      <c r="I618">
        <v>4</v>
      </c>
      <c r="J618">
        <v>0</v>
      </c>
      <c r="L618" s="2" t="s">
        <v>20</v>
      </c>
      <c r="N618">
        <v>34</v>
      </c>
      <c r="O618">
        <v>3</v>
      </c>
      <c r="P618">
        <v>1</v>
      </c>
      <c r="Q618">
        <v>8</v>
      </c>
      <c r="R618">
        <v>2</v>
      </c>
      <c r="S618">
        <v>2</v>
      </c>
      <c r="T618">
        <v>1</v>
      </c>
      <c r="U618">
        <v>4</v>
      </c>
      <c r="V618">
        <v>5</v>
      </c>
      <c r="W618" s="45">
        <v>0</v>
      </c>
      <c r="X618" s="46">
        <v>1</v>
      </c>
      <c r="Y618" s="47">
        <f t="shared" si="136"/>
        <v>1</v>
      </c>
      <c r="Z618">
        <f t="shared" si="137"/>
        <v>0</v>
      </c>
      <c r="AA618">
        <f t="shared" si="138"/>
        <v>2.4099193108779136E-2</v>
      </c>
      <c r="AB618" s="45">
        <f t="shared" si="139"/>
        <v>2.4099193108779136E-2</v>
      </c>
      <c r="AC618" s="47">
        <f t="shared" si="140"/>
        <v>0.97590080689122083</v>
      </c>
      <c r="AD618" s="45">
        <f t="shared" si="141"/>
        <v>-2.4394330017540267E-2</v>
      </c>
      <c r="AE618" s="47">
        <f t="shared" si="142"/>
        <v>100</v>
      </c>
      <c r="AF618">
        <f t="shared" si="143"/>
        <v>2.4694305956717344E-2</v>
      </c>
      <c r="BE618">
        <v>8.2570599376932743E-2</v>
      </c>
      <c r="BF618">
        <v>1</v>
      </c>
      <c r="BG618">
        <v>0</v>
      </c>
      <c r="BH618">
        <f t="shared" si="147"/>
        <v>585</v>
      </c>
      <c r="BI618">
        <f t="shared" si="148"/>
        <v>32</v>
      </c>
      <c r="BJ618">
        <f t="shared" si="144"/>
        <v>0.52554744525547448</v>
      </c>
      <c r="BK618">
        <f t="shared" si="145"/>
        <v>0.86497890295358648</v>
      </c>
      <c r="BL618">
        <f t="shared" si="146"/>
        <v>7.0152384667771688E-4</v>
      </c>
    </row>
    <row r="619" spans="1:64" x14ac:dyDescent="0.3">
      <c r="A619">
        <v>44</v>
      </c>
      <c r="B619">
        <v>4</v>
      </c>
      <c r="C619">
        <v>1</v>
      </c>
      <c r="D619">
        <v>2</v>
      </c>
      <c r="E619">
        <v>2</v>
      </c>
      <c r="F619">
        <v>2</v>
      </c>
      <c r="G619">
        <f t="shared" si="135"/>
        <v>3</v>
      </c>
      <c r="H619">
        <v>2</v>
      </c>
      <c r="I619">
        <v>2</v>
      </c>
      <c r="J619">
        <v>0</v>
      </c>
      <c r="L619" s="2" t="s">
        <v>18</v>
      </c>
      <c r="N619">
        <v>34</v>
      </c>
      <c r="O619">
        <v>3</v>
      </c>
      <c r="P619">
        <v>1</v>
      </c>
      <c r="Q619">
        <v>9</v>
      </c>
      <c r="R619">
        <v>2</v>
      </c>
      <c r="S619">
        <v>2</v>
      </c>
      <c r="T619">
        <v>2</v>
      </c>
      <c r="U619">
        <v>4</v>
      </c>
      <c r="V619">
        <v>1</v>
      </c>
      <c r="W619" s="45">
        <v>0</v>
      </c>
      <c r="X619" s="46">
        <v>1</v>
      </c>
      <c r="Y619" s="47">
        <f t="shared" si="136"/>
        <v>1</v>
      </c>
      <c r="Z619">
        <f t="shared" si="137"/>
        <v>0</v>
      </c>
      <c r="AA619">
        <f t="shared" si="138"/>
        <v>2.1849800602660358E-2</v>
      </c>
      <c r="AB619" s="45">
        <f t="shared" si="139"/>
        <v>2.1849800602660358E-2</v>
      </c>
      <c r="AC619" s="47">
        <f t="shared" si="140"/>
        <v>0.9781501993973396</v>
      </c>
      <c r="AD619" s="45">
        <f t="shared" si="141"/>
        <v>-2.2092042623342089E-2</v>
      </c>
      <c r="AE619" s="47">
        <f t="shared" si="142"/>
        <v>100</v>
      </c>
      <c r="AF619">
        <f t="shared" si="143"/>
        <v>2.2337878800334054E-2</v>
      </c>
      <c r="BE619">
        <v>8.2600366170544892E-2</v>
      </c>
      <c r="BF619">
        <v>1</v>
      </c>
      <c r="BG619">
        <v>0</v>
      </c>
      <c r="BH619">
        <f t="shared" si="147"/>
        <v>586</v>
      </c>
      <c r="BI619">
        <f t="shared" si="148"/>
        <v>32</v>
      </c>
      <c r="BJ619">
        <f t="shared" si="144"/>
        <v>0.52473641524736414</v>
      </c>
      <c r="BK619">
        <f t="shared" si="145"/>
        <v>0.86497890295358648</v>
      </c>
      <c r="BL619">
        <f t="shared" si="146"/>
        <v>7.0152384667771688E-4</v>
      </c>
    </row>
    <row r="620" spans="1:64" x14ac:dyDescent="0.3">
      <c r="A620">
        <v>25</v>
      </c>
      <c r="B620">
        <v>1</v>
      </c>
      <c r="C620">
        <v>1</v>
      </c>
      <c r="D620">
        <v>3</v>
      </c>
      <c r="E620">
        <v>1</v>
      </c>
      <c r="F620">
        <v>1</v>
      </c>
      <c r="G620">
        <f t="shared" si="135"/>
        <v>3</v>
      </c>
      <c r="H620">
        <v>2</v>
      </c>
      <c r="I620">
        <v>0</v>
      </c>
      <c r="J620">
        <v>0</v>
      </c>
      <c r="L620" s="2" t="s">
        <v>18</v>
      </c>
      <c r="N620">
        <v>34</v>
      </c>
      <c r="O620">
        <v>3</v>
      </c>
      <c r="P620">
        <v>1</v>
      </c>
      <c r="Q620">
        <v>10</v>
      </c>
      <c r="R620">
        <v>3</v>
      </c>
      <c r="S620">
        <v>1</v>
      </c>
      <c r="T620">
        <v>3</v>
      </c>
      <c r="U620">
        <v>3</v>
      </c>
      <c r="V620">
        <v>5</v>
      </c>
      <c r="W620" s="45">
        <v>0</v>
      </c>
      <c r="X620" s="46">
        <v>1</v>
      </c>
      <c r="Y620" s="47">
        <f t="shared" si="136"/>
        <v>1</v>
      </c>
      <c r="Z620">
        <f t="shared" si="137"/>
        <v>0</v>
      </c>
      <c r="AA620">
        <f t="shared" si="138"/>
        <v>5.9856637988869282E-2</v>
      </c>
      <c r="AB620" s="45">
        <f t="shared" si="139"/>
        <v>5.9856637988869282E-2</v>
      </c>
      <c r="AC620" s="47">
        <f t="shared" si="140"/>
        <v>0.94014336201113069</v>
      </c>
      <c r="AD620" s="45">
        <f t="shared" si="141"/>
        <v>-6.1722902569180206E-2</v>
      </c>
      <c r="AE620" s="47">
        <f t="shared" si="142"/>
        <v>100</v>
      </c>
      <c r="AF620">
        <f t="shared" si="143"/>
        <v>6.3667564339150884E-2</v>
      </c>
      <c r="BE620">
        <v>8.2773192216349448E-2</v>
      </c>
      <c r="BF620">
        <v>1</v>
      </c>
      <c r="BG620">
        <v>0</v>
      </c>
      <c r="BH620">
        <f t="shared" si="147"/>
        <v>587</v>
      </c>
      <c r="BI620">
        <f t="shared" si="148"/>
        <v>32</v>
      </c>
      <c r="BJ620">
        <f t="shared" si="144"/>
        <v>0.5239253852392538</v>
      </c>
      <c r="BK620">
        <f t="shared" si="145"/>
        <v>0.86497890295358648</v>
      </c>
      <c r="BL620">
        <f t="shared" si="146"/>
        <v>7.0152384667762082E-4</v>
      </c>
    </row>
    <row r="621" spans="1:64" x14ac:dyDescent="0.3">
      <c r="A621">
        <v>33</v>
      </c>
      <c r="B621">
        <v>1</v>
      </c>
      <c r="C621">
        <v>1</v>
      </c>
      <c r="D621">
        <v>8</v>
      </c>
      <c r="E621">
        <v>2</v>
      </c>
      <c r="F621">
        <v>4</v>
      </c>
      <c r="G621">
        <f t="shared" si="135"/>
        <v>1</v>
      </c>
      <c r="H621">
        <v>3</v>
      </c>
      <c r="I621">
        <v>0</v>
      </c>
      <c r="J621">
        <v>0</v>
      </c>
      <c r="L621" s="2" t="s">
        <v>21</v>
      </c>
      <c r="N621">
        <v>34</v>
      </c>
      <c r="O621">
        <v>3</v>
      </c>
      <c r="P621">
        <v>1</v>
      </c>
      <c r="Q621">
        <v>11</v>
      </c>
      <c r="R621">
        <v>2</v>
      </c>
      <c r="S621">
        <v>1</v>
      </c>
      <c r="T621">
        <v>3</v>
      </c>
      <c r="U621">
        <v>4</v>
      </c>
      <c r="V621">
        <v>4</v>
      </c>
      <c r="W621" s="45">
        <v>0</v>
      </c>
      <c r="X621" s="46">
        <v>1</v>
      </c>
      <c r="Y621" s="47">
        <f t="shared" si="136"/>
        <v>1</v>
      </c>
      <c r="Z621">
        <f t="shared" si="137"/>
        <v>0</v>
      </c>
      <c r="AA621">
        <f t="shared" si="138"/>
        <v>5.1550257731435518E-2</v>
      </c>
      <c r="AB621" s="45">
        <f t="shared" si="139"/>
        <v>5.1550257731435518E-2</v>
      </c>
      <c r="AC621" s="47">
        <f t="shared" si="140"/>
        <v>0.94844974226856449</v>
      </c>
      <c r="AD621" s="45">
        <f t="shared" si="141"/>
        <v>-5.2926477549054607E-2</v>
      </c>
      <c r="AE621" s="47">
        <f t="shared" si="142"/>
        <v>100</v>
      </c>
      <c r="AF621">
        <f t="shared" si="143"/>
        <v>5.4352123717313919E-2</v>
      </c>
      <c r="BE621">
        <v>8.2843359244220885E-2</v>
      </c>
      <c r="BF621">
        <v>1</v>
      </c>
      <c r="BG621">
        <v>0</v>
      </c>
      <c r="BH621">
        <f t="shared" si="147"/>
        <v>588</v>
      </c>
      <c r="BI621">
        <f t="shared" si="148"/>
        <v>32</v>
      </c>
      <c r="BJ621">
        <f t="shared" si="144"/>
        <v>0.52311435523114358</v>
      </c>
      <c r="BK621">
        <f t="shared" si="145"/>
        <v>0.86497890295358648</v>
      </c>
      <c r="BL621">
        <f t="shared" si="146"/>
        <v>7.0152384667771688E-4</v>
      </c>
    </row>
    <row r="622" spans="1:64" x14ac:dyDescent="0.3">
      <c r="A622">
        <v>35</v>
      </c>
      <c r="B622">
        <v>3</v>
      </c>
      <c r="C622">
        <v>1</v>
      </c>
      <c r="D622">
        <v>5</v>
      </c>
      <c r="E622">
        <v>1</v>
      </c>
      <c r="F622">
        <v>1</v>
      </c>
      <c r="G622">
        <f t="shared" si="135"/>
        <v>3</v>
      </c>
      <c r="H622">
        <v>2</v>
      </c>
      <c r="I622">
        <v>1</v>
      </c>
      <c r="J622">
        <v>0</v>
      </c>
      <c r="L622" s="2" t="s">
        <v>18</v>
      </c>
      <c r="N622">
        <v>34</v>
      </c>
      <c r="O622">
        <v>3</v>
      </c>
      <c r="P622">
        <v>2</v>
      </c>
      <c r="Q622">
        <v>1</v>
      </c>
      <c r="R622">
        <v>1</v>
      </c>
      <c r="S622">
        <v>3</v>
      </c>
      <c r="T622">
        <v>2</v>
      </c>
      <c r="U622">
        <v>3</v>
      </c>
      <c r="V622">
        <v>0</v>
      </c>
      <c r="W622" s="45">
        <v>0</v>
      </c>
      <c r="X622" s="46">
        <v>1</v>
      </c>
      <c r="Y622" s="47">
        <f t="shared" si="136"/>
        <v>1</v>
      </c>
      <c r="Z622">
        <f t="shared" si="137"/>
        <v>0</v>
      </c>
      <c r="AA622">
        <f t="shared" si="138"/>
        <v>0.35525928438004822</v>
      </c>
      <c r="AB622" s="45">
        <f t="shared" si="139"/>
        <v>0.35525928438004822</v>
      </c>
      <c r="AC622" s="47">
        <f t="shared" si="140"/>
        <v>0.64474071561995183</v>
      </c>
      <c r="AD622" s="45">
        <f t="shared" si="141"/>
        <v>-0.43890703429341837</v>
      </c>
      <c r="AE622" s="47">
        <f t="shared" si="142"/>
        <v>100</v>
      </c>
      <c r="AF622">
        <f t="shared" si="143"/>
        <v>0.55101108984322156</v>
      </c>
      <c r="BE622">
        <v>8.2916603273689854E-2</v>
      </c>
      <c r="BF622">
        <v>1</v>
      </c>
      <c r="BG622">
        <v>0</v>
      </c>
      <c r="BH622">
        <f t="shared" si="147"/>
        <v>589</v>
      </c>
      <c r="BI622">
        <f t="shared" si="148"/>
        <v>32</v>
      </c>
      <c r="BJ622">
        <f t="shared" si="144"/>
        <v>0.52230332522303324</v>
      </c>
      <c r="BK622">
        <f t="shared" si="145"/>
        <v>0.86497890295358648</v>
      </c>
      <c r="BL622">
        <f t="shared" si="146"/>
        <v>7.0152384667762082E-4</v>
      </c>
    </row>
    <row r="623" spans="1:64" x14ac:dyDescent="0.3">
      <c r="A623">
        <v>36</v>
      </c>
      <c r="B623">
        <v>2</v>
      </c>
      <c r="C623">
        <v>2</v>
      </c>
      <c r="D623">
        <v>14</v>
      </c>
      <c r="E623">
        <v>2</v>
      </c>
      <c r="F623">
        <v>4</v>
      </c>
      <c r="G623">
        <f t="shared" si="135"/>
        <v>2</v>
      </c>
      <c r="H623">
        <v>2</v>
      </c>
      <c r="I623">
        <v>4</v>
      </c>
      <c r="J623">
        <v>0</v>
      </c>
      <c r="L623" s="2" t="s">
        <v>20</v>
      </c>
      <c r="N623">
        <v>34</v>
      </c>
      <c r="O623">
        <v>3</v>
      </c>
      <c r="P623">
        <v>2</v>
      </c>
      <c r="Q623">
        <v>2</v>
      </c>
      <c r="R623">
        <v>1</v>
      </c>
      <c r="S623">
        <v>3</v>
      </c>
      <c r="T623">
        <v>1</v>
      </c>
      <c r="U623">
        <v>3</v>
      </c>
      <c r="V623">
        <v>0</v>
      </c>
      <c r="W623" s="45">
        <v>0</v>
      </c>
      <c r="X623" s="46">
        <v>1</v>
      </c>
      <c r="Y623" s="47">
        <f t="shared" si="136"/>
        <v>1</v>
      </c>
      <c r="Z623">
        <f t="shared" si="137"/>
        <v>0</v>
      </c>
      <c r="AA623">
        <f t="shared" si="138"/>
        <v>0.19605690289118488</v>
      </c>
      <c r="AB623" s="45">
        <f t="shared" si="139"/>
        <v>0.19605690289118488</v>
      </c>
      <c r="AC623" s="47">
        <f t="shared" si="140"/>
        <v>0.80394309710881506</v>
      </c>
      <c r="AD623" s="45">
        <f t="shared" si="141"/>
        <v>-0.21822678704810056</v>
      </c>
      <c r="AE623" s="47">
        <f t="shared" si="142"/>
        <v>100</v>
      </c>
      <c r="AF623">
        <f t="shared" si="143"/>
        <v>0.2438691290419131</v>
      </c>
      <c r="BE623">
        <v>8.3176212401593716E-2</v>
      </c>
      <c r="BF623">
        <v>1</v>
      </c>
      <c r="BG623">
        <v>0</v>
      </c>
      <c r="BH623">
        <f t="shared" si="147"/>
        <v>590</v>
      </c>
      <c r="BI623">
        <f t="shared" si="148"/>
        <v>32</v>
      </c>
      <c r="BJ623">
        <f t="shared" si="144"/>
        <v>0.52149229521492302</v>
      </c>
      <c r="BK623">
        <f t="shared" si="145"/>
        <v>0.86497890295358648</v>
      </c>
      <c r="BL623">
        <f t="shared" si="146"/>
        <v>7.0152384667771688E-4</v>
      </c>
    </row>
    <row r="624" spans="1:64" x14ac:dyDescent="0.3">
      <c r="A624">
        <v>32</v>
      </c>
      <c r="B624">
        <v>2</v>
      </c>
      <c r="C624">
        <v>1</v>
      </c>
      <c r="D624">
        <v>2</v>
      </c>
      <c r="E624">
        <v>2</v>
      </c>
      <c r="F624">
        <v>1</v>
      </c>
      <c r="G624">
        <f t="shared" si="135"/>
        <v>1</v>
      </c>
      <c r="H624">
        <v>2</v>
      </c>
      <c r="I624">
        <v>0</v>
      </c>
      <c r="J624">
        <v>0</v>
      </c>
      <c r="L624" s="2" t="s">
        <v>21</v>
      </c>
      <c r="N624">
        <v>34</v>
      </c>
      <c r="O624">
        <v>3</v>
      </c>
      <c r="P624">
        <v>2</v>
      </c>
      <c r="Q624">
        <v>2</v>
      </c>
      <c r="R624">
        <v>2</v>
      </c>
      <c r="S624">
        <v>1</v>
      </c>
      <c r="T624">
        <v>3</v>
      </c>
      <c r="U624">
        <v>3</v>
      </c>
      <c r="V624">
        <v>0</v>
      </c>
      <c r="W624" s="45">
        <v>0</v>
      </c>
      <c r="X624" s="46">
        <v>1</v>
      </c>
      <c r="Y624" s="47">
        <f t="shared" si="136"/>
        <v>1</v>
      </c>
      <c r="Z624">
        <f t="shared" si="137"/>
        <v>0</v>
      </c>
      <c r="AA624">
        <f t="shared" si="138"/>
        <v>0.44122714299030602</v>
      </c>
      <c r="AB624" s="45">
        <f t="shared" si="139"/>
        <v>0.44122714299030602</v>
      </c>
      <c r="AC624" s="47">
        <f t="shared" si="140"/>
        <v>0.55877285700969392</v>
      </c>
      <c r="AD624" s="45">
        <f t="shared" si="141"/>
        <v>-0.5820122264911437</v>
      </c>
      <c r="AE624" s="47">
        <f t="shared" si="142"/>
        <v>100</v>
      </c>
      <c r="AF624">
        <f t="shared" si="143"/>
        <v>0.78963596290549842</v>
      </c>
      <c r="BE624">
        <v>8.37360422334303E-2</v>
      </c>
      <c r="BF624">
        <v>1</v>
      </c>
      <c r="BG624">
        <v>0</v>
      </c>
      <c r="BH624">
        <f t="shared" si="147"/>
        <v>591</v>
      </c>
      <c r="BI624">
        <f t="shared" si="148"/>
        <v>32</v>
      </c>
      <c r="BJ624">
        <f t="shared" si="144"/>
        <v>0.52068126520681268</v>
      </c>
      <c r="BK624">
        <f t="shared" si="145"/>
        <v>0.86497890295358648</v>
      </c>
      <c r="BL624">
        <f t="shared" si="146"/>
        <v>7.0152384667771688E-4</v>
      </c>
    </row>
    <row r="625" spans="1:64" x14ac:dyDescent="0.3">
      <c r="A625">
        <v>30</v>
      </c>
      <c r="B625">
        <v>2</v>
      </c>
      <c r="C625">
        <v>1</v>
      </c>
      <c r="D625">
        <v>4</v>
      </c>
      <c r="E625">
        <v>1</v>
      </c>
      <c r="F625">
        <v>1</v>
      </c>
      <c r="G625">
        <f t="shared" si="135"/>
        <v>1</v>
      </c>
      <c r="H625">
        <v>2</v>
      </c>
      <c r="I625">
        <v>0</v>
      </c>
      <c r="J625">
        <v>0</v>
      </c>
      <c r="L625" s="2" t="s">
        <v>21</v>
      </c>
      <c r="N625">
        <v>34</v>
      </c>
      <c r="O625">
        <v>3</v>
      </c>
      <c r="P625">
        <v>2</v>
      </c>
      <c r="Q625">
        <v>3</v>
      </c>
      <c r="R625">
        <v>3</v>
      </c>
      <c r="S625">
        <v>1</v>
      </c>
      <c r="T625">
        <v>2</v>
      </c>
      <c r="U625">
        <v>3</v>
      </c>
      <c r="V625">
        <v>1</v>
      </c>
      <c r="W625" s="45">
        <v>0</v>
      </c>
      <c r="X625" s="46">
        <v>1</v>
      </c>
      <c r="Y625" s="47">
        <f t="shared" si="136"/>
        <v>1</v>
      </c>
      <c r="Z625">
        <f t="shared" si="137"/>
        <v>0</v>
      </c>
      <c r="AA625">
        <f t="shared" si="138"/>
        <v>0.21641923880239228</v>
      </c>
      <c r="AB625" s="45">
        <f t="shared" si="139"/>
        <v>0.21641923880239228</v>
      </c>
      <c r="AC625" s="47">
        <f t="shared" si="140"/>
        <v>0.78358076119760778</v>
      </c>
      <c r="AD625" s="45">
        <f t="shared" si="141"/>
        <v>-0.24388114502835403</v>
      </c>
      <c r="AE625" s="47">
        <f t="shared" si="142"/>
        <v>100</v>
      </c>
      <c r="AF625">
        <f t="shared" si="143"/>
        <v>0.2761926396350286</v>
      </c>
      <c r="BE625">
        <v>8.3804989773750505E-2</v>
      </c>
      <c r="BF625">
        <v>1</v>
      </c>
      <c r="BG625">
        <v>0</v>
      </c>
      <c r="BH625">
        <f t="shared" si="147"/>
        <v>592</v>
      </c>
      <c r="BI625">
        <f t="shared" si="148"/>
        <v>32</v>
      </c>
      <c r="BJ625">
        <f t="shared" si="144"/>
        <v>0.51987023519870235</v>
      </c>
      <c r="BK625">
        <f t="shared" si="145"/>
        <v>0.86497890295358648</v>
      </c>
      <c r="BL625">
        <f t="shared" si="146"/>
        <v>7.0152384667771688E-4</v>
      </c>
    </row>
    <row r="626" spans="1:64" x14ac:dyDescent="0.3">
      <c r="A626">
        <v>53</v>
      </c>
      <c r="B626">
        <v>1</v>
      </c>
      <c r="C626">
        <v>2</v>
      </c>
      <c r="D626">
        <v>2</v>
      </c>
      <c r="E626">
        <v>3</v>
      </c>
      <c r="F626">
        <v>4</v>
      </c>
      <c r="G626">
        <f t="shared" si="135"/>
        <v>2</v>
      </c>
      <c r="H626">
        <v>3</v>
      </c>
      <c r="I626">
        <v>0</v>
      </c>
      <c r="J626">
        <v>0</v>
      </c>
      <c r="L626" s="2" t="s">
        <v>20</v>
      </c>
      <c r="N626">
        <v>34</v>
      </c>
      <c r="O626">
        <v>3</v>
      </c>
      <c r="P626">
        <v>2</v>
      </c>
      <c r="Q626">
        <v>10</v>
      </c>
      <c r="R626">
        <v>2</v>
      </c>
      <c r="S626">
        <v>4</v>
      </c>
      <c r="T626">
        <v>2</v>
      </c>
      <c r="U626">
        <v>3</v>
      </c>
      <c r="V626">
        <v>6</v>
      </c>
      <c r="W626" s="45">
        <v>0</v>
      </c>
      <c r="X626" s="46">
        <v>1</v>
      </c>
      <c r="Y626" s="47">
        <f t="shared" si="136"/>
        <v>1</v>
      </c>
      <c r="Z626">
        <f t="shared" si="137"/>
        <v>0</v>
      </c>
      <c r="AA626">
        <f t="shared" si="138"/>
        <v>0.15357378347841269</v>
      </c>
      <c r="AB626" s="45">
        <f t="shared" si="139"/>
        <v>0.15357378347841269</v>
      </c>
      <c r="AC626" s="47">
        <f t="shared" si="140"/>
        <v>0.84642621652158734</v>
      </c>
      <c r="AD626" s="45">
        <f t="shared" si="141"/>
        <v>-0.16673224420657745</v>
      </c>
      <c r="AE626" s="47">
        <f t="shared" si="142"/>
        <v>100</v>
      </c>
      <c r="AF626">
        <f t="shared" si="143"/>
        <v>0.18143788611549455</v>
      </c>
      <c r="BE626">
        <v>8.3880059095927953E-2</v>
      </c>
      <c r="BF626">
        <v>1</v>
      </c>
      <c r="BG626">
        <v>0</v>
      </c>
      <c r="BH626">
        <f t="shared" si="147"/>
        <v>593</v>
      </c>
      <c r="BI626">
        <f t="shared" si="148"/>
        <v>32</v>
      </c>
      <c r="BJ626">
        <f t="shared" si="144"/>
        <v>0.51905920519059201</v>
      </c>
      <c r="BK626">
        <f t="shared" si="145"/>
        <v>0.86497890295358648</v>
      </c>
      <c r="BL626">
        <f t="shared" si="146"/>
        <v>7.0152384667771688E-4</v>
      </c>
    </row>
    <row r="627" spans="1:64" x14ac:dyDescent="0.3">
      <c r="A627">
        <v>45</v>
      </c>
      <c r="B627">
        <v>4</v>
      </c>
      <c r="C627">
        <v>2</v>
      </c>
      <c r="D627">
        <v>4</v>
      </c>
      <c r="E627">
        <v>3</v>
      </c>
      <c r="F627">
        <v>1</v>
      </c>
      <c r="G627">
        <f t="shared" si="135"/>
        <v>1</v>
      </c>
      <c r="H627">
        <v>3</v>
      </c>
      <c r="I627">
        <v>0</v>
      </c>
      <c r="J627">
        <v>0</v>
      </c>
      <c r="L627" s="2" t="s">
        <v>21</v>
      </c>
      <c r="N627">
        <v>34</v>
      </c>
      <c r="O627">
        <v>4</v>
      </c>
      <c r="P627">
        <v>1</v>
      </c>
      <c r="Q627">
        <v>1</v>
      </c>
      <c r="R627">
        <v>2</v>
      </c>
      <c r="S627">
        <v>4</v>
      </c>
      <c r="T627">
        <v>2</v>
      </c>
      <c r="U627">
        <v>2</v>
      </c>
      <c r="V627">
        <v>0</v>
      </c>
      <c r="W627" s="45">
        <v>1</v>
      </c>
      <c r="X627" s="46">
        <v>0</v>
      </c>
      <c r="Y627" s="47">
        <f t="shared" si="136"/>
        <v>1</v>
      </c>
      <c r="Z627">
        <f t="shared" si="137"/>
        <v>1</v>
      </c>
      <c r="AA627">
        <f t="shared" si="138"/>
        <v>5.8062657399661197E-2</v>
      </c>
      <c r="AB627" s="45">
        <f t="shared" si="139"/>
        <v>5.8062657399661197E-2</v>
      </c>
      <c r="AC627" s="47">
        <f t="shared" si="140"/>
        <v>0.94193734260033879</v>
      </c>
      <c r="AD627" s="45">
        <f t="shared" si="141"/>
        <v>-2.8462325515456839</v>
      </c>
      <c r="AE627" s="47">
        <f t="shared" si="142"/>
        <v>0</v>
      </c>
      <c r="AF627">
        <f t="shared" si="143"/>
        <v>16.222773548181333</v>
      </c>
      <c r="BE627">
        <v>8.3941623282019609E-2</v>
      </c>
      <c r="BF627">
        <v>1</v>
      </c>
      <c r="BG627">
        <v>0</v>
      </c>
      <c r="BH627">
        <f t="shared" si="147"/>
        <v>594</v>
      </c>
      <c r="BI627">
        <f t="shared" si="148"/>
        <v>32</v>
      </c>
      <c r="BJ627">
        <f t="shared" si="144"/>
        <v>0.51824817518248167</v>
      </c>
      <c r="BK627">
        <f t="shared" si="145"/>
        <v>0.86497890295358648</v>
      </c>
      <c r="BL627">
        <f t="shared" si="146"/>
        <v>7.0152384667762082E-4</v>
      </c>
    </row>
    <row r="628" spans="1:64" x14ac:dyDescent="0.3">
      <c r="A628">
        <v>32</v>
      </c>
      <c r="B628">
        <v>3</v>
      </c>
      <c r="C628">
        <v>1</v>
      </c>
      <c r="D628">
        <v>3</v>
      </c>
      <c r="E628">
        <v>2</v>
      </c>
      <c r="F628">
        <v>1</v>
      </c>
      <c r="G628">
        <f t="shared" si="135"/>
        <v>2</v>
      </c>
      <c r="H628">
        <v>2</v>
      </c>
      <c r="I628">
        <v>1</v>
      </c>
      <c r="J628">
        <v>0</v>
      </c>
      <c r="L628" s="2" t="s">
        <v>20</v>
      </c>
      <c r="N628">
        <v>34</v>
      </c>
      <c r="O628">
        <v>4</v>
      </c>
      <c r="P628">
        <v>1</v>
      </c>
      <c r="Q628">
        <v>2</v>
      </c>
      <c r="R628">
        <v>1</v>
      </c>
      <c r="S628">
        <v>2</v>
      </c>
      <c r="T628">
        <v>3</v>
      </c>
      <c r="U628">
        <v>3</v>
      </c>
      <c r="V628">
        <v>1</v>
      </c>
      <c r="W628" s="45">
        <v>0</v>
      </c>
      <c r="X628" s="46">
        <v>1</v>
      </c>
      <c r="Y628" s="47">
        <f t="shared" si="136"/>
        <v>1</v>
      </c>
      <c r="Z628">
        <f t="shared" si="137"/>
        <v>0</v>
      </c>
      <c r="AA628">
        <f t="shared" si="138"/>
        <v>0.1486614033978291</v>
      </c>
      <c r="AB628" s="45">
        <f t="shared" si="139"/>
        <v>0.1486614033978291</v>
      </c>
      <c r="AC628" s="47">
        <f t="shared" si="140"/>
        <v>0.85133859660217093</v>
      </c>
      <c r="AD628" s="45">
        <f t="shared" si="141"/>
        <v>-0.16094534869374347</v>
      </c>
      <c r="AE628" s="47">
        <f t="shared" si="142"/>
        <v>100</v>
      </c>
      <c r="AF628">
        <f t="shared" si="143"/>
        <v>0.17462077250010821</v>
      </c>
      <c r="BE628">
        <v>8.399627168806198E-2</v>
      </c>
      <c r="BF628">
        <v>1</v>
      </c>
      <c r="BG628">
        <v>0</v>
      </c>
      <c r="BH628">
        <f t="shared" si="147"/>
        <v>595</v>
      </c>
      <c r="BI628">
        <f t="shared" si="148"/>
        <v>32</v>
      </c>
      <c r="BJ628">
        <f t="shared" si="144"/>
        <v>0.51743714517437145</v>
      </c>
      <c r="BK628">
        <f t="shared" si="145"/>
        <v>0.86497890295358648</v>
      </c>
      <c r="BL628">
        <f t="shared" si="146"/>
        <v>7.0152384667762082E-4</v>
      </c>
    </row>
    <row r="629" spans="1:64" x14ac:dyDescent="0.3">
      <c r="A629">
        <v>52</v>
      </c>
      <c r="B629">
        <v>3</v>
      </c>
      <c r="C629">
        <v>1</v>
      </c>
      <c r="D629">
        <v>8</v>
      </c>
      <c r="E629">
        <v>4</v>
      </c>
      <c r="F629">
        <v>4</v>
      </c>
      <c r="G629">
        <f t="shared" si="135"/>
        <v>2</v>
      </c>
      <c r="H629">
        <v>3</v>
      </c>
      <c r="I629">
        <v>0</v>
      </c>
      <c r="J629">
        <v>0</v>
      </c>
      <c r="L629" s="2" t="s">
        <v>20</v>
      </c>
      <c r="N629">
        <v>34</v>
      </c>
      <c r="O629">
        <v>4</v>
      </c>
      <c r="P629">
        <v>1</v>
      </c>
      <c r="Q629">
        <v>2</v>
      </c>
      <c r="R629">
        <v>1</v>
      </c>
      <c r="S629">
        <v>3</v>
      </c>
      <c r="T629">
        <v>1</v>
      </c>
      <c r="U629">
        <v>2</v>
      </c>
      <c r="V629">
        <v>1</v>
      </c>
      <c r="W629" s="45">
        <v>1</v>
      </c>
      <c r="X629" s="46">
        <v>0</v>
      </c>
      <c r="Y629" s="47">
        <f t="shared" si="136"/>
        <v>1</v>
      </c>
      <c r="Z629">
        <f t="shared" si="137"/>
        <v>1</v>
      </c>
      <c r="AA629">
        <f t="shared" si="138"/>
        <v>4.9965613324859139E-2</v>
      </c>
      <c r="AB629" s="45">
        <f t="shared" si="139"/>
        <v>4.9965613324859139E-2</v>
      </c>
      <c r="AC629" s="47">
        <f t="shared" si="140"/>
        <v>0.95003438667514084</v>
      </c>
      <c r="AD629" s="45">
        <f t="shared" si="141"/>
        <v>-2.9964202436539771</v>
      </c>
      <c r="AE629" s="47">
        <f t="shared" si="142"/>
        <v>0</v>
      </c>
      <c r="AF629">
        <f t="shared" si="143"/>
        <v>19.013764136113888</v>
      </c>
      <c r="BE629">
        <v>8.4014341080417512E-2</v>
      </c>
      <c r="BF629">
        <v>1</v>
      </c>
      <c r="BG629">
        <v>0</v>
      </c>
      <c r="BH629">
        <f t="shared" si="147"/>
        <v>596</v>
      </c>
      <c r="BI629">
        <f t="shared" si="148"/>
        <v>32</v>
      </c>
      <c r="BJ629">
        <f t="shared" si="144"/>
        <v>0.51662611516626122</v>
      </c>
      <c r="BK629">
        <f t="shared" si="145"/>
        <v>0.86497890295358648</v>
      </c>
      <c r="BL629">
        <f t="shared" si="146"/>
        <v>7.0152384667771688E-4</v>
      </c>
    </row>
    <row r="630" spans="1:64" x14ac:dyDescent="0.3">
      <c r="A630">
        <v>37</v>
      </c>
      <c r="B630">
        <v>4</v>
      </c>
      <c r="C630">
        <v>1</v>
      </c>
      <c r="D630">
        <v>0</v>
      </c>
      <c r="E630">
        <v>2</v>
      </c>
      <c r="F630">
        <v>3</v>
      </c>
      <c r="G630">
        <f t="shared" si="135"/>
        <v>1</v>
      </c>
      <c r="H630">
        <v>3</v>
      </c>
      <c r="I630">
        <v>0</v>
      </c>
      <c r="J630">
        <v>0</v>
      </c>
      <c r="L630" s="2" t="s">
        <v>21</v>
      </c>
      <c r="N630">
        <v>34</v>
      </c>
      <c r="O630">
        <v>4</v>
      </c>
      <c r="P630">
        <v>1</v>
      </c>
      <c r="Q630">
        <v>2</v>
      </c>
      <c r="R630">
        <v>2</v>
      </c>
      <c r="S630">
        <v>1</v>
      </c>
      <c r="T630">
        <v>3</v>
      </c>
      <c r="U630">
        <v>2</v>
      </c>
      <c r="V630">
        <v>0</v>
      </c>
      <c r="W630" s="45">
        <v>0</v>
      </c>
      <c r="X630" s="46">
        <v>1</v>
      </c>
      <c r="Y630" s="47">
        <f t="shared" si="136"/>
        <v>1</v>
      </c>
      <c r="Z630">
        <f t="shared" si="137"/>
        <v>0</v>
      </c>
      <c r="AA630">
        <f t="shared" si="138"/>
        <v>0.12821677747381877</v>
      </c>
      <c r="AB630" s="45">
        <f t="shared" si="139"/>
        <v>0.12821677747381877</v>
      </c>
      <c r="AC630" s="47">
        <f t="shared" si="140"/>
        <v>0.87178322252618123</v>
      </c>
      <c r="AD630" s="45">
        <f t="shared" si="141"/>
        <v>-0.13721448399920183</v>
      </c>
      <c r="AE630" s="47">
        <f t="shared" si="142"/>
        <v>100</v>
      </c>
      <c r="AF630">
        <f t="shared" si="143"/>
        <v>0.14707415118896508</v>
      </c>
      <c r="BE630">
        <v>8.4324468484036588E-2</v>
      </c>
      <c r="BF630">
        <v>1</v>
      </c>
      <c r="BG630">
        <v>0</v>
      </c>
      <c r="BH630">
        <f t="shared" si="147"/>
        <v>597</v>
      </c>
      <c r="BI630">
        <f t="shared" si="148"/>
        <v>32</v>
      </c>
      <c r="BJ630">
        <f t="shared" si="144"/>
        <v>0.51581508515815089</v>
      </c>
      <c r="BK630">
        <f t="shared" si="145"/>
        <v>0.86497890295358648</v>
      </c>
      <c r="BL630">
        <f t="shared" si="146"/>
        <v>0</v>
      </c>
    </row>
    <row r="631" spans="1:64" x14ac:dyDescent="0.3">
      <c r="A631">
        <v>28</v>
      </c>
      <c r="B631">
        <v>2</v>
      </c>
      <c r="C631">
        <v>1</v>
      </c>
      <c r="D631">
        <v>1</v>
      </c>
      <c r="E631">
        <v>1</v>
      </c>
      <c r="F631">
        <v>1</v>
      </c>
      <c r="G631">
        <f t="shared" si="135"/>
        <v>1</v>
      </c>
      <c r="H631">
        <v>3</v>
      </c>
      <c r="I631">
        <v>0</v>
      </c>
      <c r="J631">
        <v>0</v>
      </c>
      <c r="L631" s="2" t="s">
        <v>21</v>
      </c>
      <c r="N631">
        <v>34</v>
      </c>
      <c r="O631">
        <v>4</v>
      </c>
      <c r="P631">
        <v>1</v>
      </c>
      <c r="Q631">
        <v>2</v>
      </c>
      <c r="R631">
        <v>2</v>
      </c>
      <c r="S631">
        <v>1</v>
      </c>
      <c r="T631">
        <v>3</v>
      </c>
      <c r="U631">
        <v>3</v>
      </c>
      <c r="V631">
        <v>2</v>
      </c>
      <c r="W631" s="45">
        <v>0</v>
      </c>
      <c r="X631" s="46">
        <v>1</v>
      </c>
      <c r="Y631" s="47">
        <f t="shared" si="136"/>
        <v>1</v>
      </c>
      <c r="Z631">
        <f t="shared" si="137"/>
        <v>0</v>
      </c>
      <c r="AA631">
        <f t="shared" si="138"/>
        <v>0.13556157160588347</v>
      </c>
      <c r="AB631" s="45">
        <f t="shared" si="139"/>
        <v>0.13556157160588347</v>
      </c>
      <c r="AC631" s="47">
        <f t="shared" si="140"/>
        <v>0.86443842839411655</v>
      </c>
      <c r="AD631" s="45">
        <f t="shared" si="141"/>
        <v>-0.14567519861138953</v>
      </c>
      <c r="AE631" s="47">
        <f t="shared" si="142"/>
        <v>100</v>
      </c>
      <c r="AF631">
        <f t="shared" si="143"/>
        <v>0.15682039015516552</v>
      </c>
      <c r="BE631">
        <v>8.4411845810449207E-2</v>
      </c>
      <c r="BF631">
        <v>0</v>
      </c>
      <c r="BG631">
        <v>1</v>
      </c>
      <c r="BH631">
        <f t="shared" si="147"/>
        <v>597</v>
      </c>
      <c r="BI631">
        <f t="shared" si="148"/>
        <v>33</v>
      </c>
      <c r="BJ631">
        <f t="shared" si="144"/>
        <v>0.51581508515815089</v>
      </c>
      <c r="BK631">
        <f t="shared" si="145"/>
        <v>0.86075949367088611</v>
      </c>
      <c r="BL631">
        <f t="shared" si="146"/>
        <v>6.9810177913294752E-4</v>
      </c>
    </row>
    <row r="632" spans="1:64" x14ac:dyDescent="0.3">
      <c r="A632">
        <v>22</v>
      </c>
      <c r="B632">
        <v>4</v>
      </c>
      <c r="C632">
        <v>1</v>
      </c>
      <c r="D632">
        <v>2</v>
      </c>
      <c r="E632">
        <v>2</v>
      </c>
      <c r="F632">
        <v>4</v>
      </c>
      <c r="G632">
        <f t="shared" si="135"/>
        <v>2</v>
      </c>
      <c r="H632">
        <v>1</v>
      </c>
      <c r="I632">
        <v>2</v>
      </c>
      <c r="J632">
        <v>0</v>
      </c>
      <c r="L632" s="2" t="s">
        <v>20</v>
      </c>
      <c r="N632">
        <v>34</v>
      </c>
      <c r="O632">
        <v>4</v>
      </c>
      <c r="P632">
        <v>1</v>
      </c>
      <c r="Q632">
        <v>2</v>
      </c>
      <c r="R632">
        <v>2</v>
      </c>
      <c r="S632">
        <v>3</v>
      </c>
      <c r="T632">
        <v>2</v>
      </c>
      <c r="U632">
        <v>2</v>
      </c>
      <c r="V632">
        <v>7</v>
      </c>
      <c r="W632" s="45">
        <v>0</v>
      </c>
      <c r="X632" s="46">
        <v>1</v>
      </c>
      <c r="Y632" s="47">
        <f t="shared" si="136"/>
        <v>1</v>
      </c>
      <c r="Z632">
        <f t="shared" si="137"/>
        <v>0</v>
      </c>
      <c r="AA632">
        <f t="shared" si="138"/>
        <v>0.14222551079178905</v>
      </c>
      <c r="AB632" s="45">
        <f t="shared" si="139"/>
        <v>0.14222551079178905</v>
      </c>
      <c r="AC632" s="47">
        <f t="shared" si="140"/>
        <v>0.85777448920821098</v>
      </c>
      <c r="AD632" s="45">
        <f t="shared" si="141"/>
        <v>-0.15341404713150822</v>
      </c>
      <c r="AE632" s="47">
        <f t="shared" si="142"/>
        <v>100</v>
      </c>
      <c r="AF632">
        <f t="shared" si="143"/>
        <v>0.16580757831009135</v>
      </c>
      <c r="BE632">
        <v>8.4506633768025821E-2</v>
      </c>
      <c r="BF632">
        <v>1</v>
      </c>
      <c r="BG632">
        <v>0</v>
      </c>
      <c r="BH632">
        <f t="shared" si="147"/>
        <v>598</v>
      </c>
      <c r="BI632">
        <f t="shared" si="148"/>
        <v>33</v>
      </c>
      <c r="BJ632">
        <f t="shared" si="144"/>
        <v>0.51500405515004055</v>
      </c>
      <c r="BK632">
        <f t="shared" si="145"/>
        <v>0.86075949367088611</v>
      </c>
      <c r="BL632">
        <f t="shared" si="146"/>
        <v>6.9810177913294752E-4</v>
      </c>
    </row>
    <row r="633" spans="1:64" x14ac:dyDescent="0.3">
      <c r="A633">
        <v>44</v>
      </c>
      <c r="B633">
        <v>1</v>
      </c>
      <c r="C633">
        <v>2</v>
      </c>
      <c r="D633">
        <v>2</v>
      </c>
      <c r="E633">
        <v>1</v>
      </c>
      <c r="F633">
        <v>4</v>
      </c>
      <c r="G633">
        <f t="shared" si="135"/>
        <v>2</v>
      </c>
      <c r="H633">
        <v>2</v>
      </c>
      <c r="I633">
        <v>0</v>
      </c>
      <c r="J633">
        <v>0</v>
      </c>
      <c r="L633" s="2" t="s">
        <v>20</v>
      </c>
      <c r="N633">
        <v>34</v>
      </c>
      <c r="O633">
        <v>4</v>
      </c>
      <c r="P633">
        <v>1</v>
      </c>
      <c r="Q633">
        <v>3</v>
      </c>
      <c r="R633">
        <v>1</v>
      </c>
      <c r="S633">
        <v>1</v>
      </c>
      <c r="T633">
        <v>1</v>
      </c>
      <c r="U633">
        <v>3</v>
      </c>
      <c r="V633">
        <v>1</v>
      </c>
      <c r="W633" s="45">
        <v>0</v>
      </c>
      <c r="X633" s="46">
        <v>1</v>
      </c>
      <c r="Y633" s="47">
        <f t="shared" si="136"/>
        <v>1</v>
      </c>
      <c r="Z633">
        <f t="shared" si="137"/>
        <v>0</v>
      </c>
      <c r="AA633">
        <f t="shared" si="138"/>
        <v>4.3812477105199255E-2</v>
      </c>
      <c r="AB633" s="45">
        <f t="shared" si="139"/>
        <v>4.3812477105199255E-2</v>
      </c>
      <c r="AC633" s="47">
        <f t="shared" si="140"/>
        <v>0.95618752289480069</v>
      </c>
      <c r="AD633" s="45">
        <f t="shared" si="141"/>
        <v>-4.4801231510699438E-2</v>
      </c>
      <c r="AE633" s="47">
        <f t="shared" si="142"/>
        <v>100</v>
      </c>
      <c r="AF633">
        <f t="shared" si="143"/>
        <v>4.5819963193579012E-2</v>
      </c>
      <c r="BE633">
        <v>8.4632338150229913E-2</v>
      </c>
      <c r="BF633">
        <v>1</v>
      </c>
      <c r="BG633">
        <v>0</v>
      </c>
      <c r="BH633">
        <f t="shared" si="147"/>
        <v>599</v>
      </c>
      <c r="BI633">
        <f t="shared" si="148"/>
        <v>33</v>
      </c>
      <c r="BJ633">
        <f t="shared" si="144"/>
        <v>0.51419302514193022</v>
      </c>
      <c r="BK633">
        <f t="shared" si="145"/>
        <v>0.86075949367088611</v>
      </c>
      <c r="BL633">
        <f t="shared" si="146"/>
        <v>6.9810177913294752E-4</v>
      </c>
    </row>
    <row r="634" spans="1:64" x14ac:dyDescent="0.3">
      <c r="A634">
        <v>42</v>
      </c>
      <c r="B634">
        <v>2</v>
      </c>
      <c r="C634">
        <v>2</v>
      </c>
      <c r="D634">
        <v>1</v>
      </c>
      <c r="E634">
        <v>1</v>
      </c>
      <c r="F634">
        <v>4</v>
      </c>
      <c r="G634">
        <f t="shared" si="135"/>
        <v>3</v>
      </c>
      <c r="H634">
        <v>3</v>
      </c>
      <c r="I634">
        <v>2</v>
      </c>
      <c r="J634">
        <v>0</v>
      </c>
      <c r="L634" s="2" t="s">
        <v>18</v>
      </c>
      <c r="N634">
        <v>34</v>
      </c>
      <c r="O634">
        <v>4</v>
      </c>
      <c r="P634">
        <v>1</v>
      </c>
      <c r="Q634">
        <v>3</v>
      </c>
      <c r="R634">
        <v>1</v>
      </c>
      <c r="S634">
        <v>1</v>
      </c>
      <c r="T634">
        <v>1</v>
      </c>
      <c r="U634">
        <v>3</v>
      </c>
      <c r="V634">
        <v>5</v>
      </c>
      <c r="W634" s="45">
        <v>0</v>
      </c>
      <c r="X634" s="46">
        <v>1</v>
      </c>
      <c r="Y634" s="47">
        <f t="shared" si="136"/>
        <v>1</v>
      </c>
      <c r="Z634">
        <f t="shared" si="137"/>
        <v>0</v>
      </c>
      <c r="AA634">
        <f t="shared" si="138"/>
        <v>7.6093136697920033E-2</v>
      </c>
      <c r="AB634" s="45">
        <f t="shared" si="139"/>
        <v>7.6093136697920033E-2</v>
      </c>
      <c r="AC634" s="47">
        <f t="shared" si="140"/>
        <v>0.92390686330207994</v>
      </c>
      <c r="AD634" s="45">
        <f t="shared" si="141"/>
        <v>-7.9144009712962621E-2</v>
      </c>
      <c r="AE634" s="47">
        <f t="shared" si="142"/>
        <v>100</v>
      </c>
      <c r="AF634">
        <f t="shared" si="143"/>
        <v>8.2360181226449752E-2</v>
      </c>
      <c r="BE634">
        <v>8.4710495031248209E-2</v>
      </c>
      <c r="BF634">
        <v>1</v>
      </c>
      <c r="BG634">
        <v>0</v>
      </c>
      <c r="BH634">
        <f t="shared" si="147"/>
        <v>600</v>
      </c>
      <c r="BI634">
        <f t="shared" si="148"/>
        <v>33</v>
      </c>
      <c r="BJ634">
        <f t="shared" si="144"/>
        <v>0.51338199513381988</v>
      </c>
      <c r="BK634">
        <f t="shared" si="145"/>
        <v>0.86075949367088611</v>
      </c>
      <c r="BL634">
        <f t="shared" si="146"/>
        <v>6.98101779132852E-4</v>
      </c>
    </row>
    <row r="635" spans="1:64" x14ac:dyDescent="0.3">
      <c r="A635">
        <v>36</v>
      </c>
      <c r="B635">
        <v>1</v>
      </c>
      <c r="C635">
        <v>1</v>
      </c>
      <c r="D635">
        <v>4</v>
      </c>
      <c r="E635">
        <v>1</v>
      </c>
      <c r="F635">
        <v>4</v>
      </c>
      <c r="G635">
        <f t="shared" si="135"/>
        <v>2</v>
      </c>
      <c r="H635">
        <v>3</v>
      </c>
      <c r="I635">
        <v>0</v>
      </c>
      <c r="J635">
        <v>0</v>
      </c>
      <c r="L635" s="2" t="s">
        <v>20</v>
      </c>
      <c r="N635">
        <v>34</v>
      </c>
      <c r="O635">
        <v>4</v>
      </c>
      <c r="P635">
        <v>1</v>
      </c>
      <c r="Q635">
        <v>4</v>
      </c>
      <c r="R635">
        <v>1</v>
      </c>
      <c r="S635">
        <v>2</v>
      </c>
      <c r="T635">
        <v>2</v>
      </c>
      <c r="U635">
        <v>2</v>
      </c>
      <c r="V635">
        <v>0</v>
      </c>
      <c r="W635" s="45">
        <v>0</v>
      </c>
      <c r="X635" s="46">
        <v>1</v>
      </c>
      <c r="Y635" s="47">
        <f t="shared" si="136"/>
        <v>1</v>
      </c>
      <c r="Z635">
        <f t="shared" si="137"/>
        <v>0</v>
      </c>
      <c r="AA635">
        <f t="shared" si="138"/>
        <v>6.6462360401464277E-2</v>
      </c>
      <c r="AB635" s="45">
        <f t="shared" si="139"/>
        <v>6.6462360401464277E-2</v>
      </c>
      <c r="AC635" s="47">
        <f t="shared" si="140"/>
        <v>0.93353763959853575</v>
      </c>
      <c r="AD635" s="45">
        <f t="shared" si="141"/>
        <v>-6.8773995872106794E-2</v>
      </c>
      <c r="AE635" s="47">
        <f t="shared" si="142"/>
        <v>100</v>
      </c>
      <c r="AF635">
        <f t="shared" si="143"/>
        <v>7.1194087503580639E-2</v>
      </c>
      <c r="BE635">
        <v>8.4795179328691295E-2</v>
      </c>
      <c r="BF635">
        <v>1</v>
      </c>
      <c r="BG635">
        <v>0</v>
      </c>
      <c r="BH635">
        <f t="shared" si="147"/>
        <v>601</v>
      </c>
      <c r="BI635">
        <f t="shared" si="148"/>
        <v>33</v>
      </c>
      <c r="BJ635">
        <f t="shared" si="144"/>
        <v>0.51257096512570965</v>
      </c>
      <c r="BK635">
        <f t="shared" si="145"/>
        <v>0.86075949367088611</v>
      </c>
      <c r="BL635">
        <f t="shared" si="146"/>
        <v>6.98101779132852E-4</v>
      </c>
    </row>
    <row r="636" spans="1:64" x14ac:dyDescent="0.3">
      <c r="A636">
        <v>25</v>
      </c>
      <c r="B636">
        <v>3</v>
      </c>
      <c r="C636">
        <v>2</v>
      </c>
      <c r="D636">
        <v>3</v>
      </c>
      <c r="E636">
        <v>2</v>
      </c>
      <c r="F636">
        <v>3</v>
      </c>
      <c r="G636">
        <f t="shared" si="135"/>
        <v>2</v>
      </c>
      <c r="H636">
        <v>3</v>
      </c>
      <c r="I636">
        <v>0</v>
      </c>
      <c r="J636">
        <v>0</v>
      </c>
      <c r="L636" s="2" t="s">
        <v>20</v>
      </c>
      <c r="N636">
        <v>34</v>
      </c>
      <c r="O636">
        <v>4</v>
      </c>
      <c r="P636">
        <v>1</v>
      </c>
      <c r="Q636">
        <v>5</v>
      </c>
      <c r="R636">
        <v>2</v>
      </c>
      <c r="S636">
        <v>4</v>
      </c>
      <c r="T636">
        <v>3</v>
      </c>
      <c r="U636">
        <v>3</v>
      </c>
      <c r="V636">
        <v>1</v>
      </c>
      <c r="W636" s="45">
        <v>0</v>
      </c>
      <c r="X636" s="46">
        <v>1</v>
      </c>
      <c r="Y636" s="47">
        <f t="shared" si="136"/>
        <v>1</v>
      </c>
      <c r="Z636">
        <f t="shared" si="137"/>
        <v>0</v>
      </c>
      <c r="AA636">
        <f t="shared" si="138"/>
        <v>5.3337714064222164E-2</v>
      </c>
      <c r="AB636" s="45">
        <f t="shared" si="139"/>
        <v>5.3337714064222164E-2</v>
      </c>
      <c r="AC636" s="47">
        <f t="shared" si="140"/>
        <v>0.94666228593577784</v>
      </c>
      <c r="AD636" s="45">
        <f t="shared" si="141"/>
        <v>-5.4812864038331126E-2</v>
      </c>
      <c r="AE636" s="47">
        <f t="shared" si="142"/>
        <v>100</v>
      </c>
      <c r="AF636">
        <f t="shared" si="143"/>
        <v>5.6342916430327329E-2</v>
      </c>
      <c r="BE636">
        <v>8.4798741415980317E-2</v>
      </c>
      <c r="BF636">
        <v>1</v>
      </c>
      <c r="BG636">
        <v>0</v>
      </c>
      <c r="BH636">
        <f t="shared" si="147"/>
        <v>602</v>
      </c>
      <c r="BI636">
        <f t="shared" si="148"/>
        <v>33</v>
      </c>
      <c r="BJ636">
        <f t="shared" si="144"/>
        <v>0.51175993511759943</v>
      </c>
      <c r="BK636">
        <f t="shared" si="145"/>
        <v>0.86075949367088611</v>
      </c>
      <c r="BL636">
        <f t="shared" si="146"/>
        <v>6.9810177913294752E-4</v>
      </c>
    </row>
    <row r="637" spans="1:64" x14ac:dyDescent="0.3">
      <c r="A637">
        <v>35</v>
      </c>
      <c r="B637">
        <v>4</v>
      </c>
      <c r="C637">
        <v>2</v>
      </c>
      <c r="D637">
        <v>14</v>
      </c>
      <c r="E637">
        <v>3</v>
      </c>
      <c r="F637">
        <v>3</v>
      </c>
      <c r="G637">
        <f t="shared" si="135"/>
        <v>2</v>
      </c>
      <c r="H637">
        <v>3</v>
      </c>
      <c r="I637">
        <v>5</v>
      </c>
      <c r="J637">
        <v>0</v>
      </c>
      <c r="L637" s="2" t="s">
        <v>20</v>
      </c>
      <c r="N637">
        <v>34</v>
      </c>
      <c r="O637">
        <v>4</v>
      </c>
      <c r="P637">
        <v>1</v>
      </c>
      <c r="Q637">
        <v>7</v>
      </c>
      <c r="R637">
        <v>2</v>
      </c>
      <c r="S637">
        <v>1</v>
      </c>
      <c r="T637">
        <v>3</v>
      </c>
      <c r="U637">
        <v>3</v>
      </c>
      <c r="V637">
        <v>5</v>
      </c>
      <c r="W637" s="45">
        <v>0</v>
      </c>
      <c r="X637" s="46">
        <v>1</v>
      </c>
      <c r="Y637" s="47">
        <f t="shared" si="136"/>
        <v>1</v>
      </c>
      <c r="Z637">
        <f t="shared" si="137"/>
        <v>0</v>
      </c>
      <c r="AA637">
        <f t="shared" si="138"/>
        <v>9.6612616890720718E-2</v>
      </c>
      <c r="AB637" s="45">
        <f t="shared" si="139"/>
        <v>9.6612616890720718E-2</v>
      </c>
      <c r="AC637" s="47">
        <f t="shared" si="140"/>
        <v>0.90338738310927924</v>
      </c>
      <c r="AD637" s="45">
        <f t="shared" si="141"/>
        <v>-0.10160382186615548</v>
      </c>
      <c r="AE637" s="47">
        <f t="shared" si="142"/>
        <v>100</v>
      </c>
      <c r="AF637">
        <f t="shared" si="143"/>
        <v>0.10694483750503504</v>
      </c>
      <c r="BE637">
        <v>8.4824908718339961E-2</v>
      </c>
      <c r="BF637">
        <v>1</v>
      </c>
      <c r="BG637">
        <v>0</v>
      </c>
      <c r="BH637">
        <f t="shared" si="147"/>
        <v>603</v>
      </c>
      <c r="BI637">
        <f t="shared" si="148"/>
        <v>33</v>
      </c>
      <c r="BJ637">
        <f t="shared" si="144"/>
        <v>0.51094890510948909</v>
      </c>
      <c r="BK637">
        <f t="shared" si="145"/>
        <v>0.86075949367088611</v>
      </c>
      <c r="BL637">
        <f t="shared" si="146"/>
        <v>6.9810177913294752E-4</v>
      </c>
    </row>
    <row r="638" spans="1:64" x14ac:dyDescent="0.3">
      <c r="A638">
        <v>35</v>
      </c>
      <c r="B638">
        <v>4</v>
      </c>
      <c r="C638">
        <v>2</v>
      </c>
      <c r="D638">
        <v>2</v>
      </c>
      <c r="E638">
        <v>1</v>
      </c>
      <c r="F638">
        <v>2</v>
      </c>
      <c r="G638">
        <f t="shared" si="135"/>
        <v>1</v>
      </c>
      <c r="H638">
        <v>2</v>
      </c>
      <c r="I638">
        <v>7</v>
      </c>
      <c r="J638">
        <v>1</v>
      </c>
      <c r="L638" s="2" t="s">
        <v>21</v>
      </c>
      <c r="N638">
        <v>34</v>
      </c>
      <c r="O638">
        <v>4</v>
      </c>
      <c r="P638">
        <v>1</v>
      </c>
      <c r="Q638">
        <v>7</v>
      </c>
      <c r="R638">
        <v>2</v>
      </c>
      <c r="S638">
        <v>3</v>
      </c>
      <c r="T638">
        <v>2</v>
      </c>
      <c r="U638">
        <v>3</v>
      </c>
      <c r="V638">
        <v>1</v>
      </c>
      <c r="W638" s="45">
        <v>0</v>
      </c>
      <c r="X638" s="46">
        <v>1</v>
      </c>
      <c r="Y638" s="47">
        <f t="shared" si="136"/>
        <v>1</v>
      </c>
      <c r="Z638">
        <f t="shared" si="137"/>
        <v>0</v>
      </c>
      <c r="AA638">
        <f t="shared" si="138"/>
        <v>2.3474133426920615E-2</v>
      </c>
      <c r="AB638" s="45">
        <f t="shared" si="139"/>
        <v>2.3474133426920615E-2</v>
      </c>
      <c r="AC638" s="47">
        <f t="shared" si="140"/>
        <v>0.97652586657307938</v>
      </c>
      <c r="AD638" s="45">
        <f t="shared" si="141"/>
        <v>-2.3754039950099025E-2</v>
      </c>
      <c r="AE638" s="47">
        <f t="shared" si="142"/>
        <v>100</v>
      </c>
      <c r="AF638">
        <f t="shared" si="143"/>
        <v>2.4038414373290851E-2</v>
      </c>
      <c r="BE638">
        <v>8.487597411490988E-2</v>
      </c>
      <c r="BF638">
        <v>1</v>
      </c>
      <c r="BG638">
        <v>0</v>
      </c>
      <c r="BH638">
        <f t="shared" si="147"/>
        <v>604</v>
      </c>
      <c r="BI638">
        <f t="shared" si="148"/>
        <v>33</v>
      </c>
      <c r="BJ638">
        <f t="shared" si="144"/>
        <v>0.51013787510137876</v>
      </c>
      <c r="BK638">
        <f t="shared" si="145"/>
        <v>0.86075949367088611</v>
      </c>
      <c r="BL638">
        <f t="shared" si="146"/>
        <v>6.9810177913294752E-4</v>
      </c>
    </row>
    <row r="639" spans="1:64" x14ac:dyDescent="0.3">
      <c r="A639">
        <v>32</v>
      </c>
      <c r="B639">
        <v>4</v>
      </c>
      <c r="C639">
        <v>1</v>
      </c>
      <c r="D639">
        <v>0</v>
      </c>
      <c r="E639">
        <v>1</v>
      </c>
      <c r="F639">
        <v>1</v>
      </c>
      <c r="G639">
        <f t="shared" si="135"/>
        <v>1</v>
      </c>
      <c r="H639">
        <v>3</v>
      </c>
      <c r="I639">
        <v>0</v>
      </c>
      <c r="J639">
        <v>0</v>
      </c>
      <c r="L639" s="2" t="s">
        <v>21</v>
      </c>
      <c r="N639">
        <v>34</v>
      </c>
      <c r="O639">
        <v>4</v>
      </c>
      <c r="P639">
        <v>1</v>
      </c>
      <c r="Q639">
        <v>7</v>
      </c>
      <c r="R639">
        <v>3</v>
      </c>
      <c r="S639">
        <v>1</v>
      </c>
      <c r="T639">
        <v>1</v>
      </c>
      <c r="U639">
        <v>2</v>
      </c>
      <c r="V639">
        <v>1</v>
      </c>
      <c r="W639" s="45">
        <v>0</v>
      </c>
      <c r="X639" s="46">
        <v>1</v>
      </c>
      <c r="Y639" s="47">
        <f t="shared" si="136"/>
        <v>1</v>
      </c>
      <c r="Z639">
        <f t="shared" si="137"/>
        <v>0</v>
      </c>
      <c r="AA639">
        <f t="shared" si="138"/>
        <v>1.3708176208675555E-2</v>
      </c>
      <c r="AB639" s="45">
        <f t="shared" si="139"/>
        <v>1.3708176208675555E-2</v>
      </c>
      <c r="AC639" s="47">
        <f t="shared" si="140"/>
        <v>0.98629182379132441</v>
      </c>
      <c r="AD639" s="45">
        <f t="shared" si="141"/>
        <v>-1.3803000835192621E-2</v>
      </c>
      <c r="AE639" s="47">
        <f t="shared" si="142"/>
        <v>100</v>
      </c>
      <c r="AF639">
        <f t="shared" si="143"/>
        <v>1.3898702065663555E-2</v>
      </c>
      <c r="BE639">
        <v>8.4992350189870822E-2</v>
      </c>
      <c r="BF639">
        <v>1</v>
      </c>
      <c r="BG639">
        <v>0</v>
      </c>
      <c r="BH639">
        <f t="shared" si="147"/>
        <v>605</v>
      </c>
      <c r="BI639">
        <f t="shared" si="148"/>
        <v>33</v>
      </c>
      <c r="BJ639">
        <f t="shared" si="144"/>
        <v>0.50932684509326842</v>
      </c>
      <c r="BK639">
        <f t="shared" si="145"/>
        <v>0.86075949367088611</v>
      </c>
      <c r="BL639">
        <f t="shared" si="146"/>
        <v>6.9810177913294752E-4</v>
      </c>
    </row>
    <row r="640" spans="1:64" x14ac:dyDescent="0.3">
      <c r="A640">
        <v>25</v>
      </c>
      <c r="B640">
        <v>3</v>
      </c>
      <c r="C640">
        <v>1</v>
      </c>
      <c r="D640">
        <v>2</v>
      </c>
      <c r="E640">
        <v>2</v>
      </c>
      <c r="F640">
        <v>1</v>
      </c>
      <c r="G640">
        <f t="shared" si="135"/>
        <v>2</v>
      </c>
      <c r="H640">
        <v>4</v>
      </c>
      <c r="I640">
        <v>0</v>
      </c>
      <c r="J640">
        <v>0</v>
      </c>
      <c r="L640" s="2" t="s">
        <v>20</v>
      </c>
      <c r="N640">
        <v>34</v>
      </c>
      <c r="O640">
        <v>4</v>
      </c>
      <c r="P640">
        <v>1</v>
      </c>
      <c r="Q640">
        <v>7</v>
      </c>
      <c r="R640">
        <v>3</v>
      </c>
      <c r="S640">
        <v>2</v>
      </c>
      <c r="T640">
        <v>3</v>
      </c>
      <c r="U640">
        <v>4</v>
      </c>
      <c r="V640">
        <v>7</v>
      </c>
      <c r="W640" s="45">
        <v>0</v>
      </c>
      <c r="X640" s="46">
        <v>1</v>
      </c>
      <c r="Y640" s="47">
        <f t="shared" si="136"/>
        <v>1</v>
      </c>
      <c r="Z640">
        <f t="shared" si="137"/>
        <v>0</v>
      </c>
      <c r="AA640">
        <f t="shared" si="138"/>
        <v>6.410035159103826E-2</v>
      </c>
      <c r="AB640" s="45">
        <f t="shared" si="139"/>
        <v>6.410035159103826E-2</v>
      </c>
      <c r="AC640" s="47">
        <f t="shared" si="140"/>
        <v>0.93589964840896178</v>
      </c>
      <c r="AD640" s="45">
        <f t="shared" si="141"/>
        <v>-6.6247021490583757E-2</v>
      </c>
      <c r="AE640" s="47">
        <f t="shared" si="142"/>
        <v>100</v>
      </c>
      <c r="AF640">
        <f t="shared" si="143"/>
        <v>6.8490624716025336E-2</v>
      </c>
      <c r="BE640">
        <v>8.5060175247501216E-2</v>
      </c>
      <c r="BF640">
        <v>1</v>
      </c>
      <c r="BG640">
        <v>0</v>
      </c>
      <c r="BH640">
        <f t="shared" si="147"/>
        <v>606</v>
      </c>
      <c r="BI640">
        <f t="shared" si="148"/>
        <v>33</v>
      </c>
      <c r="BJ640">
        <f t="shared" si="144"/>
        <v>0.50851581508515808</v>
      </c>
      <c r="BK640">
        <f t="shared" si="145"/>
        <v>0.86075949367088611</v>
      </c>
      <c r="BL640">
        <f t="shared" si="146"/>
        <v>6.98101779132852E-4</v>
      </c>
    </row>
    <row r="641" spans="1:64" x14ac:dyDescent="0.3">
      <c r="A641">
        <v>49</v>
      </c>
      <c r="B641">
        <v>3</v>
      </c>
      <c r="C641">
        <v>1</v>
      </c>
      <c r="D641">
        <v>2</v>
      </c>
      <c r="E641">
        <v>1</v>
      </c>
      <c r="F641">
        <v>4</v>
      </c>
      <c r="G641">
        <f t="shared" si="135"/>
        <v>2</v>
      </c>
      <c r="H641">
        <v>3</v>
      </c>
      <c r="I641">
        <v>0</v>
      </c>
      <c r="J641">
        <v>0</v>
      </c>
      <c r="L641" s="2" t="s">
        <v>20</v>
      </c>
      <c r="N641">
        <v>34</v>
      </c>
      <c r="O641">
        <v>4</v>
      </c>
      <c r="P641">
        <v>1</v>
      </c>
      <c r="Q641">
        <v>7</v>
      </c>
      <c r="R641">
        <v>3</v>
      </c>
      <c r="S641">
        <v>3</v>
      </c>
      <c r="T641">
        <v>1</v>
      </c>
      <c r="U641">
        <v>2</v>
      </c>
      <c r="V641">
        <v>1</v>
      </c>
      <c r="W641" s="45">
        <v>0</v>
      </c>
      <c r="X641" s="46">
        <v>1</v>
      </c>
      <c r="Y641" s="47">
        <f t="shared" si="136"/>
        <v>1</v>
      </c>
      <c r="Z641">
        <f t="shared" si="137"/>
        <v>0</v>
      </c>
      <c r="AA641">
        <f t="shared" si="138"/>
        <v>1.0648513693410197E-2</v>
      </c>
      <c r="AB641" s="45">
        <f t="shared" si="139"/>
        <v>1.0648513693410197E-2</v>
      </c>
      <c r="AC641" s="47">
        <f t="shared" si="140"/>
        <v>0.98935148630658976</v>
      </c>
      <c r="AD641" s="45">
        <f t="shared" si="141"/>
        <v>-1.0705614838666246E-2</v>
      </c>
      <c r="AE641" s="47">
        <f t="shared" si="142"/>
        <v>100</v>
      </c>
      <c r="AF641">
        <f t="shared" si="143"/>
        <v>1.076312497711287E-2</v>
      </c>
      <c r="BE641">
        <v>8.5347482546510395E-2</v>
      </c>
      <c r="BF641">
        <v>1</v>
      </c>
      <c r="BG641">
        <v>0</v>
      </c>
      <c r="BH641">
        <f t="shared" si="147"/>
        <v>607</v>
      </c>
      <c r="BI641">
        <f t="shared" si="148"/>
        <v>33</v>
      </c>
      <c r="BJ641">
        <f t="shared" si="144"/>
        <v>0.50770478507704786</v>
      </c>
      <c r="BK641">
        <f t="shared" si="145"/>
        <v>0.86075949367088611</v>
      </c>
      <c r="BL641">
        <f t="shared" si="146"/>
        <v>6.9810177913294752E-4</v>
      </c>
    </row>
    <row r="642" spans="1:64" x14ac:dyDescent="0.3">
      <c r="A642">
        <v>24</v>
      </c>
      <c r="B642">
        <v>1</v>
      </c>
      <c r="C642">
        <v>1</v>
      </c>
      <c r="D642">
        <v>2</v>
      </c>
      <c r="E642">
        <v>1</v>
      </c>
      <c r="F642">
        <v>4</v>
      </c>
      <c r="G642">
        <f t="shared" ref="G642:G705" si="149">IF(L642="Divorced",1,IF(L642="Married",2,3))</f>
        <v>2</v>
      </c>
      <c r="H642">
        <v>2</v>
      </c>
      <c r="I642">
        <v>3</v>
      </c>
      <c r="J642">
        <v>0</v>
      </c>
      <c r="L642" s="2" t="s">
        <v>20</v>
      </c>
      <c r="N642">
        <v>34</v>
      </c>
      <c r="O642">
        <v>4</v>
      </c>
      <c r="P642">
        <v>1</v>
      </c>
      <c r="Q642">
        <v>8</v>
      </c>
      <c r="R642">
        <v>2</v>
      </c>
      <c r="S642">
        <v>2</v>
      </c>
      <c r="T642">
        <v>1</v>
      </c>
      <c r="U642">
        <v>3</v>
      </c>
      <c r="V642">
        <v>7</v>
      </c>
      <c r="W642" s="45">
        <v>0</v>
      </c>
      <c r="X642" s="46">
        <v>1</v>
      </c>
      <c r="Y642" s="47">
        <f t="shared" si="136"/>
        <v>1</v>
      </c>
      <c r="Z642">
        <f t="shared" si="137"/>
        <v>0</v>
      </c>
      <c r="AA642">
        <f t="shared" si="138"/>
        <v>2.8310122640863692E-2</v>
      </c>
      <c r="AB642" s="45">
        <f t="shared" si="139"/>
        <v>2.8310122640863692E-2</v>
      </c>
      <c r="AC642" s="47">
        <f t="shared" si="140"/>
        <v>0.97168987735913626</v>
      </c>
      <c r="AD642" s="45">
        <f t="shared" si="141"/>
        <v>-2.8718581645841398E-2</v>
      </c>
      <c r="AE642" s="47">
        <f t="shared" si="142"/>
        <v>100</v>
      </c>
      <c r="AF642">
        <f t="shared" si="143"/>
        <v>2.9134936259503998E-2</v>
      </c>
      <c r="BE642">
        <v>8.5614227042522514E-2</v>
      </c>
      <c r="BF642">
        <v>1</v>
      </c>
      <c r="BG642">
        <v>0</v>
      </c>
      <c r="BH642">
        <f t="shared" si="147"/>
        <v>608</v>
      </c>
      <c r="BI642">
        <f t="shared" si="148"/>
        <v>33</v>
      </c>
      <c r="BJ642">
        <f t="shared" si="144"/>
        <v>0.50689375506893752</v>
      </c>
      <c r="BK642">
        <f t="shared" si="145"/>
        <v>0.86075949367088611</v>
      </c>
      <c r="BL642">
        <f t="shared" si="146"/>
        <v>6.98101779132852E-4</v>
      </c>
    </row>
    <row r="643" spans="1:64" x14ac:dyDescent="0.3">
      <c r="A643">
        <v>32</v>
      </c>
      <c r="B643">
        <v>2</v>
      </c>
      <c r="C643">
        <v>1</v>
      </c>
      <c r="D643">
        <v>8</v>
      </c>
      <c r="E643">
        <v>2</v>
      </c>
      <c r="F643">
        <v>2</v>
      </c>
      <c r="G643">
        <f t="shared" si="149"/>
        <v>2</v>
      </c>
      <c r="H643">
        <v>3</v>
      </c>
      <c r="I643">
        <v>5</v>
      </c>
      <c r="J643">
        <v>0</v>
      </c>
      <c r="L643" s="2" t="s">
        <v>20</v>
      </c>
      <c r="N643">
        <v>34</v>
      </c>
      <c r="O643">
        <v>4</v>
      </c>
      <c r="P643">
        <v>1</v>
      </c>
      <c r="Q643">
        <v>9</v>
      </c>
      <c r="R643">
        <v>2</v>
      </c>
      <c r="S643">
        <v>1</v>
      </c>
      <c r="T643">
        <v>2</v>
      </c>
      <c r="U643">
        <v>3</v>
      </c>
      <c r="V643">
        <v>5</v>
      </c>
      <c r="W643" s="45">
        <v>0</v>
      </c>
      <c r="X643" s="46">
        <v>1</v>
      </c>
      <c r="Y643" s="47">
        <f t="shared" si="136"/>
        <v>1</v>
      </c>
      <c r="Z643">
        <f t="shared" si="137"/>
        <v>0</v>
      </c>
      <c r="AA643">
        <f t="shared" si="138"/>
        <v>3.8602153452223273E-2</v>
      </c>
      <c r="AB643" s="45">
        <f t="shared" si="139"/>
        <v>3.8602153452223273E-2</v>
      </c>
      <c r="AC643" s="47">
        <f t="shared" si="140"/>
        <v>0.96139784654777671</v>
      </c>
      <c r="AD643" s="45">
        <f t="shared" si="141"/>
        <v>-3.9366963437645008E-2</v>
      </c>
      <c r="AE643" s="47">
        <f t="shared" si="142"/>
        <v>100</v>
      </c>
      <c r="AF643">
        <f t="shared" si="143"/>
        <v>4.0152111418636234E-2</v>
      </c>
      <c r="BE643">
        <v>8.5783530634143568E-2</v>
      </c>
      <c r="BF643">
        <v>1</v>
      </c>
      <c r="BG643">
        <v>0</v>
      </c>
      <c r="BH643">
        <f t="shared" si="147"/>
        <v>609</v>
      </c>
      <c r="BI643">
        <f t="shared" si="148"/>
        <v>33</v>
      </c>
      <c r="BJ643">
        <f t="shared" si="144"/>
        <v>0.5060827250608273</v>
      </c>
      <c r="BK643">
        <f t="shared" si="145"/>
        <v>0.86075949367088611</v>
      </c>
      <c r="BL643">
        <f t="shared" si="146"/>
        <v>0</v>
      </c>
    </row>
    <row r="644" spans="1:64" x14ac:dyDescent="0.3">
      <c r="A644">
        <v>38</v>
      </c>
      <c r="B644">
        <v>2</v>
      </c>
      <c r="C644">
        <v>1</v>
      </c>
      <c r="D644">
        <v>2</v>
      </c>
      <c r="E644">
        <v>1</v>
      </c>
      <c r="F644">
        <v>3</v>
      </c>
      <c r="G644">
        <f t="shared" si="149"/>
        <v>2</v>
      </c>
      <c r="H644">
        <v>3</v>
      </c>
      <c r="I644">
        <v>1</v>
      </c>
      <c r="J644">
        <v>0</v>
      </c>
      <c r="L644" s="2" t="s">
        <v>20</v>
      </c>
      <c r="N644">
        <v>34</v>
      </c>
      <c r="O644">
        <v>4</v>
      </c>
      <c r="P644">
        <v>1</v>
      </c>
      <c r="Q644">
        <v>9</v>
      </c>
      <c r="R644">
        <v>2</v>
      </c>
      <c r="S644">
        <v>3</v>
      </c>
      <c r="T644">
        <v>2</v>
      </c>
      <c r="U644">
        <v>2</v>
      </c>
      <c r="V644">
        <v>1</v>
      </c>
      <c r="W644" s="45">
        <v>0</v>
      </c>
      <c r="X644" s="46">
        <v>1</v>
      </c>
      <c r="Y644" s="47">
        <f t="shared" si="136"/>
        <v>1</v>
      </c>
      <c r="Z644">
        <f t="shared" si="137"/>
        <v>0</v>
      </c>
      <c r="AA644">
        <f t="shared" si="138"/>
        <v>2.1287765842806519E-2</v>
      </c>
      <c r="AB644" s="45">
        <f t="shared" si="139"/>
        <v>2.1287765842806519E-2</v>
      </c>
      <c r="AC644" s="47">
        <f t="shared" si="140"/>
        <v>0.97871223415719344</v>
      </c>
      <c r="AD644" s="45">
        <f t="shared" si="141"/>
        <v>-2.1517618212437362E-2</v>
      </c>
      <c r="AE644" s="47">
        <f t="shared" si="142"/>
        <v>100</v>
      </c>
      <c r="AF644">
        <f t="shared" si="143"/>
        <v>2.1750791601310909E-2</v>
      </c>
      <c r="BE644">
        <v>8.6112172645729526E-2</v>
      </c>
      <c r="BF644">
        <v>0</v>
      </c>
      <c r="BG644">
        <v>1</v>
      </c>
      <c r="BH644">
        <f t="shared" si="147"/>
        <v>609</v>
      </c>
      <c r="BI644">
        <f t="shared" si="148"/>
        <v>34</v>
      </c>
      <c r="BJ644">
        <f t="shared" si="144"/>
        <v>0.5060827250608273</v>
      </c>
      <c r="BK644">
        <f t="shared" si="145"/>
        <v>0.85654008438818563</v>
      </c>
      <c r="BL644">
        <f t="shared" si="146"/>
        <v>6.9467971158817816E-4</v>
      </c>
    </row>
    <row r="645" spans="1:64" x14ac:dyDescent="0.3">
      <c r="A645">
        <v>42</v>
      </c>
      <c r="B645">
        <v>3</v>
      </c>
      <c r="C645">
        <v>2</v>
      </c>
      <c r="D645">
        <v>3</v>
      </c>
      <c r="E645">
        <v>2</v>
      </c>
      <c r="F645">
        <v>1</v>
      </c>
      <c r="G645">
        <f t="shared" si="149"/>
        <v>2</v>
      </c>
      <c r="H645">
        <v>2</v>
      </c>
      <c r="I645">
        <v>1</v>
      </c>
      <c r="J645">
        <v>0</v>
      </c>
      <c r="L645" s="2" t="s">
        <v>20</v>
      </c>
      <c r="N645">
        <v>34</v>
      </c>
      <c r="O645">
        <v>4</v>
      </c>
      <c r="P645">
        <v>1</v>
      </c>
      <c r="Q645">
        <v>9</v>
      </c>
      <c r="R645">
        <v>2</v>
      </c>
      <c r="S645">
        <v>4</v>
      </c>
      <c r="T645">
        <v>3</v>
      </c>
      <c r="U645">
        <v>3</v>
      </c>
      <c r="V645">
        <v>3</v>
      </c>
      <c r="W645" s="45">
        <v>0</v>
      </c>
      <c r="X645" s="46">
        <v>1</v>
      </c>
      <c r="Y645" s="47">
        <f t="shared" ref="Y645:Y708" si="150">W645+X645</f>
        <v>1</v>
      </c>
      <c r="Z645">
        <f t="shared" ref="Z645:Z708" si="151">IF(Y645=0,"",W645/Y645)</f>
        <v>0</v>
      </c>
      <c r="AA645">
        <f t="shared" ref="AA645:AA708" si="152">1/(1+EXP(-$AH$5-MMULT(N645:V645,$AH$6:$AH$14)))</f>
        <v>3.7645576339007475E-2</v>
      </c>
      <c r="AB645" s="45">
        <f t="shared" ref="AB645:AB708" si="153">Y645*AA645</f>
        <v>3.7645576339007475E-2</v>
      </c>
      <c r="AC645" s="47">
        <f t="shared" ref="AC645:AC708" si="154">Y645-AB645</f>
        <v>0.96235442366099255</v>
      </c>
      <c r="AD645" s="45">
        <f t="shared" ref="AD645:AD708" si="155">IFERROR(Y645*(Z645*LN(AA645)+(1-Z645)*LN(1-AA645)),0)</f>
        <v>-3.8372472403775129E-2</v>
      </c>
      <c r="AE645" s="47">
        <f t="shared" ref="AE645:AE708" si="156">100*IF(AA645&gt;=$BA$10,W645/Y645,X645/Y645)</f>
        <v>100</v>
      </c>
      <c r="AF645">
        <f t="shared" ref="AF645:AF708" si="157">IFERROR((W645-AB645)^2/AB645+(X645-AC645)^2/AC645,0)</f>
        <v>3.9118203661179241E-2</v>
      </c>
      <c r="BE645">
        <v>8.6678688399699361E-2</v>
      </c>
      <c r="BF645">
        <v>1</v>
      </c>
      <c r="BG645">
        <v>0</v>
      </c>
      <c r="BH645">
        <f t="shared" si="147"/>
        <v>610</v>
      </c>
      <c r="BI645">
        <f t="shared" si="148"/>
        <v>34</v>
      </c>
      <c r="BJ645">
        <f t="shared" ref="BJ645:BJ708" si="158">1-BH645/BH$1468</f>
        <v>0.50527169505271696</v>
      </c>
      <c r="BK645">
        <f t="shared" ref="BK645:BK708" si="159">1-BI645/BI$1468</f>
        <v>0.85654008438818563</v>
      </c>
      <c r="BL645">
        <f t="shared" ref="BL645:BL708" si="160">(BJ645-BJ646)*BK645</f>
        <v>6.9467971158817816E-4</v>
      </c>
    </row>
    <row r="646" spans="1:64" x14ac:dyDescent="0.3">
      <c r="A646">
        <v>31</v>
      </c>
      <c r="B646">
        <v>4</v>
      </c>
      <c r="C646">
        <v>2</v>
      </c>
      <c r="D646">
        <v>4</v>
      </c>
      <c r="E646">
        <v>1</v>
      </c>
      <c r="F646">
        <v>4</v>
      </c>
      <c r="G646">
        <f t="shared" si="149"/>
        <v>2</v>
      </c>
      <c r="H646">
        <v>3</v>
      </c>
      <c r="I646">
        <v>0</v>
      </c>
      <c r="J646">
        <v>0</v>
      </c>
      <c r="L646" s="2" t="s">
        <v>20</v>
      </c>
      <c r="N646">
        <v>34</v>
      </c>
      <c r="O646">
        <v>4</v>
      </c>
      <c r="P646">
        <v>1</v>
      </c>
      <c r="Q646">
        <v>9</v>
      </c>
      <c r="R646">
        <v>2</v>
      </c>
      <c r="S646">
        <v>4</v>
      </c>
      <c r="T646">
        <v>3</v>
      </c>
      <c r="U646">
        <v>3</v>
      </c>
      <c r="V646">
        <v>4</v>
      </c>
      <c r="W646" s="45">
        <v>0</v>
      </c>
      <c r="X646" s="46">
        <v>1</v>
      </c>
      <c r="Y646" s="47">
        <f t="shared" si="150"/>
        <v>1</v>
      </c>
      <c r="Z646">
        <f t="shared" si="151"/>
        <v>0</v>
      </c>
      <c r="AA646">
        <f t="shared" si="152"/>
        <v>4.3331718956481392E-2</v>
      </c>
      <c r="AB646" s="45">
        <f t="shared" si="153"/>
        <v>4.3331718956481392E-2</v>
      </c>
      <c r="AC646" s="47">
        <f t="shared" si="154"/>
        <v>0.95666828104351864</v>
      </c>
      <c r="AD646" s="45">
        <f t="shared" si="155"/>
        <v>-4.4298571396067916E-2</v>
      </c>
      <c r="AE646" s="47">
        <f t="shared" si="156"/>
        <v>100</v>
      </c>
      <c r="AF646">
        <f t="shared" si="157"/>
        <v>4.5294403311057663E-2</v>
      </c>
      <c r="BE646">
        <v>8.6939158394637298E-2</v>
      </c>
      <c r="BF646">
        <v>1</v>
      </c>
      <c r="BG646">
        <v>0</v>
      </c>
      <c r="BH646">
        <f t="shared" ref="BH646:BH709" si="161">BH645+BF646</f>
        <v>611</v>
      </c>
      <c r="BI646">
        <f t="shared" ref="BI646:BI709" si="162">BI645+BG646</f>
        <v>34</v>
      </c>
      <c r="BJ646">
        <f t="shared" si="158"/>
        <v>0.50446066504460663</v>
      </c>
      <c r="BK646">
        <f t="shared" si="159"/>
        <v>0.85654008438818563</v>
      </c>
      <c r="BL646">
        <f t="shared" si="160"/>
        <v>6.9467971158817816E-4</v>
      </c>
    </row>
    <row r="647" spans="1:64" x14ac:dyDescent="0.3">
      <c r="A647">
        <v>29</v>
      </c>
      <c r="B647">
        <v>2</v>
      </c>
      <c r="C647">
        <v>2</v>
      </c>
      <c r="D647">
        <v>2</v>
      </c>
      <c r="E647">
        <v>1</v>
      </c>
      <c r="F647">
        <v>3</v>
      </c>
      <c r="G647">
        <f t="shared" si="149"/>
        <v>1</v>
      </c>
      <c r="H647">
        <v>3</v>
      </c>
      <c r="I647">
        <v>0</v>
      </c>
      <c r="J647">
        <v>1</v>
      </c>
      <c r="L647" s="2" t="s">
        <v>21</v>
      </c>
      <c r="N647">
        <v>34</v>
      </c>
      <c r="O647">
        <v>4</v>
      </c>
      <c r="P647">
        <v>2</v>
      </c>
      <c r="Q647">
        <v>0</v>
      </c>
      <c r="R647">
        <v>1</v>
      </c>
      <c r="S647">
        <v>4</v>
      </c>
      <c r="T647">
        <v>2</v>
      </c>
      <c r="U647">
        <v>3</v>
      </c>
      <c r="V647">
        <v>1</v>
      </c>
      <c r="W647" s="45">
        <v>0</v>
      </c>
      <c r="X647" s="46">
        <v>1</v>
      </c>
      <c r="Y647" s="47">
        <f t="shared" si="150"/>
        <v>1</v>
      </c>
      <c r="Z647">
        <f t="shared" si="151"/>
        <v>0</v>
      </c>
      <c r="AA647">
        <f t="shared" si="152"/>
        <v>0.31657056025023234</v>
      </c>
      <c r="AB647" s="45">
        <f t="shared" si="153"/>
        <v>0.31657056025023234</v>
      </c>
      <c r="AC647" s="47">
        <f t="shared" si="154"/>
        <v>0.68342943974976766</v>
      </c>
      <c r="AD647" s="45">
        <f t="shared" si="155"/>
        <v>-0.38063186187092241</v>
      </c>
      <c r="AE647" s="47">
        <f t="shared" si="156"/>
        <v>100</v>
      </c>
      <c r="AF647">
        <f t="shared" si="157"/>
        <v>0.46320884328035705</v>
      </c>
      <c r="BE647">
        <v>8.7327317209419913E-2</v>
      </c>
      <c r="BF647">
        <v>1</v>
      </c>
      <c r="BG647">
        <v>0</v>
      </c>
      <c r="BH647">
        <f t="shared" si="161"/>
        <v>612</v>
      </c>
      <c r="BI647">
        <f t="shared" si="162"/>
        <v>34</v>
      </c>
      <c r="BJ647">
        <f t="shared" si="158"/>
        <v>0.50364963503649629</v>
      </c>
      <c r="BK647">
        <f t="shared" si="159"/>
        <v>0.85654008438818563</v>
      </c>
      <c r="BL647">
        <f t="shared" si="160"/>
        <v>6.9467971158808308E-4</v>
      </c>
    </row>
    <row r="648" spans="1:64" x14ac:dyDescent="0.3">
      <c r="A648">
        <v>53</v>
      </c>
      <c r="B648">
        <v>1</v>
      </c>
      <c r="C648">
        <v>1</v>
      </c>
      <c r="D648">
        <v>0</v>
      </c>
      <c r="E648">
        <v>4</v>
      </c>
      <c r="F648">
        <v>4</v>
      </c>
      <c r="G648">
        <f t="shared" si="149"/>
        <v>2</v>
      </c>
      <c r="H648">
        <v>3</v>
      </c>
      <c r="I648">
        <v>2</v>
      </c>
      <c r="J648">
        <v>0</v>
      </c>
      <c r="L648" s="2" t="s">
        <v>20</v>
      </c>
      <c r="N648">
        <v>34</v>
      </c>
      <c r="O648">
        <v>4</v>
      </c>
      <c r="P648">
        <v>2</v>
      </c>
      <c r="Q648">
        <v>2</v>
      </c>
      <c r="R648">
        <v>1</v>
      </c>
      <c r="S648">
        <v>4</v>
      </c>
      <c r="T648">
        <v>2</v>
      </c>
      <c r="U648">
        <v>3</v>
      </c>
      <c r="V648">
        <v>3</v>
      </c>
      <c r="W648" s="45">
        <v>1</v>
      </c>
      <c r="X648" s="46">
        <v>0</v>
      </c>
      <c r="Y648" s="47">
        <f t="shared" si="150"/>
        <v>1</v>
      </c>
      <c r="Z648">
        <f t="shared" si="151"/>
        <v>1</v>
      </c>
      <c r="AA648">
        <f t="shared" si="152"/>
        <v>0.30886817560340812</v>
      </c>
      <c r="AB648" s="45">
        <f t="shared" si="153"/>
        <v>0.30886817560340812</v>
      </c>
      <c r="AC648" s="47">
        <f t="shared" si="154"/>
        <v>0.69113182439659182</v>
      </c>
      <c r="AD648" s="45">
        <f t="shared" si="155"/>
        <v>-1.1748407092811601</v>
      </c>
      <c r="AE648" s="47">
        <f t="shared" si="156"/>
        <v>0</v>
      </c>
      <c r="AF648">
        <f t="shared" si="157"/>
        <v>2.2376271788001123</v>
      </c>
      <c r="BE648">
        <v>8.7440062946156014E-2</v>
      </c>
      <c r="BF648">
        <v>1</v>
      </c>
      <c r="BG648">
        <v>0</v>
      </c>
      <c r="BH648">
        <f t="shared" si="161"/>
        <v>613</v>
      </c>
      <c r="BI648">
        <f t="shared" si="162"/>
        <v>34</v>
      </c>
      <c r="BJ648">
        <f t="shared" si="158"/>
        <v>0.50283860502838607</v>
      </c>
      <c r="BK648">
        <f t="shared" si="159"/>
        <v>0.85654008438818563</v>
      </c>
      <c r="BL648">
        <f t="shared" si="160"/>
        <v>6.9467971158817816E-4</v>
      </c>
    </row>
    <row r="649" spans="1:64" x14ac:dyDescent="0.3">
      <c r="A649">
        <v>35</v>
      </c>
      <c r="B649">
        <v>4</v>
      </c>
      <c r="C649">
        <v>1</v>
      </c>
      <c r="D649">
        <v>10</v>
      </c>
      <c r="E649">
        <v>3</v>
      </c>
      <c r="F649">
        <v>2</v>
      </c>
      <c r="G649">
        <f t="shared" si="149"/>
        <v>2</v>
      </c>
      <c r="H649">
        <v>3</v>
      </c>
      <c r="I649">
        <v>4</v>
      </c>
      <c r="J649">
        <v>0</v>
      </c>
      <c r="L649" s="2" t="s">
        <v>20</v>
      </c>
      <c r="N649">
        <v>34</v>
      </c>
      <c r="O649">
        <v>4</v>
      </c>
      <c r="P649">
        <v>2</v>
      </c>
      <c r="Q649">
        <v>2</v>
      </c>
      <c r="R649">
        <v>2</v>
      </c>
      <c r="S649">
        <v>1</v>
      </c>
      <c r="T649">
        <v>2</v>
      </c>
      <c r="U649">
        <v>2</v>
      </c>
      <c r="V649">
        <v>0</v>
      </c>
      <c r="W649" s="45">
        <v>0</v>
      </c>
      <c r="X649" s="46">
        <v>1</v>
      </c>
      <c r="Y649" s="47">
        <f t="shared" si="150"/>
        <v>1</v>
      </c>
      <c r="Z649">
        <f t="shared" si="151"/>
        <v>0</v>
      </c>
      <c r="AA649">
        <f t="shared" si="152"/>
        <v>0.2660772083035251</v>
      </c>
      <c r="AB649" s="45">
        <f t="shared" si="153"/>
        <v>0.2660772083035251</v>
      </c>
      <c r="AC649" s="47">
        <f t="shared" si="154"/>
        <v>0.7339227916964749</v>
      </c>
      <c r="AD649" s="45">
        <f t="shared" si="155"/>
        <v>-0.30935144432473288</v>
      </c>
      <c r="AE649" s="47">
        <f t="shared" si="156"/>
        <v>100</v>
      </c>
      <c r="AF649">
        <f t="shared" si="157"/>
        <v>0.36254114371960455</v>
      </c>
      <c r="BE649">
        <v>8.7878761748399453E-2</v>
      </c>
      <c r="BF649">
        <v>1</v>
      </c>
      <c r="BG649">
        <v>0</v>
      </c>
      <c r="BH649">
        <f t="shared" si="161"/>
        <v>614</v>
      </c>
      <c r="BI649">
        <f t="shared" si="162"/>
        <v>34</v>
      </c>
      <c r="BJ649">
        <f t="shared" si="158"/>
        <v>0.50202757502027573</v>
      </c>
      <c r="BK649">
        <f t="shared" si="159"/>
        <v>0.85654008438818563</v>
      </c>
      <c r="BL649">
        <f t="shared" si="160"/>
        <v>6.9467971158808308E-4</v>
      </c>
    </row>
    <row r="650" spans="1:64" x14ac:dyDescent="0.3">
      <c r="A650">
        <v>37</v>
      </c>
      <c r="B650">
        <v>3</v>
      </c>
      <c r="C650">
        <v>1</v>
      </c>
      <c r="D650">
        <v>4</v>
      </c>
      <c r="E650">
        <v>1</v>
      </c>
      <c r="F650">
        <v>4</v>
      </c>
      <c r="G650">
        <f t="shared" si="149"/>
        <v>2</v>
      </c>
      <c r="H650">
        <v>3</v>
      </c>
      <c r="I650">
        <v>0</v>
      </c>
      <c r="J650">
        <v>0</v>
      </c>
      <c r="L650" s="2" t="s">
        <v>20</v>
      </c>
      <c r="N650">
        <v>34</v>
      </c>
      <c r="O650">
        <v>4</v>
      </c>
      <c r="P650">
        <v>2</v>
      </c>
      <c r="Q650">
        <v>3</v>
      </c>
      <c r="R650">
        <v>1</v>
      </c>
      <c r="S650">
        <v>3</v>
      </c>
      <c r="T650">
        <v>1</v>
      </c>
      <c r="U650">
        <v>4</v>
      </c>
      <c r="V650">
        <v>2</v>
      </c>
      <c r="W650" s="45">
        <v>0</v>
      </c>
      <c r="X650" s="46">
        <v>1</v>
      </c>
      <c r="Y650" s="47">
        <f t="shared" si="150"/>
        <v>1</v>
      </c>
      <c r="Z650">
        <f t="shared" si="151"/>
        <v>0</v>
      </c>
      <c r="AA650">
        <f t="shared" si="152"/>
        <v>0.13373543672639657</v>
      </c>
      <c r="AB650" s="45">
        <f t="shared" si="153"/>
        <v>0.13373543672639657</v>
      </c>
      <c r="AC650" s="47">
        <f t="shared" si="154"/>
        <v>0.86626456327360346</v>
      </c>
      <c r="AD650" s="45">
        <f t="shared" si="155"/>
        <v>-0.1435649167594821</v>
      </c>
      <c r="AE650" s="47">
        <f t="shared" si="156"/>
        <v>100</v>
      </c>
      <c r="AF650">
        <f t="shared" si="157"/>
        <v>0.15438174709699765</v>
      </c>
      <c r="BE650">
        <v>8.8187435008999768E-2</v>
      </c>
      <c r="BF650">
        <v>1</v>
      </c>
      <c r="BG650">
        <v>0</v>
      </c>
      <c r="BH650">
        <f t="shared" si="161"/>
        <v>615</v>
      </c>
      <c r="BI650">
        <f t="shared" si="162"/>
        <v>34</v>
      </c>
      <c r="BJ650">
        <f t="shared" si="158"/>
        <v>0.5012165450121655</v>
      </c>
      <c r="BK650">
        <f t="shared" si="159"/>
        <v>0.85654008438818563</v>
      </c>
      <c r="BL650">
        <f t="shared" si="160"/>
        <v>6.9467971158817816E-4</v>
      </c>
    </row>
    <row r="651" spans="1:64" x14ac:dyDescent="0.3">
      <c r="A651">
        <v>53</v>
      </c>
      <c r="B651">
        <v>4</v>
      </c>
      <c r="C651">
        <v>1</v>
      </c>
      <c r="D651">
        <v>9</v>
      </c>
      <c r="E651">
        <v>4</v>
      </c>
      <c r="F651">
        <v>4</v>
      </c>
      <c r="G651">
        <f t="shared" si="149"/>
        <v>3</v>
      </c>
      <c r="H651">
        <v>3</v>
      </c>
      <c r="I651">
        <v>3</v>
      </c>
      <c r="J651">
        <v>0</v>
      </c>
      <c r="L651" s="2" t="s">
        <v>18</v>
      </c>
      <c r="N651">
        <v>34</v>
      </c>
      <c r="O651">
        <v>4</v>
      </c>
      <c r="P651">
        <v>2</v>
      </c>
      <c r="Q651">
        <v>9</v>
      </c>
      <c r="R651">
        <v>3</v>
      </c>
      <c r="S651">
        <v>3</v>
      </c>
      <c r="T651">
        <v>2</v>
      </c>
      <c r="U651">
        <v>3</v>
      </c>
      <c r="V651">
        <v>8</v>
      </c>
      <c r="W651" s="45">
        <v>0</v>
      </c>
      <c r="X651" s="46">
        <v>1</v>
      </c>
      <c r="Y651" s="47">
        <f t="shared" si="150"/>
        <v>1</v>
      </c>
      <c r="Z651">
        <f t="shared" si="151"/>
        <v>0</v>
      </c>
      <c r="AA651">
        <f t="shared" si="152"/>
        <v>0.13469145064869192</v>
      </c>
      <c r="AB651" s="45">
        <f t="shared" si="153"/>
        <v>0.13469145064869192</v>
      </c>
      <c r="AC651" s="47">
        <f t="shared" si="154"/>
        <v>0.86530854935130808</v>
      </c>
      <c r="AD651" s="45">
        <f t="shared" si="155"/>
        <v>-0.14466913120178687</v>
      </c>
      <c r="AE651" s="47">
        <f t="shared" si="156"/>
        <v>100</v>
      </c>
      <c r="AF651">
        <f t="shared" si="157"/>
        <v>0.15565713611597326</v>
      </c>
      <c r="BE651">
        <v>8.8568190844855885E-2</v>
      </c>
      <c r="BF651">
        <v>1</v>
      </c>
      <c r="BG651">
        <v>0</v>
      </c>
      <c r="BH651">
        <f t="shared" si="161"/>
        <v>616</v>
      </c>
      <c r="BI651">
        <f t="shared" si="162"/>
        <v>34</v>
      </c>
      <c r="BJ651">
        <f t="shared" si="158"/>
        <v>0.50040551500405517</v>
      </c>
      <c r="BK651">
        <f t="shared" si="159"/>
        <v>0.85654008438818563</v>
      </c>
      <c r="BL651">
        <f t="shared" si="160"/>
        <v>6.9467971158817816E-4</v>
      </c>
    </row>
    <row r="652" spans="1:64" x14ac:dyDescent="0.3">
      <c r="A652">
        <v>43</v>
      </c>
      <c r="B652">
        <v>4</v>
      </c>
      <c r="C652">
        <v>1</v>
      </c>
      <c r="D652">
        <v>2</v>
      </c>
      <c r="E652">
        <v>2</v>
      </c>
      <c r="F652">
        <v>1</v>
      </c>
      <c r="G652">
        <f t="shared" si="149"/>
        <v>2</v>
      </c>
      <c r="H652">
        <v>2</v>
      </c>
      <c r="I652">
        <v>2</v>
      </c>
      <c r="J652">
        <v>0</v>
      </c>
      <c r="L652" s="2" t="s">
        <v>20</v>
      </c>
      <c r="N652">
        <v>34</v>
      </c>
      <c r="O652">
        <v>4</v>
      </c>
      <c r="P652">
        <v>2</v>
      </c>
      <c r="Q652">
        <v>14</v>
      </c>
      <c r="R652">
        <v>2</v>
      </c>
      <c r="S652">
        <v>3</v>
      </c>
      <c r="T652">
        <v>1</v>
      </c>
      <c r="U652">
        <v>3</v>
      </c>
      <c r="V652">
        <v>0</v>
      </c>
      <c r="W652" s="45">
        <v>0</v>
      </c>
      <c r="X652" s="46">
        <v>1</v>
      </c>
      <c r="Y652" s="47">
        <f t="shared" si="150"/>
        <v>1</v>
      </c>
      <c r="Z652">
        <f t="shared" si="151"/>
        <v>0</v>
      </c>
      <c r="AA652">
        <f t="shared" si="152"/>
        <v>1.592046886445489E-2</v>
      </c>
      <c r="AB652" s="45">
        <f t="shared" si="153"/>
        <v>1.592046886445489E-2</v>
      </c>
      <c r="AC652" s="47">
        <f t="shared" si="154"/>
        <v>0.98407953113554514</v>
      </c>
      <c r="AD652" s="45">
        <f t="shared" si="155"/>
        <v>-1.6048560871252383E-2</v>
      </c>
      <c r="AE652" s="47">
        <f t="shared" si="156"/>
        <v>100</v>
      </c>
      <c r="AF652">
        <f t="shared" si="157"/>
        <v>1.6178030698478205E-2</v>
      </c>
      <c r="BE652">
        <v>8.8693353814883913E-2</v>
      </c>
      <c r="BF652">
        <v>1</v>
      </c>
      <c r="BG652">
        <v>0</v>
      </c>
      <c r="BH652">
        <f t="shared" si="161"/>
        <v>617</v>
      </c>
      <c r="BI652">
        <f t="shared" si="162"/>
        <v>34</v>
      </c>
      <c r="BJ652">
        <f t="shared" si="158"/>
        <v>0.49959448499594483</v>
      </c>
      <c r="BK652">
        <f t="shared" si="159"/>
        <v>0.85654008438818563</v>
      </c>
      <c r="BL652">
        <f t="shared" si="160"/>
        <v>6.9467971158817816E-4</v>
      </c>
    </row>
    <row r="653" spans="1:64" x14ac:dyDescent="0.3">
      <c r="A653">
        <v>47</v>
      </c>
      <c r="B653">
        <v>3</v>
      </c>
      <c r="C653">
        <v>2</v>
      </c>
      <c r="D653">
        <v>6</v>
      </c>
      <c r="E653">
        <v>2</v>
      </c>
      <c r="F653">
        <v>4</v>
      </c>
      <c r="G653">
        <f t="shared" si="149"/>
        <v>2</v>
      </c>
      <c r="H653">
        <v>3</v>
      </c>
      <c r="I653">
        <v>7</v>
      </c>
      <c r="J653">
        <v>0</v>
      </c>
      <c r="L653" s="2" t="s">
        <v>20</v>
      </c>
      <c r="N653">
        <v>35</v>
      </c>
      <c r="O653">
        <v>1</v>
      </c>
      <c r="P653">
        <v>1</v>
      </c>
      <c r="Q653">
        <v>2</v>
      </c>
      <c r="R653">
        <v>1</v>
      </c>
      <c r="S653">
        <v>4</v>
      </c>
      <c r="T653">
        <v>2</v>
      </c>
      <c r="U653">
        <v>2</v>
      </c>
      <c r="V653">
        <v>0</v>
      </c>
      <c r="W653" s="45">
        <v>0</v>
      </c>
      <c r="X653" s="46">
        <v>1</v>
      </c>
      <c r="Y653" s="47">
        <f t="shared" si="150"/>
        <v>1</v>
      </c>
      <c r="Z653">
        <f t="shared" si="151"/>
        <v>0</v>
      </c>
      <c r="AA653">
        <f t="shared" si="152"/>
        <v>0.17812641067494278</v>
      </c>
      <c r="AB653" s="45">
        <f t="shared" si="153"/>
        <v>0.17812641067494278</v>
      </c>
      <c r="AC653" s="47">
        <f t="shared" si="154"/>
        <v>0.82187358932505727</v>
      </c>
      <c r="AD653" s="45">
        <f t="shared" si="155"/>
        <v>-0.1961686800280574</v>
      </c>
      <c r="AE653" s="47">
        <f t="shared" si="156"/>
        <v>100</v>
      </c>
      <c r="AF653">
        <f t="shared" si="157"/>
        <v>0.21673212643470458</v>
      </c>
      <c r="BE653">
        <v>8.8769698396768418E-2</v>
      </c>
      <c r="BF653">
        <v>1</v>
      </c>
      <c r="BG653">
        <v>0</v>
      </c>
      <c r="BH653">
        <f t="shared" si="161"/>
        <v>618</v>
      </c>
      <c r="BI653">
        <f t="shared" si="162"/>
        <v>34</v>
      </c>
      <c r="BJ653">
        <f t="shared" si="158"/>
        <v>0.4987834549878345</v>
      </c>
      <c r="BK653">
        <f t="shared" si="159"/>
        <v>0.85654008438818563</v>
      </c>
      <c r="BL653">
        <f t="shared" si="160"/>
        <v>6.9467971158808308E-4</v>
      </c>
    </row>
    <row r="654" spans="1:64" x14ac:dyDescent="0.3">
      <c r="A654">
        <v>37</v>
      </c>
      <c r="B654">
        <v>1</v>
      </c>
      <c r="C654">
        <v>2</v>
      </c>
      <c r="D654">
        <v>0</v>
      </c>
      <c r="E654">
        <v>3</v>
      </c>
      <c r="F654">
        <v>1</v>
      </c>
      <c r="G654">
        <f t="shared" si="149"/>
        <v>3</v>
      </c>
      <c r="H654">
        <v>3</v>
      </c>
      <c r="I654">
        <v>0</v>
      </c>
      <c r="J654">
        <v>0</v>
      </c>
      <c r="L654" s="2" t="s">
        <v>18</v>
      </c>
      <c r="N654">
        <v>35</v>
      </c>
      <c r="O654">
        <v>1</v>
      </c>
      <c r="P654">
        <v>1</v>
      </c>
      <c r="Q654">
        <v>2</v>
      </c>
      <c r="R654">
        <v>2</v>
      </c>
      <c r="S654">
        <v>4</v>
      </c>
      <c r="T654">
        <v>3</v>
      </c>
      <c r="U654">
        <v>3</v>
      </c>
      <c r="V654">
        <v>0</v>
      </c>
      <c r="W654" s="45">
        <v>0</v>
      </c>
      <c r="X654" s="46">
        <v>1</v>
      </c>
      <c r="Y654" s="47">
        <f t="shared" si="150"/>
        <v>1</v>
      </c>
      <c r="Z654">
        <f t="shared" si="151"/>
        <v>0</v>
      </c>
      <c r="AA654">
        <f t="shared" si="152"/>
        <v>0.18400317044587508</v>
      </c>
      <c r="AB654" s="45">
        <f t="shared" si="153"/>
        <v>0.18400317044587508</v>
      </c>
      <c r="AC654" s="47">
        <f t="shared" si="154"/>
        <v>0.81599682955412489</v>
      </c>
      <c r="AD654" s="45">
        <f t="shared" si="155"/>
        <v>-0.20334480937591518</v>
      </c>
      <c r="AE654" s="47">
        <f t="shared" si="156"/>
        <v>100</v>
      </c>
      <c r="AF654">
        <f t="shared" si="157"/>
        <v>0.22549495755567786</v>
      </c>
      <c r="BE654">
        <v>8.915623943734137E-2</v>
      </c>
      <c r="BF654">
        <v>1</v>
      </c>
      <c r="BG654">
        <v>0</v>
      </c>
      <c r="BH654">
        <f t="shared" si="161"/>
        <v>619</v>
      </c>
      <c r="BI654">
        <f t="shared" si="162"/>
        <v>34</v>
      </c>
      <c r="BJ654">
        <f t="shared" si="158"/>
        <v>0.49797242497972427</v>
      </c>
      <c r="BK654">
        <f t="shared" si="159"/>
        <v>0.85654008438818563</v>
      </c>
      <c r="BL654">
        <f t="shared" si="160"/>
        <v>6.9467971158817816E-4</v>
      </c>
    </row>
    <row r="655" spans="1:64" x14ac:dyDescent="0.3">
      <c r="A655">
        <v>50</v>
      </c>
      <c r="B655">
        <v>1</v>
      </c>
      <c r="C655">
        <v>1</v>
      </c>
      <c r="D655">
        <v>6</v>
      </c>
      <c r="E655">
        <v>4</v>
      </c>
      <c r="F655">
        <v>1</v>
      </c>
      <c r="G655">
        <f t="shared" si="149"/>
        <v>1</v>
      </c>
      <c r="H655">
        <v>3</v>
      </c>
      <c r="I655">
        <v>14</v>
      </c>
      <c r="J655">
        <v>0</v>
      </c>
      <c r="L655" s="2" t="s">
        <v>21</v>
      </c>
      <c r="N655">
        <v>35</v>
      </c>
      <c r="O655">
        <v>1</v>
      </c>
      <c r="P655">
        <v>1</v>
      </c>
      <c r="Q655">
        <v>4</v>
      </c>
      <c r="R655">
        <v>1</v>
      </c>
      <c r="S655">
        <v>2</v>
      </c>
      <c r="T655">
        <v>2</v>
      </c>
      <c r="U655">
        <v>3</v>
      </c>
      <c r="V655">
        <v>0</v>
      </c>
      <c r="W655" s="45">
        <v>0</v>
      </c>
      <c r="X655" s="46">
        <v>1</v>
      </c>
      <c r="Y655" s="47">
        <f t="shared" si="150"/>
        <v>1</v>
      </c>
      <c r="Z655">
        <f t="shared" si="151"/>
        <v>0</v>
      </c>
      <c r="AA655">
        <f t="shared" si="152"/>
        <v>0.13806201998675824</v>
      </c>
      <c r="AB655" s="45">
        <f t="shared" si="153"/>
        <v>0.13806201998675824</v>
      </c>
      <c r="AC655" s="47">
        <f t="shared" si="154"/>
        <v>0.86193798001324173</v>
      </c>
      <c r="AD655" s="45">
        <f t="shared" si="155"/>
        <v>-0.14857195984744798</v>
      </c>
      <c r="AE655" s="47">
        <f t="shared" si="156"/>
        <v>100</v>
      </c>
      <c r="AF655">
        <f t="shared" si="157"/>
        <v>0.16017628087886002</v>
      </c>
      <c r="BE655">
        <v>8.9237183824615554E-2</v>
      </c>
      <c r="BF655">
        <v>1</v>
      </c>
      <c r="BG655">
        <v>0</v>
      </c>
      <c r="BH655">
        <f t="shared" si="161"/>
        <v>620</v>
      </c>
      <c r="BI655">
        <f t="shared" si="162"/>
        <v>34</v>
      </c>
      <c r="BJ655">
        <f t="shared" si="158"/>
        <v>0.49716139497161393</v>
      </c>
      <c r="BK655">
        <f t="shared" si="159"/>
        <v>0.85654008438818563</v>
      </c>
      <c r="BL655">
        <f t="shared" si="160"/>
        <v>6.9467971158817816E-4</v>
      </c>
    </row>
    <row r="656" spans="1:64" x14ac:dyDescent="0.3">
      <c r="A656">
        <v>39</v>
      </c>
      <c r="B656">
        <v>4</v>
      </c>
      <c r="C656">
        <v>1</v>
      </c>
      <c r="D656">
        <v>4</v>
      </c>
      <c r="E656">
        <v>2</v>
      </c>
      <c r="F656">
        <v>1</v>
      </c>
      <c r="G656">
        <f t="shared" si="149"/>
        <v>2</v>
      </c>
      <c r="H656">
        <v>3</v>
      </c>
      <c r="I656">
        <v>0</v>
      </c>
      <c r="J656">
        <v>0</v>
      </c>
      <c r="L656" s="2" t="s">
        <v>20</v>
      </c>
      <c r="N656">
        <v>35</v>
      </c>
      <c r="O656">
        <v>1</v>
      </c>
      <c r="P656">
        <v>1</v>
      </c>
      <c r="Q656">
        <v>4</v>
      </c>
      <c r="R656">
        <v>2</v>
      </c>
      <c r="S656">
        <v>3</v>
      </c>
      <c r="T656">
        <v>3</v>
      </c>
      <c r="U656">
        <v>3</v>
      </c>
      <c r="V656">
        <v>0</v>
      </c>
      <c r="W656" s="45">
        <v>0</v>
      </c>
      <c r="X656" s="46">
        <v>1</v>
      </c>
      <c r="Y656" s="47">
        <f t="shared" si="150"/>
        <v>1</v>
      </c>
      <c r="Z656">
        <f t="shared" si="151"/>
        <v>0</v>
      </c>
      <c r="AA656">
        <f t="shared" si="152"/>
        <v>0.15569003966399056</v>
      </c>
      <c r="AB656" s="45">
        <f t="shared" si="153"/>
        <v>0.15569003966399056</v>
      </c>
      <c r="AC656" s="47">
        <f t="shared" si="154"/>
        <v>0.84430996033600947</v>
      </c>
      <c r="AD656" s="45">
        <f t="shared" si="155"/>
        <v>-0.16923560022358661</v>
      </c>
      <c r="AE656" s="47">
        <f t="shared" si="156"/>
        <v>100</v>
      </c>
      <c r="AF656">
        <f t="shared" si="157"/>
        <v>0.18439915075978813</v>
      </c>
      <c r="BE656">
        <v>8.9397269031390114E-2</v>
      </c>
      <c r="BF656">
        <v>1</v>
      </c>
      <c r="BG656">
        <v>0</v>
      </c>
      <c r="BH656">
        <f t="shared" si="161"/>
        <v>621</v>
      </c>
      <c r="BI656">
        <f t="shared" si="162"/>
        <v>34</v>
      </c>
      <c r="BJ656">
        <f t="shared" si="158"/>
        <v>0.4963503649635036</v>
      </c>
      <c r="BK656">
        <f t="shared" si="159"/>
        <v>0.85654008438818563</v>
      </c>
      <c r="BL656">
        <f t="shared" si="160"/>
        <v>6.9467971158808308E-4</v>
      </c>
    </row>
    <row r="657" spans="1:64" x14ac:dyDescent="0.3">
      <c r="A657">
        <v>33</v>
      </c>
      <c r="B657">
        <v>4</v>
      </c>
      <c r="C657">
        <v>2</v>
      </c>
      <c r="D657">
        <v>3</v>
      </c>
      <c r="E657">
        <v>1</v>
      </c>
      <c r="F657">
        <v>2</v>
      </c>
      <c r="G657">
        <f t="shared" si="149"/>
        <v>1</v>
      </c>
      <c r="H657">
        <v>4</v>
      </c>
      <c r="I657">
        <v>0</v>
      </c>
      <c r="J657">
        <v>0</v>
      </c>
      <c r="L657" s="2" t="s">
        <v>21</v>
      </c>
      <c r="N657">
        <v>35</v>
      </c>
      <c r="O657">
        <v>1</v>
      </c>
      <c r="P657">
        <v>2</v>
      </c>
      <c r="Q657">
        <v>0</v>
      </c>
      <c r="R657">
        <v>1</v>
      </c>
      <c r="S657">
        <v>1</v>
      </c>
      <c r="T657">
        <v>1</v>
      </c>
      <c r="U657">
        <v>3</v>
      </c>
      <c r="V657">
        <v>0</v>
      </c>
      <c r="W657" s="45">
        <v>1</v>
      </c>
      <c r="X657" s="46">
        <v>0</v>
      </c>
      <c r="Y657" s="47">
        <f t="shared" si="150"/>
        <v>1</v>
      </c>
      <c r="Z657">
        <f t="shared" si="151"/>
        <v>1</v>
      </c>
      <c r="AA657">
        <f t="shared" si="152"/>
        <v>0.46421509534515332</v>
      </c>
      <c r="AB657" s="45">
        <f t="shared" si="153"/>
        <v>0.46421509534515332</v>
      </c>
      <c r="AC657" s="47">
        <f t="shared" si="154"/>
        <v>0.53578490465484663</v>
      </c>
      <c r="AD657" s="45">
        <f t="shared" si="155"/>
        <v>-0.76740726661591618</v>
      </c>
      <c r="AE657" s="47">
        <f t="shared" si="156"/>
        <v>0</v>
      </c>
      <c r="AF657">
        <f t="shared" si="157"/>
        <v>1.1541738087092572</v>
      </c>
      <c r="BE657">
        <v>8.9570566484671779E-2</v>
      </c>
      <c r="BF657">
        <v>1</v>
      </c>
      <c r="BG657">
        <v>0</v>
      </c>
      <c r="BH657">
        <f t="shared" si="161"/>
        <v>622</v>
      </c>
      <c r="BI657">
        <f t="shared" si="162"/>
        <v>34</v>
      </c>
      <c r="BJ657">
        <f t="shared" si="158"/>
        <v>0.49553933495539337</v>
      </c>
      <c r="BK657">
        <f t="shared" si="159"/>
        <v>0.85654008438818563</v>
      </c>
      <c r="BL657">
        <f t="shared" si="160"/>
        <v>6.9467971158817816E-4</v>
      </c>
    </row>
    <row r="658" spans="1:64" x14ac:dyDescent="0.3">
      <c r="A658">
        <v>32</v>
      </c>
      <c r="B658">
        <v>1</v>
      </c>
      <c r="C658">
        <v>2</v>
      </c>
      <c r="D658">
        <v>0</v>
      </c>
      <c r="E658">
        <v>1</v>
      </c>
      <c r="F658">
        <v>4</v>
      </c>
      <c r="G658">
        <f t="shared" si="149"/>
        <v>3</v>
      </c>
      <c r="H658">
        <v>1</v>
      </c>
      <c r="I658">
        <v>0</v>
      </c>
      <c r="J658">
        <v>1</v>
      </c>
      <c r="L658" s="2" t="s">
        <v>18</v>
      </c>
      <c r="N658">
        <v>35</v>
      </c>
      <c r="O658">
        <v>1</v>
      </c>
      <c r="P658">
        <v>2</v>
      </c>
      <c r="Q658">
        <v>2</v>
      </c>
      <c r="R658">
        <v>2</v>
      </c>
      <c r="S658">
        <v>3</v>
      </c>
      <c r="T658">
        <v>3</v>
      </c>
      <c r="U658">
        <v>3</v>
      </c>
      <c r="V658">
        <v>0</v>
      </c>
      <c r="W658" s="45">
        <v>0</v>
      </c>
      <c r="X658" s="46">
        <v>1</v>
      </c>
      <c r="Y658" s="47">
        <f t="shared" si="150"/>
        <v>1</v>
      </c>
      <c r="Z658">
        <f t="shared" si="151"/>
        <v>0</v>
      </c>
      <c r="AA658">
        <f t="shared" si="152"/>
        <v>0.54765160073942731</v>
      </c>
      <c r="AB658" s="45">
        <f t="shared" si="153"/>
        <v>0.54765160073942731</v>
      </c>
      <c r="AC658" s="47">
        <f t="shared" si="154"/>
        <v>0.45234839926057269</v>
      </c>
      <c r="AD658" s="45">
        <f t="shared" si="155"/>
        <v>-0.79330260123539931</v>
      </c>
      <c r="AE658" s="47">
        <f t="shared" si="156"/>
        <v>0</v>
      </c>
      <c r="AF658">
        <f t="shared" si="157"/>
        <v>1.2106853956698889</v>
      </c>
      <c r="BE658">
        <v>8.9651152548153978E-2</v>
      </c>
      <c r="BF658">
        <v>1</v>
      </c>
      <c r="BG658">
        <v>0</v>
      </c>
      <c r="BH658">
        <f t="shared" si="161"/>
        <v>623</v>
      </c>
      <c r="BI658">
        <f t="shared" si="162"/>
        <v>34</v>
      </c>
      <c r="BJ658">
        <f t="shared" si="158"/>
        <v>0.49472830494728304</v>
      </c>
      <c r="BK658">
        <f t="shared" si="159"/>
        <v>0.85654008438818563</v>
      </c>
      <c r="BL658">
        <f t="shared" si="160"/>
        <v>6.9467971158817816E-4</v>
      </c>
    </row>
    <row r="659" spans="1:64" x14ac:dyDescent="0.3">
      <c r="A659">
        <v>29</v>
      </c>
      <c r="B659">
        <v>1</v>
      </c>
      <c r="C659">
        <v>1</v>
      </c>
      <c r="D659">
        <v>3</v>
      </c>
      <c r="E659">
        <v>1</v>
      </c>
      <c r="F659">
        <v>4</v>
      </c>
      <c r="G659">
        <f t="shared" si="149"/>
        <v>1</v>
      </c>
      <c r="H659">
        <v>3</v>
      </c>
      <c r="I659">
        <v>0</v>
      </c>
      <c r="J659">
        <v>0</v>
      </c>
      <c r="L659" s="2" t="s">
        <v>21</v>
      </c>
      <c r="N659">
        <v>35</v>
      </c>
      <c r="O659">
        <v>1</v>
      </c>
      <c r="P659">
        <v>2</v>
      </c>
      <c r="Q659">
        <v>2</v>
      </c>
      <c r="R659">
        <v>2</v>
      </c>
      <c r="S659">
        <v>4</v>
      </c>
      <c r="T659">
        <v>1</v>
      </c>
      <c r="U659">
        <v>2</v>
      </c>
      <c r="V659">
        <v>2</v>
      </c>
      <c r="W659" s="45">
        <v>1</v>
      </c>
      <c r="X659" s="46">
        <v>0</v>
      </c>
      <c r="Y659" s="47">
        <f t="shared" si="150"/>
        <v>1</v>
      </c>
      <c r="Z659">
        <f t="shared" si="151"/>
        <v>1</v>
      </c>
      <c r="AA659">
        <f t="shared" si="152"/>
        <v>0.32835232243576185</v>
      </c>
      <c r="AB659" s="45">
        <f t="shared" si="153"/>
        <v>0.32835232243576185</v>
      </c>
      <c r="AC659" s="47">
        <f t="shared" si="154"/>
        <v>0.67164767756423815</v>
      </c>
      <c r="AD659" s="45">
        <f t="shared" si="155"/>
        <v>-1.1136680933207956</v>
      </c>
      <c r="AE659" s="47">
        <f t="shared" si="156"/>
        <v>0</v>
      </c>
      <c r="AF659">
        <f t="shared" si="157"/>
        <v>2.0455091426851042</v>
      </c>
      <c r="BE659">
        <v>8.9913750475285395E-2</v>
      </c>
      <c r="BF659">
        <v>1</v>
      </c>
      <c r="BG659">
        <v>0</v>
      </c>
      <c r="BH659">
        <f t="shared" si="161"/>
        <v>624</v>
      </c>
      <c r="BI659">
        <f t="shared" si="162"/>
        <v>34</v>
      </c>
      <c r="BJ659">
        <f t="shared" si="158"/>
        <v>0.4939172749391727</v>
      </c>
      <c r="BK659">
        <f t="shared" si="159"/>
        <v>0.85654008438818563</v>
      </c>
      <c r="BL659">
        <f t="shared" si="160"/>
        <v>6.9467971158808308E-4</v>
      </c>
    </row>
    <row r="660" spans="1:64" x14ac:dyDescent="0.3">
      <c r="A660">
        <v>44</v>
      </c>
      <c r="B660">
        <v>2</v>
      </c>
      <c r="C660">
        <v>2</v>
      </c>
      <c r="D660">
        <v>7</v>
      </c>
      <c r="E660">
        <v>1</v>
      </c>
      <c r="F660">
        <v>1</v>
      </c>
      <c r="G660">
        <f t="shared" si="149"/>
        <v>2</v>
      </c>
      <c r="H660">
        <v>3</v>
      </c>
      <c r="I660">
        <v>7</v>
      </c>
      <c r="J660">
        <v>0</v>
      </c>
      <c r="L660" s="2" t="s">
        <v>20</v>
      </c>
      <c r="N660">
        <v>35</v>
      </c>
      <c r="O660">
        <v>1</v>
      </c>
      <c r="P660">
        <v>2</v>
      </c>
      <c r="Q660">
        <v>4</v>
      </c>
      <c r="R660">
        <v>1</v>
      </c>
      <c r="S660">
        <v>4</v>
      </c>
      <c r="T660">
        <v>3</v>
      </c>
      <c r="U660">
        <v>4</v>
      </c>
      <c r="V660">
        <v>1</v>
      </c>
      <c r="W660" s="45">
        <v>0</v>
      </c>
      <c r="X660" s="46">
        <v>1</v>
      </c>
      <c r="Y660" s="47">
        <f t="shared" si="150"/>
        <v>1</v>
      </c>
      <c r="Z660">
        <f t="shared" si="151"/>
        <v>0</v>
      </c>
      <c r="AA660">
        <f t="shared" si="152"/>
        <v>0.50845832008817748</v>
      </c>
      <c r="AB660" s="45">
        <f t="shared" si="153"/>
        <v>0.50845832008817748</v>
      </c>
      <c r="AC660" s="47">
        <f t="shared" si="154"/>
        <v>0.49154167991182252</v>
      </c>
      <c r="AD660" s="45">
        <f t="shared" si="155"/>
        <v>-0.71020854154208979</v>
      </c>
      <c r="AE660" s="47">
        <f t="shared" si="156"/>
        <v>0</v>
      </c>
      <c r="AF660">
        <f t="shared" si="157"/>
        <v>1.0344154745522081</v>
      </c>
      <c r="BE660">
        <v>9.0135946579960616E-2</v>
      </c>
      <c r="BF660">
        <v>1</v>
      </c>
      <c r="BG660">
        <v>0</v>
      </c>
      <c r="BH660">
        <f t="shared" si="161"/>
        <v>625</v>
      </c>
      <c r="BI660">
        <f t="shared" si="162"/>
        <v>34</v>
      </c>
      <c r="BJ660">
        <f t="shared" si="158"/>
        <v>0.49310624493106248</v>
      </c>
      <c r="BK660">
        <f t="shared" si="159"/>
        <v>0.85654008438818563</v>
      </c>
      <c r="BL660">
        <f t="shared" si="160"/>
        <v>6.9467971158817816E-4</v>
      </c>
    </row>
    <row r="661" spans="1:64" x14ac:dyDescent="0.3">
      <c r="A661">
        <v>28</v>
      </c>
      <c r="B661">
        <v>1</v>
      </c>
      <c r="C661">
        <v>1</v>
      </c>
      <c r="D661">
        <v>2</v>
      </c>
      <c r="E661">
        <v>2</v>
      </c>
      <c r="F661">
        <v>4</v>
      </c>
      <c r="G661">
        <f t="shared" si="149"/>
        <v>3</v>
      </c>
      <c r="H661">
        <v>3</v>
      </c>
      <c r="I661">
        <v>0</v>
      </c>
      <c r="J661">
        <v>0</v>
      </c>
      <c r="L661" s="2" t="s">
        <v>18</v>
      </c>
      <c r="N661">
        <v>35</v>
      </c>
      <c r="O661">
        <v>2</v>
      </c>
      <c r="P661">
        <v>1</v>
      </c>
      <c r="Q661">
        <v>2</v>
      </c>
      <c r="R661">
        <v>1</v>
      </c>
      <c r="S661">
        <v>1</v>
      </c>
      <c r="T661">
        <v>2</v>
      </c>
      <c r="U661">
        <v>2</v>
      </c>
      <c r="V661">
        <v>1</v>
      </c>
      <c r="W661" s="45">
        <v>0</v>
      </c>
      <c r="X661" s="46">
        <v>1</v>
      </c>
      <c r="Y661" s="47">
        <f t="shared" si="150"/>
        <v>1</v>
      </c>
      <c r="Z661">
        <f t="shared" si="151"/>
        <v>0</v>
      </c>
      <c r="AA661">
        <f t="shared" si="152"/>
        <v>0.20491627703171333</v>
      </c>
      <c r="AB661" s="45">
        <f t="shared" si="153"/>
        <v>0.20491627703171333</v>
      </c>
      <c r="AC661" s="47">
        <f t="shared" si="154"/>
        <v>0.79508372296828667</v>
      </c>
      <c r="AD661" s="45">
        <f t="shared" si="155"/>
        <v>-0.22930785796292047</v>
      </c>
      <c r="AE661" s="47">
        <f t="shared" si="156"/>
        <v>100</v>
      </c>
      <c r="AF661">
        <f t="shared" si="157"/>
        <v>0.25772918135803258</v>
      </c>
      <c r="BE661">
        <v>9.0659490234394138E-2</v>
      </c>
      <c r="BF661">
        <v>1</v>
      </c>
      <c r="BG661">
        <v>0</v>
      </c>
      <c r="BH661">
        <f t="shared" si="161"/>
        <v>626</v>
      </c>
      <c r="BI661">
        <f t="shared" si="162"/>
        <v>34</v>
      </c>
      <c r="BJ661">
        <f t="shared" si="158"/>
        <v>0.49229521492295214</v>
      </c>
      <c r="BK661">
        <f t="shared" si="159"/>
        <v>0.85654008438818563</v>
      </c>
      <c r="BL661">
        <f t="shared" si="160"/>
        <v>6.9467971158817816E-4</v>
      </c>
    </row>
    <row r="662" spans="1:64" x14ac:dyDescent="0.3">
      <c r="A662">
        <v>58</v>
      </c>
      <c r="B662">
        <v>4</v>
      </c>
      <c r="C662">
        <v>2</v>
      </c>
      <c r="D662">
        <v>0</v>
      </c>
      <c r="E662">
        <v>1</v>
      </c>
      <c r="F662">
        <v>4</v>
      </c>
      <c r="G662">
        <f t="shared" si="149"/>
        <v>1</v>
      </c>
      <c r="H662">
        <v>2</v>
      </c>
      <c r="I662">
        <v>0</v>
      </c>
      <c r="J662">
        <v>1</v>
      </c>
      <c r="L662" s="2" t="s">
        <v>21</v>
      </c>
      <c r="N662">
        <v>35</v>
      </c>
      <c r="O662">
        <v>2</v>
      </c>
      <c r="P662">
        <v>1</v>
      </c>
      <c r="Q662">
        <v>2</v>
      </c>
      <c r="R662">
        <v>1</v>
      </c>
      <c r="S662">
        <v>4</v>
      </c>
      <c r="T662">
        <v>1</v>
      </c>
      <c r="U662">
        <v>2</v>
      </c>
      <c r="V662">
        <v>1</v>
      </c>
      <c r="W662" s="45">
        <v>0</v>
      </c>
      <c r="X662" s="46">
        <v>1</v>
      </c>
      <c r="Y662" s="47">
        <f t="shared" si="150"/>
        <v>1</v>
      </c>
      <c r="Z662">
        <f t="shared" si="151"/>
        <v>0</v>
      </c>
      <c r="AA662">
        <f t="shared" si="152"/>
        <v>8.3941623282019609E-2</v>
      </c>
      <c r="AB662" s="45">
        <f t="shared" si="153"/>
        <v>8.3941623282019609E-2</v>
      </c>
      <c r="AC662" s="47">
        <f t="shared" si="154"/>
        <v>0.9160583767179804</v>
      </c>
      <c r="AD662" s="45">
        <f t="shared" si="155"/>
        <v>-8.7675186297216282E-2</v>
      </c>
      <c r="AE662" s="47">
        <f t="shared" si="156"/>
        <v>100</v>
      </c>
      <c r="AF662">
        <f t="shared" si="157"/>
        <v>9.163348692117472E-2</v>
      </c>
      <c r="BE662">
        <v>9.0734303250706014E-2</v>
      </c>
      <c r="BF662">
        <v>1</v>
      </c>
      <c r="BG662">
        <v>0</v>
      </c>
      <c r="BH662">
        <f t="shared" si="161"/>
        <v>627</v>
      </c>
      <c r="BI662">
        <f t="shared" si="162"/>
        <v>34</v>
      </c>
      <c r="BJ662">
        <f t="shared" si="158"/>
        <v>0.4914841849148418</v>
      </c>
      <c r="BK662">
        <f t="shared" si="159"/>
        <v>0.85654008438818563</v>
      </c>
      <c r="BL662">
        <f t="shared" si="160"/>
        <v>0</v>
      </c>
    </row>
    <row r="663" spans="1:64" x14ac:dyDescent="0.3">
      <c r="A663">
        <v>43</v>
      </c>
      <c r="B663">
        <v>1</v>
      </c>
      <c r="C663">
        <v>1</v>
      </c>
      <c r="D663">
        <v>0</v>
      </c>
      <c r="E663">
        <v>2</v>
      </c>
      <c r="F663">
        <v>3</v>
      </c>
      <c r="G663">
        <f t="shared" si="149"/>
        <v>1</v>
      </c>
      <c r="H663">
        <v>4</v>
      </c>
      <c r="I663">
        <v>0</v>
      </c>
      <c r="J663">
        <v>0</v>
      </c>
      <c r="L663" s="2" t="s">
        <v>21</v>
      </c>
      <c r="N663">
        <v>35</v>
      </c>
      <c r="O663">
        <v>2</v>
      </c>
      <c r="P663">
        <v>1</v>
      </c>
      <c r="Q663">
        <v>2</v>
      </c>
      <c r="R663">
        <v>2</v>
      </c>
      <c r="S663">
        <v>2</v>
      </c>
      <c r="T663">
        <v>3</v>
      </c>
      <c r="U663">
        <v>3</v>
      </c>
      <c r="V663">
        <v>1</v>
      </c>
      <c r="W663" s="45">
        <v>0</v>
      </c>
      <c r="X663" s="46">
        <v>1</v>
      </c>
      <c r="Y663" s="47">
        <f t="shared" si="150"/>
        <v>1</v>
      </c>
      <c r="Z663">
        <f t="shared" si="151"/>
        <v>0</v>
      </c>
      <c r="AA663">
        <f t="shared" si="152"/>
        <v>0.19091973181285818</v>
      </c>
      <c r="AB663" s="45">
        <f t="shared" si="153"/>
        <v>0.19091973181285818</v>
      </c>
      <c r="AC663" s="47">
        <f t="shared" si="154"/>
        <v>0.80908026818714185</v>
      </c>
      <c r="AD663" s="45">
        <f t="shared" si="155"/>
        <v>-0.21185714782557391</v>
      </c>
      <c r="AE663" s="47">
        <f t="shared" si="156"/>
        <v>100</v>
      </c>
      <c r="AF663">
        <f t="shared" si="157"/>
        <v>0.23597131127748386</v>
      </c>
      <c r="BE663">
        <v>9.0874937169708514E-2</v>
      </c>
      <c r="BF663">
        <v>0</v>
      </c>
      <c r="BG663">
        <v>1</v>
      </c>
      <c r="BH663">
        <f t="shared" si="161"/>
        <v>627</v>
      </c>
      <c r="BI663">
        <f t="shared" si="162"/>
        <v>35</v>
      </c>
      <c r="BJ663">
        <f t="shared" si="158"/>
        <v>0.4914841849148418</v>
      </c>
      <c r="BK663">
        <f t="shared" si="159"/>
        <v>0.85232067510548526</v>
      </c>
      <c r="BL663">
        <f t="shared" si="160"/>
        <v>6.9125764404331426E-4</v>
      </c>
    </row>
    <row r="664" spans="1:64" x14ac:dyDescent="0.3">
      <c r="A664">
        <v>20</v>
      </c>
      <c r="B664">
        <v>3</v>
      </c>
      <c r="C664">
        <v>1</v>
      </c>
      <c r="D664">
        <v>2</v>
      </c>
      <c r="E664">
        <v>1</v>
      </c>
      <c r="F664">
        <v>3</v>
      </c>
      <c r="G664">
        <f t="shared" si="149"/>
        <v>3</v>
      </c>
      <c r="H664">
        <v>2</v>
      </c>
      <c r="I664">
        <v>0</v>
      </c>
      <c r="J664">
        <v>1</v>
      </c>
      <c r="L664" s="2" t="s">
        <v>18</v>
      </c>
      <c r="N664">
        <v>35</v>
      </c>
      <c r="O664">
        <v>2</v>
      </c>
      <c r="P664">
        <v>1</v>
      </c>
      <c r="Q664">
        <v>3</v>
      </c>
      <c r="R664">
        <v>1</v>
      </c>
      <c r="S664">
        <v>3</v>
      </c>
      <c r="T664">
        <v>2</v>
      </c>
      <c r="U664">
        <v>3</v>
      </c>
      <c r="V664">
        <v>4</v>
      </c>
      <c r="W664" s="45">
        <v>0</v>
      </c>
      <c r="X664" s="46">
        <v>1</v>
      </c>
      <c r="Y664" s="47">
        <f t="shared" si="150"/>
        <v>1</v>
      </c>
      <c r="Z664">
        <f t="shared" si="151"/>
        <v>0</v>
      </c>
      <c r="AA664">
        <f t="shared" si="152"/>
        <v>0.17289165406287549</v>
      </c>
      <c r="AB664" s="45">
        <f t="shared" si="153"/>
        <v>0.17289165406287549</v>
      </c>
      <c r="AC664" s="47">
        <f t="shared" si="154"/>
        <v>0.82710834593712446</v>
      </c>
      <c r="AD664" s="45">
        <f t="shared" si="155"/>
        <v>-0.18981958173293187</v>
      </c>
      <c r="AE664" s="47">
        <f t="shared" si="156"/>
        <v>100</v>
      </c>
      <c r="AF664">
        <f t="shared" si="157"/>
        <v>0.20903144662019704</v>
      </c>
      <c r="BE664">
        <v>9.0909461853111662E-2</v>
      </c>
      <c r="BF664">
        <v>1</v>
      </c>
      <c r="BG664">
        <v>0</v>
      </c>
      <c r="BH664">
        <f t="shared" si="161"/>
        <v>628</v>
      </c>
      <c r="BI664">
        <f t="shared" si="162"/>
        <v>35</v>
      </c>
      <c r="BJ664">
        <f t="shared" si="158"/>
        <v>0.49067315490673158</v>
      </c>
      <c r="BK664">
        <f t="shared" si="159"/>
        <v>0.85232067510548526</v>
      </c>
      <c r="BL664">
        <f t="shared" si="160"/>
        <v>6.912576440434088E-4</v>
      </c>
    </row>
    <row r="665" spans="1:64" x14ac:dyDescent="0.3">
      <c r="A665">
        <v>21</v>
      </c>
      <c r="B665">
        <v>4</v>
      </c>
      <c r="C665">
        <v>1</v>
      </c>
      <c r="D665">
        <v>0</v>
      </c>
      <c r="E665">
        <v>1</v>
      </c>
      <c r="F665">
        <v>4</v>
      </c>
      <c r="G665">
        <f t="shared" si="149"/>
        <v>3</v>
      </c>
      <c r="H665">
        <v>2</v>
      </c>
      <c r="I665">
        <v>0</v>
      </c>
      <c r="J665">
        <v>1</v>
      </c>
      <c r="L665" s="2" t="s">
        <v>18</v>
      </c>
      <c r="N665">
        <v>35</v>
      </c>
      <c r="O665">
        <v>2</v>
      </c>
      <c r="P665">
        <v>1</v>
      </c>
      <c r="Q665">
        <v>3</v>
      </c>
      <c r="R665">
        <v>2</v>
      </c>
      <c r="S665">
        <v>2</v>
      </c>
      <c r="T665">
        <v>2</v>
      </c>
      <c r="U665">
        <v>1</v>
      </c>
      <c r="V665">
        <v>0</v>
      </c>
      <c r="W665" s="45">
        <v>0</v>
      </c>
      <c r="X665" s="46">
        <v>1</v>
      </c>
      <c r="Y665" s="47">
        <f t="shared" si="150"/>
        <v>1</v>
      </c>
      <c r="Z665">
        <f t="shared" si="151"/>
        <v>0</v>
      </c>
      <c r="AA665">
        <f t="shared" si="152"/>
        <v>0.12480326361407629</v>
      </c>
      <c r="AB665" s="45">
        <f t="shared" si="153"/>
        <v>0.12480326361407629</v>
      </c>
      <c r="AC665" s="47">
        <f t="shared" si="154"/>
        <v>0.87519673638592366</v>
      </c>
      <c r="AD665" s="45">
        <f t="shared" si="155"/>
        <v>-0.13330657631369058</v>
      </c>
      <c r="AE665" s="47">
        <f t="shared" si="156"/>
        <v>100</v>
      </c>
      <c r="AF665">
        <f t="shared" si="157"/>
        <v>0.14260023880966974</v>
      </c>
      <c r="BE665">
        <v>9.1026467339239164E-2</v>
      </c>
      <c r="BF665">
        <v>1</v>
      </c>
      <c r="BG665">
        <v>0</v>
      </c>
      <c r="BH665">
        <f t="shared" si="161"/>
        <v>629</v>
      </c>
      <c r="BI665">
        <f t="shared" si="162"/>
        <v>35</v>
      </c>
      <c r="BJ665">
        <f t="shared" si="158"/>
        <v>0.48986212489862124</v>
      </c>
      <c r="BK665">
        <f t="shared" si="159"/>
        <v>0.85232067510548526</v>
      </c>
      <c r="BL665">
        <f t="shared" si="160"/>
        <v>6.912576440434088E-4</v>
      </c>
    </row>
    <row r="666" spans="1:64" x14ac:dyDescent="0.3">
      <c r="A666">
        <v>36</v>
      </c>
      <c r="B666">
        <v>3</v>
      </c>
      <c r="C666">
        <v>2</v>
      </c>
      <c r="D666">
        <v>8</v>
      </c>
      <c r="E666">
        <v>2</v>
      </c>
      <c r="F666">
        <v>4</v>
      </c>
      <c r="G666">
        <f t="shared" si="149"/>
        <v>2</v>
      </c>
      <c r="H666">
        <v>2</v>
      </c>
      <c r="I666">
        <v>4</v>
      </c>
      <c r="J666">
        <v>0</v>
      </c>
      <c r="L666" s="2" t="s">
        <v>20</v>
      </c>
      <c r="N666">
        <v>35</v>
      </c>
      <c r="O666">
        <v>2</v>
      </c>
      <c r="P666">
        <v>1</v>
      </c>
      <c r="Q666">
        <v>4</v>
      </c>
      <c r="R666">
        <v>1</v>
      </c>
      <c r="S666">
        <v>3</v>
      </c>
      <c r="T666">
        <v>2</v>
      </c>
      <c r="U666">
        <v>4</v>
      </c>
      <c r="V666">
        <v>0</v>
      </c>
      <c r="W666" s="45">
        <v>0</v>
      </c>
      <c r="X666" s="46">
        <v>1</v>
      </c>
      <c r="Y666" s="47">
        <f t="shared" si="150"/>
        <v>1</v>
      </c>
      <c r="Z666">
        <f t="shared" si="151"/>
        <v>0</v>
      </c>
      <c r="AA666">
        <f t="shared" si="152"/>
        <v>7.2749982735151028E-2</v>
      </c>
      <c r="AB666" s="45">
        <f t="shared" si="153"/>
        <v>7.2749982735151028E-2</v>
      </c>
      <c r="AC666" s="47">
        <f t="shared" si="154"/>
        <v>0.92725001726484901</v>
      </c>
      <c r="AD666" s="45">
        <f t="shared" si="155"/>
        <v>-7.5532043993025863E-2</v>
      </c>
      <c r="AE666" s="47">
        <f t="shared" si="156"/>
        <v>100</v>
      </c>
      <c r="AF666">
        <f t="shared" si="157"/>
        <v>7.8457785258117238E-2</v>
      </c>
      <c r="BE666">
        <v>9.1994911683315791E-2</v>
      </c>
      <c r="BF666">
        <v>1</v>
      </c>
      <c r="BG666">
        <v>0</v>
      </c>
      <c r="BH666">
        <f t="shared" si="161"/>
        <v>630</v>
      </c>
      <c r="BI666">
        <f t="shared" si="162"/>
        <v>35</v>
      </c>
      <c r="BJ666">
        <f t="shared" si="158"/>
        <v>0.48905109489051091</v>
      </c>
      <c r="BK666">
        <f t="shared" si="159"/>
        <v>0.85232067510548526</v>
      </c>
      <c r="BL666">
        <f t="shared" si="160"/>
        <v>6.9125764404331426E-4</v>
      </c>
    </row>
    <row r="667" spans="1:64" x14ac:dyDescent="0.3">
      <c r="A667">
        <v>47</v>
      </c>
      <c r="B667">
        <v>4</v>
      </c>
      <c r="C667">
        <v>2</v>
      </c>
      <c r="D667">
        <v>2</v>
      </c>
      <c r="E667">
        <v>1</v>
      </c>
      <c r="F667">
        <v>4</v>
      </c>
      <c r="G667">
        <f t="shared" si="149"/>
        <v>3</v>
      </c>
      <c r="H667">
        <v>2</v>
      </c>
      <c r="I667">
        <v>1</v>
      </c>
      <c r="J667">
        <v>0</v>
      </c>
      <c r="L667" s="2" t="s">
        <v>18</v>
      </c>
      <c r="N667">
        <v>35</v>
      </c>
      <c r="O667">
        <v>2</v>
      </c>
      <c r="P667">
        <v>1</v>
      </c>
      <c r="Q667">
        <v>4</v>
      </c>
      <c r="R667">
        <v>1</v>
      </c>
      <c r="S667">
        <v>3</v>
      </c>
      <c r="T667">
        <v>3</v>
      </c>
      <c r="U667">
        <v>3</v>
      </c>
      <c r="V667">
        <v>0</v>
      </c>
      <c r="W667" s="45">
        <v>0</v>
      </c>
      <c r="X667" s="46">
        <v>1</v>
      </c>
      <c r="Y667" s="47">
        <f t="shared" si="150"/>
        <v>1</v>
      </c>
      <c r="Z667">
        <f t="shared" si="151"/>
        <v>0</v>
      </c>
      <c r="AA667">
        <f t="shared" si="152"/>
        <v>0.15901712093964801</v>
      </c>
      <c r="AB667" s="45">
        <f t="shared" si="153"/>
        <v>0.15901712093964801</v>
      </c>
      <c r="AC667" s="47">
        <f t="shared" si="154"/>
        <v>0.84098287906035196</v>
      </c>
      <c r="AD667" s="45">
        <f t="shared" si="155"/>
        <v>-0.17318397705190366</v>
      </c>
      <c r="AE667" s="47">
        <f t="shared" si="156"/>
        <v>100</v>
      </c>
      <c r="AF667">
        <f t="shared" si="157"/>
        <v>0.18908484928649347</v>
      </c>
      <c r="BE667">
        <v>9.2289207902560511E-2</v>
      </c>
      <c r="BF667">
        <v>1</v>
      </c>
      <c r="BG667">
        <v>0</v>
      </c>
      <c r="BH667">
        <f t="shared" si="161"/>
        <v>631</v>
      </c>
      <c r="BI667">
        <f t="shared" si="162"/>
        <v>35</v>
      </c>
      <c r="BJ667">
        <f t="shared" si="158"/>
        <v>0.48824006488240068</v>
      </c>
      <c r="BK667">
        <f t="shared" si="159"/>
        <v>0.85232067510548526</v>
      </c>
      <c r="BL667">
        <f t="shared" si="160"/>
        <v>6.912576440434088E-4</v>
      </c>
    </row>
    <row r="668" spans="1:64" x14ac:dyDescent="0.3">
      <c r="A668">
        <v>22</v>
      </c>
      <c r="B668">
        <v>2</v>
      </c>
      <c r="C668">
        <v>2</v>
      </c>
      <c r="D668">
        <v>2</v>
      </c>
      <c r="E668">
        <v>2</v>
      </c>
      <c r="F668">
        <v>3</v>
      </c>
      <c r="G668">
        <f t="shared" si="149"/>
        <v>2</v>
      </c>
      <c r="H668">
        <v>4</v>
      </c>
      <c r="I668">
        <v>0</v>
      </c>
      <c r="J668">
        <v>1</v>
      </c>
      <c r="L668" s="2" t="s">
        <v>20</v>
      </c>
      <c r="N668">
        <v>35</v>
      </c>
      <c r="O668">
        <v>2</v>
      </c>
      <c r="P668">
        <v>1</v>
      </c>
      <c r="Q668">
        <v>7</v>
      </c>
      <c r="R668">
        <v>2</v>
      </c>
      <c r="S668">
        <v>3</v>
      </c>
      <c r="T668">
        <v>3</v>
      </c>
      <c r="U668">
        <v>3</v>
      </c>
      <c r="V668">
        <v>0</v>
      </c>
      <c r="W668" s="45">
        <v>0</v>
      </c>
      <c r="X668" s="46">
        <v>1</v>
      </c>
      <c r="Y668" s="47">
        <f t="shared" si="150"/>
        <v>1</v>
      </c>
      <c r="Z668">
        <f t="shared" si="151"/>
        <v>0</v>
      </c>
      <c r="AA668">
        <f t="shared" si="152"/>
        <v>7.3030060875141051E-2</v>
      </c>
      <c r="AB668" s="45">
        <f t="shared" si="153"/>
        <v>7.3030060875141051E-2</v>
      </c>
      <c r="AC668" s="47">
        <f t="shared" si="154"/>
        <v>0.92696993912485892</v>
      </c>
      <c r="AD668" s="45">
        <f t="shared" si="155"/>
        <v>-7.5834142070608304E-2</v>
      </c>
      <c r="AE668" s="47">
        <f t="shared" si="156"/>
        <v>100</v>
      </c>
      <c r="AF668">
        <f t="shared" si="157"/>
        <v>7.8783634498533844E-2</v>
      </c>
      <c r="BE668">
        <v>9.2336905303896086E-2</v>
      </c>
      <c r="BF668">
        <v>1</v>
      </c>
      <c r="BG668">
        <v>0</v>
      </c>
      <c r="BH668">
        <f t="shared" si="161"/>
        <v>632</v>
      </c>
      <c r="BI668">
        <f t="shared" si="162"/>
        <v>35</v>
      </c>
      <c r="BJ668">
        <f t="shared" si="158"/>
        <v>0.48742903487429035</v>
      </c>
      <c r="BK668">
        <f t="shared" si="159"/>
        <v>0.85232067510548526</v>
      </c>
      <c r="BL668">
        <f t="shared" si="160"/>
        <v>6.912576440434088E-4</v>
      </c>
    </row>
    <row r="669" spans="1:64" x14ac:dyDescent="0.3">
      <c r="A669">
        <v>41</v>
      </c>
      <c r="B669">
        <v>2</v>
      </c>
      <c r="C669">
        <v>2</v>
      </c>
      <c r="D669">
        <v>7</v>
      </c>
      <c r="E669">
        <v>1</v>
      </c>
      <c r="F669">
        <v>1</v>
      </c>
      <c r="G669">
        <f t="shared" si="149"/>
        <v>1</v>
      </c>
      <c r="H669">
        <v>2</v>
      </c>
      <c r="I669">
        <v>1</v>
      </c>
      <c r="J669">
        <v>1</v>
      </c>
      <c r="L669" s="2" t="s">
        <v>21</v>
      </c>
      <c r="N669">
        <v>35</v>
      </c>
      <c r="O669">
        <v>2</v>
      </c>
      <c r="P669">
        <v>1</v>
      </c>
      <c r="Q669">
        <v>7</v>
      </c>
      <c r="R669">
        <v>2</v>
      </c>
      <c r="S669">
        <v>4</v>
      </c>
      <c r="T669">
        <v>1</v>
      </c>
      <c r="U669">
        <v>3</v>
      </c>
      <c r="V669">
        <v>1</v>
      </c>
      <c r="W669" s="45">
        <v>0</v>
      </c>
      <c r="X669" s="46">
        <v>1</v>
      </c>
      <c r="Y669" s="47">
        <f t="shared" si="150"/>
        <v>1</v>
      </c>
      <c r="Z669">
        <f t="shared" si="151"/>
        <v>0</v>
      </c>
      <c r="AA669">
        <f t="shared" si="152"/>
        <v>2.1383802969834293E-2</v>
      </c>
      <c r="AB669" s="45">
        <f t="shared" si="153"/>
        <v>2.1383802969834293E-2</v>
      </c>
      <c r="AC669" s="47">
        <f t="shared" si="154"/>
        <v>0.97861619703016567</v>
      </c>
      <c r="AD669" s="45">
        <f t="shared" si="155"/>
        <v>-2.1615749037673042E-2</v>
      </c>
      <c r="AE669" s="47">
        <f t="shared" si="156"/>
        <v>100</v>
      </c>
      <c r="AF669">
        <f t="shared" si="157"/>
        <v>2.1851061769392666E-2</v>
      </c>
      <c r="BE669">
        <v>9.2373986759078888E-2</v>
      </c>
      <c r="BF669">
        <v>1</v>
      </c>
      <c r="BG669">
        <v>0</v>
      </c>
      <c r="BH669">
        <f t="shared" si="161"/>
        <v>633</v>
      </c>
      <c r="BI669">
        <f t="shared" si="162"/>
        <v>35</v>
      </c>
      <c r="BJ669">
        <f t="shared" si="158"/>
        <v>0.48661800486618001</v>
      </c>
      <c r="BK669">
        <f t="shared" si="159"/>
        <v>0.85232067510548526</v>
      </c>
      <c r="BL669">
        <f t="shared" si="160"/>
        <v>6.9125764404331426E-4</v>
      </c>
    </row>
    <row r="670" spans="1:64" x14ac:dyDescent="0.3">
      <c r="A670">
        <v>28</v>
      </c>
      <c r="B670">
        <v>3</v>
      </c>
      <c r="C670">
        <v>1</v>
      </c>
      <c r="D670">
        <v>2</v>
      </c>
      <c r="E670">
        <v>1</v>
      </c>
      <c r="F670">
        <v>3</v>
      </c>
      <c r="G670">
        <f t="shared" si="149"/>
        <v>1</v>
      </c>
      <c r="H670">
        <v>3</v>
      </c>
      <c r="I670">
        <v>2</v>
      </c>
      <c r="J670">
        <v>0</v>
      </c>
      <c r="L670" s="2" t="s">
        <v>21</v>
      </c>
      <c r="N670">
        <v>35</v>
      </c>
      <c r="O670">
        <v>2</v>
      </c>
      <c r="P670">
        <v>1</v>
      </c>
      <c r="Q670">
        <v>7</v>
      </c>
      <c r="R670">
        <v>3</v>
      </c>
      <c r="S670">
        <v>3</v>
      </c>
      <c r="T670">
        <v>1</v>
      </c>
      <c r="U670">
        <v>2</v>
      </c>
      <c r="V670">
        <v>6</v>
      </c>
      <c r="W670" s="45">
        <v>0</v>
      </c>
      <c r="X670" s="46">
        <v>1</v>
      </c>
      <c r="Y670" s="47">
        <f t="shared" si="150"/>
        <v>1</v>
      </c>
      <c r="Z670">
        <f t="shared" si="151"/>
        <v>0</v>
      </c>
      <c r="AA670">
        <f t="shared" si="152"/>
        <v>4.2467842185237817E-2</v>
      </c>
      <c r="AB670" s="45">
        <f t="shared" si="153"/>
        <v>4.2467842185237817E-2</v>
      </c>
      <c r="AC670" s="47">
        <f t="shared" si="154"/>
        <v>0.9575321578147622</v>
      </c>
      <c r="AD670" s="45">
        <f t="shared" si="155"/>
        <v>-4.3395973306175464E-2</v>
      </c>
      <c r="AE670" s="47">
        <f t="shared" si="156"/>
        <v>100</v>
      </c>
      <c r="AF670">
        <f t="shared" si="157"/>
        <v>4.4351348243129564E-2</v>
      </c>
      <c r="BE670">
        <v>9.2434060246069052E-2</v>
      </c>
      <c r="BF670">
        <v>1</v>
      </c>
      <c r="BG670">
        <v>0</v>
      </c>
      <c r="BH670">
        <f t="shared" si="161"/>
        <v>634</v>
      </c>
      <c r="BI670">
        <f t="shared" si="162"/>
        <v>35</v>
      </c>
      <c r="BJ670">
        <f t="shared" si="158"/>
        <v>0.48580697485806978</v>
      </c>
      <c r="BK670">
        <f t="shared" si="159"/>
        <v>0.85232067510548526</v>
      </c>
      <c r="BL670">
        <f t="shared" si="160"/>
        <v>6.912576440434088E-4</v>
      </c>
    </row>
    <row r="671" spans="1:64" x14ac:dyDescent="0.3">
      <c r="A671">
        <v>39</v>
      </c>
      <c r="B671">
        <v>4</v>
      </c>
      <c r="C671">
        <v>2</v>
      </c>
      <c r="D671">
        <v>2</v>
      </c>
      <c r="E671">
        <v>1</v>
      </c>
      <c r="F671">
        <v>4</v>
      </c>
      <c r="G671">
        <f t="shared" si="149"/>
        <v>2</v>
      </c>
      <c r="H671">
        <v>1</v>
      </c>
      <c r="I671">
        <v>2</v>
      </c>
      <c r="J671">
        <v>1</v>
      </c>
      <c r="L671" s="2" t="s">
        <v>20</v>
      </c>
      <c r="N671">
        <v>35</v>
      </c>
      <c r="O671">
        <v>2</v>
      </c>
      <c r="P671">
        <v>1</v>
      </c>
      <c r="Q671">
        <v>8</v>
      </c>
      <c r="R671">
        <v>3</v>
      </c>
      <c r="S671">
        <v>4</v>
      </c>
      <c r="T671">
        <v>2</v>
      </c>
      <c r="U671">
        <v>2</v>
      </c>
      <c r="V671">
        <v>1</v>
      </c>
      <c r="W671" s="45">
        <v>0</v>
      </c>
      <c r="X671" s="46">
        <v>1</v>
      </c>
      <c r="Y671" s="47">
        <f t="shared" si="150"/>
        <v>1</v>
      </c>
      <c r="Z671">
        <f t="shared" si="151"/>
        <v>0</v>
      </c>
      <c r="AA671">
        <f t="shared" si="152"/>
        <v>2.9588589066772791E-2</v>
      </c>
      <c r="AB671" s="45">
        <f t="shared" si="153"/>
        <v>2.9588589066772791E-2</v>
      </c>
      <c r="AC671" s="47">
        <f t="shared" si="154"/>
        <v>0.97041141093322725</v>
      </c>
      <c r="AD671" s="45">
        <f t="shared" si="155"/>
        <v>-3.0035162421817294E-2</v>
      </c>
      <c r="AE671" s="47">
        <f t="shared" si="156"/>
        <v>100</v>
      </c>
      <c r="AF671">
        <f t="shared" si="157"/>
        <v>3.049076786753566E-2</v>
      </c>
      <c r="BE671">
        <v>9.2522848736752789E-2</v>
      </c>
      <c r="BF671">
        <v>1</v>
      </c>
      <c r="BG671">
        <v>0</v>
      </c>
      <c r="BH671">
        <f t="shared" si="161"/>
        <v>635</v>
      </c>
      <c r="BI671">
        <f t="shared" si="162"/>
        <v>35</v>
      </c>
      <c r="BJ671">
        <f t="shared" si="158"/>
        <v>0.48499594484995945</v>
      </c>
      <c r="BK671">
        <f t="shared" si="159"/>
        <v>0.85232067510548526</v>
      </c>
      <c r="BL671">
        <f t="shared" si="160"/>
        <v>6.912576440434088E-4</v>
      </c>
    </row>
    <row r="672" spans="1:64" x14ac:dyDescent="0.3">
      <c r="A672">
        <v>27</v>
      </c>
      <c r="B672">
        <v>2</v>
      </c>
      <c r="C672">
        <v>1</v>
      </c>
      <c r="D672">
        <v>1</v>
      </c>
      <c r="E672">
        <v>1</v>
      </c>
      <c r="F672">
        <v>3</v>
      </c>
      <c r="G672">
        <f t="shared" si="149"/>
        <v>3</v>
      </c>
      <c r="H672">
        <v>3</v>
      </c>
      <c r="I672">
        <v>0</v>
      </c>
      <c r="J672">
        <v>0</v>
      </c>
      <c r="L672" s="2" t="s">
        <v>18</v>
      </c>
      <c r="N672">
        <v>35</v>
      </c>
      <c r="O672">
        <v>2</v>
      </c>
      <c r="P672">
        <v>1</v>
      </c>
      <c r="Q672">
        <v>9</v>
      </c>
      <c r="R672">
        <v>2</v>
      </c>
      <c r="S672">
        <v>3</v>
      </c>
      <c r="T672">
        <v>2</v>
      </c>
      <c r="U672">
        <v>2</v>
      </c>
      <c r="V672">
        <v>6</v>
      </c>
      <c r="W672" s="45">
        <v>0</v>
      </c>
      <c r="X672" s="46">
        <v>1</v>
      </c>
      <c r="Y672" s="47">
        <f t="shared" si="150"/>
        <v>1</v>
      </c>
      <c r="Z672">
        <f t="shared" si="151"/>
        <v>0</v>
      </c>
      <c r="AA672">
        <f t="shared" si="152"/>
        <v>8.2255561637005967E-2</v>
      </c>
      <c r="AB672" s="45">
        <f t="shared" si="153"/>
        <v>8.2255561637005967E-2</v>
      </c>
      <c r="AC672" s="47">
        <f t="shared" si="154"/>
        <v>0.91774443836299402</v>
      </c>
      <c r="AD672" s="45">
        <f t="shared" si="155"/>
        <v>-8.5836316702014984E-2</v>
      </c>
      <c r="AE672" s="47">
        <f t="shared" si="156"/>
        <v>100</v>
      </c>
      <c r="AF672">
        <f t="shared" si="157"/>
        <v>8.9627959809516766E-2</v>
      </c>
      <c r="BE672">
        <v>9.2720972621780889E-2</v>
      </c>
      <c r="BF672">
        <v>1</v>
      </c>
      <c r="BG672">
        <v>0</v>
      </c>
      <c r="BH672">
        <f t="shared" si="161"/>
        <v>636</v>
      </c>
      <c r="BI672">
        <f t="shared" si="162"/>
        <v>35</v>
      </c>
      <c r="BJ672">
        <f t="shared" si="158"/>
        <v>0.48418491484184911</v>
      </c>
      <c r="BK672">
        <f t="shared" si="159"/>
        <v>0.85232067510548526</v>
      </c>
      <c r="BL672">
        <f t="shared" si="160"/>
        <v>6.9125764404331426E-4</v>
      </c>
    </row>
    <row r="673" spans="1:64" x14ac:dyDescent="0.3">
      <c r="A673">
        <v>34</v>
      </c>
      <c r="B673">
        <v>2</v>
      </c>
      <c r="C673">
        <v>1</v>
      </c>
      <c r="D673">
        <v>0</v>
      </c>
      <c r="E673">
        <v>1</v>
      </c>
      <c r="F673">
        <v>2</v>
      </c>
      <c r="G673">
        <f t="shared" si="149"/>
        <v>1</v>
      </c>
      <c r="H673">
        <v>3</v>
      </c>
      <c r="I673">
        <v>1</v>
      </c>
      <c r="J673">
        <v>0</v>
      </c>
      <c r="L673" s="2" t="s">
        <v>21</v>
      </c>
      <c r="N673">
        <v>35</v>
      </c>
      <c r="O673">
        <v>2</v>
      </c>
      <c r="P673">
        <v>1</v>
      </c>
      <c r="Q673">
        <v>9</v>
      </c>
      <c r="R673">
        <v>2</v>
      </c>
      <c r="S673">
        <v>3</v>
      </c>
      <c r="T673">
        <v>2</v>
      </c>
      <c r="U673">
        <v>3</v>
      </c>
      <c r="V673">
        <v>6</v>
      </c>
      <c r="W673" s="45">
        <v>0</v>
      </c>
      <c r="X673" s="46">
        <v>1</v>
      </c>
      <c r="Y673" s="47">
        <f t="shared" si="150"/>
        <v>1</v>
      </c>
      <c r="Z673">
        <f t="shared" si="151"/>
        <v>0</v>
      </c>
      <c r="AA673">
        <f t="shared" si="152"/>
        <v>6.6538759662500835E-2</v>
      </c>
      <c r="AB673" s="45">
        <f t="shared" si="153"/>
        <v>6.6538759662500835E-2</v>
      </c>
      <c r="AC673" s="47">
        <f t="shared" si="154"/>
        <v>0.93346124033749911</v>
      </c>
      <c r="AD673" s="45">
        <f t="shared" si="155"/>
        <v>-6.8855837657766469E-2</v>
      </c>
      <c r="AE673" s="47">
        <f t="shared" si="156"/>
        <v>100</v>
      </c>
      <c r="AF673">
        <f t="shared" si="157"/>
        <v>7.1281759528058514E-2</v>
      </c>
      <c r="BE673">
        <v>9.297018129582954E-2</v>
      </c>
      <c r="BF673">
        <v>1</v>
      </c>
      <c r="BG673">
        <v>0</v>
      </c>
      <c r="BH673">
        <f t="shared" si="161"/>
        <v>637</v>
      </c>
      <c r="BI673">
        <f t="shared" si="162"/>
        <v>35</v>
      </c>
      <c r="BJ673">
        <f t="shared" si="158"/>
        <v>0.48337388483373889</v>
      </c>
      <c r="BK673">
        <f t="shared" si="159"/>
        <v>0.85232067510548526</v>
      </c>
      <c r="BL673">
        <f t="shared" si="160"/>
        <v>6.912576440434088E-4</v>
      </c>
    </row>
    <row r="674" spans="1:64" x14ac:dyDescent="0.3">
      <c r="A674">
        <v>42</v>
      </c>
      <c r="B674">
        <v>3</v>
      </c>
      <c r="C674">
        <v>1</v>
      </c>
      <c r="D674">
        <v>4</v>
      </c>
      <c r="E674">
        <v>2</v>
      </c>
      <c r="F674">
        <v>3</v>
      </c>
      <c r="G674">
        <f t="shared" si="149"/>
        <v>3</v>
      </c>
      <c r="H674">
        <v>3</v>
      </c>
      <c r="I674">
        <v>0</v>
      </c>
      <c r="J674">
        <v>0</v>
      </c>
      <c r="L674" s="2" t="s">
        <v>18</v>
      </c>
      <c r="N674">
        <v>35</v>
      </c>
      <c r="O674">
        <v>2</v>
      </c>
      <c r="P674">
        <v>1</v>
      </c>
      <c r="Q674">
        <v>11</v>
      </c>
      <c r="R674">
        <v>2</v>
      </c>
      <c r="S674">
        <v>1</v>
      </c>
      <c r="T674">
        <v>3</v>
      </c>
      <c r="U674">
        <v>3</v>
      </c>
      <c r="V674">
        <v>11</v>
      </c>
      <c r="W674" s="45">
        <v>0</v>
      </c>
      <c r="X674" s="46">
        <v>1</v>
      </c>
      <c r="Y674" s="47">
        <f t="shared" si="150"/>
        <v>1</v>
      </c>
      <c r="Z674">
        <f t="shared" si="151"/>
        <v>0</v>
      </c>
      <c r="AA674">
        <f t="shared" si="152"/>
        <v>0.2090123361587764</v>
      </c>
      <c r="AB674" s="45">
        <f t="shared" si="153"/>
        <v>0.2090123361587764</v>
      </c>
      <c r="AC674" s="47">
        <f t="shared" si="154"/>
        <v>0.79098766384122365</v>
      </c>
      <c r="AD674" s="45">
        <f t="shared" si="155"/>
        <v>-0.2344729069856242</v>
      </c>
      <c r="AE674" s="47">
        <f t="shared" si="156"/>
        <v>100</v>
      </c>
      <c r="AF674">
        <f t="shared" si="157"/>
        <v>0.26424221983913493</v>
      </c>
      <c r="BE674">
        <v>9.3476595203660959E-2</v>
      </c>
      <c r="BF674">
        <v>1</v>
      </c>
      <c r="BG674">
        <v>0</v>
      </c>
      <c r="BH674">
        <f t="shared" si="161"/>
        <v>638</v>
      </c>
      <c r="BI674">
        <f t="shared" si="162"/>
        <v>35</v>
      </c>
      <c r="BJ674">
        <f t="shared" si="158"/>
        <v>0.48256285482562855</v>
      </c>
      <c r="BK674">
        <f t="shared" si="159"/>
        <v>0.85232067510548526</v>
      </c>
      <c r="BL674">
        <f t="shared" si="160"/>
        <v>6.912576440434088E-4</v>
      </c>
    </row>
    <row r="675" spans="1:64" x14ac:dyDescent="0.3">
      <c r="A675">
        <v>33</v>
      </c>
      <c r="B675">
        <v>3</v>
      </c>
      <c r="C675">
        <v>2</v>
      </c>
      <c r="D675">
        <v>2</v>
      </c>
      <c r="E675">
        <v>1</v>
      </c>
      <c r="F675">
        <v>1</v>
      </c>
      <c r="G675">
        <f t="shared" si="149"/>
        <v>3</v>
      </c>
      <c r="H675">
        <v>3</v>
      </c>
      <c r="I675">
        <v>0</v>
      </c>
      <c r="J675">
        <v>0</v>
      </c>
      <c r="L675" s="2" t="s">
        <v>18</v>
      </c>
      <c r="N675">
        <v>35</v>
      </c>
      <c r="O675">
        <v>2</v>
      </c>
      <c r="P675">
        <v>1</v>
      </c>
      <c r="Q675">
        <v>15</v>
      </c>
      <c r="R675">
        <v>2</v>
      </c>
      <c r="S675">
        <v>1</v>
      </c>
      <c r="T675">
        <v>2</v>
      </c>
      <c r="U675">
        <v>3</v>
      </c>
      <c r="V675">
        <v>1</v>
      </c>
      <c r="W675" s="45">
        <v>0</v>
      </c>
      <c r="X675" s="46">
        <v>1</v>
      </c>
      <c r="Y675" s="47">
        <f t="shared" si="150"/>
        <v>1</v>
      </c>
      <c r="Z675">
        <f t="shared" si="151"/>
        <v>0</v>
      </c>
      <c r="AA675">
        <f t="shared" si="152"/>
        <v>1.6214330487980863E-2</v>
      </c>
      <c r="AB675" s="45">
        <f t="shared" si="153"/>
        <v>1.6214330487980863E-2</v>
      </c>
      <c r="AC675" s="47">
        <f t="shared" si="154"/>
        <v>0.98378566951201918</v>
      </c>
      <c r="AD675" s="45">
        <f t="shared" si="155"/>
        <v>-1.6347221191698704E-2</v>
      </c>
      <c r="AE675" s="47">
        <f t="shared" si="156"/>
        <v>100</v>
      </c>
      <c r="AF675">
        <f t="shared" si="157"/>
        <v>1.6481568079786679E-2</v>
      </c>
      <c r="BE675">
        <v>9.3523617975818749E-2</v>
      </c>
      <c r="BF675">
        <v>1</v>
      </c>
      <c r="BG675">
        <v>0</v>
      </c>
      <c r="BH675">
        <f t="shared" si="161"/>
        <v>639</v>
      </c>
      <c r="BI675">
        <f t="shared" si="162"/>
        <v>35</v>
      </c>
      <c r="BJ675">
        <f t="shared" si="158"/>
        <v>0.48175182481751821</v>
      </c>
      <c r="BK675">
        <f t="shared" si="159"/>
        <v>0.85232067510548526</v>
      </c>
      <c r="BL675">
        <f t="shared" si="160"/>
        <v>6.9125764404331426E-4</v>
      </c>
    </row>
    <row r="676" spans="1:64" x14ac:dyDescent="0.3">
      <c r="A676">
        <v>58</v>
      </c>
      <c r="B676">
        <v>3</v>
      </c>
      <c r="C676">
        <v>2</v>
      </c>
      <c r="D676">
        <v>0</v>
      </c>
      <c r="E676">
        <v>3</v>
      </c>
      <c r="F676">
        <v>2</v>
      </c>
      <c r="G676">
        <f t="shared" si="149"/>
        <v>1</v>
      </c>
      <c r="H676">
        <v>3</v>
      </c>
      <c r="I676">
        <v>0</v>
      </c>
      <c r="J676">
        <v>0</v>
      </c>
      <c r="L676" s="2" t="s">
        <v>21</v>
      </c>
      <c r="N676">
        <v>35</v>
      </c>
      <c r="O676">
        <v>2</v>
      </c>
      <c r="P676">
        <v>2</v>
      </c>
      <c r="Q676">
        <v>0</v>
      </c>
      <c r="R676">
        <v>2</v>
      </c>
      <c r="S676">
        <v>3</v>
      </c>
      <c r="T676">
        <v>2</v>
      </c>
      <c r="U676">
        <v>3</v>
      </c>
      <c r="V676">
        <v>0</v>
      </c>
      <c r="W676" s="45">
        <v>1</v>
      </c>
      <c r="X676" s="46">
        <v>0</v>
      </c>
      <c r="Y676" s="47">
        <f t="shared" si="150"/>
        <v>1</v>
      </c>
      <c r="Z676">
        <f t="shared" si="151"/>
        <v>1</v>
      </c>
      <c r="AA676">
        <f t="shared" si="152"/>
        <v>0.38054292502408182</v>
      </c>
      <c r="AB676" s="45">
        <f t="shared" si="153"/>
        <v>0.38054292502408182</v>
      </c>
      <c r="AC676" s="47">
        <f t="shared" si="154"/>
        <v>0.61945707497591818</v>
      </c>
      <c r="AD676" s="45">
        <f t="shared" si="155"/>
        <v>-0.96615629589056284</v>
      </c>
      <c r="AE676" s="47">
        <f t="shared" si="156"/>
        <v>0</v>
      </c>
      <c r="AF676">
        <f t="shared" si="157"/>
        <v>1.6278244430289099</v>
      </c>
      <c r="BE676">
        <v>9.3585524234972406E-2</v>
      </c>
      <c r="BF676">
        <v>1</v>
      </c>
      <c r="BG676">
        <v>0</v>
      </c>
      <c r="BH676">
        <f t="shared" si="161"/>
        <v>640</v>
      </c>
      <c r="BI676">
        <f t="shared" si="162"/>
        <v>35</v>
      </c>
      <c r="BJ676">
        <f t="shared" si="158"/>
        <v>0.48094079480940799</v>
      </c>
      <c r="BK676">
        <f t="shared" si="159"/>
        <v>0.85232067510548526</v>
      </c>
      <c r="BL676">
        <f t="shared" si="160"/>
        <v>6.912576440434088E-4</v>
      </c>
    </row>
    <row r="677" spans="1:64" x14ac:dyDescent="0.3">
      <c r="A677">
        <v>31</v>
      </c>
      <c r="B677">
        <v>2</v>
      </c>
      <c r="C677">
        <v>1</v>
      </c>
      <c r="D677">
        <v>7</v>
      </c>
      <c r="E677">
        <v>1</v>
      </c>
      <c r="F677">
        <v>3</v>
      </c>
      <c r="G677">
        <f t="shared" si="149"/>
        <v>2</v>
      </c>
      <c r="H677">
        <v>4</v>
      </c>
      <c r="I677">
        <v>5</v>
      </c>
      <c r="J677">
        <v>0</v>
      </c>
      <c r="L677" s="2" t="s">
        <v>20</v>
      </c>
      <c r="N677">
        <v>35</v>
      </c>
      <c r="O677">
        <v>3</v>
      </c>
      <c r="P677">
        <v>1</v>
      </c>
      <c r="Q677">
        <v>0</v>
      </c>
      <c r="R677">
        <v>1</v>
      </c>
      <c r="S677">
        <v>1</v>
      </c>
      <c r="T677">
        <v>1</v>
      </c>
      <c r="U677">
        <v>3</v>
      </c>
      <c r="V677">
        <v>0</v>
      </c>
      <c r="W677" s="45">
        <v>0</v>
      </c>
      <c r="X677" s="46">
        <v>1</v>
      </c>
      <c r="Y677" s="47">
        <f t="shared" si="150"/>
        <v>1</v>
      </c>
      <c r="Z677">
        <f t="shared" si="151"/>
        <v>0</v>
      </c>
      <c r="AA677">
        <f t="shared" si="152"/>
        <v>8.2420925569638703E-2</v>
      </c>
      <c r="AB677" s="45">
        <f t="shared" si="153"/>
        <v>8.2420925569638703E-2</v>
      </c>
      <c r="AC677" s="47">
        <f t="shared" si="154"/>
        <v>0.91757907443036135</v>
      </c>
      <c r="AD677" s="45">
        <f t="shared" si="155"/>
        <v>-8.6016518101852624E-2</v>
      </c>
      <c r="AE677" s="47">
        <f t="shared" si="156"/>
        <v>100</v>
      </c>
      <c r="AF677">
        <f t="shared" si="157"/>
        <v>8.9824329985735682E-2</v>
      </c>
      <c r="BE677">
        <v>9.3875972751145023E-2</v>
      </c>
      <c r="BF677">
        <v>1</v>
      </c>
      <c r="BG677">
        <v>0</v>
      </c>
      <c r="BH677">
        <f t="shared" si="161"/>
        <v>641</v>
      </c>
      <c r="BI677">
        <f t="shared" si="162"/>
        <v>35</v>
      </c>
      <c r="BJ677">
        <f t="shared" si="158"/>
        <v>0.48012976480129765</v>
      </c>
      <c r="BK677">
        <f t="shared" si="159"/>
        <v>0.85232067510548526</v>
      </c>
      <c r="BL677">
        <f t="shared" si="160"/>
        <v>6.912576440434088E-4</v>
      </c>
    </row>
    <row r="678" spans="1:64" x14ac:dyDescent="0.3">
      <c r="A678">
        <v>35</v>
      </c>
      <c r="B678">
        <v>4</v>
      </c>
      <c r="C678">
        <v>2</v>
      </c>
      <c r="D678">
        <v>6</v>
      </c>
      <c r="E678">
        <v>2</v>
      </c>
      <c r="F678">
        <v>4</v>
      </c>
      <c r="G678">
        <f t="shared" si="149"/>
        <v>2</v>
      </c>
      <c r="H678">
        <v>1</v>
      </c>
      <c r="I678">
        <v>0</v>
      </c>
      <c r="J678">
        <v>0</v>
      </c>
      <c r="L678" s="2" t="s">
        <v>20</v>
      </c>
      <c r="N678">
        <v>35</v>
      </c>
      <c r="O678">
        <v>3</v>
      </c>
      <c r="P678">
        <v>1</v>
      </c>
      <c r="Q678">
        <v>0</v>
      </c>
      <c r="R678">
        <v>1</v>
      </c>
      <c r="S678">
        <v>3</v>
      </c>
      <c r="T678">
        <v>2</v>
      </c>
      <c r="U678">
        <v>3</v>
      </c>
      <c r="V678">
        <v>0</v>
      </c>
      <c r="W678" s="45">
        <v>0</v>
      </c>
      <c r="X678" s="46">
        <v>1</v>
      </c>
      <c r="Y678" s="47">
        <f t="shared" si="150"/>
        <v>1</v>
      </c>
      <c r="Z678">
        <f t="shared" si="151"/>
        <v>0</v>
      </c>
      <c r="AA678">
        <f t="shared" si="152"/>
        <v>0.11764107749823889</v>
      </c>
      <c r="AB678" s="45">
        <f t="shared" si="153"/>
        <v>0.11764107749823889</v>
      </c>
      <c r="AC678" s="47">
        <f t="shared" si="154"/>
        <v>0.88235892250176107</v>
      </c>
      <c r="AD678" s="45">
        <f t="shared" si="155"/>
        <v>-0.12515636414165301</v>
      </c>
      <c r="AE678" s="47">
        <f t="shared" si="156"/>
        <v>100</v>
      </c>
      <c r="AF678">
        <f t="shared" si="157"/>
        <v>0.13332565070537278</v>
      </c>
      <c r="BE678">
        <v>9.4349166699832676E-2</v>
      </c>
      <c r="BF678">
        <v>1</v>
      </c>
      <c r="BG678">
        <v>0</v>
      </c>
      <c r="BH678">
        <f t="shared" si="161"/>
        <v>642</v>
      </c>
      <c r="BI678">
        <f t="shared" si="162"/>
        <v>35</v>
      </c>
      <c r="BJ678">
        <f t="shared" si="158"/>
        <v>0.47931873479318732</v>
      </c>
      <c r="BK678">
        <f t="shared" si="159"/>
        <v>0.85232067510548526</v>
      </c>
      <c r="BL678">
        <f t="shared" si="160"/>
        <v>6.9125764404331426E-4</v>
      </c>
    </row>
    <row r="679" spans="1:64" x14ac:dyDescent="0.3">
      <c r="A679">
        <v>49</v>
      </c>
      <c r="B679">
        <v>1</v>
      </c>
      <c r="C679">
        <v>1</v>
      </c>
      <c r="D679">
        <v>9</v>
      </c>
      <c r="E679">
        <v>3</v>
      </c>
      <c r="F679">
        <v>2</v>
      </c>
      <c r="G679">
        <f t="shared" si="149"/>
        <v>2</v>
      </c>
      <c r="H679">
        <v>2</v>
      </c>
      <c r="I679">
        <v>1</v>
      </c>
      <c r="J679">
        <v>0</v>
      </c>
      <c r="L679" s="2" t="s">
        <v>20</v>
      </c>
      <c r="N679">
        <v>35</v>
      </c>
      <c r="O679">
        <v>3</v>
      </c>
      <c r="P679">
        <v>1</v>
      </c>
      <c r="Q679">
        <v>0</v>
      </c>
      <c r="R679">
        <v>1</v>
      </c>
      <c r="S679">
        <v>4</v>
      </c>
      <c r="T679">
        <v>2</v>
      </c>
      <c r="U679">
        <v>2</v>
      </c>
      <c r="V679">
        <v>0</v>
      </c>
      <c r="W679" s="45">
        <v>0</v>
      </c>
      <c r="X679" s="46">
        <v>1</v>
      </c>
      <c r="Y679" s="47">
        <f t="shared" si="150"/>
        <v>1</v>
      </c>
      <c r="Z679">
        <f t="shared" si="151"/>
        <v>0</v>
      </c>
      <c r="AA679">
        <f t="shared" si="152"/>
        <v>0.12855806711404005</v>
      </c>
      <c r="AB679" s="45">
        <f t="shared" si="153"/>
        <v>0.12855806711404005</v>
      </c>
      <c r="AC679" s="47">
        <f t="shared" si="154"/>
        <v>0.87144193288595995</v>
      </c>
      <c r="AD679" s="45">
        <f t="shared" si="155"/>
        <v>-0.1376060451736402</v>
      </c>
      <c r="AE679" s="47">
        <f t="shared" si="156"/>
        <v>100</v>
      </c>
      <c r="AF679">
        <f t="shared" si="157"/>
        <v>0.1475233888370433</v>
      </c>
      <c r="BE679">
        <v>9.484495698332597E-2</v>
      </c>
      <c r="BF679">
        <v>1</v>
      </c>
      <c r="BG679">
        <v>0</v>
      </c>
      <c r="BH679">
        <f t="shared" si="161"/>
        <v>643</v>
      </c>
      <c r="BI679">
        <f t="shared" si="162"/>
        <v>35</v>
      </c>
      <c r="BJ679">
        <f t="shared" si="158"/>
        <v>0.47850770478507709</v>
      </c>
      <c r="BK679">
        <f t="shared" si="159"/>
        <v>0.85232067510548526</v>
      </c>
      <c r="BL679">
        <f t="shared" si="160"/>
        <v>6.912576440434088E-4</v>
      </c>
    </row>
    <row r="680" spans="1:64" x14ac:dyDescent="0.3">
      <c r="A680">
        <v>48</v>
      </c>
      <c r="B680">
        <v>4</v>
      </c>
      <c r="C680">
        <v>1</v>
      </c>
      <c r="D680">
        <v>0</v>
      </c>
      <c r="E680">
        <v>1</v>
      </c>
      <c r="F680">
        <v>3</v>
      </c>
      <c r="G680">
        <f t="shared" si="149"/>
        <v>2</v>
      </c>
      <c r="H680">
        <v>2</v>
      </c>
      <c r="I680">
        <v>0</v>
      </c>
      <c r="J680">
        <v>0</v>
      </c>
      <c r="L680" s="2" t="s">
        <v>20</v>
      </c>
      <c r="N680">
        <v>35</v>
      </c>
      <c r="O680">
        <v>3</v>
      </c>
      <c r="P680">
        <v>1</v>
      </c>
      <c r="Q680">
        <v>1</v>
      </c>
      <c r="R680">
        <v>2</v>
      </c>
      <c r="S680">
        <v>3</v>
      </c>
      <c r="T680">
        <v>3</v>
      </c>
      <c r="U680">
        <v>3</v>
      </c>
      <c r="V680">
        <v>0</v>
      </c>
      <c r="W680" s="45">
        <v>0</v>
      </c>
      <c r="X680" s="46">
        <v>1</v>
      </c>
      <c r="Y680" s="47">
        <f t="shared" si="150"/>
        <v>1</v>
      </c>
      <c r="Z680">
        <f t="shared" si="151"/>
        <v>0</v>
      </c>
      <c r="AA680">
        <f t="shared" si="152"/>
        <v>0.1288895359599313</v>
      </c>
      <c r="AB680" s="45">
        <f t="shared" si="153"/>
        <v>0.1288895359599313</v>
      </c>
      <c r="AC680" s="47">
        <f t="shared" si="154"/>
        <v>0.87111046404006864</v>
      </c>
      <c r="AD680" s="45">
        <f t="shared" si="155"/>
        <v>-0.13798648578532446</v>
      </c>
      <c r="AE680" s="47">
        <f t="shared" si="156"/>
        <v>100</v>
      </c>
      <c r="AF680">
        <f t="shared" si="157"/>
        <v>0.14796003639097915</v>
      </c>
      <c r="BE680">
        <v>9.5623980343932768E-2</v>
      </c>
      <c r="BF680">
        <v>1</v>
      </c>
      <c r="BG680">
        <v>0</v>
      </c>
      <c r="BH680">
        <f t="shared" si="161"/>
        <v>644</v>
      </c>
      <c r="BI680">
        <f t="shared" si="162"/>
        <v>35</v>
      </c>
      <c r="BJ680">
        <f t="shared" si="158"/>
        <v>0.47769667477696676</v>
      </c>
      <c r="BK680">
        <f t="shared" si="159"/>
        <v>0.85232067510548526</v>
      </c>
      <c r="BL680">
        <f t="shared" si="160"/>
        <v>6.912576440434088E-4</v>
      </c>
    </row>
    <row r="681" spans="1:64" x14ac:dyDescent="0.3">
      <c r="A681">
        <v>31</v>
      </c>
      <c r="B681">
        <v>4</v>
      </c>
      <c r="C681">
        <v>1</v>
      </c>
      <c r="D681">
        <v>8</v>
      </c>
      <c r="E681">
        <v>2</v>
      </c>
      <c r="F681">
        <v>3</v>
      </c>
      <c r="G681">
        <f t="shared" si="149"/>
        <v>2</v>
      </c>
      <c r="H681">
        <v>2</v>
      </c>
      <c r="I681">
        <v>0</v>
      </c>
      <c r="J681">
        <v>0</v>
      </c>
      <c r="L681" s="2" t="s">
        <v>20</v>
      </c>
      <c r="N681">
        <v>35</v>
      </c>
      <c r="O681">
        <v>3</v>
      </c>
      <c r="P681">
        <v>1</v>
      </c>
      <c r="Q681">
        <v>2</v>
      </c>
      <c r="R681">
        <v>2</v>
      </c>
      <c r="S681">
        <v>3</v>
      </c>
      <c r="T681">
        <v>2</v>
      </c>
      <c r="U681">
        <v>3</v>
      </c>
      <c r="V681">
        <v>1</v>
      </c>
      <c r="W681" s="45">
        <v>0</v>
      </c>
      <c r="X681" s="46">
        <v>1</v>
      </c>
      <c r="Y681" s="47">
        <f t="shared" si="150"/>
        <v>1</v>
      </c>
      <c r="Z681">
        <f t="shared" si="151"/>
        <v>0</v>
      </c>
      <c r="AA681">
        <f t="shared" si="152"/>
        <v>7.0479909441900218E-2</v>
      </c>
      <c r="AB681" s="45">
        <f t="shared" si="153"/>
        <v>7.0479909441900218E-2</v>
      </c>
      <c r="AC681" s="47">
        <f t="shared" si="154"/>
        <v>0.92952009055809981</v>
      </c>
      <c r="AD681" s="45">
        <f t="shared" si="155"/>
        <v>-7.3086857682950826E-2</v>
      </c>
      <c r="AE681" s="47">
        <f t="shared" si="156"/>
        <v>100</v>
      </c>
      <c r="AF681">
        <f t="shared" si="157"/>
        <v>7.5823976434530718E-2</v>
      </c>
      <c r="BE681">
        <v>9.5664833721567949E-2</v>
      </c>
      <c r="BF681">
        <v>1</v>
      </c>
      <c r="BG681">
        <v>0</v>
      </c>
      <c r="BH681">
        <f t="shared" si="161"/>
        <v>645</v>
      </c>
      <c r="BI681">
        <f t="shared" si="162"/>
        <v>35</v>
      </c>
      <c r="BJ681">
        <f t="shared" si="158"/>
        <v>0.47688564476885642</v>
      </c>
      <c r="BK681">
        <f t="shared" si="159"/>
        <v>0.85232067510548526</v>
      </c>
      <c r="BL681">
        <f t="shared" si="160"/>
        <v>6.9125764404331426E-4</v>
      </c>
    </row>
    <row r="682" spans="1:64" x14ac:dyDescent="0.3">
      <c r="A682">
        <v>36</v>
      </c>
      <c r="B682">
        <v>2</v>
      </c>
      <c r="C682">
        <v>1</v>
      </c>
      <c r="D682">
        <v>2</v>
      </c>
      <c r="E682">
        <v>1</v>
      </c>
      <c r="F682">
        <v>4</v>
      </c>
      <c r="G682">
        <f t="shared" si="149"/>
        <v>3</v>
      </c>
      <c r="H682">
        <v>3</v>
      </c>
      <c r="I682">
        <v>0</v>
      </c>
      <c r="J682">
        <v>0</v>
      </c>
      <c r="L682" s="2" t="s">
        <v>18</v>
      </c>
      <c r="N682">
        <v>35</v>
      </c>
      <c r="O682">
        <v>3</v>
      </c>
      <c r="P682">
        <v>1</v>
      </c>
      <c r="Q682">
        <v>2</v>
      </c>
      <c r="R682">
        <v>3</v>
      </c>
      <c r="S682">
        <v>1</v>
      </c>
      <c r="T682">
        <v>3</v>
      </c>
      <c r="U682">
        <v>3</v>
      </c>
      <c r="V682">
        <v>2</v>
      </c>
      <c r="W682" s="45">
        <v>0</v>
      </c>
      <c r="X682" s="46">
        <v>1</v>
      </c>
      <c r="Y682" s="47">
        <f t="shared" si="150"/>
        <v>1</v>
      </c>
      <c r="Z682">
        <f t="shared" si="151"/>
        <v>0</v>
      </c>
      <c r="AA682">
        <f t="shared" si="152"/>
        <v>0.12915923157443754</v>
      </c>
      <c r="AB682" s="45">
        <f t="shared" si="153"/>
        <v>0.12915923157443754</v>
      </c>
      <c r="AC682" s="47">
        <f t="shared" si="154"/>
        <v>0.87084076842556246</v>
      </c>
      <c r="AD682" s="45">
        <f t="shared" si="155"/>
        <v>-0.13829613350867589</v>
      </c>
      <c r="AE682" s="47">
        <f t="shared" si="156"/>
        <v>100</v>
      </c>
      <c r="AF682">
        <f t="shared" si="157"/>
        <v>0.14831555464261409</v>
      </c>
      <c r="BE682">
        <v>9.5978692536119278E-2</v>
      </c>
      <c r="BF682">
        <v>1</v>
      </c>
      <c r="BG682">
        <v>0</v>
      </c>
      <c r="BH682">
        <f t="shared" si="161"/>
        <v>646</v>
      </c>
      <c r="BI682">
        <f t="shared" si="162"/>
        <v>35</v>
      </c>
      <c r="BJ682">
        <f t="shared" si="158"/>
        <v>0.4760746147607462</v>
      </c>
      <c r="BK682">
        <f t="shared" si="159"/>
        <v>0.85232067510548526</v>
      </c>
      <c r="BL682">
        <f t="shared" si="160"/>
        <v>6.912576440434088E-4</v>
      </c>
    </row>
    <row r="683" spans="1:64" x14ac:dyDescent="0.3">
      <c r="A683">
        <v>38</v>
      </c>
      <c r="B683">
        <v>4</v>
      </c>
      <c r="C683">
        <v>1</v>
      </c>
      <c r="D683">
        <v>12</v>
      </c>
      <c r="E683">
        <v>3</v>
      </c>
      <c r="F683">
        <v>1</v>
      </c>
      <c r="G683">
        <f t="shared" si="149"/>
        <v>2</v>
      </c>
      <c r="H683">
        <v>3</v>
      </c>
      <c r="I683">
        <v>5</v>
      </c>
      <c r="J683">
        <v>0</v>
      </c>
      <c r="L683" s="2" t="s">
        <v>20</v>
      </c>
      <c r="N683">
        <v>35</v>
      </c>
      <c r="O683">
        <v>3</v>
      </c>
      <c r="P683">
        <v>1</v>
      </c>
      <c r="Q683">
        <v>3</v>
      </c>
      <c r="R683">
        <v>1</v>
      </c>
      <c r="S683">
        <v>1</v>
      </c>
      <c r="T683">
        <v>2</v>
      </c>
      <c r="U683">
        <v>3</v>
      </c>
      <c r="V683">
        <v>1</v>
      </c>
      <c r="W683" s="45">
        <v>0</v>
      </c>
      <c r="X683" s="46">
        <v>1</v>
      </c>
      <c r="Y683" s="47">
        <f t="shared" si="150"/>
        <v>1</v>
      </c>
      <c r="Z683">
        <f t="shared" si="151"/>
        <v>0</v>
      </c>
      <c r="AA683">
        <f t="shared" si="152"/>
        <v>0.10849177040473276</v>
      </c>
      <c r="AB683" s="45">
        <f t="shared" si="153"/>
        <v>0.10849177040473276</v>
      </c>
      <c r="AC683" s="47">
        <f t="shared" si="154"/>
        <v>0.89150822959526721</v>
      </c>
      <c r="AD683" s="45">
        <f t="shared" si="155"/>
        <v>-0.11484061054345904</v>
      </c>
      <c r="AE683" s="47">
        <f t="shared" si="156"/>
        <v>100</v>
      </c>
      <c r="AF683">
        <f t="shared" si="157"/>
        <v>0.12169463702425559</v>
      </c>
      <c r="BE683">
        <v>9.6460392663750949E-2</v>
      </c>
      <c r="BF683">
        <v>1</v>
      </c>
      <c r="BG683">
        <v>0</v>
      </c>
      <c r="BH683">
        <f t="shared" si="161"/>
        <v>647</v>
      </c>
      <c r="BI683">
        <f t="shared" si="162"/>
        <v>35</v>
      </c>
      <c r="BJ683">
        <f t="shared" si="158"/>
        <v>0.47526358475263586</v>
      </c>
      <c r="BK683">
        <f t="shared" si="159"/>
        <v>0.85232067510548526</v>
      </c>
      <c r="BL683">
        <f t="shared" si="160"/>
        <v>6.912576440434088E-4</v>
      </c>
    </row>
    <row r="684" spans="1:64" x14ac:dyDescent="0.3">
      <c r="A684">
        <v>32</v>
      </c>
      <c r="B684">
        <v>3</v>
      </c>
      <c r="C684">
        <v>1</v>
      </c>
      <c r="D684">
        <v>0</v>
      </c>
      <c r="E684">
        <v>1</v>
      </c>
      <c r="F684">
        <v>4</v>
      </c>
      <c r="G684">
        <f t="shared" si="149"/>
        <v>2</v>
      </c>
      <c r="H684">
        <v>3</v>
      </c>
      <c r="I684">
        <v>0</v>
      </c>
      <c r="J684">
        <v>0</v>
      </c>
      <c r="L684" s="2" t="s">
        <v>20</v>
      </c>
      <c r="N684">
        <v>35</v>
      </c>
      <c r="O684">
        <v>3</v>
      </c>
      <c r="P684">
        <v>1</v>
      </c>
      <c r="Q684">
        <v>4</v>
      </c>
      <c r="R684">
        <v>1</v>
      </c>
      <c r="S684">
        <v>3</v>
      </c>
      <c r="T684">
        <v>3</v>
      </c>
      <c r="U684">
        <v>1</v>
      </c>
      <c r="V684">
        <v>1</v>
      </c>
      <c r="W684" s="45">
        <v>0</v>
      </c>
      <c r="X684" s="46">
        <v>1</v>
      </c>
      <c r="Y684" s="47">
        <f t="shared" si="150"/>
        <v>1</v>
      </c>
      <c r="Z684">
        <f t="shared" si="151"/>
        <v>0</v>
      </c>
      <c r="AA684">
        <f t="shared" si="152"/>
        <v>0.19501254559043468</v>
      </c>
      <c r="AB684" s="45">
        <f t="shared" si="153"/>
        <v>0.19501254559043468</v>
      </c>
      <c r="AC684" s="47">
        <f t="shared" si="154"/>
        <v>0.80498745440956532</v>
      </c>
      <c r="AD684" s="45">
        <f t="shared" si="155"/>
        <v>-0.21692858626940548</v>
      </c>
      <c r="AE684" s="47">
        <f t="shared" si="156"/>
        <v>100</v>
      </c>
      <c r="AF684">
        <f t="shared" si="157"/>
        <v>0.24225538487860121</v>
      </c>
      <c r="BE684">
        <v>9.6468900538316416E-2</v>
      </c>
      <c r="BF684">
        <v>1</v>
      </c>
      <c r="BG684">
        <v>0</v>
      </c>
      <c r="BH684">
        <f t="shared" si="161"/>
        <v>648</v>
      </c>
      <c r="BI684">
        <f t="shared" si="162"/>
        <v>35</v>
      </c>
      <c r="BJ684">
        <f t="shared" si="158"/>
        <v>0.47445255474452552</v>
      </c>
      <c r="BK684">
        <f t="shared" si="159"/>
        <v>0.85232067510548526</v>
      </c>
      <c r="BL684">
        <f t="shared" si="160"/>
        <v>6.9125764404331426E-4</v>
      </c>
    </row>
    <row r="685" spans="1:64" x14ac:dyDescent="0.3">
      <c r="A685">
        <v>25</v>
      </c>
      <c r="B685">
        <v>3</v>
      </c>
      <c r="C685">
        <v>2</v>
      </c>
      <c r="D685">
        <v>0</v>
      </c>
      <c r="E685">
        <v>1</v>
      </c>
      <c r="F685">
        <v>3</v>
      </c>
      <c r="G685">
        <f t="shared" si="149"/>
        <v>2</v>
      </c>
      <c r="H685">
        <v>3</v>
      </c>
      <c r="I685">
        <v>0</v>
      </c>
      <c r="J685">
        <v>1</v>
      </c>
      <c r="L685" s="2" t="s">
        <v>20</v>
      </c>
      <c r="N685">
        <v>35</v>
      </c>
      <c r="O685">
        <v>3</v>
      </c>
      <c r="P685">
        <v>1</v>
      </c>
      <c r="Q685">
        <v>5</v>
      </c>
      <c r="R685">
        <v>1</v>
      </c>
      <c r="S685">
        <v>1</v>
      </c>
      <c r="T685">
        <v>3</v>
      </c>
      <c r="U685">
        <v>2</v>
      </c>
      <c r="V685">
        <v>1</v>
      </c>
      <c r="W685" s="45">
        <v>0</v>
      </c>
      <c r="X685" s="46">
        <v>1</v>
      </c>
      <c r="Y685" s="47">
        <f t="shared" si="150"/>
        <v>1</v>
      </c>
      <c r="Z685">
        <f t="shared" si="151"/>
        <v>0</v>
      </c>
      <c r="AA685">
        <f t="shared" si="152"/>
        <v>0.1742738799964535</v>
      </c>
      <c r="AB685" s="45">
        <f t="shared" si="153"/>
        <v>0.1742738799964535</v>
      </c>
      <c r="AC685" s="47">
        <f t="shared" si="154"/>
        <v>0.8257261200035465</v>
      </c>
      <c r="AD685" s="45">
        <f t="shared" si="155"/>
        <v>-0.19149213428950609</v>
      </c>
      <c r="AE685" s="47">
        <f t="shared" si="156"/>
        <v>100</v>
      </c>
      <c r="AF685">
        <f t="shared" si="157"/>
        <v>0.21105530729208977</v>
      </c>
      <c r="BE685">
        <v>9.6496674976518176E-2</v>
      </c>
      <c r="BF685">
        <v>1</v>
      </c>
      <c r="BG685">
        <v>0</v>
      </c>
      <c r="BH685">
        <f t="shared" si="161"/>
        <v>649</v>
      </c>
      <c r="BI685">
        <f t="shared" si="162"/>
        <v>35</v>
      </c>
      <c r="BJ685">
        <f t="shared" si="158"/>
        <v>0.4736415247364153</v>
      </c>
      <c r="BK685">
        <f t="shared" si="159"/>
        <v>0.85232067510548526</v>
      </c>
      <c r="BL685">
        <f t="shared" si="160"/>
        <v>6.912576440434088E-4</v>
      </c>
    </row>
    <row r="686" spans="1:64" x14ac:dyDescent="0.3">
      <c r="A686">
        <v>40</v>
      </c>
      <c r="B686">
        <v>1</v>
      </c>
      <c r="C686">
        <v>1</v>
      </c>
      <c r="D686">
        <v>0</v>
      </c>
      <c r="E686">
        <v>3</v>
      </c>
      <c r="F686">
        <v>2</v>
      </c>
      <c r="G686">
        <f t="shared" si="149"/>
        <v>1</v>
      </c>
      <c r="H686">
        <v>2</v>
      </c>
      <c r="I686">
        <v>0</v>
      </c>
      <c r="J686">
        <v>0</v>
      </c>
      <c r="L686" s="2" t="s">
        <v>21</v>
      </c>
      <c r="N686">
        <v>35</v>
      </c>
      <c r="O686">
        <v>3</v>
      </c>
      <c r="P686">
        <v>1</v>
      </c>
      <c r="Q686">
        <v>5</v>
      </c>
      <c r="R686">
        <v>3</v>
      </c>
      <c r="S686">
        <v>3</v>
      </c>
      <c r="T686">
        <v>3</v>
      </c>
      <c r="U686">
        <v>4</v>
      </c>
      <c r="V686">
        <v>1</v>
      </c>
      <c r="W686" s="45">
        <v>0</v>
      </c>
      <c r="X686" s="46">
        <v>1</v>
      </c>
      <c r="Y686" s="47">
        <f t="shared" si="150"/>
        <v>1</v>
      </c>
      <c r="Z686">
        <f t="shared" si="151"/>
        <v>0</v>
      </c>
      <c r="AA686">
        <f t="shared" si="152"/>
        <v>4.5946158833320094E-2</v>
      </c>
      <c r="AB686" s="45">
        <f t="shared" si="153"/>
        <v>4.5946158833320094E-2</v>
      </c>
      <c r="AC686" s="47">
        <f t="shared" si="154"/>
        <v>0.95405384116667991</v>
      </c>
      <c r="AD686" s="45">
        <f t="shared" si="155"/>
        <v>-4.7035171844738863E-2</v>
      </c>
      <c r="AE686" s="47">
        <f t="shared" si="156"/>
        <v>100</v>
      </c>
      <c r="AF686">
        <f t="shared" si="157"/>
        <v>4.8158874112528186E-2</v>
      </c>
      <c r="BE686">
        <v>9.6612616890720718E-2</v>
      </c>
      <c r="BF686">
        <v>1</v>
      </c>
      <c r="BG686">
        <v>0</v>
      </c>
      <c r="BH686">
        <f t="shared" si="161"/>
        <v>650</v>
      </c>
      <c r="BI686">
        <f t="shared" si="162"/>
        <v>35</v>
      </c>
      <c r="BJ686">
        <f t="shared" si="158"/>
        <v>0.47283049472830496</v>
      </c>
      <c r="BK686">
        <f t="shared" si="159"/>
        <v>0.85232067510548526</v>
      </c>
      <c r="BL686">
        <f t="shared" si="160"/>
        <v>6.912576440434088E-4</v>
      </c>
    </row>
    <row r="687" spans="1:64" x14ac:dyDescent="0.3">
      <c r="A687">
        <v>26</v>
      </c>
      <c r="B687">
        <v>3</v>
      </c>
      <c r="C687">
        <v>1</v>
      </c>
      <c r="D687">
        <v>7</v>
      </c>
      <c r="E687">
        <v>2</v>
      </c>
      <c r="F687">
        <v>1</v>
      </c>
      <c r="G687">
        <f t="shared" si="149"/>
        <v>3</v>
      </c>
      <c r="H687">
        <v>3</v>
      </c>
      <c r="I687">
        <v>0</v>
      </c>
      <c r="J687">
        <v>0</v>
      </c>
      <c r="L687" s="2" t="s">
        <v>18</v>
      </c>
      <c r="N687">
        <v>35</v>
      </c>
      <c r="O687">
        <v>3</v>
      </c>
      <c r="P687">
        <v>1</v>
      </c>
      <c r="Q687">
        <v>6</v>
      </c>
      <c r="R687">
        <v>3</v>
      </c>
      <c r="S687">
        <v>2</v>
      </c>
      <c r="T687">
        <v>3</v>
      </c>
      <c r="U687">
        <v>3</v>
      </c>
      <c r="V687">
        <v>0</v>
      </c>
      <c r="W687" s="45">
        <v>0</v>
      </c>
      <c r="X687" s="46">
        <v>1</v>
      </c>
      <c r="Y687" s="47">
        <f t="shared" si="150"/>
        <v>1</v>
      </c>
      <c r="Z687">
        <f t="shared" si="151"/>
        <v>0</v>
      </c>
      <c r="AA687">
        <f t="shared" si="152"/>
        <v>4.7993845347843483E-2</v>
      </c>
      <c r="AB687" s="45">
        <f t="shared" si="153"/>
        <v>4.7993845347843483E-2</v>
      </c>
      <c r="AC687" s="47">
        <f t="shared" si="154"/>
        <v>0.95200615465215654</v>
      </c>
      <c r="AD687" s="45">
        <f t="shared" si="155"/>
        <v>-4.9183779240916901E-2</v>
      </c>
      <c r="AE687" s="47">
        <f t="shared" si="156"/>
        <v>100</v>
      </c>
      <c r="AF687">
        <f t="shared" si="157"/>
        <v>5.0413377175465263E-2</v>
      </c>
      <c r="BE687">
        <v>9.667007072648337E-2</v>
      </c>
      <c r="BF687">
        <v>1</v>
      </c>
      <c r="BG687">
        <v>0</v>
      </c>
      <c r="BH687">
        <f t="shared" si="161"/>
        <v>651</v>
      </c>
      <c r="BI687">
        <f t="shared" si="162"/>
        <v>35</v>
      </c>
      <c r="BJ687">
        <f t="shared" si="158"/>
        <v>0.47201946472019463</v>
      </c>
      <c r="BK687">
        <f t="shared" si="159"/>
        <v>0.85232067510548526</v>
      </c>
      <c r="BL687">
        <f t="shared" si="160"/>
        <v>6.9125764404331426E-4</v>
      </c>
    </row>
    <row r="688" spans="1:64" x14ac:dyDescent="0.3">
      <c r="A688">
        <v>41</v>
      </c>
      <c r="B688">
        <v>4</v>
      </c>
      <c r="C688">
        <v>2</v>
      </c>
      <c r="D688">
        <v>13</v>
      </c>
      <c r="E688">
        <v>1</v>
      </c>
      <c r="F688">
        <v>1</v>
      </c>
      <c r="G688">
        <f t="shared" si="149"/>
        <v>3</v>
      </c>
      <c r="H688">
        <v>3</v>
      </c>
      <c r="I688">
        <v>2</v>
      </c>
      <c r="J688">
        <v>0</v>
      </c>
      <c r="L688" s="2" t="s">
        <v>18</v>
      </c>
      <c r="N688">
        <v>35</v>
      </c>
      <c r="O688">
        <v>3</v>
      </c>
      <c r="P688">
        <v>1</v>
      </c>
      <c r="Q688">
        <v>7</v>
      </c>
      <c r="R688">
        <v>3</v>
      </c>
      <c r="S688">
        <v>3</v>
      </c>
      <c r="T688">
        <v>1</v>
      </c>
      <c r="U688">
        <v>4</v>
      </c>
      <c r="V688">
        <v>6</v>
      </c>
      <c r="W688" s="45">
        <v>0</v>
      </c>
      <c r="X688" s="46">
        <v>1</v>
      </c>
      <c r="Y688" s="47">
        <f t="shared" si="150"/>
        <v>1</v>
      </c>
      <c r="Z688">
        <f t="shared" si="151"/>
        <v>0</v>
      </c>
      <c r="AA688">
        <f t="shared" si="152"/>
        <v>1.9255438176292404E-2</v>
      </c>
      <c r="AB688" s="45">
        <f t="shared" si="153"/>
        <v>1.9255438176292404E-2</v>
      </c>
      <c r="AC688" s="47">
        <f t="shared" si="154"/>
        <v>0.98074456182370762</v>
      </c>
      <c r="AD688" s="45">
        <f t="shared" si="155"/>
        <v>-1.9443238823772128E-2</v>
      </c>
      <c r="AE688" s="47">
        <f t="shared" si="156"/>
        <v>100</v>
      </c>
      <c r="AF688">
        <f t="shared" si="157"/>
        <v>1.9633489621891615E-2</v>
      </c>
      <c r="BE688">
        <v>9.7950009261571852E-2</v>
      </c>
      <c r="BF688">
        <v>1</v>
      </c>
      <c r="BG688">
        <v>0</v>
      </c>
      <c r="BH688">
        <f t="shared" si="161"/>
        <v>652</v>
      </c>
      <c r="BI688">
        <f t="shared" si="162"/>
        <v>35</v>
      </c>
      <c r="BJ688">
        <f t="shared" si="158"/>
        <v>0.4712084347120844</v>
      </c>
      <c r="BK688">
        <f t="shared" si="159"/>
        <v>0.85232067510548526</v>
      </c>
      <c r="BL688">
        <f t="shared" si="160"/>
        <v>6.912576440434088E-4</v>
      </c>
    </row>
    <row r="689" spans="1:64" x14ac:dyDescent="0.3">
      <c r="A689">
        <v>36</v>
      </c>
      <c r="B689">
        <v>3</v>
      </c>
      <c r="C689">
        <v>1</v>
      </c>
      <c r="D689">
        <v>8</v>
      </c>
      <c r="E689">
        <v>1</v>
      </c>
      <c r="F689">
        <v>3</v>
      </c>
      <c r="G689">
        <f t="shared" si="149"/>
        <v>3</v>
      </c>
      <c r="H689">
        <v>3</v>
      </c>
      <c r="I689">
        <v>3</v>
      </c>
      <c r="J689">
        <v>0</v>
      </c>
      <c r="L689" s="2" t="s">
        <v>18</v>
      </c>
      <c r="N689">
        <v>35</v>
      </c>
      <c r="O689">
        <v>3</v>
      </c>
      <c r="P689">
        <v>1</v>
      </c>
      <c r="Q689">
        <v>7</v>
      </c>
      <c r="R689">
        <v>3</v>
      </c>
      <c r="S689">
        <v>3</v>
      </c>
      <c r="T689">
        <v>3</v>
      </c>
      <c r="U689">
        <v>4</v>
      </c>
      <c r="V689">
        <v>0</v>
      </c>
      <c r="W689" s="45">
        <v>0</v>
      </c>
      <c r="X689" s="46">
        <v>1</v>
      </c>
      <c r="Y689" s="47">
        <f t="shared" si="150"/>
        <v>1</v>
      </c>
      <c r="Z689">
        <f t="shared" si="151"/>
        <v>0</v>
      </c>
      <c r="AA689">
        <f t="shared" si="152"/>
        <v>2.9060754923757676E-2</v>
      </c>
      <c r="AB689" s="45">
        <f t="shared" si="153"/>
        <v>2.9060754923757676E-2</v>
      </c>
      <c r="AC689" s="47">
        <f t="shared" si="154"/>
        <v>0.9709392450762423</v>
      </c>
      <c r="AD689" s="45">
        <f t="shared" si="155"/>
        <v>-2.9491382085804613E-2</v>
      </c>
      <c r="AE689" s="47">
        <f t="shared" si="156"/>
        <v>100</v>
      </c>
      <c r="AF689">
        <f t="shared" si="157"/>
        <v>2.9930559580456245E-2</v>
      </c>
      <c r="BE689">
        <v>9.8276197349406874E-2</v>
      </c>
      <c r="BF689">
        <v>1</v>
      </c>
      <c r="BG689">
        <v>0</v>
      </c>
      <c r="BH689">
        <f t="shared" si="161"/>
        <v>653</v>
      </c>
      <c r="BI689">
        <f t="shared" si="162"/>
        <v>35</v>
      </c>
      <c r="BJ689">
        <f t="shared" si="158"/>
        <v>0.47039740470397406</v>
      </c>
      <c r="BK689">
        <f t="shared" si="159"/>
        <v>0.85232067510548526</v>
      </c>
      <c r="BL689">
        <f t="shared" si="160"/>
        <v>6.912576440434088E-4</v>
      </c>
    </row>
    <row r="690" spans="1:64" x14ac:dyDescent="0.3">
      <c r="A690">
        <v>19</v>
      </c>
      <c r="B690">
        <v>4</v>
      </c>
      <c r="C690">
        <v>2</v>
      </c>
      <c r="D690">
        <v>0</v>
      </c>
      <c r="E690">
        <v>1</v>
      </c>
      <c r="F690">
        <v>2</v>
      </c>
      <c r="G690">
        <f t="shared" si="149"/>
        <v>3</v>
      </c>
      <c r="H690">
        <v>4</v>
      </c>
      <c r="I690">
        <v>0</v>
      </c>
      <c r="J690">
        <v>1</v>
      </c>
      <c r="L690" s="2" t="s">
        <v>18</v>
      </c>
      <c r="N690">
        <v>35</v>
      </c>
      <c r="O690">
        <v>3</v>
      </c>
      <c r="P690">
        <v>1</v>
      </c>
      <c r="Q690">
        <v>8</v>
      </c>
      <c r="R690">
        <v>3</v>
      </c>
      <c r="S690">
        <v>2</v>
      </c>
      <c r="T690">
        <v>2</v>
      </c>
      <c r="U690">
        <v>3</v>
      </c>
      <c r="V690">
        <v>0</v>
      </c>
      <c r="W690" s="45">
        <v>0</v>
      </c>
      <c r="X690" s="46">
        <v>1</v>
      </c>
      <c r="Y690" s="47">
        <f t="shared" si="150"/>
        <v>1</v>
      </c>
      <c r="Z690">
        <f t="shared" si="151"/>
        <v>0</v>
      </c>
      <c r="AA690">
        <f t="shared" si="152"/>
        <v>1.8575950728536503E-2</v>
      </c>
      <c r="AB690" s="45">
        <f t="shared" si="153"/>
        <v>1.8575950728536503E-2</v>
      </c>
      <c r="AC690" s="47">
        <f t="shared" si="154"/>
        <v>0.98142404927146354</v>
      </c>
      <c r="AD690" s="45">
        <f t="shared" si="155"/>
        <v>-1.8750650560892965E-2</v>
      </c>
      <c r="AE690" s="47">
        <f t="shared" si="156"/>
        <v>100</v>
      </c>
      <c r="AF690">
        <f t="shared" si="157"/>
        <v>1.8927547926226092E-2</v>
      </c>
      <c r="BE690">
        <v>9.8345435236114984E-2</v>
      </c>
      <c r="BF690">
        <v>1</v>
      </c>
      <c r="BG690">
        <v>0</v>
      </c>
      <c r="BH690">
        <f t="shared" si="161"/>
        <v>654</v>
      </c>
      <c r="BI690">
        <f t="shared" si="162"/>
        <v>35</v>
      </c>
      <c r="BJ690">
        <f t="shared" si="158"/>
        <v>0.46958637469586373</v>
      </c>
      <c r="BK690">
        <f t="shared" si="159"/>
        <v>0.85232067510548526</v>
      </c>
      <c r="BL690">
        <f t="shared" si="160"/>
        <v>0</v>
      </c>
    </row>
    <row r="691" spans="1:64" x14ac:dyDescent="0.3">
      <c r="A691">
        <v>20</v>
      </c>
      <c r="B691">
        <v>1</v>
      </c>
      <c r="C691">
        <v>1</v>
      </c>
      <c r="D691">
        <v>0</v>
      </c>
      <c r="E691">
        <v>1</v>
      </c>
      <c r="F691">
        <v>3</v>
      </c>
      <c r="G691">
        <f t="shared" si="149"/>
        <v>3</v>
      </c>
      <c r="H691">
        <v>3</v>
      </c>
      <c r="I691">
        <v>0</v>
      </c>
      <c r="J691">
        <v>1</v>
      </c>
      <c r="L691" s="2" t="s">
        <v>18</v>
      </c>
      <c r="N691">
        <v>35</v>
      </c>
      <c r="O691">
        <v>3</v>
      </c>
      <c r="P691">
        <v>1</v>
      </c>
      <c r="Q691">
        <v>9</v>
      </c>
      <c r="R691">
        <v>3</v>
      </c>
      <c r="S691">
        <v>2</v>
      </c>
      <c r="T691">
        <v>2</v>
      </c>
      <c r="U691">
        <v>2</v>
      </c>
      <c r="V691">
        <v>6</v>
      </c>
      <c r="W691" s="45">
        <v>0</v>
      </c>
      <c r="X691" s="46">
        <v>1</v>
      </c>
      <c r="Y691" s="47">
        <f t="shared" si="150"/>
        <v>1</v>
      </c>
      <c r="Z691">
        <f t="shared" si="151"/>
        <v>0</v>
      </c>
      <c r="AA691">
        <f t="shared" si="152"/>
        <v>4.6395275678426558E-2</v>
      </c>
      <c r="AB691" s="45">
        <f t="shared" si="153"/>
        <v>4.6395275678426558E-2</v>
      </c>
      <c r="AC691" s="47">
        <f t="shared" si="154"/>
        <v>0.95360472432157339</v>
      </c>
      <c r="AD691" s="45">
        <f t="shared" si="155"/>
        <v>-4.7506028487042905E-2</v>
      </c>
      <c r="AE691" s="47">
        <f t="shared" si="156"/>
        <v>100</v>
      </c>
      <c r="AF691">
        <f t="shared" si="157"/>
        <v>4.8652522890376533E-2</v>
      </c>
      <c r="BE691">
        <v>9.8858074033960713E-2</v>
      </c>
      <c r="BF691">
        <v>0</v>
      </c>
      <c r="BG691">
        <v>1</v>
      </c>
      <c r="BH691">
        <f t="shared" si="161"/>
        <v>654</v>
      </c>
      <c r="BI691">
        <f t="shared" si="162"/>
        <v>36</v>
      </c>
      <c r="BJ691">
        <f t="shared" si="158"/>
        <v>0.46958637469586373</v>
      </c>
      <c r="BK691">
        <f t="shared" si="159"/>
        <v>0.84810126582278478</v>
      </c>
      <c r="BL691">
        <f t="shared" si="160"/>
        <v>6.8783557649863944E-4</v>
      </c>
    </row>
    <row r="692" spans="1:64" x14ac:dyDescent="0.3">
      <c r="A692">
        <v>31</v>
      </c>
      <c r="B692">
        <v>4</v>
      </c>
      <c r="C692">
        <v>2</v>
      </c>
      <c r="D692">
        <v>7</v>
      </c>
      <c r="E692">
        <v>2</v>
      </c>
      <c r="F692">
        <v>1</v>
      </c>
      <c r="G692">
        <f t="shared" si="149"/>
        <v>2</v>
      </c>
      <c r="H692">
        <v>1</v>
      </c>
      <c r="I692">
        <v>8</v>
      </c>
      <c r="J692">
        <v>0</v>
      </c>
      <c r="L692" s="2" t="s">
        <v>20</v>
      </c>
      <c r="N692">
        <v>35</v>
      </c>
      <c r="O692">
        <v>3</v>
      </c>
      <c r="P692">
        <v>1</v>
      </c>
      <c r="Q692">
        <v>11</v>
      </c>
      <c r="R692">
        <v>2</v>
      </c>
      <c r="S692">
        <v>2</v>
      </c>
      <c r="T692">
        <v>2</v>
      </c>
      <c r="U692">
        <v>3</v>
      </c>
      <c r="V692">
        <v>2</v>
      </c>
      <c r="W692" s="45">
        <v>0</v>
      </c>
      <c r="X692" s="46">
        <v>1</v>
      </c>
      <c r="Y692" s="47">
        <f t="shared" si="150"/>
        <v>1</v>
      </c>
      <c r="Z692">
        <f t="shared" si="151"/>
        <v>0</v>
      </c>
      <c r="AA692">
        <f t="shared" si="152"/>
        <v>2.2192796828556897E-2</v>
      </c>
      <c r="AB692" s="45">
        <f t="shared" si="153"/>
        <v>2.2192796828556897E-2</v>
      </c>
      <c r="AC692" s="47">
        <f t="shared" si="154"/>
        <v>0.9778072031714431</v>
      </c>
      <c r="AD692" s="45">
        <f t="shared" si="155"/>
        <v>-2.2442762152266264E-2</v>
      </c>
      <c r="AE692" s="47">
        <f t="shared" si="156"/>
        <v>100</v>
      </c>
      <c r="AF692">
        <f t="shared" si="157"/>
        <v>2.2696495542859834E-2</v>
      </c>
      <c r="BE692">
        <v>9.9318914498506869E-2</v>
      </c>
      <c r="BF692">
        <v>1</v>
      </c>
      <c r="BG692">
        <v>0</v>
      </c>
      <c r="BH692">
        <f t="shared" si="161"/>
        <v>655</v>
      </c>
      <c r="BI692">
        <f t="shared" si="162"/>
        <v>36</v>
      </c>
      <c r="BJ692">
        <f t="shared" si="158"/>
        <v>0.46877534468775339</v>
      </c>
      <c r="BK692">
        <f t="shared" si="159"/>
        <v>0.84810126582278478</v>
      </c>
      <c r="BL692">
        <f t="shared" si="160"/>
        <v>6.8783557649854533E-4</v>
      </c>
    </row>
    <row r="693" spans="1:64" x14ac:dyDescent="0.3">
      <c r="A693">
        <v>40</v>
      </c>
      <c r="B693">
        <v>4</v>
      </c>
      <c r="C693">
        <v>2</v>
      </c>
      <c r="D693">
        <v>1</v>
      </c>
      <c r="E693">
        <v>1</v>
      </c>
      <c r="F693">
        <v>2</v>
      </c>
      <c r="G693">
        <f t="shared" si="149"/>
        <v>1</v>
      </c>
      <c r="H693">
        <v>3</v>
      </c>
      <c r="I693">
        <v>0</v>
      </c>
      <c r="J693">
        <v>0</v>
      </c>
      <c r="L693" s="2" t="s">
        <v>21</v>
      </c>
      <c r="N693">
        <v>35</v>
      </c>
      <c r="O693">
        <v>3</v>
      </c>
      <c r="P693">
        <v>1</v>
      </c>
      <c r="Q693">
        <v>13</v>
      </c>
      <c r="R693">
        <v>2</v>
      </c>
      <c r="S693">
        <v>1</v>
      </c>
      <c r="T693">
        <v>3</v>
      </c>
      <c r="U693">
        <v>3</v>
      </c>
      <c r="V693">
        <v>2</v>
      </c>
      <c r="W693" s="45">
        <v>0</v>
      </c>
      <c r="X693" s="46">
        <v>1</v>
      </c>
      <c r="Y693" s="47">
        <f t="shared" si="150"/>
        <v>1</v>
      </c>
      <c r="Z693">
        <f t="shared" si="151"/>
        <v>0</v>
      </c>
      <c r="AA693">
        <f t="shared" si="152"/>
        <v>3.4352251519796824E-2</v>
      </c>
      <c r="AB693" s="45">
        <f t="shared" si="153"/>
        <v>3.4352251519796824E-2</v>
      </c>
      <c r="AC693" s="47">
        <f t="shared" si="154"/>
        <v>0.96564774848020318</v>
      </c>
      <c r="AD693" s="45">
        <f t="shared" si="155"/>
        <v>-3.4956160876868536E-2</v>
      </c>
      <c r="AE693" s="47">
        <f t="shared" si="156"/>
        <v>100</v>
      </c>
      <c r="AF693">
        <f t="shared" si="157"/>
        <v>3.5574309134839846E-2</v>
      </c>
      <c r="BE693">
        <v>9.9669645055206105E-2</v>
      </c>
      <c r="BF693">
        <v>1</v>
      </c>
      <c r="BG693">
        <v>0</v>
      </c>
      <c r="BH693">
        <f t="shared" si="161"/>
        <v>656</v>
      </c>
      <c r="BI693">
        <f t="shared" si="162"/>
        <v>36</v>
      </c>
      <c r="BJ693">
        <f t="shared" si="158"/>
        <v>0.46796431467964317</v>
      </c>
      <c r="BK693">
        <f t="shared" si="159"/>
        <v>0.84810126582278478</v>
      </c>
      <c r="BL693">
        <f t="shared" si="160"/>
        <v>6.8783557649863944E-4</v>
      </c>
    </row>
    <row r="694" spans="1:64" x14ac:dyDescent="0.3">
      <c r="A694">
        <v>32</v>
      </c>
      <c r="B694">
        <v>3</v>
      </c>
      <c r="C694">
        <v>1</v>
      </c>
      <c r="D694">
        <v>7</v>
      </c>
      <c r="E694">
        <v>2</v>
      </c>
      <c r="F694">
        <v>1</v>
      </c>
      <c r="G694">
        <f t="shared" si="149"/>
        <v>2</v>
      </c>
      <c r="H694">
        <v>4</v>
      </c>
      <c r="I694">
        <v>6</v>
      </c>
      <c r="J694">
        <v>0</v>
      </c>
      <c r="L694" s="2" t="s">
        <v>20</v>
      </c>
      <c r="N694">
        <v>35</v>
      </c>
      <c r="O694">
        <v>3</v>
      </c>
      <c r="P694">
        <v>2</v>
      </c>
      <c r="Q694">
        <v>0</v>
      </c>
      <c r="R694">
        <v>3</v>
      </c>
      <c r="S694">
        <v>1</v>
      </c>
      <c r="T694">
        <v>2</v>
      </c>
      <c r="U694">
        <v>3</v>
      </c>
      <c r="V694">
        <v>2</v>
      </c>
      <c r="W694" s="45">
        <v>0</v>
      </c>
      <c r="X694" s="46">
        <v>1</v>
      </c>
      <c r="Y694" s="47">
        <f t="shared" si="150"/>
        <v>1</v>
      </c>
      <c r="Z694">
        <f t="shared" si="151"/>
        <v>0</v>
      </c>
      <c r="AA694">
        <f t="shared" si="152"/>
        <v>0.33689049217021461</v>
      </c>
      <c r="AB694" s="45">
        <f t="shared" si="153"/>
        <v>0.33689049217021461</v>
      </c>
      <c r="AC694" s="47">
        <f t="shared" si="154"/>
        <v>0.66310950782978539</v>
      </c>
      <c r="AD694" s="45">
        <f t="shared" si="155"/>
        <v>-0.41081513225469524</v>
      </c>
      <c r="AE694" s="47">
        <f t="shared" si="156"/>
        <v>100</v>
      </c>
      <c r="AF694">
        <f t="shared" si="157"/>
        <v>0.50804654162294349</v>
      </c>
      <c r="BE694">
        <v>9.971370550643073E-2</v>
      </c>
      <c r="BF694">
        <v>1</v>
      </c>
      <c r="BG694">
        <v>0</v>
      </c>
      <c r="BH694">
        <f t="shared" si="161"/>
        <v>657</v>
      </c>
      <c r="BI694">
        <f t="shared" si="162"/>
        <v>36</v>
      </c>
      <c r="BJ694">
        <f t="shared" si="158"/>
        <v>0.46715328467153283</v>
      </c>
      <c r="BK694">
        <f t="shared" si="159"/>
        <v>0.84810126582278478</v>
      </c>
      <c r="BL694">
        <f t="shared" si="160"/>
        <v>0</v>
      </c>
    </row>
    <row r="695" spans="1:64" x14ac:dyDescent="0.3">
      <c r="A695">
        <v>36</v>
      </c>
      <c r="B695">
        <v>3</v>
      </c>
      <c r="C695">
        <v>2</v>
      </c>
      <c r="D695">
        <v>7</v>
      </c>
      <c r="E695">
        <v>3</v>
      </c>
      <c r="F695">
        <v>1</v>
      </c>
      <c r="G695">
        <f t="shared" si="149"/>
        <v>2</v>
      </c>
      <c r="H695">
        <v>3</v>
      </c>
      <c r="I695">
        <v>3</v>
      </c>
      <c r="J695">
        <v>1</v>
      </c>
      <c r="L695" s="2" t="s">
        <v>20</v>
      </c>
      <c r="N695">
        <v>35</v>
      </c>
      <c r="O695">
        <v>3</v>
      </c>
      <c r="P695">
        <v>2</v>
      </c>
      <c r="Q695">
        <v>0</v>
      </c>
      <c r="R695">
        <v>3</v>
      </c>
      <c r="S695">
        <v>4</v>
      </c>
      <c r="T695">
        <v>3</v>
      </c>
      <c r="U695">
        <v>3</v>
      </c>
      <c r="V695">
        <v>1</v>
      </c>
      <c r="W695" s="45">
        <v>0</v>
      </c>
      <c r="X695" s="46">
        <v>1</v>
      </c>
      <c r="Y695" s="47">
        <f t="shared" si="150"/>
        <v>1</v>
      </c>
      <c r="Z695">
        <f t="shared" si="151"/>
        <v>0</v>
      </c>
      <c r="AA695">
        <f t="shared" si="152"/>
        <v>0.36431743441344955</v>
      </c>
      <c r="AB695" s="45">
        <f t="shared" si="153"/>
        <v>0.36431743441344955</v>
      </c>
      <c r="AC695" s="47">
        <f t="shared" si="154"/>
        <v>0.63568256558655045</v>
      </c>
      <c r="AD695" s="45">
        <f t="shared" si="155"/>
        <v>-0.45305595095219808</v>
      </c>
      <c r="AE695" s="47">
        <f t="shared" si="156"/>
        <v>100</v>
      </c>
      <c r="AF695">
        <f t="shared" si="157"/>
        <v>0.5731122011774703</v>
      </c>
      <c r="BE695">
        <v>0.10026190793637897</v>
      </c>
      <c r="BF695">
        <v>0</v>
      </c>
      <c r="BG695">
        <v>1</v>
      </c>
      <c r="BH695">
        <f t="shared" si="161"/>
        <v>657</v>
      </c>
      <c r="BI695">
        <f t="shared" si="162"/>
        <v>37</v>
      </c>
      <c r="BJ695">
        <f t="shared" si="158"/>
        <v>0.46715328467153283</v>
      </c>
      <c r="BK695">
        <f t="shared" si="159"/>
        <v>0.84388185654008441</v>
      </c>
      <c r="BL695">
        <f t="shared" si="160"/>
        <v>6.8441350895387019E-4</v>
      </c>
    </row>
    <row r="696" spans="1:64" x14ac:dyDescent="0.3">
      <c r="A696">
        <v>33</v>
      </c>
      <c r="B696">
        <v>2</v>
      </c>
      <c r="C696">
        <v>1</v>
      </c>
      <c r="D696">
        <v>0</v>
      </c>
      <c r="E696">
        <v>2</v>
      </c>
      <c r="F696">
        <v>4</v>
      </c>
      <c r="G696">
        <f t="shared" si="149"/>
        <v>3</v>
      </c>
      <c r="H696">
        <v>3</v>
      </c>
      <c r="I696">
        <v>1</v>
      </c>
      <c r="J696">
        <v>0</v>
      </c>
      <c r="L696" s="2" t="s">
        <v>18</v>
      </c>
      <c r="N696">
        <v>35</v>
      </c>
      <c r="O696">
        <v>3</v>
      </c>
      <c r="P696">
        <v>2</v>
      </c>
      <c r="Q696">
        <v>2</v>
      </c>
      <c r="R696">
        <v>1</v>
      </c>
      <c r="S696">
        <v>1</v>
      </c>
      <c r="T696">
        <v>2</v>
      </c>
      <c r="U696">
        <v>3</v>
      </c>
      <c r="V696">
        <v>2</v>
      </c>
      <c r="W696" s="45">
        <v>0</v>
      </c>
      <c r="X696" s="46">
        <v>1</v>
      </c>
      <c r="Y696" s="47">
        <f t="shared" si="150"/>
        <v>1</v>
      </c>
      <c r="Z696">
        <f t="shared" si="151"/>
        <v>0</v>
      </c>
      <c r="AA696">
        <f t="shared" si="152"/>
        <v>0.43971457801081004</v>
      </c>
      <c r="AB696" s="45">
        <f t="shared" si="153"/>
        <v>0.43971457801081004</v>
      </c>
      <c r="AC696" s="47">
        <f t="shared" si="154"/>
        <v>0.56028542198918996</v>
      </c>
      <c r="AD696" s="45">
        <f t="shared" si="155"/>
        <v>-0.57930894297320468</v>
      </c>
      <c r="AE696" s="47">
        <f t="shared" si="156"/>
        <v>100</v>
      </c>
      <c r="AF696">
        <f t="shared" si="157"/>
        <v>0.78480460271424635</v>
      </c>
      <c r="BE696">
        <v>0.10034626469002754</v>
      </c>
      <c r="BF696">
        <v>1</v>
      </c>
      <c r="BG696">
        <v>0</v>
      </c>
      <c r="BH696">
        <f t="shared" si="161"/>
        <v>658</v>
      </c>
      <c r="BI696">
        <f t="shared" si="162"/>
        <v>37</v>
      </c>
      <c r="BJ696">
        <f t="shared" si="158"/>
        <v>0.4663422546634225</v>
      </c>
      <c r="BK696">
        <f t="shared" si="159"/>
        <v>0.84388185654008441</v>
      </c>
      <c r="BL696">
        <f t="shared" si="160"/>
        <v>6.844135089537764E-4</v>
      </c>
    </row>
    <row r="697" spans="1:64" x14ac:dyDescent="0.3">
      <c r="A697">
        <v>37</v>
      </c>
      <c r="B697">
        <v>1</v>
      </c>
      <c r="C697">
        <v>1</v>
      </c>
      <c r="D697">
        <v>1</v>
      </c>
      <c r="E697">
        <v>3</v>
      </c>
      <c r="F697">
        <v>2</v>
      </c>
      <c r="G697">
        <f t="shared" si="149"/>
        <v>2</v>
      </c>
      <c r="H697">
        <v>1</v>
      </c>
      <c r="I697">
        <v>11</v>
      </c>
      <c r="J697">
        <v>1</v>
      </c>
      <c r="L697" s="2" t="s">
        <v>20</v>
      </c>
      <c r="N697">
        <v>35</v>
      </c>
      <c r="O697">
        <v>3</v>
      </c>
      <c r="P697">
        <v>2</v>
      </c>
      <c r="Q697">
        <v>2</v>
      </c>
      <c r="R697">
        <v>1</v>
      </c>
      <c r="S697">
        <v>3</v>
      </c>
      <c r="T697">
        <v>2</v>
      </c>
      <c r="U697">
        <v>3</v>
      </c>
      <c r="V697">
        <v>2</v>
      </c>
      <c r="W697" s="45">
        <v>0</v>
      </c>
      <c r="X697" s="46">
        <v>1</v>
      </c>
      <c r="Y697" s="47">
        <f t="shared" si="150"/>
        <v>1</v>
      </c>
      <c r="Z697">
        <f t="shared" si="151"/>
        <v>0</v>
      </c>
      <c r="AA697">
        <f t="shared" si="152"/>
        <v>0.37801313600650033</v>
      </c>
      <c r="AB697" s="45">
        <f t="shared" si="153"/>
        <v>0.37801313600650033</v>
      </c>
      <c r="AC697" s="47">
        <f t="shared" si="154"/>
        <v>0.62198686399349967</v>
      </c>
      <c r="AD697" s="45">
        <f t="shared" si="155"/>
        <v>-0.47483630544747824</v>
      </c>
      <c r="AE697" s="47">
        <f t="shared" si="156"/>
        <v>100</v>
      </c>
      <c r="AF697">
        <f t="shared" si="157"/>
        <v>0.60775099586420034</v>
      </c>
      <c r="BE697">
        <v>0.10056387182995934</v>
      </c>
      <c r="BF697">
        <v>1</v>
      </c>
      <c r="BG697">
        <v>0</v>
      </c>
      <c r="BH697">
        <f t="shared" si="161"/>
        <v>659</v>
      </c>
      <c r="BI697">
        <f t="shared" si="162"/>
        <v>37</v>
      </c>
      <c r="BJ697">
        <f t="shared" si="158"/>
        <v>0.46553122465531227</v>
      </c>
      <c r="BK697">
        <f t="shared" si="159"/>
        <v>0.84388185654008441</v>
      </c>
      <c r="BL697">
        <f t="shared" si="160"/>
        <v>6.8441350895387019E-4</v>
      </c>
    </row>
    <row r="698" spans="1:64" x14ac:dyDescent="0.3">
      <c r="A698">
        <v>45</v>
      </c>
      <c r="B698">
        <v>3</v>
      </c>
      <c r="C698">
        <v>1</v>
      </c>
      <c r="D698">
        <v>7</v>
      </c>
      <c r="E698">
        <v>2</v>
      </c>
      <c r="F698">
        <v>2</v>
      </c>
      <c r="G698">
        <f t="shared" si="149"/>
        <v>2</v>
      </c>
      <c r="H698">
        <v>2</v>
      </c>
      <c r="I698">
        <v>0</v>
      </c>
      <c r="J698">
        <v>0</v>
      </c>
      <c r="L698" s="2" t="s">
        <v>20</v>
      </c>
      <c r="N698">
        <v>35</v>
      </c>
      <c r="O698">
        <v>3</v>
      </c>
      <c r="P698">
        <v>2</v>
      </c>
      <c r="Q698">
        <v>2</v>
      </c>
      <c r="R698">
        <v>1</v>
      </c>
      <c r="S698">
        <v>4</v>
      </c>
      <c r="T698">
        <v>1</v>
      </c>
      <c r="U698">
        <v>1</v>
      </c>
      <c r="V698">
        <v>0</v>
      </c>
      <c r="W698" s="45">
        <v>1</v>
      </c>
      <c r="X698" s="46">
        <v>0</v>
      </c>
      <c r="Y698" s="47">
        <f t="shared" si="150"/>
        <v>1</v>
      </c>
      <c r="Z698">
        <f t="shared" si="151"/>
        <v>1</v>
      </c>
      <c r="AA698">
        <f t="shared" si="152"/>
        <v>0.2475782210277768</v>
      </c>
      <c r="AB698" s="45">
        <f t="shared" si="153"/>
        <v>0.2475782210277768</v>
      </c>
      <c r="AC698" s="47">
        <f t="shared" si="154"/>
        <v>0.75242177897222318</v>
      </c>
      <c r="AD698" s="45">
        <f t="shared" si="155"/>
        <v>-1.3960287023482789</v>
      </c>
      <c r="AE698" s="47">
        <f t="shared" si="156"/>
        <v>0</v>
      </c>
      <c r="AF698">
        <f t="shared" si="157"/>
        <v>3.0391274961451713</v>
      </c>
      <c r="BE698">
        <v>0.1008510751355771</v>
      </c>
      <c r="BF698">
        <v>1</v>
      </c>
      <c r="BG698">
        <v>0</v>
      </c>
      <c r="BH698">
        <f t="shared" si="161"/>
        <v>660</v>
      </c>
      <c r="BI698">
        <f t="shared" si="162"/>
        <v>37</v>
      </c>
      <c r="BJ698">
        <f t="shared" si="158"/>
        <v>0.46472019464720193</v>
      </c>
      <c r="BK698">
        <f t="shared" si="159"/>
        <v>0.84388185654008441</v>
      </c>
      <c r="BL698">
        <f t="shared" si="160"/>
        <v>6.8441350895387019E-4</v>
      </c>
    </row>
    <row r="699" spans="1:64" x14ac:dyDescent="0.3">
      <c r="A699">
        <v>29</v>
      </c>
      <c r="B699">
        <v>3</v>
      </c>
      <c r="C699">
        <v>1</v>
      </c>
      <c r="D699">
        <v>1</v>
      </c>
      <c r="E699">
        <v>1</v>
      </c>
      <c r="F699">
        <v>4</v>
      </c>
      <c r="G699">
        <f t="shared" si="149"/>
        <v>2</v>
      </c>
      <c r="H699">
        <v>3</v>
      </c>
      <c r="I699">
        <v>0</v>
      </c>
      <c r="J699">
        <v>0</v>
      </c>
      <c r="L699" s="2" t="s">
        <v>20</v>
      </c>
      <c r="N699">
        <v>35</v>
      </c>
      <c r="O699">
        <v>3</v>
      </c>
      <c r="P699">
        <v>2</v>
      </c>
      <c r="Q699">
        <v>2</v>
      </c>
      <c r="R699">
        <v>2</v>
      </c>
      <c r="S699">
        <v>3</v>
      </c>
      <c r="T699">
        <v>2</v>
      </c>
      <c r="U699">
        <v>4</v>
      </c>
      <c r="V699">
        <v>0</v>
      </c>
      <c r="W699" s="45">
        <v>0</v>
      </c>
      <c r="X699" s="46">
        <v>1</v>
      </c>
      <c r="Y699" s="47">
        <f t="shared" si="150"/>
        <v>1</v>
      </c>
      <c r="Z699">
        <f t="shared" si="151"/>
        <v>0</v>
      </c>
      <c r="AA699">
        <f t="shared" si="152"/>
        <v>0.19747456323055862</v>
      </c>
      <c r="AB699" s="45">
        <f t="shared" si="153"/>
        <v>0.19747456323055862</v>
      </c>
      <c r="AC699" s="47">
        <f t="shared" si="154"/>
        <v>0.80252543676944144</v>
      </c>
      <c r="AD699" s="45">
        <f t="shared" si="155"/>
        <v>-0.21999172757134122</v>
      </c>
      <c r="AE699" s="47">
        <f t="shared" si="156"/>
        <v>100</v>
      </c>
      <c r="AF699">
        <f t="shared" si="157"/>
        <v>0.24606642254916003</v>
      </c>
      <c r="BE699">
        <v>0.10088603554743379</v>
      </c>
      <c r="BF699">
        <v>1</v>
      </c>
      <c r="BG699">
        <v>0</v>
      </c>
      <c r="BH699">
        <f t="shared" si="161"/>
        <v>661</v>
      </c>
      <c r="BI699">
        <f t="shared" si="162"/>
        <v>37</v>
      </c>
      <c r="BJ699">
        <f t="shared" si="158"/>
        <v>0.4639091646390916</v>
      </c>
      <c r="BK699">
        <f t="shared" si="159"/>
        <v>0.84388185654008441</v>
      </c>
      <c r="BL699">
        <f t="shared" si="160"/>
        <v>6.844135089537764E-4</v>
      </c>
    </row>
    <row r="700" spans="1:64" x14ac:dyDescent="0.3">
      <c r="A700">
        <v>35</v>
      </c>
      <c r="B700">
        <v>3</v>
      </c>
      <c r="C700">
        <v>1</v>
      </c>
      <c r="D700">
        <v>2</v>
      </c>
      <c r="E700">
        <v>2</v>
      </c>
      <c r="F700">
        <v>3</v>
      </c>
      <c r="G700">
        <f t="shared" si="149"/>
        <v>2</v>
      </c>
      <c r="H700">
        <v>3</v>
      </c>
      <c r="I700">
        <v>1</v>
      </c>
      <c r="J700">
        <v>0</v>
      </c>
      <c r="L700" s="2" t="s">
        <v>20</v>
      </c>
      <c r="N700">
        <v>35</v>
      </c>
      <c r="O700">
        <v>3</v>
      </c>
      <c r="P700">
        <v>2</v>
      </c>
      <c r="Q700">
        <v>2</v>
      </c>
      <c r="R700">
        <v>3</v>
      </c>
      <c r="S700">
        <v>1</v>
      </c>
      <c r="T700">
        <v>2</v>
      </c>
      <c r="U700">
        <v>2</v>
      </c>
      <c r="V700">
        <v>4</v>
      </c>
      <c r="W700" s="45">
        <v>0</v>
      </c>
      <c r="X700" s="46">
        <v>1</v>
      </c>
      <c r="Y700" s="47">
        <f t="shared" si="150"/>
        <v>1</v>
      </c>
      <c r="Z700">
        <f t="shared" si="151"/>
        <v>0</v>
      </c>
      <c r="AA700">
        <f t="shared" si="152"/>
        <v>0.38130941865780649</v>
      </c>
      <c r="AB700" s="45">
        <f t="shared" si="153"/>
        <v>0.38130941865780649</v>
      </c>
      <c r="AC700" s="47">
        <f t="shared" si="154"/>
        <v>0.61869058134219346</v>
      </c>
      <c r="AD700" s="45">
        <f t="shared" si="155"/>
        <v>-0.48014999986445822</v>
      </c>
      <c r="AE700" s="47">
        <f t="shared" si="156"/>
        <v>100</v>
      </c>
      <c r="AF700">
        <f t="shared" si="157"/>
        <v>0.61631683131588988</v>
      </c>
      <c r="BE700">
        <v>0.10106383179107846</v>
      </c>
      <c r="BF700">
        <v>1</v>
      </c>
      <c r="BG700">
        <v>0</v>
      </c>
      <c r="BH700">
        <f t="shared" si="161"/>
        <v>662</v>
      </c>
      <c r="BI700">
        <f t="shared" si="162"/>
        <v>37</v>
      </c>
      <c r="BJ700">
        <f t="shared" si="158"/>
        <v>0.46309813463098137</v>
      </c>
      <c r="BK700">
        <f t="shared" si="159"/>
        <v>0.84388185654008441</v>
      </c>
      <c r="BL700">
        <f t="shared" si="160"/>
        <v>6.8441350895387019E-4</v>
      </c>
    </row>
    <row r="701" spans="1:64" x14ac:dyDescent="0.3">
      <c r="A701">
        <v>52</v>
      </c>
      <c r="B701">
        <v>4</v>
      </c>
      <c r="C701">
        <v>1</v>
      </c>
      <c r="D701">
        <v>8</v>
      </c>
      <c r="E701">
        <v>4</v>
      </c>
      <c r="F701">
        <v>4</v>
      </c>
      <c r="G701">
        <f t="shared" si="149"/>
        <v>2</v>
      </c>
      <c r="H701">
        <v>2</v>
      </c>
      <c r="I701">
        <v>7</v>
      </c>
      <c r="J701">
        <v>0</v>
      </c>
      <c r="L701" s="2" t="s">
        <v>20</v>
      </c>
      <c r="N701">
        <v>35</v>
      </c>
      <c r="O701">
        <v>3</v>
      </c>
      <c r="P701">
        <v>2</v>
      </c>
      <c r="Q701">
        <v>6</v>
      </c>
      <c r="R701">
        <v>2</v>
      </c>
      <c r="S701">
        <v>1</v>
      </c>
      <c r="T701">
        <v>3</v>
      </c>
      <c r="U701">
        <v>3</v>
      </c>
      <c r="V701">
        <v>1</v>
      </c>
      <c r="W701" s="45">
        <v>0</v>
      </c>
      <c r="X701" s="46">
        <v>1</v>
      </c>
      <c r="Y701" s="47">
        <f t="shared" si="150"/>
        <v>1</v>
      </c>
      <c r="Z701">
        <f t="shared" si="151"/>
        <v>0</v>
      </c>
      <c r="AA701">
        <f t="shared" si="152"/>
        <v>0.31468353074464095</v>
      </c>
      <c r="AB701" s="45">
        <f t="shared" si="153"/>
        <v>0.31468353074464095</v>
      </c>
      <c r="AC701" s="47">
        <f t="shared" si="154"/>
        <v>0.68531646925535905</v>
      </c>
      <c r="AD701" s="45">
        <f t="shared" si="155"/>
        <v>-0.37787454849561786</v>
      </c>
      <c r="AE701" s="47">
        <f t="shared" si="156"/>
        <v>100</v>
      </c>
      <c r="AF701">
        <f t="shared" si="157"/>
        <v>0.45917987508247843</v>
      </c>
      <c r="BE701">
        <v>0.10127858323184798</v>
      </c>
      <c r="BF701">
        <v>1</v>
      </c>
      <c r="BG701">
        <v>0</v>
      </c>
      <c r="BH701">
        <f t="shared" si="161"/>
        <v>663</v>
      </c>
      <c r="BI701">
        <f t="shared" si="162"/>
        <v>37</v>
      </c>
      <c r="BJ701">
        <f t="shared" si="158"/>
        <v>0.46228710462287104</v>
      </c>
      <c r="BK701">
        <f t="shared" si="159"/>
        <v>0.84388185654008441</v>
      </c>
      <c r="BL701">
        <f t="shared" si="160"/>
        <v>6.8441350895387019E-4</v>
      </c>
    </row>
    <row r="702" spans="1:64" x14ac:dyDescent="0.3">
      <c r="A702">
        <v>58</v>
      </c>
      <c r="B702">
        <v>4</v>
      </c>
      <c r="C702">
        <v>1</v>
      </c>
      <c r="D702">
        <v>0</v>
      </c>
      <c r="E702">
        <v>1</v>
      </c>
      <c r="F702">
        <v>3</v>
      </c>
      <c r="G702">
        <f t="shared" si="149"/>
        <v>3</v>
      </c>
      <c r="H702">
        <v>3</v>
      </c>
      <c r="I702">
        <v>0</v>
      </c>
      <c r="J702">
        <v>1</v>
      </c>
      <c r="L702" s="2" t="s">
        <v>18</v>
      </c>
      <c r="N702">
        <v>35</v>
      </c>
      <c r="O702">
        <v>3</v>
      </c>
      <c r="P702">
        <v>2</v>
      </c>
      <c r="Q702">
        <v>7</v>
      </c>
      <c r="R702">
        <v>2</v>
      </c>
      <c r="S702">
        <v>2</v>
      </c>
      <c r="T702">
        <v>2</v>
      </c>
      <c r="U702">
        <v>3</v>
      </c>
      <c r="V702">
        <v>1</v>
      </c>
      <c r="W702" s="45">
        <v>0</v>
      </c>
      <c r="X702" s="46">
        <v>1</v>
      </c>
      <c r="Y702" s="47">
        <f t="shared" si="150"/>
        <v>1</v>
      </c>
      <c r="Z702">
        <f t="shared" si="151"/>
        <v>0</v>
      </c>
      <c r="AA702">
        <f t="shared" si="152"/>
        <v>0.15170749336611541</v>
      </c>
      <c r="AB702" s="45">
        <f t="shared" si="153"/>
        <v>0.15170749336611541</v>
      </c>
      <c r="AC702" s="47">
        <f t="shared" si="154"/>
        <v>0.84829250663388456</v>
      </c>
      <c r="AD702" s="45">
        <f t="shared" si="155"/>
        <v>-0.16452976559908758</v>
      </c>
      <c r="AE702" s="47">
        <f t="shared" si="156"/>
        <v>100</v>
      </c>
      <c r="AF702">
        <f t="shared" si="157"/>
        <v>0.17883865786827116</v>
      </c>
      <c r="BE702">
        <v>0.10139694550331343</v>
      </c>
      <c r="BF702">
        <v>1</v>
      </c>
      <c r="BG702">
        <v>0</v>
      </c>
      <c r="BH702">
        <f t="shared" si="161"/>
        <v>664</v>
      </c>
      <c r="BI702">
        <f t="shared" si="162"/>
        <v>37</v>
      </c>
      <c r="BJ702">
        <f t="shared" si="158"/>
        <v>0.4614760746147607</v>
      </c>
      <c r="BK702">
        <f t="shared" si="159"/>
        <v>0.84388185654008441</v>
      </c>
      <c r="BL702">
        <f t="shared" si="160"/>
        <v>6.844135089537764E-4</v>
      </c>
    </row>
    <row r="703" spans="1:64" x14ac:dyDescent="0.3">
      <c r="A703">
        <v>53</v>
      </c>
      <c r="B703">
        <v>3</v>
      </c>
      <c r="C703">
        <v>1</v>
      </c>
      <c r="D703">
        <v>13</v>
      </c>
      <c r="E703">
        <v>4</v>
      </c>
      <c r="F703">
        <v>3</v>
      </c>
      <c r="G703">
        <f t="shared" si="149"/>
        <v>1</v>
      </c>
      <c r="H703">
        <v>4</v>
      </c>
      <c r="I703">
        <v>15</v>
      </c>
      <c r="J703">
        <v>0</v>
      </c>
      <c r="L703" s="2" t="s">
        <v>21</v>
      </c>
      <c r="N703">
        <v>35</v>
      </c>
      <c r="O703">
        <v>3</v>
      </c>
      <c r="P703">
        <v>2</v>
      </c>
      <c r="Q703">
        <v>7</v>
      </c>
      <c r="R703">
        <v>2</v>
      </c>
      <c r="S703">
        <v>4</v>
      </c>
      <c r="T703">
        <v>3</v>
      </c>
      <c r="U703">
        <v>3</v>
      </c>
      <c r="V703">
        <v>7</v>
      </c>
      <c r="W703" s="45">
        <v>1</v>
      </c>
      <c r="X703" s="46">
        <v>0</v>
      </c>
      <c r="Y703" s="47">
        <f t="shared" si="150"/>
        <v>1</v>
      </c>
      <c r="Z703">
        <f t="shared" si="151"/>
        <v>1</v>
      </c>
      <c r="AA703">
        <f t="shared" si="152"/>
        <v>0.39013158149985649</v>
      </c>
      <c r="AB703" s="45">
        <f t="shared" si="153"/>
        <v>0.39013158149985649</v>
      </c>
      <c r="AC703" s="47">
        <f t="shared" si="154"/>
        <v>0.60986841850014351</v>
      </c>
      <c r="AD703" s="45">
        <f t="shared" si="155"/>
        <v>-0.9412712082999628</v>
      </c>
      <c r="AE703" s="47">
        <f t="shared" si="156"/>
        <v>0</v>
      </c>
      <c r="AF703">
        <f t="shared" si="157"/>
        <v>1.563237757260028</v>
      </c>
      <c r="BE703">
        <v>0.10165145276230655</v>
      </c>
      <c r="BF703">
        <v>1</v>
      </c>
      <c r="BG703">
        <v>0</v>
      </c>
      <c r="BH703">
        <f t="shared" si="161"/>
        <v>665</v>
      </c>
      <c r="BI703">
        <f t="shared" si="162"/>
        <v>37</v>
      </c>
      <c r="BJ703">
        <f t="shared" si="158"/>
        <v>0.46066504460665048</v>
      </c>
      <c r="BK703">
        <f t="shared" si="159"/>
        <v>0.84388185654008441</v>
      </c>
      <c r="BL703">
        <f t="shared" si="160"/>
        <v>6.8441350895387019E-4</v>
      </c>
    </row>
    <row r="704" spans="1:64" x14ac:dyDescent="0.3">
      <c r="A704">
        <v>30</v>
      </c>
      <c r="B704">
        <v>3</v>
      </c>
      <c r="C704">
        <v>1</v>
      </c>
      <c r="D704">
        <v>4</v>
      </c>
      <c r="E704">
        <v>3</v>
      </c>
      <c r="F704">
        <v>2</v>
      </c>
      <c r="G704">
        <f t="shared" si="149"/>
        <v>1</v>
      </c>
      <c r="H704">
        <v>4</v>
      </c>
      <c r="I704">
        <v>7</v>
      </c>
      <c r="J704">
        <v>0</v>
      </c>
      <c r="L704" s="2" t="s">
        <v>21</v>
      </c>
      <c r="N704">
        <v>35</v>
      </c>
      <c r="O704">
        <v>3</v>
      </c>
      <c r="P704">
        <v>2</v>
      </c>
      <c r="Q704">
        <v>8</v>
      </c>
      <c r="R704">
        <v>2</v>
      </c>
      <c r="S704">
        <v>1</v>
      </c>
      <c r="T704">
        <v>2</v>
      </c>
      <c r="U704">
        <v>3</v>
      </c>
      <c r="V704">
        <v>0</v>
      </c>
      <c r="W704" s="45">
        <v>0</v>
      </c>
      <c r="X704" s="46">
        <v>1</v>
      </c>
      <c r="Y704" s="47">
        <f t="shared" si="150"/>
        <v>1</v>
      </c>
      <c r="Z704">
        <f t="shared" si="151"/>
        <v>0</v>
      </c>
      <c r="AA704">
        <f t="shared" si="152"/>
        <v>0.12959471433813369</v>
      </c>
      <c r="AB704" s="45">
        <f t="shared" si="153"/>
        <v>0.12959471433813369</v>
      </c>
      <c r="AC704" s="47">
        <f t="shared" si="154"/>
        <v>0.87040528566186626</v>
      </c>
      <c r="AD704" s="45">
        <f t="shared" si="155"/>
        <v>-0.13879633021752544</v>
      </c>
      <c r="AE704" s="47">
        <f t="shared" si="156"/>
        <v>100</v>
      </c>
      <c r="AF704">
        <f t="shared" si="157"/>
        <v>0.14889008198012996</v>
      </c>
      <c r="BE704">
        <v>0.10215911967519818</v>
      </c>
      <c r="BF704">
        <v>1</v>
      </c>
      <c r="BG704">
        <v>0</v>
      </c>
      <c r="BH704">
        <f t="shared" si="161"/>
        <v>666</v>
      </c>
      <c r="BI704">
        <f t="shared" si="162"/>
        <v>37</v>
      </c>
      <c r="BJ704">
        <f t="shared" si="158"/>
        <v>0.45985401459854014</v>
      </c>
      <c r="BK704">
        <f t="shared" si="159"/>
        <v>0.84388185654008441</v>
      </c>
      <c r="BL704">
        <f t="shared" si="160"/>
        <v>6.8441350895387019E-4</v>
      </c>
    </row>
    <row r="705" spans="1:64" x14ac:dyDescent="0.3">
      <c r="A705">
        <v>38</v>
      </c>
      <c r="B705">
        <v>3</v>
      </c>
      <c r="C705">
        <v>2</v>
      </c>
      <c r="D705">
        <v>3</v>
      </c>
      <c r="E705">
        <v>2</v>
      </c>
      <c r="F705">
        <v>1</v>
      </c>
      <c r="G705">
        <f t="shared" si="149"/>
        <v>3</v>
      </c>
      <c r="H705">
        <v>3</v>
      </c>
      <c r="I705">
        <v>1</v>
      </c>
      <c r="J705">
        <v>0</v>
      </c>
      <c r="L705" s="2" t="s">
        <v>18</v>
      </c>
      <c r="N705">
        <v>35</v>
      </c>
      <c r="O705">
        <v>3</v>
      </c>
      <c r="P705">
        <v>2</v>
      </c>
      <c r="Q705">
        <v>10</v>
      </c>
      <c r="R705">
        <v>3</v>
      </c>
      <c r="S705">
        <v>1</v>
      </c>
      <c r="T705">
        <v>1</v>
      </c>
      <c r="U705">
        <v>2</v>
      </c>
      <c r="V705">
        <v>10</v>
      </c>
      <c r="W705" s="45">
        <v>0</v>
      </c>
      <c r="X705" s="46">
        <v>1</v>
      </c>
      <c r="Y705" s="47">
        <f t="shared" si="150"/>
        <v>1</v>
      </c>
      <c r="Z705">
        <f t="shared" si="151"/>
        <v>0</v>
      </c>
      <c r="AA705">
        <f t="shared" si="152"/>
        <v>0.17205272672504379</v>
      </c>
      <c r="AB705" s="45">
        <f t="shared" si="153"/>
        <v>0.17205272672504379</v>
      </c>
      <c r="AC705" s="47">
        <f t="shared" si="154"/>
        <v>0.82794727327495621</v>
      </c>
      <c r="AD705" s="45">
        <f t="shared" si="155"/>
        <v>-0.18880580624412852</v>
      </c>
      <c r="AE705" s="47">
        <f t="shared" si="156"/>
        <v>100</v>
      </c>
      <c r="AF705">
        <f t="shared" si="157"/>
        <v>0.20780638124996414</v>
      </c>
      <c r="BE705">
        <v>0.10236846710714706</v>
      </c>
      <c r="BF705">
        <v>1</v>
      </c>
      <c r="BG705">
        <v>0</v>
      </c>
      <c r="BH705">
        <f t="shared" si="161"/>
        <v>667</v>
      </c>
      <c r="BI705">
        <f t="shared" si="162"/>
        <v>37</v>
      </c>
      <c r="BJ705">
        <f t="shared" si="158"/>
        <v>0.4590429845904298</v>
      </c>
      <c r="BK705">
        <f t="shared" si="159"/>
        <v>0.84388185654008441</v>
      </c>
      <c r="BL705">
        <f t="shared" si="160"/>
        <v>6.844135089537764E-4</v>
      </c>
    </row>
    <row r="706" spans="1:64" x14ac:dyDescent="0.3">
      <c r="A706">
        <v>35</v>
      </c>
      <c r="B706">
        <v>4</v>
      </c>
      <c r="C706">
        <v>1</v>
      </c>
      <c r="D706">
        <v>9</v>
      </c>
      <c r="E706">
        <v>3</v>
      </c>
      <c r="F706">
        <v>1</v>
      </c>
      <c r="G706">
        <f t="shared" ref="G706:G769" si="163">IF(L706="Divorced",1,IF(L706="Married",2,3))</f>
        <v>1</v>
      </c>
      <c r="H706">
        <v>3</v>
      </c>
      <c r="I706">
        <v>0</v>
      </c>
      <c r="J706">
        <v>0</v>
      </c>
      <c r="L706" s="2" t="s">
        <v>21</v>
      </c>
      <c r="N706">
        <v>35</v>
      </c>
      <c r="O706">
        <v>4</v>
      </c>
      <c r="P706">
        <v>1</v>
      </c>
      <c r="Q706">
        <v>0</v>
      </c>
      <c r="R706">
        <v>1</v>
      </c>
      <c r="S706">
        <v>1</v>
      </c>
      <c r="T706">
        <v>2</v>
      </c>
      <c r="U706">
        <v>3</v>
      </c>
      <c r="V706">
        <v>1</v>
      </c>
      <c r="W706" s="45">
        <v>0</v>
      </c>
      <c r="X706" s="46">
        <v>1</v>
      </c>
      <c r="Y706" s="47">
        <f t="shared" si="150"/>
        <v>1</v>
      </c>
      <c r="Z706">
        <f t="shared" si="151"/>
        <v>0</v>
      </c>
      <c r="AA706">
        <f t="shared" si="152"/>
        <v>0.12243742242255898</v>
      </c>
      <c r="AB706" s="45">
        <f t="shared" si="153"/>
        <v>0.12243742242255898</v>
      </c>
      <c r="AC706" s="47">
        <f t="shared" si="154"/>
        <v>0.87756257757744105</v>
      </c>
      <c r="AD706" s="45">
        <f t="shared" si="155"/>
        <v>-0.13060701270623612</v>
      </c>
      <c r="AE706" s="47">
        <f t="shared" si="156"/>
        <v>100</v>
      </c>
      <c r="AF706">
        <f t="shared" si="157"/>
        <v>0.13951987647485392</v>
      </c>
      <c r="BE706">
        <v>0.10246234797460765</v>
      </c>
      <c r="BF706">
        <v>1</v>
      </c>
      <c r="BG706">
        <v>0</v>
      </c>
      <c r="BH706">
        <f t="shared" si="161"/>
        <v>668</v>
      </c>
      <c r="BI706">
        <f t="shared" si="162"/>
        <v>37</v>
      </c>
      <c r="BJ706">
        <f t="shared" si="158"/>
        <v>0.45823195458231958</v>
      </c>
      <c r="BK706">
        <f t="shared" si="159"/>
        <v>0.84388185654008441</v>
      </c>
      <c r="BL706">
        <f t="shared" si="160"/>
        <v>6.8441350895387019E-4</v>
      </c>
    </row>
    <row r="707" spans="1:64" x14ac:dyDescent="0.3">
      <c r="A707">
        <v>39</v>
      </c>
      <c r="B707">
        <v>1</v>
      </c>
      <c r="C707">
        <v>1</v>
      </c>
      <c r="D707">
        <v>7</v>
      </c>
      <c r="E707">
        <v>3</v>
      </c>
      <c r="F707">
        <v>3</v>
      </c>
      <c r="G707">
        <f t="shared" si="163"/>
        <v>3</v>
      </c>
      <c r="H707">
        <v>3</v>
      </c>
      <c r="I707">
        <v>0</v>
      </c>
      <c r="J707">
        <v>0</v>
      </c>
      <c r="L707" s="2" t="s">
        <v>18</v>
      </c>
      <c r="N707">
        <v>35</v>
      </c>
      <c r="O707">
        <v>4</v>
      </c>
      <c r="P707">
        <v>1</v>
      </c>
      <c r="Q707">
        <v>0</v>
      </c>
      <c r="R707">
        <v>1</v>
      </c>
      <c r="S707">
        <v>2</v>
      </c>
      <c r="T707">
        <v>3</v>
      </c>
      <c r="U707">
        <v>3</v>
      </c>
      <c r="V707">
        <v>1</v>
      </c>
      <c r="W707" s="45">
        <v>0</v>
      </c>
      <c r="X707" s="46">
        <v>1</v>
      </c>
      <c r="Y707" s="47">
        <f t="shared" si="150"/>
        <v>1</v>
      </c>
      <c r="Z707">
        <f t="shared" si="151"/>
        <v>0</v>
      </c>
      <c r="AA707">
        <f t="shared" si="152"/>
        <v>0.19049844220940149</v>
      </c>
      <c r="AB707" s="45">
        <f t="shared" si="153"/>
        <v>0.19049844220940149</v>
      </c>
      <c r="AC707" s="47">
        <f t="shared" si="154"/>
        <v>0.80950155779059851</v>
      </c>
      <c r="AD707" s="45">
        <f t="shared" si="155"/>
        <v>-0.2113365814801364</v>
      </c>
      <c r="AE707" s="47">
        <f t="shared" si="156"/>
        <v>100</v>
      </c>
      <c r="AF707">
        <f t="shared" si="157"/>
        <v>0.23532807364736355</v>
      </c>
      <c r="BE707">
        <v>0.10260948024577284</v>
      </c>
      <c r="BF707">
        <v>1</v>
      </c>
      <c r="BG707">
        <v>0</v>
      </c>
      <c r="BH707">
        <f t="shared" si="161"/>
        <v>669</v>
      </c>
      <c r="BI707">
        <f t="shared" si="162"/>
        <v>37</v>
      </c>
      <c r="BJ707">
        <f t="shared" si="158"/>
        <v>0.45742092457420924</v>
      </c>
      <c r="BK707">
        <f t="shared" si="159"/>
        <v>0.84388185654008441</v>
      </c>
      <c r="BL707">
        <f t="shared" si="160"/>
        <v>6.8441350895387019E-4</v>
      </c>
    </row>
    <row r="708" spans="1:64" x14ac:dyDescent="0.3">
      <c r="A708">
        <v>40</v>
      </c>
      <c r="B708">
        <v>2</v>
      </c>
      <c r="C708">
        <v>2</v>
      </c>
      <c r="D708">
        <v>0</v>
      </c>
      <c r="E708">
        <v>4</v>
      </c>
      <c r="F708">
        <v>2</v>
      </c>
      <c r="G708">
        <f t="shared" si="163"/>
        <v>3</v>
      </c>
      <c r="H708">
        <v>2</v>
      </c>
      <c r="I708">
        <v>0</v>
      </c>
      <c r="J708">
        <v>1</v>
      </c>
      <c r="L708" s="2" t="s">
        <v>18</v>
      </c>
      <c r="N708">
        <v>35</v>
      </c>
      <c r="O708">
        <v>4</v>
      </c>
      <c r="P708">
        <v>1</v>
      </c>
      <c r="Q708">
        <v>0</v>
      </c>
      <c r="R708">
        <v>1</v>
      </c>
      <c r="S708">
        <v>3</v>
      </c>
      <c r="T708">
        <v>2</v>
      </c>
      <c r="U708">
        <v>3</v>
      </c>
      <c r="V708">
        <v>0</v>
      </c>
      <c r="W708" s="45">
        <v>0</v>
      </c>
      <c r="X708" s="46">
        <v>1</v>
      </c>
      <c r="Y708" s="47">
        <f t="shared" si="150"/>
        <v>1</v>
      </c>
      <c r="Z708">
        <f t="shared" si="151"/>
        <v>0</v>
      </c>
      <c r="AA708">
        <f t="shared" si="152"/>
        <v>8.5347482546510395E-2</v>
      </c>
      <c r="AB708" s="45">
        <f t="shared" si="153"/>
        <v>8.5347482546510395E-2</v>
      </c>
      <c r="AC708" s="47">
        <f t="shared" si="154"/>
        <v>0.91465251745348963</v>
      </c>
      <c r="AD708" s="45">
        <f t="shared" si="155"/>
        <v>-8.9211048180509969E-2</v>
      </c>
      <c r="AE708" s="47">
        <f t="shared" si="156"/>
        <v>100</v>
      </c>
      <c r="AF708">
        <f t="shared" si="157"/>
        <v>9.3311373355346755E-2</v>
      </c>
      <c r="BE708">
        <v>0.1027383832791367</v>
      </c>
      <c r="BF708">
        <v>1</v>
      </c>
      <c r="BG708">
        <v>0</v>
      </c>
      <c r="BH708">
        <f t="shared" si="161"/>
        <v>670</v>
      </c>
      <c r="BI708">
        <f t="shared" si="162"/>
        <v>37</v>
      </c>
      <c r="BJ708">
        <f t="shared" si="158"/>
        <v>0.45660989456609891</v>
      </c>
      <c r="BK708">
        <f t="shared" si="159"/>
        <v>0.84388185654008441</v>
      </c>
      <c r="BL708">
        <f t="shared" si="160"/>
        <v>6.844135089537764E-4</v>
      </c>
    </row>
    <row r="709" spans="1:64" x14ac:dyDescent="0.3">
      <c r="A709">
        <v>47</v>
      </c>
      <c r="B709">
        <v>3</v>
      </c>
      <c r="C709">
        <v>2</v>
      </c>
      <c r="D709">
        <v>10</v>
      </c>
      <c r="E709">
        <v>2</v>
      </c>
      <c r="F709">
        <v>3</v>
      </c>
      <c r="G709">
        <f t="shared" si="163"/>
        <v>1</v>
      </c>
      <c r="H709">
        <v>4</v>
      </c>
      <c r="I709">
        <v>2</v>
      </c>
      <c r="J709">
        <v>0</v>
      </c>
      <c r="L709" s="2" t="s">
        <v>21</v>
      </c>
      <c r="N709">
        <v>35</v>
      </c>
      <c r="O709">
        <v>4</v>
      </c>
      <c r="P709">
        <v>1</v>
      </c>
      <c r="Q709">
        <v>0</v>
      </c>
      <c r="R709">
        <v>1</v>
      </c>
      <c r="S709">
        <v>4</v>
      </c>
      <c r="T709">
        <v>2</v>
      </c>
      <c r="U709">
        <v>3</v>
      </c>
      <c r="V709">
        <v>0</v>
      </c>
      <c r="W709" s="45">
        <v>0</v>
      </c>
      <c r="X709" s="46">
        <v>1</v>
      </c>
      <c r="Y709" s="47">
        <f t="shared" ref="Y709:Y772" si="164">W709+X709</f>
        <v>1</v>
      </c>
      <c r="Z709">
        <f t="shared" ref="Z709:Z772" si="165">IF(Y709=0,"",W709/Y709)</f>
        <v>0</v>
      </c>
      <c r="AA709">
        <f t="shared" ref="AA709:AA772" si="166">1/(1+EXP(-$AH$5-MMULT(N709:V709,$AH$6:$AH$14)))</f>
        <v>7.5882857530172904E-2</v>
      </c>
      <c r="AB709" s="45">
        <f t="shared" ref="AB709:AB772" si="167">Y709*AA709</f>
        <v>7.5882857530172904E-2</v>
      </c>
      <c r="AC709" s="47">
        <f t="shared" ref="AC709:AC772" si="168">Y709-AB709</f>
        <v>0.92411714246982712</v>
      </c>
      <c r="AD709" s="45">
        <f t="shared" ref="AD709:AD772" si="169">IFERROR(Y709*(Z709*LN(AA709)+(1-Z709)*LN(1-AA709)),0)</f>
        <v>-7.891643781130124E-2</v>
      </c>
      <c r="AE709" s="47">
        <f t="shared" ref="AE709:AE772" si="170">100*IF(AA709&gt;=$BA$10,W709/Y709,X709/Y709)</f>
        <v>100</v>
      </c>
      <c r="AF709">
        <f t="shared" ref="AF709:AF772" si="171">IFERROR((W709-AB709)^2/AB709+(X709-AC709)^2/AC709,0)</f>
        <v>8.2113894486759306E-2</v>
      </c>
      <c r="BE709">
        <v>0.10288219329541798</v>
      </c>
      <c r="BF709">
        <v>1</v>
      </c>
      <c r="BG709">
        <v>0</v>
      </c>
      <c r="BH709">
        <f t="shared" si="161"/>
        <v>671</v>
      </c>
      <c r="BI709">
        <f t="shared" si="162"/>
        <v>37</v>
      </c>
      <c r="BJ709">
        <f t="shared" ref="BJ709:BJ772" si="172">1-BH709/BH$1468</f>
        <v>0.45579886455798868</v>
      </c>
      <c r="BK709">
        <f t="shared" ref="BK709:BK772" si="173">1-BI709/BI$1468</f>
        <v>0.84388185654008441</v>
      </c>
      <c r="BL709">
        <f t="shared" ref="BL709:BL772" si="174">(BJ709-BJ710)*BK709</f>
        <v>6.8441350895387019E-4</v>
      </c>
    </row>
    <row r="710" spans="1:64" x14ac:dyDescent="0.3">
      <c r="A710">
        <v>36</v>
      </c>
      <c r="B710">
        <v>1</v>
      </c>
      <c r="C710">
        <v>1</v>
      </c>
      <c r="D710">
        <v>7</v>
      </c>
      <c r="E710">
        <v>2</v>
      </c>
      <c r="F710">
        <v>1</v>
      </c>
      <c r="G710">
        <f t="shared" si="163"/>
        <v>1</v>
      </c>
      <c r="H710">
        <v>3</v>
      </c>
      <c r="I710">
        <v>0</v>
      </c>
      <c r="J710">
        <v>0</v>
      </c>
      <c r="L710" s="2" t="s">
        <v>21</v>
      </c>
      <c r="N710">
        <v>35</v>
      </c>
      <c r="O710">
        <v>4</v>
      </c>
      <c r="P710">
        <v>1</v>
      </c>
      <c r="Q710">
        <v>0</v>
      </c>
      <c r="R710">
        <v>2</v>
      </c>
      <c r="S710">
        <v>1</v>
      </c>
      <c r="T710">
        <v>1</v>
      </c>
      <c r="U710">
        <v>4</v>
      </c>
      <c r="V710">
        <v>0</v>
      </c>
      <c r="W710" s="45">
        <v>0</v>
      </c>
      <c r="X710" s="46">
        <v>1</v>
      </c>
      <c r="Y710" s="47">
        <f t="shared" si="164"/>
        <v>1</v>
      </c>
      <c r="Z710">
        <f t="shared" si="165"/>
        <v>0</v>
      </c>
      <c r="AA710">
        <f t="shared" si="166"/>
        <v>3.2998923199431707E-2</v>
      </c>
      <c r="AB710" s="45">
        <f t="shared" si="167"/>
        <v>3.2998923199431707E-2</v>
      </c>
      <c r="AC710" s="47">
        <f t="shared" si="168"/>
        <v>0.96700107680056835</v>
      </c>
      <c r="AD710" s="45">
        <f t="shared" si="169"/>
        <v>-3.3555669981822238E-2</v>
      </c>
      <c r="AE710" s="47">
        <f t="shared" si="170"/>
        <v>100</v>
      </c>
      <c r="AF710">
        <f t="shared" si="171"/>
        <v>3.4125011844466965E-2</v>
      </c>
      <c r="BE710">
        <v>0.1031850902382046</v>
      </c>
      <c r="BF710">
        <v>1</v>
      </c>
      <c r="BG710">
        <v>0</v>
      </c>
      <c r="BH710">
        <f t="shared" ref="BH710:BH773" si="175">BH709+BF710</f>
        <v>672</v>
      </c>
      <c r="BI710">
        <f t="shared" ref="BI710:BI773" si="176">BI709+BG710</f>
        <v>37</v>
      </c>
      <c r="BJ710">
        <f t="shared" si="172"/>
        <v>0.45498783454987834</v>
      </c>
      <c r="BK710">
        <f t="shared" si="173"/>
        <v>0.84388185654008441</v>
      </c>
      <c r="BL710">
        <f t="shared" si="174"/>
        <v>6.8441350895387019E-4</v>
      </c>
    </row>
    <row r="711" spans="1:64" x14ac:dyDescent="0.3">
      <c r="A711">
        <v>31</v>
      </c>
      <c r="B711">
        <v>3</v>
      </c>
      <c r="C711">
        <v>2</v>
      </c>
      <c r="D711">
        <v>2</v>
      </c>
      <c r="E711">
        <v>1</v>
      </c>
      <c r="F711">
        <v>4</v>
      </c>
      <c r="G711">
        <f t="shared" si="163"/>
        <v>3</v>
      </c>
      <c r="H711">
        <v>3</v>
      </c>
      <c r="I711">
        <v>1</v>
      </c>
      <c r="J711">
        <v>1</v>
      </c>
      <c r="L711" s="2" t="s">
        <v>18</v>
      </c>
      <c r="N711">
        <v>35</v>
      </c>
      <c r="O711">
        <v>4</v>
      </c>
      <c r="P711">
        <v>1</v>
      </c>
      <c r="Q711">
        <v>2</v>
      </c>
      <c r="R711">
        <v>1</v>
      </c>
      <c r="S711">
        <v>1</v>
      </c>
      <c r="T711">
        <v>2</v>
      </c>
      <c r="U711">
        <v>3</v>
      </c>
      <c r="V711">
        <v>2</v>
      </c>
      <c r="W711" s="45">
        <v>0</v>
      </c>
      <c r="X711" s="46">
        <v>1</v>
      </c>
      <c r="Y711" s="47">
        <f t="shared" si="164"/>
        <v>1</v>
      </c>
      <c r="Z711">
        <f t="shared" si="165"/>
        <v>0</v>
      </c>
      <c r="AA711">
        <f t="shared" si="166"/>
        <v>0.10414611084117792</v>
      </c>
      <c r="AB711" s="45">
        <f t="shared" si="167"/>
        <v>0.10414611084117792</v>
      </c>
      <c r="AC711" s="47">
        <f t="shared" si="168"/>
        <v>0.89585388915882214</v>
      </c>
      <c r="AD711" s="45">
        <f t="shared" si="169"/>
        <v>-0.10997794943982986</v>
      </c>
      <c r="AE711" s="47">
        <f t="shared" si="170"/>
        <v>100</v>
      </c>
      <c r="AF711">
        <f t="shared" si="171"/>
        <v>0.11625345617349246</v>
      </c>
      <c r="BE711">
        <v>0.1031852358641778</v>
      </c>
      <c r="BF711">
        <v>1</v>
      </c>
      <c r="BG711">
        <v>0</v>
      </c>
      <c r="BH711">
        <f t="shared" si="175"/>
        <v>673</v>
      </c>
      <c r="BI711">
        <f t="shared" si="176"/>
        <v>37</v>
      </c>
      <c r="BJ711">
        <f t="shared" si="172"/>
        <v>0.45417680454176801</v>
      </c>
      <c r="BK711">
        <f t="shared" si="173"/>
        <v>0.84388185654008441</v>
      </c>
      <c r="BL711">
        <f t="shared" si="174"/>
        <v>6.844135089537764E-4</v>
      </c>
    </row>
    <row r="712" spans="1:64" x14ac:dyDescent="0.3">
      <c r="A712">
        <v>33</v>
      </c>
      <c r="B712">
        <v>4</v>
      </c>
      <c r="C712">
        <v>1</v>
      </c>
      <c r="D712">
        <v>8</v>
      </c>
      <c r="E712">
        <v>4</v>
      </c>
      <c r="F712">
        <v>2</v>
      </c>
      <c r="G712">
        <f t="shared" si="163"/>
        <v>3</v>
      </c>
      <c r="H712">
        <v>3</v>
      </c>
      <c r="I712">
        <v>6</v>
      </c>
      <c r="J712">
        <v>0</v>
      </c>
      <c r="L712" s="2" t="s">
        <v>18</v>
      </c>
      <c r="N712">
        <v>35</v>
      </c>
      <c r="O712">
        <v>4</v>
      </c>
      <c r="P712">
        <v>1</v>
      </c>
      <c r="Q712">
        <v>2</v>
      </c>
      <c r="R712">
        <v>1</v>
      </c>
      <c r="S712">
        <v>1</v>
      </c>
      <c r="T712">
        <v>2</v>
      </c>
      <c r="U712">
        <v>4</v>
      </c>
      <c r="V712">
        <v>2</v>
      </c>
      <c r="W712" s="45">
        <v>0</v>
      </c>
      <c r="X712" s="46">
        <v>1</v>
      </c>
      <c r="Y712" s="47">
        <f t="shared" si="164"/>
        <v>1</v>
      </c>
      <c r="Z712">
        <f t="shared" si="165"/>
        <v>0</v>
      </c>
      <c r="AA712">
        <f t="shared" si="166"/>
        <v>8.4632338150229913E-2</v>
      </c>
      <c r="AB712" s="45">
        <f t="shared" si="167"/>
        <v>8.4632338150229913E-2</v>
      </c>
      <c r="AC712" s="47">
        <f t="shared" si="168"/>
        <v>0.91536766184977014</v>
      </c>
      <c r="AD712" s="45">
        <f t="shared" si="169"/>
        <v>-8.8429478183881055E-2</v>
      </c>
      <c r="AE712" s="47">
        <f t="shared" si="170"/>
        <v>100</v>
      </c>
      <c r="AF712">
        <f t="shared" si="171"/>
        <v>9.2457207827514168E-2</v>
      </c>
      <c r="BE712">
        <v>0.10334600984608987</v>
      </c>
      <c r="BF712">
        <v>1</v>
      </c>
      <c r="BG712">
        <v>0</v>
      </c>
      <c r="BH712">
        <f t="shared" si="175"/>
        <v>674</v>
      </c>
      <c r="BI712">
        <f t="shared" si="176"/>
        <v>37</v>
      </c>
      <c r="BJ712">
        <f t="shared" si="172"/>
        <v>0.45336577453365778</v>
      </c>
      <c r="BK712">
        <f t="shared" si="173"/>
        <v>0.84388185654008441</v>
      </c>
      <c r="BL712">
        <f t="shared" si="174"/>
        <v>6.8441350895387019E-4</v>
      </c>
    </row>
    <row r="713" spans="1:64" x14ac:dyDescent="0.3">
      <c r="A713">
        <v>29</v>
      </c>
      <c r="B713">
        <v>4</v>
      </c>
      <c r="C713">
        <v>2</v>
      </c>
      <c r="D713">
        <v>0</v>
      </c>
      <c r="E713">
        <v>1</v>
      </c>
      <c r="F713">
        <v>2</v>
      </c>
      <c r="G713">
        <f t="shared" si="163"/>
        <v>3</v>
      </c>
      <c r="H713">
        <v>3</v>
      </c>
      <c r="I713">
        <v>0</v>
      </c>
      <c r="J713">
        <v>1</v>
      </c>
      <c r="L713" s="2" t="s">
        <v>18</v>
      </c>
      <c r="N713">
        <v>35</v>
      </c>
      <c r="O713">
        <v>4</v>
      </c>
      <c r="P713">
        <v>1</v>
      </c>
      <c r="Q713">
        <v>2</v>
      </c>
      <c r="R713">
        <v>1</v>
      </c>
      <c r="S713">
        <v>3</v>
      </c>
      <c r="T713">
        <v>3</v>
      </c>
      <c r="U713">
        <v>3</v>
      </c>
      <c r="V713">
        <v>2</v>
      </c>
      <c r="W713" s="45">
        <v>0</v>
      </c>
      <c r="X713" s="46">
        <v>1</v>
      </c>
      <c r="Y713" s="47">
        <f t="shared" si="164"/>
        <v>1</v>
      </c>
      <c r="Z713">
        <f t="shared" si="165"/>
        <v>0</v>
      </c>
      <c r="AA713">
        <f t="shared" si="166"/>
        <v>0.14716097707131601</v>
      </c>
      <c r="AB713" s="45">
        <f t="shared" si="167"/>
        <v>0.14716097707131601</v>
      </c>
      <c r="AC713" s="47">
        <f t="shared" si="168"/>
        <v>0.85283902292868397</v>
      </c>
      <c r="AD713" s="45">
        <f t="shared" si="169"/>
        <v>-0.15918446802377689</v>
      </c>
      <c r="AE713" s="47">
        <f t="shared" si="170"/>
        <v>100</v>
      </c>
      <c r="AF713">
        <f t="shared" si="171"/>
        <v>0.1725542254925897</v>
      </c>
      <c r="BE713">
        <v>0.10400249597468826</v>
      </c>
      <c r="BF713">
        <v>1</v>
      </c>
      <c r="BG713">
        <v>0</v>
      </c>
      <c r="BH713">
        <f t="shared" si="175"/>
        <v>675</v>
      </c>
      <c r="BI713">
        <f t="shared" si="176"/>
        <v>37</v>
      </c>
      <c r="BJ713">
        <f t="shared" si="172"/>
        <v>0.45255474452554745</v>
      </c>
      <c r="BK713">
        <f t="shared" si="173"/>
        <v>0.84388185654008441</v>
      </c>
      <c r="BL713">
        <f t="shared" si="174"/>
        <v>6.8441350895387019E-4</v>
      </c>
    </row>
    <row r="714" spans="1:64" x14ac:dyDescent="0.3">
      <c r="A714">
        <v>33</v>
      </c>
      <c r="B714">
        <v>2</v>
      </c>
      <c r="C714">
        <v>1</v>
      </c>
      <c r="D714">
        <v>2</v>
      </c>
      <c r="E714">
        <v>1</v>
      </c>
      <c r="F714">
        <v>4</v>
      </c>
      <c r="G714">
        <f t="shared" si="163"/>
        <v>3</v>
      </c>
      <c r="H714">
        <v>3</v>
      </c>
      <c r="I714">
        <v>0</v>
      </c>
      <c r="J714">
        <v>0</v>
      </c>
      <c r="L714" s="2" t="s">
        <v>18</v>
      </c>
      <c r="N714">
        <v>35</v>
      </c>
      <c r="O714">
        <v>4</v>
      </c>
      <c r="P714">
        <v>1</v>
      </c>
      <c r="Q714">
        <v>2</v>
      </c>
      <c r="R714">
        <v>2</v>
      </c>
      <c r="S714">
        <v>1</v>
      </c>
      <c r="T714">
        <v>1</v>
      </c>
      <c r="U714">
        <v>3</v>
      </c>
      <c r="V714">
        <v>0</v>
      </c>
      <c r="W714" s="45">
        <v>0</v>
      </c>
      <c r="X714" s="46">
        <v>1</v>
      </c>
      <c r="Y714" s="47">
        <f t="shared" si="164"/>
        <v>1</v>
      </c>
      <c r="Z714">
        <f t="shared" si="165"/>
        <v>0</v>
      </c>
      <c r="AA714">
        <f t="shared" si="166"/>
        <v>2.9952632787447184E-2</v>
      </c>
      <c r="AB714" s="45">
        <f t="shared" si="167"/>
        <v>2.9952632787447184E-2</v>
      </c>
      <c r="AC714" s="47">
        <f t="shared" si="168"/>
        <v>0.9700473672125528</v>
      </c>
      <c r="AD714" s="45">
        <f t="shared" si="169"/>
        <v>-3.0410376499071044E-2</v>
      </c>
      <c r="AE714" s="47">
        <f t="shared" si="170"/>
        <v>100</v>
      </c>
      <c r="AF714">
        <f t="shared" si="171"/>
        <v>3.0877495058325422E-2</v>
      </c>
      <c r="BE714">
        <v>0.10414611084117792</v>
      </c>
      <c r="BF714">
        <v>1</v>
      </c>
      <c r="BG714">
        <v>0</v>
      </c>
      <c r="BH714">
        <f t="shared" si="175"/>
        <v>676</v>
      </c>
      <c r="BI714">
        <f t="shared" si="176"/>
        <v>37</v>
      </c>
      <c r="BJ714">
        <f t="shared" si="172"/>
        <v>0.45174371451743711</v>
      </c>
      <c r="BK714">
        <f t="shared" si="173"/>
        <v>0.84388185654008441</v>
      </c>
      <c r="BL714">
        <f t="shared" si="174"/>
        <v>6.844135089537764E-4</v>
      </c>
    </row>
    <row r="715" spans="1:64" x14ac:dyDescent="0.3">
      <c r="A715">
        <v>45</v>
      </c>
      <c r="B715">
        <v>4</v>
      </c>
      <c r="C715">
        <v>1</v>
      </c>
      <c r="D715">
        <v>3</v>
      </c>
      <c r="E715">
        <v>1</v>
      </c>
      <c r="F715">
        <v>4</v>
      </c>
      <c r="G715">
        <f t="shared" si="163"/>
        <v>1</v>
      </c>
      <c r="H715">
        <v>3</v>
      </c>
      <c r="I715">
        <v>0</v>
      </c>
      <c r="J715">
        <v>0</v>
      </c>
      <c r="L715" s="2" t="s">
        <v>21</v>
      </c>
      <c r="N715">
        <v>35</v>
      </c>
      <c r="O715">
        <v>4</v>
      </c>
      <c r="P715">
        <v>1</v>
      </c>
      <c r="Q715">
        <v>4</v>
      </c>
      <c r="R715">
        <v>1</v>
      </c>
      <c r="S715">
        <v>3</v>
      </c>
      <c r="T715">
        <v>3</v>
      </c>
      <c r="U715">
        <v>3</v>
      </c>
      <c r="V715">
        <v>4</v>
      </c>
      <c r="W715" s="45">
        <v>0</v>
      </c>
      <c r="X715" s="46">
        <v>1</v>
      </c>
      <c r="Y715" s="47">
        <f t="shared" si="164"/>
        <v>1</v>
      </c>
      <c r="Z715">
        <f t="shared" si="165"/>
        <v>0</v>
      </c>
      <c r="AA715">
        <f t="shared" si="166"/>
        <v>0.14271968534457766</v>
      </c>
      <c r="AB715" s="45">
        <f t="shared" si="167"/>
        <v>0.14271968534457766</v>
      </c>
      <c r="AC715" s="47">
        <f t="shared" si="168"/>
        <v>0.85728031465542232</v>
      </c>
      <c r="AD715" s="45">
        <f t="shared" si="169"/>
        <v>-0.15399032558669407</v>
      </c>
      <c r="AE715" s="47">
        <f t="shared" si="170"/>
        <v>100</v>
      </c>
      <c r="AF715">
        <f t="shared" si="171"/>
        <v>0.16647960171807144</v>
      </c>
      <c r="BE715">
        <v>0.10500623934139756</v>
      </c>
      <c r="BF715">
        <v>1</v>
      </c>
      <c r="BG715">
        <v>0</v>
      </c>
      <c r="BH715">
        <f t="shared" si="175"/>
        <v>677</v>
      </c>
      <c r="BI715">
        <f t="shared" si="176"/>
        <v>37</v>
      </c>
      <c r="BJ715">
        <f t="shared" si="172"/>
        <v>0.45093268450932689</v>
      </c>
      <c r="BK715">
        <f t="shared" si="173"/>
        <v>0.84388185654008441</v>
      </c>
      <c r="BL715">
        <f t="shared" si="174"/>
        <v>6.8441350895387019E-4</v>
      </c>
    </row>
    <row r="716" spans="1:64" x14ac:dyDescent="0.3">
      <c r="A716">
        <v>50</v>
      </c>
      <c r="B716">
        <v>4</v>
      </c>
      <c r="C716">
        <v>1</v>
      </c>
      <c r="D716">
        <v>4</v>
      </c>
      <c r="E716">
        <v>4</v>
      </c>
      <c r="F716">
        <v>4</v>
      </c>
      <c r="G716">
        <f t="shared" si="163"/>
        <v>1</v>
      </c>
      <c r="H716">
        <v>2</v>
      </c>
      <c r="I716">
        <v>1</v>
      </c>
      <c r="J716">
        <v>0</v>
      </c>
      <c r="L716" s="2" t="s">
        <v>21</v>
      </c>
      <c r="N716">
        <v>35</v>
      </c>
      <c r="O716">
        <v>4</v>
      </c>
      <c r="P716">
        <v>1</v>
      </c>
      <c r="Q716">
        <v>7</v>
      </c>
      <c r="R716">
        <v>2</v>
      </c>
      <c r="S716">
        <v>1</v>
      </c>
      <c r="T716">
        <v>2</v>
      </c>
      <c r="U716">
        <v>3</v>
      </c>
      <c r="V716">
        <v>0</v>
      </c>
      <c r="W716" s="45">
        <v>0</v>
      </c>
      <c r="X716" s="46">
        <v>1</v>
      </c>
      <c r="Y716" s="47">
        <f t="shared" si="164"/>
        <v>1</v>
      </c>
      <c r="Z716">
        <f t="shared" si="165"/>
        <v>0</v>
      </c>
      <c r="AA716">
        <f t="shared" si="166"/>
        <v>2.5340259204494932E-2</v>
      </c>
      <c r="AB716" s="45">
        <f t="shared" si="167"/>
        <v>2.5340259204494932E-2</v>
      </c>
      <c r="AC716" s="47">
        <f t="shared" si="168"/>
        <v>0.9746597407955051</v>
      </c>
      <c r="AD716" s="45">
        <f t="shared" si="169"/>
        <v>-2.5666852692789226E-2</v>
      </c>
      <c r="AE716" s="47">
        <f t="shared" si="170"/>
        <v>100</v>
      </c>
      <c r="AF716">
        <f t="shared" si="171"/>
        <v>2.5999082699171019E-2</v>
      </c>
      <c r="BE716">
        <v>0.10507387286342945</v>
      </c>
      <c r="BF716">
        <v>1</v>
      </c>
      <c r="BG716">
        <v>0</v>
      </c>
      <c r="BH716">
        <f t="shared" si="175"/>
        <v>678</v>
      </c>
      <c r="BI716">
        <f t="shared" si="176"/>
        <v>37</v>
      </c>
      <c r="BJ716">
        <f t="shared" si="172"/>
        <v>0.45012165450121655</v>
      </c>
      <c r="BK716">
        <f t="shared" si="173"/>
        <v>0.84388185654008441</v>
      </c>
      <c r="BL716">
        <f t="shared" si="174"/>
        <v>6.8441350895387019E-4</v>
      </c>
    </row>
    <row r="717" spans="1:64" x14ac:dyDescent="0.3">
      <c r="A717">
        <v>33</v>
      </c>
      <c r="B717">
        <v>3</v>
      </c>
      <c r="C717">
        <v>2</v>
      </c>
      <c r="D717">
        <v>5</v>
      </c>
      <c r="E717">
        <v>2</v>
      </c>
      <c r="F717">
        <v>2</v>
      </c>
      <c r="G717">
        <f t="shared" si="163"/>
        <v>2</v>
      </c>
      <c r="H717">
        <v>3</v>
      </c>
      <c r="I717">
        <v>1</v>
      </c>
      <c r="J717">
        <v>0</v>
      </c>
      <c r="L717" s="2" t="s">
        <v>20</v>
      </c>
      <c r="N717">
        <v>35</v>
      </c>
      <c r="O717">
        <v>4</v>
      </c>
      <c r="P717">
        <v>1</v>
      </c>
      <c r="Q717">
        <v>7</v>
      </c>
      <c r="R717">
        <v>2</v>
      </c>
      <c r="S717">
        <v>3</v>
      </c>
      <c r="T717">
        <v>2</v>
      </c>
      <c r="U717">
        <v>3</v>
      </c>
      <c r="V717">
        <v>0</v>
      </c>
      <c r="W717" s="45">
        <v>0</v>
      </c>
      <c r="X717" s="46">
        <v>1</v>
      </c>
      <c r="Y717" s="47">
        <f t="shared" si="164"/>
        <v>1</v>
      </c>
      <c r="Z717">
        <f t="shared" si="165"/>
        <v>0</v>
      </c>
      <c r="AA717">
        <f t="shared" si="166"/>
        <v>1.9736270858004158E-2</v>
      </c>
      <c r="AB717" s="45">
        <f t="shared" si="167"/>
        <v>1.9736270858004158E-2</v>
      </c>
      <c r="AC717" s="47">
        <f t="shared" si="168"/>
        <v>0.98026372914199589</v>
      </c>
      <c r="AD717" s="45">
        <f t="shared" si="169"/>
        <v>-1.9933632152105335E-2</v>
      </c>
      <c r="AE717" s="47">
        <f t="shared" si="170"/>
        <v>100</v>
      </c>
      <c r="AF717">
        <f t="shared" si="171"/>
        <v>2.0133633706185271E-2</v>
      </c>
      <c r="BE717">
        <v>0.1050894330301413</v>
      </c>
      <c r="BF717">
        <v>1</v>
      </c>
      <c r="BG717">
        <v>0</v>
      </c>
      <c r="BH717">
        <f t="shared" si="175"/>
        <v>679</v>
      </c>
      <c r="BI717">
        <f t="shared" si="176"/>
        <v>37</v>
      </c>
      <c r="BJ717">
        <f t="shared" si="172"/>
        <v>0.44931062449310621</v>
      </c>
      <c r="BK717">
        <f t="shared" si="173"/>
        <v>0.84388185654008441</v>
      </c>
      <c r="BL717">
        <f t="shared" si="174"/>
        <v>6.844135089537764E-4</v>
      </c>
    </row>
    <row r="718" spans="1:64" x14ac:dyDescent="0.3">
      <c r="A718">
        <v>41</v>
      </c>
      <c r="B718">
        <v>1</v>
      </c>
      <c r="C718">
        <v>1</v>
      </c>
      <c r="D718">
        <v>16</v>
      </c>
      <c r="E718">
        <v>5</v>
      </c>
      <c r="F718">
        <v>3</v>
      </c>
      <c r="G718">
        <f t="shared" si="163"/>
        <v>1</v>
      </c>
      <c r="H718">
        <v>4</v>
      </c>
      <c r="I718">
        <v>0</v>
      </c>
      <c r="J718">
        <v>0</v>
      </c>
      <c r="L718" s="2" t="s">
        <v>21</v>
      </c>
      <c r="N718">
        <v>35</v>
      </c>
      <c r="O718">
        <v>4</v>
      </c>
      <c r="P718">
        <v>1</v>
      </c>
      <c r="Q718">
        <v>8</v>
      </c>
      <c r="R718">
        <v>3</v>
      </c>
      <c r="S718">
        <v>3</v>
      </c>
      <c r="T718">
        <v>3</v>
      </c>
      <c r="U718">
        <v>1</v>
      </c>
      <c r="V718">
        <v>3</v>
      </c>
      <c r="W718" s="45">
        <v>0</v>
      </c>
      <c r="X718" s="46">
        <v>1</v>
      </c>
      <c r="Y718" s="47">
        <f t="shared" si="164"/>
        <v>1</v>
      </c>
      <c r="Z718">
        <f t="shared" si="165"/>
        <v>0</v>
      </c>
      <c r="AA718">
        <f t="shared" si="166"/>
        <v>5.1986947120534491E-2</v>
      </c>
      <c r="AB718" s="45">
        <f t="shared" si="167"/>
        <v>5.1986947120534491E-2</v>
      </c>
      <c r="AC718" s="47">
        <f t="shared" si="168"/>
        <v>0.94801305287946547</v>
      </c>
      <c r="AD718" s="45">
        <f t="shared" si="169"/>
        <v>-5.338700796170949E-2</v>
      </c>
      <c r="AE718" s="47">
        <f t="shared" si="170"/>
        <v>100</v>
      </c>
      <c r="AF718">
        <f t="shared" si="171"/>
        <v>5.4837796760952767E-2</v>
      </c>
      <c r="BE718">
        <v>0.10522539603228936</v>
      </c>
      <c r="BF718">
        <v>1</v>
      </c>
      <c r="BG718">
        <v>0</v>
      </c>
      <c r="BH718">
        <f t="shared" si="175"/>
        <v>680</v>
      </c>
      <c r="BI718">
        <f t="shared" si="176"/>
        <v>37</v>
      </c>
      <c r="BJ718">
        <f t="shared" si="172"/>
        <v>0.44849959448499599</v>
      </c>
      <c r="BK718">
        <f t="shared" si="173"/>
        <v>0.84388185654008441</v>
      </c>
      <c r="BL718">
        <f t="shared" si="174"/>
        <v>6.8441350895387019E-4</v>
      </c>
    </row>
    <row r="719" spans="1:64" x14ac:dyDescent="0.3">
      <c r="A719">
        <v>27</v>
      </c>
      <c r="B719">
        <v>3</v>
      </c>
      <c r="C719">
        <v>1</v>
      </c>
      <c r="D719">
        <v>2</v>
      </c>
      <c r="E719">
        <v>1</v>
      </c>
      <c r="F719">
        <v>2</v>
      </c>
      <c r="G719">
        <f t="shared" si="163"/>
        <v>2</v>
      </c>
      <c r="H719">
        <v>3</v>
      </c>
      <c r="I719">
        <v>2</v>
      </c>
      <c r="J719">
        <v>0</v>
      </c>
      <c r="L719" s="2" t="s">
        <v>20</v>
      </c>
      <c r="N719">
        <v>35</v>
      </c>
      <c r="O719">
        <v>4</v>
      </c>
      <c r="P719">
        <v>1</v>
      </c>
      <c r="Q719">
        <v>9</v>
      </c>
      <c r="R719">
        <v>3</v>
      </c>
      <c r="S719">
        <v>1</v>
      </c>
      <c r="T719">
        <v>1</v>
      </c>
      <c r="U719">
        <v>3</v>
      </c>
      <c r="V719">
        <v>0</v>
      </c>
      <c r="W719" s="45">
        <v>0</v>
      </c>
      <c r="X719" s="46">
        <v>1</v>
      </c>
      <c r="Y719" s="47">
        <f t="shared" si="164"/>
        <v>1</v>
      </c>
      <c r="Z719">
        <f t="shared" si="165"/>
        <v>0</v>
      </c>
      <c r="AA719">
        <f t="shared" si="166"/>
        <v>6.618290137234889E-3</v>
      </c>
      <c r="AB719" s="45">
        <f t="shared" si="167"/>
        <v>6.618290137234889E-3</v>
      </c>
      <c r="AC719" s="47">
        <f t="shared" si="168"/>
        <v>0.99338170986276508</v>
      </c>
      <c r="AD719" s="45">
        <f t="shared" si="169"/>
        <v>-6.6402881325358263E-3</v>
      </c>
      <c r="AE719" s="47">
        <f t="shared" si="170"/>
        <v>100</v>
      </c>
      <c r="AF719">
        <f t="shared" si="171"/>
        <v>6.6623837257374112E-3</v>
      </c>
      <c r="BE719">
        <v>0.10536475032454193</v>
      </c>
      <c r="BF719">
        <v>1</v>
      </c>
      <c r="BG719">
        <v>0</v>
      </c>
      <c r="BH719">
        <f t="shared" si="175"/>
        <v>681</v>
      </c>
      <c r="BI719">
        <f t="shared" si="176"/>
        <v>37</v>
      </c>
      <c r="BJ719">
        <f t="shared" si="172"/>
        <v>0.44768856447688565</v>
      </c>
      <c r="BK719">
        <f t="shared" si="173"/>
        <v>0.84388185654008441</v>
      </c>
      <c r="BL719">
        <f t="shared" si="174"/>
        <v>6.8441350895387019E-4</v>
      </c>
    </row>
    <row r="720" spans="1:64" x14ac:dyDescent="0.3">
      <c r="A720">
        <v>45</v>
      </c>
      <c r="B720">
        <v>4</v>
      </c>
      <c r="C720">
        <v>2</v>
      </c>
      <c r="D720">
        <v>8</v>
      </c>
      <c r="E720">
        <v>2</v>
      </c>
      <c r="F720">
        <v>1</v>
      </c>
      <c r="G720">
        <f t="shared" si="163"/>
        <v>2</v>
      </c>
      <c r="H720">
        <v>3</v>
      </c>
      <c r="I720">
        <v>0</v>
      </c>
      <c r="J720">
        <v>0</v>
      </c>
      <c r="L720" s="2" t="s">
        <v>20</v>
      </c>
      <c r="N720">
        <v>35</v>
      </c>
      <c r="O720">
        <v>4</v>
      </c>
      <c r="P720">
        <v>1</v>
      </c>
      <c r="Q720">
        <v>10</v>
      </c>
      <c r="R720">
        <v>3</v>
      </c>
      <c r="S720">
        <v>2</v>
      </c>
      <c r="T720">
        <v>2</v>
      </c>
      <c r="U720">
        <v>3</v>
      </c>
      <c r="V720">
        <v>4</v>
      </c>
      <c r="W720" s="45">
        <v>0</v>
      </c>
      <c r="X720" s="46">
        <v>1</v>
      </c>
      <c r="Y720" s="47">
        <f t="shared" si="164"/>
        <v>1</v>
      </c>
      <c r="Z720">
        <f t="shared" si="165"/>
        <v>0</v>
      </c>
      <c r="AA720">
        <f t="shared" si="166"/>
        <v>1.6846254993810941E-2</v>
      </c>
      <c r="AB720" s="45">
        <f t="shared" si="167"/>
        <v>1.6846254993810941E-2</v>
      </c>
      <c r="AC720" s="47">
        <f t="shared" si="168"/>
        <v>0.98315374500618902</v>
      </c>
      <c r="AD720" s="45">
        <f t="shared" si="169"/>
        <v>-1.6989767192767673E-2</v>
      </c>
      <c r="AE720" s="47">
        <f t="shared" si="170"/>
        <v>100</v>
      </c>
      <c r="AF720">
        <f t="shared" si="171"/>
        <v>1.7134914126482725E-2</v>
      </c>
      <c r="BE720">
        <v>0.10536547818026057</v>
      </c>
      <c r="BF720">
        <v>1</v>
      </c>
      <c r="BG720">
        <v>0</v>
      </c>
      <c r="BH720">
        <f t="shared" si="175"/>
        <v>682</v>
      </c>
      <c r="BI720">
        <f t="shared" si="176"/>
        <v>37</v>
      </c>
      <c r="BJ720">
        <f t="shared" si="172"/>
        <v>0.44687753446877532</v>
      </c>
      <c r="BK720">
        <f t="shared" si="173"/>
        <v>0.84388185654008441</v>
      </c>
      <c r="BL720">
        <f t="shared" si="174"/>
        <v>0</v>
      </c>
    </row>
    <row r="721" spans="1:64" x14ac:dyDescent="0.3">
      <c r="A721">
        <v>47</v>
      </c>
      <c r="B721">
        <v>4</v>
      </c>
      <c r="C721">
        <v>2</v>
      </c>
      <c r="D721">
        <v>0</v>
      </c>
      <c r="E721">
        <v>2</v>
      </c>
      <c r="F721">
        <v>4</v>
      </c>
      <c r="G721">
        <f t="shared" si="163"/>
        <v>3</v>
      </c>
      <c r="H721">
        <v>3</v>
      </c>
      <c r="I721">
        <v>0</v>
      </c>
      <c r="J721">
        <v>0</v>
      </c>
      <c r="L721" s="2" t="s">
        <v>18</v>
      </c>
      <c r="N721">
        <v>35</v>
      </c>
      <c r="O721">
        <v>4</v>
      </c>
      <c r="P721">
        <v>1</v>
      </c>
      <c r="Q721">
        <v>12</v>
      </c>
      <c r="R721">
        <v>3</v>
      </c>
      <c r="S721">
        <v>2</v>
      </c>
      <c r="T721">
        <v>2</v>
      </c>
      <c r="U721">
        <v>3</v>
      </c>
      <c r="V721">
        <v>6</v>
      </c>
      <c r="W721" s="45">
        <v>1</v>
      </c>
      <c r="X721" s="46">
        <v>0</v>
      </c>
      <c r="Y721" s="47">
        <f t="shared" si="164"/>
        <v>1</v>
      </c>
      <c r="Z721">
        <f t="shared" si="165"/>
        <v>1</v>
      </c>
      <c r="AA721">
        <f t="shared" si="166"/>
        <v>1.6262841818018264E-2</v>
      </c>
      <c r="AB721" s="45">
        <f t="shared" si="167"/>
        <v>1.6262841818018264E-2</v>
      </c>
      <c r="AC721" s="47">
        <f t="shared" si="168"/>
        <v>0.98373715818198171</v>
      </c>
      <c r="AD721" s="45">
        <f t="shared" si="169"/>
        <v>-4.118872416577732</v>
      </c>
      <c r="AE721" s="47">
        <f t="shared" si="170"/>
        <v>0</v>
      </c>
      <c r="AF721">
        <f t="shared" si="171"/>
        <v>60.489868203234892</v>
      </c>
      <c r="BE721">
        <v>0.10569886116107842</v>
      </c>
      <c r="BF721">
        <v>0</v>
      </c>
      <c r="BG721">
        <v>1</v>
      </c>
      <c r="BH721">
        <f t="shared" si="175"/>
        <v>682</v>
      </c>
      <c r="BI721">
        <f t="shared" si="176"/>
        <v>38</v>
      </c>
      <c r="BJ721">
        <f t="shared" si="172"/>
        <v>0.44687753446877532</v>
      </c>
      <c r="BK721">
        <f t="shared" si="173"/>
        <v>0.83966244725738393</v>
      </c>
      <c r="BL721">
        <f t="shared" si="174"/>
        <v>6.8099144140900748E-4</v>
      </c>
    </row>
    <row r="722" spans="1:64" x14ac:dyDescent="0.3">
      <c r="A722">
        <v>30</v>
      </c>
      <c r="B722">
        <v>1</v>
      </c>
      <c r="C722">
        <v>2</v>
      </c>
      <c r="D722">
        <v>2</v>
      </c>
      <c r="E722">
        <v>1</v>
      </c>
      <c r="F722">
        <v>1</v>
      </c>
      <c r="G722">
        <f t="shared" si="163"/>
        <v>2</v>
      </c>
      <c r="H722">
        <v>3</v>
      </c>
      <c r="I722">
        <v>0</v>
      </c>
      <c r="J722">
        <v>1</v>
      </c>
      <c r="L722" s="2" t="s">
        <v>20</v>
      </c>
      <c r="N722">
        <v>35</v>
      </c>
      <c r="O722">
        <v>4</v>
      </c>
      <c r="P722">
        <v>2</v>
      </c>
      <c r="Q722">
        <v>2</v>
      </c>
      <c r="R722">
        <v>1</v>
      </c>
      <c r="S722">
        <v>1</v>
      </c>
      <c r="T722">
        <v>2</v>
      </c>
      <c r="U722">
        <v>3</v>
      </c>
      <c r="V722">
        <v>2</v>
      </c>
      <c r="W722" s="45">
        <v>0</v>
      </c>
      <c r="X722" s="46">
        <v>1</v>
      </c>
      <c r="Y722" s="47">
        <f t="shared" si="164"/>
        <v>1</v>
      </c>
      <c r="Z722">
        <f t="shared" si="165"/>
        <v>0</v>
      </c>
      <c r="AA722">
        <f t="shared" si="166"/>
        <v>0.3545328887079337</v>
      </c>
      <c r="AB722" s="45">
        <f t="shared" si="167"/>
        <v>0.3545328887079337</v>
      </c>
      <c r="AC722" s="47">
        <f t="shared" si="168"/>
        <v>0.64546711129206624</v>
      </c>
      <c r="AD722" s="45">
        <f t="shared" si="169"/>
        <v>-0.43778102074162789</v>
      </c>
      <c r="AE722" s="47">
        <f t="shared" si="170"/>
        <v>100</v>
      </c>
      <c r="AF722">
        <f t="shared" si="171"/>
        <v>0.54926561323666234</v>
      </c>
      <c r="BE722">
        <v>0.10575794535975845</v>
      </c>
      <c r="BF722">
        <v>1</v>
      </c>
      <c r="BG722">
        <v>0</v>
      </c>
      <c r="BH722">
        <f t="shared" si="175"/>
        <v>683</v>
      </c>
      <c r="BI722">
        <f t="shared" si="176"/>
        <v>38</v>
      </c>
      <c r="BJ722">
        <f t="shared" si="172"/>
        <v>0.44606650446066509</v>
      </c>
      <c r="BK722">
        <f t="shared" si="173"/>
        <v>0.83966244725738393</v>
      </c>
      <c r="BL722">
        <f t="shared" si="174"/>
        <v>6.8099144140910072E-4</v>
      </c>
    </row>
    <row r="723" spans="1:64" x14ac:dyDescent="0.3">
      <c r="A723">
        <v>50</v>
      </c>
      <c r="B723">
        <v>4</v>
      </c>
      <c r="C723">
        <v>2</v>
      </c>
      <c r="D723">
        <v>11</v>
      </c>
      <c r="E723">
        <v>4</v>
      </c>
      <c r="F723">
        <v>3</v>
      </c>
      <c r="G723">
        <f t="shared" si="163"/>
        <v>2</v>
      </c>
      <c r="H723">
        <v>3</v>
      </c>
      <c r="I723">
        <v>1</v>
      </c>
      <c r="J723">
        <v>0</v>
      </c>
      <c r="L723" s="2" t="s">
        <v>20</v>
      </c>
      <c r="N723">
        <v>35</v>
      </c>
      <c r="O723">
        <v>4</v>
      </c>
      <c r="P723">
        <v>2</v>
      </c>
      <c r="Q723">
        <v>2</v>
      </c>
      <c r="R723">
        <v>1</v>
      </c>
      <c r="S723">
        <v>2</v>
      </c>
      <c r="T723">
        <v>1</v>
      </c>
      <c r="U723">
        <v>2</v>
      </c>
      <c r="V723">
        <v>7</v>
      </c>
      <c r="W723" s="45">
        <v>1</v>
      </c>
      <c r="X723" s="46">
        <v>0</v>
      </c>
      <c r="Y723" s="47">
        <f t="shared" si="164"/>
        <v>1</v>
      </c>
      <c r="Z723">
        <f t="shared" si="165"/>
        <v>1</v>
      </c>
      <c r="AA723">
        <f t="shared" si="166"/>
        <v>0.39756733817597079</v>
      </c>
      <c r="AB723" s="45">
        <f t="shared" si="167"/>
        <v>0.39756733817597079</v>
      </c>
      <c r="AC723" s="47">
        <f t="shared" si="168"/>
        <v>0.60243266182402921</v>
      </c>
      <c r="AD723" s="45">
        <f t="shared" si="169"/>
        <v>-0.92239095501874568</v>
      </c>
      <c r="AE723" s="47">
        <f t="shared" si="170"/>
        <v>0</v>
      </c>
      <c r="AF723">
        <f t="shared" si="171"/>
        <v>1.5152971684947145</v>
      </c>
      <c r="BE723">
        <v>0.10587892695069312</v>
      </c>
      <c r="BF723">
        <v>1</v>
      </c>
      <c r="BG723">
        <v>0</v>
      </c>
      <c r="BH723">
        <f t="shared" si="175"/>
        <v>684</v>
      </c>
      <c r="BI723">
        <f t="shared" si="176"/>
        <v>38</v>
      </c>
      <c r="BJ723">
        <f t="shared" si="172"/>
        <v>0.44525547445255476</v>
      </c>
      <c r="BK723">
        <f t="shared" si="173"/>
        <v>0.83966244725738393</v>
      </c>
      <c r="BL723">
        <f t="shared" si="174"/>
        <v>0</v>
      </c>
    </row>
    <row r="724" spans="1:64" x14ac:dyDescent="0.3">
      <c r="A724">
        <v>38</v>
      </c>
      <c r="B724">
        <v>3</v>
      </c>
      <c r="C724">
        <v>1</v>
      </c>
      <c r="D724">
        <v>1</v>
      </c>
      <c r="E724">
        <v>1</v>
      </c>
      <c r="F724">
        <v>3</v>
      </c>
      <c r="G724">
        <f t="shared" si="163"/>
        <v>2</v>
      </c>
      <c r="H724">
        <v>2</v>
      </c>
      <c r="I724">
        <v>0</v>
      </c>
      <c r="J724">
        <v>0</v>
      </c>
      <c r="L724" s="2" t="s">
        <v>20</v>
      </c>
      <c r="N724">
        <v>35</v>
      </c>
      <c r="O724">
        <v>4</v>
      </c>
      <c r="P724">
        <v>2</v>
      </c>
      <c r="Q724">
        <v>2</v>
      </c>
      <c r="R724">
        <v>2</v>
      </c>
      <c r="S724">
        <v>2</v>
      </c>
      <c r="T724">
        <v>2</v>
      </c>
      <c r="U724">
        <v>3</v>
      </c>
      <c r="V724">
        <v>0</v>
      </c>
      <c r="W724" s="45">
        <v>0</v>
      </c>
      <c r="X724" s="46">
        <v>1</v>
      </c>
      <c r="Y724" s="47">
        <f t="shared" si="164"/>
        <v>1</v>
      </c>
      <c r="Z724">
        <f t="shared" si="165"/>
        <v>0</v>
      </c>
      <c r="AA724">
        <f t="shared" si="166"/>
        <v>0.19747598637798494</v>
      </c>
      <c r="AB724" s="45">
        <f t="shared" si="167"/>
        <v>0.19747598637798494</v>
      </c>
      <c r="AC724" s="47">
        <f t="shared" si="168"/>
        <v>0.80252401362201509</v>
      </c>
      <c r="AD724" s="45">
        <f t="shared" si="169"/>
        <v>-0.21999350090913591</v>
      </c>
      <c r="AE724" s="47">
        <f t="shared" si="170"/>
        <v>100</v>
      </c>
      <c r="AF724">
        <f t="shared" si="171"/>
        <v>0.24606863224780109</v>
      </c>
      <c r="BE724">
        <v>0.10614604785719743</v>
      </c>
      <c r="BF724">
        <v>0</v>
      </c>
      <c r="BG724">
        <v>1</v>
      </c>
      <c r="BH724">
        <f t="shared" si="175"/>
        <v>684</v>
      </c>
      <c r="BI724">
        <f t="shared" si="176"/>
        <v>39</v>
      </c>
      <c r="BJ724">
        <f t="shared" si="172"/>
        <v>0.44525547445255476</v>
      </c>
      <c r="BK724">
        <f t="shared" si="173"/>
        <v>0.83544303797468356</v>
      </c>
      <c r="BL724">
        <f t="shared" si="174"/>
        <v>6.7756937386433146E-4</v>
      </c>
    </row>
    <row r="725" spans="1:64" x14ac:dyDescent="0.3">
      <c r="A725">
        <v>46</v>
      </c>
      <c r="B725">
        <v>4</v>
      </c>
      <c r="C725">
        <v>1</v>
      </c>
      <c r="D725">
        <v>7</v>
      </c>
      <c r="E725">
        <v>3</v>
      </c>
      <c r="F725">
        <v>3</v>
      </c>
      <c r="G725">
        <f t="shared" si="163"/>
        <v>1</v>
      </c>
      <c r="H725">
        <v>3</v>
      </c>
      <c r="I725">
        <v>0</v>
      </c>
      <c r="J725">
        <v>0</v>
      </c>
      <c r="L725" s="2" t="s">
        <v>21</v>
      </c>
      <c r="N725">
        <v>35</v>
      </c>
      <c r="O725">
        <v>4</v>
      </c>
      <c r="P725">
        <v>2</v>
      </c>
      <c r="Q725">
        <v>2</v>
      </c>
      <c r="R725">
        <v>2</v>
      </c>
      <c r="S725">
        <v>3</v>
      </c>
      <c r="T725">
        <v>2</v>
      </c>
      <c r="U725">
        <v>2</v>
      </c>
      <c r="V725">
        <v>3</v>
      </c>
      <c r="W725" s="45">
        <v>1</v>
      </c>
      <c r="X725" s="46">
        <v>0</v>
      </c>
      <c r="Y725" s="47">
        <f t="shared" si="164"/>
        <v>1</v>
      </c>
      <c r="Z725">
        <f t="shared" si="165"/>
        <v>1</v>
      </c>
      <c r="AA725">
        <f t="shared" si="166"/>
        <v>0.29709578449691798</v>
      </c>
      <c r="AB725" s="45">
        <f t="shared" si="167"/>
        <v>0.29709578449691798</v>
      </c>
      <c r="AC725" s="47">
        <f t="shared" si="168"/>
        <v>0.70290421550308202</v>
      </c>
      <c r="AD725" s="45">
        <f t="shared" si="169"/>
        <v>-1.2137006854499226</v>
      </c>
      <c r="AE725" s="47">
        <f t="shared" si="170"/>
        <v>0</v>
      </c>
      <c r="AF725">
        <f t="shared" si="171"/>
        <v>2.3659178358701141</v>
      </c>
      <c r="BE725">
        <v>0.10641228226754822</v>
      </c>
      <c r="BF725">
        <v>1</v>
      </c>
      <c r="BG725">
        <v>0</v>
      </c>
      <c r="BH725">
        <f t="shared" si="175"/>
        <v>685</v>
      </c>
      <c r="BI725">
        <f t="shared" si="176"/>
        <v>39</v>
      </c>
      <c r="BJ725">
        <f t="shared" si="172"/>
        <v>0.44444444444444442</v>
      </c>
      <c r="BK725">
        <f t="shared" si="173"/>
        <v>0.83544303797468356</v>
      </c>
      <c r="BL725">
        <f t="shared" si="174"/>
        <v>6.7756937386423866E-4</v>
      </c>
    </row>
    <row r="726" spans="1:64" x14ac:dyDescent="0.3">
      <c r="A726">
        <v>24</v>
      </c>
      <c r="B726">
        <v>4</v>
      </c>
      <c r="C726">
        <v>1</v>
      </c>
      <c r="D726">
        <v>2</v>
      </c>
      <c r="E726">
        <v>2</v>
      </c>
      <c r="F726">
        <v>3</v>
      </c>
      <c r="G726">
        <f t="shared" si="163"/>
        <v>1</v>
      </c>
      <c r="H726">
        <v>3</v>
      </c>
      <c r="I726">
        <v>3</v>
      </c>
      <c r="J726">
        <v>0</v>
      </c>
      <c r="L726" s="2" t="s">
        <v>21</v>
      </c>
      <c r="N726">
        <v>35</v>
      </c>
      <c r="O726">
        <v>4</v>
      </c>
      <c r="P726">
        <v>2</v>
      </c>
      <c r="Q726">
        <v>6</v>
      </c>
      <c r="R726">
        <v>2</v>
      </c>
      <c r="S726">
        <v>4</v>
      </c>
      <c r="T726">
        <v>2</v>
      </c>
      <c r="U726">
        <v>1</v>
      </c>
      <c r="V726">
        <v>0</v>
      </c>
      <c r="W726" s="45">
        <v>0</v>
      </c>
      <c r="X726" s="46">
        <v>1</v>
      </c>
      <c r="Y726" s="47">
        <f t="shared" si="164"/>
        <v>1</v>
      </c>
      <c r="Z726">
        <f t="shared" si="165"/>
        <v>0</v>
      </c>
      <c r="AA726">
        <f t="shared" si="166"/>
        <v>0.1349573155050465</v>
      </c>
      <c r="AB726" s="45">
        <f t="shared" si="167"/>
        <v>0.1349573155050465</v>
      </c>
      <c r="AC726" s="47">
        <f t="shared" si="168"/>
        <v>0.86504268449495347</v>
      </c>
      <c r="AD726" s="45">
        <f t="shared" si="169"/>
        <v>-0.1449764270308028</v>
      </c>
      <c r="AE726" s="47">
        <f t="shared" si="170"/>
        <v>100</v>
      </c>
      <c r="AF726">
        <f t="shared" si="171"/>
        <v>0.15601231930403525</v>
      </c>
      <c r="BE726">
        <v>0.10648267374393491</v>
      </c>
      <c r="BF726">
        <v>1</v>
      </c>
      <c r="BG726">
        <v>0</v>
      </c>
      <c r="BH726">
        <f t="shared" si="175"/>
        <v>686</v>
      </c>
      <c r="BI726">
        <f t="shared" si="176"/>
        <v>39</v>
      </c>
      <c r="BJ726">
        <f t="shared" si="172"/>
        <v>0.44363341443633419</v>
      </c>
      <c r="BK726">
        <f t="shared" si="173"/>
        <v>0.83544303797468356</v>
      </c>
      <c r="BL726">
        <f t="shared" si="174"/>
        <v>6.7756937386433146E-4</v>
      </c>
    </row>
    <row r="727" spans="1:64" x14ac:dyDescent="0.3">
      <c r="A727">
        <v>35</v>
      </c>
      <c r="B727">
        <v>3</v>
      </c>
      <c r="C727">
        <v>2</v>
      </c>
      <c r="D727">
        <v>2</v>
      </c>
      <c r="E727">
        <v>1</v>
      </c>
      <c r="F727">
        <v>4</v>
      </c>
      <c r="G727">
        <f t="shared" si="163"/>
        <v>1</v>
      </c>
      <c r="H727">
        <v>1</v>
      </c>
      <c r="I727">
        <v>0</v>
      </c>
      <c r="J727">
        <v>1</v>
      </c>
      <c r="L727" s="2" t="s">
        <v>21</v>
      </c>
      <c r="N727">
        <v>35</v>
      </c>
      <c r="O727">
        <v>4</v>
      </c>
      <c r="P727">
        <v>2</v>
      </c>
      <c r="Q727">
        <v>7</v>
      </c>
      <c r="R727">
        <v>3</v>
      </c>
      <c r="S727">
        <v>1</v>
      </c>
      <c r="T727">
        <v>2</v>
      </c>
      <c r="U727">
        <v>3</v>
      </c>
      <c r="V727">
        <v>0</v>
      </c>
      <c r="W727" s="45">
        <v>0</v>
      </c>
      <c r="X727" s="46">
        <v>1</v>
      </c>
      <c r="Y727" s="47">
        <f t="shared" si="164"/>
        <v>1</v>
      </c>
      <c r="Z727">
        <f t="shared" si="165"/>
        <v>0</v>
      </c>
      <c r="AA727">
        <f t="shared" si="166"/>
        <v>7.7355634276272497E-2</v>
      </c>
      <c r="AB727" s="45">
        <f t="shared" si="167"/>
        <v>7.7355634276272497E-2</v>
      </c>
      <c r="AC727" s="47">
        <f t="shared" si="168"/>
        <v>0.92264436572372754</v>
      </c>
      <c r="AD727" s="45">
        <f t="shared" si="169"/>
        <v>-8.0511421301904168E-2</v>
      </c>
      <c r="AE727" s="47">
        <f t="shared" si="170"/>
        <v>100</v>
      </c>
      <c r="AF727">
        <f t="shared" si="171"/>
        <v>8.3841225449411694E-2</v>
      </c>
      <c r="BE727">
        <v>0.10667211888257881</v>
      </c>
      <c r="BF727">
        <v>1</v>
      </c>
      <c r="BG727">
        <v>0</v>
      </c>
      <c r="BH727">
        <f t="shared" si="175"/>
        <v>687</v>
      </c>
      <c r="BI727">
        <f t="shared" si="176"/>
        <v>39</v>
      </c>
      <c r="BJ727">
        <f t="shared" si="172"/>
        <v>0.44282238442822386</v>
      </c>
      <c r="BK727">
        <f t="shared" si="173"/>
        <v>0.83544303797468356</v>
      </c>
      <c r="BL727">
        <f t="shared" si="174"/>
        <v>6.7756937386433146E-4</v>
      </c>
    </row>
    <row r="728" spans="1:64" x14ac:dyDescent="0.3">
      <c r="A728">
        <v>31</v>
      </c>
      <c r="B728">
        <v>3</v>
      </c>
      <c r="C728">
        <v>1</v>
      </c>
      <c r="D728">
        <v>3</v>
      </c>
      <c r="E728">
        <v>2</v>
      </c>
      <c r="F728">
        <v>1</v>
      </c>
      <c r="G728">
        <f t="shared" si="163"/>
        <v>2</v>
      </c>
      <c r="H728">
        <v>3</v>
      </c>
      <c r="I728">
        <v>0</v>
      </c>
      <c r="J728">
        <v>0</v>
      </c>
      <c r="L728" s="2" t="s">
        <v>20</v>
      </c>
      <c r="N728">
        <v>35</v>
      </c>
      <c r="O728">
        <v>4</v>
      </c>
      <c r="P728">
        <v>2</v>
      </c>
      <c r="Q728">
        <v>7</v>
      </c>
      <c r="R728">
        <v>3</v>
      </c>
      <c r="S728">
        <v>4</v>
      </c>
      <c r="T728">
        <v>3</v>
      </c>
      <c r="U728">
        <v>3</v>
      </c>
      <c r="V728">
        <v>4</v>
      </c>
      <c r="W728" s="45">
        <v>1</v>
      </c>
      <c r="X728" s="46">
        <v>0</v>
      </c>
      <c r="Y728" s="47">
        <f t="shared" si="164"/>
        <v>1</v>
      </c>
      <c r="Z728">
        <f t="shared" si="165"/>
        <v>1</v>
      </c>
      <c r="AA728">
        <f t="shared" si="166"/>
        <v>0.16446915359300354</v>
      </c>
      <c r="AB728" s="45">
        <f t="shared" si="167"/>
        <v>0.16446915359300354</v>
      </c>
      <c r="AC728" s="47">
        <f t="shared" si="168"/>
        <v>0.83553084640699649</v>
      </c>
      <c r="AD728" s="45">
        <f t="shared" si="169"/>
        <v>-1.8050322425120164</v>
      </c>
      <c r="AE728" s="47">
        <f t="shared" si="170"/>
        <v>0</v>
      </c>
      <c r="AF728">
        <f t="shared" si="171"/>
        <v>5.0801674852331677</v>
      </c>
      <c r="BE728">
        <v>0.10685127899175337</v>
      </c>
      <c r="BF728">
        <v>1</v>
      </c>
      <c r="BG728">
        <v>0</v>
      </c>
      <c r="BH728">
        <f t="shared" si="175"/>
        <v>688</v>
      </c>
      <c r="BI728">
        <f t="shared" si="176"/>
        <v>39</v>
      </c>
      <c r="BJ728">
        <f t="shared" si="172"/>
        <v>0.44201135442011352</v>
      </c>
      <c r="BK728">
        <f t="shared" si="173"/>
        <v>0.83544303797468356</v>
      </c>
      <c r="BL728">
        <f t="shared" si="174"/>
        <v>0</v>
      </c>
    </row>
    <row r="729" spans="1:64" x14ac:dyDescent="0.3">
      <c r="A729">
        <v>18</v>
      </c>
      <c r="B729">
        <v>2</v>
      </c>
      <c r="C729">
        <v>1</v>
      </c>
      <c r="D729">
        <v>0</v>
      </c>
      <c r="E729">
        <v>1</v>
      </c>
      <c r="F729">
        <v>4</v>
      </c>
      <c r="G729">
        <f t="shared" si="163"/>
        <v>3</v>
      </c>
      <c r="H729">
        <v>3</v>
      </c>
      <c r="I729">
        <v>0</v>
      </c>
      <c r="J729">
        <v>0</v>
      </c>
      <c r="L729" s="2" t="s">
        <v>18</v>
      </c>
      <c r="N729">
        <v>35</v>
      </c>
      <c r="O729">
        <v>4</v>
      </c>
      <c r="P729">
        <v>2</v>
      </c>
      <c r="Q729">
        <v>9</v>
      </c>
      <c r="R729">
        <v>2</v>
      </c>
      <c r="S729">
        <v>4</v>
      </c>
      <c r="T729">
        <v>3</v>
      </c>
      <c r="U729">
        <v>4</v>
      </c>
      <c r="V729">
        <v>6</v>
      </c>
      <c r="W729" s="45">
        <v>1</v>
      </c>
      <c r="X729" s="46">
        <v>0</v>
      </c>
      <c r="Y729" s="47">
        <f t="shared" si="164"/>
        <v>1</v>
      </c>
      <c r="Z729">
        <f t="shared" si="165"/>
        <v>1</v>
      </c>
      <c r="AA729">
        <f t="shared" si="166"/>
        <v>0.1811962031503635</v>
      </c>
      <c r="AB729" s="45">
        <f t="shared" si="167"/>
        <v>0.1811962031503635</v>
      </c>
      <c r="AC729" s="47">
        <f t="shared" si="168"/>
        <v>0.81880379684963644</v>
      </c>
      <c r="AD729" s="45">
        <f t="shared" si="169"/>
        <v>-1.7081748395091108</v>
      </c>
      <c r="AE729" s="47">
        <f t="shared" si="170"/>
        <v>0</v>
      </c>
      <c r="AF729">
        <f t="shared" si="171"/>
        <v>4.5188794390474172</v>
      </c>
      <c r="BE729">
        <v>0.1070423056621685</v>
      </c>
      <c r="BF729">
        <v>0</v>
      </c>
      <c r="BG729">
        <v>1</v>
      </c>
      <c r="BH729">
        <f t="shared" si="175"/>
        <v>688</v>
      </c>
      <c r="BI729">
        <f t="shared" si="176"/>
        <v>40</v>
      </c>
      <c r="BJ729">
        <f t="shared" si="172"/>
        <v>0.44201135442011352</v>
      </c>
      <c r="BK729">
        <f t="shared" si="173"/>
        <v>0.83122362869198319</v>
      </c>
      <c r="BL729">
        <f t="shared" si="174"/>
        <v>1.3482946126390321E-3</v>
      </c>
    </row>
    <row r="730" spans="1:64" x14ac:dyDescent="0.3">
      <c r="A730">
        <v>54</v>
      </c>
      <c r="B730">
        <v>3</v>
      </c>
      <c r="C730">
        <v>1</v>
      </c>
      <c r="D730">
        <v>7</v>
      </c>
      <c r="E730">
        <v>3</v>
      </c>
      <c r="F730">
        <v>2</v>
      </c>
      <c r="G730">
        <f t="shared" si="163"/>
        <v>2</v>
      </c>
      <c r="H730">
        <v>3</v>
      </c>
      <c r="I730">
        <v>0</v>
      </c>
      <c r="J730">
        <v>0</v>
      </c>
      <c r="L730" s="2" t="s">
        <v>20</v>
      </c>
      <c r="N730">
        <v>35</v>
      </c>
      <c r="O730">
        <v>4</v>
      </c>
      <c r="P730">
        <v>2</v>
      </c>
      <c r="Q730">
        <v>14</v>
      </c>
      <c r="R730">
        <v>3</v>
      </c>
      <c r="S730">
        <v>3</v>
      </c>
      <c r="T730">
        <v>2</v>
      </c>
      <c r="U730">
        <v>3</v>
      </c>
      <c r="V730">
        <v>5</v>
      </c>
      <c r="W730" s="45">
        <v>0</v>
      </c>
      <c r="X730" s="46">
        <v>1</v>
      </c>
      <c r="Y730" s="47">
        <f t="shared" si="164"/>
        <v>1</v>
      </c>
      <c r="Z730">
        <f t="shared" si="165"/>
        <v>0</v>
      </c>
      <c r="AA730">
        <f t="shared" si="166"/>
        <v>4.0968254693436075E-2</v>
      </c>
      <c r="AB730" s="45">
        <f t="shared" si="167"/>
        <v>4.0968254693436075E-2</v>
      </c>
      <c r="AC730" s="47">
        <f t="shared" si="168"/>
        <v>0.95903174530656388</v>
      </c>
      <c r="AD730" s="45">
        <f t="shared" si="169"/>
        <v>-4.1831102137123426E-2</v>
      </c>
      <c r="AE730" s="47">
        <f t="shared" si="170"/>
        <v>100</v>
      </c>
      <c r="AF730">
        <f t="shared" si="171"/>
        <v>4.2718350976317446E-2</v>
      </c>
      <c r="BE730">
        <v>0.10737725061714665</v>
      </c>
      <c r="BF730">
        <v>2</v>
      </c>
      <c r="BG730">
        <v>0</v>
      </c>
      <c r="BH730">
        <f t="shared" si="175"/>
        <v>690</v>
      </c>
      <c r="BI730">
        <f t="shared" si="176"/>
        <v>40</v>
      </c>
      <c r="BJ730">
        <f t="shared" si="172"/>
        <v>0.44038929440389296</v>
      </c>
      <c r="BK730">
        <f t="shared" si="173"/>
        <v>0.83122362869198319</v>
      </c>
      <c r="BL730">
        <f t="shared" si="174"/>
        <v>6.741473063195621E-4</v>
      </c>
    </row>
    <row r="731" spans="1:64" x14ac:dyDescent="0.3">
      <c r="A731">
        <v>35</v>
      </c>
      <c r="B731">
        <v>3</v>
      </c>
      <c r="C731">
        <v>2</v>
      </c>
      <c r="D731">
        <v>10</v>
      </c>
      <c r="E731">
        <v>3</v>
      </c>
      <c r="F731">
        <v>1</v>
      </c>
      <c r="G731">
        <f t="shared" si="163"/>
        <v>1</v>
      </c>
      <c r="H731">
        <v>2</v>
      </c>
      <c r="I731">
        <v>10</v>
      </c>
      <c r="J731">
        <v>0</v>
      </c>
      <c r="L731" s="2" t="s">
        <v>21</v>
      </c>
      <c r="N731">
        <v>36</v>
      </c>
      <c r="O731">
        <v>1</v>
      </c>
      <c r="P731">
        <v>1</v>
      </c>
      <c r="Q731">
        <v>0</v>
      </c>
      <c r="R731">
        <v>1</v>
      </c>
      <c r="S731">
        <v>4</v>
      </c>
      <c r="T731">
        <v>1</v>
      </c>
      <c r="U731">
        <v>3</v>
      </c>
      <c r="V731">
        <v>0</v>
      </c>
      <c r="W731" s="45">
        <v>0</v>
      </c>
      <c r="X731" s="46">
        <v>1</v>
      </c>
      <c r="Y731" s="47">
        <f t="shared" si="164"/>
        <v>1</v>
      </c>
      <c r="Z731">
        <f t="shared" si="165"/>
        <v>0</v>
      </c>
      <c r="AA731">
        <f t="shared" si="166"/>
        <v>0.10809354198649156</v>
      </c>
      <c r="AB731" s="45">
        <f t="shared" si="167"/>
        <v>0.10809354198649156</v>
      </c>
      <c r="AC731" s="47">
        <f t="shared" si="168"/>
        <v>0.89190645801350843</v>
      </c>
      <c r="AD731" s="45">
        <f t="shared" si="169"/>
        <v>-0.11439401959898965</v>
      </c>
      <c r="AE731" s="47">
        <f t="shared" si="170"/>
        <v>100</v>
      </c>
      <c r="AF731">
        <f t="shared" si="171"/>
        <v>0.12119381019758736</v>
      </c>
      <c r="BE731">
        <v>0.10766171734940626</v>
      </c>
      <c r="BF731">
        <v>1</v>
      </c>
      <c r="BG731">
        <v>0</v>
      </c>
      <c r="BH731">
        <f t="shared" si="175"/>
        <v>691</v>
      </c>
      <c r="BI731">
        <f t="shared" si="176"/>
        <v>40</v>
      </c>
      <c r="BJ731">
        <f t="shared" si="172"/>
        <v>0.43957826439578263</v>
      </c>
      <c r="BK731">
        <f t="shared" si="173"/>
        <v>0.83122362869198319</v>
      </c>
      <c r="BL731">
        <f t="shared" si="174"/>
        <v>0</v>
      </c>
    </row>
    <row r="732" spans="1:64" x14ac:dyDescent="0.3">
      <c r="A732">
        <v>30</v>
      </c>
      <c r="B732">
        <v>2</v>
      </c>
      <c r="C732">
        <v>2</v>
      </c>
      <c r="D732">
        <v>7</v>
      </c>
      <c r="E732">
        <v>3</v>
      </c>
      <c r="F732">
        <v>1</v>
      </c>
      <c r="G732">
        <f t="shared" si="163"/>
        <v>2</v>
      </c>
      <c r="H732">
        <v>2</v>
      </c>
      <c r="I732">
        <v>1</v>
      </c>
      <c r="J732">
        <v>0</v>
      </c>
      <c r="L732" s="2" t="s">
        <v>20</v>
      </c>
      <c r="N732">
        <v>36</v>
      </c>
      <c r="O732">
        <v>1</v>
      </c>
      <c r="P732">
        <v>1</v>
      </c>
      <c r="Q732">
        <v>0</v>
      </c>
      <c r="R732">
        <v>2</v>
      </c>
      <c r="S732">
        <v>3</v>
      </c>
      <c r="T732">
        <v>1</v>
      </c>
      <c r="U732">
        <v>2</v>
      </c>
      <c r="V732">
        <v>0</v>
      </c>
      <c r="W732" s="45">
        <v>1</v>
      </c>
      <c r="X732" s="46">
        <v>0</v>
      </c>
      <c r="Y732" s="47">
        <f t="shared" si="164"/>
        <v>1</v>
      </c>
      <c r="Z732">
        <f t="shared" si="165"/>
        <v>1</v>
      </c>
      <c r="AA732">
        <f t="shared" si="166"/>
        <v>0.10569886116107842</v>
      </c>
      <c r="AB732" s="45">
        <f t="shared" si="167"/>
        <v>0.10569886116107842</v>
      </c>
      <c r="AC732" s="47">
        <f t="shared" si="168"/>
        <v>0.89430113883892159</v>
      </c>
      <c r="AD732" s="45">
        <f t="shared" si="169"/>
        <v>-2.2471611604205779</v>
      </c>
      <c r="AE732" s="47">
        <f t="shared" si="170"/>
        <v>0</v>
      </c>
      <c r="AF732">
        <f t="shared" si="171"/>
        <v>8.4608398710754589</v>
      </c>
      <c r="BE732">
        <v>0.10768663798270911</v>
      </c>
      <c r="BF732">
        <v>0</v>
      </c>
      <c r="BG732">
        <v>1</v>
      </c>
      <c r="BH732">
        <f t="shared" si="175"/>
        <v>691</v>
      </c>
      <c r="BI732">
        <f t="shared" si="176"/>
        <v>41</v>
      </c>
      <c r="BJ732">
        <f t="shared" si="172"/>
        <v>0.43957826439578263</v>
      </c>
      <c r="BK732">
        <f t="shared" si="173"/>
        <v>0.8270042194092827</v>
      </c>
      <c r="BL732">
        <f t="shared" si="174"/>
        <v>6.7072523877479274E-4</v>
      </c>
    </row>
    <row r="733" spans="1:64" x14ac:dyDescent="0.3">
      <c r="A733">
        <v>20</v>
      </c>
      <c r="B733">
        <v>4</v>
      </c>
      <c r="C733">
        <v>2</v>
      </c>
      <c r="D733">
        <v>0</v>
      </c>
      <c r="E733">
        <v>1</v>
      </c>
      <c r="F733">
        <v>2</v>
      </c>
      <c r="G733">
        <f t="shared" si="163"/>
        <v>3</v>
      </c>
      <c r="H733">
        <v>3</v>
      </c>
      <c r="I733">
        <v>0</v>
      </c>
      <c r="J733">
        <v>1</v>
      </c>
      <c r="L733" s="2" t="s">
        <v>18</v>
      </c>
      <c r="N733">
        <v>36</v>
      </c>
      <c r="O733">
        <v>1</v>
      </c>
      <c r="P733">
        <v>1</v>
      </c>
      <c r="Q733">
        <v>2</v>
      </c>
      <c r="R733">
        <v>2</v>
      </c>
      <c r="S733">
        <v>3</v>
      </c>
      <c r="T733">
        <v>2</v>
      </c>
      <c r="U733">
        <v>2</v>
      </c>
      <c r="V733">
        <v>0</v>
      </c>
      <c r="W733" s="45">
        <v>0</v>
      </c>
      <c r="X733" s="46">
        <v>1</v>
      </c>
      <c r="Y733" s="47">
        <f t="shared" si="164"/>
        <v>1</v>
      </c>
      <c r="Z733">
        <f t="shared" si="165"/>
        <v>0</v>
      </c>
      <c r="AA733">
        <f t="shared" si="166"/>
        <v>0.14017104991973264</v>
      </c>
      <c r="AB733" s="45">
        <f t="shared" si="167"/>
        <v>0.14017104991973264</v>
      </c>
      <c r="AC733" s="47">
        <f t="shared" si="168"/>
        <v>0.85982895008026738</v>
      </c>
      <c r="AD733" s="45">
        <f t="shared" si="169"/>
        <v>-0.15102180477237112</v>
      </c>
      <c r="AE733" s="47">
        <f t="shared" si="170"/>
        <v>100</v>
      </c>
      <c r="AF733">
        <f t="shared" si="171"/>
        <v>0.16302201723569237</v>
      </c>
      <c r="BE733">
        <v>0.1079234718856074</v>
      </c>
      <c r="BF733">
        <v>1</v>
      </c>
      <c r="BG733">
        <v>0</v>
      </c>
      <c r="BH733">
        <f t="shared" si="175"/>
        <v>692</v>
      </c>
      <c r="BI733">
        <f t="shared" si="176"/>
        <v>41</v>
      </c>
      <c r="BJ733">
        <f t="shared" si="172"/>
        <v>0.43876723438767229</v>
      </c>
      <c r="BK733">
        <f t="shared" si="173"/>
        <v>0.8270042194092827</v>
      </c>
      <c r="BL733">
        <f t="shared" si="174"/>
        <v>6.7072523877470091E-4</v>
      </c>
    </row>
    <row r="734" spans="1:64" x14ac:dyDescent="0.3">
      <c r="A734">
        <v>30</v>
      </c>
      <c r="B734">
        <v>2</v>
      </c>
      <c r="C734">
        <v>1</v>
      </c>
      <c r="D734">
        <v>2</v>
      </c>
      <c r="E734">
        <v>1</v>
      </c>
      <c r="F734">
        <v>2</v>
      </c>
      <c r="G734">
        <f t="shared" si="163"/>
        <v>3</v>
      </c>
      <c r="H734">
        <v>3</v>
      </c>
      <c r="I734">
        <v>1</v>
      </c>
      <c r="J734">
        <v>1</v>
      </c>
      <c r="L734" s="2" t="s">
        <v>18</v>
      </c>
      <c r="N734">
        <v>36</v>
      </c>
      <c r="O734">
        <v>1</v>
      </c>
      <c r="P734">
        <v>1</v>
      </c>
      <c r="Q734">
        <v>3</v>
      </c>
      <c r="R734">
        <v>1</v>
      </c>
      <c r="S734">
        <v>2</v>
      </c>
      <c r="T734">
        <v>3</v>
      </c>
      <c r="U734">
        <v>3</v>
      </c>
      <c r="V734">
        <v>1</v>
      </c>
      <c r="W734" s="45">
        <v>0</v>
      </c>
      <c r="X734" s="46">
        <v>1</v>
      </c>
      <c r="Y734" s="47">
        <f t="shared" si="164"/>
        <v>1</v>
      </c>
      <c r="Z734">
        <f t="shared" si="165"/>
        <v>0</v>
      </c>
      <c r="AA734">
        <f t="shared" si="166"/>
        <v>0.28896267160003219</v>
      </c>
      <c r="AB734" s="45">
        <f t="shared" si="167"/>
        <v>0.28896267160003219</v>
      </c>
      <c r="AC734" s="47">
        <f t="shared" si="168"/>
        <v>0.71103732839996781</v>
      </c>
      <c r="AD734" s="45">
        <f t="shared" si="169"/>
        <v>-0.34103034929126191</v>
      </c>
      <c r="AE734" s="47">
        <f t="shared" si="170"/>
        <v>100</v>
      </c>
      <c r="AF734">
        <f t="shared" si="171"/>
        <v>0.40639592333398128</v>
      </c>
      <c r="BE734">
        <v>0.10803041406897898</v>
      </c>
      <c r="BF734">
        <v>1</v>
      </c>
      <c r="BG734">
        <v>0</v>
      </c>
      <c r="BH734">
        <f t="shared" si="175"/>
        <v>693</v>
      </c>
      <c r="BI734">
        <f t="shared" si="176"/>
        <v>41</v>
      </c>
      <c r="BJ734">
        <f t="shared" si="172"/>
        <v>0.43795620437956206</v>
      </c>
      <c r="BK734">
        <f t="shared" si="173"/>
        <v>0.8270042194092827</v>
      </c>
      <c r="BL734">
        <f t="shared" si="174"/>
        <v>6.7072523877479274E-4</v>
      </c>
    </row>
    <row r="735" spans="1:64" x14ac:dyDescent="0.3">
      <c r="A735">
        <v>26</v>
      </c>
      <c r="B735">
        <v>4</v>
      </c>
      <c r="C735">
        <v>1</v>
      </c>
      <c r="D735">
        <v>7</v>
      </c>
      <c r="E735">
        <v>2</v>
      </c>
      <c r="F735">
        <v>1</v>
      </c>
      <c r="G735">
        <f t="shared" si="163"/>
        <v>2</v>
      </c>
      <c r="H735">
        <v>3</v>
      </c>
      <c r="I735">
        <v>1</v>
      </c>
      <c r="J735">
        <v>0</v>
      </c>
      <c r="L735" s="2" t="s">
        <v>20</v>
      </c>
      <c r="N735">
        <v>36</v>
      </c>
      <c r="O735">
        <v>1</v>
      </c>
      <c r="P735">
        <v>1</v>
      </c>
      <c r="Q735">
        <v>4</v>
      </c>
      <c r="R735">
        <v>1</v>
      </c>
      <c r="S735">
        <v>4</v>
      </c>
      <c r="T735">
        <v>2</v>
      </c>
      <c r="U735">
        <v>3</v>
      </c>
      <c r="V735">
        <v>0</v>
      </c>
      <c r="W735" s="45">
        <v>0</v>
      </c>
      <c r="X735" s="46">
        <v>2</v>
      </c>
      <c r="Y735" s="47">
        <f t="shared" si="164"/>
        <v>2</v>
      </c>
      <c r="Z735">
        <f t="shared" si="165"/>
        <v>0</v>
      </c>
      <c r="AA735">
        <f t="shared" si="166"/>
        <v>0.10737725061714665</v>
      </c>
      <c r="AB735" s="45">
        <f t="shared" si="167"/>
        <v>0.21475450123429329</v>
      </c>
      <c r="AC735" s="47">
        <f t="shared" si="168"/>
        <v>1.7852454987657067</v>
      </c>
      <c r="AD735" s="45">
        <f t="shared" si="169"/>
        <v>-0.22718248092559196</v>
      </c>
      <c r="AE735" s="47">
        <f t="shared" si="170"/>
        <v>100</v>
      </c>
      <c r="AF735">
        <f t="shared" si="171"/>
        <v>0.24058820076316842</v>
      </c>
      <c r="BE735">
        <v>0.10807383841136964</v>
      </c>
      <c r="BF735">
        <v>1</v>
      </c>
      <c r="BG735">
        <v>0</v>
      </c>
      <c r="BH735">
        <f t="shared" si="175"/>
        <v>694</v>
      </c>
      <c r="BI735">
        <f t="shared" si="176"/>
        <v>41</v>
      </c>
      <c r="BJ735">
        <f t="shared" si="172"/>
        <v>0.43714517437145173</v>
      </c>
      <c r="BK735">
        <f t="shared" si="173"/>
        <v>0.8270042194092827</v>
      </c>
      <c r="BL735">
        <f t="shared" si="174"/>
        <v>6.7072523877479274E-4</v>
      </c>
    </row>
    <row r="736" spans="1:64" x14ac:dyDescent="0.3">
      <c r="A736">
        <v>22</v>
      </c>
      <c r="B736">
        <v>2</v>
      </c>
      <c r="C736">
        <v>1</v>
      </c>
      <c r="D736">
        <v>3</v>
      </c>
      <c r="E736">
        <v>1</v>
      </c>
      <c r="F736">
        <v>2</v>
      </c>
      <c r="G736">
        <f t="shared" si="163"/>
        <v>2</v>
      </c>
      <c r="H736">
        <v>2</v>
      </c>
      <c r="I736">
        <v>1</v>
      </c>
      <c r="J736">
        <v>0</v>
      </c>
      <c r="L736" s="2" t="s">
        <v>20</v>
      </c>
      <c r="N736">
        <v>36</v>
      </c>
      <c r="O736">
        <v>1</v>
      </c>
      <c r="P736">
        <v>1</v>
      </c>
      <c r="Q736">
        <v>4</v>
      </c>
      <c r="R736">
        <v>2</v>
      </c>
      <c r="S736">
        <v>4</v>
      </c>
      <c r="T736">
        <v>3</v>
      </c>
      <c r="U736">
        <v>2</v>
      </c>
      <c r="V736">
        <v>1</v>
      </c>
      <c r="W736" s="45">
        <v>0</v>
      </c>
      <c r="X736" s="46">
        <v>1</v>
      </c>
      <c r="Y736" s="47">
        <f t="shared" si="164"/>
        <v>1</v>
      </c>
      <c r="Z736">
        <f t="shared" si="165"/>
        <v>0</v>
      </c>
      <c r="AA736">
        <f t="shared" si="166"/>
        <v>0.18640654458466382</v>
      </c>
      <c r="AB736" s="45">
        <f t="shared" si="167"/>
        <v>0.18640654458466382</v>
      </c>
      <c r="AC736" s="47">
        <f t="shared" si="168"/>
        <v>0.81359345541533612</v>
      </c>
      <c r="AD736" s="45">
        <f t="shared" si="169"/>
        <v>-0.20629447826325673</v>
      </c>
      <c r="AE736" s="47">
        <f t="shared" si="170"/>
        <v>100</v>
      </c>
      <c r="AF736">
        <f t="shared" si="171"/>
        <v>0.2291150983871964</v>
      </c>
      <c r="BE736">
        <v>0.10809354198649156</v>
      </c>
      <c r="BF736">
        <v>1</v>
      </c>
      <c r="BG736">
        <v>0</v>
      </c>
      <c r="BH736">
        <f t="shared" si="175"/>
        <v>695</v>
      </c>
      <c r="BI736">
        <f t="shared" si="176"/>
        <v>41</v>
      </c>
      <c r="BJ736">
        <f t="shared" si="172"/>
        <v>0.43633414436334139</v>
      </c>
      <c r="BK736">
        <f t="shared" si="173"/>
        <v>0.8270042194092827</v>
      </c>
      <c r="BL736">
        <f t="shared" si="174"/>
        <v>6.7072523877470091E-4</v>
      </c>
    </row>
    <row r="737" spans="1:64" x14ac:dyDescent="0.3">
      <c r="A737">
        <v>48</v>
      </c>
      <c r="B737">
        <v>1</v>
      </c>
      <c r="C737">
        <v>1</v>
      </c>
      <c r="D737">
        <v>2</v>
      </c>
      <c r="E737">
        <v>2</v>
      </c>
      <c r="F737">
        <v>3</v>
      </c>
      <c r="G737">
        <f t="shared" si="163"/>
        <v>3</v>
      </c>
      <c r="H737">
        <v>3</v>
      </c>
      <c r="I737">
        <v>2</v>
      </c>
      <c r="J737">
        <v>0</v>
      </c>
      <c r="L737" s="2" t="s">
        <v>18</v>
      </c>
      <c r="N737">
        <v>36</v>
      </c>
      <c r="O737">
        <v>1</v>
      </c>
      <c r="P737">
        <v>1</v>
      </c>
      <c r="Q737">
        <v>7</v>
      </c>
      <c r="R737">
        <v>2</v>
      </c>
      <c r="S737">
        <v>1</v>
      </c>
      <c r="T737">
        <v>1</v>
      </c>
      <c r="U737">
        <v>3</v>
      </c>
      <c r="V737">
        <v>0</v>
      </c>
      <c r="W737" s="45">
        <v>0</v>
      </c>
      <c r="X737" s="46">
        <v>1</v>
      </c>
      <c r="Y737" s="47">
        <f t="shared" si="164"/>
        <v>1</v>
      </c>
      <c r="Z737">
        <f t="shared" si="165"/>
        <v>0</v>
      </c>
      <c r="AA737">
        <f t="shared" si="166"/>
        <v>3.6954605732778908E-2</v>
      </c>
      <c r="AB737" s="45">
        <f t="shared" si="167"/>
        <v>3.6954605732778908E-2</v>
      </c>
      <c r="AC737" s="47">
        <f t="shared" si="168"/>
        <v>0.96304539426722113</v>
      </c>
      <c r="AD737" s="45">
        <f t="shared" si="169"/>
        <v>-3.7654729907429491E-2</v>
      </c>
      <c r="AE737" s="47">
        <f t="shared" si="170"/>
        <v>100</v>
      </c>
      <c r="AF737">
        <f t="shared" si="171"/>
        <v>3.8372651956762198E-2</v>
      </c>
      <c r="BE737">
        <v>0.10819188857712982</v>
      </c>
      <c r="BF737">
        <v>1</v>
      </c>
      <c r="BG737">
        <v>0</v>
      </c>
      <c r="BH737">
        <f t="shared" si="175"/>
        <v>696</v>
      </c>
      <c r="BI737">
        <f t="shared" si="176"/>
        <v>41</v>
      </c>
      <c r="BJ737">
        <f t="shared" si="172"/>
        <v>0.43552311435523117</v>
      </c>
      <c r="BK737">
        <f t="shared" si="173"/>
        <v>0.8270042194092827</v>
      </c>
      <c r="BL737">
        <f t="shared" si="174"/>
        <v>6.7072523877479274E-4</v>
      </c>
    </row>
    <row r="738" spans="1:64" x14ac:dyDescent="0.3">
      <c r="A738">
        <v>48</v>
      </c>
      <c r="B738">
        <v>3</v>
      </c>
      <c r="C738">
        <v>1</v>
      </c>
      <c r="D738">
        <v>11</v>
      </c>
      <c r="E738">
        <v>3</v>
      </c>
      <c r="F738">
        <v>3</v>
      </c>
      <c r="G738">
        <f t="shared" si="163"/>
        <v>3</v>
      </c>
      <c r="H738">
        <v>3</v>
      </c>
      <c r="I738">
        <v>4</v>
      </c>
      <c r="J738">
        <v>0</v>
      </c>
      <c r="L738" s="2" t="s">
        <v>18</v>
      </c>
      <c r="N738">
        <v>36</v>
      </c>
      <c r="O738">
        <v>1</v>
      </c>
      <c r="P738">
        <v>1</v>
      </c>
      <c r="Q738">
        <v>7</v>
      </c>
      <c r="R738">
        <v>2</v>
      </c>
      <c r="S738">
        <v>3</v>
      </c>
      <c r="T738">
        <v>2</v>
      </c>
      <c r="U738">
        <v>2</v>
      </c>
      <c r="V738">
        <v>6</v>
      </c>
      <c r="W738" s="45">
        <v>0</v>
      </c>
      <c r="X738" s="46">
        <v>1</v>
      </c>
      <c r="Y738" s="47">
        <f t="shared" si="164"/>
        <v>1</v>
      </c>
      <c r="Z738">
        <f t="shared" si="165"/>
        <v>0</v>
      </c>
      <c r="AA738">
        <f t="shared" si="166"/>
        <v>0.14718261677720526</v>
      </c>
      <c r="AB738" s="45">
        <f t="shared" si="167"/>
        <v>0.14718261677720526</v>
      </c>
      <c r="AC738" s="47">
        <f t="shared" si="168"/>
        <v>0.85281738322279477</v>
      </c>
      <c r="AD738" s="45">
        <f t="shared" si="169"/>
        <v>-0.15920984207427419</v>
      </c>
      <c r="AE738" s="47">
        <f t="shared" si="170"/>
        <v>100</v>
      </c>
      <c r="AF738">
        <f t="shared" si="171"/>
        <v>0.17258397832019151</v>
      </c>
      <c r="BE738">
        <v>0.10829847075016842</v>
      </c>
      <c r="BF738">
        <v>1</v>
      </c>
      <c r="BG738">
        <v>0</v>
      </c>
      <c r="BH738">
        <f t="shared" si="175"/>
        <v>697</v>
      </c>
      <c r="BI738">
        <f t="shared" si="176"/>
        <v>41</v>
      </c>
      <c r="BJ738">
        <f t="shared" si="172"/>
        <v>0.43471208434712083</v>
      </c>
      <c r="BK738">
        <f t="shared" si="173"/>
        <v>0.8270042194092827</v>
      </c>
      <c r="BL738">
        <f t="shared" si="174"/>
        <v>6.7072523877479274E-4</v>
      </c>
    </row>
    <row r="739" spans="1:64" x14ac:dyDescent="0.3">
      <c r="A739">
        <v>41</v>
      </c>
      <c r="B739">
        <v>4</v>
      </c>
      <c r="C739">
        <v>1</v>
      </c>
      <c r="D739">
        <v>2</v>
      </c>
      <c r="E739">
        <v>2</v>
      </c>
      <c r="F739">
        <v>3</v>
      </c>
      <c r="G739">
        <f t="shared" si="163"/>
        <v>3</v>
      </c>
      <c r="H739">
        <v>3</v>
      </c>
      <c r="I739">
        <v>2</v>
      </c>
      <c r="J739">
        <v>0</v>
      </c>
      <c r="L739" s="2" t="s">
        <v>18</v>
      </c>
      <c r="N739">
        <v>36</v>
      </c>
      <c r="O739">
        <v>1</v>
      </c>
      <c r="P739">
        <v>1</v>
      </c>
      <c r="Q739">
        <v>7</v>
      </c>
      <c r="R739">
        <v>3</v>
      </c>
      <c r="S739">
        <v>1</v>
      </c>
      <c r="T739">
        <v>2</v>
      </c>
      <c r="U739">
        <v>3</v>
      </c>
      <c r="V739">
        <v>0</v>
      </c>
      <c r="W739" s="45">
        <v>0</v>
      </c>
      <c r="X739" s="46">
        <v>1</v>
      </c>
      <c r="Y739" s="47">
        <f t="shared" si="164"/>
        <v>1</v>
      </c>
      <c r="Z739">
        <f t="shared" si="165"/>
        <v>0</v>
      </c>
      <c r="AA739">
        <f t="shared" si="166"/>
        <v>4.7800077266485205E-2</v>
      </c>
      <c r="AB739" s="45">
        <f t="shared" si="167"/>
        <v>4.7800077266485205E-2</v>
      </c>
      <c r="AC739" s="47">
        <f t="shared" si="168"/>
        <v>0.95219992273351484</v>
      </c>
      <c r="AD739" s="45">
        <f t="shared" si="169"/>
        <v>-4.8980263366948967E-2</v>
      </c>
      <c r="AE739" s="47">
        <f t="shared" si="170"/>
        <v>100</v>
      </c>
      <c r="AF739">
        <f t="shared" si="171"/>
        <v>5.0199623130890186E-2</v>
      </c>
      <c r="BE739">
        <v>0.10841839616005162</v>
      </c>
      <c r="BF739">
        <v>1</v>
      </c>
      <c r="BG739">
        <v>0</v>
      </c>
      <c r="BH739">
        <f t="shared" si="175"/>
        <v>698</v>
      </c>
      <c r="BI739">
        <f t="shared" si="176"/>
        <v>41</v>
      </c>
      <c r="BJ739">
        <f t="shared" si="172"/>
        <v>0.43390105433901049</v>
      </c>
      <c r="BK739">
        <f t="shared" si="173"/>
        <v>0.8270042194092827</v>
      </c>
      <c r="BL739">
        <f t="shared" si="174"/>
        <v>6.7072523877470091E-4</v>
      </c>
    </row>
    <row r="740" spans="1:64" x14ac:dyDescent="0.3">
      <c r="A740">
        <v>39</v>
      </c>
      <c r="B740">
        <v>4</v>
      </c>
      <c r="C740">
        <v>1</v>
      </c>
      <c r="D740">
        <v>6</v>
      </c>
      <c r="E740">
        <v>4</v>
      </c>
      <c r="F740">
        <v>4</v>
      </c>
      <c r="G740">
        <f t="shared" si="163"/>
        <v>2</v>
      </c>
      <c r="H740">
        <v>3</v>
      </c>
      <c r="I740">
        <v>11</v>
      </c>
      <c r="J740">
        <v>0</v>
      </c>
      <c r="L740" s="2" t="s">
        <v>20</v>
      </c>
      <c r="N740">
        <v>36</v>
      </c>
      <c r="O740">
        <v>1</v>
      </c>
      <c r="P740">
        <v>1</v>
      </c>
      <c r="Q740">
        <v>7</v>
      </c>
      <c r="R740">
        <v>3</v>
      </c>
      <c r="S740">
        <v>2</v>
      </c>
      <c r="T740">
        <v>3</v>
      </c>
      <c r="U740">
        <v>3</v>
      </c>
      <c r="V740">
        <v>0</v>
      </c>
      <c r="W740" s="45">
        <v>0</v>
      </c>
      <c r="X740" s="46">
        <v>1</v>
      </c>
      <c r="Y740" s="47">
        <f t="shared" si="164"/>
        <v>1</v>
      </c>
      <c r="Z740">
        <f t="shared" si="165"/>
        <v>0</v>
      </c>
      <c r="AA740">
        <f t="shared" si="166"/>
        <v>7.8062025736043997E-2</v>
      </c>
      <c r="AB740" s="45">
        <f t="shared" si="167"/>
        <v>7.8062025736043997E-2</v>
      </c>
      <c r="AC740" s="47">
        <f t="shared" si="168"/>
        <v>0.92193797426395596</v>
      </c>
      <c r="AD740" s="45">
        <f t="shared" si="169"/>
        <v>-8.12773307210609E-2</v>
      </c>
      <c r="AE740" s="47">
        <f t="shared" si="170"/>
        <v>100</v>
      </c>
      <c r="AF740">
        <f t="shared" si="171"/>
        <v>8.4671667634003328E-2</v>
      </c>
      <c r="BE740">
        <v>0.10849177040473276</v>
      </c>
      <c r="BF740">
        <v>1</v>
      </c>
      <c r="BG740">
        <v>0</v>
      </c>
      <c r="BH740">
        <f t="shared" si="175"/>
        <v>699</v>
      </c>
      <c r="BI740">
        <f t="shared" si="176"/>
        <v>41</v>
      </c>
      <c r="BJ740">
        <f t="shared" si="172"/>
        <v>0.43309002433090027</v>
      </c>
      <c r="BK740">
        <f t="shared" si="173"/>
        <v>0.8270042194092827</v>
      </c>
      <c r="BL740">
        <f t="shared" si="174"/>
        <v>6.7072523877479274E-4</v>
      </c>
    </row>
    <row r="741" spans="1:64" x14ac:dyDescent="0.3">
      <c r="A741">
        <v>27</v>
      </c>
      <c r="B741">
        <v>1</v>
      </c>
      <c r="C741">
        <v>1</v>
      </c>
      <c r="D741">
        <v>2</v>
      </c>
      <c r="E741">
        <v>2</v>
      </c>
      <c r="F741">
        <v>4</v>
      </c>
      <c r="G741">
        <f t="shared" si="163"/>
        <v>2</v>
      </c>
      <c r="H741">
        <v>3</v>
      </c>
      <c r="I741">
        <v>2</v>
      </c>
      <c r="J741">
        <v>0</v>
      </c>
      <c r="L741" s="2" t="s">
        <v>20</v>
      </c>
      <c r="N741">
        <v>36</v>
      </c>
      <c r="O741">
        <v>1</v>
      </c>
      <c r="P741">
        <v>1</v>
      </c>
      <c r="Q741">
        <v>7</v>
      </c>
      <c r="R741">
        <v>3</v>
      </c>
      <c r="S741">
        <v>4</v>
      </c>
      <c r="T741">
        <v>2</v>
      </c>
      <c r="U741">
        <v>3</v>
      </c>
      <c r="V741">
        <v>3</v>
      </c>
      <c r="W741" s="45">
        <v>0</v>
      </c>
      <c r="X741" s="46">
        <v>1</v>
      </c>
      <c r="Y741" s="47">
        <f t="shared" si="164"/>
        <v>1</v>
      </c>
      <c r="Z741">
        <f t="shared" si="165"/>
        <v>0</v>
      </c>
      <c r="AA741">
        <f t="shared" si="166"/>
        <v>5.0427971052031222E-2</v>
      </c>
      <c r="AB741" s="45">
        <f t="shared" si="167"/>
        <v>5.0427971052031222E-2</v>
      </c>
      <c r="AC741" s="47">
        <f t="shared" si="168"/>
        <v>0.94957202894796877</v>
      </c>
      <c r="AD741" s="45">
        <f t="shared" si="169"/>
        <v>-5.1743891735532593E-2</v>
      </c>
      <c r="AE741" s="47">
        <f t="shared" si="170"/>
        <v>100</v>
      </c>
      <c r="AF741">
        <f t="shared" si="171"/>
        <v>5.3105998823386145E-2</v>
      </c>
      <c r="BE741">
        <v>0.10892326370826737</v>
      </c>
      <c r="BF741">
        <v>1</v>
      </c>
      <c r="BG741">
        <v>0</v>
      </c>
      <c r="BH741">
        <f t="shared" si="175"/>
        <v>700</v>
      </c>
      <c r="BI741">
        <f t="shared" si="176"/>
        <v>41</v>
      </c>
      <c r="BJ741">
        <f t="shared" si="172"/>
        <v>0.43227899432278993</v>
      </c>
      <c r="BK741">
        <f t="shared" si="173"/>
        <v>0.8270042194092827</v>
      </c>
      <c r="BL741">
        <f t="shared" si="174"/>
        <v>6.7072523877479274E-4</v>
      </c>
    </row>
    <row r="742" spans="1:64" x14ac:dyDescent="0.3">
      <c r="A742">
        <v>35</v>
      </c>
      <c r="B742">
        <v>2</v>
      </c>
      <c r="C742">
        <v>1</v>
      </c>
      <c r="D742">
        <v>2</v>
      </c>
      <c r="E742">
        <v>1</v>
      </c>
      <c r="F742">
        <v>4</v>
      </c>
      <c r="G742">
        <f t="shared" si="163"/>
        <v>1</v>
      </c>
      <c r="H742">
        <v>2</v>
      </c>
      <c r="I742">
        <v>1</v>
      </c>
      <c r="J742">
        <v>0</v>
      </c>
      <c r="L742" s="2" t="s">
        <v>21</v>
      </c>
      <c r="N742">
        <v>36</v>
      </c>
      <c r="O742">
        <v>1</v>
      </c>
      <c r="P742">
        <v>1</v>
      </c>
      <c r="Q742">
        <v>9</v>
      </c>
      <c r="R742">
        <v>2</v>
      </c>
      <c r="S742">
        <v>4</v>
      </c>
      <c r="T742">
        <v>3</v>
      </c>
      <c r="U742">
        <v>3</v>
      </c>
      <c r="V742">
        <v>0</v>
      </c>
      <c r="W742" s="45">
        <v>0</v>
      </c>
      <c r="X742" s="46">
        <v>1</v>
      </c>
      <c r="Y742" s="47">
        <f t="shared" si="164"/>
        <v>1</v>
      </c>
      <c r="Z742">
        <f t="shared" si="165"/>
        <v>0</v>
      </c>
      <c r="AA742">
        <f t="shared" si="166"/>
        <v>6.4662388970446405E-2</v>
      </c>
      <c r="AB742" s="45">
        <f t="shared" si="167"/>
        <v>6.4662388970446405E-2</v>
      </c>
      <c r="AC742" s="47">
        <f t="shared" si="168"/>
        <v>0.9353376110295536</v>
      </c>
      <c r="AD742" s="45">
        <f t="shared" si="169"/>
        <v>-6.6847733552589189E-2</v>
      </c>
      <c r="AE742" s="47">
        <f t="shared" si="170"/>
        <v>100</v>
      </c>
      <c r="AF742">
        <f t="shared" si="171"/>
        <v>6.9132672746122781E-2</v>
      </c>
      <c r="BE742">
        <v>0.10907647592080143</v>
      </c>
      <c r="BF742">
        <v>1</v>
      </c>
      <c r="BG742">
        <v>0</v>
      </c>
      <c r="BH742">
        <f t="shared" si="175"/>
        <v>701</v>
      </c>
      <c r="BI742">
        <f t="shared" si="176"/>
        <v>41</v>
      </c>
      <c r="BJ742">
        <f t="shared" si="172"/>
        <v>0.4314679643146796</v>
      </c>
      <c r="BK742">
        <f t="shared" si="173"/>
        <v>0.8270042194092827</v>
      </c>
      <c r="BL742">
        <f t="shared" si="174"/>
        <v>6.7072523877470091E-4</v>
      </c>
    </row>
    <row r="743" spans="1:64" x14ac:dyDescent="0.3">
      <c r="A743">
        <v>42</v>
      </c>
      <c r="B743">
        <v>4</v>
      </c>
      <c r="C743">
        <v>1</v>
      </c>
      <c r="D743">
        <v>0</v>
      </c>
      <c r="E743">
        <v>5</v>
      </c>
      <c r="F743">
        <v>3</v>
      </c>
      <c r="G743">
        <f t="shared" si="163"/>
        <v>2</v>
      </c>
      <c r="H743">
        <v>4</v>
      </c>
      <c r="I743">
        <v>0</v>
      </c>
      <c r="J743">
        <v>0</v>
      </c>
      <c r="L743" s="2" t="s">
        <v>20</v>
      </c>
      <c r="N743">
        <v>36</v>
      </c>
      <c r="O743">
        <v>1</v>
      </c>
      <c r="P743">
        <v>1</v>
      </c>
      <c r="Q743">
        <v>9</v>
      </c>
      <c r="R743">
        <v>3</v>
      </c>
      <c r="S743">
        <v>1</v>
      </c>
      <c r="T743">
        <v>2</v>
      </c>
      <c r="U743">
        <v>3</v>
      </c>
      <c r="V743">
        <v>1</v>
      </c>
      <c r="W743" s="45">
        <v>0</v>
      </c>
      <c r="X743" s="46">
        <v>1</v>
      </c>
      <c r="Y743" s="47">
        <f t="shared" si="164"/>
        <v>1</v>
      </c>
      <c r="Z743">
        <f t="shared" si="165"/>
        <v>0</v>
      </c>
      <c r="AA743">
        <f t="shared" si="166"/>
        <v>4.0148941064649168E-2</v>
      </c>
      <c r="AB743" s="45">
        <f t="shared" si="167"/>
        <v>4.0148941064649168E-2</v>
      </c>
      <c r="AC743" s="47">
        <f t="shared" si="168"/>
        <v>0.95985105893535083</v>
      </c>
      <c r="AD743" s="45">
        <f t="shared" si="169"/>
        <v>-4.0977153499129844E-2</v>
      </c>
      <c r="AE743" s="47">
        <f t="shared" si="170"/>
        <v>100</v>
      </c>
      <c r="AF743">
        <f t="shared" si="171"/>
        <v>4.182830314234548E-2</v>
      </c>
      <c r="BE743">
        <v>0.10939054376683248</v>
      </c>
      <c r="BF743">
        <v>1</v>
      </c>
      <c r="BG743">
        <v>0</v>
      </c>
      <c r="BH743">
        <f t="shared" si="175"/>
        <v>702</v>
      </c>
      <c r="BI743">
        <f t="shared" si="176"/>
        <v>41</v>
      </c>
      <c r="BJ743">
        <f t="shared" si="172"/>
        <v>0.43065693430656937</v>
      </c>
      <c r="BK743">
        <f t="shared" si="173"/>
        <v>0.8270042194092827</v>
      </c>
      <c r="BL743">
        <f t="shared" si="174"/>
        <v>6.7072523877479274E-4</v>
      </c>
    </row>
    <row r="744" spans="1:64" x14ac:dyDescent="0.3">
      <c r="A744">
        <v>50</v>
      </c>
      <c r="B744">
        <v>1</v>
      </c>
      <c r="C744">
        <v>1</v>
      </c>
      <c r="D744">
        <v>0</v>
      </c>
      <c r="E744">
        <v>1</v>
      </c>
      <c r="F744">
        <v>4</v>
      </c>
      <c r="G744">
        <f t="shared" si="163"/>
        <v>2</v>
      </c>
      <c r="H744">
        <v>3</v>
      </c>
      <c r="I744">
        <v>0</v>
      </c>
      <c r="J744">
        <v>0</v>
      </c>
      <c r="L744" s="2" t="s">
        <v>20</v>
      </c>
      <c r="N744">
        <v>36</v>
      </c>
      <c r="O744">
        <v>1</v>
      </c>
      <c r="P744">
        <v>2</v>
      </c>
      <c r="Q744">
        <v>2</v>
      </c>
      <c r="R744">
        <v>2</v>
      </c>
      <c r="S744">
        <v>1</v>
      </c>
      <c r="T744">
        <v>2</v>
      </c>
      <c r="U744">
        <v>3</v>
      </c>
      <c r="V744">
        <v>0</v>
      </c>
      <c r="W744" s="45">
        <v>0</v>
      </c>
      <c r="X744" s="46">
        <v>1</v>
      </c>
      <c r="Y744" s="47">
        <f t="shared" si="164"/>
        <v>1</v>
      </c>
      <c r="Z744">
        <f t="shared" si="165"/>
        <v>0</v>
      </c>
      <c r="AA744">
        <f t="shared" si="166"/>
        <v>0.44166240608397073</v>
      </c>
      <c r="AB744" s="45">
        <f t="shared" si="167"/>
        <v>0.44166240608397073</v>
      </c>
      <c r="AC744" s="47">
        <f t="shared" si="168"/>
        <v>0.55833759391602933</v>
      </c>
      <c r="AD744" s="45">
        <f t="shared" si="169"/>
        <v>-0.58279149252581419</v>
      </c>
      <c r="AE744" s="47">
        <f t="shared" si="170"/>
        <v>100</v>
      </c>
      <c r="AF744">
        <f t="shared" si="171"/>
        <v>0.79103110895017781</v>
      </c>
      <c r="BE744">
        <v>0.10973007024558343</v>
      </c>
      <c r="BF744">
        <v>1</v>
      </c>
      <c r="BG744">
        <v>0</v>
      </c>
      <c r="BH744">
        <f t="shared" si="175"/>
        <v>703</v>
      </c>
      <c r="BI744">
        <f t="shared" si="176"/>
        <v>41</v>
      </c>
      <c r="BJ744">
        <f t="shared" si="172"/>
        <v>0.42984590429845904</v>
      </c>
      <c r="BK744">
        <f t="shared" si="173"/>
        <v>0.8270042194092827</v>
      </c>
      <c r="BL744">
        <f t="shared" si="174"/>
        <v>6.7072523877479274E-4</v>
      </c>
    </row>
    <row r="745" spans="1:64" x14ac:dyDescent="0.3">
      <c r="A745">
        <v>59</v>
      </c>
      <c r="B745">
        <v>3</v>
      </c>
      <c r="C745">
        <v>2</v>
      </c>
      <c r="D745">
        <v>3</v>
      </c>
      <c r="E745">
        <v>4</v>
      </c>
      <c r="F745">
        <v>1</v>
      </c>
      <c r="G745">
        <f t="shared" si="163"/>
        <v>3</v>
      </c>
      <c r="H745">
        <v>3</v>
      </c>
      <c r="I745">
        <v>4</v>
      </c>
      <c r="J745">
        <v>0</v>
      </c>
      <c r="L745" s="2" t="s">
        <v>18</v>
      </c>
      <c r="N745">
        <v>36</v>
      </c>
      <c r="O745">
        <v>1</v>
      </c>
      <c r="P745">
        <v>2</v>
      </c>
      <c r="Q745">
        <v>4</v>
      </c>
      <c r="R745">
        <v>2</v>
      </c>
      <c r="S745">
        <v>2</v>
      </c>
      <c r="T745">
        <v>3</v>
      </c>
      <c r="U745">
        <v>3</v>
      </c>
      <c r="V745">
        <v>0</v>
      </c>
      <c r="W745" s="45">
        <v>0</v>
      </c>
      <c r="X745" s="46">
        <v>1</v>
      </c>
      <c r="Y745" s="47">
        <f t="shared" si="164"/>
        <v>1</v>
      </c>
      <c r="Z745">
        <f t="shared" si="165"/>
        <v>0</v>
      </c>
      <c r="AA745">
        <f t="shared" si="166"/>
        <v>0.48983282368059305</v>
      </c>
      <c r="AB745" s="45">
        <f t="shared" si="167"/>
        <v>0.48983282368059305</v>
      </c>
      <c r="AC745" s="47">
        <f t="shared" si="168"/>
        <v>0.51016717631940689</v>
      </c>
      <c r="AD745" s="45">
        <f t="shared" si="169"/>
        <v>-0.67301681027264826</v>
      </c>
      <c r="AE745" s="47">
        <f t="shared" si="170"/>
        <v>100</v>
      </c>
      <c r="AF745">
        <f t="shared" si="171"/>
        <v>0.96014178570735242</v>
      </c>
      <c r="BE745">
        <v>0.1101776252577074</v>
      </c>
      <c r="BF745">
        <v>1</v>
      </c>
      <c r="BG745">
        <v>0</v>
      </c>
      <c r="BH745">
        <f t="shared" si="175"/>
        <v>704</v>
      </c>
      <c r="BI745">
        <f t="shared" si="176"/>
        <v>41</v>
      </c>
      <c r="BJ745">
        <f t="shared" si="172"/>
        <v>0.4290348742903487</v>
      </c>
      <c r="BK745">
        <f t="shared" si="173"/>
        <v>0.8270042194092827</v>
      </c>
      <c r="BL745">
        <f t="shared" si="174"/>
        <v>6.7072523877470091E-4</v>
      </c>
    </row>
    <row r="746" spans="1:64" x14ac:dyDescent="0.3">
      <c r="A746">
        <v>37</v>
      </c>
      <c r="B746">
        <v>1</v>
      </c>
      <c r="C746">
        <v>1</v>
      </c>
      <c r="D746">
        <v>0</v>
      </c>
      <c r="E746">
        <v>2</v>
      </c>
      <c r="F746">
        <v>2</v>
      </c>
      <c r="G746">
        <f t="shared" si="163"/>
        <v>2</v>
      </c>
      <c r="H746">
        <v>1</v>
      </c>
      <c r="I746">
        <v>0</v>
      </c>
      <c r="J746">
        <v>1</v>
      </c>
      <c r="L746" s="2" t="s">
        <v>20</v>
      </c>
      <c r="N746">
        <v>36</v>
      </c>
      <c r="O746">
        <v>2</v>
      </c>
      <c r="P746">
        <v>1</v>
      </c>
      <c r="Q746">
        <v>0</v>
      </c>
      <c r="R746">
        <v>1</v>
      </c>
      <c r="S746">
        <v>1</v>
      </c>
      <c r="T746">
        <v>2</v>
      </c>
      <c r="U746">
        <v>3</v>
      </c>
      <c r="V746">
        <v>0</v>
      </c>
      <c r="W746" s="45">
        <v>0</v>
      </c>
      <c r="X746" s="46">
        <v>1</v>
      </c>
      <c r="Y746" s="47">
        <f t="shared" si="164"/>
        <v>1</v>
      </c>
      <c r="Z746">
        <f t="shared" si="165"/>
        <v>0</v>
      </c>
      <c r="AA746">
        <f t="shared" si="166"/>
        <v>0.19261545178959311</v>
      </c>
      <c r="AB746" s="45">
        <f t="shared" si="167"/>
        <v>0.19261545178959311</v>
      </c>
      <c r="AC746" s="47">
        <f t="shared" si="168"/>
        <v>0.80738454821040695</v>
      </c>
      <c r="AD746" s="45">
        <f t="shared" si="169"/>
        <v>-0.2139552084595697</v>
      </c>
      <c r="AE746" s="47">
        <f t="shared" si="170"/>
        <v>100</v>
      </c>
      <c r="AF746">
        <f t="shared" si="171"/>
        <v>0.23856717621922696</v>
      </c>
      <c r="BE746">
        <v>0.11061116212056367</v>
      </c>
      <c r="BF746">
        <v>1</v>
      </c>
      <c r="BG746">
        <v>0</v>
      </c>
      <c r="BH746">
        <f t="shared" si="175"/>
        <v>705</v>
      </c>
      <c r="BI746">
        <f t="shared" si="176"/>
        <v>41</v>
      </c>
      <c r="BJ746">
        <f t="shared" si="172"/>
        <v>0.42822384428223847</v>
      </c>
      <c r="BK746">
        <f t="shared" si="173"/>
        <v>0.8270042194092827</v>
      </c>
      <c r="BL746">
        <f t="shared" si="174"/>
        <v>6.7072523877479274E-4</v>
      </c>
    </row>
    <row r="747" spans="1:64" x14ac:dyDescent="0.3">
      <c r="A747">
        <v>55</v>
      </c>
      <c r="B747">
        <v>3</v>
      </c>
      <c r="C747">
        <v>2</v>
      </c>
      <c r="D747">
        <v>7</v>
      </c>
      <c r="E747">
        <v>2</v>
      </c>
      <c r="F747">
        <v>2</v>
      </c>
      <c r="G747">
        <f t="shared" si="163"/>
        <v>2</v>
      </c>
      <c r="H747">
        <v>3</v>
      </c>
      <c r="I747">
        <v>6</v>
      </c>
      <c r="J747">
        <v>0</v>
      </c>
      <c r="L747" s="2" t="s">
        <v>20</v>
      </c>
      <c r="N747">
        <v>36</v>
      </c>
      <c r="O747">
        <v>2</v>
      </c>
      <c r="P747">
        <v>1</v>
      </c>
      <c r="Q747">
        <v>0</v>
      </c>
      <c r="R747">
        <v>2</v>
      </c>
      <c r="S747">
        <v>3</v>
      </c>
      <c r="T747">
        <v>3</v>
      </c>
      <c r="U747">
        <v>3</v>
      </c>
      <c r="V747">
        <v>0</v>
      </c>
      <c r="W747" s="45">
        <v>0</v>
      </c>
      <c r="X747" s="46">
        <v>1</v>
      </c>
      <c r="Y747" s="47">
        <f t="shared" si="164"/>
        <v>1</v>
      </c>
      <c r="Z747">
        <f t="shared" si="165"/>
        <v>0</v>
      </c>
      <c r="AA747">
        <f t="shared" si="166"/>
        <v>0.19464412547920257</v>
      </c>
      <c r="AB747" s="45">
        <f t="shared" si="167"/>
        <v>0.19464412547920257</v>
      </c>
      <c r="AC747" s="47">
        <f t="shared" si="168"/>
        <v>0.80535587452079738</v>
      </c>
      <c r="AD747" s="45">
        <f t="shared" si="169"/>
        <v>-0.21647101910215463</v>
      </c>
      <c r="AE747" s="47">
        <f t="shared" si="170"/>
        <v>100</v>
      </c>
      <c r="AF747">
        <f t="shared" si="171"/>
        <v>0.24168709962539189</v>
      </c>
      <c r="BE747">
        <v>0.11109861678676336</v>
      </c>
      <c r="BF747">
        <v>1</v>
      </c>
      <c r="BG747">
        <v>0</v>
      </c>
      <c r="BH747">
        <f t="shared" si="175"/>
        <v>706</v>
      </c>
      <c r="BI747">
        <f t="shared" si="176"/>
        <v>41</v>
      </c>
      <c r="BJ747">
        <f t="shared" si="172"/>
        <v>0.42741281427412814</v>
      </c>
      <c r="BK747">
        <f t="shared" si="173"/>
        <v>0.8270042194092827</v>
      </c>
      <c r="BL747">
        <f t="shared" si="174"/>
        <v>6.7072523877479274E-4</v>
      </c>
    </row>
    <row r="748" spans="1:64" x14ac:dyDescent="0.3">
      <c r="A748">
        <v>41</v>
      </c>
      <c r="B748">
        <v>2</v>
      </c>
      <c r="C748">
        <v>1</v>
      </c>
      <c r="D748">
        <v>16</v>
      </c>
      <c r="E748">
        <v>5</v>
      </c>
      <c r="F748">
        <v>3</v>
      </c>
      <c r="G748">
        <f t="shared" si="163"/>
        <v>1</v>
      </c>
      <c r="H748">
        <v>3</v>
      </c>
      <c r="I748">
        <v>5</v>
      </c>
      <c r="J748">
        <v>0</v>
      </c>
      <c r="L748" s="2" t="s">
        <v>21</v>
      </c>
      <c r="N748">
        <v>36</v>
      </c>
      <c r="O748">
        <v>2</v>
      </c>
      <c r="P748">
        <v>1</v>
      </c>
      <c r="Q748">
        <v>1</v>
      </c>
      <c r="R748">
        <v>1</v>
      </c>
      <c r="S748">
        <v>1</v>
      </c>
      <c r="T748">
        <v>3</v>
      </c>
      <c r="U748">
        <v>3</v>
      </c>
      <c r="V748">
        <v>1</v>
      </c>
      <c r="W748" s="45">
        <v>0</v>
      </c>
      <c r="X748" s="46">
        <v>1</v>
      </c>
      <c r="Y748" s="47">
        <f t="shared" si="164"/>
        <v>1</v>
      </c>
      <c r="Z748">
        <f t="shared" si="165"/>
        <v>0</v>
      </c>
      <c r="AA748">
        <f t="shared" si="166"/>
        <v>0.30993665997432301</v>
      </c>
      <c r="AB748" s="45">
        <f t="shared" si="167"/>
        <v>0.30993665997432301</v>
      </c>
      <c r="AC748" s="47">
        <f t="shared" si="168"/>
        <v>0.69006334002567704</v>
      </c>
      <c r="AD748" s="45">
        <f t="shared" si="169"/>
        <v>-0.37097188846526913</v>
      </c>
      <c r="AE748" s="47">
        <f t="shared" si="170"/>
        <v>100</v>
      </c>
      <c r="AF748">
        <f t="shared" si="171"/>
        <v>0.44914233519895486</v>
      </c>
      <c r="BE748">
        <v>0.111239966405648</v>
      </c>
      <c r="BF748">
        <v>1</v>
      </c>
      <c r="BG748">
        <v>0</v>
      </c>
      <c r="BH748">
        <f t="shared" si="175"/>
        <v>707</v>
      </c>
      <c r="BI748">
        <f t="shared" si="176"/>
        <v>41</v>
      </c>
      <c r="BJ748">
        <f t="shared" si="172"/>
        <v>0.4266017842660178</v>
      </c>
      <c r="BK748">
        <f t="shared" si="173"/>
        <v>0.8270042194092827</v>
      </c>
      <c r="BL748">
        <f t="shared" si="174"/>
        <v>0</v>
      </c>
    </row>
    <row r="749" spans="1:64" x14ac:dyDescent="0.3">
      <c r="A749">
        <v>38</v>
      </c>
      <c r="B749">
        <v>2</v>
      </c>
      <c r="C749">
        <v>2</v>
      </c>
      <c r="D749">
        <v>0</v>
      </c>
      <c r="E749">
        <v>2</v>
      </c>
      <c r="F749">
        <v>1</v>
      </c>
      <c r="G749">
        <f t="shared" si="163"/>
        <v>3</v>
      </c>
      <c r="H749">
        <v>3</v>
      </c>
      <c r="I749">
        <v>0</v>
      </c>
      <c r="J749">
        <v>0</v>
      </c>
      <c r="L749" s="2" t="s">
        <v>18</v>
      </c>
      <c r="N749">
        <v>36</v>
      </c>
      <c r="O749">
        <v>2</v>
      </c>
      <c r="P749">
        <v>1</v>
      </c>
      <c r="Q749">
        <v>1</v>
      </c>
      <c r="R749">
        <v>2</v>
      </c>
      <c r="S749">
        <v>4</v>
      </c>
      <c r="T749">
        <v>3</v>
      </c>
      <c r="U749">
        <v>2</v>
      </c>
      <c r="V749">
        <v>0</v>
      </c>
      <c r="W749" s="45">
        <v>0</v>
      </c>
      <c r="X749" s="46">
        <v>1</v>
      </c>
      <c r="Y749" s="47">
        <f t="shared" si="164"/>
        <v>1</v>
      </c>
      <c r="Z749">
        <f t="shared" si="165"/>
        <v>0</v>
      </c>
      <c r="AA749">
        <f t="shared" si="166"/>
        <v>0.1849092642657062</v>
      </c>
      <c r="AB749" s="45">
        <f t="shared" si="167"/>
        <v>0.1849092642657062</v>
      </c>
      <c r="AC749" s="47">
        <f t="shared" si="168"/>
        <v>0.8150907357342938</v>
      </c>
      <c r="AD749" s="45">
        <f t="shared" si="169"/>
        <v>-0.20445583974892503</v>
      </c>
      <c r="AE749" s="47">
        <f t="shared" si="170"/>
        <v>100</v>
      </c>
      <c r="AF749">
        <f t="shared" si="171"/>
        <v>0.2268572763241215</v>
      </c>
      <c r="BE749">
        <v>0.11134824428717736</v>
      </c>
      <c r="BF749">
        <v>0</v>
      </c>
      <c r="BG749">
        <v>1</v>
      </c>
      <c r="BH749">
        <f t="shared" si="175"/>
        <v>707</v>
      </c>
      <c r="BI749">
        <f t="shared" si="176"/>
        <v>42</v>
      </c>
      <c r="BJ749">
        <f t="shared" si="172"/>
        <v>0.4266017842660178</v>
      </c>
      <c r="BK749">
        <f t="shared" si="173"/>
        <v>0.82278481012658222</v>
      </c>
      <c r="BL749">
        <f t="shared" si="174"/>
        <v>0</v>
      </c>
    </row>
    <row r="750" spans="1:64" x14ac:dyDescent="0.3">
      <c r="A750">
        <v>26</v>
      </c>
      <c r="B750">
        <v>2</v>
      </c>
      <c r="C750">
        <v>1</v>
      </c>
      <c r="D750">
        <v>2</v>
      </c>
      <c r="E750">
        <v>2</v>
      </c>
      <c r="F750">
        <v>4</v>
      </c>
      <c r="G750">
        <f t="shared" si="163"/>
        <v>3</v>
      </c>
      <c r="H750">
        <v>3</v>
      </c>
      <c r="I750">
        <v>2</v>
      </c>
      <c r="J750">
        <v>1</v>
      </c>
      <c r="L750" s="2" t="s">
        <v>18</v>
      </c>
      <c r="N750">
        <v>36</v>
      </c>
      <c r="O750">
        <v>2</v>
      </c>
      <c r="P750">
        <v>1</v>
      </c>
      <c r="Q750">
        <v>2</v>
      </c>
      <c r="R750">
        <v>1</v>
      </c>
      <c r="S750">
        <v>4</v>
      </c>
      <c r="T750">
        <v>3</v>
      </c>
      <c r="U750">
        <v>3</v>
      </c>
      <c r="V750">
        <v>0</v>
      </c>
      <c r="W750" s="45">
        <v>0</v>
      </c>
      <c r="X750" s="46">
        <v>1</v>
      </c>
      <c r="Y750" s="47">
        <f t="shared" si="164"/>
        <v>1</v>
      </c>
      <c r="Z750">
        <f t="shared" si="165"/>
        <v>0</v>
      </c>
      <c r="AA750">
        <f t="shared" si="166"/>
        <v>0.18316792249322589</v>
      </c>
      <c r="AB750" s="45">
        <f t="shared" si="167"/>
        <v>0.18316792249322589</v>
      </c>
      <c r="AC750" s="47">
        <f t="shared" si="168"/>
        <v>0.81683207750677411</v>
      </c>
      <c r="AD750" s="45">
        <f t="shared" si="169"/>
        <v>-0.20232174073487177</v>
      </c>
      <c r="AE750" s="47">
        <f t="shared" si="170"/>
        <v>100</v>
      </c>
      <c r="AF750">
        <f t="shared" si="171"/>
        <v>0.22424183322025187</v>
      </c>
      <c r="BE750">
        <v>0.11167597883638024</v>
      </c>
      <c r="BF750">
        <v>0</v>
      </c>
      <c r="BG750">
        <v>1</v>
      </c>
      <c r="BH750">
        <f t="shared" si="175"/>
        <v>707</v>
      </c>
      <c r="BI750">
        <f t="shared" si="176"/>
        <v>43</v>
      </c>
      <c r="BJ750">
        <f t="shared" si="172"/>
        <v>0.4266017842660178</v>
      </c>
      <c r="BK750">
        <f t="shared" si="173"/>
        <v>0.81856540084388185</v>
      </c>
      <c r="BL750">
        <f t="shared" si="174"/>
        <v>6.6388110368516317E-4</v>
      </c>
    </row>
    <row r="751" spans="1:64" x14ac:dyDescent="0.3">
      <c r="A751">
        <v>52</v>
      </c>
      <c r="B751">
        <v>1</v>
      </c>
      <c r="C751">
        <v>1</v>
      </c>
      <c r="D751">
        <v>14</v>
      </c>
      <c r="E751">
        <v>5</v>
      </c>
      <c r="F751">
        <v>4</v>
      </c>
      <c r="G751">
        <f t="shared" si="163"/>
        <v>2</v>
      </c>
      <c r="H751">
        <v>3</v>
      </c>
      <c r="I751">
        <v>6</v>
      </c>
      <c r="J751">
        <v>1</v>
      </c>
      <c r="L751" s="2" t="s">
        <v>20</v>
      </c>
      <c r="N751">
        <v>36</v>
      </c>
      <c r="O751">
        <v>2</v>
      </c>
      <c r="P751">
        <v>1</v>
      </c>
      <c r="Q751">
        <v>2</v>
      </c>
      <c r="R751">
        <v>2</v>
      </c>
      <c r="S751">
        <v>2</v>
      </c>
      <c r="T751">
        <v>1</v>
      </c>
      <c r="U751">
        <v>3</v>
      </c>
      <c r="V751">
        <v>0</v>
      </c>
      <c r="W751" s="45">
        <v>0</v>
      </c>
      <c r="X751" s="46">
        <v>1</v>
      </c>
      <c r="Y751" s="47">
        <f t="shared" si="164"/>
        <v>1</v>
      </c>
      <c r="Z751">
        <f t="shared" si="165"/>
        <v>0</v>
      </c>
      <c r="AA751">
        <f t="shared" si="166"/>
        <v>5.1051334094729818E-2</v>
      </c>
      <c r="AB751" s="45">
        <f t="shared" si="167"/>
        <v>5.1051334094729818E-2</v>
      </c>
      <c r="AC751" s="47">
        <f t="shared" si="168"/>
        <v>0.94894866590527016</v>
      </c>
      <c r="AD751" s="45">
        <f t="shared" si="169"/>
        <v>-5.2400574664288338E-2</v>
      </c>
      <c r="AE751" s="47">
        <f t="shared" si="170"/>
        <v>100</v>
      </c>
      <c r="AF751">
        <f t="shared" si="171"/>
        <v>5.379778267144545E-2</v>
      </c>
      <c r="BE751">
        <v>0.11172111834723665</v>
      </c>
      <c r="BF751">
        <v>1</v>
      </c>
      <c r="BG751">
        <v>0</v>
      </c>
      <c r="BH751">
        <f t="shared" si="175"/>
        <v>708</v>
      </c>
      <c r="BI751">
        <f t="shared" si="176"/>
        <v>43</v>
      </c>
      <c r="BJ751">
        <f t="shared" si="172"/>
        <v>0.42579075425790758</v>
      </c>
      <c r="BK751">
        <f t="shared" si="173"/>
        <v>0.81856540084388185</v>
      </c>
      <c r="BL751">
        <f t="shared" si="174"/>
        <v>0</v>
      </c>
    </row>
    <row r="752" spans="1:64" x14ac:dyDescent="0.3">
      <c r="A752">
        <v>44</v>
      </c>
      <c r="B752">
        <v>4</v>
      </c>
      <c r="C752">
        <v>2</v>
      </c>
      <c r="D752">
        <v>11</v>
      </c>
      <c r="E752">
        <v>4</v>
      </c>
      <c r="F752">
        <v>4</v>
      </c>
      <c r="G752">
        <f t="shared" si="163"/>
        <v>2</v>
      </c>
      <c r="H752">
        <v>3</v>
      </c>
      <c r="I752">
        <v>11</v>
      </c>
      <c r="J752">
        <v>0</v>
      </c>
      <c r="L752" s="2" t="s">
        <v>20</v>
      </c>
      <c r="N752">
        <v>36</v>
      </c>
      <c r="O752">
        <v>2</v>
      </c>
      <c r="P752">
        <v>1</v>
      </c>
      <c r="Q752">
        <v>2</v>
      </c>
      <c r="R752">
        <v>3</v>
      </c>
      <c r="S752">
        <v>1</v>
      </c>
      <c r="T752">
        <v>2</v>
      </c>
      <c r="U752">
        <v>3</v>
      </c>
      <c r="V752">
        <v>0</v>
      </c>
      <c r="W752" s="45">
        <v>0</v>
      </c>
      <c r="X752" s="46">
        <v>1</v>
      </c>
      <c r="Y752" s="47">
        <f t="shared" si="164"/>
        <v>1</v>
      </c>
      <c r="Z752">
        <f t="shared" si="165"/>
        <v>0</v>
      </c>
      <c r="AA752">
        <f t="shared" si="166"/>
        <v>7.4053698056298467E-2</v>
      </c>
      <c r="AB752" s="45">
        <f t="shared" si="167"/>
        <v>7.4053698056298467E-2</v>
      </c>
      <c r="AC752" s="47">
        <f t="shared" si="168"/>
        <v>0.92594630194370153</v>
      </c>
      <c r="AD752" s="45">
        <f t="shared" si="169"/>
        <v>-7.6939035279061319E-2</v>
      </c>
      <c r="AE752" s="47">
        <f t="shared" si="170"/>
        <v>100</v>
      </c>
      <c r="AF752">
        <f t="shared" si="171"/>
        <v>7.9976233935864893E-2</v>
      </c>
      <c r="BE752">
        <v>0.11183441975482929</v>
      </c>
      <c r="BF752">
        <v>0</v>
      </c>
      <c r="BG752">
        <v>1</v>
      </c>
      <c r="BH752">
        <f t="shared" si="175"/>
        <v>708</v>
      </c>
      <c r="BI752">
        <f t="shared" si="176"/>
        <v>44</v>
      </c>
      <c r="BJ752">
        <f t="shared" si="172"/>
        <v>0.42579075425790758</v>
      </c>
      <c r="BK752">
        <f t="shared" si="173"/>
        <v>0.81434599156118148</v>
      </c>
      <c r="BL752">
        <f t="shared" si="174"/>
        <v>6.6045903614048466E-4</v>
      </c>
    </row>
    <row r="753" spans="1:64" x14ac:dyDescent="0.3">
      <c r="A753">
        <v>50</v>
      </c>
      <c r="B753">
        <v>4</v>
      </c>
      <c r="C753">
        <v>1</v>
      </c>
      <c r="D753">
        <v>7</v>
      </c>
      <c r="E753">
        <v>2</v>
      </c>
      <c r="F753">
        <v>1</v>
      </c>
      <c r="G753">
        <f t="shared" si="163"/>
        <v>2</v>
      </c>
      <c r="H753">
        <v>3</v>
      </c>
      <c r="I753">
        <v>0</v>
      </c>
      <c r="J753">
        <v>0</v>
      </c>
      <c r="L753" s="2" t="s">
        <v>20</v>
      </c>
      <c r="N753">
        <v>36</v>
      </c>
      <c r="O753">
        <v>2</v>
      </c>
      <c r="P753">
        <v>1</v>
      </c>
      <c r="Q753">
        <v>3</v>
      </c>
      <c r="R753">
        <v>2</v>
      </c>
      <c r="S753">
        <v>1</v>
      </c>
      <c r="T753">
        <v>2</v>
      </c>
      <c r="U753">
        <v>2</v>
      </c>
      <c r="V753">
        <v>0</v>
      </c>
      <c r="W753" s="45">
        <v>0</v>
      </c>
      <c r="X753" s="46">
        <v>1</v>
      </c>
      <c r="Y753" s="47">
        <f t="shared" si="164"/>
        <v>1</v>
      </c>
      <c r="Z753">
        <f t="shared" si="165"/>
        <v>0</v>
      </c>
      <c r="AA753">
        <f t="shared" si="166"/>
        <v>0.11109861678676336</v>
      </c>
      <c r="AB753" s="45">
        <f t="shared" si="167"/>
        <v>0.11109861678676336</v>
      </c>
      <c r="AC753" s="47">
        <f t="shared" si="168"/>
        <v>0.88890138321323664</v>
      </c>
      <c r="AD753" s="45">
        <f t="shared" si="169"/>
        <v>-0.11776897964027849</v>
      </c>
      <c r="AE753" s="47">
        <f t="shared" si="170"/>
        <v>100</v>
      </c>
      <c r="AF753">
        <f t="shared" si="171"/>
        <v>0.12498418709301541</v>
      </c>
      <c r="BE753">
        <v>0.11214038701252543</v>
      </c>
      <c r="BF753">
        <v>1</v>
      </c>
      <c r="BG753">
        <v>0</v>
      </c>
      <c r="BH753">
        <f t="shared" si="175"/>
        <v>709</v>
      </c>
      <c r="BI753">
        <f t="shared" si="176"/>
        <v>44</v>
      </c>
      <c r="BJ753">
        <f t="shared" si="172"/>
        <v>0.42497972424979724</v>
      </c>
      <c r="BK753">
        <f t="shared" si="173"/>
        <v>0.81434599156118148</v>
      </c>
      <c r="BL753">
        <f t="shared" si="174"/>
        <v>0</v>
      </c>
    </row>
    <row r="754" spans="1:64" x14ac:dyDescent="0.3">
      <c r="A754">
        <v>36</v>
      </c>
      <c r="B754">
        <v>3</v>
      </c>
      <c r="C754">
        <v>1</v>
      </c>
      <c r="D754">
        <v>13</v>
      </c>
      <c r="E754">
        <v>1</v>
      </c>
      <c r="F754">
        <v>2</v>
      </c>
      <c r="G754">
        <f t="shared" si="163"/>
        <v>3</v>
      </c>
      <c r="H754">
        <v>3</v>
      </c>
      <c r="I754">
        <v>15</v>
      </c>
      <c r="J754">
        <v>1</v>
      </c>
      <c r="L754" s="2" t="s">
        <v>18</v>
      </c>
      <c r="N754">
        <v>36</v>
      </c>
      <c r="O754">
        <v>2</v>
      </c>
      <c r="P754">
        <v>1</v>
      </c>
      <c r="Q754">
        <v>3</v>
      </c>
      <c r="R754">
        <v>3</v>
      </c>
      <c r="S754">
        <v>4</v>
      </c>
      <c r="T754">
        <v>3</v>
      </c>
      <c r="U754">
        <v>2</v>
      </c>
      <c r="V754">
        <v>9</v>
      </c>
      <c r="W754" s="45">
        <v>0</v>
      </c>
      <c r="X754" s="46">
        <v>1</v>
      </c>
      <c r="Y754" s="47">
        <f t="shared" si="164"/>
        <v>1</v>
      </c>
      <c r="Z754">
        <f t="shared" si="165"/>
        <v>0</v>
      </c>
      <c r="AA754">
        <f t="shared" si="166"/>
        <v>0.29420461811849891</v>
      </c>
      <c r="AB754" s="45">
        <f t="shared" si="167"/>
        <v>0.29420461811849891</v>
      </c>
      <c r="AC754" s="47">
        <f t="shared" si="168"/>
        <v>0.70579538188150104</v>
      </c>
      <c r="AD754" s="45">
        <f t="shared" si="169"/>
        <v>-0.34842991086027514</v>
      </c>
      <c r="AE754" s="47">
        <f t="shared" si="170"/>
        <v>100</v>
      </c>
      <c r="AF754">
        <f t="shared" si="171"/>
        <v>0.41684123426000852</v>
      </c>
      <c r="BE754">
        <v>0.11228593797010444</v>
      </c>
      <c r="BF754">
        <v>0</v>
      </c>
      <c r="BG754">
        <v>1</v>
      </c>
      <c r="BH754">
        <f t="shared" si="175"/>
        <v>709</v>
      </c>
      <c r="BI754">
        <f t="shared" si="176"/>
        <v>45</v>
      </c>
      <c r="BJ754">
        <f t="shared" si="172"/>
        <v>0.42497972424979724</v>
      </c>
      <c r="BK754">
        <f t="shared" si="173"/>
        <v>0.810126582278481</v>
      </c>
      <c r="BL754">
        <f t="shared" si="174"/>
        <v>6.570369685957153E-4</v>
      </c>
    </row>
    <row r="755" spans="1:64" x14ac:dyDescent="0.3">
      <c r="A755">
        <v>39</v>
      </c>
      <c r="B755">
        <v>4</v>
      </c>
      <c r="C755">
        <v>2</v>
      </c>
      <c r="D755">
        <v>6</v>
      </c>
      <c r="E755">
        <v>3</v>
      </c>
      <c r="F755">
        <v>1</v>
      </c>
      <c r="G755">
        <f t="shared" si="163"/>
        <v>3</v>
      </c>
      <c r="H755">
        <v>3</v>
      </c>
      <c r="I755">
        <v>2</v>
      </c>
      <c r="J755">
        <v>0</v>
      </c>
      <c r="L755" s="2" t="s">
        <v>18</v>
      </c>
      <c r="N755">
        <v>36</v>
      </c>
      <c r="O755">
        <v>2</v>
      </c>
      <c r="P755">
        <v>1</v>
      </c>
      <c r="Q755">
        <v>5</v>
      </c>
      <c r="R755">
        <v>2</v>
      </c>
      <c r="S755">
        <v>2</v>
      </c>
      <c r="T755">
        <v>3</v>
      </c>
      <c r="U755">
        <v>3</v>
      </c>
      <c r="V755">
        <v>0</v>
      </c>
      <c r="W755" s="45">
        <v>0</v>
      </c>
      <c r="X755" s="46">
        <v>1</v>
      </c>
      <c r="Y755" s="47">
        <f t="shared" si="164"/>
        <v>1</v>
      </c>
      <c r="Z755">
        <f t="shared" si="165"/>
        <v>0</v>
      </c>
      <c r="AA755">
        <f t="shared" si="166"/>
        <v>0.10766171734940626</v>
      </c>
      <c r="AB755" s="45">
        <f t="shared" si="167"/>
        <v>0.10766171734940626</v>
      </c>
      <c r="AC755" s="47">
        <f t="shared" si="168"/>
        <v>0.89233828265059378</v>
      </c>
      <c r="AD755" s="45">
        <f t="shared" si="169"/>
        <v>-0.11390997765600387</v>
      </c>
      <c r="AE755" s="47">
        <f t="shared" si="170"/>
        <v>100</v>
      </c>
      <c r="AF755">
        <f t="shared" si="171"/>
        <v>0.12065123669199626</v>
      </c>
      <c r="BE755">
        <v>0.11245254626839946</v>
      </c>
      <c r="BF755">
        <v>1</v>
      </c>
      <c r="BG755">
        <v>0</v>
      </c>
      <c r="BH755">
        <f t="shared" si="175"/>
        <v>710</v>
      </c>
      <c r="BI755">
        <f t="shared" si="176"/>
        <v>45</v>
      </c>
      <c r="BJ755">
        <f t="shared" si="172"/>
        <v>0.42416869424168691</v>
      </c>
      <c r="BK755">
        <f t="shared" si="173"/>
        <v>0.810126582278481</v>
      </c>
      <c r="BL755">
        <f t="shared" si="174"/>
        <v>6.5703696859562542E-4</v>
      </c>
    </row>
    <row r="756" spans="1:64" x14ac:dyDescent="0.3">
      <c r="A756">
        <v>33</v>
      </c>
      <c r="B756">
        <v>2</v>
      </c>
      <c r="C756">
        <v>1</v>
      </c>
      <c r="D756">
        <v>2</v>
      </c>
      <c r="E756">
        <v>1</v>
      </c>
      <c r="F756">
        <v>4</v>
      </c>
      <c r="G756">
        <f t="shared" si="163"/>
        <v>3</v>
      </c>
      <c r="H756">
        <v>2</v>
      </c>
      <c r="I756">
        <v>2</v>
      </c>
      <c r="J756">
        <v>0</v>
      </c>
      <c r="L756" s="2" t="s">
        <v>18</v>
      </c>
      <c r="N756">
        <v>36</v>
      </c>
      <c r="O756">
        <v>2</v>
      </c>
      <c r="P756">
        <v>1</v>
      </c>
      <c r="Q756">
        <v>7</v>
      </c>
      <c r="R756">
        <v>3</v>
      </c>
      <c r="S756">
        <v>4</v>
      </c>
      <c r="T756">
        <v>2</v>
      </c>
      <c r="U756">
        <v>3</v>
      </c>
      <c r="V756">
        <v>2</v>
      </c>
      <c r="W756" s="45">
        <v>0</v>
      </c>
      <c r="X756" s="46">
        <v>1</v>
      </c>
      <c r="Y756" s="47">
        <f t="shared" si="164"/>
        <v>1</v>
      </c>
      <c r="Z756">
        <f t="shared" si="165"/>
        <v>0</v>
      </c>
      <c r="AA756">
        <f t="shared" si="166"/>
        <v>3.1101205796546023E-2</v>
      </c>
      <c r="AB756" s="45">
        <f t="shared" si="167"/>
        <v>3.1101205796546023E-2</v>
      </c>
      <c r="AC756" s="47">
        <f t="shared" si="168"/>
        <v>0.96889879420345393</v>
      </c>
      <c r="AD756" s="45">
        <f t="shared" si="169"/>
        <v>-3.1595116092465E-2</v>
      </c>
      <c r="AE756" s="47">
        <f t="shared" si="170"/>
        <v>100</v>
      </c>
      <c r="AF756">
        <f t="shared" si="171"/>
        <v>3.2099540202353942E-2</v>
      </c>
      <c r="BE756">
        <v>0.11249071100353722</v>
      </c>
      <c r="BF756">
        <v>1</v>
      </c>
      <c r="BG756">
        <v>0</v>
      </c>
      <c r="BH756">
        <f t="shared" si="175"/>
        <v>711</v>
      </c>
      <c r="BI756">
        <f t="shared" si="176"/>
        <v>45</v>
      </c>
      <c r="BJ756">
        <f t="shared" si="172"/>
        <v>0.42335766423357668</v>
      </c>
      <c r="BK756">
        <f t="shared" si="173"/>
        <v>0.810126582278481</v>
      </c>
      <c r="BL756">
        <f t="shared" si="174"/>
        <v>6.570369685957153E-4</v>
      </c>
    </row>
    <row r="757" spans="1:64" x14ac:dyDescent="0.3">
      <c r="A757">
        <v>45</v>
      </c>
      <c r="B757">
        <v>4</v>
      </c>
      <c r="C757">
        <v>1</v>
      </c>
      <c r="D757">
        <v>3</v>
      </c>
      <c r="E757">
        <v>4</v>
      </c>
      <c r="F757">
        <v>1</v>
      </c>
      <c r="G757">
        <f t="shared" si="163"/>
        <v>2</v>
      </c>
      <c r="H757">
        <v>4</v>
      </c>
      <c r="I757">
        <v>1</v>
      </c>
      <c r="J757">
        <v>0</v>
      </c>
      <c r="L757" s="2" t="s">
        <v>20</v>
      </c>
      <c r="N757">
        <v>36</v>
      </c>
      <c r="O757">
        <v>2</v>
      </c>
      <c r="P757">
        <v>1</v>
      </c>
      <c r="Q757">
        <v>8</v>
      </c>
      <c r="R757">
        <v>2</v>
      </c>
      <c r="S757">
        <v>2</v>
      </c>
      <c r="T757">
        <v>2</v>
      </c>
      <c r="U757">
        <v>3</v>
      </c>
      <c r="V757">
        <v>0</v>
      </c>
      <c r="W757" s="45">
        <v>0</v>
      </c>
      <c r="X757" s="46">
        <v>1</v>
      </c>
      <c r="Y757" s="47">
        <f t="shared" si="164"/>
        <v>1</v>
      </c>
      <c r="Z757">
        <f t="shared" si="165"/>
        <v>0</v>
      </c>
      <c r="AA757">
        <f t="shared" si="166"/>
        <v>3.700467504566135E-2</v>
      </c>
      <c r="AB757" s="45">
        <f t="shared" si="167"/>
        <v>3.700467504566135E-2</v>
      </c>
      <c r="AC757" s="47">
        <f t="shared" si="168"/>
        <v>0.96299532495433859</v>
      </c>
      <c r="AD757" s="45">
        <f t="shared" si="169"/>
        <v>-3.7706721864187345E-2</v>
      </c>
      <c r="AE757" s="47">
        <f t="shared" si="170"/>
        <v>100</v>
      </c>
      <c r="AF757">
        <f t="shared" si="171"/>
        <v>3.8426640386251064E-2</v>
      </c>
      <c r="BE757">
        <v>0.11297339264480906</v>
      </c>
      <c r="BF757">
        <v>1</v>
      </c>
      <c r="BG757">
        <v>0</v>
      </c>
      <c r="BH757">
        <f t="shared" si="175"/>
        <v>712</v>
      </c>
      <c r="BI757">
        <f t="shared" si="176"/>
        <v>45</v>
      </c>
      <c r="BJ757">
        <f t="shared" si="172"/>
        <v>0.42254663422546634</v>
      </c>
      <c r="BK757">
        <f t="shared" si="173"/>
        <v>0.810126582278481</v>
      </c>
      <c r="BL757">
        <f t="shared" si="174"/>
        <v>6.570369685957153E-4</v>
      </c>
    </row>
    <row r="758" spans="1:64" x14ac:dyDescent="0.3">
      <c r="A758">
        <v>32</v>
      </c>
      <c r="B758">
        <v>4</v>
      </c>
      <c r="C758">
        <v>1</v>
      </c>
      <c r="D758">
        <v>7</v>
      </c>
      <c r="E758">
        <v>1</v>
      </c>
      <c r="F758">
        <v>2</v>
      </c>
      <c r="G758">
        <f t="shared" si="163"/>
        <v>3</v>
      </c>
      <c r="H758">
        <v>3</v>
      </c>
      <c r="I758">
        <v>7</v>
      </c>
      <c r="J758">
        <v>0</v>
      </c>
      <c r="L758" s="2" t="s">
        <v>18</v>
      </c>
      <c r="N758">
        <v>36</v>
      </c>
      <c r="O758">
        <v>2</v>
      </c>
      <c r="P758">
        <v>1</v>
      </c>
      <c r="Q758">
        <v>9</v>
      </c>
      <c r="R758">
        <v>3</v>
      </c>
      <c r="S758">
        <v>3</v>
      </c>
      <c r="T758">
        <v>2</v>
      </c>
      <c r="U758">
        <v>3</v>
      </c>
      <c r="V758">
        <v>9</v>
      </c>
      <c r="W758" s="45">
        <v>0</v>
      </c>
      <c r="X758" s="46">
        <v>1</v>
      </c>
      <c r="Y758" s="47">
        <f t="shared" si="164"/>
        <v>1</v>
      </c>
      <c r="Z758">
        <f t="shared" si="165"/>
        <v>0</v>
      </c>
      <c r="AA758">
        <f t="shared" si="166"/>
        <v>6.8246649102701618E-2</v>
      </c>
      <c r="AB758" s="45">
        <f t="shared" si="167"/>
        <v>6.8246649102701618E-2</v>
      </c>
      <c r="AC758" s="47">
        <f t="shared" si="168"/>
        <v>0.93175335089729838</v>
      </c>
      <c r="AD758" s="45">
        <f t="shared" si="169"/>
        <v>-7.0687144281183098E-2</v>
      </c>
      <c r="AE758" s="47">
        <f t="shared" si="170"/>
        <v>100</v>
      </c>
      <c r="AF758">
        <f t="shared" si="171"/>
        <v>7.3245402377119045E-2</v>
      </c>
      <c r="BE758">
        <v>0.11304750007395753</v>
      </c>
      <c r="BF758">
        <v>1</v>
      </c>
      <c r="BG758">
        <v>0</v>
      </c>
      <c r="BH758">
        <f t="shared" si="175"/>
        <v>713</v>
      </c>
      <c r="BI758">
        <f t="shared" si="176"/>
        <v>45</v>
      </c>
      <c r="BJ758">
        <f t="shared" si="172"/>
        <v>0.42173560421735601</v>
      </c>
      <c r="BK758">
        <f t="shared" si="173"/>
        <v>0.810126582278481</v>
      </c>
      <c r="BL758">
        <f t="shared" si="174"/>
        <v>6.5703696859562542E-4</v>
      </c>
    </row>
    <row r="759" spans="1:64" x14ac:dyDescent="0.3">
      <c r="A759">
        <v>34</v>
      </c>
      <c r="B759">
        <v>2</v>
      </c>
      <c r="C759">
        <v>1</v>
      </c>
      <c r="D759">
        <v>1</v>
      </c>
      <c r="E759">
        <v>2</v>
      </c>
      <c r="F759">
        <v>1</v>
      </c>
      <c r="G759">
        <f t="shared" si="163"/>
        <v>1</v>
      </c>
      <c r="H759">
        <v>2</v>
      </c>
      <c r="I759">
        <v>0</v>
      </c>
      <c r="J759">
        <v>0</v>
      </c>
      <c r="L759" s="2" t="s">
        <v>21</v>
      </c>
      <c r="N759">
        <v>36</v>
      </c>
      <c r="O759">
        <v>2</v>
      </c>
      <c r="P759">
        <v>2</v>
      </c>
      <c r="Q759">
        <v>1</v>
      </c>
      <c r="R759">
        <v>1</v>
      </c>
      <c r="S759">
        <v>1</v>
      </c>
      <c r="T759">
        <v>2</v>
      </c>
      <c r="U759">
        <v>4</v>
      </c>
      <c r="V759">
        <v>0</v>
      </c>
      <c r="W759" s="45">
        <v>0</v>
      </c>
      <c r="X759" s="46">
        <v>1</v>
      </c>
      <c r="Y759" s="47">
        <f t="shared" si="164"/>
        <v>1</v>
      </c>
      <c r="Z759">
        <f t="shared" si="165"/>
        <v>0</v>
      </c>
      <c r="AA759">
        <f t="shared" si="166"/>
        <v>0.43196541822907408</v>
      </c>
      <c r="AB759" s="45">
        <f t="shared" si="167"/>
        <v>0.43196541822907408</v>
      </c>
      <c r="AC759" s="47">
        <f t="shared" si="168"/>
        <v>0.56803458177092592</v>
      </c>
      <c r="AD759" s="45">
        <f t="shared" si="169"/>
        <v>-0.56557297871478718</v>
      </c>
      <c r="AE759" s="47">
        <f t="shared" si="170"/>
        <v>100</v>
      </c>
      <c r="AF759">
        <f t="shared" si="171"/>
        <v>0.76045619772367112</v>
      </c>
      <c r="BE759">
        <v>0.11323440127045327</v>
      </c>
      <c r="BF759">
        <v>1</v>
      </c>
      <c r="BG759">
        <v>0</v>
      </c>
      <c r="BH759">
        <f t="shared" si="175"/>
        <v>714</v>
      </c>
      <c r="BI759">
        <f t="shared" si="176"/>
        <v>45</v>
      </c>
      <c r="BJ759">
        <f t="shared" si="172"/>
        <v>0.42092457420924578</v>
      </c>
      <c r="BK759">
        <f t="shared" si="173"/>
        <v>0.810126582278481</v>
      </c>
      <c r="BL759">
        <f t="shared" si="174"/>
        <v>6.570369685957153E-4</v>
      </c>
    </row>
    <row r="760" spans="1:64" x14ac:dyDescent="0.3">
      <c r="A760">
        <v>59</v>
      </c>
      <c r="B760">
        <v>2</v>
      </c>
      <c r="C760">
        <v>2</v>
      </c>
      <c r="D760">
        <v>4</v>
      </c>
      <c r="E760">
        <v>3</v>
      </c>
      <c r="F760">
        <v>4</v>
      </c>
      <c r="G760">
        <f t="shared" si="163"/>
        <v>2</v>
      </c>
      <c r="H760">
        <v>1</v>
      </c>
      <c r="I760">
        <v>0</v>
      </c>
      <c r="J760">
        <v>0</v>
      </c>
      <c r="L760" s="2" t="s">
        <v>20</v>
      </c>
      <c r="N760">
        <v>36</v>
      </c>
      <c r="O760">
        <v>2</v>
      </c>
      <c r="P760">
        <v>2</v>
      </c>
      <c r="Q760">
        <v>2</v>
      </c>
      <c r="R760">
        <v>2</v>
      </c>
      <c r="S760">
        <v>1</v>
      </c>
      <c r="T760">
        <v>1</v>
      </c>
      <c r="U760">
        <v>3</v>
      </c>
      <c r="V760">
        <v>2</v>
      </c>
      <c r="W760" s="45">
        <v>1</v>
      </c>
      <c r="X760" s="46">
        <v>0</v>
      </c>
      <c r="Y760" s="47">
        <f t="shared" si="164"/>
        <v>1</v>
      </c>
      <c r="Z760">
        <f t="shared" si="165"/>
        <v>1</v>
      </c>
      <c r="AA760">
        <f t="shared" si="166"/>
        <v>0.27914879272510518</v>
      </c>
      <c r="AB760" s="45">
        <f t="shared" si="167"/>
        <v>0.27914879272510518</v>
      </c>
      <c r="AC760" s="47">
        <f t="shared" si="168"/>
        <v>0.72085120727489482</v>
      </c>
      <c r="AD760" s="45">
        <f t="shared" si="169"/>
        <v>-1.2760103320601055</v>
      </c>
      <c r="AE760" s="47">
        <f t="shared" si="170"/>
        <v>0</v>
      </c>
      <c r="AF760">
        <f t="shared" si="171"/>
        <v>2.5823189140021143</v>
      </c>
      <c r="BE760">
        <v>0.11361327895350498</v>
      </c>
      <c r="BF760">
        <v>1</v>
      </c>
      <c r="BG760">
        <v>0</v>
      </c>
      <c r="BH760">
        <f t="shared" si="175"/>
        <v>715</v>
      </c>
      <c r="BI760">
        <f t="shared" si="176"/>
        <v>45</v>
      </c>
      <c r="BJ760">
        <f t="shared" si="172"/>
        <v>0.42011354420113545</v>
      </c>
      <c r="BK760">
        <f t="shared" si="173"/>
        <v>0.810126582278481</v>
      </c>
      <c r="BL760">
        <f t="shared" si="174"/>
        <v>6.570369685957153E-4</v>
      </c>
    </row>
    <row r="761" spans="1:64" x14ac:dyDescent="0.3">
      <c r="A761">
        <v>45</v>
      </c>
      <c r="B761">
        <v>2</v>
      </c>
      <c r="C761">
        <v>1</v>
      </c>
      <c r="D761">
        <v>3</v>
      </c>
      <c r="E761">
        <v>1</v>
      </c>
      <c r="F761">
        <v>2</v>
      </c>
      <c r="G761">
        <f t="shared" si="163"/>
        <v>3</v>
      </c>
      <c r="H761">
        <v>3</v>
      </c>
      <c r="I761">
        <v>0</v>
      </c>
      <c r="J761">
        <v>0</v>
      </c>
      <c r="L761" s="2" t="s">
        <v>18</v>
      </c>
      <c r="N761">
        <v>36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1</v>
      </c>
      <c r="U761">
        <v>3</v>
      </c>
      <c r="V761">
        <v>0</v>
      </c>
      <c r="W761" s="45">
        <v>0</v>
      </c>
      <c r="X761" s="46">
        <v>1</v>
      </c>
      <c r="Y761" s="47">
        <f t="shared" si="164"/>
        <v>1</v>
      </c>
      <c r="Z761">
        <f t="shared" si="165"/>
        <v>0</v>
      </c>
      <c r="AA761">
        <f t="shared" si="166"/>
        <v>0.20266611223106099</v>
      </c>
      <c r="AB761" s="45">
        <f t="shared" si="167"/>
        <v>0.20266611223106099</v>
      </c>
      <c r="AC761" s="47">
        <f t="shared" si="168"/>
        <v>0.79733388776893899</v>
      </c>
      <c r="AD761" s="45">
        <f t="shared" si="169"/>
        <v>-0.22648175721758448</v>
      </c>
      <c r="AE761" s="47">
        <f t="shared" si="170"/>
        <v>100</v>
      </c>
      <c r="AF761">
        <f t="shared" si="171"/>
        <v>0.25417972989728493</v>
      </c>
      <c r="BE761">
        <v>0.11366417377238947</v>
      </c>
      <c r="BF761">
        <v>1</v>
      </c>
      <c r="BG761">
        <v>0</v>
      </c>
      <c r="BH761">
        <f t="shared" si="175"/>
        <v>716</v>
      </c>
      <c r="BI761">
        <f t="shared" si="176"/>
        <v>45</v>
      </c>
      <c r="BJ761">
        <f t="shared" si="172"/>
        <v>0.41930251419302511</v>
      </c>
      <c r="BK761">
        <f t="shared" si="173"/>
        <v>0.810126582278481</v>
      </c>
      <c r="BL761">
        <f t="shared" si="174"/>
        <v>6.5703696859562542E-4</v>
      </c>
    </row>
    <row r="762" spans="1:64" x14ac:dyDescent="0.3">
      <c r="A762">
        <v>53</v>
      </c>
      <c r="B762">
        <v>3</v>
      </c>
      <c r="C762">
        <v>1</v>
      </c>
      <c r="D762">
        <v>7</v>
      </c>
      <c r="E762">
        <v>3</v>
      </c>
      <c r="F762">
        <v>2</v>
      </c>
      <c r="G762">
        <f t="shared" si="163"/>
        <v>2</v>
      </c>
      <c r="H762">
        <v>3</v>
      </c>
      <c r="I762">
        <v>6</v>
      </c>
      <c r="J762">
        <v>0</v>
      </c>
      <c r="L762" s="2" t="s">
        <v>20</v>
      </c>
      <c r="N762">
        <v>36</v>
      </c>
      <c r="O762">
        <v>2</v>
      </c>
      <c r="P762">
        <v>2</v>
      </c>
      <c r="Q762">
        <v>9</v>
      </c>
      <c r="R762">
        <v>2</v>
      </c>
      <c r="S762">
        <v>3</v>
      </c>
      <c r="T762">
        <v>2</v>
      </c>
      <c r="U762">
        <v>3</v>
      </c>
      <c r="V762">
        <v>1</v>
      </c>
      <c r="W762" s="45">
        <v>0</v>
      </c>
      <c r="X762" s="46">
        <v>1</v>
      </c>
      <c r="Y762" s="47">
        <f t="shared" si="164"/>
        <v>1</v>
      </c>
      <c r="Z762">
        <f t="shared" si="165"/>
        <v>0</v>
      </c>
      <c r="AA762">
        <f t="shared" si="166"/>
        <v>0.13564421603357416</v>
      </c>
      <c r="AB762" s="45">
        <f t="shared" si="167"/>
        <v>0.13564421603357416</v>
      </c>
      <c r="AC762" s="47">
        <f t="shared" si="168"/>
        <v>0.86435578396642587</v>
      </c>
      <c r="AD762" s="45">
        <f t="shared" si="169"/>
        <v>-0.14577080794090108</v>
      </c>
      <c r="AE762" s="47">
        <f t="shared" si="170"/>
        <v>100</v>
      </c>
      <c r="AF762">
        <f t="shared" si="171"/>
        <v>0.15693099826453288</v>
      </c>
      <c r="BE762">
        <v>0.1139717912045448</v>
      </c>
      <c r="BF762">
        <v>1</v>
      </c>
      <c r="BG762">
        <v>0</v>
      </c>
      <c r="BH762">
        <f t="shared" si="175"/>
        <v>717</v>
      </c>
      <c r="BI762">
        <f t="shared" si="176"/>
        <v>45</v>
      </c>
      <c r="BJ762">
        <f t="shared" si="172"/>
        <v>0.41849148418491489</v>
      </c>
      <c r="BK762">
        <f t="shared" si="173"/>
        <v>0.810126582278481</v>
      </c>
      <c r="BL762">
        <f t="shared" si="174"/>
        <v>6.570369685957153E-4</v>
      </c>
    </row>
    <row r="763" spans="1:64" x14ac:dyDescent="0.3">
      <c r="A763">
        <v>36</v>
      </c>
      <c r="B763">
        <v>1</v>
      </c>
      <c r="C763">
        <v>1</v>
      </c>
      <c r="D763">
        <v>0</v>
      </c>
      <c r="E763">
        <v>2</v>
      </c>
      <c r="F763">
        <v>3</v>
      </c>
      <c r="G763">
        <f t="shared" si="163"/>
        <v>1</v>
      </c>
      <c r="H763">
        <v>2</v>
      </c>
      <c r="I763">
        <v>0</v>
      </c>
      <c r="J763">
        <v>1</v>
      </c>
      <c r="L763" s="2" t="s">
        <v>21</v>
      </c>
      <c r="N763">
        <v>36</v>
      </c>
      <c r="O763">
        <v>2</v>
      </c>
      <c r="P763">
        <v>2</v>
      </c>
      <c r="Q763">
        <v>14</v>
      </c>
      <c r="R763">
        <v>2</v>
      </c>
      <c r="S763">
        <v>4</v>
      </c>
      <c r="T763">
        <v>2</v>
      </c>
      <c r="U763">
        <v>2</v>
      </c>
      <c r="V763">
        <v>4</v>
      </c>
      <c r="W763" s="45">
        <v>0</v>
      </c>
      <c r="X763" s="46">
        <v>1</v>
      </c>
      <c r="Y763" s="47">
        <f t="shared" si="164"/>
        <v>1</v>
      </c>
      <c r="Z763">
        <f t="shared" si="165"/>
        <v>0</v>
      </c>
      <c r="AA763">
        <f t="shared" si="166"/>
        <v>0.10587892695069312</v>
      </c>
      <c r="AB763" s="45">
        <f t="shared" si="167"/>
        <v>0.10587892695069312</v>
      </c>
      <c r="AC763" s="47">
        <f t="shared" si="168"/>
        <v>0.89412107304930688</v>
      </c>
      <c r="AD763" s="45">
        <f t="shared" si="169"/>
        <v>-0.11191408451144362</v>
      </c>
      <c r="AE763" s="47">
        <f t="shared" si="170"/>
        <v>100</v>
      </c>
      <c r="AF763">
        <f t="shared" si="171"/>
        <v>0.11841676719418329</v>
      </c>
      <c r="BE763">
        <v>0.11446944032209892</v>
      </c>
      <c r="BF763">
        <v>1</v>
      </c>
      <c r="BG763">
        <v>0</v>
      </c>
      <c r="BH763">
        <f t="shared" si="175"/>
        <v>718</v>
      </c>
      <c r="BI763">
        <f t="shared" si="176"/>
        <v>45</v>
      </c>
      <c r="BJ763">
        <f t="shared" si="172"/>
        <v>0.41768045417680455</v>
      </c>
      <c r="BK763">
        <f t="shared" si="173"/>
        <v>0.810126582278481</v>
      </c>
      <c r="BL763">
        <f t="shared" si="174"/>
        <v>6.570369685957153E-4</v>
      </c>
    </row>
    <row r="764" spans="1:64" x14ac:dyDescent="0.3">
      <c r="A764">
        <v>26</v>
      </c>
      <c r="B764">
        <v>1</v>
      </c>
      <c r="C764">
        <v>2</v>
      </c>
      <c r="D764">
        <v>2</v>
      </c>
      <c r="E764">
        <v>1</v>
      </c>
      <c r="F764">
        <v>1</v>
      </c>
      <c r="G764">
        <f t="shared" si="163"/>
        <v>2</v>
      </c>
      <c r="H764">
        <v>3</v>
      </c>
      <c r="I764">
        <v>1</v>
      </c>
      <c r="J764">
        <v>1</v>
      </c>
      <c r="L764" s="2" t="s">
        <v>20</v>
      </c>
      <c r="N764">
        <v>36</v>
      </c>
      <c r="O764">
        <v>3</v>
      </c>
      <c r="P764">
        <v>1</v>
      </c>
      <c r="Q764">
        <v>0</v>
      </c>
      <c r="R764">
        <v>1</v>
      </c>
      <c r="S764">
        <v>4</v>
      </c>
      <c r="T764">
        <v>2</v>
      </c>
      <c r="U764">
        <v>3</v>
      </c>
      <c r="V764">
        <v>0</v>
      </c>
      <c r="W764" s="45">
        <v>0</v>
      </c>
      <c r="X764" s="46">
        <v>1</v>
      </c>
      <c r="Y764" s="47">
        <f t="shared" si="164"/>
        <v>1</v>
      </c>
      <c r="Z764">
        <f t="shared" si="165"/>
        <v>0</v>
      </c>
      <c r="AA764">
        <f t="shared" si="166"/>
        <v>0.10215911967519818</v>
      </c>
      <c r="AB764" s="45">
        <f t="shared" si="167"/>
        <v>0.10215911967519818</v>
      </c>
      <c r="AC764" s="47">
        <f t="shared" si="168"/>
        <v>0.8978408803248018</v>
      </c>
      <c r="AD764" s="45">
        <f t="shared" si="169"/>
        <v>-0.10776241978276824</v>
      </c>
      <c r="AE764" s="47">
        <f t="shared" si="170"/>
        <v>100</v>
      </c>
      <c r="AF764">
        <f t="shared" si="171"/>
        <v>0.11378310111947812</v>
      </c>
      <c r="BE764">
        <v>0.11475945396322906</v>
      </c>
      <c r="BF764">
        <v>1</v>
      </c>
      <c r="BG764">
        <v>0</v>
      </c>
      <c r="BH764">
        <f t="shared" si="175"/>
        <v>719</v>
      </c>
      <c r="BI764">
        <f t="shared" si="176"/>
        <v>45</v>
      </c>
      <c r="BJ764">
        <f t="shared" si="172"/>
        <v>0.41686942416869421</v>
      </c>
      <c r="BK764">
        <f t="shared" si="173"/>
        <v>0.810126582278481</v>
      </c>
      <c r="BL764">
        <f t="shared" si="174"/>
        <v>6.5703696859562542E-4</v>
      </c>
    </row>
    <row r="765" spans="1:64" x14ac:dyDescent="0.3">
      <c r="A765">
        <v>34</v>
      </c>
      <c r="B765">
        <v>3</v>
      </c>
      <c r="C765">
        <v>2</v>
      </c>
      <c r="D765">
        <v>1</v>
      </c>
      <c r="E765">
        <v>1</v>
      </c>
      <c r="F765">
        <v>3</v>
      </c>
      <c r="G765">
        <f t="shared" si="163"/>
        <v>2</v>
      </c>
      <c r="H765">
        <v>3</v>
      </c>
      <c r="I765">
        <v>0</v>
      </c>
      <c r="J765">
        <v>0</v>
      </c>
      <c r="L765" s="2" t="s">
        <v>20</v>
      </c>
      <c r="N765">
        <v>36</v>
      </c>
      <c r="O765">
        <v>3</v>
      </c>
      <c r="P765">
        <v>1</v>
      </c>
      <c r="Q765">
        <v>0</v>
      </c>
      <c r="R765">
        <v>2</v>
      </c>
      <c r="S765">
        <v>2</v>
      </c>
      <c r="T765">
        <v>3</v>
      </c>
      <c r="U765">
        <v>3</v>
      </c>
      <c r="V765">
        <v>7</v>
      </c>
      <c r="W765" s="45">
        <v>0</v>
      </c>
      <c r="X765" s="46">
        <v>1</v>
      </c>
      <c r="Y765" s="47">
        <f t="shared" si="164"/>
        <v>1</v>
      </c>
      <c r="Z765">
        <f t="shared" si="165"/>
        <v>0</v>
      </c>
      <c r="AA765">
        <f t="shared" si="166"/>
        <v>0.34910845993255718</v>
      </c>
      <c r="AB765" s="45">
        <f t="shared" si="167"/>
        <v>0.34910845993255718</v>
      </c>
      <c r="AC765" s="47">
        <f t="shared" si="168"/>
        <v>0.65089154006744288</v>
      </c>
      <c r="AD765" s="45">
        <f t="shared" si="169"/>
        <v>-0.42941225577287773</v>
      </c>
      <c r="AE765" s="47">
        <f t="shared" si="170"/>
        <v>100</v>
      </c>
      <c r="AF765">
        <f t="shared" si="171"/>
        <v>0.53635427477884234</v>
      </c>
      <c r="BE765">
        <v>0.11481786871852596</v>
      </c>
      <c r="BF765">
        <v>1</v>
      </c>
      <c r="BG765">
        <v>0</v>
      </c>
      <c r="BH765">
        <f t="shared" si="175"/>
        <v>720</v>
      </c>
      <c r="BI765">
        <f t="shared" si="176"/>
        <v>45</v>
      </c>
      <c r="BJ765">
        <f t="shared" si="172"/>
        <v>0.41605839416058399</v>
      </c>
      <c r="BK765">
        <f t="shared" si="173"/>
        <v>0.810126582278481</v>
      </c>
      <c r="BL765">
        <f t="shared" si="174"/>
        <v>6.570369685957153E-4</v>
      </c>
    </row>
    <row r="766" spans="1:64" x14ac:dyDescent="0.3">
      <c r="A766">
        <v>28</v>
      </c>
      <c r="B766">
        <v>4</v>
      </c>
      <c r="C766">
        <v>1</v>
      </c>
      <c r="D766">
        <v>0</v>
      </c>
      <c r="E766">
        <v>1</v>
      </c>
      <c r="F766">
        <v>4</v>
      </c>
      <c r="G766">
        <f t="shared" si="163"/>
        <v>2</v>
      </c>
      <c r="H766">
        <v>3</v>
      </c>
      <c r="I766">
        <v>0</v>
      </c>
      <c r="J766">
        <v>0</v>
      </c>
      <c r="L766" s="2" t="s">
        <v>20</v>
      </c>
      <c r="N766">
        <v>36</v>
      </c>
      <c r="O766">
        <v>3</v>
      </c>
      <c r="P766">
        <v>1</v>
      </c>
      <c r="Q766">
        <v>2</v>
      </c>
      <c r="R766">
        <v>1</v>
      </c>
      <c r="S766">
        <v>2</v>
      </c>
      <c r="T766">
        <v>2</v>
      </c>
      <c r="U766">
        <v>3</v>
      </c>
      <c r="V766">
        <v>0</v>
      </c>
      <c r="W766" s="45">
        <v>0</v>
      </c>
      <c r="X766" s="46">
        <v>1</v>
      </c>
      <c r="Y766" s="47">
        <f t="shared" si="164"/>
        <v>1</v>
      </c>
      <c r="Z766">
        <f t="shared" si="165"/>
        <v>0</v>
      </c>
      <c r="AA766">
        <f t="shared" si="166"/>
        <v>9.5623980343932768E-2</v>
      </c>
      <c r="AB766" s="45">
        <f t="shared" si="167"/>
        <v>9.5623980343932768E-2</v>
      </c>
      <c r="AC766" s="47">
        <f t="shared" si="168"/>
        <v>0.90437601965606729</v>
      </c>
      <c r="AD766" s="45">
        <f t="shared" si="169"/>
        <v>-0.10051005412659748</v>
      </c>
      <c r="AE766" s="47">
        <f t="shared" si="170"/>
        <v>100</v>
      </c>
      <c r="AF766">
        <f t="shared" si="171"/>
        <v>0.10573475884543955</v>
      </c>
      <c r="BE766">
        <v>0.11487248218083665</v>
      </c>
      <c r="BF766">
        <v>1</v>
      </c>
      <c r="BG766">
        <v>0</v>
      </c>
      <c r="BH766">
        <f t="shared" si="175"/>
        <v>721</v>
      </c>
      <c r="BI766">
        <f t="shared" si="176"/>
        <v>45</v>
      </c>
      <c r="BJ766">
        <f t="shared" si="172"/>
        <v>0.41524736415247365</v>
      </c>
      <c r="BK766">
        <f t="shared" si="173"/>
        <v>0.810126582278481</v>
      </c>
      <c r="BL766">
        <f t="shared" si="174"/>
        <v>6.570369685957153E-4</v>
      </c>
    </row>
    <row r="767" spans="1:64" x14ac:dyDescent="0.3">
      <c r="A767">
        <v>38</v>
      </c>
      <c r="B767">
        <v>3</v>
      </c>
      <c r="C767">
        <v>1</v>
      </c>
      <c r="D767">
        <v>2</v>
      </c>
      <c r="E767">
        <v>1</v>
      </c>
      <c r="F767">
        <v>3</v>
      </c>
      <c r="G767">
        <f t="shared" si="163"/>
        <v>2</v>
      </c>
      <c r="H767">
        <v>3</v>
      </c>
      <c r="I767">
        <v>2</v>
      </c>
      <c r="J767">
        <v>0</v>
      </c>
      <c r="L767" s="2" t="s">
        <v>20</v>
      </c>
      <c r="N767">
        <v>36</v>
      </c>
      <c r="O767">
        <v>3</v>
      </c>
      <c r="P767">
        <v>1</v>
      </c>
      <c r="Q767">
        <v>2</v>
      </c>
      <c r="R767">
        <v>2</v>
      </c>
      <c r="S767">
        <v>1</v>
      </c>
      <c r="T767">
        <v>2</v>
      </c>
      <c r="U767">
        <v>2</v>
      </c>
      <c r="V767">
        <v>0</v>
      </c>
      <c r="W767" s="45">
        <v>0</v>
      </c>
      <c r="X767" s="46">
        <v>1</v>
      </c>
      <c r="Y767" s="47">
        <f t="shared" si="164"/>
        <v>1</v>
      </c>
      <c r="Z767">
        <f t="shared" si="165"/>
        <v>0</v>
      </c>
      <c r="AA767">
        <f t="shared" si="166"/>
        <v>9.3476595203660959E-2</v>
      </c>
      <c r="AB767" s="45">
        <f t="shared" si="167"/>
        <v>9.3476595203660959E-2</v>
      </c>
      <c r="AC767" s="47">
        <f t="shared" si="168"/>
        <v>0.90652340479633908</v>
      </c>
      <c r="AD767" s="45">
        <f t="shared" si="169"/>
        <v>-9.8138430260809123E-2</v>
      </c>
      <c r="AE767" s="47">
        <f t="shared" si="170"/>
        <v>100</v>
      </c>
      <c r="AF767">
        <f t="shared" si="171"/>
        <v>0.10311547910300402</v>
      </c>
      <c r="BE767">
        <v>0.11499298281266233</v>
      </c>
      <c r="BF767">
        <v>1</v>
      </c>
      <c r="BG767">
        <v>0</v>
      </c>
      <c r="BH767">
        <f t="shared" si="175"/>
        <v>722</v>
      </c>
      <c r="BI767">
        <f t="shared" si="176"/>
        <v>45</v>
      </c>
      <c r="BJ767">
        <f t="shared" si="172"/>
        <v>0.41443633414436332</v>
      </c>
      <c r="BK767">
        <f t="shared" si="173"/>
        <v>0.810126582278481</v>
      </c>
      <c r="BL767">
        <f t="shared" si="174"/>
        <v>6.5703696859562542E-4</v>
      </c>
    </row>
    <row r="768" spans="1:64" x14ac:dyDescent="0.3">
      <c r="A768">
        <v>50</v>
      </c>
      <c r="B768">
        <v>2</v>
      </c>
      <c r="C768">
        <v>2</v>
      </c>
      <c r="D768">
        <v>1</v>
      </c>
      <c r="E768">
        <v>5</v>
      </c>
      <c r="F768">
        <v>2</v>
      </c>
      <c r="G768">
        <f t="shared" si="163"/>
        <v>2</v>
      </c>
      <c r="H768">
        <v>2</v>
      </c>
      <c r="I768">
        <v>7</v>
      </c>
      <c r="J768">
        <v>0</v>
      </c>
      <c r="L768" s="2" t="s">
        <v>20</v>
      </c>
      <c r="N768">
        <v>36</v>
      </c>
      <c r="O768">
        <v>3</v>
      </c>
      <c r="P768">
        <v>1</v>
      </c>
      <c r="Q768">
        <v>2</v>
      </c>
      <c r="R768">
        <v>2</v>
      </c>
      <c r="S768">
        <v>2</v>
      </c>
      <c r="T768">
        <v>2</v>
      </c>
      <c r="U768">
        <v>1</v>
      </c>
      <c r="V768">
        <v>1</v>
      </c>
      <c r="W768" s="45">
        <v>0</v>
      </c>
      <c r="X768" s="46">
        <v>1</v>
      </c>
      <c r="Y768" s="47">
        <f t="shared" si="164"/>
        <v>1</v>
      </c>
      <c r="Z768">
        <f t="shared" si="165"/>
        <v>0</v>
      </c>
      <c r="AA768">
        <f t="shared" si="166"/>
        <v>0.11669383988550718</v>
      </c>
      <c r="AB768" s="45">
        <f t="shared" si="167"/>
        <v>0.11669383988550718</v>
      </c>
      <c r="AC768" s="47">
        <f t="shared" si="168"/>
        <v>0.88330616011449281</v>
      </c>
      <c r="AD768" s="45">
        <f t="shared" si="169"/>
        <v>-0.12408341127767945</v>
      </c>
      <c r="AE768" s="47">
        <f t="shared" si="170"/>
        <v>100</v>
      </c>
      <c r="AF768">
        <f t="shared" si="171"/>
        <v>0.13211029782740505</v>
      </c>
      <c r="BE768">
        <v>0.11507118489170311</v>
      </c>
      <c r="BF768">
        <v>1</v>
      </c>
      <c r="BG768">
        <v>0</v>
      </c>
      <c r="BH768">
        <f t="shared" si="175"/>
        <v>723</v>
      </c>
      <c r="BI768">
        <f t="shared" si="176"/>
        <v>45</v>
      </c>
      <c r="BJ768">
        <f t="shared" si="172"/>
        <v>0.41362530413625309</v>
      </c>
      <c r="BK768">
        <f t="shared" si="173"/>
        <v>0.810126582278481</v>
      </c>
      <c r="BL768">
        <f t="shared" si="174"/>
        <v>6.570369685957153E-4</v>
      </c>
    </row>
    <row r="769" spans="1:64" x14ac:dyDescent="0.3">
      <c r="A769">
        <v>37</v>
      </c>
      <c r="B769">
        <v>4</v>
      </c>
      <c r="C769">
        <v>1</v>
      </c>
      <c r="D769">
        <v>3</v>
      </c>
      <c r="E769">
        <v>2</v>
      </c>
      <c r="F769">
        <v>2</v>
      </c>
      <c r="G769">
        <f t="shared" si="163"/>
        <v>3</v>
      </c>
      <c r="H769">
        <v>2</v>
      </c>
      <c r="I769">
        <v>0</v>
      </c>
      <c r="J769">
        <v>0</v>
      </c>
      <c r="L769" s="2" t="s">
        <v>18</v>
      </c>
      <c r="N769">
        <v>36</v>
      </c>
      <c r="O769">
        <v>3</v>
      </c>
      <c r="P769">
        <v>1</v>
      </c>
      <c r="Q769">
        <v>2</v>
      </c>
      <c r="R769">
        <v>2</v>
      </c>
      <c r="S769">
        <v>4</v>
      </c>
      <c r="T769">
        <v>2</v>
      </c>
      <c r="U769">
        <v>3</v>
      </c>
      <c r="V769">
        <v>0</v>
      </c>
      <c r="W769" s="45">
        <v>0</v>
      </c>
      <c r="X769" s="46">
        <v>1</v>
      </c>
      <c r="Y769" s="47">
        <f t="shared" si="164"/>
        <v>1</v>
      </c>
      <c r="Z769">
        <f t="shared" si="165"/>
        <v>0</v>
      </c>
      <c r="AA769">
        <f t="shared" si="166"/>
        <v>5.2928286774484218E-2</v>
      </c>
      <c r="AB769" s="45">
        <f t="shared" si="167"/>
        <v>5.2928286774484218E-2</v>
      </c>
      <c r="AC769" s="47">
        <f t="shared" si="168"/>
        <v>0.94707171322551575</v>
      </c>
      <c r="AD769" s="45">
        <f t="shared" si="169"/>
        <v>-5.4380461920294991E-2</v>
      </c>
      <c r="AE769" s="47">
        <f t="shared" si="170"/>
        <v>100</v>
      </c>
      <c r="AF769">
        <f t="shared" si="171"/>
        <v>5.5886250254716448E-2</v>
      </c>
      <c r="BE769">
        <v>0.11510118637200854</v>
      </c>
      <c r="BF769">
        <v>1</v>
      </c>
      <c r="BG769">
        <v>0</v>
      </c>
      <c r="BH769">
        <f t="shared" si="175"/>
        <v>724</v>
      </c>
      <c r="BI769">
        <f t="shared" si="176"/>
        <v>45</v>
      </c>
      <c r="BJ769">
        <f t="shared" si="172"/>
        <v>0.41281427412814276</v>
      </c>
      <c r="BK769">
        <f t="shared" si="173"/>
        <v>0.810126582278481</v>
      </c>
      <c r="BL769">
        <f t="shared" si="174"/>
        <v>6.570369685957153E-4</v>
      </c>
    </row>
    <row r="770" spans="1:64" x14ac:dyDescent="0.3">
      <c r="A770">
        <v>40</v>
      </c>
      <c r="B770">
        <v>3</v>
      </c>
      <c r="C770">
        <v>1</v>
      </c>
      <c r="D770">
        <v>7</v>
      </c>
      <c r="E770">
        <v>2</v>
      </c>
      <c r="F770">
        <v>1</v>
      </c>
      <c r="G770">
        <f t="shared" ref="G770:G833" si="177">IF(L770="Divorced",1,IF(L770="Married",2,3))</f>
        <v>2</v>
      </c>
      <c r="H770">
        <v>2</v>
      </c>
      <c r="I770">
        <v>7</v>
      </c>
      <c r="J770">
        <v>0</v>
      </c>
      <c r="L770" s="2" t="s">
        <v>20</v>
      </c>
      <c r="N770">
        <v>36</v>
      </c>
      <c r="O770">
        <v>3</v>
      </c>
      <c r="P770">
        <v>1</v>
      </c>
      <c r="Q770">
        <v>3</v>
      </c>
      <c r="R770">
        <v>1</v>
      </c>
      <c r="S770">
        <v>4</v>
      </c>
      <c r="T770">
        <v>3</v>
      </c>
      <c r="U770">
        <v>3</v>
      </c>
      <c r="V770">
        <v>0</v>
      </c>
      <c r="W770" s="45">
        <v>1</v>
      </c>
      <c r="X770" s="46">
        <v>0</v>
      </c>
      <c r="Y770" s="47">
        <f t="shared" si="164"/>
        <v>1</v>
      </c>
      <c r="Z770">
        <f t="shared" si="165"/>
        <v>1</v>
      </c>
      <c r="AA770">
        <f t="shared" si="166"/>
        <v>0.11749198433294834</v>
      </c>
      <c r="AB770" s="45">
        <f t="shared" si="167"/>
        <v>0.11749198433294834</v>
      </c>
      <c r="AC770" s="47">
        <f t="shared" si="168"/>
        <v>0.88250801566705162</v>
      </c>
      <c r="AD770" s="45">
        <f t="shared" si="169"/>
        <v>-2.1413851661679</v>
      </c>
      <c r="AE770" s="47">
        <f t="shared" si="170"/>
        <v>0</v>
      </c>
      <c r="AF770">
        <f t="shared" si="171"/>
        <v>7.5112189199750317</v>
      </c>
      <c r="BE770">
        <v>0.11561880650240279</v>
      </c>
      <c r="BF770">
        <v>1</v>
      </c>
      <c r="BG770">
        <v>0</v>
      </c>
      <c r="BH770">
        <f t="shared" si="175"/>
        <v>725</v>
      </c>
      <c r="BI770">
        <f t="shared" si="176"/>
        <v>45</v>
      </c>
      <c r="BJ770">
        <f t="shared" si="172"/>
        <v>0.41200324412003242</v>
      </c>
      <c r="BK770">
        <f t="shared" si="173"/>
        <v>0.810126582278481</v>
      </c>
      <c r="BL770">
        <f t="shared" si="174"/>
        <v>6.5703696859562542E-4</v>
      </c>
    </row>
    <row r="771" spans="1:64" x14ac:dyDescent="0.3">
      <c r="A771">
        <v>26</v>
      </c>
      <c r="B771">
        <v>1</v>
      </c>
      <c r="C771">
        <v>1</v>
      </c>
      <c r="D771">
        <v>3</v>
      </c>
      <c r="E771">
        <v>1</v>
      </c>
      <c r="F771">
        <v>3</v>
      </c>
      <c r="G771">
        <f t="shared" si="177"/>
        <v>1</v>
      </c>
      <c r="H771">
        <v>3</v>
      </c>
      <c r="I771">
        <v>1</v>
      </c>
      <c r="J771">
        <v>0</v>
      </c>
      <c r="L771" s="2" t="s">
        <v>21</v>
      </c>
      <c r="N771">
        <v>36</v>
      </c>
      <c r="O771">
        <v>3</v>
      </c>
      <c r="P771">
        <v>1</v>
      </c>
      <c r="Q771">
        <v>7</v>
      </c>
      <c r="R771">
        <v>1</v>
      </c>
      <c r="S771">
        <v>3</v>
      </c>
      <c r="T771">
        <v>1</v>
      </c>
      <c r="U771">
        <v>3</v>
      </c>
      <c r="V771">
        <v>1</v>
      </c>
      <c r="W771" s="45">
        <v>0</v>
      </c>
      <c r="X771" s="46">
        <v>1</v>
      </c>
      <c r="Y771" s="47">
        <f t="shared" si="164"/>
        <v>1</v>
      </c>
      <c r="Z771">
        <f t="shared" si="165"/>
        <v>0</v>
      </c>
      <c r="AA771">
        <f t="shared" si="166"/>
        <v>2.4097755472421621E-2</v>
      </c>
      <c r="AB771" s="45">
        <f t="shared" si="167"/>
        <v>2.4097755472421621E-2</v>
      </c>
      <c r="AC771" s="47">
        <f t="shared" si="168"/>
        <v>0.97590224452757834</v>
      </c>
      <c r="AD771" s="45">
        <f t="shared" si="169"/>
        <v>-2.4392856880835749E-2</v>
      </c>
      <c r="AE771" s="47">
        <f t="shared" si="170"/>
        <v>100</v>
      </c>
      <c r="AF771">
        <f t="shared" si="171"/>
        <v>2.4692796443036187E-2</v>
      </c>
      <c r="BE771">
        <v>0.11568656229278006</v>
      </c>
      <c r="BF771">
        <v>1</v>
      </c>
      <c r="BG771">
        <v>0</v>
      </c>
      <c r="BH771">
        <f t="shared" si="175"/>
        <v>726</v>
      </c>
      <c r="BI771">
        <f t="shared" si="176"/>
        <v>45</v>
      </c>
      <c r="BJ771">
        <f t="shared" si="172"/>
        <v>0.41119221411192219</v>
      </c>
      <c r="BK771">
        <f t="shared" si="173"/>
        <v>0.810126582278481</v>
      </c>
      <c r="BL771">
        <f t="shared" si="174"/>
        <v>6.570369685957153E-4</v>
      </c>
    </row>
    <row r="772" spans="1:64" x14ac:dyDescent="0.3">
      <c r="A772">
        <v>46</v>
      </c>
      <c r="B772">
        <v>4</v>
      </c>
      <c r="C772">
        <v>1</v>
      </c>
      <c r="D772">
        <v>2</v>
      </c>
      <c r="E772">
        <v>5</v>
      </c>
      <c r="F772">
        <v>4</v>
      </c>
      <c r="G772">
        <f t="shared" si="177"/>
        <v>1</v>
      </c>
      <c r="H772">
        <v>3</v>
      </c>
      <c r="I772">
        <v>2</v>
      </c>
      <c r="J772">
        <v>0</v>
      </c>
      <c r="L772" s="2" t="s">
        <v>21</v>
      </c>
      <c r="N772">
        <v>36</v>
      </c>
      <c r="O772">
        <v>3</v>
      </c>
      <c r="P772">
        <v>1</v>
      </c>
      <c r="Q772">
        <v>7</v>
      </c>
      <c r="R772">
        <v>2</v>
      </c>
      <c r="S772">
        <v>2</v>
      </c>
      <c r="T772">
        <v>2</v>
      </c>
      <c r="U772">
        <v>3</v>
      </c>
      <c r="V772">
        <v>0</v>
      </c>
      <c r="W772" s="45">
        <v>0</v>
      </c>
      <c r="X772" s="46">
        <v>1</v>
      </c>
      <c r="Y772" s="47">
        <f t="shared" si="164"/>
        <v>1</v>
      </c>
      <c r="Z772">
        <f t="shared" si="165"/>
        <v>0</v>
      </c>
      <c r="AA772">
        <f t="shared" si="166"/>
        <v>3.0728862962528105E-2</v>
      </c>
      <c r="AB772" s="45">
        <f t="shared" si="167"/>
        <v>3.0728862962528105E-2</v>
      </c>
      <c r="AC772" s="47">
        <f t="shared" si="168"/>
        <v>0.96927113703747192</v>
      </c>
      <c r="AD772" s="45">
        <f t="shared" si="169"/>
        <v>-3.1210895047037661E-2</v>
      </c>
      <c r="AE772" s="47">
        <f t="shared" si="170"/>
        <v>100</v>
      </c>
      <c r="AF772">
        <f t="shared" si="171"/>
        <v>3.1703062010542599E-2</v>
      </c>
      <c r="BE772">
        <v>0.11583434435249979</v>
      </c>
      <c r="BF772">
        <v>1</v>
      </c>
      <c r="BG772">
        <v>0</v>
      </c>
      <c r="BH772">
        <f t="shared" si="175"/>
        <v>727</v>
      </c>
      <c r="BI772">
        <f t="shared" si="176"/>
        <v>45</v>
      </c>
      <c r="BJ772">
        <f t="shared" si="172"/>
        <v>0.41038118410381186</v>
      </c>
      <c r="BK772">
        <f t="shared" si="173"/>
        <v>0.810126582278481</v>
      </c>
      <c r="BL772">
        <f t="shared" si="174"/>
        <v>6.570369685957153E-4</v>
      </c>
    </row>
    <row r="773" spans="1:64" x14ac:dyDescent="0.3">
      <c r="A773">
        <v>54</v>
      </c>
      <c r="B773">
        <v>3</v>
      </c>
      <c r="C773">
        <v>1</v>
      </c>
      <c r="D773">
        <v>4</v>
      </c>
      <c r="E773">
        <v>3</v>
      </c>
      <c r="F773">
        <v>2</v>
      </c>
      <c r="G773">
        <f t="shared" si="177"/>
        <v>2</v>
      </c>
      <c r="H773">
        <v>3</v>
      </c>
      <c r="I773">
        <v>7</v>
      </c>
      <c r="J773">
        <v>0</v>
      </c>
      <c r="L773" s="2" t="s">
        <v>20</v>
      </c>
      <c r="N773">
        <v>36</v>
      </c>
      <c r="O773">
        <v>3</v>
      </c>
      <c r="P773">
        <v>1</v>
      </c>
      <c r="Q773">
        <v>7</v>
      </c>
      <c r="R773">
        <v>2</v>
      </c>
      <c r="S773">
        <v>3</v>
      </c>
      <c r="T773">
        <v>2</v>
      </c>
      <c r="U773">
        <v>2</v>
      </c>
      <c r="V773">
        <v>7</v>
      </c>
      <c r="W773" s="45">
        <v>0</v>
      </c>
      <c r="X773" s="46">
        <v>1</v>
      </c>
      <c r="Y773" s="47">
        <f t="shared" ref="Y773:Y836" si="178">W773+X773</f>
        <v>1</v>
      </c>
      <c r="Z773">
        <f t="shared" ref="Z773:Z836" si="179">IF(Y773=0,"",W773/Y773)</f>
        <v>0</v>
      </c>
      <c r="AA773">
        <f t="shared" ref="AA773:AA836" si="180">1/(1+EXP(-$AH$5-MMULT(N773:V773,$AH$6:$AH$14)))</f>
        <v>8.915623943734137E-2</v>
      </c>
      <c r="AB773" s="45">
        <f t="shared" ref="AB773:AB836" si="181">Y773*AA773</f>
        <v>8.915623943734137E-2</v>
      </c>
      <c r="AC773" s="47">
        <f t="shared" ref="AC773:AC836" si="182">Y773-AB773</f>
        <v>0.91084376056265859</v>
      </c>
      <c r="AD773" s="45">
        <f t="shared" ref="AD773:AD836" si="183">IFERROR(Y773*(Z773*LN(AA773)+(1-Z773)*LN(1-AA773)),0)</f>
        <v>-9.3383899654842922E-2</v>
      </c>
      <c r="AE773" s="47">
        <f t="shared" ref="AE773:AE836" si="184">100*IF(AA773&gt;=$BA$10,W773/Y773,X773/Y773)</f>
        <v>100</v>
      </c>
      <c r="AF773">
        <f t="shared" ref="AF773:AF836" si="185">IFERROR((W773-AB773)^2/AB773+(X773-AC773)^2/AC773,0)</f>
        <v>9.7883131331180873E-2</v>
      </c>
      <c r="BE773">
        <v>0.11669383988550718</v>
      </c>
      <c r="BF773">
        <v>1</v>
      </c>
      <c r="BG773">
        <v>0</v>
      </c>
      <c r="BH773">
        <f t="shared" si="175"/>
        <v>728</v>
      </c>
      <c r="BI773">
        <f t="shared" si="176"/>
        <v>45</v>
      </c>
      <c r="BJ773">
        <f t="shared" ref="BJ773:BJ836" si="186">1-BH773/BH$1468</f>
        <v>0.40957015409570152</v>
      </c>
      <c r="BK773">
        <f t="shared" ref="BK773:BK836" si="187">1-BI773/BI$1468</f>
        <v>0.810126582278481</v>
      </c>
      <c r="BL773">
        <f t="shared" ref="BL773:BL836" si="188">(BJ773-BJ774)*BK773</f>
        <v>6.570369685957153E-4</v>
      </c>
    </row>
    <row r="774" spans="1:64" x14ac:dyDescent="0.3">
      <c r="A774">
        <v>56</v>
      </c>
      <c r="B774">
        <v>1</v>
      </c>
      <c r="C774">
        <v>1</v>
      </c>
      <c r="D774">
        <v>4</v>
      </c>
      <c r="E774">
        <v>1</v>
      </c>
      <c r="F774">
        <v>3</v>
      </c>
      <c r="G774">
        <f t="shared" si="177"/>
        <v>2</v>
      </c>
      <c r="H774">
        <v>3</v>
      </c>
      <c r="I774">
        <v>0</v>
      </c>
      <c r="J774">
        <v>0</v>
      </c>
      <c r="L774" s="2" t="s">
        <v>20</v>
      </c>
      <c r="N774">
        <v>36</v>
      </c>
      <c r="O774">
        <v>3</v>
      </c>
      <c r="P774">
        <v>1</v>
      </c>
      <c r="Q774">
        <v>7</v>
      </c>
      <c r="R774">
        <v>2</v>
      </c>
      <c r="S774">
        <v>4</v>
      </c>
      <c r="T774">
        <v>3</v>
      </c>
      <c r="U774">
        <v>2</v>
      </c>
      <c r="V774">
        <v>6</v>
      </c>
      <c r="W774" s="45">
        <v>0</v>
      </c>
      <c r="X774" s="46">
        <v>1</v>
      </c>
      <c r="Y774" s="47">
        <f t="shared" si="178"/>
        <v>1</v>
      </c>
      <c r="Z774">
        <f t="shared" si="179"/>
        <v>0</v>
      </c>
      <c r="AA774">
        <f t="shared" si="180"/>
        <v>0.12479310784644145</v>
      </c>
      <c r="AB774" s="45">
        <f t="shared" si="181"/>
        <v>0.12479310784644145</v>
      </c>
      <c r="AC774" s="47">
        <f t="shared" si="182"/>
        <v>0.87520689215355851</v>
      </c>
      <c r="AD774" s="45">
        <f t="shared" si="183"/>
        <v>-0.13329497239849139</v>
      </c>
      <c r="AE774" s="47">
        <f t="shared" si="184"/>
        <v>100</v>
      </c>
      <c r="AF774">
        <f t="shared" si="185"/>
        <v>0.14258698025031777</v>
      </c>
      <c r="BE774">
        <v>0.11681171635667055</v>
      </c>
      <c r="BF774">
        <v>1</v>
      </c>
      <c r="BG774">
        <v>0</v>
      </c>
      <c r="BH774">
        <f t="shared" ref="BH774:BH837" si="189">BH773+BF774</f>
        <v>729</v>
      </c>
      <c r="BI774">
        <f t="shared" ref="BI774:BI837" si="190">BI773+BG774</f>
        <v>45</v>
      </c>
      <c r="BJ774">
        <f t="shared" si="186"/>
        <v>0.40875912408759119</v>
      </c>
      <c r="BK774">
        <f t="shared" si="187"/>
        <v>0.810126582278481</v>
      </c>
      <c r="BL774">
        <f t="shared" si="188"/>
        <v>6.5703696859562542E-4</v>
      </c>
    </row>
    <row r="775" spans="1:64" x14ac:dyDescent="0.3">
      <c r="A775">
        <v>36</v>
      </c>
      <c r="B775">
        <v>4</v>
      </c>
      <c r="C775">
        <v>1</v>
      </c>
      <c r="D775">
        <v>8</v>
      </c>
      <c r="E775">
        <v>3</v>
      </c>
      <c r="F775">
        <v>1</v>
      </c>
      <c r="G775">
        <f t="shared" si="177"/>
        <v>3</v>
      </c>
      <c r="H775">
        <v>2</v>
      </c>
      <c r="I775">
        <v>7</v>
      </c>
      <c r="J775">
        <v>0</v>
      </c>
      <c r="L775" s="2" t="s">
        <v>18</v>
      </c>
      <c r="N775">
        <v>36</v>
      </c>
      <c r="O775">
        <v>3</v>
      </c>
      <c r="P775">
        <v>1</v>
      </c>
      <c r="Q775">
        <v>8</v>
      </c>
      <c r="R775">
        <v>1</v>
      </c>
      <c r="S775">
        <v>3</v>
      </c>
      <c r="T775">
        <v>3</v>
      </c>
      <c r="U775">
        <v>3</v>
      </c>
      <c r="V775">
        <v>3</v>
      </c>
      <c r="W775" s="45">
        <v>0</v>
      </c>
      <c r="X775" s="46">
        <v>1</v>
      </c>
      <c r="Y775" s="47">
        <f t="shared" si="178"/>
        <v>1</v>
      </c>
      <c r="Z775">
        <f t="shared" si="179"/>
        <v>0</v>
      </c>
      <c r="AA775">
        <f t="shared" si="180"/>
        <v>9.3523617975818749E-2</v>
      </c>
      <c r="AB775" s="45">
        <f t="shared" si="181"/>
        <v>9.3523617975818749E-2</v>
      </c>
      <c r="AC775" s="47">
        <f t="shared" si="182"/>
        <v>0.90647638202418124</v>
      </c>
      <c r="AD775" s="45">
        <f t="shared" si="183"/>
        <v>-9.8190303154022038E-2</v>
      </c>
      <c r="AE775" s="47">
        <f t="shared" si="184"/>
        <v>100</v>
      </c>
      <c r="AF775">
        <f t="shared" si="185"/>
        <v>0.10317270237860859</v>
      </c>
      <c r="BE775">
        <v>0.11682769890844223</v>
      </c>
      <c r="BF775">
        <v>1</v>
      </c>
      <c r="BG775">
        <v>0</v>
      </c>
      <c r="BH775">
        <f t="shared" si="189"/>
        <v>730</v>
      </c>
      <c r="BI775">
        <f t="shared" si="190"/>
        <v>45</v>
      </c>
      <c r="BJ775">
        <f t="shared" si="186"/>
        <v>0.40794809407948096</v>
      </c>
      <c r="BK775">
        <f t="shared" si="187"/>
        <v>0.810126582278481</v>
      </c>
      <c r="BL775">
        <f t="shared" si="188"/>
        <v>6.570369685957153E-4</v>
      </c>
    </row>
    <row r="776" spans="1:64" x14ac:dyDescent="0.3">
      <c r="A776">
        <v>55</v>
      </c>
      <c r="B776">
        <v>3</v>
      </c>
      <c r="C776">
        <v>1</v>
      </c>
      <c r="D776">
        <v>7</v>
      </c>
      <c r="E776">
        <v>4</v>
      </c>
      <c r="F776">
        <v>1</v>
      </c>
      <c r="G776">
        <f t="shared" si="177"/>
        <v>3</v>
      </c>
      <c r="H776">
        <v>4</v>
      </c>
      <c r="I776">
        <v>6</v>
      </c>
      <c r="J776">
        <v>0</v>
      </c>
      <c r="L776" s="2" t="s">
        <v>18</v>
      </c>
      <c r="N776">
        <v>36</v>
      </c>
      <c r="O776">
        <v>3</v>
      </c>
      <c r="P776">
        <v>1</v>
      </c>
      <c r="Q776">
        <v>10</v>
      </c>
      <c r="R776">
        <v>1</v>
      </c>
      <c r="S776">
        <v>2</v>
      </c>
      <c r="T776">
        <v>2</v>
      </c>
      <c r="U776">
        <v>2</v>
      </c>
      <c r="V776">
        <v>0</v>
      </c>
      <c r="W776" s="45">
        <v>0</v>
      </c>
      <c r="X776" s="46">
        <v>1</v>
      </c>
      <c r="Y776" s="47">
        <f t="shared" si="178"/>
        <v>1</v>
      </c>
      <c r="Z776">
        <f t="shared" si="179"/>
        <v>0</v>
      </c>
      <c r="AA776">
        <f t="shared" si="180"/>
        <v>3.4425883650037556E-2</v>
      </c>
      <c r="AB776" s="45">
        <f t="shared" si="181"/>
        <v>3.4425883650037556E-2</v>
      </c>
      <c r="AC776" s="47">
        <f t="shared" si="182"/>
        <v>0.96557411634996249</v>
      </c>
      <c r="AD776" s="45">
        <f t="shared" si="183"/>
        <v>-3.5032415326569324E-2</v>
      </c>
      <c r="AE776" s="47">
        <f t="shared" si="184"/>
        <v>100</v>
      </c>
      <c r="AF776">
        <f t="shared" si="185"/>
        <v>3.5653279294782014E-2</v>
      </c>
      <c r="BE776">
        <v>0.11702409498487693</v>
      </c>
      <c r="BF776">
        <v>1</v>
      </c>
      <c r="BG776">
        <v>0</v>
      </c>
      <c r="BH776">
        <f t="shared" si="189"/>
        <v>731</v>
      </c>
      <c r="BI776">
        <f t="shared" si="190"/>
        <v>45</v>
      </c>
      <c r="BJ776">
        <f t="shared" si="186"/>
        <v>0.40713706407137062</v>
      </c>
      <c r="BK776">
        <f t="shared" si="187"/>
        <v>0.810126582278481</v>
      </c>
      <c r="BL776">
        <f t="shared" si="188"/>
        <v>6.570369685957153E-4</v>
      </c>
    </row>
    <row r="777" spans="1:64" x14ac:dyDescent="0.3">
      <c r="A777">
        <v>43</v>
      </c>
      <c r="B777">
        <v>3</v>
      </c>
      <c r="C777">
        <v>1</v>
      </c>
      <c r="D777">
        <v>0</v>
      </c>
      <c r="E777">
        <v>3</v>
      </c>
      <c r="F777">
        <v>1</v>
      </c>
      <c r="G777">
        <f t="shared" si="177"/>
        <v>1</v>
      </c>
      <c r="H777">
        <v>3</v>
      </c>
      <c r="I777">
        <v>0</v>
      </c>
      <c r="J777">
        <v>0</v>
      </c>
      <c r="L777" s="2" t="s">
        <v>21</v>
      </c>
      <c r="N777">
        <v>36</v>
      </c>
      <c r="O777">
        <v>3</v>
      </c>
      <c r="P777">
        <v>1</v>
      </c>
      <c r="Q777">
        <v>13</v>
      </c>
      <c r="R777">
        <v>1</v>
      </c>
      <c r="S777">
        <v>2</v>
      </c>
      <c r="T777">
        <v>3</v>
      </c>
      <c r="U777">
        <v>3</v>
      </c>
      <c r="V777">
        <v>15</v>
      </c>
      <c r="W777" s="45">
        <v>1</v>
      </c>
      <c r="X777" s="46">
        <v>0</v>
      </c>
      <c r="Y777" s="47">
        <f t="shared" si="178"/>
        <v>1</v>
      </c>
      <c r="Z777">
        <f t="shared" si="179"/>
        <v>1</v>
      </c>
      <c r="AA777">
        <f t="shared" si="180"/>
        <v>0.23024218312593639</v>
      </c>
      <c r="AB777" s="45">
        <f t="shared" si="181"/>
        <v>0.23024218312593639</v>
      </c>
      <c r="AC777" s="47">
        <f t="shared" si="182"/>
        <v>0.76975781687406364</v>
      </c>
      <c r="AD777" s="45">
        <f t="shared" si="183"/>
        <v>-1.4686235539303523</v>
      </c>
      <c r="AE777" s="47">
        <f t="shared" si="184"/>
        <v>0</v>
      </c>
      <c r="AF777">
        <f t="shared" si="185"/>
        <v>3.3432527715958398</v>
      </c>
      <c r="BE777">
        <v>0.11721903453395198</v>
      </c>
      <c r="BF777">
        <v>1</v>
      </c>
      <c r="BG777">
        <v>0</v>
      </c>
      <c r="BH777">
        <f t="shared" si="189"/>
        <v>732</v>
      </c>
      <c r="BI777">
        <f t="shared" si="190"/>
        <v>45</v>
      </c>
      <c r="BJ777">
        <f t="shared" si="186"/>
        <v>0.40632603406326029</v>
      </c>
      <c r="BK777">
        <f t="shared" si="187"/>
        <v>0.810126582278481</v>
      </c>
      <c r="BL777">
        <f t="shared" si="188"/>
        <v>0</v>
      </c>
    </row>
    <row r="778" spans="1:64" x14ac:dyDescent="0.3">
      <c r="A778">
        <v>20</v>
      </c>
      <c r="B778">
        <v>4</v>
      </c>
      <c r="C778">
        <v>2</v>
      </c>
      <c r="D778">
        <v>2</v>
      </c>
      <c r="E778">
        <v>1</v>
      </c>
      <c r="F778">
        <v>4</v>
      </c>
      <c r="G778">
        <f t="shared" si="177"/>
        <v>3</v>
      </c>
      <c r="H778">
        <v>3</v>
      </c>
      <c r="I778">
        <v>0</v>
      </c>
      <c r="J778">
        <v>1</v>
      </c>
      <c r="L778" s="2" t="s">
        <v>18</v>
      </c>
      <c r="N778">
        <v>36</v>
      </c>
      <c r="O778">
        <v>3</v>
      </c>
      <c r="P778">
        <v>1</v>
      </c>
      <c r="Q778">
        <v>14</v>
      </c>
      <c r="R778">
        <v>3</v>
      </c>
      <c r="S778">
        <v>3</v>
      </c>
      <c r="T778">
        <v>1</v>
      </c>
      <c r="U778">
        <v>3</v>
      </c>
      <c r="V778">
        <v>12</v>
      </c>
      <c r="W778" s="45">
        <v>0</v>
      </c>
      <c r="X778" s="46">
        <v>1</v>
      </c>
      <c r="Y778" s="47">
        <f t="shared" si="178"/>
        <v>1</v>
      </c>
      <c r="Z778">
        <f t="shared" si="179"/>
        <v>0</v>
      </c>
      <c r="AA778">
        <f t="shared" si="180"/>
        <v>1.7912375471740478E-2</v>
      </c>
      <c r="AB778" s="45">
        <f t="shared" si="181"/>
        <v>1.7912375471740478E-2</v>
      </c>
      <c r="AC778" s="47">
        <f t="shared" si="182"/>
        <v>0.98208762452825948</v>
      </c>
      <c r="AD778" s="45">
        <f t="shared" si="183"/>
        <v>-1.8074743927982889E-2</v>
      </c>
      <c r="AE778" s="47">
        <f t="shared" si="184"/>
        <v>100</v>
      </c>
      <c r="AF778">
        <f t="shared" si="185"/>
        <v>1.8239080734109233E-2</v>
      </c>
      <c r="BE778">
        <v>0.11749198433294834</v>
      </c>
      <c r="BF778">
        <v>0</v>
      </c>
      <c r="BG778">
        <v>1</v>
      </c>
      <c r="BH778">
        <f t="shared" si="189"/>
        <v>732</v>
      </c>
      <c r="BI778">
        <f t="shared" si="190"/>
        <v>46</v>
      </c>
      <c r="BJ778">
        <f t="shared" si="186"/>
        <v>0.40632603406326029</v>
      </c>
      <c r="BK778">
        <f t="shared" si="187"/>
        <v>0.80590717299578063</v>
      </c>
      <c r="BL778">
        <f t="shared" si="188"/>
        <v>6.5361490105085649E-4</v>
      </c>
    </row>
    <row r="779" spans="1:64" x14ac:dyDescent="0.3">
      <c r="A779">
        <v>21</v>
      </c>
      <c r="B779">
        <v>3</v>
      </c>
      <c r="C779">
        <v>1</v>
      </c>
      <c r="D779">
        <v>0</v>
      </c>
      <c r="E779">
        <v>1</v>
      </c>
      <c r="F779">
        <v>1</v>
      </c>
      <c r="G779">
        <f t="shared" si="177"/>
        <v>3</v>
      </c>
      <c r="H779">
        <v>2</v>
      </c>
      <c r="I779">
        <v>1</v>
      </c>
      <c r="J779">
        <v>1</v>
      </c>
      <c r="L779" s="2" t="s">
        <v>18</v>
      </c>
      <c r="N779">
        <v>36</v>
      </c>
      <c r="O779">
        <v>3</v>
      </c>
      <c r="P779">
        <v>2</v>
      </c>
      <c r="Q779">
        <v>2</v>
      </c>
      <c r="R779">
        <v>1</v>
      </c>
      <c r="S779">
        <v>4</v>
      </c>
      <c r="T779">
        <v>3</v>
      </c>
      <c r="U779">
        <v>2</v>
      </c>
      <c r="V779">
        <v>1</v>
      </c>
      <c r="W779" s="45">
        <v>0</v>
      </c>
      <c r="X779" s="46">
        <v>1</v>
      </c>
      <c r="Y779" s="47">
        <f t="shared" si="178"/>
        <v>1</v>
      </c>
      <c r="Z779">
        <f t="shared" si="179"/>
        <v>0</v>
      </c>
      <c r="AA779">
        <f t="shared" si="180"/>
        <v>0.51912789491512412</v>
      </c>
      <c r="AB779" s="45">
        <f t="shared" si="181"/>
        <v>0.51912789491512412</v>
      </c>
      <c r="AC779" s="47">
        <f t="shared" si="182"/>
        <v>0.48087210508487588</v>
      </c>
      <c r="AD779" s="45">
        <f t="shared" si="183"/>
        <v>-0.73215393802683515</v>
      </c>
      <c r="AE779" s="47">
        <f t="shared" si="184"/>
        <v>0</v>
      </c>
      <c r="AF779">
        <f t="shared" si="185"/>
        <v>1.0795550197770276</v>
      </c>
      <c r="BE779">
        <v>0.11764107749823889</v>
      </c>
      <c r="BF779">
        <v>1</v>
      </c>
      <c r="BG779">
        <v>0</v>
      </c>
      <c r="BH779">
        <f t="shared" si="189"/>
        <v>733</v>
      </c>
      <c r="BI779">
        <f t="shared" si="190"/>
        <v>46</v>
      </c>
      <c r="BJ779">
        <f t="shared" si="186"/>
        <v>0.40551500405515006</v>
      </c>
      <c r="BK779">
        <f t="shared" si="187"/>
        <v>0.80590717299578063</v>
      </c>
      <c r="BL779">
        <f t="shared" si="188"/>
        <v>6.5361490105094605E-4</v>
      </c>
    </row>
    <row r="780" spans="1:64" x14ac:dyDescent="0.3">
      <c r="A780">
        <v>46</v>
      </c>
      <c r="B780">
        <v>4</v>
      </c>
      <c r="C780">
        <v>2</v>
      </c>
      <c r="D780">
        <v>13</v>
      </c>
      <c r="E780">
        <v>2</v>
      </c>
      <c r="F780">
        <v>4</v>
      </c>
      <c r="G780">
        <f t="shared" si="177"/>
        <v>1</v>
      </c>
      <c r="H780">
        <v>3</v>
      </c>
      <c r="I780">
        <v>1</v>
      </c>
      <c r="J780">
        <v>0</v>
      </c>
      <c r="L780" s="2" t="s">
        <v>21</v>
      </c>
      <c r="N780">
        <v>36</v>
      </c>
      <c r="O780">
        <v>3</v>
      </c>
      <c r="P780">
        <v>2</v>
      </c>
      <c r="Q780">
        <v>2</v>
      </c>
      <c r="R780">
        <v>2</v>
      </c>
      <c r="S780">
        <v>2</v>
      </c>
      <c r="T780">
        <v>2</v>
      </c>
      <c r="U780">
        <v>3</v>
      </c>
      <c r="V780">
        <v>1</v>
      </c>
      <c r="W780" s="45">
        <v>0</v>
      </c>
      <c r="X780" s="46">
        <v>1</v>
      </c>
      <c r="Y780" s="47">
        <f t="shared" si="178"/>
        <v>1</v>
      </c>
      <c r="Z780">
        <f t="shared" si="179"/>
        <v>0</v>
      </c>
      <c r="AA780">
        <f t="shared" si="180"/>
        <v>0.28305407479336925</v>
      </c>
      <c r="AB780" s="45">
        <f t="shared" si="181"/>
        <v>0.28305407479336925</v>
      </c>
      <c r="AC780" s="47">
        <f t="shared" si="182"/>
        <v>0.71694592520663081</v>
      </c>
      <c r="AD780" s="45">
        <f t="shared" si="183"/>
        <v>-0.33275485934846005</v>
      </c>
      <c r="AE780" s="47">
        <f t="shared" si="184"/>
        <v>100</v>
      </c>
      <c r="AF780">
        <f t="shared" si="185"/>
        <v>0.39480533306858573</v>
      </c>
      <c r="BE780">
        <v>0.11769653328973827</v>
      </c>
      <c r="BF780">
        <v>1</v>
      </c>
      <c r="BG780">
        <v>0</v>
      </c>
      <c r="BH780">
        <f t="shared" si="189"/>
        <v>734</v>
      </c>
      <c r="BI780">
        <f t="shared" si="190"/>
        <v>46</v>
      </c>
      <c r="BJ780">
        <f t="shared" si="186"/>
        <v>0.40470397404703973</v>
      </c>
      <c r="BK780">
        <f t="shared" si="187"/>
        <v>0.80590717299578063</v>
      </c>
      <c r="BL780">
        <f t="shared" si="188"/>
        <v>6.5361490105094605E-4</v>
      </c>
    </row>
    <row r="781" spans="1:64" x14ac:dyDescent="0.3">
      <c r="A781">
        <v>51</v>
      </c>
      <c r="B781">
        <v>1</v>
      </c>
      <c r="C781">
        <v>2</v>
      </c>
      <c r="D781">
        <v>0</v>
      </c>
      <c r="E781">
        <v>1</v>
      </c>
      <c r="F781">
        <v>2</v>
      </c>
      <c r="G781">
        <f t="shared" si="177"/>
        <v>2</v>
      </c>
      <c r="H781">
        <v>4</v>
      </c>
      <c r="I781">
        <v>2</v>
      </c>
      <c r="J781">
        <v>1</v>
      </c>
      <c r="L781" s="2" t="s">
        <v>20</v>
      </c>
      <c r="N781">
        <v>36</v>
      </c>
      <c r="O781">
        <v>3</v>
      </c>
      <c r="P781">
        <v>2</v>
      </c>
      <c r="Q781">
        <v>7</v>
      </c>
      <c r="R781">
        <v>3</v>
      </c>
      <c r="S781">
        <v>1</v>
      </c>
      <c r="T781">
        <v>2</v>
      </c>
      <c r="U781">
        <v>3</v>
      </c>
      <c r="V781">
        <v>3</v>
      </c>
      <c r="W781" s="45">
        <v>1</v>
      </c>
      <c r="X781" s="46">
        <v>0</v>
      </c>
      <c r="Y781" s="47">
        <f t="shared" si="178"/>
        <v>1</v>
      </c>
      <c r="Z781">
        <f t="shared" si="179"/>
        <v>1</v>
      </c>
      <c r="AA781">
        <f t="shared" si="180"/>
        <v>0.15279351531408655</v>
      </c>
      <c r="AB781" s="45">
        <f t="shared" si="181"/>
        <v>0.15279351531408655</v>
      </c>
      <c r="AC781" s="47">
        <f t="shared" si="182"/>
        <v>0.84720648468591342</v>
      </c>
      <c r="AD781" s="45">
        <f t="shared" si="183"/>
        <v>-1.8786678421942149</v>
      </c>
      <c r="AE781" s="47">
        <f t="shared" si="184"/>
        <v>0</v>
      </c>
      <c r="AF781">
        <f t="shared" si="185"/>
        <v>5.5447803720228084</v>
      </c>
      <c r="BE781">
        <v>0.11827276427058875</v>
      </c>
      <c r="BF781">
        <v>1</v>
      </c>
      <c r="BG781">
        <v>0</v>
      </c>
      <c r="BH781">
        <f t="shared" si="189"/>
        <v>735</v>
      </c>
      <c r="BI781">
        <f t="shared" si="190"/>
        <v>46</v>
      </c>
      <c r="BJ781">
        <f t="shared" si="186"/>
        <v>0.40389294403892939</v>
      </c>
      <c r="BK781">
        <f t="shared" si="187"/>
        <v>0.80590717299578063</v>
      </c>
      <c r="BL781">
        <f t="shared" si="188"/>
        <v>6.5361490105085649E-4</v>
      </c>
    </row>
    <row r="782" spans="1:64" x14ac:dyDescent="0.3">
      <c r="A782">
        <v>28</v>
      </c>
      <c r="B782">
        <v>2</v>
      </c>
      <c r="C782">
        <v>1</v>
      </c>
      <c r="D782">
        <v>7</v>
      </c>
      <c r="E782">
        <v>3</v>
      </c>
      <c r="F782">
        <v>1</v>
      </c>
      <c r="G782">
        <f t="shared" si="177"/>
        <v>3</v>
      </c>
      <c r="H782">
        <v>2</v>
      </c>
      <c r="I782">
        <v>1</v>
      </c>
      <c r="J782">
        <v>1</v>
      </c>
      <c r="L782" s="2" t="s">
        <v>18</v>
      </c>
      <c r="N782">
        <v>36</v>
      </c>
      <c r="O782">
        <v>3</v>
      </c>
      <c r="P782">
        <v>2</v>
      </c>
      <c r="Q782">
        <v>7</v>
      </c>
      <c r="R782">
        <v>3</v>
      </c>
      <c r="S782">
        <v>4</v>
      </c>
      <c r="T782">
        <v>1</v>
      </c>
      <c r="U782">
        <v>3</v>
      </c>
      <c r="V782">
        <v>7</v>
      </c>
      <c r="W782" s="45">
        <v>0</v>
      </c>
      <c r="X782" s="46">
        <v>1</v>
      </c>
      <c r="Y782" s="47">
        <f t="shared" si="178"/>
        <v>1</v>
      </c>
      <c r="Z782">
        <f t="shared" si="179"/>
        <v>0</v>
      </c>
      <c r="AA782">
        <f t="shared" si="180"/>
        <v>0.10334600984608987</v>
      </c>
      <c r="AB782" s="45">
        <f t="shared" si="181"/>
        <v>0.10334600984608987</v>
      </c>
      <c r="AC782" s="47">
        <f t="shared" si="182"/>
        <v>0.89665399015391012</v>
      </c>
      <c r="AD782" s="45">
        <f t="shared" si="183"/>
        <v>-0.109085232529117</v>
      </c>
      <c r="AE782" s="47">
        <f t="shared" si="184"/>
        <v>100</v>
      </c>
      <c r="AF782">
        <f t="shared" si="185"/>
        <v>0.11525740249965384</v>
      </c>
      <c r="BE782">
        <v>0.1183416902015197</v>
      </c>
      <c r="BF782">
        <v>1</v>
      </c>
      <c r="BG782">
        <v>0</v>
      </c>
      <c r="BH782">
        <f t="shared" si="189"/>
        <v>736</v>
      </c>
      <c r="BI782">
        <f t="shared" si="190"/>
        <v>46</v>
      </c>
      <c r="BJ782">
        <f t="shared" si="186"/>
        <v>0.40308191403081917</v>
      </c>
      <c r="BK782">
        <f t="shared" si="187"/>
        <v>0.80590717299578063</v>
      </c>
      <c r="BL782">
        <f t="shared" si="188"/>
        <v>6.5361490105094605E-4</v>
      </c>
    </row>
    <row r="783" spans="1:64" x14ac:dyDescent="0.3">
      <c r="A783">
        <v>26</v>
      </c>
      <c r="B783">
        <v>1</v>
      </c>
      <c r="C783">
        <v>1</v>
      </c>
      <c r="D783">
        <v>3</v>
      </c>
      <c r="E783">
        <v>1</v>
      </c>
      <c r="F783">
        <v>2</v>
      </c>
      <c r="G783">
        <f t="shared" si="177"/>
        <v>2</v>
      </c>
      <c r="H783">
        <v>3</v>
      </c>
      <c r="I783">
        <v>1</v>
      </c>
      <c r="J783">
        <v>0</v>
      </c>
      <c r="L783" s="2" t="s">
        <v>20</v>
      </c>
      <c r="N783">
        <v>36</v>
      </c>
      <c r="O783">
        <v>3</v>
      </c>
      <c r="P783">
        <v>2</v>
      </c>
      <c r="Q783">
        <v>8</v>
      </c>
      <c r="R783">
        <v>2</v>
      </c>
      <c r="S783">
        <v>4</v>
      </c>
      <c r="T783">
        <v>2</v>
      </c>
      <c r="U783">
        <v>2</v>
      </c>
      <c r="V783">
        <v>4</v>
      </c>
      <c r="W783" s="45">
        <v>0</v>
      </c>
      <c r="X783" s="46">
        <v>1</v>
      </c>
      <c r="Y783" s="47">
        <f t="shared" si="178"/>
        <v>1</v>
      </c>
      <c r="Z783">
        <f t="shared" si="179"/>
        <v>0</v>
      </c>
      <c r="AA783">
        <f t="shared" si="180"/>
        <v>0.18193266107902584</v>
      </c>
      <c r="AB783" s="45">
        <f t="shared" si="181"/>
        <v>0.18193266107902584</v>
      </c>
      <c r="AC783" s="47">
        <f t="shared" si="182"/>
        <v>0.81806733892097416</v>
      </c>
      <c r="AD783" s="45">
        <f t="shared" si="183"/>
        <v>-0.20081062434832828</v>
      </c>
      <c r="AE783" s="47">
        <f t="shared" si="184"/>
        <v>100</v>
      </c>
      <c r="AF783">
        <f t="shared" si="185"/>
        <v>0.22239325838260932</v>
      </c>
      <c r="BE783">
        <v>0.11842369567677949</v>
      </c>
      <c r="BF783">
        <v>1</v>
      </c>
      <c r="BG783">
        <v>0</v>
      </c>
      <c r="BH783">
        <f t="shared" si="189"/>
        <v>737</v>
      </c>
      <c r="BI783">
        <f t="shared" si="190"/>
        <v>46</v>
      </c>
      <c r="BJ783">
        <f t="shared" si="186"/>
        <v>0.40227088402270883</v>
      </c>
      <c r="BK783">
        <f t="shared" si="187"/>
        <v>0.80590717299578063</v>
      </c>
      <c r="BL783">
        <f t="shared" si="188"/>
        <v>6.5361490105094605E-4</v>
      </c>
    </row>
    <row r="784" spans="1:64" x14ac:dyDescent="0.3">
      <c r="A784">
        <v>30</v>
      </c>
      <c r="B784">
        <v>3</v>
      </c>
      <c r="C784">
        <v>1</v>
      </c>
      <c r="D784">
        <v>2</v>
      </c>
      <c r="E784">
        <v>2</v>
      </c>
      <c r="F784">
        <v>2</v>
      </c>
      <c r="G784">
        <f t="shared" si="177"/>
        <v>2</v>
      </c>
      <c r="H784">
        <v>2</v>
      </c>
      <c r="I784">
        <v>0</v>
      </c>
      <c r="J784">
        <v>0</v>
      </c>
      <c r="L784" s="2" t="s">
        <v>20</v>
      </c>
      <c r="N784">
        <v>36</v>
      </c>
      <c r="O784">
        <v>3</v>
      </c>
      <c r="P784">
        <v>2</v>
      </c>
      <c r="Q784">
        <v>14</v>
      </c>
      <c r="R784">
        <v>2</v>
      </c>
      <c r="S784">
        <v>2</v>
      </c>
      <c r="T784">
        <v>3</v>
      </c>
      <c r="U784">
        <v>3</v>
      </c>
      <c r="V784">
        <v>5</v>
      </c>
      <c r="W784" s="45">
        <v>0</v>
      </c>
      <c r="X784" s="46">
        <v>1</v>
      </c>
      <c r="Y784" s="47">
        <f t="shared" si="178"/>
        <v>1</v>
      </c>
      <c r="Z784">
        <f t="shared" si="179"/>
        <v>0</v>
      </c>
      <c r="AA784">
        <f t="shared" si="180"/>
        <v>0.15888455067434515</v>
      </c>
      <c r="AB784" s="45">
        <f t="shared" si="181"/>
        <v>0.15888455067434515</v>
      </c>
      <c r="AC784" s="47">
        <f t="shared" si="182"/>
        <v>0.84111544932565485</v>
      </c>
      <c r="AD784" s="45">
        <f t="shared" si="183"/>
        <v>-0.17302635218141876</v>
      </c>
      <c r="AE784" s="47">
        <f t="shared" si="184"/>
        <v>100</v>
      </c>
      <c r="AF784">
        <f t="shared" si="185"/>
        <v>0.18889743471211617</v>
      </c>
      <c r="BE784">
        <v>0.11860058892015632</v>
      </c>
      <c r="BF784">
        <v>1</v>
      </c>
      <c r="BG784">
        <v>0</v>
      </c>
      <c r="BH784">
        <f t="shared" si="189"/>
        <v>738</v>
      </c>
      <c r="BI784">
        <f t="shared" si="190"/>
        <v>46</v>
      </c>
      <c r="BJ784">
        <f t="shared" si="186"/>
        <v>0.40145985401459849</v>
      </c>
      <c r="BK784">
        <f t="shared" si="187"/>
        <v>0.80590717299578063</v>
      </c>
      <c r="BL784">
        <f t="shared" si="188"/>
        <v>6.5361490105085649E-4</v>
      </c>
    </row>
    <row r="785" spans="1:64" x14ac:dyDescent="0.3">
      <c r="A785">
        <v>41</v>
      </c>
      <c r="B785">
        <v>2</v>
      </c>
      <c r="C785">
        <v>1</v>
      </c>
      <c r="D785">
        <v>6</v>
      </c>
      <c r="E785">
        <v>1</v>
      </c>
      <c r="F785">
        <v>3</v>
      </c>
      <c r="G785">
        <f t="shared" si="177"/>
        <v>2</v>
      </c>
      <c r="H785">
        <v>3</v>
      </c>
      <c r="I785">
        <v>0</v>
      </c>
      <c r="J785">
        <v>0</v>
      </c>
      <c r="L785" s="2" t="s">
        <v>20</v>
      </c>
      <c r="N785">
        <v>36</v>
      </c>
      <c r="O785">
        <v>4</v>
      </c>
      <c r="P785">
        <v>1</v>
      </c>
      <c r="Q785">
        <v>0</v>
      </c>
      <c r="R785">
        <v>2</v>
      </c>
      <c r="S785">
        <v>4</v>
      </c>
      <c r="T785">
        <v>3</v>
      </c>
      <c r="U785">
        <v>3</v>
      </c>
      <c r="V785">
        <v>0</v>
      </c>
      <c r="W785" s="45">
        <v>0</v>
      </c>
      <c r="X785" s="46">
        <v>1</v>
      </c>
      <c r="Y785" s="47">
        <f t="shared" si="178"/>
        <v>1</v>
      </c>
      <c r="Z785">
        <f t="shared" si="179"/>
        <v>0</v>
      </c>
      <c r="AA785">
        <f t="shared" si="180"/>
        <v>9.4349166699832676E-2</v>
      </c>
      <c r="AB785" s="45">
        <f t="shared" si="181"/>
        <v>9.4349166699832676E-2</v>
      </c>
      <c r="AC785" s="47">
        <f t="shared" si="182"/>
        <v>0.90565083330016738</v>
      </c>
      <c r="AD785" s="45">
        <f t="shared" si="183"/>
        <v>-9.9101440930823639E-2</v>
      </c>
      <c r="AE785" s="47">
        <f t="shared" si="184"/>
        <v>100</v>
      </c>
      <c r="AF785">
        <f t="shared" si="185"/>
        <v>0.1041783027527583</v>
      </c>
      <c r="BE785">
        <v>0.11880212258310166</v>
      </c>
      <c r="BF785">
        <v>1</v>
      </c>
      <c r="BG785">
        <v>0</v>
      </c>
      <c r="BH785">
        <f t="shared" si="189"/>
        <v>739</v>
      </c>
      <c r="BI785">
        <f t="shared" si="190"/>
        <v>46</v>
      </c>
      <c r="BJ785">
        <f t="shared" si="186"/>
        <v>0.40064882400648827</v>
      </c>
      <c r="BK785">
        <f t="shared" si="187"/>
        <v>0.80590717299578063</v>
      </c>
      <c r="BL785">
        <f t="shared" si="188"/>
        <v>6.5361490105094605E-4</v>
      </c>
    </row>
    <row r="786" spans="1:64" x14ac:dyDescent="0.3">
      <c r="A786">
        <v>38</v>
      </c>
      <c r="B786">
        <v>3</v>
      </c>
      <c r="C786">
        <v>1</v>
      </c>
      <c r="D786">
        <v>9</v>
      </c>
      <c r="E786">
        <v>3</v>
      </c>
      <c r="F786">
        <v>3</v>
      </c>
      <c r="G786">
        <f t="shared" si="177"/>
        <v>2</v>
      </c>
      <c r="H786">
        <v>2</v>
      </c>
      <c r="I786">
        <v>1</v>
      </c>
      <c r="J786">
        <v>0</v>
      </c>
      <c r="L786" s="2" t="s">
        <v>20</v>
      </c>
      <c r="N786">
        <v>36</v>
      </c>
      <c r="O786">
        <v>4</v>
      </c>
      <c r="P786">
        <v>1</v>
      </c>
      <c r="Q786">
        <v>2</v>
      </c>
      <c r="R786">
        <v>1</v>
      </c>
      <c r="S786">
        <v>3</v>
      </c>
      <c r="T786">
        <v>2</v>
      </c>
      <c r="U786">
        <v>3</v>
      </c>
      <c r="V786">
        <v>2</v>
      </c>
      <c r="W786" s="45">
        <v>0</v>
      </c>
      <c r="X786" s="46">
        <v>1</v>
      </c>
      <c r="Y786" s="47">
        <f t="shared" si="178"/>
        <v>1</v>
      </c>
      <c r="Z786">
        <f t="shared" si="179"/>
        <v>0</v>
      </c>
      <c r="AA786">
        <f t="shared" si="180"/>
        <v>8.0297047537171831E-2</v>
      </c>
      <c r="AB786" s="45">
        <f t="shared" si="181"/>
        <v>8.0297047537171831E-2</v>
      </c>
      <c r="AC786" s="47">
        <f t="shared" si="182"/>
        <v>0.91970295246282818</v>
      </c>
      <c r="AD786" s="45">
        <f t="shared" si="183"/>
        <v>-8.3704538833092479E-2</v>
      </c>
      <c r="AE786" s="47">
        <f t="shared" si="184"/>
        <v>100</v>
      </c>
      <c r="AF786">
        <f t="shared" si="185"/>
        <v>8.7307589175557435E-2</v>
      </c>
      <c r="BE786">
        <v>0.11882335675014548</v>
      </c>
      <c r="BF786">
        <v>1</v>
      </c>
      <c r="BG786">
        <v>0</v>
      </c>
      <c r="BH786">
        <f t="shared" si="189"/>
        <v>740</v>
      </c>
      <c r="BI786">
        <f t="shared" si="190"/>
        <v>46</v>
      </c>
      <c r="BJ786">
        <f t="shared" si="186"/>
        <v>0.39983779399837793</v>
      </c>
      <c r="BK786">
        <f t="shared" si="187"/>
        <v>0.80590717299578063</v>
      </c>
      <c r="BL786">
        <f t="shared" si="188"/>
        <v>6.5361490105094605E-4</v>
      </c>
    </row>
    <row r="787" spans="1:64" x14ac:dyDescent="0.3">
      <c r="A787">
        <v>40</v>
      </c>
      <c r="B787">
        <v>1</v>
      </c>
      <c r="C787">
        <v>1</v>
      </c>
      <c r="D787">
        <v>10</v>
      </c>
      <c r="E787">
        <v>3</v>
      </c>
      <c r="F787">
        <v>4</v>
      </c>
      <c r="G787">
        <f t="shared" si="177"/>
        <v>2</v>
      </c>
      <c r="H787">
        <v>3</v>
      </c>
      <c r="I787">
        <v>11</v>
      </c>
      <c r="J787">
        <v>0</v>
      </c>
      <c r="L787" s="2" t="s">
        <v>20</v>
      </c>
      <c r="N787">
        <v>36</v>
      </c>
      <c r="O787">
        <v>4</v>
      </c>
      <c r="P787">
        <v>1</v>
      </c>
      <c r="Q787">
        <v>2</v>
      </c>
      <c r="R787">
        <v>2</v>
      </c>
      <c r="S787">
        <v>2</v>
      </c>
      <c r="T787">
        <v>1</v>
      </c>
      <c r="U787">
        <v>3</v>
      </c>
      <c r="V787">
        <v>0</v>
      </c>
      <c r="W787" s="45">
        <v>0</v>
      </c>
      <c r="X787" s="46">
        <v>1</v>
      </c>
      <c r="Y787" s="47">
        <f t="shared" si="178"/>
        <v>1</v>
      </c>
      <c r="Z787">
        <f t="shared" si="179"/>
        <v>0</v>
      </c>
      <c r="AA787">
        <f t="shared" si="180"/>
        <v>2.5674971715243321E-2</v>
      </c>
      <c r="AB787" s="45">
        <f t="shared" si="181"/>
        <v>2.5674971715243321E-2</v>
      </c>
      <c r="AC787" s="47">
        <f t="shared" si="182"/>
        <v>0.97432502828475664</v>
      </c>
      <c r="AD787" s="45">
        <f t="shared" si="183"/>
        <v>-2.6010326402126655E-2</v>
      </c>
      <c r="AE787" s="47">
        <f t="shared" si="184"/>
        <v>100</v>
      </c>
      <c r="AF787">
        <f t="shared" si="185"/>
        <v>2.6351546937516981E-2</v>
      </c>
      <c r="BE787">
        <v>0.11888648362619897</v>
      </c>
      <c r="BF787">
        <v>1</v>
      </c>
      <c r="BG787">
        <v>0</v>
      </c>
      <c r="BH787">
        <f t="shared" si="189"/>
        <v>741</v>
      </c>
      <c r="BI787">
        <f t="shared" si="190"/>
        <v>46</v>
      </c>
      <c r="BJ787">
        <f t="shared" si="186"/>
        <v>0.3990267639902676</v>
      </c>
      <c r="BK787">
        <f t="shared" si="187"/>
        <v>0.80590717299578063</v>
      </c>
      <c r="BL787">
        <f t="shared" si="188"/>
        <v>6.5361490105085649E-4</v>
      </c>
    </row>
    <row r="788" spans="1:64" x14ac:dyDescent="0.3">
      <c r="A788">
        <v>27</v>
      </c>
      <c r="B788">
        <v>1</v>
      </c>
      <c r="C788">
        <v>1</v>
      </c>
      <c r="D788">
        <v>2</v>
      </c>
      <c r="E788">
        <v>1</v>
      </c>
      <c r="F788">
        <v>3</v>
      </c>
      <c r="G788">
        <f t="shared" si="177"/>
        <v>2</v>
      </c>
      <c r="H788">
        <v>3</v>
      </c>
      <c r="I788">
        <v>1</v>
      </c>
      <c r="J788">
        <v>0</v>
      </c>
      <c r="L788" s="2" t="s">
        <v>20</v>
      </c>
      <c r="N788">
        <v>36</v>
      </c>
      <c r="O788">
        <v>4</v>
      </c>
      <c r="P788">
        <v>1</v>
      </c>
      <c r="Q788">
        <v>2</v>
      </c>
      <c r="R788">
        <v>2</v>
      </c>
      <c r="S788">
        <v>3</v>
      </c>
      <c r="T788">
        <v>2</v>
      </c>
      <c r="U788">
        <v>3</v>
      </c>
      <c r="V788">
        <v>1</v>
      </c>
      <c r="W788" s="45">
        <v>0</v>
      </c>
      <c r="X788" s="46">
        <v>1</v>
      </c>
      <c r="Y788" s="47">
        <f t="shared" si="178"/>
        <v>1</v>
      </c>
      <c r="Z788">
        <f t="shared" si="179"/>
        <v>0</v>
      </c>
      <c r="AA788">
        <f t="shared" si="180"/>
        <v>4.8945719362853878E-2</v>
      </c>
      <c r="AB788" s="45">
        <f t="shared" si="181"/>
        <v>4.8945719362853878E-2</v>
      </c>
      <c r="AC788" s="47">
        <f t="shared" si="182"/>
        <v>0.95105428063714614</v>
      </c>
      <c r="AD788" s="45">
        <f t="shared" si="183"/>
        <v>-5.0184140634322541E-2</v>
      </c>
      <c r="AE788" s="47">
        <f t="shared" si="184"/>
        <v>100</v>
      </c>
      <c r="AF788">
        <f t="shared" si="185"/>
        <v>5.1464695926780699E-2</v>
      </c>
      <c r="BE788">
        <v>0.11889870746327154</v>
      </c>
      <c r="BF788">
        <v>1</v>
      </c>
      <c r="BG788">
        <v>0</v>
      </c>
      <c r="BH788">
        <f t="shared" si="189"/>
        <v>742</v>
      </c>
      <c r="BI788">
        <f t="shared" si="190"/>
        <v>46</v>
      </c>
      <c r="BJ788">
        <f t="shared" si="186"/>
        <v>0.39821573398215737</v>
      </c>
      <c r="BK788">
        <f t="shared" si="187"/>
        <v>0.80590717299578063</v>
      </c>
      <c r="BL788">
        <f t="shared" si="188"/>
        <v>6.5361490105094605E-4</v>
      </c>
    </row>
    <row r="789" spans="1:64" x14ac:dyDescent="0.3">
      <c r="A789">
        <v>55</v>
      </c>
      <c r="B789">
        <v>4</v>
      </c>
      <c r="C789">
        <v>1</v>
      </c>
      <c r="D789">
        <v>2</v>
      </c>
      <c r="E789">
        <v>3</v>
      </c>
      <c r="F789">
        <v>2</v>
      </c>
      <c r="G789">
        <f t="shared" si="177"/>
        <v>2</v>
      </c>
      <c r="H789">
        <v>3</v>
      </c>
      <c r="I789">
        <v>1</v>
      </c>
      <c r="J789">
        <v>0</v>
      </c>
      <c r="L789" s="2" t="s">
        <v>20</v>
      </c>
      <c r="N789">
        <v>36</v>
      </c>
      <c r="O789">
        <v>4</v>
      </c>
      <c r="P789">
        <v>1</v>
      </c>
      <c r="Q789">
        <v>4</v>
      </c>
      <c r="R789">
        <v>2</v>
      </c>
      <c r="S789">
        <v>4</v>
      </c>
      <c r="T789">
        <v>1</v>
      </c>
      <c r="U789">
        <v>3</v>
      </c>
      <c r="V789">
        <v>0</v>
      </c>
      <c r="W789" s="45">
        <v>0</v>
      </c>
      <c r="X789" s="46">
        <v>1</v>
      </c>
      <c r="Y789" s="47">
        <f t="shared" si="178"/>
        <v>1</v>
      </c>
      <c r="Z789">
        <f t="shared" si="179"/>
        <v>0</v>
      </c>
      <c r="AA789">
        <f t="shared" si="180"/>
        <v>1.4472486617301605E-2</v>
      </c>
      <c r="AB789" s="45">
        <f t="shared" si="181"/>
        <v>1.4472486617301605E-2</v>
      </c>
      <c r="AC789" s="47">
        <f t="shared" si="182"/>
        <v>0.98552751338269839</v>
      </c>
      <c r="AD789" s="45">
        <f t="shared" si="183"/>
        <v>-1.4578234582519408E-2</v>
      </c>
      <c r="AE789" s="47">
        <f t="shared" si="184"/>
        <v>100</v>
      </c>
      <c r="AF789">
        <f t="shared" si="185"/>
        <v>1.4685015304774828E-2</v>
      </c>
      <c r="BE789">
        <v>0.11897569042726369</v>
      </c>
      <c r="BF789">
        <v>1</v>
      </c>
      <c r="BG789">
        <v>0</v>
      </c>
      <c r="BH789">
        <f t="shared" si="189"/>
        <v>743</v>
      </c>
      <c r="BI789">
        <f t="shared" si="190"/>
        <v>46</v>
      </c>
      <c r="BJ789">
        <f t="shared" si="186"/>
        <v>0.39740470397404704</v>
      </c>
      <c r="BK789">
        <f t="shared" si="187"/>
        <v>0.80590717299578063</v>
      </c>
      <c r="BL789">
        <f t="shared" si="188"/>
        <v>6.5361490105094605E-4</v>
      </c>
    </row>
    <row r="790" spans="1:64" x14ac:dyDescent="0.3">
      <c r="A790">
        <v>28</v>
      </c>
      <c r="B790">
        <v>3</v>
      </c>
      <c r="C790">
        <v>1</v>
      </c>
      <c r="D790">
        <v>7</v>
      </c>
      <c r="E790">
        <v>2</v>
      </c>
      <c r="F790">
        <v>3</v>
      </c>
      <c r="G790">
        <f t="shared" si="177"/>
        <v>3</v>
      </c>
      <c r="H790">
        <v>4</v>
      </c>
      <c r="I790">
        <v>1</v>
      </c>
      <c r="J790">
        <v>0</v>
      </c>
      <c r="L790" s="2" t="s">
        <v>18</v>
      </c>
      <c r="N790">
        <v>36</v>
      </c>
      <c r="O790">
        <v>4</v>
      </c>
      <c r="P790">
        <v>1</v>
      </c>
      <c r="Q790">
        <v>7</v>
      </c>
      <c r="R790">
        <v>1</v>
      </c>
      <c r="S790">
        <v>2</v>
      </c>
      <c r="T790">
        <v>3</v>
      </c>
      <c r="U790">
        <v>2</v>
      </c>
      <c r="V790">
        <v>7</v>
      </c>
      <c r="W790" s="45">
        <v>0</v>
      </c>
      <c r="X790" s="46">
        <v>1</v>
      </c>
      <c r="Y790" s="47">
        <f t="shared" si="178"/>
        <v>1</v>
      </c>
      <c r="Z790">
        <f t="shared" si="179"/>
        <v>0</v>
      </c>
      <c r="AA790">
        <f t="shared" si="180"/>
        <v>0.17939602119871054</v>
      </c>
      <c r="AB790" s="45">
        <f t="shared" si="181"/>
        <v>0.17939602119871054</v>
      </c>
      <c r="AC790" s="47">
        <f t="shared" si="182"/>
        <v>0.82060397880128944</v>
      </c>
      <c r="AD790" s="45">
        <f t="shared" si="183"/>
        <v>-0.19771465033690344</v>
      </c>
      <c r="AE790" s="47">
        <f t="shared" si="184"/>
        <v>100</v>
      </c>
      <c r="AF790">
        <f t="shared" si="185"/>
        <v>0.21861461293517756</v>
      </c>
      <c r="BE790">
        <v>0.11901871371862495</v>
      </c>
      <c r="BF790">
        <v>1</v>
      </c>
      <c r="BG790">
        <v>0</v>
      </c>
      <c r="BH790">
        <f t="shared" si="189"/>
        <v>744</v>
      </c>
      <c r="BI790">
        <f t="shared" si="190"/>
        <v>46</v>
      </c>
      <c r="BJ790">
        <f t="shared" si="186"/>
        <v>0.3965936739659367</v>
      </c>
      <c r="BK790">
        <f t="shared" si="187"/>
        <v>0.80590717299578063</v>
      </c>
      <c r="BL790">
        <f t="shared" si="188"/>
        <v>0</v>
      </c>
    </row>
    <row r="791" spans="1:64" x14ac:dyDescent="0.3">
      <c r="A791">
        <v>44</v>
      </c>
      <c r="B791">
        <v>2</v>
      </c>
      <c r="C791">
        <v>1</v>
      </c>
      <c r="D791">
        <v>6</v>
      </c>
      <c r="E791">
        <v>3</v>
      </c>
      <c r="F791">
        <v>1</v>
      </c>
      <c r="G791">
        <f t="shared" si="177"/>
        <v>2</v>
      </c>
      <c r="H791">
        <v>3</v>
      </c>
      <c r="I791">
        <v>3</v>
      </c>
      <c r="J791">
        <v>1</v>
      </c>
      <c r="L791" s="2" t="s">
        <v>20</v>
      </c>
      <c r="N791">
        <v>36</v>
      </c>
      <c r="O791">
        <v>4</v>
      </c>
      <c r="P791">
        <v>1</v>
      </c>
      <c r="Q791">
        <v>7</v>
      </c>
      <c r="R791">
        <v>3</v>
      </c>
      <c r="S791">
        <v>2</v>
      </c>
      <c r="T791">
        <v>2</v>
      </c>
      <c r="U791">
        <v>3</v>
      </c>
      <c r="V791">
        <v>1</v>
      </c>
      <c r="W791" s="45">
        <v>0</v>
      </c>
      <c r="X791" s="46">
        <v>1</v>
      </c>
      <c r="Y791" s="47">
        <f t="shared" si="178"/>
        <v>1</v>
      </c>
      <c r="Z791">
        <f t="shared" si="179"/>
        <v>0</v>
      </c>
      <c r="AA791">
        <f t="shared" si="180"/>
        <v>1.7233017562182991E-2</v>
      </c>
      <c r="AB791" s="45">
        <f t="shared" si="181"/>
        <v>1.7233017562182991E-2</v>
      </c>
      <c r="AC791" s="47">
        <f t="shared" si="182"/>
        <v>0.98276698243781702</v>
      </c>
      <c r="AD791" s="45">
        <f t="shared" si="183"/>
        <v>-1.7383234302567788E-2</v>
      </c>
      <c r="AE791" s="47">
        <f t="shared" si="184"/>
        <v>100</v>
      </c>
      <c r="AF791">
        <f t="shared" si="185"/>
        <v>1.753520200631423E-2</v>
      </c>
      <c r="BE791">
        <v>0.11919982183268445</v>
      </c>
      <c r="BF791">
        <v>0</v>
      </c>
      <c r="BG791">
        <v>1</v>
      </c>
      <c r="BH791">
        <f t="shared" si="189"/>
        <v>744</v>
      </c>
      <c r="BI791">
        <f t="shared" si="190"/>
        <v>47</v>
      </c>
      <c r="BJ791">
        <f t="shared" si="186"/>
        <v>0.3965936739659367</v>
      </c>
      <c r="BK791">
        <f t="shared" si="187"/>
        <v>0.80168776371308015</v>
      </c>
      <c r="BL791">
        <f t="shared" si="188"/>
        <v>6.5019283350608757E-4</v>
      </c>
    </row>
    <row r="792" spans="1:64" x14ac:dyDescent="0.3">
      <c r="A792">
        <v>33</v>
      </c>
      <c r="B792">
        <v>4</v>
      </c>
      <c r="C792">
        <v>1</v>
      </c>
      <c r="D792">
        <v>2</v>
      </c>
      <c r="E792">
        <v>3</v>
      </c>
      <c r="F792">
        <v>4</v>
      </c>
      <c r="G792">
        <f t="shared" si="177"/>
        <v>1</v>
      </c>
      <c r="H792">
        <v>3</v>
      </c>
      <c r="I792">
        <v>1</v>
      </c>
      <c r="J792">
        <v>0</v>
      </c>
      <c r="L792" s="2" t="s">
        <v>21</v>
      </c>
      <c r="N792">
        <v>36</v>
      </c>
      <c r="O792">
        <v>4</v>
      </c>
      <c r="P792">
        <v>1</v>
      </c>
      <c r="Q792">
        <v>8</v>
      </c>
      <c r="R792">
        <v>3</v>
      </c>
      <c r="S792">
        <v>1</v>
      </c>
      <c r="T792">
        <v>3</v>
      </c>
      <c r="U792">
        <v>2</v>
      </c>
      <c r="V792">
        <v>7</v>
      </c>
      <c r="W792" s="45">
        <v>0</v>
      </c>
      <c r="X792" s="46">
        <v>1</v>
      </c>
      <c r="Y792" s="47">
        <f t="shared" si="178"/>
        <v>1</v>
      </c>
      <c r="Z792">
        <f t="shared" si="179"/>
        <v>0</v>
      </c>
      <c r="AA792">
        <f t="shared" si="180"/>
        <v>8.9397269031390114E-2</v>
      </c>
      <c r="AB792" s="45">
        <f t="shared" si="181"/>
        <v>8.9397269031390114E-2</v>
      </c>
      <c r="AC792" s="47">
        <f t="shared" si="182"/>
        <v>0.91060273096860989</v>
      </c>
      <c r="AD792" s="45">
        <f t="shared" si="183"/>
        <v>-9.3648556998966112E-2</v>
      </c>
      <c r="AE792" s="47">
        <f t="shared" si="184"/>
        <v>100</v>
      </c>
      <c r="AF792">
        <f t="shared" si="185"/>
        <v>9.8173732618062851E-2</v>
      </c>
      <c r="BE792">
        <v>0.11949745418574023</v>
      </c>
      <c r="BF792">
        <v>1</v>
      </c>
      <c r="BG792">
        <v>0</v>
      </c>
      <c r="BH792">
        <f t="shared" si="189"/>
        <v>745</v>
      </c>
      <c r="BI792">
        <f t="shared" si="190"/>
        <v>47</v>
      </c>
      <c r="BJ792">
        <f t="shared" si="186"/>
        <v>0.39578264395782647</v>
      </c>
      <c r="BK792">
        <f t="shared" si="187"/>
        <v>0.80168776371308015</v>
      </c>
      <c r="BL792">
        <f t="shared" si="188"/>
        <v>6.5019283350617658E-4</v>
      </c>
    </row>
    <row r="793" spans="1:64" x14ac:dyDescent="0.3">
      <c r="A793">
        <v>35</v>
      </c>
      <c r="B793">
        <v>4</v>
      </c>
      <c r="C793">
        <v>2</v>
      </c>
      <c r="D793">
        <v>7</v>
      </c>
      <c r="E793">
        <v>3</v>
      </c>
      <c r="F793">
        <v>4</v>
      </c>
      <c r="G793">
        <f t="shared" si="177"/>
        <v>3</v>
      </c>
      <c r="H793">
        <v>3</v>
      </c>
      <c r="I793">
        <v>4</v>
      </c>
      <c r="J793">
        <v>1</v>
      </c>
      <c r="L793" s="2" t="s">
        <v>18</v>
      </c>
      <c r="N793">
        <v>36</v>
      </c>
      <c r="O793">
        <v>4</v>
      </c>
      <c r="P793">
        <v>1</v>
      </c>
      <c r="Q793">
        <v>11</v>
      </c>
      <c r="R793">
        <v>2</v>
      </c>
      <c r="S793">
        <v>2</v>
      </c>
      <c r="T793">
        <v>3</v>
      </c>
      <c r="U793">
        <v>4</v>
      </c>
      <c r="V793">
        <v>3</v>
      </c>
      <c r="W793" s="45">
        <v>0</v>
      </c>
      <c r="X793" s="46">
        <v>1</v>
      </c>
      <c r="Y793" s="47">
        <f t="shared" si="178"/>
        <v>1</v>
      </c>
      <c r="Z793">
        <f t="shared" si="179"/>
        <v>0</v>
      </c>
      <c r="AA793">
        <f t="shared" si="180"/>
        <v>2.6470782385075404E-2</v>
      </c>
      <c r="AB793" s="45">
        <f t="shared" si="181"/>
        <v>2.6470782385075404E-2</v>
      </c>
      <c r="AC793" s="47">
        <f t="shared" si="182"/>
        <v>0.97352921761492461</v>
      </c>
      <c r="AD793" s="45">
        <f t="shared" si="183"/>
        <v>-2.6827441661942401E-2</v>
      </c>
      <c r="AE793" s="47">
        <f t="shared" si="184"/>
        <v>100</v>
      </c>
      <c r="AF793">
        <f t="shared" si="185"/>
        <v>2.7190537177637961E-2</v>
      </c>
      <c r="BE793">
        <v>0.11954970603455307</v>
      </c>
      <c r="BF793">
        <v>1</v>
      </c>
      <c r="BG793">
        <v>0</v>
      </c>
      <c r="BH793">
        <f t="shared" si="189"/>
        <v>746</v>
      </c>
      <c r="BI793">
        <f t="shared" si="190"/>
        <v>47</v>
      </c>
      <c r="BJ793">
        <f t="shared" si="186"/>
        <v>0.39497161394971614</v>
      </c>
      <c r="BK793">
        <f t="shared" si="187"/>
        <v>0.80168776371308015</v>
      </c>
      <c r="BL793">
        <f t="shared" si="188"/>
        <v>6.5019283350617658E-4</v>
      </c>
    </row>
    <row r="794" spans="1:64" x14ac:dyDescent="0.3">
      <c r="A794">
        <v>33</v>
      </c>
      <c r="B794">
        <v>1</v>
      </c>
      <c r="C794">
        <v>1</v>
      </c>
      <c r="D794">
        <v>7</v>
      </c>
      <c r="E794">
        <v>2</v>
      </c>
      <c r="F794">
        <v>3</v>
      </c>
      <c r="G794">
        <f t="shared" si="177"/>
        <v>3</v>
      </c>
      <c r="H794">
        <v>3</v>
      </c>
      <c r="I794">
        <v>3</v>
      </c>
      <c r="J794">
        <v>1</v>
      </c>
      <c r="L794" s="2" t="s">
        <v>18</v>
      </c>
      <c r="N794">
        <v>36</v>
      </c>
      <c r="O794">
        <v>4</v>
      </c>
      <c r="P794">
        <v>1</v>
      </c>
      <c r="Q794">
        <v>12</v>
      </c>
      <c r="R794">
        <v>2</v>
      </c>
      <c r="S794">
        <v>4</v>
      </c>
      <c r="T794">
        <v>1</v>
      </c>
      <c r="U794">
        <v>2</v>
      </c>
      <c r="V794">
        <v>11</v>
      </c>
      <c r="W794" s="45">
        <v>0</v>
      </c>
      <c r="X794" s="46">
        <v>1</v>
      </c>
      <c r="Y794" s="47">
        <f t="shared" si="178"/>
        <v>1</v>
      </c>
      <c r="Z794">
        <f t="shared" si="179"/>
        <v>0</v>
      </c>
      <c r="AA794">
        <f t="shared" si="180"/>
        <v>2.4233930129633097E-2</v>
      </c>
      <c r="AB794" s="45">
        <f t="shared" si="181"/>
        <v>2.4233930129633097E-2</v>
      </c>
      <c r="AC794" s="47">
        <f t="shared" si="182"/>
        <v>0.97576606987036696</v>
      </c>
      <c r="AD794" s="45">
        <f t="shared" si="183"/>
        <v>-2.4532403807357817E-2</v>
      </c>
      <c r="AE794" s="47">
        <f t="shared" si="184"/>
        <v>100</v>
      </c>
      <c r="AF794">
        <f t="shared" si="185"/>
        <v>2.4835799150971335E-2</v>
      </c>
      <c r="BE794">
        <v>0.12002026641505324</v>
      </c>
      <c r="BF794">
        <v>1</v>
      </c>
      <c r="BG794">
        <v>0</v>
      </c>
      <c r="BH794">
        <f t="shared" si="189"/>
        <v>747</v>
      </c>
      <c r="BI794">
        <f t="shared" si="190"/>
        <v>47</v>
      </c>
      <c r="BJ794">
        <f t="shared" si="186"/>
        <v>0.3941605839416058</v>
      </c>
      <c r="BK794">
        <f t="shared" si="187"/>
        <v>0.80168776371308015</v>
      </c>
      <c r="BL794">
        <f t="shared" si="188"/>
        <v>6.5019283350608757E-4</v>
      </c>
    </row>
    <row r="795" spans="1:64" x14ac:dyDescent="0.3">
      <c r="A795">
        <v>28</v>
      </c>
      <c r="B795">
        <v>1</v>
      </c>
      <c r="C795">
        <v>1</v>
      </c>
      <c r="D795">
        <v>2</v>
      </c>
      <c r="E795">
        <v>1</v>
      </c>
      <c r="F795">
        <v>3</v>
      </c>
      <c r="G795">
        <f t="shared" si="177"/>
        <v>1</v>
      </c>
      <c r="H795">
        <v>2</v>
      </c>
      <c r="I795">
        <v>2</v>
      </c>
      <c r="J795">
        <v>0</v>
      </c>
      <c r="L795" s="2" t="s">
        <v>21</v>
      </c>
      <c r="N795">
        <v>36</v>
      </c>
      <c r="O795">
        <v>4</v>
      </c>
      <c r="P795">
        <v>1</v>
      </c>
      <c r="Q795">
        <v>13</v>
      </c>
      <c r="R795">
        <v>1</v>
      </c>
      <c r="S795">
        <v>1</v>
      </c>
      <c r="T795">
        <v>2</v>
      </c>
      <c r="U795">
        <v>3</v>
      </c>
      <c r="V795">
        <v>10</v>
      </c>
      <c r="W795" s="45">
        <v>0</v>
      </c>
      <c r="X795" s="46">
        <v>1</v>
      </c>
      <c r="Y795" s="47">
        <f t="shared" si="178"/>
        <v>1</v>
      </c>
      <c r="Z795">
        <f t="shared" si="179"/>
        <v>0</v>
      </c>
      <c r="AA795">
        <f t="shared" si="180"/>
        <v>5.6276927110561085E-2</v>
      </c>
      <c r="AB795" s="45">
        <f t="shared" si="181"/>
        <v>5.6276927110561085E-2</v>
      </c>
      <c r="AC795" s="47">
        <f t="shared" si="182"/>
        <v>0.94372307288943891</v>
      </c>
      <c r="AD795" s="45">
        <f t="shared" si="183"/>
        <v>-5.7922510863629553E-2</v>
      </c>
      <c r="AE795" s="47">
        <f t="shared" si="184"/>
        <v>100</v>
      </c>
      <c r="AF795">
        <f t="shared" si="185"/>
        <v>5.96328824919534E-2</v>
      </c>
      <c r="BE795">
        <v>0.12007990378113122</v>
      </c>
      <c r="BF795">
        <v>1</v>
      </c>
      <c r="BG795">
        <v>0</v>
      </c>
      <c r="BH795">
        <f t="shared" si="189"/>
        <v>748</v>
      </c>
      <c r="BI795">
        <f t="shared" si="190"/>
        <v>47</v>
      </c>
      <c r="BJ795">
        <f t="shared" si="186"/>
        <v>0.39334955393349558</v>
      </c>
      <c r="BK795">
        <f t="shared" si="187"/>
        <v>0.80168776371308015</v>
      </c>
      <c r="BL795">
        <f t="shared" si="188"/>
        <v>6.5019283350617658E-4</v>
      </c>
    </row>
    <row r="796" spans="1:64" x14ac:dyDescent="0.3">
      <c r="A796">
        <v>34</v>
      </c>
      <c r="B796">
        <v>1</v>
      </c>
      <c r="C796">
        <v>1</v>
      </c>
      <c r="D796">
        <v>2</v>
      </c>
      <c r="E796">
        <v>2</v>
      </c>
      <c r="F796">
        <v>4</v>
      </c>
      <c r="G796">
        <f t="shared" si="177"/>
        <v>3</v>
      </c>
      <c r="H796">
        <v>2</v>
      </c>
      <c r="I796">
        <v>0</v>
      </c>
      <c r="J796">
        <v>0</v>
      </c>
      <c r="L796" s="2" t="s">
        <v>18</v>
      </c>
      <c r="N796">
        <v>36</v>
      </c>
      <c r="O796">
        <v>4</v>
      </c>
      <c r="P796">
        <v>2</v>
      </c>
      <c r="Q796">
        <v>0</v>
      </c>
      <c r="R796">
        <v>1</v>
      </c>
      <c r="S796">
        <v>3</v>
      </c>
      <c r="T796">
        <v>2</v>
      </c>
      <c r="U796">
        <v>2</v>
      </c>
      <c r="V796">
        <v>0</v>
      </c>
      <c r="W796" s="45">
        <v>1</v>
      </c>
      <c r="X796" s="46">
        <v>0</v>
      </c>
      <c r="Y796" s="47">
        <f t="shared" si="178"/>
        <v>1</v>
      </c>
      <c r="Z796">
        <f t="shared" si="179"/>
        <v>1</v>
      </c>
      <c r="AA796">
        <f t="shared" si="180"/>
        <v>0.34963524302506982</v>
      </c>
      <c r="AB796" s="45">
        <f t="shared" si="181"/>
        <v>0.34963524302506982</v>
      </c>
      <c r="AC796" s="47">
        <f t="shared" si="182"/>
        <v>0.65036475697493024</v>
      </c>
      <c r="AD796" s="45">
        <f t="shared" si="183"/>
        <v>-1.0508648307134223</v>
      </c>
      <c r="AE796" s="47">
        <f t="shared" si="184"/>
        <v>0</v>
      </c>
      <c r="AF796">
        <f t="shared" si="185"/>
        <v>1.8601235714910391</v>
      </c>
      <c r="BE796">
        <v>0.12009669962765111</v>
      </c>
      <c r="BF796">
        <v>1</v>
      </c>
      <c r="BG796">
        <v>0</v>
      </c>
      <c r="BH796">
        <f t="shared" si="189"/>
        <v>749</v>
      </c>
      <c r="BI796">
        <f t="shared" si="190"/>
        <v>47</v>
      </c>
      <c r="BJ796">
        <f t="shared" si="186"/>
        <v>0.39253852392538524</v>
      </c>
      <c r="BK796">
        <f t="shared" si="187"/>
        <v>0.80168776371308015</v>
      </c>
      <c r="BL796">
        <f t="shared" si="188"/>
        <v>6.5019283350617658E-4</v>
      </c>
    </row>
    <row r="797" spans="1:64" x14ac:dyDescent="0.3">
      <c r="A797">
        <v>37</v>
      </c>
      <c r="B797">
        <v>4</v>
      </c>
      <c r="C797">
        <v>2</v>
      </c>
      <c r="D797">
        <v>0</v>
      </c>
      <c r="E797">
        <v>2</v>
      </c>
      <c r="F797">
        <v>4</v>
      </c>
      <c r="G797">
        <f t="shared" si="177"/>
        <v>1</v>
      </c>
      <c r="H797">
        <v>3</v>
      </c>
      <c r="I797">
        <v>0</v>
      </c>
      <c r="J797">
        <v>0</v>
      </c>
      <c r="L797" s="2" t="s">
        <v>21</v>
      </c>
      <c r="N797">
        <v>36</v>
      </c>
      <c r="O797">
        <v>4</v>
      </c>
      <c r="P797">
        <v>2</v>
      </c>
      <c r="Q797">
        <v>0</v>
      </c>
      <c r="R797">
        <v>2</v>
      </c>
      <c r="S797">
        <v>3</v>
      </c>
      <c r="T797">
        <v>2</v>
      </c>
      <c r="U797">
        <v>3</v>
      </c>
      <c r="V797">
        <v>0</v>
      </c>
      <c r="W797" s="45">
        <v>0</v>
      </c>
      <c r="X797" s="46">
        <v>1</v>
      </c>
      <c r="Y797" s="47">
        <f t="shared" si="178"/>
        <v>1</v>
      </c>
      <c r="Z797">
        <f t="shared" si="179"/>
        <v>0</v>
      </c>
      <c r="AA797">
        <f t="shared" si="180"/>
        <v>0.22589879015142428</v>
      </c>
      <c r="AB797" s="45">
        <f t="shared" si="181"/>
        <v>0.22589879015142428</v>
      </c>
      <c r="AC797" s="47">
        <f t="shared" si="182"/>
        <v>0.77410120984857578</v>
      </c>
      <c r="AD797" s="45">
        <f t="shared" si="183"/>
        <v>-0.25605265186276199</v>
      </c>
      <c r="AE797" s="47">
        <f t="shared" si="184"/>
        <v>100</v>
      </c>
      <c r="AF797">
        <f t="shared" si="185"/>
        <v>0.29182074291759985</v>
      </c>
      <c r="BE797">
        <v>0.120150296531045</v>
      </c>
      <c r="BF797">
        <v>1</v>
      </c>
      <c r="BG797">
        <v>0</v>
      </c>
      <c r="BH797">
        <f t="shared" si="189"/>
        <v>750</v>
      </c>
      <c r="BI797">
        <f t="shared" si="190"/>
        <v>47</v>
      </c>
      <c r="BJ797">
        <f t="shared" si="186"/>
        <v>0.3917274939172749</v>
      </c>
      <c r="BK797">
        <f t="shared" si="187"/>
        <v>0.80168776371308015</v>
      </c>
      <c r="BL797">
        <f t="shared" si="188"/>
        <v>6.5019283350608757E-4</v>
      </c>
    </row>
    <row r="798" spans="1:64" x14ac:dyDescent="0.3">
      <c r="A798">
        <v>25</v>
      </c>
      <c r="B798">
        <v>4</v>
      </c>
      <c r="C798">
        <v>2</v>
      </c>
      <c r="D798">
        <v>7</v>
      </c>
      <c r="E798">
        <v>1</v>
      </c>
      <c r="F798">
        <v>4</v>
      </c>
      <c r="G798">
        <f t="shared" si="177"/>
        <v>2</v>
      </c>
      <c r="H798">
        <v>4</v>
      </c>
      <c r="I798">
        <v>5</v>
      </c>
      <c r="J798">
        <v>1</v>
      </c>
      <c r="L798" s="2" t="s">
        <v>20</v>
      </c>
      <c r="N798">
        <v>36</v>
      </c>
      <c r="O798">
        <v>4</v>
      </c>
      <c r="P798">
        <v>2</v>
      </c>
      <c r="Q798">
        <v>8</v>
      </c>
      <c r="R798">
        <v>3</v>
      </c>
      <c r="S798">
        <v>1</v>
      </c>
      <c r="T798">
        <v>2</v>
      </c>
      <c r="U798">
        <v>3</v>
      </c>
      <c r="V798">
        <v>5</v>
      </c>
      <c r="W798" s="45">
        <v>0</v>
      </c>
      <c r="X798" s="46">
        <v>1</v>
      </c>
      <c r="Y798" s="47">
        <f t="shared" si="178"/>
        <v>1</v>
      </c>
      <c r="Z798">
        <f t="shared" si="179"/>
        <v>0</v>
      </c>
      <c r="AA798">
        <f t="shared" si="180"/>
        <v>0.12553436301135826</v>
      </c>
      <c r="AB798" s="45">
        <f t="shared" si="181"/>
        <v>0.12553436301135826</v>
      </c>
      <c r="AC798" s="47">
        <f t="shared" si="182"/>
        <v>0.87446563698864177</v>
      </c>
      <c r="AD798" s="45">
        <f t="shared" si="183"/>
        <v>-0.13414227976249005</v>
      </c>
      <c r="AE798" s="47">
        <f t="shared" si="184"/>
        <v>100</v>
      </c>
      <c r="AF798">
        <f t="shared" si="185"/>
        <v>0.14355551287716156</v>
      </c>
      <c r="BE798">
        <v>0.1204369467307372</v>
      </c>
      <c r="BF798">
        <v>1</v>
      </c>
      <c r="BG798">
        <v>0</v>
      </c>
      <c r="BH798">
        <f t="shared" si="189"/>
        <v>751</v>
      </c>
      <c r="BI798">
        <f t="shared" si="190"/>
        <v>47</v>
      </c>
      <c r="BJ798">
        <f t="shared" si="186"/>
        <v>0.39091646390916468</v>
      </c>
      <c r="BK798">
        <f t="shared" si="187"/>
        <v>0.80168776371308015</v>
      </c>
      <c r="BL798">
        <f t="shared" si="188"/>
        <v>6.5019283350617658E-4</v>
      </c>
    </row>
    <row r="799" spans="1:64" x14ac:dyDescent="0.3">
      <c r="A799">
        <v>26</v>
      </c>
      <c r="B799">
        <v>1</v>
      </c>
      <c r="C799">
        <v>1</v>
      </c>
      <c r="D799">
        <v>1</v>
      </c>
      <c r="E799">
        <v>1</v>
      </c>
      <c r="F799">
        <v>3</v>
      </c>
      <c r="G799">
        <f t="shared" si="177"/>
        <v>1</v>
      </c>
      <c r="H799">
        <v>2</v>
      </c>
      <c r="I799">
        <v>0</v>
      </c>
      <c r="J799">
        <v>1</v>
      </c>
      <c r="L799" s="2" t="s">
        <v>21</v>
      </c>
      <c r="N799">
        <v>37</v>
      </c>
      <c r="O799">
        <v>1</v>
      </c>
      <c r="P799">
        <v>1</v>
      </c>
      <c r="Q799">
        <v>0</v>
      </c>
      <c r="R799">
        <v>2</v>
      </c>
      <c r="S799">
        <v>2</v>
      </c>
      <c r="T799">
        <v>2</v>
      </c>
      <c r="U799">
        <v>1</v>
      </c>
      <c r="V799">
        <v>0</v>
      </c>
      <c r="W799" s="45">
        <v>1</v>
      </c>
      <c r="X799" s="46">
        <v>0</v>
      </c>
      <c r="Y799" s="47">
        <f t="shared" si="178"/>
        <v>1</v>
      </c>
      <c r="Z799">
        <f t="shared" si="179"/>
        <v>1</v>
      </c>
      <c r="AA799">
        <f t="shared" si="180"/>
        <v>0.23891369089197609</v>
      </c>
      <c r="AB799" s="45">
        <f t="shared" si="181"/>
        <v>0.23891369089197609</v>
      </c>
      <c r="AC799" s="47">
        <f t="shared" si="182"/>
        <v>0.76108630910802388</v>
      </c>
      <c r="AD799" s="45">
        <f t="shared" si="183"/>
        <v>-1.4316529182473094</v>
      </c>
      <c r="AE799" s="47">
        <f t="shared" si="184"/>
        <v>0</v>
      </c>
      <c r="AF799">
        <f t="shared" si="185"/>
        <v>3.1856119516070183</v>
      </c>
      <c r="BE799">
        <v>0.12052801192787094</v>
      </c>
      <c r="BF799">
        <v>1</v>
      </c>
      <c r="BG799">
        <v>0</v>
      </c>
      <c r="BH799">
        <f t="shared" si="189"/>
        <v>752</v>
      </c>
      <c r="BI799">
        <f t="shared" si="190"/>
        <v>47</v>
      </c>
      <c r="BJ799">
        <f t="shared" si="186"/>
        <v>0.39010543390105434</v>
      </c>
      <c r="BK799">
        <f t="shared" si="187"/>
        <v>0.80168776371308015</v>
      </c>
      <c r="BL799">
        <f t="shared" si="188"/>
        <v>6.5019283350617658E-4</v>
      </c>
    </row>
    <row r="800" spans="1:64" x14ac:dyDescent="0.3">
      <c r="A800">
        <v>33</v>
      </c>
      <c r="B800">
        <v>1</v>
      </c>
      <c r="C800">
        <v>2</v>
      </c>
      <c r="D800">
        <v>2</v>
      </c>
      <c r="E800">
        <v>1</v>
      </c>
      <c r="F800">
        <v>4</v>
      </c>
      <c r="G800">
        <f t="shared" si="177"/>
        <v>3</v>
      </c>
      <c r="H800">
        <v>3</v>
      </c>
      <c r="I800">
        <v>2</v>
      </c>
      <c r="J800">
        <v>1</v>
      </c>
      <c r="L800" s="2" t="s">
        <v>18</v>
      </c>
      <c r="N800">
        <v>37</v>
      </c>
      <c r="O800">
        <v>1</v>
      </c>
      <c r="P800">
        <v>1</v>
      </c>
      <c r="Q800">
        <v>0</v>
      </c>
      <c r="R800">
        <v>3</v>
      </c>
      <c r="S800">
        <v>1</v>
      </c>
      <c r="T800">
        <v>1</v>
      </c>
      <c r="U800">
        <v>3</v>
      </c>
      <c r="V800">
        <v>0</v>
      </c>
      <c r="W800" s="45">
        <v>1</v>
      </c>
      <c r="X800" s="46">
        <v>0</v>
      </c>
      <c r="Y800" s="47">
        <f t="shared" si="178"/>
        <v>1</v>
      </c>
      <c r="Z800">
        <f t="shared" si="179"/>
        <v>1</v>
      </c>
      <c r="AA800">
        <f t="shared" si="180"/>
        <v>7.4370311803379885E-2</v>
      </c>
      <c r="AB800" s="45">
        <f t="shared" si="181"/>
        <v>7.4370311803379885E-2</v>
      </c>
      <c r="AC800" s="47">
        <f t="shared" si="182"/>
        <v>0.92562968819662017</v>
      </c>
      <c r="AD800" s="45">
        <f t="shared" si="183"/>
        <v>-2.5986984516795104</v>
      </c>
      <c r="AE800" s="47">
        <f t="shared" si="184"/>
        <v>0</v>
      </c>
      <c r="AF800">
        <f t="shared" si="185"/>
        <v>12.44622572840354</v>
      </c>
      <c r="BE800">
        <v>0.12065787531431921</v>
      </c>
      <c r="BF800">
        <v>1</v>
      </c>
      <c r="BG800">
        <v>0</v>
      </c>
      <c r="BH800">
        <f t="shared" si="189"/>
        <v>753</v>
      </c>
      <c r="BI800">
        <f t="shared" si="190"/>
        <v>47</v>
      </c>
      <c r="BJ800">
        <f t="shared" si="186"/>
        <v>0.38929440389294401</v>
      </c>
      <c r="BK800">
        <f t="shared" si="187"/>
        <v>0.80168776371308015</v>
      </c>
      <c r="BL800">
        <f t="shared" si="188"/>
        <v>6.5019283350608757E-4</v>
      </c>
    </row>
    <row r="801" spans="1:64" x14ac:dyDescent="0.3">
      <c r="A801">
        <v>42</v>
      </c>
      <c r="B801">
        <v>4</v>
      </c>
      <c r="C801">
        <v>1</v>
      </c>
      <c r="D801">
        <v>6</v>
      </c>
      <c r="E801">
        <v>4</v>
      </c>
      <c r="F801">
        <v>2</v>
      </c>
      <c r="G801">
        <f t="shared" si="177"/>
        <v>2</v>
      </c>
      <c r="H801">
        <v>3</v>
      </c>
      <c r="I801">
        <v>13</v>
      </c>
      <c r="J801">
        <v>0</v>
      </c>
      <c r="L801" s="2" t="s">
        <v>20</v>
      </c>
      <c r="N801">
        <v>37</v>
      </c>
      <c r="O801">
        <v>1</v>
      </c>
      <c r="P801">
        <v>1</v>
      </c>
      <c r="Q801">
        <v>1</v>
      </c>
      <c r="R801">
        <v>3</v>
      </c>
      <c r="S801">
        <v>2</v>
      </c>
      <c r="T801">
        <v>2</v>
      </c>
      <c r="U801">
        <v>1</v>
      </c>
      <c r="V801">
        <v>11</v>
      </c>
      <c r="W801" s="45">
        <v>1</v>
      </c>
      <c r="X801" s="46">
        <v>0</v>
      </c>
      <c r="Y801" s="47">
        <f t="shared" si="178"/>
        <v>1</v>
      </c>
      <c r="Z801">
        <f t="shared" si="179"/>
        <v>1</v>
      </c>
      <c r="AA801">
        <f t="shared" si="180"/>
        <v>0.47687799328453206</v>
      </c>
      <c r="AB801" s="45">
        <f t="shared" si="181"/>
        <v>0.47687799328453206</v>
      </c>
      <c r="AC801" s="47">
        <f t="shared" si="182"/>
        <v>0.52312200671546794</v>
      </c>
      <c r="AD801" s="45">
        <f t="shared" si="183"/>
        <v>-0.7404946000886049</v>
      </c>
      <c r="AE801" s="47">
        <f t="shared" si="184"/>
        <v>0</v>
      </c>
      <c r="AF801">
        <f t="shared" si="185"/>
        <v>1.0969724207913787</v>
      </c>
      <c r="BE801">
        <v>0.12083883419883902</v>
      </c>
      <c r="BF801">
        <v>1</v>
      </c>
      <c r="BG801">
        <v>0</v>
      </c>
      <c r="BH801">
        <f t="shared" si="189"/>
        <v>754</v>
      </c>
      <c r="BI801">
        <f t="shared" si="190"/>
        <v>47</v>
      </c>
      <c r="BJ801">
        <f t="shared" si="186"/>
        <v>0.38848337388483378</v>
      </c>
      <c r="BK801">
        <f t="shared" si="187"/>
        <v>0.80168776371308015</v>
      </c>
      <c r="BL801">
        <f t="shared" si="188"/>
        <v>6.5019283350617658E-4</v>
      </c>
    </row>
    <row r="802" spans="1:64" x14ac:dyDescent="0.3">
      <c r="A802">
        <v>28</v>
      </c>
      <c r="B802">
        <v>1</v>
      </c>
      <c r="C802">
        <v>1</v>
      </c>
      <c r="D802">
        <v>0</v>
      </c>
      <c r="E802">
        <v>1</v>
      </c>
      <c r="F802">
        <v>2</v>
      </c>
      <c r="G802">
        <f t="shared" si="177"/>
        <v>1</v>
      </c>
      <c r="H802">
        <v>3</v>
      </c>
      <c r="I802">
        <v>0</v>
      </c>
      <c r="J802">
        <v>1</v>
      </c>
      <c r="L802" s="2" t="s">
        <v>21</v>
      </c>
      <c r="N802">
        <v>37</v>
      </c>
      <c r="O802">
        <v>1</v>
      </c>
      <c r="P802">
        <v>1</v>
      </c>
      <c r="Q802">
        <v>2</v>
      </c>
      <c r="R802">
        <v>1</v>
      </c>
      <c r="S802">
        <v>3</v>
      </c>
      <c r="T802">
        <v>3</v>
      </c>
      <c r="U802">
        <v>3</v>
      </c>
      <c r="V802">
        <v>0</v>
      </c>
      <c r="W802" s="45">
        <v>0</v>
      </c>
      <c r="X802" s="46">
        <v>1</v>
      </c>
      <c r="Y802" s="47">
        <f t="shared" si="178"/>
        <v>1</v>
      </c>
      <c r="Z802">
        <f t="shared" si="179"/>
        <v>0</v>
      </c>
      <c r="AA802">
        <f t="shared" si="180"/>
        <v>0.26095541867402711</v>
      </c>
      <c r="AB802" s="45">
        <f t="shared" si="181"/>
        <v>0.26095541867402711</v>
      </c>
      <c r="AC802" s="47">
        <f t="shared" si="182"/>
        <v>0.73904458132597295</v>
      </c>
      <c r="AD802" s="45">
        <f t="shared" si="183"/>
        <v>-0.30239703329603534</v>
      </c>
      <c r="AE802" s="47">
        <f t="shared" si="184"/>
        <v>100</v>
      </c>
      <c r="AF802">
        <f t="shared" si="185"/>
        <v>0.35309834517131328</v>
      </c>
      <c r="BE802">
        <v>0.12086177921316452</v>
      </c>
      <c r="BF802">
        <v>1</v>
      </c>
      <c r="BG802">
        <v>0</v>
      </c>
      <c r="BH802">
        <f t="shared" si="189"/>
        <v>755</v>
      </c>
      <c r="BI802">
        <f t="shared" si="190"/>
        <v>47</v>
      </c>
      <c r="BJ802">
        <f t="shared" si="186"/>
        <v>0.38767234387672345</v>
      </c>
      <c r="BK802">
        <f t="shared" si="187"/>
        <v>0.80168776371308015</v>
      </c>
      <c r="BL802">
        <f t="shared" si="188"/>
        <v>6.5019283350617658E-4</v>
      </c>
    </row>
    <row r="803" spans="1:64" x14ac:dyDescent="0.3">
      <c r="A803">
        <v>50</v>
      </c>
      <c r="B803">
        <v>4</v>
      </c>
      <c r="C803">
        <v>2</v>
      </c>
      <c r="D803">
        <v>0</v>
      </c>
      <c r="E803">
        <v>2</v>
      </c>
      <c r="F803">
        <v>3</v>
      </c>
      <c r="G803">
        <f t="shared" si="177"/>
        <v>3</v>
      </c>
      <c r="H803">
        <v>3</v>
      </c>
      <c r="I803">
        <v>0</v>
      </c>
      <c r="J803">
        <v>1</v>
      </c>
      <c r="L803" s="2" t="s">
        <v>18</v>
      </c>
      <c r="N803">
        <v>37</v>
      </c>
      <c r="O803">
        <v>1</v>
      </c>
      <c r="P803">
        <v>1</v>
      </c>
      <c r="Q803">
        <v>2</v>
      </c>
      <c r="R803">
        <v>3</v>
      </c>
      <c r="S803">
        <v>3</v>
      </c>
      <c r="T803">
        <v>3</v>
      </c>
      <c r="U803">
        <v>4</v>
      </c>
      <c r="V803">
        <v>0</v>
      </c>
      <c r="W803" s="45">
        <v>0</v>
      </c>
      <c r="X803" s="46">
        <v>1</v>
      </c>
      <c r="Y803" s="47">
        <f t="shared" si="178"/>
        <v>1</v>
      </c>
      <c r="Z803">
        <f t="shared" si="179"/>
        <v>0</v>
      </c>
      <c r="AA803">
        <f t="shared" si="180"/>
        <v>0.11568656229278006</v>
      </c>
      <c r="AB803" s="45">
        <f t="shared" si="181"/>
        <v>0.11568656229278006</v>
      </c>
      <c r="AC803" s="47">
        <f t="shared" si="182"/>
        <v>0.88431343770721993</v>
      </c>
      <c r="AD803" s="45">
        <f t="shared" si="183"/>
        <v>-0.122943711646606</v>
      </c>
      <c r="AE803" s="47">
        <f t="shared" si="184"/>
        <v>100</v>
      </c>
      <c r="AF803">
        <f t="shared" si="185"/>
        <v>0.1308207671170567</v>
      </c>
      <c r="BE803">
        <v>0.12087490610256459</v>
      </c>
      <c r="BF803">
        <v>1</v>
      </c>
      <c r="BG803">
        <v>0</v>
      </c>
      <c r="BH803">
        <f t="shared" si="189"/>
        <v>756</v>
      </c>
      <c r="BI803">
        <f t="shared" si="190"/>
        <v>47</v>
      </c>
      <c r="BJ803">
        <f t="shared" si="186"/>
        <v>0.38686131386861311</v>
      </c>
      <c r="BK803">
        <f t="shared" si="187"/>
        <v>0.80168776371308015</v>
      </c>
      <c r="BL803">
        <f t="shared" si="188"/>
        <v>6.5019283350608757E-4</v>
      </c>
    </row>
    <row r="804" spans="1:64" x14ac:dyDescent="0.3">
      <c r="A804">
        <v>33</v>
      </c>
      <c r="B804">
        <v>4</v>
      </c>
      <c r="C804">
        <v>1</v>
      </c>
      <c r="D804">
        <v>2</v>
      </c>
      <c r="E804">
        <v>2</v>
      </c>
      <c r="F804">
        <v>2</v>
      </c>
      <c r="G804">
        <f t="shared" si="177"/>
        <v>2</v>
      </c>
      <c r="H804">
        <v>3</v>
      </c>
      <c r="I804">
        <v>0</v>
      </c>
      <c r="J804">
        <v>0</v>
      </c>
      <c r="L804" s="2" t="s">
        <v>20</v>
      </c>
      <c r="N804">
        <v>37</v>
      </c>
      <c r="O804">
        <v>1</v>
      </c>
      <c r="P804">
        <v>1</v>
      </c>
      <c r="Q804">
        <v>5</v>
      </c>
      <c r="R804">
        <v>2</v>
      </c>
      <c r="S804">
        <v>3</v>
      </c>
      <c r="T804">
        <v>1</v>
      </c>
      <c r="U804">
        <v>4</v>
      </c>
      <c r="V804">
        <v>0</v>
      </c>
      <c r="W804" s="45">
        <v>0</v>
      </c>
      <c r="X804" s="46">
        <v>1</v>
      </c>
      <c r="Y804" s="47">
        <f t="shared" si="178"/>
        <v>1</v>
      </c>
      <c r="Z804">
        <f t="shared" si="179"/>
        <v>0</v>
      </c>
      <c r="AA804">
        <f t="shared" si="180"/>
        <v>3.0866149176871537E-2</v>
      </c>
      <c r="AB804" s="45">
        <f t="shared" si="181"/>
        <v>3.0866149176871537E-2</v>
      </c>
      <c r="AC804" s="47">
        <f t="shared" si="182"/>
        <v>0.96913385082312842</v>
      </c>
      <c r="AD804" s="45">
        <f t="shared" si="183"/>
        <v>-3.1352543686442545E-2</v>
      </c>
      <c r="AE804" s="47">
        <f t="shared" si="184"/>
        <v>100</v>
      </c>
      <c r="AF804">
        <f t="shared" si="185"/>
        <v>3.1849211696253876E-2</v>
      </c>
      <c r="BE804">
        <v>0.12098815949749137</v>
      </c>
      <c r="BF804">
        <v>1</v>
      </c>
      <c r="BG804">
        <v>0</v>
      </c>
      <c r="BH804">
        <f t="shared" si="189"/>
        <v>757</v>
      </c>
      <c r="BI804">
        <f t="shared" si="190"/>
        <v>47</v>
      </c>
      <c r="BJ804">
        <f t="shared" si="186"/>
        <v>0.38605028386050289</v>
      </c>
      <c r="BK804">
        <f t="shared" si="187"/>
        <v>0.80168776371308015</v>
      </c>
      <c r="BL804">
        <f t="shared" si="188"/>
        <v>0</v>
      </c>
    </row>
    <row r="805" spans="1:64" x14ac:dyDescent="0.3">
      <c r="A805">
        <v>34</v>
      </c>
      <c r="B805">
        <v>3</v>
      </c>
      <c r="C805">
        <v>1</v>
      </c>
      <c r="D805">
        <v>0</v>
      </c>
      <c r="E805">
        <v>1</v>
      </c>
      <c r="F805">
        <v>4</v>
      </c>
      <c r="G805">
        <f t="shared" si="177"/>
        <v>2</v>
      </c>
      <c r="H805">
        <v>3</v>
      </c>
      <c r="I805">
        <v>0</v>
      </c>
      <c r="J805">
        <v>0</v>
      </c>
      <c r="L805" s="2" t="s">
        <v>20</v>
      </c>
      <c r="N805">
        <v>37</v>
      </c>
      <c r="O805">
        <v>1</v>
      </c>
      <c r="P805">
        <v>1</v>
      </c>
      <c r="Q805">
        <v>5</v>
      </c>
      <c r="R805">
        <v>3</v>
      </c>
      <c r="S805">
        <v>2</v>
      </c>
      <c r="T805">
        <v>1</v>
      </c>
      <c r="U805">
        <v>3</v>
      </c>
      <c r="V805">
        <v>7</v>
      </c>
      <c r="W805" s="45">
        <v>0</v>
      </c>
      <c r="X805" s="46">
        <v>1</v>
      </c>
      <c r="Y805" s="47">
        <f t="shared" si="178"/>
        <v>1</v>
      </c>
      <c r="Z805">
        <f t="shared" si="179"/>
        <v>0</v>
      </c>
      <c r="AA805">
        <f t="shared" si="180"/>
        <v>7.9756655375623667E-2</v>
      </c>
      <c r="AB805" s="45">
        <f t="shared" si="181"/>
        <v>7.9756655375623667E-2</v>
      </c>
      <c r="AC805" s="47">
        <f t="shared" si="182"/>
        <v>0.92024334462437629</v>
      </c>
      <c r="AD805" s="45">
        <f t="shared" si="183"/>
        <v>-8.3117138887842321E-2</v>
      </c>
      <c r="AE805" s="47">
        <f t="shared" si="184"/>
        <v>100</v>
      </c>
      <c r="AF805">
        <f t="shared" si="185"/>
        <v>8.6669092302078685E-2</v>
      </c>
      <c r="BE805">
        <v>0.12112584890224982</v>
      </c>
      <c r="BF805">
        <v>0</v>
      </c>
      <c r="BG805">
        <v>1</v>
      </c>
      <c r="BH805">
        <f t="shared" si="189"/>
        <v>757</v>
      </c>
      <c r="BI805">
        <f t="shared" si="190"/>
        <v>48</v>
      </c>
      <c r="BJ805">
        <f t="shared" si="186"/>
        <v>0.38605028386050289</v>
      </c>
      <c r="BK805">
        <f t="shared" si="187"/>
        <v>0.79746835443037978</v>
      </c>
      <c r="BL805">
        <f t="shared" si="188"/>
        <v>6.4677076596140733E-4</v>
      </c>
    </row>
    <row r="806" spans="1:64" x14ac:dyDescent="0.3">
      <c r="A806">
        <v>48</v>
      </c>
      <c r="B806">
        <v>1</v>
      </c>
      <c r="C806">
        <v>1</v>
      </c>
      <c r="D806">
        <v>4</v>
      </c>
      <c r="E806">
        <v>4</v>
      </c>
      <c r="F806">
        <v>4</v>
      </c>
      <c r="G806">
        <f t="shared" si="177"/>
        <v>3</v>
      </c>
      <c r="H806">
        <v>2</v>
      </c>
      <c r="I806">
        <v>2</v>
      </c>
      <c r="J806">
        <v>0</v>
      </c>
      <c r="L806" s="2" t="s">
        <v>18</v>
      </c>
      <c r="N806">
        <v>37</v>
      </c>
      <c r="O806">
        <v>1</v>
      </c>
      <c r="P806">
        <v>1</v>
      </c>
      <c r="Q806">
        <v>8</v>
      </c>
      <c r="R806">
        <v>1</v>
      </c>
      <c r="S806">
        <v>4</v>
      </c>
      <c r="T806">
        <v>1</v>
      </c>
      <c r="U806">
        <v>3</v>
      </c>
      <c r="V806">
        <v>5</v>
      </c>
      <c r="W806" s="45">
        <v>0</v>
      </c>
      <c r="X806" s="46">
        <v>1</v>
      </c>
      <c r="Y806" s="47">
        <f t="shared" si="178"/>
        <v>1</v>
      </c>
      <c r="Z806">
        <f t="shared" si="179"/>
        <v>0</v>
      </c>
      <c r="AA806">
        <f t="shared" si="180"/>
        <v>6.1562011865651071E-2</v>
      </c>
      <c r="AB806" s="45">
        <f t="shared" si="181"/>
        <v>6.1562011865651071E-2</v>
      </c>
      <c r="AC806" s="47">
        <f t="shared" si="182"/>
        <v>0.93843798813434898</v>
      </c>
      <c r="AD806" s="45">
        <f t="shared" si="183"/>
        <v>-6.3538500648140497E-2</v>
      </c>
      <c r="AE806" s="47">
        <f t="shared" si="184"/>
        <v>100</v>
      </c>
      <c r="AF806">
        <f t="shared" si="185"/>
        <v>6.560051132205201E-2</v>
      </c>
      <c r="BE806">
        <v>0.1212424985532833</v>
      </c>
      <c r="BF806">
        <v>1</v>
      </c>
      <c r="BG806">
        <v>0</v>
      </c>
      <c r="BH806">
        <f t="shared" si="189"/>
        <v>758</v>
      </c>
      <c r="BI806">
        <f t="shared" si="190"/>
        <v>48</v>
      </c>
      <c r="BJ806">
        <f t="shared" si="186"/>
        <v>0.38523925385239255</v>
      </c>
      <c r="BK806">
        <f t="shared" si="187"/>
        <v>0.79746835443037978</v>
      </c>
      <c r="BL806">
        <f t="shared" si="188"/>
        <v>6.4677076596140733E-4</v>
      </c>
    </row>
    <row r="807" spans="1:64" x14ac:dyDescent="0.3">
      <c r="A807">
        <v>45</v>
      </c>
      <c r="B807">
        <v>2</v>
      </c>
      <c r="C807">
        <v>1</v>
      </c>
      <c r="D807">
        <v>10</v>
      </c>
      <c r="E807">
        <v>2</v>
      </c>
      <c r="F807">
        <v>3</v>
      </c>
      <c r="G807">
        <f t="shared" si="177"/>
        <v>2</v>
      </c>
      <c r="H807">
        <v>3</v>
      </c>
      <c r="I807">
        <v>4</v>
      </c>
      <c r="J807">
        <v>0</v>
      </c>
      <c r="L807" s="2" t="s">
        <v>20</v>
      </c>
      <c r="N807">
        <v>37</v>
      </c>
      <c r="O807">
        <v>1</v>
      </c>
      <c r="P807">
        <v>1</v>
      </c>
      <c r="Q807">
        <v>8</v>
      </c>
      <c r="R807">
        <v>2</v>
      </c>
      <c r="S807">
        <v>4</v>
      </c>
      <c r="T807">
        <v>2</v>
      </c>
      <c r="U807">
        <v>3</v>
      </c>
      <c r="V807">
        <v>3</v>
      </c>
      <c r="W807" s="45">
        <v>0</v>
      </c>
      <c r="X807" s="46">
        <v>1</v>
      </c>
      <c r="Y807" s="47">
        <f t="shared" si="178"/>
        <v>1</v>
      </c>
      <c r="Z807">
        <f t="shared" si="179"/>
        <v>0</v>
      </c>
      <c r="AA807">
        <f t="shared" si="180"/>
        <v>6.0160089193633602E-2</v>
      </c>
      <c r="AB807" s="45">
        <f t="shared" si="181"/>
        <v>6.0160089193633602E-2</v>
      </c>
      <c r="AC807" s="47">
        <f t="shared" si="182"/>
        <v>0.93983991080636642</v>
      </c>
      <c r="AD807" s="45">
        <f t="shared" si="183"/>
        <v>-6.2045725874884237E-2</v>
      </c>
      <c r="AE807" s="47">
        <f t="shared" si="184"/>
        <v>100</v>
      </c>
      <c r="AF807">
        <f t="shared" si="185"/>
        <v>6.4010996449403057E-2</v>
      </c>
      <c r="BE807">
        <v>0.12160245080219427</v>
      </c>
      <c r="BF807">
        <v>1</v>
      </c>
      <c r="BG807">
        <v>0</v>
      </c>
      <c r="BH807">
        <f t="shared" si="189"/>
        <v>759</v>
      </c>
      <c r="BI807">
        <f t="shared" si="190"/>
        <v>48</v>
      </c>
      <c r="BJ807">
        <f t="shared" si="186"/>
        <v>0.38442822384428221</v>
      </c>
      <c r="BK807">
        <f t="shared" si="187"/>
        <v>0.79746835443037978</v>
      </c>
      <c r="BL807">
        <f t="shared" si="188"/>
        <v>6.4677076596131875E-4</v>
      </c>
    </row>
    <row r="808" spans="1:64" x14ac:dyDescent="0.3">
      <c r="A808">
        <v>52</v>
      </c>
      <c r="B808">
        <v>2</v>
      </c>
      <c r="C808">
        <v>1</v>
      </c>
      <c r="D808">
        <v>6</v>
      </c>
      <c r="E808">
        <v>3</v>
      </c>
      <c r="F808">
        <v>3</v>
      </c>
      <c r="G808">
        <f t="shared" si="177"/>
        <v>3</v>
      </c>
      <c r="H808">
        <v>3</v>
      </c>
      <c r="I808">
        <v>4</v>
      </c>
      <c r="J808">
        <v>0</v>
      </c>
      <c r="L808" s="2" t="s">
        <v>18</v>
      </c>
      <c r="N808">
        <v>37</v>
      </c>
      <c r="O808">
        <v>1</v>
      </c>
      <c r="P808">
        <v>2</v>
      </c>
      <c r="Q808">
        <v>0</v>
      </c>
      <c r="R808">
        <v>3</v>
      </c>
      <c r="S808">
        <v>1</v>
      </c>
      <c r="T808">
        <v>3</v>
      </c>
      <c r="U808">
        <v>3</v>
      </c>
      <c r="V808">
        <v>0</v>
      </c>
      <c r="W808" s="45">
        <v>0</v>
      </c>
      <c r="X808" s="46">
        <v>1</v>
      </c>
      <c r="Y808" s="47">
        <f t="shared" si="178"/>
        <v>1</v>
      </c>
      <c r="Z808">
        <f t="shared" si="179"/>
        <v>0</v>
      </c>
      <c r="AA808">
        <f t="shared" si="180"/>
        <v>0.58239393159493269</v>
      </c>
      <c r="AB808" s="45">
        <f t="shared" si="181"/>
        <v>0.58239393159493269</v>
      </c>
      <c r="AC808" s="47">
        <f t="shared" si="182"/>
        <v>0.41760606840506731</v>
      </c>
      <c r="AD808" s="45">
        <f t="shared" si="183"/>
        <v>-0.87321671089796127</v>
      </c>
      <c r="AE808" s="47">
        <f t="shared" si="184"/>
        <v>0</v>
      </c>
      <c r="AF808">
        <f t="shared" si="185"/>
        <v>1.3946012178875362</v>
      </c>
      <c r="BE808">
        <v>0.12185318792933733</v>
      </c>
      <c r="BF808">
        <v>1</v>
      </c>
      <c r="BG808">
        <v>0</v>
      </c>
      <c r="BH808">
        <f t="shared" si="189"/>
        <v>760</v>
      </c>
      <c r="BI808">
        <f t="shared" si="190"/>
        <v>48</v>
      </c>
      <c r="BJ808">
        <f t="shared" si="186"/>
        <v>0.38361719383617199</v>
      </c>
      <c r="BK808">
        <f t="shared" si="187"/>
        <v>0.79746835443037978</v>
      </c>
      <c r="BL808">
        <f t="shared" si="188"/>
        <v>6.4677076596140733E-4</v>
      </c>
    </row>
    <row r="809" spans="1:64" x14ac:dyDescent="0.3">
      <c r="A809">
        <v>38</v>
      </c>
      <c r="B809">
        <v>3</v>
      </c>
      <c r="C809">
        <v>2</v>
      </c>
      <c r="D809">
        <v>7</v>
      </c>
      <c r="E809">
        <v>3</v>
      </c>
      <c r="F809">
        <v>3</v>
      </c>
      <c r="G809">
        <f t="shared" si="177"/>
        <v>1</v>
      </c>
      <c r="H809">
        <v>3</v>
      </c>
      <c r="I809">
        <v>2</v>
      </c>
      <c r="J809">
        <v>0</v>
      </c>
      <c r="L809" s="2" t="s">
        <v>21</v>
      </c>
      <c r="N809">
        <v>37</v>
      </c>
      <c r="O809">
        <v>1</v>
      </c>
      <c r="P809">
        <v>2</v>
      </c>
      <c r="Q809">
        <v>2</v>
      </c>
      <c r="R809">
        <v>3</v>
      </c>
      <c r="S809">
        <v>4</v>
      </c>
      <c r="T809">
        <v>1</v>
      </c>
      <c r="U809">
        <v>3</v>
      </c>
      <c r="V809">
        <v>0</v>
      </c>
      <c r="W809" s="45">
        <v>0</v>
      </c>
      <c r="X809" s="46">
        <v>1</v>
      </c>
      <c r="Y809" s="47">
        <f t="shared" si="178"/>
        <v>1</v>
      </c>
      <c r="Z809">
        <f t="shared" si="179"/>
        <v>0</v>
      </c>
      <c r="AA809">
        <f t="shared" si="180"/>
        <v>0.15694428278141709</v>
      </c>
      <c r="AB809" s="45">
        <f t="shared" si="181"/>
        <v>0.15694428278141709</v>
      </c>
      <c r="AC809" s="47">
        <f t="shared" si="182"/>
        <v>0.84305571721858286</v>
      </c>
      <c r="AD809" s="45">
        <f t="shared" si="183"/>
        <v>-0.17072222919217028</v>
      </c>
      <c r="AE809" s="47">
        <f t="shared" si="184"/>
        <v>100</v>
      </c>
      <c r="AF809">
        <f t="shared" si="185"/>
        <v>0.18616122229644455</v>
      </c>
      <c r="BE809">
        <v>0.12243742242255898</v>
      </c>
      <c r="BF809">
        <v>1</v>
      </c>
      <c r="BG809">
        <v>0</v>
      </c>
      <c r="BH809">
        <f t="shared" si="189"/>
        <v>761</v>
      </c>
      <c r="BI809">
        <f t="shared" si="190"/>
        <v>48</v>
      </c>
      <c r="BJ809">
        <f t="shared" si="186"/>
        <v>0.38280616382806165</v>
      </c>
      <c r="BK809">
        <f t="shared" si="187"/>
        <v>0.79746835443037978</v>
      </c>
      <c r="BL809">
        <f t="shared" si="188"/>
        <v>6.4677076596140733E-4</v>
      </c>
    </row>
    <row r="810" spans="1:64" x14ac:dyDescent="0.3">
      <c r="A810">
        <v>29</v>
      </c>
      <c r="B810">
        <v>3</v>
      </c>
      <c r="C810">
        <v>1</v>
      </c>
      <c r="D810">
        <v>5</v>
      </c>
      <c r="E810">
        <v>1</v>
      </c>
      <c r="F810">
        <v>4</v>
      </c>
      <c r="G810">
        <f t="shared" si="177"/>
        <v>1</v>
      </c>
      <c r="H810">
        <v>3</v>
      </c>
      <c r="I810">
        <v>1</v>
      </c>
      <c r="J810">
        <v>0</v>
      </c>
      <c r="L810" s="2" t="s">
        <v>21</v>
      </c>
      <c r="N810">
        <v>37</v>
      </c>
      <c r="O810">
        <v>2</v>
      </c>
      <c r="P810">
        <v>1</v>
      </c>
      <c r="Q810">
        <v>0</v>
      </c>
      <c r="R810">
        <v>1</v>
      </c>
      <c r="S810">
        <v>2</v>
      </c>
      <c r="T810">
        <v>2</v>
      </c>
      <c r="U810">
        <v>3</v>
      </c>
      <c r="V810">
        <v>0</v>
      </c>
      <c r="W810" s="45">
        <v>0</v>
      </c>
      <c r="X810" s="46">
        <v>1</v>
      </c>
      <c r="Y810" s="47">
        <f t="shared" si="178"/>
        <v>1</v>
      </c>
      <c r="Z810">
        <f t="shared" si="179"/>
        <v>0</v>
      </c>
      <c r="AA810">
        <f t="shared" si="180"/>
        <v>0.16915820874444895</v>
      </c>
      <c r="AB810" s="45">
        <f t="shared" si="181"/>
        <v>0.16915820874444895</v>
      </c>
      <c r="AC810" s="47">
        <f t="shared" si="182"/>
        <v>0.83084179125555102</v>
      </c>
      <c r="AD810" s="45">
        <f t="shared" si="183"/>
        <v>-0.18531588581926806</v>
      </c>
      <c r="AE810" s="47">
        <f t="shared" si="184"/>
        <v>100</v>
      </c>
      <c r="AF810">
        <f t="shared" si="185"/>
        <v>0.20359857980761964</v>
      </c>
      <c r="BE810">
        <v>0.12245603718287053</v>
      </c>
      <c r="BF810">
        <v>1</v>
      </c>
      <c r="BG810">
        <v>0</v>
      </c>
      <c r="BH810">
        <f t="shared" si="189"/>
        <v>762</v>
      </c>
      <c r="BI810">
        <f t="shared" si="190"/>
        <v>48</v>
      </c>
      <c r="BJ810">
        <f t="shared" si="186"/>
        <v>0.38199513381995132</v>
      </c>
      <c r="BK810">
        <f t="shared" si="187"/>
        <v>0.79746835443037978</v>
      </c>
      <c r="BL810">
        <f t="shared" si="188"/>
        <v>6.4677076596131875E-4</v>
      </c>
    </row>
    <row r="811" spans="1:64" x14ac:dyDescent="0.3">
      <c r="A811">
        <v>28</v>
      </c>
      <c r="B811">
        <v>4</v>
      </c>
      <c r="C811">
        <v>1</v>
      </c>
      <c r="D811">
        <v>7</v>
      </c>
      <c r="E811">
        <v>3</v>
      </c>
      <c r="F811">
        <v>2</v>
      </c>
      <c r="G811">
        <f t="shared" si="177"/>
        <v>1</v>
      </c>
      <c r="H811">
        <v>2</v>
      </c>
      <c r="I811">
        <v>1</v>
      </c>
      <c r="J811">
        <v>0</v>
      </c>
      <c r="L811" s="2" t="s">
        <v>21</v>
      </c>
      <c r="N811">
        <v>37</v>
      </c>
      <c r="O811">
        <v>2</v>
      </c>
      <c r="P811">
        <v>1</v>
      </c>
      <c r="Q811">
        <v>2</v>
      </c>
      <c r="R811">
        <v>2</v>
      </c>
      <c r="S811">
        <v>2</v>
      </c>
      <c r="T811">
        <v>2</v>
      </c>
      <c r="U811">
        <v>3</v>
      </c>
      <c r="V811">
        <v>0</v>
      </c>
      <c r="W811" s="45">
        <v>0</v>
      </c>
      <c r="X811" s="46">
        <v>1</v>
      </c>
      <c r="Y811" s="47">
        <f t="shared" si="178"/>
        <v>1</v>
      </c>
      <c r="Z811">
        <f t="shared" si="179"/>
        <v>0</v>
      </c>
      <c r="AA811">
        <f t="shared" si="180"/>
        <v>9.0909461853111662E-2</v>
      </c>
      <c r="AB811" s="45">
        <f t="shared" si="181"/>
        <v>9.0909461853111662E-2</v>
      </c>
      <c r="AC811" s="47">
        <f t="shared" si="182"/>
        <v>0.90909053814688834</v>
      </c>
      <c r="AD811" s="45">
        <f t="shared" si="183"/>
        <v>-9.5310587842830932E-2</v>
      </c>
      <c r="AE811" s="47">
        <f t="shared" si="184"/>
        <v>100</v>
      </c>
      <c r="AF811">
        <f t="shared" si="185"/>
        <v>0.10000044884244826</v>
      </c>
      <c r="BE811">
        <v>0.12359677840208462</v>
      </c>
      <c r="BF811">
        <v>1</v>
      </c>
      <c r="BG811">
        <v>0</v>
      </c>
      <c r="BH811">
        <f t="shared" si="189"/>
        <v>763</v>
      </c>
      <c r="BI811">
        <f t="shared" si="190"/>
        <v>48</v>
      </c>
      <c r="BJ811">
        <f t="shared" si="186"/>
        <v>0.38118410381184109</v>
      </c>
      <c r="BK811">
        <f t="shared" si="187"/>
        <v>0.79746835443037978</v>
      </c>
      <c r="BL811">
        <f t="shared" si="188"/>
        <v>6.4677076596140733E-4</v>
      </c>
    </row>
    <row r="812" spans="1:64" x14ac:dyDescent="0.3">
      <c r="A812">
        <v>46</v>
      </c>
      <c r="B812">
        <v>1</v>
      </c>
      <c r="C812">
        <v>1</v>
      </c>
      <c r="D812">
        <v>9</v>
      </c>
      <c r="E812">
        <v>4</v>
      </c>
      <c r="F812">
        <v>2</v>
      </c>
      <c r="G812">
        <f t="shared" si="177"/>
        <v>2</v>
      </c>
      <c r="H812">
        <v>3</v>
      </c>
      <c r="I812">
        <v>4</v>
      </c>
      <c r="J812">
        <v>0</v>
      </c>
      <c r="L812" s="2" t="s">
        <v>20</v>
      </c>
      <c r="N812">
        <v>37</v>
      </c>
      <c r="O812">
        <v>2</v>
      </c>
      <c r="P812">
        <v>1</v>
      </c>
      <c r="Q812">
        <v>4</v>
      </c>
      <c r="R812">
        <v>1</v>
      </c>
      <c r="S812">
        <v>2</v>
      </c>
      <c r="T812">
        <v>2</v>
      </c>
      <c r="U812">
        <v>1</v>
      </c>
      <c r="V812">
        <v>7</v>
      </c>
      <c r="W812" s="45">
        <v>0</v>
      </c>
      <c r="X812" s="46">
        <v>1</v>
      </c>
      <c r="Y812" s="47">
        <f t="shared" si="178"/>
        <v>1</v>
      </c>
      <c r="Z812">
        <f t="shared" si="179"/>
        <v>0</v>
      </c>
      <c r="AA812">
        <f t="shared" si="180"/>
        <v>0.31746589551483861</v>
      </c>
      <c r="AB812" s="45">
        <f t="shared" si="181"/>
        <v>0.31746589551483861</v>
      </c>
      <c r="AC812" s="47">
        <f t="shared" si="182"/>
        <v>0.68253410448516139</v>
      </c>
      <c r="AD812" s="45">
        <f t="shared" si="183"/>
        <v>-0.38194278322984981</v>
      </c>
      <c r="AE812" s="47">
        <f t="shared" si="184"/>
        <v>100</v>
      </c>
      <c r="AF812">
        <f t="shared" si="185"/>
        <v>0.46512825282819326</v>
      </c>
      <c r="BE812">
        <v>0.12374356526700134</v>
      </c>
      <c r="BF812">
        <v>1</v>
      </c>
      <c r="BG812">
        <v>0</v>
      </c>
      <c r="BH812">
        <f t="shared" si="189"/>
        <v>764</v>
      </c>
      <c r="BI812">
        <f t="shared" si="190"/>
        <v>48</v>
      </c>
      <c r="BJ812">
        <f t="shared" si="186"/>
        <v>0.38037307380373075</v>
      </c>
      <c r="BK812">
        <f t="shared" si="187"/>
        <v>0.79746835443037978</v>
      </c>
      <c r="BL812">
        <f t="shared" si="188"/>
        <v>6.4677076596140733E-4</v>
      </c>
    </row>
    <row r="813" spans="1:64" x14ac:dyDescent="0.3">
      <c r="A813">
        <v>38</v>
      </c>
      <c r="B813">
        <v>4</v>
      </c>
      <c r="C813">
        <v>1</v>
      </c>
      <c r="D813">
        <v>0</v>
      </c>
      <c r="E813">
        <v>3</v>
      </c>
      <c r="F813">
        <v>2</v>
      </c>
      <c r="G813">
        <f t="shared" si="177"/>
        <v>3</v>
      </c>
      <c r="H813">
        <v>3</v>
      </c>
      <c r="I813">
        <v>0</v>
      </c>
      <c r="J813">
        <v>0</v>
      </c>
      <c r="L813" s="2" t="s">
        <v>18</v>
      </c>
      <c r="N813">
        <v>37</v>
      </c>
      <c r="O813">
        <v>2</v>
      </c>
      <c r="P813">
        <v>1</v>
      </c>
      <c r="Q813">
        <v>5</v>
      </c>
      <c r="R813">
        <v>2</v>
      </c>
      <c r="S813">
        <v>2</v>
      </c>
      <c r="T813">
        <v>2</v>
      </c>
      <c r="U813">
        <v>2</v>
      </c>
      <c r="V813">
        <v>4</v>
      </c>
      <c r="W813" s="45">
        <v>0</v>
      </c>
      <c r="X813" s="46">
        <v>1</v>
      </c>
      <c r="Y813" s="47">
        <f t="shared" si="178"/>
        <v>1</v>
      </c>
      <c r="Z813">
        <f t="shared" si="179"/>
        <v>0</v>
      </c>
      <c r="AA813">
        <f t="shared" si="180"/>
        <v>0.1212424985532833</v>
      </c>
      <c r="AB813" s="45">
        <f t="shared" si="181"/>
        <v>0.1212424985532833</v>
      </c>
      <c r="AC813" s="47">
        <f t="shared" si="182"/>
        <v>0.87875750144671672</v>
      </c>
      <c r="AD813" s="45">
        <f t="shared" si="183"/>
        <v>-0.12924629939672316</v>
      </c>
      <c r="AE813" s="47">
        <f t="shared" si="184"/>
        <v>100</v>
      </c>
      <c r="AF813">
        <f t="shared" si="185"/>
        <v>0.13797037106787624</v>
      </c>
      <c r="BE813">
        <v>0.12456028445240235</v>
      </c>
      <c r="BF813">
        <v>1</v>
      </c>
      <c r="BG813">
        <v>0</v>
      </c>
      <c r="BH813">
        <f t="shared" si="189"/>
        <v>765</v>
      </c>
      <c r="BI813">
        <f t="shared" si="190"/>
        <v>48</v>
      </c>
      <c r="BJ813">
        <f t="shared" si="186"/>
        <v>0.37956204379562042</v>
      </c>
      <c r="BK813">
        <f t="shared" si="187"/>
        <v>0.79746835443037978</v>
      </c>
      <c r="BL813">
        <f t="shared" si="188"/>
        <v>6.4677076596140733E-4</v>
      </c>
    </row>
    <row r="814" spans="1:64" x14ac:dyDescent="0.3">
      <c r="A814">
        <v>43</v>
      </c>
      <c r="B814">
        <v>3</v>
      </c>
      <c r="C814">
        <v>1</v>
      </c>
      <c r="D814">
        <v>7</v>
      </c>
      <c r="E814">
        <v>3</v>
      </c>
      <c r="F814">
        <v>1</v>
      </c>
      <c r="G814">
        <f t="shared" si="177"/>
        <v>2</v>
      </c>
      <c r="H814">
        <v>3</v>
      </c>
      <c r="I814">
        <v>0</v>
      </c>
      <c r="J814">
        <v>0</v>
      </c>
      <c r="L814" s="2" t="s">
        <v>20</v>
      </c>
      <c r="N814">
        <v>37</v>
      </c>
      <c r="O814">
        <v>2</v>
      </c>
      <c r="P814">
        <v>1</v>
      </c>
      <c r="Q814">
        <v>5</v>
      </c>
      <c r="R814">
        <v>3</v>
      </c>
      <c r="S814">
        <v>4</v>
      </c>
      <c r="T814">
        <v>3</v>
      </c>
      <c r="U814">
        <v>4</v>
      </c>
      <c r="V814">
        <v>1</v>
      </c>
      <c r="W814" s="45">
        <v>0</v>
      </c>
      <c r="X814" s="46">
        <v>1</v>
      </c>
      <c r="Y814" s="47">
        <f t="shared" si="178"/>
        <v>1</v>
      </c>
      <c r="Z814">
        <f t="shared" si="179"/>
        <v>0</v>
      </c>
      <c r="AA814">
        <f t="shared" si="180"/>
        <v>5.3882363032386214E-2</v>
      </c>
      <c r="AB814" s="45">
        <f t="shared" si="181"/>
        <v>5.3882363032386214E-2</v>
      </c>
      <c r="AC814" s="47">
        <f t="shared" si="182"/>
        <v>0.94611763696761375</v>
      </c>
      <c r="AD814" s="45">
        <f t="shared" si="183"/>
        <v>-5.538836568710289E-2</v>
      </c>
      <c r="AE814" s="47">
        <f t="shared" si="184"/>
        <v>100</v>
      </c>
      <c r="AF814">
        <f t="shared" si="185"/>
        <v>5.6951018485485276E-2</v>
      </c>
      <c r="BE814">
        <v>0.12456509141204719</v>
      </c>
      <c r="BF814">
        <v>1</v>
      </c>
      <c r="BG814">
        <v>0</v>
      </c>
      <c r="BH814">
        <f t="shared" si="189"/>
        <v>766</v>
      </c>
      <c r="BI814">
        <f t="shared" si="190"/>
        <v>48</v>
      </c>
      <c r="BJ814">
        <f t="shared" si="186"/>
        <v>0.37875101378751008</v>
      </c>
      <c r="BK814">
        <f t="shared" si="187"/>
        <v>0.79746835443037978</v>
      </c>
      <c r="BL814">
        <f t="shared" si="188"/>
        <v>6.4677076596131875E-4</v>
      </c>
    </row>
    <row r="815" spans="1:64" x14ac:dyDescent="0.3">
      <c r="A815">
        <v>39</v>
      </c>
      <c r="B815">
        <v>1</v>
      </c>
      <c r="C815">
        <v>1</v>
      </c>
      <c r="D815">
        <v>7</v>
      </c>
      <c r="E815">
        <v>4</v>
      </c>
      <c r="F815">
        <v>1</v>
      </c>
      <c r="G815">
        <f t="shared" si="177"/>
        <v>1</v>
      </c>
      <c r="H815">
        <v>3</v>
      </c>
      <c r="I815">
        <v>11</v>
      </c>
      <c r="J815">
        <v>1</v>
      </c>
      <c r="L815" s="2" t="s">
        <v>21</v>
      </c>
      <c r="N815">
        <v>37</v>
      </c>
      <c r="O815">
        <v>2</v>
      </c>
      <c r="P815">
        <v>2</v>
      </c>
      <c r="Q815">
        <v>2</v>
      </c>
      <c r="R815">
        <v>1</v>
      </c>
      <c r="S815">
        <v>1</v>
      </c>
      <c r="T815">
        <v>2</v>
      </c>
      <c r="U815">
        <v>2</v>
      </c>
      <c r="V815">
        <v>1</v>
      </c>
      <c r="W815" s="45">
        <v>0</v>
      </c>
      <c r="X815" s="46">
        <v>1</v>
      </c>
      <c r="Y815" s="47">
        <f t="shared" si="178"/>
        <v>1</v>
      </c>
      <c r="Z815">
        <f t="shared" si="179"/>
        <v>0</v>
      </c>
      <c r="AA815">
        <f t="shared" si="180"/>
        <v>0.53385604184835889</v>
      </c>
      <c r="AB815" s="45">
        <f t="shared" si="181"/>
        <v>0.53385604184835889</v>
      </c>
      <c r="AC815" s="47">
        <f t="shared" si="182"/>
        <v>0.46614395815164111</v>
      </c>
      <c r="AD815" s="45">
        <f t="shared" si="183"/>
        <v>-0.76326076949120725</v>
      </c>
      <c r="AE815" s="47">
        <f t="shared" si="184"/>
        <v>0</v>
      </c>
      <c r="AF815">
        <f t="shared" si="185"/>
        <v>1.1452600264630919</v>
      </c>
      <c r="BE815">
        <v>0.12479310784644145</v>
      </c>
      <c r="BF815">
        <v>1</v>
      </c>
      <c r="BG815">
        <v>0</v>
      </c>
      <c r="BH815">
        <f t="shared" si="189"/>
        <v>767</v>
      </c>
      <c r="BI815">
        <f t="shared" si="190"/>
        <v>48</v>
      </c>
      <c r="BJ815">
        <f t="shared" si="186"/>
        <v>0.37793998377939986</v>
      </c>
      <c r="BK815">
        <f t="shared" si="187"/>
        <v>0.79746835443037978</v>
      </c>
      <c r="BL815">
        <f t="shared" si="188"/>
        <v>6.4677076596140733E-4</v>
      </c>
    </row>
    <row r="816" spans="1:64" x14ac:dyDescent="0.3">
      <c r="A816">
        <v>40</v>
      </c>
      <c r="B816">
        <v>3</v>
      </c>
      <c r="C816">
        <v>1</v>
      </c>
      <c r="D816">
        <v>7</v>
      </c>
      <c r="E816">
        <v>5</v>
      </c>
      <c r="F816">
        <v>3</v>
      </c>
      <c r="G816">
        <f t="shared" si="177"/>
        <v>3</v>
      </c>
      <c r="H816">
        <v>4</v>
      </c>
      <c r="I816">
        <v>4</v>
      </c>
      <c r="J816">
        <v>0</v>
      </c>
      <c r="L816" s="2" t="s">
        <v>18</v>
      </c>
      <c r="N816">
        <v>37</v>
      </c>
      <c r="O816">
        <v>2</v>
      </c>
      <c r="P816">
        <v>2</v>
      </c>
      <c r="Q816">
        <v>7</v>
      </c>
      <c r="R816">
        <v>1</v>
      </c>
      <c r="S816">
        <v>1</v>
      </c>
      <c r="T816">
        <v>2</v>
      </c>
      <c r="U816">
        <v>2</v>
      </c>
      <c r="V816">
        <v>1</v>
      </c>
      <c r="W816" s="45">
        <v>0</v>
      </c>
      <c r="X816" s="46">
        <v>1</v>
      </c>
      <c r="Y816" s="47">
        <f t="shared" si="178"/>
        <v>1</v>
      </c>
      <c r="Z816">
        <f t="shared" si="179"/>
        <v>0</v>
      </c>
      <c r="AA816">
        <f t="shared" si="180"/>
        <v>0.33471348003279022</v>
      </c>
      <c r="AB816" s="45">
        <f t="shared" si="181"/>
        <v>0.33471348003279022</v>
      </c>
      <c r="AC816" s="47">
        <f t="shared" si="182"/>
        <v>0.66528651996720978</v>
      </c>
      <c r="AD816" s="45">
        <f t="shared" si="183"/>
        <v>-0.4075374740249994</v>
      </c>
      <c r="AE816" s="47">
        <f t="shared" si="184"/>
        <v>100</v>
      </c>
      <c r="AF816">
        <f t="shared" si="185"/>
        <v>0.50311177212682345</v>
      </c>
      <c r="BE816">
        <v>0.12480326361407629</v>
      </c>
      <c r="BF816">
        <v>1</v>
      </c>
      <c r="BG816">
        <v>0</v>
      </c>
      <c r="BH816">
        <f t="shared" si="189"/>
        <v>768</v>
      </c>
      <c r="BI816">
        <f t="shared" si="190"/>
        <v>48</v>
      </c>
      <c r="BJ816">
        <f t="shared" si="186"/>
        <v>0.37712895377128952</v>
      </c>
      <c r="BK816">
        <f t="shared" si="187"/>
        <v>0.79746835443037978</v>
      </c>
      <c r="BL816">
        <f t="shared" si="188"/>
        <v>0</v>
      </c>
    </row>
    <row r="817" spans="1:64" x14ac:dyDescent="0.3">
      <c r="A817">
        <v>21</v>
      </c>
      <c r="B817">
        <v>4</v>
      </c>
      <c r="C817">
        <v>2</v>
      </c>
      <c r="D817">
        <v>2</v>
      </c>
      <c r="E817">
        <v>1</v>
      </c>
      <c r="F817">
        <v>2</v>
      </c>
      <c r="G817">
        <f t="shared" si="177"/>
        <v>3</v>
      </c>
      <c r="H817">
        <v>4</v>
      </c>
      <c r="I817">
        <v>2</v>
      </c>
      <c r="J817">
        <v>0</v>
      </c>
      <c r="L817" s="2" t="s">
        <v>18</v>
      </c>
      <c r="N817">
        <v>37</v>
      </c>
      <c r="O817">
        <v>2</v>
      </c>
      <c r="P817">
        <v>2</v>
      </c>
      <c r="Q817">
        <v>8</v>
      </c>
      <c r="R817">
        <v>3</v>
      </c>
      <c r="S817">
        <v>4</v>
      </c>
      <c r="T817">
        <v>1</v>
      </c>
      <c r="U817">
        <v>3</v>
      </c>
      <c r="V817">
        <v>0</v>
      </c>
      <c r="W817" s="45">
        <v>0</v>
      </c>
      <c r="X817" s="46">
        <v>1</v>
      </c>
      <c r="Y817" s="47">
        <f t="shared" si="178"/>
        <v>1</v>
      </c>
      <c r="Z817">
        <f t="shared" si="179"/>
        <v>0</v>
      </c>
      <c r="AA817">
        <f t="shared" si="180"/>
        <v>4.6305423059486317E-2</v>
      </c>
      <c r="AB817" s="45">
        <f t="shared" si="181"/>
        <v>4.6305423059486317E-2</v>
      </c>
      <c r="AC817" s="47">
        <f t="shared" si="182"/>
        <v>0.95369457694051363</v>
      </c>
      <c r="AD817" s="45">
        <f t="shared" si="183"/>
        <v>-4.7411808750321721E-2</v>
      </c>
      <c r="AE817" s="47">
        <f t="shared" si="184"/>
        <v>100</v>
      </c>
      <c r="AF817">
        <f t="shared" si="185"/>
        <v>4.8553723780243953E-2</v>
      </c>
      <c r="BE817">
        <v>0.12509078334974807</v>
      </c>
      <c r="BF817">
        <v>0</v>
      </c>
      <c r="BG817">
        <v>1</v>
      </c>
      <c r="BH817">
        <f t="shared" si="189"/>
        <v>768</v>
      </c>
      <c r="BI817">
        <f t="shared" si="190"/>
        <v>49</v>
      </c>
      <c r="BJ817">
        <f t="shared" si="186"/>
        <v>0.37712895377128952</v>
      </c>
      <c r="BK817">
        <f t="shared" si="187"/>
        <v>0.7932489451476793</v>
      </c>
      <c r="BL817">
        <f t="shared" si="188"/>
        <v>6.4334869841663786E-4</v>
      </c>
    </row>
    <row r="818" spans="1:64" x14ac:dyDescent="0.3">
      <c r="A818">
        <v>39</v>
      </c>
      <c r="B818">
        <v>3</v>
      </c>
      <c r="C818">
        <v>1</v>
      </c>
      <c r="D818">
        <v>4</v>
      </c>
      <c r="E818">
        <v>2</v>
      </c>
      <c r="F818">
        <v>2</v>
      </c>
      <c r="G818">
        <f t="shared" si="177"/>
        <v>3</v>
      </c>
      <c r="H818">
        <v>2</v>
      </c>
      <c r="I818">
        <v>0</v>
      </c>
      <c r="J818">
        <v>0</v>
      </c>
      <c r="L818" s="2" t="s">
        <v>18</v>
      </c>
      <c r="N818">
        <v>37</v>
      </c>
      <c r="O818">
        <v>2</v>
      </c>
      <c r="P818">
        <v>2</v>
      </c>
      <c r="Q818">
        <v>11</v>
      </c>
      <c r="R818">
        <v>2</v>
      </c>
      <c r="S818">
        <v>3</v>
      </c>
      <c r="T818">
        <v>2</v>
      </c>
      <c r="U818">
        <v>3</v>
      </c>
      <c r="V818">
        <v>10</v>
      </c>
      <c r="W818" s="45">
        <v>0</v>
      </c>
      <c r="X818" s="46">
        <v>1</v>
      </c>
      <c r="Y818" s="47">
        <f t="shared" si="178"/>
        <v>1</v>
      </c>
      <c r="Z818">
        <f t="shared" si="179"/>
        <v>0</v>
      </c>
      <c r="AA818">
        <f t="shared" si="180"/>
        <v>0.29063854666750738</v>
      </c>
      <c r="AB818" s="45">
        <f t="shared" si="181"/>
        <v>0.29063854666750738</v>
      </c>
      <c r="AC818" s="47">
        <f t="shared" si="182"/>
        <v>0.70936145333249256</v>
      </c>
      <c r="AD818" s="45">
        <f t="shared" si="183"/>
        <v>-0.34339007511851144</v>
      </c>
      <c r="AE818" s="47">
        <f t="shared" si="184"/>
        <v>100</v>
      </c>
      <c r="AF818">
        <f t="shared" si="185"/>
        <v>0.40971855082077463</v>
      </c>
      <c r="BE818">
        <v>0.12516395042133374</v>
      </c>
      <c r="BF818">
        <v>1</v>
      </c>
      <c r="BG818">
        <v>0</v>
      </c>
      <c r="BH818">
        <f t="shared" si="189"/>
        <v>769</v>
      </c>
      <c r="BI818">
        <f t="shared" si="190"/>
        <v>49</v>
      </c>
      <c r="BJ818">
        <f t="shared" si="186"/>
        <v>0.37631792376317919</v>
      </c>
      <c r="BK818">
        <f t="shared" si="187"/>
        <v>0.7932489451476793</v>
      </c>
      <c r="BL818">
        <f t="shared" si="188"/>
        <v>6.4334869841654982E-4</v>
      </c>
    </row>
    <row r="819" spans="1:64" x14ac:dyDescent="0.3">
      <c r="A819">
        <v>36</v>
      </c>
      <c r="B819">
        <v>1</v>
      </c>
      <c r="C819">
        <v>1</v>
      </c>
      <c r="D819">
        <v>9</v>
      </c>
      <c r="E819">
        <v>2</v>
      </c>
      <c r="F819">
        <v>4</v>
      </c>
      <c r="G819">
        <f t="shared" si="177"/>
        <v>3</v>
      </c>
      <c r="H819">
        <v>3</v>
      </c>
      <c r="I819">
        <v>0</v>
      </c>
      <c r="J819">
        <v>0</v>
      </c>
      <c r="L819" s="2" t="s">
        <v>18</v>
      </c>
      <c r="N819">
        <v>37</v>
      </c>
      <c r="O819">
        <v>3</v>
      </c>
      <c r="P819">
        <v>1</v>
      </c>
      <c r="Q819">
        <v>0</v>
      </c>
      <c r="R819">
        <v>2</v>
      </c>
      <c r="S819">
        <v>2</v>
      </c>
      <c r="T819">
        <v>1</v>
      </c>
      <c r="U819">
        <v>2</v>
      </c>
      <c r="V819">
        <v>4</v>
      </c>
      <c r="W819" s="45">
        <v>0</v>
      </c>
      <c r="X819" s="46">
        <v>1</v>
      </c>
      <c r="Y819" s="47">
        <f t="shared" si="178"/>
        <v>1</v>
      </c>
      <c r="Z819">
        <f t="shared" si="179"/>
        <v>0</v>
      </c>
      <c r="AA819">
        <f t="shared" si="180"/>
        <v>0.10288219329541798</v>
      </c>
      <c r="AB819" s="45">
        <f t="shared" si="181"/>
        <v>0.10288219329541798</v>
      </c>
      <c r="AC819" s="47">
        <f t="shared" si="182"/>
        <v>0.89711780670458197</v>
      </c>
      <c r="AD819" s="45">
        <f t="shared" si="183"/>
        <v>-0.1085680914280908</v>
      </c>
      <c r="AE819" s="47">
        <f t="shared" si="184"/>
        <v>100</v>
      </c>
      <c r="AF819">
        <f t="shared" si="185"/>
        <v>0.11468080616228006</v>
      </c>
      <c r="BE819">
        <v>0.12520528469069647</v>
      </c>
      <c r="BF819">
        <v>1</v>
      </c>
      <c r="BG819">
        <v>0</v>
      </c>
      <c r="BH819">
        <f t="shared" si="189"/>
        <v>770</v>
      </c>
      <c r="BI819">
        <f t="shared" si="190"/>
        <v>49</v>
      </c>
      <c r="BJ819">
        <f t="shared" si="186"/>
        <v>0.37550689375506896</v>
      </c>
      <c r="BK819">
        <f t="shared" si="187"/>
        <v>0.7932489451476793</v>
      </c>
      <c r="BL819">
        <f t="shared" si="188"/>
        <v>0</v>
      </c>
    </row>
    <row r="820" spans="1:64" x14ac:dyDescent="0.3">
      <c r="A820">
        <v>31</v>
      </c>
      <c r="B820">
        <v>3</v>
      </c>
      <c r="C820">
        <v>1</v>
      </c>
      <c r="D820">
        <v>2</v>
      </c>
      <c r="E820">
        <v>1</v>
      </c>
      <c r="F820">
        <v>1</v>
      </c>
      <c r="G820">
        <f t="shared" si="177"/>
        <v>2</v>
      </c>
      <c r="H820">
        <v>3</v>
      </c>
      <c r="I820">
        <v>2</v>
      </c>
      <c r="J820">
        <v>0</v>
      </c>
      <c r="L820" s="2" t="s">
        <v>20</v>
      </c>
      <c r="N820">
        <v>37</v>
      </c>
      <c r="O820">
        <v>3</v>
      </c>
      <c r="P820">
        <v>1</v>
      </c>
      <c r="Q820">
        <v>0</v>
      </c>
      <c r="R820">
        <v>2</v>
      </c>
      <c r="S820">
        <v>4</v>
      </c>
      <c r="T820">
        <v>1</v>
      </c>
      <c r="U820">
        <v>4</v>
      </c>
      <c r="V820">
        <v>0</v>
      </c>
      <c r="W820" s="45">
        <v>0</v>
      </c>
      <c r="X820" s="46">
        <v>1</v>
      </c>
      <c r="Y820" s="47">
        <f t="shared" si="178"/>
        <v>1</v>
      </c>
      <c r="Z820">
        <f t="shared" si="179"/>
        <v>0</v>
      </c>
      <c r="AA820">
        <f t="shared" si="180"/>
        <v>3.0303848799105349E-2</v>
      </c>
      <c r="AB820" s="45">
        <f t="shared" si="181"/>
        <v>3.0303848799105349E-2</v>
      </c>
      <c r="AC820" s="47">
        <f t="shared" si="182"/>
        <v>0.9696961512008947</v>
      </c>
      <c r="AD820" s="45">
        <f t="shared" si="183"/>
        <v>-3.0772502741187265E-2</v>
      </c>
      <c r="AE820" s="47">
        <f t="shared" si="184"/>
        <v>100</v>
      </c>
      <c r="AF820">
        <f t="shared" si="185"/>
        <v>3.125087045212703E-2</v>
      </c>
      <c r="BE820">
        <v>0.12537527303616788</v>
      </c>
      <c r="BF820">
        <v>0</v>
      </c>
      <c r="BG820">
        <v>1</v>
      </c>
      <c r="BH820">
        <f t="shared" si="189"/>
        <v>770</v>
      </c>
      <c r="BI820">
        <f t="shared" si="190"/>
        <v>50</v>
      </c>
      <c r="BJ820">
        <f t="shared" si="186"/>
        <v>0.37550689375506896</v>
      </c>
      <c r="BK820">
        <f t="shared" si="187"/>
        <v>0.78902953586497893</v>
      </c>
      <c r="BL820">
        <f t="shared" si="188"/>
        <v>6.3992663087186861E-4</v>
      </c>
    </row>
    <row r="821" spans="1:64" x14ac:dyDescent="0.3">
      <c r="A821">
        <v>28</v>
      </c>
      <c r="B821">
        <v>1</v>
      </c>
      <c r="C821">
        <v>1</v>
      </c>
      <c r="D821">
        <v>3</v>
      </c>
      <c r="E821">
        <v>1</v>
      </c>
      <c r="F821">
        <v>2</v>
      </c>
      <c r="G821">
        <f t="shared" si="177"/>
        <v>2</v>
      </c>
      <c r="H821">
        <v>1</v>
      </c>
      <c r="I821">
        <v>0</v>
      </c>
      <c r="J821">
        <v>0</v>
      </c>
      <c r="L821" s="2" t="s">
        <v>20</v>
      </c>
      <c r="N821">
        <v>37</v>
      </c>
      <c r="O821">
        <v>3</v>
      </c>
      <c r="P821">
        <v>1</v>
      </c>
      <c r="Q821">
        <v>1</v>
      </c>
      <c r="R821">
        <v>1</v>
      </c>
      <c r="S821">
        <v>1</v>
      </c>
      <c r="T821">
        <v>2</v>
      </c>
      <c r="U821">
        <v>2</v>
      </c>
      <c r="V821">
        <v>0</v>
      </c>
      <c r="W821" s="45">
        <v>0</v>
      </c>
      <c r="X821" s="46">
        <v>1</v>
      </c>
      <c r="Y821" s="47">
        <f t="shared" si="178"/>
        <v>1</v>
      </c>
      <c r="Z821">
        <f t="shared" si="179"/>
        <v>0</v>
      </c>
      <c r="AA821">
        <f t="shared" si="180"/>
        <v>0.1472780894987851</v>
      </c>
      <c r="AB821" s="45">
        <f t="shared" si="181"/>
        <v>0.1472780894987851</v>
      </c>
      <c r="AC821" s="47">
        <f t="shared" si="182"/>
        <v>0.85272191050121493</v>
      </c>
      <c r="AD821" s="45">
        <f t="shared" si="183"/>
        <v>-0.15932179812481009</v>
      </c>
      <c r="AE821" s="47">
        <f t="shared" si="184"/>
        <v>100</v>
      </c>
      <c r="AF821">
        <f t="shared" si="185"/>
        <v>0.17271526354027614</v>
      </c>
      <c r="BE821">
        <v>0.12540370623482647</v>
      </c>
      <c r="BF821">
        <v>1</v>
      </c>
      <c r="BG821">
        <v>0</v>
      </c>
      <c r="BH821">
        <f t="shared" si="189"/>
        <v>771</v>
      </c>
      <c r="BI821">
        <f t="shared" si="190"/>
        <v>50</v>
      </c>
      <c r="BJ821">
        <f t="shared" si="186"/>
        <v>0.37469586374695862</v>
      </c>
      <c r="BK821">
        <f t="shared" si="187"/>
        <v>0.78902953586497893</v>
      </c>
      <c r="BL821">
        <f t="shared" si="188"/>
        <v>6.3992663087186861E-4</v>
      </c>
    </row>
    <row r="822" spans="1:64" x14ac:dyDescent="0.3">
      <c r="A822">
        <v>35</v>
      </c>
      <c r="B822">
        <v>4</v>
      </c>
      <c r="C822">
        <v>1</v>
      </c>
      <c r="D822">
        <v>2</v>
      </c>
      <c r="E822">
        <v>2</v>
      </c>
      <c r="F822">
        <v>1</v>
      </c>
      <c r="G822">
        <f t="shared" si="177"/>
        <v>1</v>
      </c>
      <c r="H822">
        <v>3</v>
      </c>
      <c r="I822">
        <v>0</v>
      </c>
      <c r="J822">
        <v>0</v>
      </c>
      <c r="L822" s="2" t="s">
        <v>21</v>
      </c>
      <c r="N822">
        <v>37</v>
      </c>
      <c r="O822">
        <v>3</v>
      </c>
      <c r="P822">
        <v>1</v>
      </c>
      <c r="Q822">
        <v>2</v>
      </c>
      <c r="R822">
        <v>2</v>
      </c>
      <c r="S822">
        <v>1</v>
      </c>
      <c r="T822">
        <v>1</v>
      </c>
      <c r="U822">
        <v>3</v>
      </c>
      <c r="V822">
        <v>1</v>
      </c>
      <c r="W822" s="45">
        <v>0</v>
      </c>
      <c r="X822" s="46">
        <v>1</v>
      </c>
      <c r="Y822" s="47">
        <f t="shared" si="178"/>
        <v>1</v>
      </c>
      <c r="Z822">
        <f t="shared" si="179"/>
        <v>0</v>
      </c>
      <c r="AA822">
        <f t="shared" si="180"/>
        <v>4.5842759462691479E-2</v>
      </c>
      <c r="AB822" s="45">
        <f t="shared" si="181"/>
        <v>4.5842759462691479E-2</v>
      </c>
      <c r="AC822" s="47">
        <f t="shared" si="182"/>
        <v>0.95415724053730855</v>
      </c>
      <c r="AD822" s="45">
        <f t="shared" si="183"/>
        <v>-4.6926798749412836E-2</v>
      </c>
      <c r="AE822" s="47">
        <f t="shared" si="184"/>
        <v>100</v>
      </c>
      <c r="AF822">
        <f t="shared" si="185"/>
        <v>4.8045288045895175E-2</v>
      </c>
      <c r="BE822">
        <v>0.12553436301135826</v>
      </c>
      <c r="BF822">
        <v>1</v>
      </c>
      <c r="BG822">
        <v>0</v>
      </c>
      <c r="BH822">
        <f t="shared" si="189"/>
        <v>772</v>
      </c>
      <c r="BI822">
        <f t="shared" si="190"/>
        <v>50</v>
      </c>
      <c r="BJ822">
        <f t="shared" si="186"/>
        <v>0.37388483373884829</v>
      </c>
      <c r="BK822">
        <f t="shared" si="187"/>
        <v>0.78902953586497893</v>
      </c>
      <c r="BL822">
        <f t="shared" si="188"/>
        <v>6.39926630871781E-4</v>
      </c>
    </row>
    <row r="823" spans="1:64" x14ac:dyDescent="0.3">
      <c r="A823">
        <v>49</v>
      </c>
      <c r="B823">
        <v>4</v>
      </c>
      <c r="C823">
        <v>1</v>
      </c>
      <c r="D823">
        <v>8</v>
      </c>
      <c r="E823">
        <v>4</v>
      </c>
      <c r="F823">
        <v>2</v>
      </c>
      <c r="G823">
        <f t="shared" si="177"/>
        <v>2</v>
      </c>
      <c r="H823">
        <v>3</v>
      </c>
      <c r="I823">
        <v>2</v>
      </c>
      <c r="J823">
        <v>0</v>
      </c>
      <c r="L823" s="2" t="s">
        <v>20</v>
      </c>
      <c r="N823">
        <v>37</v>
      </c>
      <c r="O823">
        <v>3</v>
      </c>
      <c r="P823">
        <v>1</v>
      </c>
      <c r="Q823">
        <v>3</v>
      </c>
      <c r="R823">
        <v>2</v>
      </c>
      <c r="S823">
        <v>3</v>
      </c>
      <c r="T823">
        <v>2</v>
      </c>
      <c r="U823">
        <v>2</v>
      </c>
      <c r="V823">
        <v>0</v>
      </c>
      <c r="W823" s="45">
        <v>0</v>
      </c>
      <c r="X823" s="46">
        <v>1</v>
      </c>
      <c r="Y823" s="47">
        <f t="shared" si="178"/>
        <v>1</v>
      </c>
      <c r="Z823">
        <f t="shared" si="179"/>
        <v>0</v>
      </c>
      <c r="AA823">
        <f t="shared" si="180"/>
        <v>6.1643851608917187E-2</v>
      </c>
      <c r="AB823" s="45">
        <f t="shared" si="181"/>
        <v>6.1643851608917187E-2</v>
      </c>
      <c r="AC823" s="47">
        <f t="shared" si="182"/>
        <v>0.93835614839108283</v>
      </c>
      <c r="AD823" s="45">
        <f t="shared" si="183"/>
        <v>-6.3625712923291278E-2</v>
      </c>
      <c r="AE823" s="47">
        <f t="shared" si="184"/>
        <v>100</v>
      </c>
      <c r="AF823">
        <f t="shared" si="185"/>
        <v>6.5693448819632613E-2</v>
      </c>
      <c r="BE823">
        <v>0.12572787229947052</v>
      </c>
      <c r="BF823">
        <v>1</v>
      </c>
      <c r="BG823">
        <v>0</v>
      </c>
      <c r="BH823">
        <f t="shared" si="189"/>
        <v>773</v>
      </c>
      <c r="BI823">
        <f t="shared" si="190"/>
        <v>50</v>
      </c>
      <c r="BJ823">
        <f t="shared" si="186"/>
        <v>0.37307380373073806</v>
      </c>
      <c r="BK823">
        <f t="shared" si="187"/>
        <v>0.78902953586497893</v>
      </c>
      <c r="BL823">
        <f t="shared" si="188"/>
        <v>0</v>
      </c>
    </row>
    <row r="824" spans="1:64" x14ac:dyDescent="0.3">
      <c r="A824">
        <v>34</v>
      </c>
      <c r="B824">
        <v>4</v>
      </c>
      <c r="C824">
        <v>1</v>
      </c>
      <c r="D824">
        <v>2</v>
      </c>
      <c r="E824">
        <v>2</v>
      </c>
      <c r="F824">
        <v>1</v>
      </c>
      <c r="G824">
        <f t="shared" si="177"/>
        <v>3</v>
      </c>
      <c r="H824">
        <v>2</v>
      </c>
      <c r="I824">
        <v>0</v>
      </c>
      <c r="J824">
        <v>0</v>
      </c>
      <c r="L824" s="2" t="s">
        <v>18</v>
      </c>
      <c r="N824">
        <v>37</v>
      </c>
      <c r="O824">
        <v>3</v>
      </c>
      <c r="P824">
        <v>1</v>
      </c>
      <c r="Q824">
        <v>3</v>
      </c>
      <c r="R824">
        <v>2</v>
      </c>
      <c r="S824">
        <v>4</v>
      </c>
      <c r="T824">
        <v>1</v>
      </c>
      <c r="U824">
        <v>2</v>
      </c>
      <c r="V824">
        <v>1</v>
      </c>
      <c r="W824" s="45">
        <v>0</v>
      </c>
      <c r="X824" s="46">
        <v>1</v>
      </c>
      <c r="Y824" s="47">
        <f t="shared" si="178"/>
        <v>1</v>
      </c>
      <c r="Z824">
        <f t="shared" si="179"/>
        <v>0</v>
      </c>
      <c r="AA824">
        <f t="shared" si="180"/>
        <v>3.3744737567496137E-2</v>
      </c>
      <c r="AB824" s="45">
        <f t="shared" si="181"/>
        <v>3.3744737567496137E-2</v>
      </c>
      <c r="AC824" s="47">
        <f t="shared" si="182"/>
        <v>0.96625526243250381</v>
      </c>
      <c r="AD824" s="45">
        <f t="shared" si="183"/>
        <v>-3.4327232852123836E-2</v>
      </c>
      <c r="AE824" s="47">
        <f t="shared" si="184"/>
        <v>100</v>
      </c>
      <c r="AF824">
        <f t="shared" si="185"/>
        <v>3.4923212198136225E-2</v>
      </c>
      <c r="BE824">
        <v>0.12601096258598224</v>
      </c>
      <c r="BF824">
        <v>0</v>
      </c>
      <c r="BG824">
        <v>1</v>
      </c>
      <c r="BH824">
        <f t="shared" si="189"/>
        <v>773</v>
      </c>
      <c r="BI824">
        <f t="shared" si="190"/>
        <v>51</v>
      </c>
      <c r="BJ824">
        <f t="shared" si="186"/>
        <v>0.37307380373073806</v>
      </c>
      <c r="BK824">
        <f t="shared" si="187"/>
        <v>0.78481012658227844</v>
      </c>
      <c r="BL824">
        <f t="shared" si="188"/>
        <v>6.3650456332709914E-4</v>
      </c>
    </row>
    <row r="825" spans="1:64" x14ac:dyDescent="0.3">
      <c r="A825">
        <v>29</v>
      </c>
      <c r="B825">
        <v>4</v>
      </c>
      <c r="C825">
        <v>1</v>
      </c>
      <c r="D825">
        <v>5</v>
      </c>
      <c r="E825">
        <v>1</v>
      </c>
      <c r="F825">
        <v>2</v>
      </c>
      <c r="G825">
        <f t="shared" si="177"/>
        <v>1</v>
      </c>
      <c r="H825">
        <v>2</v>
      </c>
      <c r="I825">
        <v>1</v>
      </c>
      <c r="J825">
        <v>0</v>
      </c>
      <c r="L825" s="2" t="s">
        <v>21</v>
      </c>
      <c r="N825">
        <v>37</v>
      </c>
      <c r="O825">
        <v>3</v>
      </c>
      <c r="P825">
        <v>1</v>
      </c>
      <c r="Q825">
        <v>3</v>
      </c>
      <c r="R825">
        <v>3</v>
      </c>
      <c r="S825">
        <v>1</v>
      </c>
      <c r="T825">
        <v>3</v>
      </c>
      <c r="U825">
        <v>3</v>
      </c>
      <c r="V825">
        <v>1</v>
      </c>
      <c r="W825" s="45">
        <v>0</v>
      </c>
      <c r="X825" s="46">
        <v>1</v>
      </c>
      <c r="Y825" s="47">
        <f t="shared" si="178"/>
        <v>1</v>
      </c>
      <c r="Z825">
        <f t="shared" si="179"/>
        <v>0</v>
      </c>
      <c r="AA825">
        <f t="shared" si="180"/>
        <v>9.2720972621780889E-2</v>
      </c>
      <c r="AB825" s="45">
        <f t="shared" si="181"/>
        <v>9.2720972621780889E-2</v>
      </c>
      <c r="AC825" s="47">
        <f t="shared" si="182"/>
        <v>0.90727902737821908</v>
      </c>
      <c r="AD825" s="45">
        <f t="shared" si="183"/>
        <v>-9.730523849505833E-2</v>
      </c>
      <c r="AE825" s="47">
        <f t="shared" si="184"/>
        <v>100</v>
      </c>
      <c r="AF825">
        <f t="shared" si="185"/>
        <v>0.10219675515890454</v>
      </c>
      <c r="BE825">
        <v>0.12610271993442684</v>
      </c>
      <c r="BF825">
        <v>1</v>
      </c>
      <c r="BG825">
        <v>0</v>
      </c>
      <c r="BH825">
        <f t="shared" si="189"/>
        <v>774</v>
      </c>
      <c r="BI825">
        <f t="shared" si="190"/>
        <v>51</v>
      </c>
      <c r="BJ825">
        <f t="shared" si="186"/>
        <v>0.37226277372262773</v>
      </c>
      <c r="BK825">
        <f t="shared" si="187"/>
        <v>0.78481012658227844</v>
      </c>
      <c r="BL825">
        <f t="shared" si="188"/>
        <v>6.3650456332709914E-4</v>
      </c>
    </row>
    <row r="826" spans="1:64" x14ac:dyDescent="0.3">
      <c r="A826">
        <v>42</v>
      </c>
      <c r="B826">
        <v>2</v>
      </c>
      <c r="C826">
        <v>1</v>
      </c>
      <c r="D826">
        <v>0</v>
      </c>
      <c r="E826">
        <v>2</v>
      </c>
      <c r="F826">
        <v>4</v>
      </c>
      <c r="G826">
        <f t="shared" si="177"/>
        <v>3</v>
      </c>
      <c r="H826">
        <v>3</v>
      </c>
      <c r="I826">
        <v>0</v>
      </c>
      <c r="J826">
        <v>0</v>
      </c>
      <c r="L826" s="2" t="s">
        <v>18</v>
      </c>
      <c r="N826">
        <v>37</v>
      </c>
      <c r="O826">
        <v>3</v>
      </c>
      <c r="P826">
        <v>1</v>
      </c>
      <c r="Q826">
        <v>4</v>
      </c>
      <c r="R826">
        <v>1</v>
      </c>
      <c r="S826">
        <v>4</v>
      </c>
      <c r="T826">
        <v>2</v>
      </c>
      <c r="U826">
        <v>3</v>
      </c>
      <c r="V826">
        <v>0</v>
      </c>
      <c r="W826" s="45">
        <v>0</v>
      </c>
      <c r="X826" s="46">
        <v>2</v>
      </c>
      <c r="Y826" s="47">
        <f t="shared" si="178"/>
        <v>2</v>
      </c>
      <c r="Z826">
        <f t="shared" si="179"/>
        <v>0</v>
      </c>
      <c r="AA826">
        <f t="shared" si="180"/>
        <v>5.4054772429710997E-2</v>
      </c>
      <c r="AB826" s="45">
        <f t="shared" si="181"/>
        <v>0.10810954485942199</v>
      </c>
      <c r="AC826" s="47">
        <f t="shared" si="182"/>
        <v>1.891890455140578</v>
      </c>
      <c r="AD826" s="45">
        <f t="shared" si="183"/>
        <v>-0.11114122116158727</v>
      </c>
      <c r="AE826" s="47">
        <f t="shared" si="184"/>
        <v>100</v>
      </c>
      <c r="AF826">
        <f t="shared" si="185"/>
        <v>0.11428731992983054</v>
      </c>
      <c r="BE826">
        <v>0.12641761017644224</v>
      </c>
      <c r="BF826">
        <v>1</v>
      </c>
      <c r="BG826">
        <v>0</v>
      </c>
      <c r="BH826">
        <f t="shared" si="189"/>
        <v>775</v>
      </c>
      <c r="BI826">
        <f t="shared" si="190"/>
        <v>51</v>
      </c>
      <c r="BJ826">
        <f t="shared" si="186"/>
        <v>0.37145174371451739</v>
      </c>
      <c r="BK826">
        <f t="shared" si="187"/>
        <v>0.78481012658227844</v>
      </c>
      <c r="BL826">
        <f t="shared" si="188"/>
        <v>6.3650456332701208E-4</v>
      </c>
    </row>
    <row r="827" spans="1:64" x14ac:dyDescent="0.3">
      <c r="A827">
        <v>29</v>
      </c>
      <c r="B827">
        <v>2</v>
      </c>
      <c r="C827">
        <v>2</v>
      </c>
      <c r="D827">
        <v>7</v>
      </c>
      <c r="E827">
        <v>2</v>
      </c>
      <c r="F827">
        <v>4</v>
      </c>
      <c r="G827">
        <f t="shared" si="177"/>
        <v>2</v>
      </c>
      <c r="H827">
        <v>2</v>
      </c>
      <c r="I827">
        <v>1</v>
      </c>
      <c r="J827">
        <v>0</v>
      </c>
      <c r="L827" s="2" t="s">
        <v>20</v>
      </c>
      <c r="N827">
        <v>37</v>
      </c>
      <c r="O827">
        <v>3</v>
      </c>
      <c r="P827">
        <v>1</v>
      </c>
      <c r="Q827">
        <v>4</v>
      </c>
      <c r="R827">
        <v>2</v>
      </c>
      <c r="S827">
        <v>4</v>
      </c>
      <c r="T827">
        <v>2</v>
      </c>
      <c r="U827">
        <v>4</v>
      </c>
      <c r="V827">
        <v>0</v>
      </c>
      <c r="W827" s="45">
        <v>0</v>
      </c>
      <c r="X827" s="46">
        <v>1</v>
      </c>
      <c r="Y827" s="47">
        <f t="shared" si="178"/>
        <v>1</v>
      </c>
      <c r="Z827">
        <f t="shared" si="179"/>
        <v>0</v>
      </c>
      <c r="AA827">
        <f t="shared" si="180"/>
        <v>3.0085649578618891E-2</v>
      </c>
      <c r="AB827" s="45">
        <f t="shared" si="181"/>
        <v>3.0085649578618891E-2</v>
      </c>
      <c r="AC827" s="47">
        <f t="shared" si="182"/>
        <v>0.96991435042138108</v>
      </c>
      <c r="AD827" s="45">
        <f t="shared" si="183"/>
        <v>-3.0547509917912333E-2</v>
      </c>
      <c r="AE827" s="47">
        <f t="shared" si="184"/>
        <v>100</v>
      </c>
      <c r="AF827">
        <f t="shared" si="185"/>
        <v>3.1018872507194192E-2</v>
      </c>
      <c r="BE827">
        <v>0.12646971883809258</v>
      </c>
      <c r="BF827">
        <v>1</v>
      </c>
      <c r="BG827">
        <v>0</v>
      </c>
      <c r="BH827">
        <f t="shared" si="189"/>
        <v>776</v>
      </c>
      <c r="BI827">
        <f t="shared" si="190"/>
        <v>51</v>
      </c>
      <c r="BJ827">
        <f t="shared" si="186"/>
        <v>0.37064071370640717</v>
      </c>
      <c r="BK827">
        <f t="shared" si="187"/>
        <v>0.78481012658227844</v>
      </c>
      <c r="BL827">
        <f t="shared" si="188"/>
        <v>6.3650456332709914E-4</v>
      </c>
    </row>
    <row r="828" spans="1:64" x14ac:dyDescent="0.3">
      <c r="A828">
        <v>38</v>
      </c>
      <c r="B828">
        <v>3</v>
      </c>
      <c r="C828">
        <v>1</v>
      </c>
      <c r="D828">
        <v>6</v>
      </c>
      <c r="E828">
        <v>1</v>
      </c>
      <c r="F828">
        <v>3</v>
      </c>
      <c r="G828">
        <f t="shared" si="177"/>
        <v>2</v>
      </c>
      <c r="H828">
        <v>4</v>
      </c>
      <c r="I828">
        <v>5</v>
      </c>
      <c r="J828">
        <v>0</v>
      </c>
      <c r="L828" s="2" t="s">
        <v>20</v>
      </c>
      <c r="N828">
        <v>37</v>
      </c>
      <c r="O828">
        <v>3</v>
      </c>
      <c r="P828">
        <v>1</v>
      </c>
      <c r="Q828">
        <v>5</v>
      </c>
      <c r="R828">
        <v>1</v>
      </c>
      <c r="S828">
        <v>3</v>
      </c>
      <c r="T828">
        <v>3</v>
      </c>
      <c r="U828">
        <v>1</v>
      </c>
      <c r="V828">
        <v>1</v>
      </c>
      <c r="W828" s="45">
        <v>0</v>
      </c>
      <c r="X828" s="46">
        <v>1</v>
      </c>
      <c r="Y828" s="47">
        <f t="shared" si="178"/>
        <v>1</v>
      </c>
      <c r="Z828">
        <f t="shared" si="179"/>
        <v>0</v>
      </c>
      <c r="AA828">
        <f t="shared" si="180"/>
        <v>0.1619745222488243</v>
      </c>
      <c r="AB828" s="45">
        <f t="shared" si="181"/>
        <v>0.1619745222488243</v>
      </c>
      <c r="AC828" s="47">
        <f t="shared" si="182"/>
        <v>0.83802547775117575</v>
      </c>
      <c r="AD828" s="45">
        <f t="shared" si="183"/>
        <v>-0.17670677591785472</v>
      </c>
      <c r="AE828" s="47">
        <f t="shared" si="184"/>
        <v>100</v>
      </c>
      <c r="AF828">
        <f t="shared" si="185"/>
        <v>0.1932811430548384</v>
      </c>
      <c r="BE828">
        <v>0.12691187866578899</v>
      </c>
      <c r="BF828">
        <v>1</v>
      </c>
      <c r="BG828">
        <v>0</v>
      </c>
      <c r="BH828">
        <f t="shared" si="189"/>
        <v>777</v>
      </c>
      <c r="BI828">
        <f t="shared" si="190"/>
        <v>51</v>
      </c>
      <c r="BJ828">
        <f t="shared" si="186"/>
        <v>0.36982968369829683</v>
      </c>
      <c r="BK828">
        <f t="shared" si="187"/>
        <v>0.78481012658227844</v>
      </c>
      <c r="BL828">
        <f t="shared" si="188"/>
        <v>6.3650456332709914E-4</v>
      </c>
    </row>
    <row r="829" spans="1:64" x14ac:dyDescent="0.3">
      <c r="A829">
        <v>28</v>
      </c>
      <c r="B829">
        <v>3</v>
      </c>
      <c r="C829">
        <v>2</v>
      </c>
      <c r="D829">
        <v>1</v>
      </c>
      <c r="E829">
        <v>1</v>
      </c>
      <c r="F829">
        <v>3</v>
      </c>
      <c r="G829">
        <f t="shared" si="177"/>
        <v>1</v>
      </c>
      <c r="H829">
        <v>3</v>
      </c>
      <c r="I829">
        <v>0</v>
      </c>
      <c r="J829">
        <v>0</v>
      </c>
      <c r="L829" s="2" t="s">
        <v>21</v>
      </c>
      <c r="N829">
        <v>37</v>
      </c>
      <c r="O829">
        <v>3</v>
      </c>
      <c r="P829">
        <v>1</v>
      </c>
      <c r="Q829">
        <v>7</v>
      </c>
      <c r="R829">
        <v>3</v>
      </c>
      <c r="S829">
        <v>3</v>
      </c>
      <c r="T829">
        <v>2</v>
      </c>
      <c r="U829">
        <v>3</v>
      </c>
      <c r="V829">
        <v>7</v>
      </c>
      <c r="W829" s="45">
        <v>0</v>
      </c>
      <c r="X829" s="46">
        <v>1</v>
      </c>
      <c r="Y829" s="47">
        <f t="shared" si="178"/>
        <v>1</v>
      </c>
      <c r="Z829">
        <f t="shared" si="179"/>
        <v>0</v>
      </c>
      <c r="AA829">
        <f t="shared" si="180"/>
        <v>4.9003458480061546E-2</v>
      </c>
      <c r="AB829" s="45">
        <f t="shared" si="181"/>
        <v>4.9003458480061546E-2</v>
      </c>
      <c r="AC829" s="47">
        <f t="shared" si="182"/>
        <v>0.9509965415199384</v>
      </c>
      <c r="AD829" s="45">
        <f t="shared" si="183"/>
        <v>-5.0244853120606163E-2</v>
      </c>
      <c r="AE829" s="47">
        <f t="shared" si="184"/>
        <v>100</v>
      </c>
      <c r="AF829">
        <f t="shared" si="185"/>
        <v>5.152853490060158E-2</v>
      </c>
      <c r="BE829">
        <v>0.12701963345758011</v>
      </c>
      <c r="BF829">
        <v>1</v>
      </c>
      <c r="BG829">
        <v>0</v>
      </c>
      <c r="BH829">
        <f t="shared" si="189"/>
        <v>778</v>
      </c>
      <c r="BI829">
        <f t="shared" si="190"/>
        <v>51</v>
      </c>
      <c r="BJ829">
        <f t="shared" si="186"/>
        <v>0.36901865369018649</v>
      </c>
      <c r="BK829">
        <f t="shared" si="187"/>
        <v>0.78481012658227844</v>
      </c>
      <c r="BL829">
        <f t="shared" si="188"/>
        <v>6.3650456332701208E-4</v>
      </c>
    </row>
    <row r="830" spans="1:64" x14ac:dyDescent="0.3">
      <c r="A830">
        <v>18</v>
      </c>
      <c r="B830">
        <v>3</v>
      </c>
      <c r="C830">
        <v>1</v>
      </c>
      <c r="D830">
        <v>0</v>
      </c>
      <c r="E830">
        <v>1</v>
      </c>
      <c r="F830">
        <v>2</v>
      </c>
      <c r="G830">
        <f t="shared" si="177"/>
        <v>3</v>
      </c>
      <c r="H830">
        <v>3</v>
      </c>
      <c r="I830">
        <v>0</v>
      </c>
      <c r="J830">
        <v>1</v>
      </c>
      <c r="L830" s="2" t="s">
        <v>18</v>
      </c>
      <c r="N830">
        <v>37</v>
      </c>
      <c r="O830">
        <v>3</v>
      </c>
      <c r="P830">
        <v>2</v>
      </c>
      <c r="Q830">
        <v>0</v>
      </c>
      <c r="R830">
        <v>2</v>
      </c>
      <c r="S830">
        <v>2</v>
      </c>
      <c r="T830">
        <v>3</v>
      </c>
      <c r="U830">
        <v>2</v>
      </c>
      <c r="V830">
        <v>0</v>
      </c>
      <c r="W830" s="45">
        <v>0</v>
      </c>
      <c r="X830" s="46">
        <v>1</v>
      </c>
      <c r="Y830" s="47">
        <f t="shared" si="178"/>
        <v>1</v>
      </c>
      <c r="Z830">
        <f t="shared" si="179"/>
        <v>0</v>
      </c>
      <c r="AA830">
        <f t="shared" si="180"/>
        <v>0.5254881664133475</v>
      </c>
      <c r="AB830" s="45">
        <f t="shared" si="181"/>
        <v>0.5254881664133475</v>
      </c>
      <c r="AC830" s="47">
        <f t="shared" si="182"/>
        <v>0.4745118335866525</v>
      </c>
      <c r="AD830" s="45">
        <f t="shared" si="183"/>
        <v>-0.74546872217747451</v>
      </c>
      <c r="AE830" s="47">
        <f t="shared" si="184"/>
        <v>0</v>
      </c>
      <c r="AF830">
        <f t="shared" si="185"/>
        <v>1.107429002226108</v>
      </c>
      <c r="BE830">
        <v>0.12706047614392479</v>
      </c>
      <c r="BF830">
        <v>1</v>
      </c>
      <c r="BG830">
        <v>0</v>
      </c>
      <c r="BH830">
        <f t="shared" si="189"/>
        <v>779</v>
      </c>
      <c r="BI830">
        <f t="shared" si="190"/>
        <v>51</v>
      </c>
      <c r="BJ830">
        <f t="shared" si="186"/>
        <v>0.36820762368207627</v>
      </c>
      <c r="BK830">
        <f t="shared" si="187"/>
        <v>0.78481012658227844</v>
      </c>
      <c r="BL830">
        <f t="shared" si="188"/>
        <v>6.3650456332709914E-4</v>
      </c>
    </row>
    <row r="831" spans="1:64" x14ac:dyDescent="0.3">
      <c r="A831">
        <v>33</v>
      </c>
      <c r="B831">
        <v>1</v>
      </c>
      <c r="C831">
        <v>2</v>
      </c>
      <c r="D831">
        <v>2</v>
      </c>
      <c r="E831">
        <v>2</v>
      </c>
      <c r="F831">
        <v>3</v>
      </c>
      <c r="G831">
        <f t="shared" si="177"/>
        <v>3</v>
      </c>
      <c r="H831">
        <v>3</v>
      </c>
      <c r="I831">
        <v>0</v>
      </c>
      <c r="J831">
        <v>1</v>
      </c>
      <c r="L831" s="2" t="s">
        <v>18</v>
      </c>
      <c r="N831">
        <v>37</v>
      </c>
      <c r="O831">
        <v>3</v>
      </c>
      <c r="P831">
        <v>2</v>
      </c>
      <c r="Q831">
        <v>2</v>
      </c>
      <c r="R831">
        <v>1</v>
      </c>
      <c r="S831">
        <v>4</v>
      </c>
      <c r="T831">
        <v>1</v>
      </c>
      <c r="U831">
        <v>3</v>
      </c>
      <c r="V831">
        <v>0</v>
      </c>
      <c r="W831" s="45">
        <v>1</v>
      </c>
      <c r="X831" s="46">
        <v>0</v>
      </c>
      <c r="Y831" s="47">
        <f t="shared" si="178"/>
        <v>1</v>
      </c>
      <c r="Z831">
        <f t="shared" si="179"/>
        <v>1</v>
      </c>
      <c r="AA831">
        <f t="shared" si="180"/>
        <v>0.16369945446491169</v>
      </c>
      <c r="AB831" s="45">
        <f t="shared" si="181"/>
        <v>0.16369945446491169</v>
      </c>
      <c r="AC831" s="47">
        <f t="shared" si="182"/>
        <v>0.83630054553508826</v>
      </c>
      <c r="AD831" s="45">
        <f t="shared" si="183"/>
        <v>-1.8097231271401566</v>
      </c>
      <c r="AE831" s="47">
        <f t="shared" si="184"/>
        <v>0</v>
      </c>
      <c r="AF831">
        <f t="shared" si="185"/>
        <v>5.1087558493626251</v>
      </c>
      <c r="BE831">
        <v>0.12781516445831195</v>
      </c>
      <c r="BF831">
        <v>1</v>
      </c>
      <c r="BG831">
        <v>0</v>
      </c>
      <c r="BH831">
        <f t="shared" si="189"/>
        <v>780</v>
      </c>
      <c r="BI831">
        <f t="shared" si="190"/>
        <v>51</v>
      </c>
      <c r="BJ831">
        <f t="shared" si="186"/>
        <v>0.36739659367396593</v>
      </c>
      <c r="BK831">
        <f t="shared" si="187"/>
        <v>0.78481012658227844</v>
      </c>
      <c r="BL831">
        <f t="shared" si="188"/>
        <v>6.3650456332709914E-4</v>
      </c>
    </row>
    <row r="832" spans="1:64" x14ac:dyDescent="0.3">
      <c r="A832">
        <v>41</v>
      </c>
      <c r="B832">
        <v>2</v>
      </c>
      <c r="C832">
        <v>2</v>
      </c>
      <c r="D832">
        <v>0</v>
      </c>
      <c r="E832">
        <v>1</v>
      </c>
      <c r="F832">
        <v>1</v>
      </c>
      <c r="G832">
        <f t="shared" si="177"/>
        <v>2</v>
      </c>
      <c r="H832">
        <v>3</v>
      </c>
      <c r="I832">
        <v>0</v>
      </c>
      <c r="J832">
        <v>0</v>
      </c>
      <c r="L832" s="2" t="s">
        <v>20</v>
      </c>
      <c r="N832">
        <v>37</v>
      </c>
      <c r="O832">
        <v>3</v>
      </c>
      <c r="P832">
        <v>2</v>
      </c>
      <c r="Q832">
        <v>4</v>
      </c>
      <c r="R832">
        <v>1</v>
      </c>
      <c r="S832">
        <v>3</v>
      </c>
      <c r="T832">
        <v>2</v>
      </c>
      <c r="U832">
        <v>3</v>
      </c>
      <c r="V832">
        <v>1</v>
      </c>
      <c r="W832" s="45">
        <v>0</v>
      </c>
      <c r="X832" s="46">
        <v>1</v>
      </c>
      <c r="Y832" s="47">
        <f t="shared" si="178"/>
        <v>1</v>
      </c>
      <c r="Z832">
        <f t="shared" si="179"/>
        <v>0</v>
      </c>
      <c r="AA832">
        <f t="shared" si="180"/>
        <v>0.26212611955021847</v>
      </c>
      <c r="AB832" s="45">
        <f t="shared" si="181"/>
        <v>0.26212611955021847</v>
      </c>
      <c r="AC832" s="47">
        <f t="shared" si="182"/>
        <v>0.73787388044978153</v>
      </c>
      <c r="AD832" s="45">
        <f t="shared" si="183"/>
        <v>-0.30398236268513967</v>
      </c>
      <c r="AE832" s="47">
        <f t="shared" si="184"/>
        <v>100</v>
      </c>
      <c r="AF832">
        <f t="shared" si="185"/>
        <v>0.35524515299340287</v>
      </c>
      <c r="BE832">
        <v>0.12821677747381877</v>
      </c>
      <c r="BF832">
        <v>1</v>
      </c>
      <c r="BG832">
        <v>0</v>
      </c>
      <c r="BH832">
        <f t="shared" si="189"/>
        <v>781</v>
      </c>
      <c r="BI832">
        <f t="shared" si="190"/>
        <v>51</v>
      </c>
      <c r="BJ832">
        <f t="shared" si="186"/>
        <v>0.3665855636658556</v>
      </c>
      <c r="BK832">
        <f t="shared" si="187"/>
        <v>0.78481012658227844</v>
      </c>
      <c r="BL832">
        <f t="shared" si="188"/>
        <v>6.3650456332701208E-4</v>
      </c>
    </row>
    <row r="833" spans="1:64" x14ac:dyDescent="0.3">
      <c r="A833">
        <v>31</v>
      </c>
      <c r="B833">
        <v>3</v>
      </c>
      <c r="C833">
        <v>1</v>
      </c>
      <c r="D833">
        <v>2</v>
      </c>
      <c r="E833">
        <v>1</v>
      </c>
      <c r="F833">
        <v>1</v>
      </c>
      <c r="G833">
        <f t="shared" si="177"/>
        <v>2</v>
      </c>
      <c r="H833">
        <v>2</v>
      </c>
      <c r="I833">
        <v>2</v>
      </c>
      <c r="J833">
        <v>1</v>
      </c>
      <c r="L833" s="2" t="s">
        <v>20</v>
      </c>
      <c r="N833">
        <v>37</v>
      </c>
      <c r="O833">
        <v>3</v>
      </c>
      <c r="P833">
        <v>2</v>
      </c>
      <c r="Q833">
        <v>7</v>
      </c>
      <c r="R833">
        <v>2</v>
      </c>
      <c r="S833">
        <v>1</v>
      </c>
      <c r="T833">
        <v>1</v>
      </c>
      <c r="U833">
        <v>3</v>
      </c>
      <c r="V833">
        <v>6</v>
      </c>
      <c r="W833" s="45">
        <v>0</v>
      </c>
      <c r="X833" s="46">
        <v>1</v>
      </c>
      <c r="Y833" s="47">
        <f t="shared" si="178"/>
        <v>1</v>
      </c>
      <c r="Z833">
        <f t="shared" si="179"/>
        <v>0</v>
      </c>
      <c r="AA833">
        <f t="shared" si="180"/>
        <v>0.17187470415699937</v>
      </c>
      <c r="AB833" s="45">
        <f t="shared" si="181"/>
        <v>0.17187470415699937</v>
      </c>
      <c r="AC833" s="47">
        <f t="shared" si="182"/>
        <v>0.82812529584300065</v>
      </c>
      <c r="AD833" s="45">
        <f t="shared" si="183"/>
        <v>-0.18859081256323568</v>
      </c>
      <c r="AE833" s="47">
        <f t="shared" si="184"/>
        <v>100</v>
      </c>
      <c r="AF833">
        <f t="shared" si="185"/>
        <v>0.20754673842203714</v>
      </c>
      <c r="BE833">
        <v>0.12846365562184647</v>
      </c>
      <c r="BF833">
        <v>1</v>
      </c>
      <c r="BG833">
        <v>0</v>
      </c>
      <c r="BH833">
        <f t="shared" si="189"/>
        <v>782</v>
      </c>
      <c r="BI833">
        <f t="shared" si="190"/>
        <v>51</v>
      </c>
      <c r="BJ833">
        <f t="shared" si="186"/>
        <v>0.36577453365774537</v>
      </c>
      <c r="BK833">
        <f t="shared" si="187"/>
        <v>0.78481012658227844</v>
      </c>
      <c r="BL833">
        <f t="shared" si="188"/>
        <v>6.3650456332709914E-4</v>
      </c>
    </row>
    <row r="834" spans="1:64" x14ac:dyDescent="0.3">
      <c r="A834">
        <v>37</v>
      </c>
      <c r="B834">
        <v>3</v>
      </c>
      <c r="C834">
        <v>1</v>
      </c>
      <c r="D834">
        <v>2</v>
      </c>
      <c r="E834">
        <v>2</v>
      </c>
      <c r="F834">
        <v>1</v>
      </c>
      <c r="G834">
        <f t="shared" ref="G834:G897" si="191">IF(L834="Divorced",1,IF(L834="Married",2,3))</f>
        <v>1</v>
      </c>
      <c r="H834">
        <v>3</v>
      </c>
      <c r="I834">
        <v>1</v>
      </c>
      <c r="J834">
        <v>0</v>
      </c>
      <c r="L834" s="2" t="s">
        <v>21</v>
      </c>
      <c r="N834">
        <v>37</v>
      </c>
      <c r="O834">
        <v>3</v>
      </c>
      <c r="P834">
        <v>2</v>
      </c>
      <c r="Q834">
        <v>11</v>
      </c>
      <c r="R834">
        <v>3</v>
      </c>
      <c r="S834">
        <v>4</v>
      </c>
      <c r="T834">
        <v>2</v>
      </c>
      <c r="U834">
        <v>3</v>
      </c>
      <c r="V834">
        <v>6</v>
      </c>
      <c r="W834" s="45">
        <v>0</v>
      </c>
      <c r="X834" s="46">
        <v>1</v>
      </c>
      <c r="Y834" s="47">
        <f t="shared" si="178"/>
        <v>1</v>
      </c>
      <c r="Z834">
        <f t="shared" si="179"/>
        <v>0</v>
      </c>
      <c r="AA834">
        <f t="shared" si="180"/>
        <v>8.7440062946156014E-2</v>
      </c>
      <c r="AB834" s="45">
        <f t="shared" si="181"/>
        <v>8.7440062946156014E-2</v>
      </c>
      <c r="AC834" s="47">
        <f t="shared" si="182"/>
        <v>0.91255993705384397</v>
      </c>
      <c r="AD834" s="45">
        <f t="shared" si="183"/>
        <v>-9.1501511240050279E-2</v>
      </c>
      <c r="AE834" s="47">
        <f t="shared" si="184"/>
        <v>100</v>
      </c>
      <c r="AF834">
        <f t="shared" si="185"/>
        <v>9.5818432735993289E-2</v>
      </c>
      <c r="BE834">
        <v>0.12848470936206699</v>
      </c>
      <c r="BF834">
        <v>1</v>
      </c>
      <c r="BG834">
        <v>0</v>
      </c>
      <c r="BH834">
        <f t="shared" si="189"/>
        <v>783</v>
      </c>
      <c r="BI834">
        <f t="shared" si="190"/>
        <v>51</v>
      </c>
      <c r="BJ834">
        <f t="shared" si="186"/>
        <v>0.36496350364963503</v>
      </c>
      <c r="BK834">
        <f t="shared" si="187"/>
        <v>0.78481012658227844</v>
      </c>
      <c r="BL834">
        <f t="shared" si="188"/>
        <v>6.3650456332709914E-4</v>
      </c>
    </row>
    <row r="835" spans="1:64" x14ac:dyDescent="0.3">
      <c r="A835">
        <v>27</v>
      </c>
      <c r="B835">
        <v>4</v>
      </c>
      <c r="C835">
        <v>1</v>
      </c>
      <c r="D835">
        <v>2</v>
      </c>
      <c r="E835">
        <v>1</v>
      </c>
      <c r="F835">
        <v>3</v>
      </c>
      <c r="G835">
        <f t="shared" si="191"/>
        <v>2</v>
      </c>
      <c r="H835">
        <v>3</v>
      </c>
      <c r="I835">
        <v>2</v>
      </c>
      <c r="J835">
        <v>0</v>
      </c>
      <c r="L835" s="2" t="s">
        <v>20</v>
      </c>
      <c r="N835">
        <v>37</v>
      </c>
      <c r="O835">
        <v>4</v>
      </c>
      <c r="P835">
        <v>1</v>
      </c>
      <c r="Q835">
        <v>0</v>
      </c>
      <c r="R835">
        <v>1</v>
      </c>
      <c r="S835">
        <v>4</v>
      </c>
      <c r="T835">
        <v>3</v>
      </c>
      <c r="U835">
        <v>3</v>
      </c>
      <c r="V835">
        <v>0</v>
      </c>
      <c r="W835" s="45">
        <v>0</v>
      </c>
      <c r="X835" s="46">
        <v>1</v>
      </c>
      <c r="Y835" s="47">
        <f t="shared" si="178"/>
        <v>1</v>
      </c>
      <c r="Z835">
        <f t="shared" si="179"/>
        <v>0</v>
      </c>
      <c r="AA835">
        <f t="shared" si="180"/>
        <v>0.12893912428012419</v>
      </c>
      <c r="AB835" s="45">
        <f t="shared" si="181"/>
        <v>0.12893912428012419</v>
      </c>
      <c r="AC835" s="47">
        <f t="shared" si="182"/>
        <v>0.87106087571987578</v>
      </c>
      <c r="AD835" s="45">
        <f t="shared" si="183"/>
        <v>-0.13804341281549026</v>
      </c>
      <c r="AE835" s="47">
        <f t="shared" si="184"/>
        <v>100</v>
      </c>
      <c r="AF835">
        <f t="shared" si="185"/>
        <v>0.1480253882067247</v>
      </c>
      <c r="BE835">
        <v>0.12855806711404005</v>
      </c>
      <c r="BF835">
        <v>1</v>
      </c>
      <c r="BG835">
        <v>0</v>
      </c>
      <c r="BH835">
        <f t="shared" si="189"/>
        <v>784</v>
      </c>
      <c r="BI835">
        <f t="shared" si="190"/>
        <v>51</v>
      </c>
      <c r="BJ835">
        <f t="shared" si="186"/>
        <v>0.3641524736415247</v>
      </c>
      <c r="BK835">
        <f t="shared" si="187"/>
        <v>0.78481012658227844</v>
      </c>
      <c r="BL835">
        <f t="shared" si="188"/>
        <v>6.3650456332701208E-4</v>
      </c>
    </row>
    <row r="836" spans="1:64" x14ac:dyDescent="0.3">
      <c r="A836">
        <v>34</v>
      </c>
      <c r="B836">
        <v>2</v>
      </c>
      <c r="C836">
        <v>1</v>
      </c>
      <c r="D836">
        <v>5</v>
      </c>
      <c r="E836">
        <v>2</v>
      </c>
      <c r="F836">
        <v>3</v>
      </c>
      <c r="G836">
        <f t="shared" si="191"/>
        <v>2</v>
      </c>
      <c r="H836">
        <v>2</v>
      </c>
      <c r="I836">
        <v>1</v>
      </c>
      <c r="J836">
        <v>0</v>
      </c>
      <c r="L836" s="2" t="s">
        <v>20</v>
      </c>
      <c r="N836">
        <v>37</v>
      </c>
      <c r="O836">
        <v>4</v>
      </c>
      <c r="P836">
        <v>1</v>
      </c>
      <c r="Q836">
        <v>0</v>
      </c>
      <c r="R836">
        <v>2</v>
      </c>
      <c r="S836">
        <v>3</v>
      </c>
      <c r="T836">
        <v>1</v>
      </c>
      <c r="U836">
        <v>3</v>
      </c>
      <c r="V836">
        <v>0</v>
      </c>
      <c r="W836" s="45">
        <v>0</v>
      </c>
      <c r="X836" s="46">
        <v>1</v>
      </c>
      <c r="Y836" s="47">
        <f t="shared" si="178"/>
        <v>1</v>
      </c>
      <c r="Z836">
        <f t="shared" si="179"/>
        <v>0</v>
      </c>
      <c r="AA836">
        <f t="shared" si="180"/>
        <v>3.0304112683700105E-2</v>
      </c>
      <c r="AB836" s="45">
        <f t="shared" si="181"/>
        <v>3.0304112683700105E-2</v>
      </c>
      <c r="AC836" s="47">
        <f t="shared" si="182"/>
        <v>0.96969588731629985</v>
      </c>
      <c r="AD836" s="45">
        <f t="shared" si="183"/>
        <v>-3.0772774872442423E-2</v>
      </c>
      <c r="AE836" s="47">
        <f t="shared" si="184"/>
        <v>100</v>
      </c>
      <c r="AF836">
        <f t="shared" si="185"/>
        <v>3.1251151087758888E-2</v>
      </c>
      <c r="BE836">
        <v>0.1288895359599313</v>
      </c>
      <c r="BF836">
        <v>1</v>
      </c>
      <c r="BG836">
        <v>0</v>
      </c>
      <c r="BH836">
        <f t="shared" si="189"/>
        <v>785</v>
      </c>
      <c r="BI836">
        <f t="shared" si="190"/>
        <v>51</v>
      </c>
      <c r="BJ836">
        <f t="shared" si="186"/>
        <v>0.36334144363341447</v>
      </c>
      <c r="BK836">
        <f t="shared" si="187"/>
        <v>0.78481012658227844</v>
      </c>
      <c r="BL836">
        <f t="shared" si="188"/>
        <v>6.3650456332709914E-4</v>
      </c>
    </row>
    <row r="837" spans="1:64" x14ac:dyDescent="0.3">
      <c r="A837">
        <v>35</v>
      </c>
      <c r="B837">
        <v>3</v>
      </c>
      <c r="C837">
        <v>1</v>
      </c>
      <c r="D837">
        <v>4</v>
      </c>
      <c r="E837">
        <v>1</v>
      </c>
      <c r="F837">
        <v>3</v>
      </c>
      <c r="G837">
        <f t="shared" si="191"/>
        <v>3</v>
      </c>
      <c r="H837">
        <v>1</v>
      </c>
      <c r="I837">
        <v>1</v>
      </c>
      <c r="J837">
        <v>0</v>
      </c>
      <c r="L837" s="2" t="s">
        <v>18</v>
      </c>
      <c r="N837">
        <v>37</v>
      </c>
      <c r="O837">
        <v>4</v>
      </c>
      <c r="P837">
        <v>1</v>
      </c>
      <c r="Q837">
        <v>2</v>
      </c>
      <c r="R837">
        <v>2</v>
      </c>
      <c r="S837">
        <v>4</v>
      </c>
      <c r="T837">
        <v>1</v>
      </c>
      <c r="U837">
        <v>2</v>
      </c>
      <c r="V837">
        <v>0</v>
      </c>
      <c r="W837" s="45">
        <v>0</v>
      </c>
      <c r="X837" s="46">
        <v>1</v>
      </c>
      <c r="Y837" s="47">
        <f t="shared" ref="Y837:Y900" si="192">W837+X837</f>
        <v>1</v>
      </c>
      <c r="Z837">
        <f t="shared" ref="Z837:Z900" si="193">IF(Y837=0,"",W837/Y837)</f>
        <v>0</v>
      </c>
      <c r="AA837">
        <f t="shared" ref="AA837:AA900" si="194">1/(1+EXP(-$AH$5-MMULT(N837:V837,$AH$6:$AH$14)))</f>
        <v>2.4279665189698801E-2</v>
      </c>
      <c r="AB837" s="45">
        <f t="shared" ref="AB837:AB900" si="195">Y837*AA837</f>
        <v>2.4279665189698801E-2</v>
      </c>
      <c r="AC837" s="47">
        <f t="shared" ref="AC837:AC900" si="196">Y837-AB837</f>
        <v>0.97572033481030118</v>
      </c>
      <c r="AD837" s="45">
        <f t="shared" ref="AD837:AD900" si="197">IFERROR(Y837*(Z837*LN(AA837)+(1-Z837)*LN(1-AA837)),0)</f>
        <v>-2.457927583266576E-2</v>
      </c>
      <c r="AE837" s="47">
        <f t="shared" ref="AE837:AE900" si="198">100*IF(AA837&gt;=$BA$10,W837/Y837,X837/Y837)</f>
        <v>100</v>
      </c>
      <c r="AF837">
        <f t="shared" ref="AF837:AF900" si="199">IFERROR((W837-AB837)^2/AB837+(X837-AC837)^2/AC837,0)</f>
        <v>2.4883836406278483E-2</v>
      </c>
      <c r="BE837">
        <v>0.12893912428012419</v>
      </c>
      <c r="BF837">
        <v>1</v>
      </c>
      <c r="BG837">
        <v>0</v>
      </c>
      <c r="BH837">
        <f t="shared" si="189"/>
        <v>786</v>
      </c>
      <c r="BI837">
        <f t="shared" si="190"/>
        <v>51</v>
      </c>
      <c r="BJ837">
        <f t="shared" ref="BJ837:BJ900" si="200">1-BH837/BH$1468</f>
        <v>0.36253041362530414</v>
      </c>
      <c r="BK837">
        <f t="shared" ref="BK837:BK900" si="201">1-BI837/BI$1468</f>
        <v>0.78481012658227844</v>
      </c>
      <c r="BL837">
        <f t="shared" ref="BL837:BL900" si="202">(BJ837-BJ838)*BK837</f>
        <v>6.3650456332709914E-4</v>
      </c>
    </row>
    <row r="838" spans="1:64" x14ac:dyDescent="0.3">
      <c r="A838">
        <v>29</v>
      </c>
      <c r="B838">
        <v>4</v>
      </c>
      <c r="C838">
        <v>1</v>
      </c>
      <c r="D838">
        <v>8</v>
      </c>
      <c r="E838">
        <v>3</v>
      </c>
      <c r="F838">
        <v>1</v>
      </c>
      <c r="G838">
        <f t="shared" si="191"/>
        <v>2</v>
      </c>
      <c r="H838">
        <v>1</v>
      </c>
      <c r="I838">
        <v>3</v>
      </c>
      <c r="J838">
        <v>1</v>
      </c>
      <c r="L838" s="2" t="s">
        <v>20</v>
      </c>
      <c r="N838">
        <v>37</v>
      </c>
      <c r="O838">
        <v>4</v>
      </c>
      <c r="P838">
        <v>1</v>
      </c>
      <c r="Q838">
        <v>3</v>
      </c>
      <c r="R838">
        <v>2</v>
      </c>
      <c r="S838">
        <v>2</v>
      </c>
      <c r="T838">
        <v>3</v>
      </c>
      <c r="U838">
        <v>1</v>
      </c>
      <c r="V838">
        <v>0</v>
      </c>
      <c r="W838" s="45">
        <v>1</v>
      </c>
      <c r="X838" s="46">
        <v>0</v>
      </c>
      <c r="Y838" s="47">
        <f t="shared" si="192"/>
        <v>1</v>
      </c>
      <c r="Z838">
        <f t="shared" si="193"/>
        <v>1</v>
      </c>
      <c r="AA838">
        <f t="shared" si="194"/>
        <v>0.11183441975482929</v>
      </c>
      <c r="AB838" s="45">
        <f t="shared" si="195"/>
        <v>0.11183441975482929</v>
      </c>
      <c r="AC838" s="47">
        <f t="shared" si="196"/>
        <v>0.88816558024517067</v>
      </c>
      <c r="AD838" s="45">
        <f t="shared" si="197"/>
        <v>-2.1907358966374471</v>
      </c>
      <c r="AE838" s="47">
        <f t="shared" si="198"/>
        <v>0</v>
      </c>
      <c r="AF838">
        <f t="shared" si="199"/>
        <v>7.9417909279832202</v>
      </c>
      <c r="BE838">
        <v>0.12913734062386653</v>
      </c>
      <c r="BF838">
        <v>1</v>
      </c>
      <c r="BG838">
        <v>0</v>
      </c>
      <c r="BH838">
        <f t="shared" ref="BH838:BH901" si="203">BH837+BF838</f>
        <v>787</v>
      </c>
      <c r="BI838">
        <f t="shared" ref="BI838:BI901" si="204">BI837+BG838</f>
        <v>51</v>
      </c>
      <c r="BJ838">
        <f t="shared" si="200"/>
        <v>0.3617193836171938</v>
      </c>
      <c r="BK838">
        <f t="shared" si="201"/>
        <v>0.78481012658227844</v>
      </c>
      <c r="BL838">
        <f t="shared" si="202"/>
        <v>6.3650456332701208E-4</v>
      </c>
    </row>
    <row r="839" spans="1:64" x14ac:dyDescent="0.3">
      <c r="A839">
        <v>40</v>
      </c>
      <c r="B839">
        <v>2</v>
      </c>
      <c r="C839">
        <v>1</v>
      </c>
      <c r="D839">
        <v>7</v>
      </c>
      <c r="E839">
        <v>3</v>
      </c>
      <c r="F839">
        <v>3</v>
      </c>
      <c r="G839">
        <f t="shared" si="191"/>
        <v>3</v>
      </c>
      <c r="H839">
        <v>2</v>
      </c>
      <c r="I839">
        <v>2</v>
      </c>
      <c r="J839">
        <v>0</v>
      </c>
      <c r="L839" s="2" t="s">
        <v>18</v>
      </c>
      <c r="N839">
        <v>37</v>
      </c>
      <c r="O839">
        <v>4</v>
      </c>
      <c r="P839">
        <v>1</v>
      </c>
      <c r="Q839">
        <v>3</v>
      </c>
      <c r="R839">
        <v>2</v>
      </c>
      <c r="S839">
        <v>2</v>
      </c>
      <c r="T839">
        <v>3</v>
      </c>
      <c r="U839">
        <v>2</v>
      </c>
      <c r="V839">
        <v>0</v>
      </c>
      <c r="W839" s="45">
        <v>0</v>
      </c>
      <c r="X839" s="46">
        <v>1</v>
      </c>
      <c r="Y839" s="47">
        <f t="shared" si="192"/>
        <v>1</v>
      </c>
      <c r="Z839">
        <f t="shared" si="193"/>
        <v>0</v>
      </c>
      <c r="AA839">
        <f t="shared" si="194"/>
        <v>9.1026467339239164E-2</v>
      </c>
      <c r="AB839" s="45">
        <f t="shared" si="195"/>
        <v>9.1026467339239164E-2</v>
      </c>
      <c r="AC839" s="47">
        <f t="shared" si="196"/>
        <v>0.90897353266076086</v>
      </c>
      <c r="AD839" s="45">
        <f t="shared" si="197"/>
        <v>-9.5439302213427391E-2</v>
      </c>
      <c r="AE839" s="47">
        <f t="shared" si="198"/>
        <v>100</v>
      </c>
      <c r="AF839">
        <f t="shared" si="199"/>
        <v>0.10014204382033561</v>
      </c>
      <c r="BE839">
        <v>0.12915923157443754</v>
      </c>
      <c r="BF839">
        <v>1</v>
      </c>
      <c r="BG839">
        <v>0</v>
      </c>
      <c r="BH839">
        <f t="shared" si="203"/>
        <v>788</v>
      </c>
      <c r="BI839">
        <f t="shared" si="204"/>
        <v>51</v>
      </c>
      <c r="BJ839">
        <f t="shared" si="200"/>
        <v>0.36090835360908358</v>
      </c>
      <c r="BK839">
        <f t="shared" si="201"/>
        <v>0.78481012658227844</v>
      </c>
      <c r="BL839">
        <f t="shared" si="202"/>
        <v>6.3650456332709914E-4</v>
      </c>
    </row>
    <row r="840" spans="1:64" x14ac:dyDescent="0.3">
      <c r="A840">
        <v>42</v>
      </c>
      <c r="B840">
        <v>3</v>
      </c>
      <c r="C840">
        <v>2</v>
      </c>
      <c r="D840">
        <v>9</v>
      </c>
      <c r="E840">
        <v>4</v>
      </c>
      <c r="F840">
        <v>1</v>
      </c>
      <c r="G840">
        <f t="shared" si="191"/>
        <v>3</v>
      </c>
      <c r="H840">
        <v>2</v>
      </c>
      <c r="I840">
        <v>13</v>
      </c>
      <c r="J840">
        <v>1</v>
      </c>
      <c r="L840" s="2" t="s">
        <v>18</v>
      </c>
      <c r="N840">
        <v>37</v>
      </c>
      <c r="O840">
        <v>4</v>
      </c>
      <c r="P840">
        <v>1</v>
      </c>
      <c r="Q840">
        <v>7</v>
      </c>
      <c r="R840">
        <v>1</v>
      </c>
      <c r="S840">
        <v>1</v>
      </c>
      <c r="T840">
        <v>1</v>
      </c>
      <c r="U840">
        <v>2</v>
      </c>
      <c r="V840">
        <v>12</v>
      </c>
      <c r="W840" s="45">
        <v>0</v>
      </c>
      <c r="X840" s="46">
        <v>1</v>
      </c>
      <c r="Y840" s="47">
        <f t="shared" si="192"/>
        <v>1</v>
      </c>
      <c r="Z840">
        <f t="shared" si="193"/>
        <v>0</v>
      </c>
      <c r="AA840">
        <f t="shared" si="194"/>
        <v>0.12009669962765111</v>
      </c>
      <c r="AB840" s="45">
        <f t="shared" si="195"/>
        <v>0.12009669962765111</v>
      </c>
      <c r="AC840" s="47">
        <f t="shared" si="196"/>
        <v>0.87990330037234887</v>
      </c>
      <c r="AD840" s="45">
        <f t="shared" si="197"/>
        <v>-0.12794326348829982</v>
      </c>
      <c r="AE840" s="47">
        <f t="shared" si="198"/>
        <v>100</v>
      </c>
      <c r="AF840">
        <f t="shared" si="199"/>
        <v>0.13648852047359042</v>
      </c>
      <c r="BE840">
        <v>0.1293572208779811</v>
      </c>
      <c r="BF840">
        <v>1</v>
      </c>
      <c r="BG840">
        <v>1</v>
      </c>
      <c r="BH840">
        <f t="shared" si="203"/>
        <v>789</v>
      </c>
      <c r="BI840">
        <f t="shared" si="204"/>
        <v>52</v>
      </c>
      <c r="BJ840">
        <f t="shared" si="200"/>
        <v>0.36009732360097324</v>
      </c>
      <c r="BK840">
        <f t="shared" si="201"/>
        <v>0.78059071729957807</v>
      </c>
      <c r="BL840">
        <f t="shared" si="202"/>
        <v>1.266164991564573E-3</v>
      </c>
    </row>
    <row r="841" spans="1:64" x14ac:dyDescent="0.3">
      <c r="A841">
        <v>42</v>
      </c>
      <c r="B841">
        <v>2</v>
      </c>
      <c r="C841">
        <v>1</v>
      </c>
      <c r="D841">
        <v>4</v>
      </c>
      <c r="E841">
        <v>2</v>
      </c>
      <c r="F841">
        <v>1</v>
      </c>
      <c r="G841">
        <f t="shared" si="191"/>
        <v>3</v>
      </c>
      <c r="H841">
        <v>4</v>
      </c>
      <c r="I841">
        <v>1</v>
      </c>
      <c r="J841">
        <v>0</v>
      </c>
      <c r="L841" s="2" t="s">
        <v>18</v>
      </c>
      <c r="N841">
        <v>37</v>
      </c>
      <c r="O841">
        <v>4</v>
      </c>
      <c r="P841">
        <v>1</v>
      </c>
      <c r="Q841">
        <v>8</v>
      </c>
      <c r="R841">
        <v>2</v>
      </c>
      <c r="S841">
        <v>1</v>
      </c>
      <c r="T841">
        <v>2</v>
      </c>
      <c r="U841">
        <v>2</v>
      </c>
      <c r="V841">
        <v>3</v>
      </c>
      <c r="W841" s="45">
        <v>0</v>
      </c>
      <c r="X841" s="46">
        <v>1</v>
      </c>
      <c r="Y841" s="47">
        <f t="shared" si="192"/>
        <v>1</v>
      </c>
      <c r="Z841">
        <f t="shared" si="193"/>
        <v>0</v>
      </c>
      <c r="AA841">
        <f t="shared" si="194"/>
        <v>3.8913351158309746E-2</v>
      </c>
      <c r="AB841" s="45">
        <f t="shared" si="195"/>
        <v>3.8913351158309746E-2</v>
      </c>
      <c r="AC841" s="47">
        <f t="shared" si="196"/>
        <v>0.96108664884169026</v>
      </c>
      <c r="AD841" s="45">
        <f t="shared" si="197"/>
        <v>-3.96907087885707E-2</v>
      </c>
      <c r="AE841" s="47">
        <f t="shared" si="198"/>
        <v>100</v>
      </c>
      <c r="AF841">
        <f t="shared" si="199"/>
        <v>4.0488910344565129E-2</v>
      </c>
      <c r="BE841">
        <v>0.12958921242060137</v>
      </c>
      <c r="BF841">
        <v>2</v>
      </c>
      <c r="BG841">
        <v>0</v>
      </c>
      <c r="BH841">
        <f t="shared" si="203"/>
        <v>791</v>
      </c>
      <c r="BI841">
        <f t="shared" si="204"/>
        <v>52</v>
      </c>
      <c r="BJ841">
        <f t="shared" si="200"/>
        <v>0.35847526358475268</v>
      </c>
      <c r="BK841">
        <f t="shared" si="201"/>
        <v>0.78059071729957807</v>
      </c>
      <c r="BL841">
        <f t="shared" si="202"/>
        <v>6.3308249578232988E-4</v>
      </c>
    </row>
    <row r="842" spans="1:64" x14ac:dyDescent="0.3">
      <c r="A842">
        <v>35</v>
      </c>
      <c r="B842">
        <v>4</v>
      </c>
      <c r="C842">
        <v>1</v>
      </c>
      <c r="D842">
        <v>0</v>
      </c>
      <c r="E842">
        <v>1</v>
      </c>
      <c r="F842">
        <v>1</v>
      </c>
      <c r="G842">
        <f t="shared" si="191"/>
        <v>2</v>
      </c>
      <c r="H842">
        <v>3</v>
      </c>
      <c r="I842">
        <v>1</v>
      </c>
      <c r="J842">
        <v>0</v>
      </c>
      <c r="L842" s="2" t="s">
        <v>20</v>
      </c>
      <c r="N842">
        <v>37</v>
      </c>
      <c r="O842">
        <v>4</v>
      </c>
      <c r="P842">
        <v>1</v>
      </c>
      <c r="Q842">
        <v>12</v>
      </c>
      <c r="R842">
        <v>1</v>
      </c>
      <c r="S842">
        <v>1</v>
      </c>
      <c r="T842">
        <v>3</v>
      </c>
      <c r="U842">
        <v>3</v>
      </c>
      <c r="V842">
        <v>5</v>
      </c>
      <c r="W842" s="45">
        <v>0</v>
      </c>
      <c r="X842" s="46">
        <v>1</v>
      </c>
      <c r="Y842" s="47">
        <f t="shared" si="192"/>
        <v>1</v>
      </c>
      <c r="Z842">
        <f t="shared" si="193"/>
        <v>0</v>
      </c>
      <c r="AA842">
        <f t="shared" si="194"/>
        <v>5.9074280791331001E-2</v>
      </c>
      <c r="AB842" s="45">
        <f t="shared" si="195"/>
        <v>5.9074280791331001E-2</v>
      </c>
      <c r="AC842" s="47">
        <f t="shared" si="196"/>
        <v>0.94092571920866896</v>
      </c>
      <c r="AD842" s="45">
        <f t="shared" si="197"/>
        <v>-6.0891080654227284E-2</v>
      </c>
      <c r="AE842" s="47">
        <f t="shared" si="198"/>
        <v>100</v>
      </c>
      <c r="AF842">
        <f t="shared" si="199"/>
        <v>6.2783150237420718E-2</v>
      </c>
      <c r="BE842">
        <v>0.12959471433813369</v>
      </c>
      <c r="BF842">
        <v>1</v>
      </c>
      <c r="BG842">
        <v>0</v>
      </c>
      <c r="BH842">
        <f t="shared" si="203"/>
        <v>792</v>
      </c>
      <c r="BI842">
        <f t="shared" si="204"/>
        <v>52</v>
      </c>
      <c r="BJ842">
        <f t="shared" si="200"/>
        <v>0.35766423357664234</v>
      </c>
      <c r="BK842">
        <f t="shared" si="201"/>
        <v>0.78059071729957807</v>
      </c>
      <c r="BL842">
        <f t="shared" si="202"/>
        <v>6.3308249578232988E-4</v>
      </c>
    </row>
    <row r="843" spans="1:64" x14ac:dyDescent="0.3">
      <c r="A843">
        <v>24</v>
      </c>
      <c r="B843">
        <v>4</v>
      </c>
      <c r="C843">
        <v>1</v>
      </c>
      <c r="D843">
        <v>3</v>
      </c>
      <c r="E843">
        <v>1</v>
      </c>
      <c r="F843">
        <v>2</v>
      </c>
      <c r="G843">
        <f t="shared" si="191"/>
        <v>3</v>
      </c>
      <c r="H843">
        <v>3</v>
      </c>
      <c r="I843">
        <v>1</v>
      </c>
      <c r="J843">
        <v>0</v>
      </c>
      <c r="L843" s="2" t="s">
        <v>18</v>
      </c>
      <c r="N843">
        <v>37</v>
      </c>
      <c r="O843">
        <v>4</v>
      </c>
      <c r="P843">
        <v>2</v>
      </c>
      <c r="Q843">
        <v>0</v>
      </c>
      <c r="R843">
        <v>1</v>
      </c>
      <c r="S843">
        <v>3</v>
      </c>
      <c r="T843">
        <v>3</v>
      </c>
      <c r="U843">
        <v>3</v>
      </c>
      <c r="V843">
        <v>0</v>
      </c>
      <c r="W843" s="45">
        <v>1</v>
      </c>
      <c r="X843" s="46">
        <v>0</v>
      </c>
      <c r="Y843" s="47">
        <f t="shared" si="192"/>
        <v>1</v>
      </c>
      <c r="Z843">
        <f t="shared" si="193"/>
        <v>1</v>
      </c>
      <c r="AA843">
        <f t="shared" si="194"/>
        <v>0.44281941425862381</v>
      </c>
      <c r="AB843" s="45">
        <f t="shared" si="195"/>
        <v>0.44281941425862381</v>
      </c>
      <c r="AC843" s="47">
        <f t="shared" si="196"/>
        <v>0.55718058574137619</v>
      </c>
      <c r="AD843" s="45">
        <f t="shared" si="197"/>
        <v>-0.81459323480295354</v>
      </c>
      <c r="AE843" s="47">
        <f t="shared" si="198"/>
        <v>0</v>
      </c>
      <c r="AF843">
        <f t="shared" si="199"/>
        <v>1.258256905186097</v>
      </c>
      <c r="BE843">
        <v>0.12989340961763388</v>
      </c>
      <c r="BF843">
        <v>1</v>
      </c>
      <c r="BG843">
        <v>0</v>
      </c>
      <c r="BH843">
        <f t="shared" si="203"/>
        <v>793</v>
      </c>
      <c r="BI843">
        <f t="shared" si="204"/>
        <v>52</v>
      </c>
      <c r="BJ843">
        <f t="shared" si="200"/>
        <v>0.35685320356853201</v>
      </c>
      <c r="BK843">
        <f t="shared" si="201"/>
        <v>0.78059071729957807</v>
      </c>
      <c r="BL843">
        <f t="shared" si="202"/>
        <v>6.3308249578224326E-4</v>
      </c>
    </row>
    <row r="844" spans="1:64" x14ac:dyDescent="0.3">
      <c r="A844">
        <v>28</v>
      </c>
      <c r="B844">
        <v>3</v>
      </c>
      <c r="C844">
        <v>2</v>
      </c>
      <c r="D844">
        <v>1</v>
      </c>
      <c r="E844">
        <v>1</v>
      </c>
      <c r="F844">
        <v>1</v>
      </c>
      <c r="G844">
        <f t="shared" si="191"/>
        <v>2</v>
      </c>
      <c r="H844">
        <v>2</v>
      </c>
      <c r="I844">
        <v>0</v>
      </c>
      <c r="J844">
        <v>1</v>
      </c>
      <c r="L844" s="2" t="s">
        <v>20</v>
      </c>
      <c r="N844">
        <v>37</v>
      </c>
      <c r="O844">
        <v>4</v>
      </c>
      <c r="P844">
        <v>2</v>
      </c>
      <c r="Q844">
        <v>0</v>
      </c>
      <c r="R844">
        <v>2</v>
      </c>
      <c r="S844">
        <v>1</v>
      </c>
      <c r="T844">
        <v>2</v>
      </c>
      <c r="U844">
        <v>2</v>
      </c>
      <c r="V844">
        <v>1</v>
      </c>
      <c r="W844" s="45">
        <v>0</v>
      </c>
      <c r="X844" s="46">
        <v>1</v>
      </c>
      <c r="Y844" s="47">
        <f t="shared" si="192"/>
        <v>1</v>
      </c>
      <c r="Z844">
        <f t="shared" si="193"/>
        <v>0</v>
      </c>
      <c r="AA844">
        <f t="shared" si="194"/>
        <v>0.34728620718243153</v>
      </c>
      <c r="AB844" s="45">
        <f t="shared" si="195"/>
        <v>0.34728620718243153</v>
      </c>
      <c r="AC844" s="47">
        <f t="shared" si="196"/>
        <v>0.65271379281756847</v>
      </c>
      <c r="AD844" s="45">
        <f t="shared" si="197"/>
        <v>-0.4266165416237353</v>
      </c>
      <c r="AE844" s="47">
        <f t="shared" si="198"/>
        <v>100</v>
      </c>
      <c r="AF844">
        <f t="shared" si="199"/>
        <v>0.53206506588944869</v>
      </c>
      <c r="BE844">
        <v>0.13014751768375574</v>
      </c>
      <c r="BF844">
        <v>1</v>
      </c>
      <c r="BG844">
        <v>0</v>
      </c>
      <c r="BH844">
        <f t="shared" si="203"/>
        <v>794</v>
      </c>
      <c r="BI844">
        <f t="shared" si="204"/>
        <v>52</v>
      </c>
      <c r="BJ844">
        <f t="shared" si="200"/>
        <v>0.35604217356042178</v>
      </c>
      <c r="BK844">
        <f t="shared" si="201"/>
        <v>0.78059071729957807</v>
      </c>
      <c r="BL844">
        <f t="shared" si="202"/>
        <v>0</v>
      </c>
    </row>
    <row r="845" spans="1:64" x14ac:dyDescent="0.3">
      <c r="A845">
        <v>26</v>
      </c>
      <c r="B845">
        <v>1</v>
      </c>
      <c r="C845">
        <v>1</v>
      </c>
      <c r="D845">
        <v>7</v>
      </c>
      <c r="E845">
        <v>1</v>
      </c>
      <c r="F845">
        <v>4</v>
      </c>
      <c r="G845">
        <f t="shared" si="191"/>
        <v>2</v>
      </c>
      <c r="H845">
        <v>3</v>
      </c>
      <c r="I845">
        <v>0</v>
      </c>
      <c r="J845">
        <v>0</v>
      </c>
      <c r="L845" s="2" t="s">
        <v>20</v>
      </c>
      <c r="N845">
        <v>37</v>
      </c>
      <c r="O845">
        <v>4</v>
      </c>
      <c r="P845">
        <v>2</v>
      </c>
      <c r="Q845">
        <v>0</v>
      </c>
      <c r="R845">
        <v>2</v>
      </c>
      <c r="S845">
        <v>4</v>
      </c>
      <c r="T845">
        <v>1</v>
      </c>
      <c r="U845">
        <v>3</v>
      </c>
      <c r="V845">
        <v>0</v>
      </c>
      <c r="W845" s="45">
        <v>0</v>
      </c>
      <c r="X845" s="46">
        <v>1</v>
      </c>
      <c r="Y845" s="47">
        <f t="shared" si="192"/>
        <v>1</v>
      </c>
      <c r="Z845">
        <f t="shared" si="193"/>
        <v>0</v>
      </c>
      <c r="AA845">
        <f t="shared" si="194"/>
        <v>0.11499298281266233</v>
      </c>
      <c r="AB845" s="45">
        <f t="shared" si="195"/>
        <v>0.11499298281266233</v>
      </c>
      <c r="AC845" s="47">
        <f t="shared" si="196"/>
        <v>0.88500701718733765</v>
      </c>
      <c r="AD845" s="45">
        <f t="shared" si="197"/>
        <v>-0.12215970498040181</v>
      </c>
      <c r="AE845" s="47">
        <f t="shared" si="198"/>
        <v>100</v>
      </c>
      <c r="AF845">
        <f t="shared" si="199"/>
        <v>0.12993454354534309</v>
      </c>
      <c r="BE845">
        <v>0.13025509277294636</v>
      </c>
      <c r="BF845">
        <v>0</v>
      </c>
      <c r="BG845">
        <v>1</v>
      </c>
      <c r="BH845">
        <f t="shared" si="203"/>
        <v>794</v>
      </c>
      <c r="BI845">
        <f t="shared" si="204"/>
        <v>53</v>
      </c>
      <c r="BJ845">
        <f t="shared" si="200"/>
        <v>0.35604217356042178</v>
      </c>
      <c r="BK845">
        <f t="shared" si="201"/>
        <v>0.7763713080168777</v>
      </c>
      <c r="BL845">
        <f t="shared" si="202"/>
        <v>6.2966042823756052E-4</v>
      </c>
    </row>
    <row r="846" spans="1:64" x14ac:dyDescent="0.3">
      <c r="A846">
        <v>30</v>
      </c>
      <c r="B846">
        <v>3</v>
      </c>
      <c r="C846">
        <v>1</v>
      </c>
      <c r="D846">
        <v>3</v>
      </c>
      <c r="E846">
        <v>2</v>
      </c>
      <c r="F846">
        <v>3</v>
      </c>
      <c r="G846">
        <f t="shared" si="191"/>
        <v>2</v>
      </c>
      <c r="H846">
        <v>3</v>
      </c>
      <c r="I846">
        <v>1</v>
      </c>
      <c r="J846">
        <v>0</v>
      </c>
      <c r="L846" s="2" t="s">
        <v>20</v>
      </c>
      <c r="N846">
        <v>37</v>
      </c>
      <c r="O846">
        <v>4</v>
      </c>
      <c r="P846">
        <v>2</v>
      </c>
      <c r="Q846">
        <v>3</v>
      </c>
      <c r="R846">
        <v>1</v>
      </c>
      <c r="S846">
        <v>1</v>
      </c>
      <c r="T846">
        <v>1</v>
      </c>
      <c r="U846">
        <v>2</v>
      </c>
      <c r="V846">
        <v>4</v>
      </c>
      <c r="W846" s="45">
        <v>0</v>
      </c>
      <c r="X846" s="46">
        <v>1</v>
      </c>
      <c r="Y846" s="47">
        <f t="shared" si="192"/>
        <v>1</v>
      </c>
      <c r="Z846">
        <f t="shared" si="193"/>
        <v>0</v>
      </c>
      <c r="AA846">
        <f t="shared" si="194"/>
        <v>0.2781995372983343</v>
      </c>
      <c r="AB846" s="45">
        <f t="shared" si="195"/>
        <v>0.2781995372983343</v>
      </c>
      <c r="AC846" s="47">
        <f t="shared" si="196"/>
        <v>0.72180046270166565</v>
      </c>
      <c r="AD846" s="45">
        <f t="shared" si="197"/>
        <v>-0.32600654573504856</v>
      </c>
      <c r="AE846" s="47">
        <f t="shared" si="198"/>
        <v>100</v>
      </c>
      <c r="AF846">
        <f t="shared" si="199"/>
        <v>0.38542443746440164</v>
      </c>
      <c r="BE846">
        <v>0.13039525791611312</v>
      </c>
      <c r="BF846">
        <v>1</v>
      </c>
      <c r="BG846">
        <v>0</v>
      </c>
      <c r="BH846">
        <f t="shared" si="203"/>
        <v>795</v>
      </c>
      <c r="BI846">
        <f t="shared" si="204"/>
        <v>53</v>
      </c>
      <c r="BJ846">
        <f t="shared" si="200"/>
        <v>0.35523114355231145</v>
      </c>
      <c r="BK846">
        <f t="shared" si="201"/>
        <v>0.7763713080168777</v>
      </c>
      <c r="BL846">
        <f t="shared" si="202"/>
        <v>6.2966042823756052E-4</v>
      </c>
    </row>
    <row r="847" spans="1:64" x14ac:dyDescent="0.3">
      <c r="A847">
        <v>40</v>
      </c>
      <c r="B847">
        <v>3</v>
      </c>
      <c r="C847">
        <v>2</v>
      </c>
      <c r="D847">
        <v>1</v>
      </c>
      <c r="E847">
        <v>2</v>
      </c>
      <c r="F847">
        <v>1</v>
      </c>
      <c r="G847">
        <f t="shared" si="191"/>
        <v>2</v>
      </c>
      <c r="H847">
        <v>1</v>
      </c>
      <c r="I847">
        <v>0</v>
      </c>
      <c r="J847">
        <v>0</v>
      </c>
      <c r="L847" s="2" t="s">
        <v>20</v>
      </c>
      <c r="N847">
        <v>37</v>
      </c>
      <c r="O847">
        <v>4</v>
      </c>
      <c r="P847">
        <v>2</v>
      </c>
      <c r="Q847">
        <v>3</v>
      </c>
      <c r="R847">
        <v>2</v>
      </c>
      <c r="S847">
        <v>4</v>
      </c>
      <c r="T847">
        <v>2</v>
      </c>
      <c r="U847">
        <v>3</v>
      </c>
      <c r="V847">
        <v>0</v>
      </c>
      <c r="W847" s="45">
        <v>0</v>
      </c>
      <c r="X847" s="46">
        <v>1</v>
      </c>
      <c r="Y847" s="47">
        <f t="shared" si="192"/>
        <v>1</v>
      </c>
      <c r="Z847">
        <f t="shared" si="193"/>
        <v>0</v>
      </c>
      <c r="AA847">
        <f t="shared" si="194"/>
        <v>0.13196893367797652</v>
      </c>
      <c r="AB847" s="45">
        <f t="shared" si="195"/>
        <v>0.13196893367797652</v>
      </c>
      <c r="AC847" s="47">
        <f t="shared" si="196"/>
        <v>0.86803106632202343</v>
      </c>
      <c r="AD847" s="45">
        <f t="shared" si="197"/>
        <v>-0.1415277742686831</v>
      </c>
      <c r="AE847" s="47">
        <f t="shared" si="198"/>
        <v>100</v>
      </c>
      <c r="AF847">
        <f t="shared" si="199"/>
        <v>0.15203250067667337</v>
      </c>
      <c r="BE847">
        <v>0.1306730735433157</v>
      </c>
      <c r="BF847">
        <v>1</v>
      </c>
      <c r="BG847">
        <v>0</v>
      </c>
      <c r="BH847">
        <f t="shared" si="203"/>
        <v>796</v>
      </c>
      <c r="BI847">
        <f t="shared" si="204"/>
        <v>53</v>
      </c>
      <c r="BJ847">
        <f t="shared" si="200"/>
        <v>0.35442011354420111</v>
      </c>
      <c r="BK847">
        <f t="shared" si="201"/>
        <v>0.7763713080168777</v>
      </c>
      <c r="BL847">
        <f t="shared" si="202"/>
        <v>6.2966042823747433E-4</v>
      </c>
    </row>
    <row r="848" spans="1:64" x14ac:dyDescent="0.3">
      <c r="A848">
        <v>35</v>
      </c>
      <c r="B848">
        <v>3</v>
      </c>
      <c r="C848">
        <v>1</v>
      </c>
      <c r="D848">
        <v>7</v>
      </c>
      <c r="E848">
        <v>3</v>
      </c>
      <c r="F848">
        <v>3</v>
      </c>
      <c r="G848">
        <f t="shared" si="191"/>
        <v>1</v>
      </c>
      <c r="H848">
        <v>4</v>
      </c>
      <c r="I848">
        <v>6</v>
      </c>
      <c r="J848">
        <v>0</v>
      </c>
      <c r="L848" s="2" t="s">
        <v>21</v>
      </c>
      <c r="N848">
        <v>38</v>
      </c>
      <c r="O848">
        <v>1</v>
      </c>
      <c r="P848">
        <v>1</v>
      </c>
      <c r="Q848">
        <v>0</v>
      </c>
      <c r="R848">
        <v>1</v>
      </c>
      <c r="S848">
        <v>1</v>
      </c>
      <c r="T848">
        <v>3</v>
      </c>
      <c r="U848">
        <v>2</v>
      </c>
      <c r="V848">
        <v>0</v>
      </c>
      <c r="W848" s="45">
        <v>0</v>
      </c>
      <c r="X848" s="46">
        <v>1</v>
      </c>
      <c r="Y848" s="47">
        <f t="shared" si="192"/>
        <v>1</v>
      </c>
      <c r="Z848">
        <f t="shared" si="193"/>
        <v>0</v>
      </c>
      <c r="AA848">
        <f t="shared" si="194"/>
        <v>0.43586812923778284</v>
      </c>
      <c r="AB848" s="45">
        <f t="shared" si="195"/>
        <v>0.43586812923778284</v>
      </c>
      <c r="AC848" s="47">
        <f t="shared" si="196"/>
        <v>0.56413187076221716</v>
      </c>
      <c r="AD848" s="45">
        <f t="shared" si="197"/>
        <v>-0.57246724140598659</v>
      </c>
      <c r="AE848" s="47">
        <f t="shared" si="198"/>
        <v>100</v>
      </c>
      <c r="AF848">
        <f t="shared" si="199"/>
        <v>0.77263517951727678</v>
      </c>
      <c r="BE848">
        <v>0.1312937841831599</v>
      </c>
      <c r="BF848">
        <v>1</v>
      </c>
      <c r="BG848">
        <v>0</v>
      </c>
      <c r="BH848">
        <f t="shared" si="203"/>
        <v>797</v>
      </c>
      <c r="BI848">
        <f t="shared" si="204"/>
        <v>53</v>
      </c>
      <c r="BJ848">
        <f t="shared" si="200"/>
        <v>0.35360908353609088</v>
      </c>
      <c r="BK848">
        <f t="shared" si="201"/>
        <v>0.7763713080168777</v>
      </c>
      <c r="BL848">
        <f t="shared" si="202"/>
        <v>6.2966042823756052E-4</v>
      </c>
    </row>
    <row r="849" spans="1:64" x14ac:dyDescent="0.3">
      <c r="A849">
        <v>34</v>
      </c>
      <c r="B849">
        <v>4</v>
      </c>
      <c r="C849">
        <v>1</v>
      </c>
      <c r="D849">
        <v>9</v>
      </c>
      <c r="E849">
        <v>2</v>
      </c>
      <c r="F849">
        <v>4</v>
      </c>
      <c r="G849">
        <f t="shared" si="191"/>
        <v>3</v>
      </c>
      <c r="H849">
        <v>3</v>
      </c>
      <c r="I849">
        <v>4</v>
      </c>
      <c r="J849">
        <v>0</v>
      </c>
      <c r="L849" s="2" t="s">
        <v>18</v>
      </c>
      <c r="N849">
        <v>38</v>
      </c>
      <c r="O849">
        <v>1</v>
      </c>
      <c r="P849">
        <v>1</v>
      </c>
      <c r="Q849">
        <v>3</v>
      </c>
      <c r="R849">
        <v>2</v>
      </c>
      <c r="S849">
        <v>1</v>
      </c>
      <c r="T849">
        <v>2</v>
      </c>
      <c r="U849">
        <v>3</v>
      </c>
      <c r="V849">
        <v>7</v>
      </c>
      <c r="W849" s="45">
        <v>0</v>
      </c>
      <c r="X849" s="46">
        <v>1</v>
      </c>
      <c r="Y849" s="47">
        <f t="shared" si="192"/>
        <v>1</v>
      </c>
      <c r="Z849">
        <f t="shared" si="193"/>
        <v>0</v>
      </c>
      <c r="AA849">
        <f t="shared" si="194"/>
        <v>0.27152380543447147</v>
      </c>
      <c r="AB849" s="45">
        <f t="shared" si="195"/>
        <v>0.27152380543447147</v>
      </c>
      <c r="AC849" s="47">
        <f t="shared" si="196"/>
        <v>0.72847619456552848</v>
      </c>
      <c r="AD849" s="45">
        <f t="shared" si="197"/>
        <v>-0.31680033121019807</v>
      </c>
      <c r="AE849" s="47">
        <f t="shared" si="198"/>
        <v>100</v>
      </c>
      <c r="AF849">
        <f t="shared" si="199"/>
        <v>0.37272845353088219</v>
      </c>
      <c r="BE849">
        <v>0.13134962390982366</v>
      </c>
      <c r="BF849">
        <v>1</v>
      </c>
      <c r="BG849">
        <v>0</v>
      </c>
      <c r="BH849">
        <f t="shared" si="203"/>
        <v>798</v>
      </c>
      <c r="BI849">
        <f t="shared" si="204"/>
        <v>53</v>
      </c>
      <c r="BJ849">
        <f t="shared" si="200"/>
        <v>0.35279805352798055</v>
      </c>
      <c r="BK849">
        <f t="shared" si="201"/>
        <v>0.7763713080168777</v>
      </c>
      <c r="BL849">
        <f t="shared" si="202"/>
        <v>6.2966042823756052E-4</v>
      </c>
    </row>
    <row r="850" spans="1:64" x14ac:dyDescent="0.3">
      <c r="A850">
        <v>35</v>
      </c>
      <c r="B850">
        <v>4</v>
      </c>
      <c r="C850">
        <v>1</v>
      </c>
      <c r="D850">
        <v>2</v>
      </c>
      <c r="E850">
        <v>1</v>
      </c>
      <c r="F850">
        <v>1</v>
      </c>
      <c r="G850">
        <f t="shared" si="191"/>
        <v>2</v>
      </c>
      <c r="H850">
        <v>4</v>
      </c>
      <c r="I850">
        <v>2</v>
      </c>
      <c r="J850">
        <v>0</v>
      </c>
      <c r="L850" s="2" t="s">
        <v>20</v>
      </c>
      <c r="N850">
        <v>38</v>
      </c>
      <c r="O850">
        <v>1</v>
      </c>
      <c r="P850">
        <v>1</v>
      </c>
      <c r="Q850">
        <v>3</v>
      </c>
      <c r="R850">
        <v>2</v>
      </c>
      <c r="S850">
        <v>2</v>
      </c>
      <c r="T850">
        <v>1</v>
      </c>
      <c r="U850">
        <v>2</v>
      </c>
      <c r="V850">
        <v>1</v>
      </c>
      <c r="W850" s="45">
        <v>0</v>
      </c>
      <c r="X850" s="46">
        <v>1</v>
      </c>
      <c r="Y850" s="47">
        <f t="shared" si="192"/>
        <v>1</v>
      </c>
      <c r="Z850">
        <f t="shared" si="193"/>
        <v>0</v>
      </c>
      <c r="AA850">
        <f t="shared" si="194"/>
        <v>8.1968653687773688E-2</v>
      </c>
      <c r="AB850" s="45">
        <f t="shared" si="195"/>
        <v>8.1968653687773688E-2</v>
      </c>
      <c r="AC850" s="47">
        <f t="shared" si="196"/>
        <v>0.91803134631222627</v>
      </c>
      <c r="AD850" s="45">
        <f t="shared" si="197"/>
        <v>-8.5523742635003869E-2</v>
      </c>
      <c r="AE850" s="47">
        <f t="shared" si="198"/>
        <v>100</v>
      </c>
      <c r="AF850">
        <f t="shared" si="199"/>
        <v>8.92874235907581E-2</v>
      </c>
      <c r="BE850">
        <v>0.13139010315761662</v>
      </c>
      <c r="BF850">
        <v>1</v>
      </c>
      <c r="BG850">
        <v>0</v>
      </c>
      <c r="BH850">
        <f t="shared" si="203"/>
        <v>799</v>
      </c>
      <c r="BI850">
        <f t="shared" si="204"/>
        <v>53</v>
      </c>
      <c r="BJ850">
        <f t="shared" si="200"/>
        <v>0.35198702351987021</v>
      </c>
      <c r="BK850">
        <f t="shared" si="201"/>
        <v>0.7763713080168777</v>
      </c>
      <c r="BL850">
        <f t="shared" si="202"/>
        <v>6.2966042823747433E-4</v>
      </c>
    </row>
    <row r="851" spans="1:64" x14ac:dyDescent="0.3">
      <c r="A851">
        <v>43</v>
      </c>
      <c r="B851">
        <v>1</v>
      </c>
      <c r="C851">
        <v>1</v>
      </c>
      <c r="D851">
        <v>3</v>
      </c>
      <c r="E851">
        <v>2</v>
      </c>
      <c r="F851">
        <v>3</v>
      </c>
      <c r="G851">
        <f t="shared" si="191"/>
        <v>3</v>
      </c>
      <c r="H851">
        <v>2</v>
      </c>
      <c r="I851">
        <v>1</v>
      </c>
      <c r="J851">
        <v>1</v>
      </c>
      <c r="L851" s="2" t="s">
        <v>18</v>
      </c>
      <c r="N851">
        <v>38</v>
      </c>
      <c r="O851">
        <v>1</v>
      </c>
      <c r="P851">
        <v>1</v>
      </c>
      <c r="Q851">
        <v>3</v>
      </c>
      <c r="R851">
        <v>2</v>
      </c>
      <c r="S851">
        <v>4</v>
      </c>
      <c r="T851">
        <v>3</v>
      </c>
      <c r="U851">
        <v>4</v>
      </c>
      <c r="V851">
        <v>0</v>
      </c>
      <c r="W851" s="45">
        <v>0</v>
      </c>
      <c r="X851" s="46">
        <v>1</v>
      </c>
      <c r="Y851" s="47">
        <f t="shared" si="192"/>
        <v>1</v>
      </c>
      <c r="Z851">
        <f t="shared" si="193"/>
        <v>0</v>
      </c>
      <c r="AA851">
        <f t="shared" si="194"/>
        <v>0.12185318792933733</v>
      </c>
      <c r="AB851" s="45">
        <f t="shared" si="195"/>
        <v>0.12185318792933733</v>
      </c>
      <c r="AC851" s="47">
        <f t="shared" si="196"/>
        <v>0.8781468120706627</v>
      </c>
      <c r="AD851" s="45">
        <f t="shared" si="197"/>
        <v>-0.12994148739979228</v>
      </c>
      <c r="AE851" s="47">
        <f t="shared" si="198"/>
        <v>100</v>
      </c>
      <c r="AF851">
        <f t="shared" si="199"/>
        <v>0.13876174946420239</v>
      </c>
      <c r="BE851">
        <v>0.13196893367797652</v>
      </c>
      <c r="BF851">
        <v>1</v>
      </c>
      <c r="BG851">
        <v>0</v>
      </c>
      <c r="BH851">
        <f t="shared" si="203"/>
        <v>800</v>
      </c>
      <c r="BI851">
        <f t="shared" si="204"/>
        <v>53</v>
      </c>
      <c r="BJ851">
        <f t="shared" si="200"/>
        <v>0.35117599351175999</v>
      </c>
      <c r="BK851">
        <f t="shared" si="201"/>
        <v>0.7763713080168777</v>
      </c>
      <c r="BL851">
        <f t="shared" si="202"/>
        <v>6.2966042823756052E-4</v>
      </c>
    </row>
    <row r="852" spans="1:64" x14ac:dyDescent="0.3">
      <c r="A852">
        <v>32</v>
      </c>
      <c r="B852">
        <v>3</v>
      </c>
      <c r="C852">
        <v>1</v>
      </c>
      <c r="D852">
        <v>0</v>
      </c>
      <c r="E852">
        <v>1</v>
      </c>
      <c r="F852">
        <v>1</v>
      </c>
      <c r="G852">
        <f t="shared" si="191"/>
        <v>1</v>
      </c>
      <c r="H852">
        <v>3</v>
      </c>
      <c r="I852">
        <v>0</v>
      </c>
      <c r="J852">
        <v>0</v>
      </c>
      <c r="L852" s="2" t="s">
        <v>21</v>
      </c>
      <c r="N852">
        <v>38</v>
      </c>
      <c r="O852">
        <v>1</v>
      </c>
      <c r="P852">
        <v>1</v>
      </c>
      <c r="Q852">
        <v>7</v>
      </c>
      <c r="R852">
        <v>2</v>
      </c>
      <c r="S852">
        <v>1</v>
      </c>
      <c r="T852">
        <v>2</v>
      </c>
      <c r="U852">
        <v>3</v>
      </c>
      <c r="V852">
        <v>1</v>
      </c>
      <c r="W852" s="45">
        <v>0</v>
      </c>
      <c r="X852" s="46">
        <v>1</v>
      </c>
      <c r="Y852" s="47">
        <f t="shared" si="192"/>
        <v>1</v>
      </c>
      <c r="Z852">
        <f t="shared" si="193"/>
        <v>0</v>
      </c>
      <c r="AA852">
        <f t="shared" si="194"/>
        <v>7.4155768098434077E-2</v>
      </c>
      <c r="AB852" s="45">
        <f t="shared" si="195"/>
        <v>7.4155768098434077E-2</v>
      </c>
      <c r="AC852" s="47">
        <f t="shared" si="196"/>
        <v>0.92584423190156595</v>
      </c>
      <c r="AD852" s="45">
        <f t="shared" si="197"/>
        <v>-7.7049274574892468E-2</v>
      </c>
      <c r="AE852" s="47">
        <f t="shared" si="198"/>
        <v>100</v>
      </c>
      <c r="AF852">
        <f t="shared" si="199"/>
        <v>8.0095296317964401E-2</v>
      </c>
      <c r="BE852">
        <v>0.13207635935839918</v>
      </c>
      <c r="BF852">
        <v>1</v>
      </c>
      <c r="BG852">
        <v>0</v>
      </c>
      <c r="BH852">
        <f t="shared" si="203"/>
        <v>801</v>
      </c>
      <c r="BI852">
        <f t="shared" si="204"/>
        <v>53</v>
      </c>
      <c r="BJ852">
        <f t="shared" si="200"/>
        <v>0.35036496350364965</v>
      </c>
      <c r="BK852">
        <f t="shared" si="201"/>
        <v>0.7763713080168777</v>
      </c>
      <c r="BL852">
        <f t="shared" si="202"/>
        <v>6.2966042823756052E-4</v>
      </c>
    </row>
    <row r="853" spans="1:64" x14ac:dyDescent="0.3">
      <c r="A853">
        <v>56</v>
      </c>
      <c r="B853">
        <v>4</v>
      </c>
      <c r="C853">
        <v>1</v>
      </c>
      <c r="D853">
        <v>2</v>
      </c>
      <c r="E853">
        <v>5</v>
      </c>
      <c r="F853">
        <v>1</v>
      </c>
      <c r="G853">
        <f t="shared" si="191"/>
        <v>1</v>
      </c>
      <c r="H853">
        <v>3</v>
      </c>
      <c r="I853">
        <v>4</v>
      </c>
      <c r="J853">
        <v>0</v>
      </c>
      <c r="L853" s="2" t="s">
        <v>21</v>
      </c>
      <c r="N853">
        <v>38</v>
      </c>
      <c r="O853">
        <v>1</v>
      </c>
      <c r="P853">
        <v>1</v>
      </c>
      <c r="Q853">
        <v>8</v>
      </c>
      <c r="R853">
        <v>3</v>
      </c>
      <c r="S853">
        <v>2</v>
      </c>
      <c r="T853">
        <v>2</v>
      </c>
      <c r="U853">
        <v>3</v>
      </c>
      <c r="V853">
        <v>0</v>
      </c>
      <c r="W853" s="45">
        <v>0</v>
      </c>
      <c r="X853" s="46">
        <v>1</v>
      </c>
      <c r="Y853" s="47">
        <f t="shared" si="192"/>
        <v>1</v>
      </c>
      <c r="Z853">
        <f t="shared" si="193"/>
        <v>0</v>
      </c>
      <c r="AA853">
        <f t="shared" si="194"/>
        <v>3.4045161129517165E-2</v>
      </c>
      <c r="AB853" s="45">
        <f t="shared" si="195"/>
        <v>3.4045161129517165E-2</v>
      </c>
      <c r="AC853" s="47">
        <f t="shared" si="196"/>
        <v>0.96595483887048283</v>
      </c>
      <c r="AD853" s="45">
        <f t="shared" si="197"/>
        <v>-3.4638196514138915E-2</v>
      </c>
      <c r="AE853" s="47">
        <f t="shared" si="198"/>
        <v>100</v>
      </c>
      <c r="AF853">
        <f t="shared" si="199"/>
        <v>3.5245085753001761E-2</v>
      </c>
      <c r="BE853">
        <v>0.13216146614708493</v>
      </c>
      <c r="BF853">
        <v>1</v>
      </c>
      <c r="BG853">
        <v>0</v>
      </c>
      <c r="BH853">
        <f t="shared" si="203"/>
        <v>802</v>
      </c>
      <c r="BI853">
        <f t="shared" si="204"/>
        <v>53</v>
      </c>
      <c r="BJ853">
        <f t="shared" si="200"/>
        <v>0.34955393349553932</v>
      </c>
      <c r="BK853">
        <f t="shared" si="201"/>
        <v>0.7763713080168777</v>
      </c>
      <c r="BL853">
        <f t="shared" si="202"/>
        <v>6.2966042823747433E-4</v>
      </c>
    </row>
    <row r="854" spans="1:64" x14ac:dyDescent="0.3">
      <c r="A854">
        <v>29</v>
      </c>
      <c r="B854">
        <v>2</v>
      </c>
      <c r="C854">
        <v>1</v>
      </c>
      <c r="D854">
        <v>8</v>
      </c>
      <c r="E854">
        <v>1</v>
      </c>
      <c r="F854">
        <v>1</v>
      </c>
      <c r="G854">
        <f t="shared" si="191"/>
        <v>2</v>
      </c>
      <c r="H854">
        <v>3</v>
      </c>
      <c r="I854">
        <v>0</v>
      </c>
      <c r="J854">
        <v>0</v>
      </c>
      <c r="L854" s="2" t="s">
        <v>20</v>
      </c>
      <c r="N854">
        <v>38</v>
      </c>
      <c r="O854">
        <v>1</v>
      </c>
      <c r="P854">
        <v>1</v>
      </c>
      <c r="Q854">
        <v>10</v>
      </c>
      <c r="R854">
        <v>1</v>
      </c>
      <c r="S854">
        <v>2</v>
      </c>
      <c r="T854">
        <v>1</v>
      </c>
      <c r="U854">
        <v>3</v>
      </c>
      <c r="V854">
        <v>3</v>
      </c>
      <c r="W854" s="45">
        <v>0</v>
      </c>
      <c r="X854" s="46">
        <v>1</v>
      </c>
      <c r="Y854" s="47">
        <f t="shared" si="192"/>
        <v>1</v>
      </c>
      <c r="Z854">
        <f t="shared" si="193"/>
        <v>0</v>
      </c>
      <c r="AA854">
        <f t="shared" si="194"/>
        <v>4.2233547734768166E-2</v>
      </c>
      <c r="AB854" s="45">
        <f t="shared" si="195"/>
        <v>4.2233547734768166E-2</v>
      </c>
      <c r="AC854" s="47">
        <f t="shared" si="196"/>
        <v>0.95776645226523183</v>
      </c>
      <c r="AD854" s="45">
        <f t="shared" si="197"/>
        <v>-4.3151317511611387E-2</v>
      </c>
      <c r="AE854" s="47">
        <f t="shared" si="198"/>
        <v>100</v>
      </c>
      <c r="AF854">
        <f t="shared" si="199"/>
        <v>4.4095872887258469E-2</v>
      </c>
      <c r="BE854">
        <v>0.13219667494307097</v>
      </c>
      <c r="BF854">
        <v>1</v>
      </c>
      <c r="BG854">
        <v>0</v>
      </c>
      <c r="BH854">
        <f t="shared" si="203"/>
        <v>803</v>
      </c>
      <c r="BI854">
        <f t="shared" si="204"/>
        <v>53</v>
      </c>
      <c r="BJ854">
        <f t="shared" si="200"/>
        <v>0.34874290348742909</v>
      </c>
      <c r="BK854">
        <f t="shared" si="201"/>
        <v>0.7763713080168777</v>
      </c>
      <c r="BL854">
        <f t="shared" si="202"/>
        <v>6.2966042823756052E-4</v>
      </c>
    </row>
    <row r="855" spans="1:64" x14ac:dyDescent="0.3">
      <c r="A855">
        <v>19</v>
      </c>
      <c r="B855">
        <v>3</v>
      </c>
      <c r="C855">
        <v>1</v>
      </c>
      <c r="D855">
        <v>1</v>
      </c>
      <c r="E855">
        <v>1</v>
      </c>
      <c r="F855">
        <v>4</v>
      </c>
      <c r="G855">
        <f t="shared" si="191"/>
        <v>3</v>
      </c>
      <c r="H855">
        <v>3</v>
      </c>
      <c r="I855">
        <v>0</v>
      </c>
      <c r="J855">
        <v>0</v>
      </c>
      <c r="L855" s="2" t="s">
        <v>18</v>
      </c>
      <c r="N855">
        <v>38</v>
      </c>
      <c r="O855">
        <v>1</v>
      </c>
      <c r="P855">
        <v>1</v>
      </c>
      <c r="Q855">
        <v>10</v>
      </c>
      <c r="R855">
        <v>3</v>
      </c>
      <c r="S855">
        <v>1</v>
      </c>
      <c r="T855">
        <v>1</v>
      </c>
      <c r="U855">
        <v>2</v>
      </c>
      <c r="V855">
        <v>5</v>
      </c>
      <c r="W855" s="45">
        <v>0</v>
      </c>
      <c r="X855" s="46">
        <v>1</v>
      </c>
      <c r="Y855" s="47">
        <f t="shared" si="192"/>
        <v>1</v>
      </c>
      <c r="Z855">
        <f t="shared" si="193"/>
        <v>0</v>
      </c>
      <c r="AA855">
        <f t="shared" si="194"/>
        <v>3.7861343933485704E-2</v>
      </c>
      <c r="AB855" s="45">
        <f t="shared" si="195"/>
        <v>3.7861343933485704E-2</v>
      </c>
      <c r="AC855" s="47">
        <f t="shared" si="196"/>
        <v>0.96213865606651428</v>
      </c>
      <c r="AD855" s="45">
        <f t="shared" si="197"/>
        <v>-3.8596705577336764E-2</v>
      </c>
      <c r="AE855" s="47">
        <f t="shared" si="198"/>
        <v>100</v>
      </c>
      <c r="AF855">
        <f t="shared" si="199"/>
        <v>3.9351234559344306E-2</v>
      </c>
      <c r="BE855">
        <v>0.13232116937988883</v>
      </c>
      <c r="BF855">
        <v>1</v>
      </c>
      <c r="BG855">
        <v>0</v>
      </c>
      <c r="BH855">
        <f t="shared" si="203"/>
        <v>804</v>
      </c>
      <c r="BI855">
        <f t="shared" si="204"/>
        <v>53</v>
      </c>
      <c r="BJ855">
        <f t="shared" si="200"/>
        <v>0.34793187347931875</v>
      </c>
      <c r="BK855">
        <f t="shared" si="201"/>
        <v>0.7763713080168777</v>
      </c>
      <c r="BL855">
        <f t="shared" si="202"/>
        <v>6.2966042823756052E-4</v>
      </c>
    </row>
    <row r="856" spans="1:64" x14ac:dyDescent="0.3">
      <c r="A856">
        <v>45</v>
      </c>
      <c r="B856">
        <v>1</v>
      </c>
      <c r="C856">
        <v>2</v>
      </c>
      <c r="D856">
        <v>2</v>
      </c>
      <c r="E856">
        <v>1</v>
      </c>
      <c r="F856">
        <v>3</v>
      </c>
      <c r="G856">
        <f t="shared" si="191"/>
        <v>2</v>
      </c>
      <c r="H856">
        <v>2</v>
      </c>
      <c r="I856">
        <v>0</v>
      </c>
      <c r="J856">
        <v>0</v>
      </c>
      <c r="L856" s="2" t="s">
        <v>20</v>
      </c>
      <c r="N856">
        <v>38</v>
      </c>
      <c r="O856">
        <v>1</v>
      </c>
      <c r="P856">
        <v>2</v>
      </c>
      <c r="Q856">
        <v>0</v>
      </c>
      <c r="R856">
        <v>2</v>
      </c>
      <c r="S856">
        <v>4</v>
      </c>
      <c r="T856">
        <v>1</v>
      </c>
      <c r="U856">
        <v>3</v>
      </c>
      <c r="V856">
        <v>7</v>
      </c>
      <c r="W856" s="45">
        <v>0</v>
      </c>
      <c r="X856" s="46">
        <v>1</v>
      </c>
      <c r="Y856" s="47">
        <f t="shared" si="192"/>
        <v>1</v>
      </c>
      <c r="Z856">
        <f t="shared" si="193"/>
        <v>0</v>
      </c>
      <c r="AA856">
        <f t="shared" si="194"/>
        <v>0.50633377219114561</v>
      </c>
      <c r="AB856" s="45">
        <f t="shared" si="195"/>
        <v>0.50633377219114561</v>
      </c>
      <c r="AC856" s="47">
        <f t="shared" si="196"/>
        <v>0.49366622780885439</v>
      </c>
      <c r="AD856" s="45">
        <f t="shared" si="197"/>
        <v>-0.70589564235883018</v>
      </c>
      <c r="AE856" s="47">
        <f t="shared" si="198"/>
        <v>0</v>
      </c>
      <c r="AF856">
        <f t="shared" si="199"/>
        <v>1.0256601397233842</v>
      </c>
      <c r="BE856">
        <v>0.13255287913716579</v>
      </c>
      <c r="BF856">
        <v>1</v>
      </c>
      <c r="BG856">
        <v>0</v>
      </c>
      <c r="BH856">
        <f t="shared" si="203"/>
        <v>805</v>
      </c>
      <c r="BI856">
        <f t="shared" si="204"/>
        <v>53</v>
      </c>
      <c r="BJ856">
        <f t="shared" si="200"/>
        <v>0.34712084347120842</v>
      </c>
      <c r="BK856">
        <f t="shared" si="201"/>
        <v>0.7763713080168777</v>
      </c>
      <c r="BL856">
        <f t="shared" si="202"/>
        <v>6.2966042823756052E-4</v>
      </c>
    </row>
    <row r="857" spans="1:64" x14ac:dyDescent="0.3">
      <c r="A857">
        <v>37</v>
      </c>
      <c r="B857">
        <v>4</v>
      </c>
      <c r="C857">
        <v>1</v>
      </c>
      <c r="D857">
        <v>8</v>
      </c>
      <c r="E857">
        <v>2</v>
      </c>
      <c r="F857">
        <v>1</v>
      </c>
      <c r="G857">
        <f t="shared" si="191"/>
        <v>2</v>
      </c>
      <c r="H857">
        <v>2</v>
      </c>
      <c r="I857">
        <v>3</v>
      </c>
      <c r="J857">
        <v>0</v>
      </c>
      <c r="L857" s="2" t="s">
        <v>20</v>
      </c>
      <c r="N857">
        <v>38</v>
      </c>
      <c r="O857">
        <v>1</v>
      </c>
      <c r="P857">
        <v>2</v>
      </c>
      <c r="Q857">
        <v>7</v>
      </c>
      <c r="R857">
        <v>2</v>
      </c>
      <c r="S857">
        <v>1</v>
      </c>
      <c r="T857">
        <v>3</v>
      </c>
      <c r="U857">
        <v>3</v>
      </c>
      <c r="V857">
        <v>4</v>
      </c>
      <c r="W857" s="45">
        <v>0</v>
      </c>
      <c r="X857" s="46">
        <v>1</v>
      </c>
      <c r="Y857" s="47">
        <f t="shared" si="192"/>
        <v>1</v>
      </c>
      <c r="Z857">
        <f t="shared" si="193"/>
        <v>0</v>
      </c>
      <c r="AA857">
        <f t="shared" si="194"/>
        <v>0.52963177477118195</v>
      </c>
      <c r="AB857" s="45">
        <f t="shared" si="195"/>
        <v>0.52963177477118195</v>
      </c>
      <c r="AC857" s="47">
        <f t="shared" si="196"/>
        <v>0.47036822522881805</v>
      </c>
      <c r="AD857" s="45">
        <f t="shared" si="197"/>
        <v>-0.7542394330873412</v>
      </c>
      <c r="AE857" s="47">
        <f t="shared" si="198"/>
        <v>0</v>
      </c>
      <c r="AF857">
        <f t="shared" si="199"/>
        <v>1.1259939476429008</v>
      </c>
      <c r="BE857">
        <v>0.13257717596255653</v>
      </c>
      <c r="BF857">
        <v>1</v>
      </c>
      <c r="BG857">
        <v>0</v>
      </c>
      <c r="BH857">
        <f t="shared" si="203"/>
        <v>806</v>
      </c>
      <c r="BI857">
        <f t="shared" si="204"/>
        <v>53</v>
      </c>
      <c r="BJ857">
        <f t="shared" si="200"/>
        <v>0.34630981346309808</v>
      </c>
      <c r="BK857">
        <f t="shared" si="201"/>
        <v>0.7763713080168777</v>
      </c>
      <c r="BL857">
        <f t="shared" si="202"/>
        <v>0</v>
      </c>
    </row>
    <row r="858" spans="1:64" x14ac:dyDescent="0.3">
      <c r="A858">
        <v>20</v>
      </c>
      <c r="B858">
        <v>1</v>
      </c>
      <c r="C858">
        <v>1</v>
      </c>
      <c r="D858">
        <v>2</v>
      </c>
      <c r="E858">
        <v>1</v>
      </c>
      <c r="F858">
        <v>3</v>
      </c>
      <c r="G858">
        <f t="shared" si="191"/>
        <v>3</v>
      </c>
      <c r="H858">
        <v>2</v>
      </c>
      <c r="I858">
        <v>1</v>
      </c>
      <c r="J858">
        <v>0</v>
      </c>
      <c r="L858" s="2" t="s">
        <v>18</v>
      </c>
      <c r="N858">
        <v>38</v>
      </c>
      <c r="O858">
        <v>2</v>
      </c>
      <c r="P858">
        <v>1</v>
      </c>
      <c r="Q858">
        <v>2</v>
      </c>
      <c r="R858">
        <v>1</v>
      </c>
      <c r="S858">
        <v>3</v>
      </c>
      <c r="T858">
        <v>2</v>
      </c>
      <c r="U858">
        <v>3</v>
      </c>
      <c r="V858">
        <v>1</v>
      </c>
      <c r="W858" s="45">
        <v>0</v>
      </c>
      <c r="X858" s="46">
        <v>1</v>
      </c>
      <c r="Y858" s="47">
        <f t="shared" si="192"/>
        <v>1</v>
      </c>
      <c r="Z858">
        <f t="shared" si="193"/>
        <v>0</v>
      </c>
      <c r="AA858">
        <f t="shared" si="194"/>
        <v>0.12646971883809258</v>
      </c>
      <c r="AB858" s="45">
        <f t="shared" si="195"/>
        <v>0.12646971883809258</v>
      </c>
      <c r="AC858" s="47">
        <f t="shared" si="196"/>
        <v>0.87353028116190745</v>
      </c>
      <c r="AD858" s="45">
        <f t="shared" si="197"/>
        <v>-0.13521248353847906</v>
      </c>
      <c r="AE858" s="47">
        <f t="shared" si="198"/>
        <v>100</v>
      </c>
      <c r="AF858">
        <f t="shared" si="199"/>
        <v>0.14478000541649411</v>
      </c>
      <c r="BE858">
        <v>0.13305025876940446</v>
      </c>
      <c r="BF858">
        <v>0</v>
      </c>
      <c r="BG858">
        <v>1</v>
      </c>
      <c r="BH858">
        <f t="shared" si="203"/>
        <v>806</v>
      </c>
      <c r="BI858">
        <f t="shared" si="204"/>
        <v>54</v>
      </c>
      <c r="BJ858">
        <f t="shared" si="200"/>
        <v>0.34630981346309808</v>
      </c>
      <c r="BK858">
        <f t="shared" si="201"/>
        <v>0.77215189873417722</v>
      </c>
      <c r="BL858">
        <f t="shared" si="202"/>
        <v>6.262383606927054E-4</v>
      </c>
    </row>
    <row r="859" spans="1:64" x14ac:dyDescent="0.3">
      <c r="A859">
        <v>44</v>
      </c>
      <c r="B859">
        <v>3</v>
      </c>
      <c r="C859">
        <v>2</v>
      </c>
      <c r="D859">
        <v>4</v>
      </c>
      <c r="E859">
        <v>1</v>
      </c>
      <c r="F859">
        <v>2</v>
      </c>
      <c r="G859">
        <f t="shared" si="191"/>
        <v>3</v>
      </c>
      <c r="H859">
        <v>3</v>
      </c>
      <c r="I859">
        <v>0</v>
      </c>
      <c r="J859">
        <v>1</v>
      </c>
      <c r="L859" s="2" t="s">
        <v>18</v>
      </c>
      <c r="N859">
        <v>38</v>
      </c>
      <c r="O859">
        <v>2</v>
      </c>
      <c r="P859">
        <v>1</v>
      </c>
      <c r="Q859">
        <v>2</v>
      </c>
      <c r="R859">
        <v>1</v>
      </c>
      <c r="S859">
        <v>4</v>
      </c>
      <c r="T859">
        <v>1</v>
      </c>
      <c r="U859">
        <v>4</v>
      </c>
      <c r="V859">
        <v>0</v>
      </c>
      <c r="W859" s="45">
        <v>0</v>
      </c>
      <c r="X859" s="46">
        <v>1</v>
      </c>
      <c r="Y859" s="47">
        <f t="shared" si="192"/>
        <v>1</v>
      </c>
      <c r="Z859">
        <f t="shared" si="193"/>
        <v>0</v>
      </c>
      <c r="AA859">
        <f t="shared" si="194"/>
        <v>4.3663165134799849E-2</v>
      </c>
      <c r="AB859" s="45">
        <f t="shared" si="195"/>
        <v>4.3663165134799849E-2</v>
      </c>
      <c r="AC859" s="47">
        <f t="shared" si="196"/>
        <v>0.95633683486520016</v>
      </c>
      <c r="AD859" s="45">
        <f t="shared" si="197"/>
        <v>-4.4645090261991163E-2</v>
      </c>
      <c r="AE859" s="47">
        <f t="shared" si="198"/>
        <v>100</v>
      </c>
      <c r="AF859">
        <f t="shared" si="199"/>
        <v>4.565668030653066E-2</v>
      </c>
      <c r="BE859">
        <v>0.13306420422559595</v>
      </c>
      <c r="BF859">
        <v>1</v>
      </c>
      <c r="BG859">
        <v>0</v>
      </c>
      <c r="BH859">
        <f t="shared" si="203"/>
        <v>807</v>
      </c>
      <c r="BI859">
        <f t="shared" si="204"/>
        <v>54</v>
      </c>
      <c r="BJ859">
        <f t="shared" si="200"/>
        <v>0.34549878345498786</v>
      </c>
      <c r="BK859">
        <f t="shared" si="201"/>
        <v>0.77215189873417722</v>
      </c>
      <c r="BL859">
        <f t="shared" si="202"/>
        <v>6.2623836069279116E-4</v>
      </c>
    </row>
    <row r="860" spans="1:64" x14ac:dyDescent="0.3">
      <c r="A860">
        <v>53</v>
      </c>
      <c r="B860">
        <v>4</v>
      </c>
      <c r="C860">
        <v>1</v>
      </c>
      <c r="D860">
        <v>7</v>
      </c>
      <c r="E860">
        <v>5</v>
      </c>
      <c r="F860">
        <v>3</v>
      </c>
      <c r="G860">
        <f t="shared" si="191"/>
        <v>1</v>
      </c>
      <c r="H860">
        <v>3</v>
      </c>
      <c r="I860">
        <v>4</v>
      </c>
      <c r="J860">
        <v>0</v>
      </c>
      <c r="L860" s="2" t="s">
        <v>21</v>
      </c>
      <c r="N860">
        <v>38</v>
      </c>
      <c r="O860">
        <v>2</v>
      </c>
      <c r="P860">
        <v>1</v>
      </c>
      <c r="Q860">
        <v>2</v>
      </c>
      <c r="R860">
        <v>2</v>
      </c>
      <c r="S860">
        <v>2</v>
      </c>
      <c r="T860">
        <v>3</v>
      </c>
      <c r="U860">
        <v>4</v>
      </c>
      <c r="V860">
        <v>1</v>
      </c>
      <c r="W860" s="45">
        <v>0</v>
      </c>
      <c r="X860" s="46">
        <v>1</v>
      </c>
      <c r="Y860" s="47">
        <f t="shared" si="192"/>
        <v>1</v>
      </c>
      <c r="Z860">
        <f t="shared" si="193"/>
        <v>0</v>
      </c>
      <c r="AA860">
        <f t="shared" si="194"/>
        <v>0.14615655879678927</v>
      </c>
      <c r="AB860" s="45">
        <f t="shared" si="195"/>
        <v>0.14615655879678927</v>
      </c>
      <c r="AC860" s="47">
        <f t="shared" si="196"/>
        <v>0.85384344120321076</v>
      </c>
      <c r="AD860" s="45">
        <f t="shared" si="197"/>
        <v>-0.15800742611750748</v>
      </c>
      <c r="AE860" s="47">
        <f t="shared" si="198"/>
        <v>100</v>
      </c>
      <c r="AF860">
        <f t="shared" si="199"/>
        <v>0.17117489195774555</v>
      </c>
      <c r="BE860">
        <v>0.13312152258737467</v>
      </c>
      <c r="BF860">
        <v>1</v>
      </c>
      <c r="BG860">
        <v>0</v>
      </c>
      <c r="BH860">
        <f t="shared" si="203"/>
        <v>808</v>
      </c>
      <c r="BI860">
        <f t="shared" si="204"/>
        <v>54</v>
      </c>
      <c r="BJ860">
        <f t="shared" si="200"/>
        <v>0.34468775344687752</v>
      </c>
      <c r="BK860">
        <f t="shared" si="201"/>
        <v>0.77215189873417722</v>
      </c>
      <c r="BL860">
        <f t="shared" si="202"/>
        <v>6.2623836069279116E-4</v>
      </c>
    </row>
    <row r="861" spans="1:64" x14ac:dyDescent="0.3">
      <c r="A861">
        <v>29</v>
      </c>
      <c r="B861">
        <v>2</v>
      </c>
      <c r="C861">
        <v>2</v>
      </c>
      <c r="D861">
        <v>4</v>
      </c>
      <c r="E861">
        <v>1</v>
      </c>
      <c r="F861">
        <v>4</v>
      </c>
      <c r="G861">
        <f t="shared" si="191"/>
        <v>2</v>
      </c>
      <c r="H861">
        <v>2</v>
      </c>
      <c r="I861">
        <v>1</v>
      </c>
      <c r="J861">
        <v>0</v>
      </c>
      <c r="L861" s="2" t="s">
        <v>20</v>
      </c>
      <c r="N861">
        <v>38</v>
      </c>
      <c r="O861">
        <v>2</v>
      </c>
      <c r="P861">
        <v>1</v>
      </c>
      <c r="Q861">
        <v>7</v>
      </c>
      <c r="R861">
        <v>2</v>
      </c>
      <c r="S861">
        <v>1</v>
      </c>
      <c r="T861">
        <v>3</v>
      </c>
      <c r="U861">
        <v>2</v>
      </c>
      <c r="V861">
        <v>1</v>
      </c>
      <c r="W861" s="45">
        <v>0</v>
      </c>
      <c r="X861" s="46">
        <v>1</v>
      </c>
      <c r="Y861" s="47">
        <f t="shared" si="192"/>
        <v>1</v>
      </c>
      <c r="Z861">
        <f t="shared" si="193"/>
        <v>0</v>
      </c>
      <c r="AA861">
        <f t="shared" si="194"/>
        <v>0.11901871371862495</v>
      </c>
      <c r="AB861" s="45">
        <f t="shared" si="195"/>
        <v>0.11901871371862495</v>
      </c>
      <c r="AC861" s="47">
        <f t="shared" si="196"/>
        <v>0.88098128628137506</v>
      </c>
      <c r="AD861" s="45">
        <f t="shared" si="197"/>
        <v>-0.12671889472289399</v>
      </c>
      <c r="AE861" s="47">
        <f t="shared" si="198"/>
        <v>100</v>
      </c>
      <c r="AF861">
        <f t="shared" si="199"/>
        <v>0.13509789092229568</v>
      </c>
      <c r="BE861">
        <v>0.13320649810538795</v>
      </c>
      <c r="BF861">
        <v>1</v>
      </c>
      <c r="BG861">
        <v>0</v>
      </c>
      <c r="BH861">
        <f t="shared" si="203"/>
        <v>809</v>
      </c>
      <c r="BI861">
        <f t="shared" si="204"/>
        <v>54</v>
      </c>
      <c r="BJ861">
        <f t="shared" si="200"/>
        <v>0.34387672343876718</v>
      </c>
      <c r="BK861">
        <f t="shared" si="201"/>
        <v>0.77215189873417722</v>
      </c>
      <c r="BL861">
        <f t="shared" si="202"/>
        <v>6.262383606927054E-4</v>
      </c>
    </row>
    <row r="862" spans="1:64" x14ac:dyDescent="0.3">
      <c r="A862">
        <v>22</v>
      </c>
      <c r="B862">
        <v>3</v>
      </c>
      <c r="C862">
        <v>2</v>
      </c>
      <c r="D862">
        <v>0</v>
      </c>
      <c r="E862">
        <v>1</v>
      </c>
      <c r="F862">
        <v>1</v>
      </c>
      <c r="G862">
        <f t="shared" si="191"/>
        <v>2</v>
      </c>
      <c r="H862">
        <v>3</v>
      </c>
      <c r="I862">
        <v>0</v>
      </c>
      <c r="J862">
        <v>1</v>
      </c>
      <c r="L862" s="2" t="s">
        <v>20</v>
      </c>
      <c r="N862">
        <v>38</v>
      </c>
      <c r="O862">
        <v>2</v>
      </c>
      <c r="P862">
        <v>1</v>
      </c>
      <c r="Q862">
        <v>7</v>
      </c>
      <c r="R862">
        <v>2</v>
      </c>
      <c r="S862">
        <v>2</v>
      </c>
      <c r="T862">
        <v>1</v>
      </c>
      <c r="U862">
        <v>3</v>
      </c>
      <c r="V862">
        <v>1</v>
      </c>
      <c r="W862" s="45">
        <v>0</v>
      </c>
      <c r="X862" s="46">
        <v>1</v>
      </c>
      <c r="Y862" s="47">
        <f t="shared" si="192"/>
        <v>1</v>
      </c>
      <c r="Z862">
        <f t="shared" si="193"/>
        <v>0</v>
      </c>
      <c r="AA862">
        <f t="shared" si="194"/>
        <v>2.5091026592892529E-2</v>
      </c>
      <c r="AB862" s="45">
        <f t="shared" si="195"/>
        <v>2.5091026592892529E-2</v>
      </c>
      <c r="AC862" s="47">
        <f t="shared" si="196"/>
        <v>0.97490897340710747</v>
      </c>
      <c r="AD862" s="45">
        <f t="shared" si="197"/>
        <v>-2.5411172950757618E-2</v>
      </c>
      <c r="AE862" s="47">
        <f t="shared" si="198"/>
        <v>100</v>
      </c>
      <c r="AF862">
        <f t="shared" si="199"/>
        <v>2.5736789051396793E-2</v>
      </c>
      <c r="BE862">
        <v>0.13373543672639657</v>
      </c>
      <c r="BF862">
        <v>1</v>
      </c>
      <c r="BG862">
        <v>0</v>
      </c>
      <c r="BH862">
        <f t="shared" si="203"/>
        <v>810</v>
      </c>
      <c r="BI862">
        <f t="shared" si="204"/>
        <v>54</v>
      </c>
      <c r="BJ862">
        <f t="shared" si="200"/>
        <v>0.34306569343065696</v>
      </c>
      <c r="BK862">
        <f t="shared" si="201"/>
        <v>0.77215189873417722</v>
      </c>
      <c r="BL862">
        <f t="shared" si="202"/>
        <v>6.2623836069279116E-4</v>
      </c>
    </row>
    <row r="863" spans="1:64" x14ac:dyDescent="0.3">
      <c r="A863">
        <v>46</v>
      </c>
      <c r="B863">
        <v>3</v>
      </c>
      <c r="C863">
        <v>1</v>
      </c>
      <c r="D863">
        <v>15</v>
      </c>
      <c r="E863">
        <v>4</v>
      </c>
      <c r="F863">
        <v>3</v>
      </c>
      <c r="G863">
        <f t="shared" si="191"/>
        <v>2</v>
      </c>
      <c r="H863">
        <v>3</v>
      </c>
      <c r="I863">
        <v>15</v>
      </c>
      <c r="J863">
        <v>0</v>
      </c>
      <c r="L863" s="2" t="s">
        <v>20</v>
      </c>
      <c r="N863">
        <v>38</v>
      </c>
      <c r="O863">
        <v>2</v>
      </c>
      <c r="P863">
        <v>1</v>
      </c>
      <c r="Q863">
        <v>16</v>
      </c>
      <c r="R863">
        <v>3</v>
      </c>
      <c r="S863">
        <v>1</v>
      </c>
      <c r="T863">
        <v>2</v>
      </c>
      <c r="U863">
        <v>3</v>
      </c>
      <c r="V863">
        <v>1</v>
      </c>
      <c r="W863" s="45">
        <v>0</v>
      </c>
      <c r="X863" s="46">
        <v>1</v>
      </c>
      <c r="Y863" s="47">
        <f t="shared" si="192"/>
        <v>1</v>
      </c>
      <c r="Z863">
        <f t="shared" si="193"/>
        <v>0</v>
      </c>
      <c r="AA863">
        <f t="shared" si="194"/>
        <v>8.6289085235900388E-3</v>
      </c>
      <c r="AB863" s="45">
        <f t="shared" si="195"/>
        <v>8.6289085235900388E-3</v>
      </c>
      <c r="AC863" s="47">
        <f t="shared" si="196"/>
        <v>0.99137109147641</v>
      </c>
      <c r="AD863" s="45">
        <f t="shared" si="197"/>
        <v>-8.6663531143182163E-3</v>
      </c>
      <c r="AE863" s="47">
        <f t="shared" si="198"/>
        <v>100</v>
      </c>
      <c r="AF863">
        <f t="shared" si="199"/>
        <v>8.7040146699651523E-3</v>
      </c>
      <c r="BE863">
        <v>0.13373748954892759</v>
      </c>
      <c r="BF863">
        <v>1</v>
      </c>
      <c r="BG863">
        <v>0</v>
      </c>
      <c r="BH863">
        <f t="shared" si="203"/>
        <v>811</v>
      </c>
      <c r="BI863">
        <f t="shared" si="204"/>
        <v>54</v>
      </c>
      <c r="BJ863">
        <f t="shared" si="200"/>
        <v>0.34225466342254662</v>
      </c>
      <c r="BK863">
        <f t="shared" si="201"/>
        <v>0.77215189873417722</v>
      </c>
      <c r="BL863">
        <f t="shared" si="202"/>
        <v>6.2623836069279116E-4</v>
      </c>
    </row>
    <row r="864" spans="1:64" x14ac:dyDescent="0.3">
      <c r="A864">
        <v>44</v>
      </c>
      <c r="B864">
        <v>4</v>
      </c>
      <c r="C864">
        <v>1</v>
      </c>
      <c r="D864">
        <v>0</v>
      </c>
      <c r="E864">
        <v>1</v>
      </c>
      <c r="F864">
        <v>3</v>
      </c>
      <c r="G864">
        <f t="shared" si="191"/>
        <v>3</v>
      </c>
      <c r="H864">
        <v>3</v>
      </c>
      <c r="I864">
        <v>0</v>
      </c>
      <c r="J864">
        <v>0</v>
      </c>
      <c r="L864" s="2" t="s">
        <v>18</v>
      </c>
      <c r="N864">
        <v>38</v>
      </c>
      <c r="O864">
        <v>2</v>
      </c>
      <c r="P864">
        <v>2</v>
      </c>
      <c r="Q864">
        <v>0</v>
      </c>
      <c r="R864">
        <v>2</v>
      </c>
      <c r="S864">
        <v>1</v>
      </c>
      <c r="T864">
        <v>3</v>
      </c>
      <c r="U864">
        <v>3</v>
      </c>
      <c r="V864">
        <v>0</v>
      </c>
      <c r="W864" s="45">
        <v>0</v>
      </c>
      <c r="X864" s="46">
        <v>1</v>
      </c>
      <c r="Y864" s="47">
        <f t="shared" si="192"/>
        <v>1</v>
      </c>
      <c r="Z864">
        <f t="shared" si="193"/>
        <v>0</v>
      </c>
      <c r="AA864">
        <f t="shared" si="194"/>
        <v>0.58103796546950581</v>
      </c>
      <c r="AB864" s="45">
        <f t="shared" si="195"/>
        <v>0.58103796546950581</v>
      </c>
      <c r="AC864" s="47">
        <f t="shared" si="196"/>
        <v>0.41896203453049419</v>
      </c>
      <c r="AD864" s="45">
        <f t="shared" si="197"/>
        <v>-0.86997497287773162</v>
      </c>
      <c r="AE864" s="47">
        <f t="shared" si="198"/>
        <v>0</v>
      </c>
      <c r="AF864">
        <f t="shared" si="199"/>
        <v>1.3868511167620248</v>
      </c>
      <c r="BE864">
        <v>0.1338937865366851</v>
      </c>
      <c r="BF864">
        <v>1</v>
      </c>
      <c r="BG864">
        <v>0</v>
      </c>
      <c r="BH864">
        <f t="shared" si="203"/>
        <v>812</v>
      </c>
      <c r="BI864">
        <f t="shared" si="204"/>
        <v>54</v>
      </c>
      <c r="BJ864">
        <f t="shared" si="200"/>
        <v>0.34144363341443629</v>
      </c>
      <c r="BK864">
        <f t="shared" si="201"/>
        <v>0.77215189873417722</v>
      </c>
      <c r="BL864">
        <f t="shared" si="202"/>
        <v>0</v>
      </c>
    </row>
    <row r="865" spans="1:64" x14ac:dyDescent="0.3">
      <c r="A865">
        <v>33</v>
      </c>
      <c r="B865">
        <v>2</v>
      </c>
      <c r="C865">
        <v>1</v>
      </c>
      <c r="D865">
        <v>4</v>
      </c>
      <c r="E865">
        <v>1</v>
      </c>
      <c r="F865">
        <v>3</v>
      </c>
      <c r="G865">
        <f t="shared" si="191"/>
        <v>2</v>
      </c>
      <c r="H865">
        <v>3</v>
      </c>
      <c r="I865">
        <v>1</v>
      </c>
      <c r="J865">
        <v>0</v>
      </c>
      <c r="L865" s="2" t="s">
        <v>20</v>
      </c>
      <c r="N865">
        <v>38</v>
      </c>
      <c r="O865">
        <v>2</v>
      </c>
      <c r="P865">
        <v>2</v>
      </c>
      <c r="Q865">
        <v>0</v>
      </c>
      <c r="R865">
        <v>2</v>
      </c>
      <c r="S865">
        <v>4</v>
      </c>
      <c r="T865">
        <v>2</v>
      </c>
      <c r="U865">
        <v>3</v>
      </c>
      <c r="V865">
        <v>0</v>
      </c>
      <c r="W865" s="45">
        <v>1</v>
      </c>
      <c r="X865" s="46">
        <v>0</v>
      </c>
      <c r="Y865" s="47">
        <f t="shared" si="192"/>
        <v>1</v>
      </c>
      <c r="Z865">
        <f t="shared" si="193"/>
        <v>1</v>
      </c>
      <c r="AA865">
        <f t="shared" si="194"/>
        <v>0.33024508801728386</v>
      </c>
      <c r="AB865" s="45">
        <f t="shared" si="195"/>
        <v>0.33024508801728386</v>
      </c>
      <c r="AC865" s="47">
        <f t="shared" si="196"/>
        <v>0.66975491198271619</v>
      </c>
      <c r="AD865" s="45">
        <f t="shared" si="197"/>
        <v>-1.1079202092185994</v>
      </c>
      <c r="AE865" s="47">
        <f t="shared" si="198"/>
        <v>0</v>
      </c>
      <c r="AF865">
        <f t="shared" si="199"/>
        <v>2.0280541218758827</v>
      </c>
      <c r="BE865">
        <v>0.134211301007781</v>
      </c>
      <c r="BF865">
        <v>0</v>
      </c>
      <c r="BG865">
        <v>1</v>
      </c>
      <c r="BH865">
        <f t="shared" si="203"/>
        <v>812</v>
      </c>
      <c r="BI865">
        <f t="shared" si="204"/>
        <v>55</v>
      </c>
      <c r="BJ865">
        <f t="shared" si="200"/>
        <v>0.34144363341443629</v>
      </c>
      <c r="BK865">
        <f t="shared" si="201"/>
        <v>0.76793248945147674</v>
      </c>
      <c r="BL865">
        <f t="shared" si="202"/>
        <v>6.2281629314793648E-4</v>
      </c>
    </row>
    <row r="866" spans="1:64" x14ac:dyDescent="0.3">
      <c r="A866">
        <v>41</v>
      </c>
      <c r="B866">
        <v>1</v>
      </c>
      <c r="C866">
        <v>1</v>
      </c>
      <c r="D866">
        <v>0</v>
      </c>
      <c r="E866">
        <v>1</v>
      </c>
      <c r="F866">
        <v>3</v>
      </c>
      <c r="G866">
        <f t="shared" si="191"/>
        <v>1</v>
      </c>
      <c r="H866">
        <v>1</v>
      </c>
      <c r="I866">
        <v>0</v>
      </c>
      <c r="J866">
        <v>1</v>
      </c>
      <c r="L866" s="2" t="s">
        <v>21</v>
      </c>
      <c r="N866">
        <v>38</v>
      </c>
      <c r="O866">
        <v>2</v>
      </c>
      <c r="P866">
        <v>2</v>
      </c>
      <c r="Q866">
        <v>0</v>
      </c>
      <c r="R866">
        <v>2</v>
      </c>
      <c r="S866">
        <v>4</v>
      </c>
      <c r="T866">
        <v>2</v>
      </c>
      <c r="U866">
        <v>3</v>
      </c>
      <c r="V866">
        <v>1</v>
      </c>
      <c r="W866" s="45">
        <v>0</v>
      </c>
      <c r="X866" s="46">
        <v>1</v>
      </c>
      <c r="Y866" s="47">
        <f t="shared" si="192"/>
        <v>1</v>
      </c>
      <c r="Z866">
        <f t="shared" si="193"/>
        <v>0</v>
      </c>
      <c r="AA866">
        <f t="shared" si="194"/>
        <v>0.36343612189787089</v>
      </c>
      <c r="AB866" s="45">
        <f t="shared" si="195"/>
        <v>0.36343612189787089</v>
      </c>
      <c r="AC866" s="47">
        <f t="shared" si="196"/>
        <v>0.63656387810212911</v>
      </c>
      <c r="AD866" s="45">
        <f t="shared" si="197"/>
        <v>-0.45167050765083067</v>
      </c>
      <c r="AE866" s="47">
        <f t="shared" si="198"/>
        <v>100</v>
      </c>
      <c r="AF866">
        <f t="shared" si="199"/>
        <v>0.57093425247664131</v>
      </c>
      <c r="BE866">
        <v>0.13436406133837669</v>
      </c>
      <c r="BF866">
        <v>1</v>
      </c>
      <c r="BG866">
        <v>0</v>
      </c>
      <c r="BH866">
        <f t="shared" si="203"/>
        <v>813</v>
      </c>
      <c r="BI866">
        <f t="shared" si="204"/>
        <v>55</v>
      </c>
      <c r="BJ866">
        <f t="shared" si="200"/>
        <v>0.34063260340632606</v>
      </c>
      <c r="BK866">
        <f t="shared" si="201"/>
        <v>0.76793248945147674</v>
      </c>
      <c r="BL866">
        <f t="shared" si="202"/>
        <v>0</v>
      </c>
    </row>
    <row r="867" spans="1:64" x14ac:dyDescent="0.3">
      <c r="A867">
        <v>30</v>
      </c>
      <c r="B867">
        <v>3</v>
      </c>
      <c r="C867">
        <v>1</v>
      </c>
      <c r="D867">
        <v>3</v>
      </c>
      <c r="E867">
        <v>2</v>
      </c>
      <c r="F867">
        <v>3</v>
      </c>
      <c r="G867">
        <f t="shared" si="191"/>
        <v>1</v>
      </c>
      <c r="H867">
        <v>3</v>
      </c>
      <c r="I867">
        <v>0</v>
      </c>
      <c r="J867">
        <v>0</v>
      </c>
      <c r="L867" s="2" t="s">
        <v>21</v>
      </c>
      <c r="N867">
        <v>38</v>
      </c>
      <c r="O867">
        <v>2</v>
      </c>
      <c r="P867">
        <v>2</v>
      </c>
      <c r="Q867">
        <v>2</v>
      </c>
      <c r="R867">
        <v>2</v>
      </c>
      <c r="S867">
        <v>4</v>
      </c>
      <c r="T867">
        <v>2</v>
      </c>
      <c r="U867">
        <v>2</v>
      </c>
      <c r="V867">
        <v>0</v>
      </c>
      <c r="W867" s="45">
        <v>0</v>
      </c>
      <c r="X867" s="46">
        <v>1</v>
      </c>
      <c r="Y867" s="47">
        <f t="shared" si="192"/>
        <v>1</v>
      </c>
      <c r="Z867">
        <f t="shared" si="193"/>
        <v>0</v>
      </c>
      <c r="AA867">
        <f t="shared" si="194"/>
        <v>0.30851312786745222</v>
      </c>
      <c r="AB867" s="45">
        <f t="shared" si="195"/>
        <v>0.30851312786745222</v>
      </c>
      <c r="AC867" s="47">
        <f t="shared" si="196"/>
        <v>0.69148687213254778</v>
      </c>
      <c r="AD867" s="45">
        <f t="shared" si="197"/>
        <v>-0.36891111268147109</v>
      </c>
      <c r="AE867" s="47">
        <f t="shared" si="198"/>
        <v>100</v>
      </c>
      <c r="AF867">
        <f t="shared" si="199"/>
        <v>0.44615905276118506</v>
      </c>
      <c r="BE867">
        <v>0.13451197483048541</v>
      </c>
      <c r="BF867">
        <v>0</v>
      </c>
      <c r="BG867">
        <v>1</v>
      </c>
      <c r="BH867">
        <f t="shared" si="203"/>
        <v>813</v>
      </c>
      <c r="BI867">
        <f t="shared" si="204"/>
        <v>56</v>
      </c>
      <c r="BJ867">
        <f t="shared" si="200"/>
        <v>0.34063260340632606</v>
      </c>
      <c r="BK867">
        <f t="shared" si="201"/>
        <v>0.76371308016877637</v>
      </c>
      <c r="BL867">
        <f t="shared" si="202"/>
        <v>6.1939422560325244E-4</v>
      </c>
    </row>
    <row r="868" spans="1:64" x14ac:dyDescent="0.3">
      <c r="A868">
        <v>40</v>
      </c>
      <c r="B868">
        <v>2</v>
      </c>
      <c r="C868">
        <v>1</v>
      </c>
      <c r="D868">
        <v>0</v>
      </c>
      <c r="E868">
        <v>2</v>
      </c>
      <c r="F868">
        <v>2</v>
      </c>
      <c r="G868">
        <f t="shared" si="191"/>
        <v>2</v>
      </c>
      <c r="H868">
        <v>3</v>
      </c>
      <c r="I868">
        <v>0</v>
      </c>
      <c r="J868">
        <v>0</v>
      </c>
      <c r="L868" s="2" t="s">
        <v>20</v>
      </c>
      <c r="N868">
        <v>38</v>
      </c>
      <c r="O868">
        <v>2</v>
      </c>
      <c r="P868">
        <v>2</v>
      </c>
      <c r="Q868">
        <v>11</v>
      </c>
      <c r="R868">
        <v>2</v>
      </c>
      <c r="S868">
        <v>1</v>
      </c>
      <c r="T868">
        <v>1</v>
      </c>
      <c r="U868">
        <v>3</v>
      </c>
      <c r="V868">
        <v>1</v>
      </c>
      <c r="W868" s="45">
        <v>0</v>
      </c>
      <c r="X868" s="46">
        <v>1</v>
      </c>
      <c r="Y868" s="47">
        <f t="shared" si="192"/>
        <v>1</v>
      </c>
      <c r="Z868">
        <f t="shared" si="193"/>
        <v>0</v>
      </c>
      <c r="AA868">
        <f t="shared" si="194"/>
        <v>6.6779247512479448E-2</v>
      </c>
      <c r="AB868" s="45">
        <f t="shared" si="195"/>
        <v>6.6779247512479448E-2</v>
      </c>
      <c r="AC868" s="47">
        <f t="shared" si="196"/>
        <v>0.93322075248752057</v>
      </c>
      <c r="AD868" s="45">
        <f t="shared" si="197"/>
        <v>-6.9113501097209734E-2</v>
      </c>
      <c r="AE868" s="47">
        <f t="shared" si="198"/>
        <v>100</v>
      </c>
      <c r="AF868">
        <f t="shared" si="199"/>
        <v>7.1557825235323891E-2</v>
      </c>
      <c r="BE868">
        <v>0.13451302027787101</v>
      </c>
      <c r="BF868">
        <v>1</v>
      </c>
      <c r="BG868">
        <v>0</v>
      </c>
      <c r="BH868">
        <f t="shared" si="203"/>
        <v>814</v>
      </c>
      <c r="BI868">
        <f t="shared" si="204"/>
        <v>56</v>
      </c>
      <c r="BJ868">
        <f t="shared" si="200"/>
        <v>0.33982157339821573</v>
      </c>
      <c r="BK868">
        <f t="shared" si="201"/>
        <v>0.76371308016877637</v>
      </c>
      <c r="BL868">
        <f t="shared" si="202"/>
        <v>6.1939422560325244E-4</v>
      </c>
    </row>
    <row r="869" spans="1:64" x14ac:dyDescent="0.3">
      <c r="A869">
        <v>50</v>
      </c>
      <c r="B869">
        <v>4</v>
      </c>
      <c r="C869">
        <v>1</v>
      </c>
      <c r="D869">
        <v>2</v>
      </c>
      <c r="E869">
        <v>4</v>
      </c>
      <c r="F869">
        <v>4</v>
      </c>
      <c r="G869">
        <f t="shared" si="191"/>
        <v>2</v>
      </c>
      <c r="H869">
        <v>3</v>
      </c>
      <c r="I869">
        <v>2</v>
      </c>
      <c r="J869">
        <v>0</v>
      </c>
      <c r="L869" s="2" t="s">
        <v>20</v>
      </c>
      <c r="N869">
        <v>38</v>
      </c>
      <c r="O869">
        <v>3</v>
      </c>
      <c r="P869">
        <v>1</v>
      </c>
      <c r="Q869">
        <v>0</v>
      </c>
      <c r="R869">
        <v>1</v>
      </c>
      <c r="S869">
        <v>2</v>
      </c>
      <c r="T869">
        <v>3</v>
      </c>
      <c r="U869">
        <v>2</v>
      </c>
      <c r="V869">
        <v>0</v>
      </c>
      <c r="W869" s="45">
        <v>0</v>
      </c>
      <c r="X869" s="46">
        <v>1</v>
      </c>
      <c r="Y869" s="47">
        <f t="shared" si="192"/>
        <v>1</v>
      </c>
      <c r="Z869">
        <f t="shared" si="193"/>
        <v>0</v>
      </c>
      <c r="AA869">
        <f t="shared" si="194"/>
        <v>0.24983577861254336</v>
      </c>
      <c r="AB869" s="45">
        <f t="shared" si="195"/>
        <v>0.24983577861254336</v>
      </c>
      <c r="AC869" s="47">
        <f t="shared" si="196"/>
        <v>0.75016422138745664</v>
      </c>
      <c r="AD869" s="45">
        <f t="shared" si="197"/>
        <v>-0.28746313457048583</v>
      </c>
      <c r="AE869" s="47">
        <f t="shared" si="198"/>
        <v>100</v>
      </c>
      <c r="AF869">
        <f t="shared" si="199"/>
        <v>0.33304144811180514</v>
      </c>
      <c r="BE869">
        <v>0.13464147241251501</v>
      </c>
      <c r="BF869">
        <v>1</v>
      </c>
      <c r="BG869">
        <v>0</v>
      </c>
      <c r="BH869">
        <f t="shared" si="203"/>
        <v>815</v>
      </c>
      <c r="BI869">
        <f t="shared" si="204"/>
        <v>56</v>
      </c>
      <c r="BJ869">
        <f t="shared" si="200"/>
        <v>0.33901054339010539</v>
      </c>
      <c r="BK869">
        <f t="shared" si="201"/>
        <v>0.76371308016877637</v>
      </c>
      <c r="BL869">
        <f t="shared" si="202"/>
        <v>6.1939422560316766E-4</v>
      </c>
    </row>
    <row r="870" spans="1:64" x14ac:dyDescent="0.3">
      <c r="A870">
        <v>28</v>
      </c>
      <c r="B870">
        <v>4</v>
      </c>
      <c r="C870">
        <v>1</v>
      </c>
      <c r="D870">
        <v>5</v>
      </c>
      <c r="E870">
        <v>1</v>
      </c>
      <c r="F870">
        <v>1</v>
      </c>
      <c r="G870">
        <f t="shared" si="191"/>
        <v>2</v>
      </c>
      <c r="H870">
        <v>3</v>
      </c>
      <c r="I870">
        <v>3</v>
      </c>
      <c r="J870">
        <v>0</v>
      </c>
      <c r="L870" s="2" t="s">
        <v>20</v>
      </c>
      <c r="N870">
        <v>38</v>
      </c>
      <c r="O870">
        <v>3</v>
      </c>
      <c r="P870">
        <v>1</v>
      </c>
      <c r="Q870">
        <v>0</v>
      </c>
      <c r="R870">
        <v>2</v>
      </c>
      <c r="S870">
        <v>3</v>
      </c>
      <c r="T870">
        <v>2</v>
      </c>
      <c r="U870">
        <v>3</v>
      </c>
      <c r="V870">
        <v>0</v>
      </c>
      <c r="W870" s="45">
        <v>0</v>
      </c>
      <c r="X870" s="46">
        <v>1</v>
      </c>
      <c r="Y870" s="47">
        <f t="shared" si="192"/>
        <v>1</v>
      </c>
      <c r="Z870">
        <f t="shared" si="193"/>
        <v>0</v>
      </c>
      <c r="AA870">
        <f t="shared" si="194"/>
        <v>7.6639720242211717E-2</v>
      </c>
      <c r="AB870" s="45">
        <f t="shared" si="195"/>
        <v>7.6639720242211717E-2</v>
      </c>
      <c r="AC870" s="47">
        <f t="shared" si="196"/>
        <v>0.92336027975778823</v>
      </c>
      <c r="AD870" s="45">
        <f t="shared" si="197"/>
        <v>-7.9735785041502666E-2</v>
      </c>
      <c r="AE870" s="47">
        <f t="shared" si="198"/>
        <v>100</v>
      </c>
      <c r="AF870">
        <f t="shared" si="199"/>
        <v>8.3000884835890396E-2</v>
      </c>
      <c r="BE870">
        <v>0.13469145064869192</v>
      </c>
      <c r="BF870">
        <v>1</v>
      </c>
      <c r="BG870">
        <v>0</v>
      </c>
      <c r="BH870">
        <f t="shared" si="203"/>
        <v>816</v>
      </c>
      <c r="BI870">
        <f t="shared" si="204"/>
        <v>56</v>
      </c>
      <c r="BJ870">
        <f t="shared" si="200"/>
        <v>0.33819951338199516</v>
      </c>
      <c r="BK870">
        <f t="shared" si="201"/>
        <v>0.76371308016877637</v>
      </c>
      <c r="BL870">
        <f t="shared" si="202"/>
        <v>6.1939422560325244E-4</v>
      </c>
    </row>
    <row r="871" spans="1:64" x14ac:dyDescent="0.3">
      <c r="A871">
        <v>46</v>
      </c>
      <c r="B871">
        <v>4</v>
      </c>
      <c r="C871">
        <v>1</v>
      </c>
      <c r="D871">
        <v>2</v>
      </c>
      <c r="E871">
        <v>5</v>
      </c>
      <c r="F871">
        <v>2</v>
      </c>
      <c r="G871">
        <f t="shared" si="191"/>
        <v>2</v>
      </c>
      <c r="H871">
        <v>3</v>
      </c>
      <c r="I871">
        <v>0</v>
      </c>
      <c r="J871">
        <v>0</v>
      </c>
      <c r="L871" s="2" t="s">
        <v>20</v>
      </c>
      <c r="N871">
        <v>38</v>
      </c>
      <c r="O871">
        <v>3</v>
      </c>
      <c r="P871">
        <v>1</v>
      </c>
      <c r="Q871">
        <v>1</v>
      </c>
      <c r="R871">
        <v>1</v>
      </c>
      <c r="S871">
        <v>2</v>
      </c>
      <c r="T871">
        <v>2</v>
      </c>
      <c r="U871">
        <v>2</v>
      </c>
      <c r="V871">
        <v>0</v>
      </c>
      <c r="W871" s="45">
        <v>0</v>
      </c>
      <c r="X871" s="46">
        <v>1</v>
      </c>
      <c r="Y871" s="47">
        <f t="shared" si="192"/>
        <v>1</v>
      </c>
      <c r="Z871">
        <f t="shared" si="193"/>
        <v>0</v>
      </c>
      <c r="AA871">
        <f t="shared" si="194"/>
        <v>0.12846365562184647</v>
      </c>
      <c r="AB871" s="45">
        <f t="shared" si="195"/>
        <v>0.12846365562184647</v>
      </c>
      <c r="AC871" s="47">
        <f t="shared" si="196"/>
        <v>0.87153634437815353</v>
      </c>
      <c r="AD871" s="45">
        <f t="shared" si="197"/>
        <v>-0.13749771164646152</v>
      </c>
      <c r="AE871" s="47">
        <f t="shared" si="198"/>
        <v>100</v>
      </c>
      <c r="AF871">
        <f t="shared" si="199"/>
        <v>0.14739908031432247</v>
      </c>
      <c r="BE871">
        <v>0.1349573155050465</v>
      </c>
      <c r="BF871">
        <v>1</v>
      </c>
      <c r="BG871">
        <v>0</v>
      </c>
      <c r="BH871">
        <f t="shared" si="203"/>
        <v>817</v>
      </c>
      <c r="BI871">
        <f t="shared" si="204"/>
        <v>56</v>
      </c>
      <c r="BJ871">
        <f t="shared" si="200"/>
        <v>0.33738848337388483</v>
      </c>
      <c r="BK871">
        <f t="shared" si="201"/>
        <v>0.76371308016877637</v>
      </c>
      <c r="BL871">
        <f t="shared" si="202"/>
        <v>6.1939422560325244E-4</v>
      </c>
    </row>
    <row r="872" spans="1:64" x14ac:dyDescent="0.3">
      <c r="A872">
        <v>35</v>
      </c>
      <c r="B872">
        <v>3</v>
      </c>
      <c r="C872">
        <v>2</v>
      </c>
      <c r="D872">
        <v>7</v>
      </c>
      <c r="E872">
        <v>2</v>
      </c>
      <c r="F872">
        <v>2</v>
      </c>
      <c r="G872">
        <f t="shared" si="191"/>
        <v>2</v>
      </c>
      <c r="H872">
        <v>3</v>
      </c>
      <c r="I872">
        <v>1</v>
      </c>
      <c r="J872">
        <v>0</v>
      </c>
      <c r="L872" s="2" t="s">
        <v>20</v>
      </c>
      <c r="N872">
        <v>38</v>
      </c>
      <c r="O872">
        <v>3</v>
      </c>
      <c r="P872">
        <v>1</v>
      </c>
      <c r="Q872">
        <v>1</v>
      </c>
      <c r="R872">
        <v>1</v>
      </c>
      <c r="S872">
        <v>3</v>
      </c>
      <c r="T872">
        <v>2</v>
      </c>
      <c r="U872">
        <v>2</v>
      </c>
      <c r="V872">
        <v>0</v>
      </c>
      <c r="W872" s="45">
        <v>0</v>
      </c>
      <c r="X872" s="46">
        <v>1</v>
      </c>
      <c r="Y872" s="47">
        <f t="shared" si="192"/>
        <v>1</v>
      </c>
      <c r="Z872">
        <f t="shared" si="193"/>
        <v>0</v>
      </c>
      <c r="AA872">
        <f t="shared" si="194"/>
        <v>0.11481786871852596</v>
      </c>
      <c r="AB872" s="45">
        <f t="shared" si="195"/>
        <v>0.11481786871852596</v>
      </c>
      <c r="AC872" s="47">
        <f t="shared" si="196"/>
        <v>0.88518213128147405</v>
      </c>
      <c r="AD872" s="45">
        <f t="shared" si="197"/>
        <v>-0.12196185708956021</v>
      </c>
      <c r="AE872" s="47">
        <f t="shared" si="198"/>
        <v>100</v>
      </c>
      <c r="AF872">
        <f t="shared" si="199"/>
        <v>0.1297110104926143</v>
      </c>
      <c r="BE872">
        <v>0.13513152762306141</v>
      </c>
      <c r="BF872">
        <v>1</v>
      </c>
      <c r="BG872">
        <v>0</v>
      </c>
      <c r="BH872">
        <f t="shared" si="203"/>
        <v>818</v>
      </c>
      <c r="BI872">
        <f t="shared" si="204"/>
        <v>56</v>
      </c>
      <c r="BJ872">
        <f t="shared" si="200"/>
        <v>0.33657745336577449</v>
      </c>
      <c r="BK872">
        <f t="shared" si="201"/>
        <v>0.76371308016877637</v>
      </c>
      <c r="BL872">
        <f t="shared" si="202"/>
        <v>0</v>
      </c>
    </row>
    <row r="873" spans="1:64" x14ac:dyDescent="0.3">
      <c r="A873">
        <v>24</v>
      </c>
      <c r="B873">
        <v>4</v>
      </c>
      <c r="C873">
        <v>1</v>
      </c>
      <c r="D873">
        <v>0</v>
      </c>
      <c r="E873">
        <v>1</v>
      </c>
      <c r="F873">
        <v>2</v>
      </c>
      <c r="G873">
        <f t="shared" si="191"/>
        <v>2</v>
      </c>
      <c r="H873">
        <v>1</v>
      </c>
      <c r="I873">
        <v>0</v>
      </c>
      <c r="J873">
        <v>1</v>
      </c>
      <c r="L873" s="2" t="s">
        <v>20</v>
      </c>
      <c r="N873">
        <v>38</v>
      </c>
      <c r="O873">
        <v>3</v>
      </c>
      <c r="P873">
        <v>1</v>
      </c>
      <c r="Q873">
        <v>2</v>
      </c>
      <c r="R873">
        <v>1</v>
      </c>
      <c r="S873">
        <v>1</v>
      </c>
      <c r="T873">
        <v>3</v>
      </c>
      <c r="U873">
        <v>3</v>
      </c>
      <c r="V873">
        <v>2</v>
      </c>
      <c r="W873" s="45">
        <v>0</v>
      </c>
      <c r="X873" s="46">
        <v>1</v>
      </c>
      <c r="Y873" s="47">
        <f t="shared" si="192"/>
        <v>1</v>
      </c>
      <c r="Z873">
        <f t="shared" si="193"/>
        <v>0</v>
      </c>
      <c r="AA873">
        <f t="shared" si="194"/>
        <v>0.22504245559315261</v>
      </c>
      <c r="AB873" s="45">
        <f t="shared" si="195"/>
        <v>0.22504245559315261</v>
      </c>
      <c r="AC873" s="47">
        <f t="shared" si="196"/>
        <v>0.77495754440684739</v>
      </c>
      <c r="AD873" s="45">
        <f t="shared" si="197"/>
        <v>-0.25494703253986584</v>
      </c>
      <c r="AE873" s="47">
        <f t="shared" si="198"/>
        <v>100</v>
      </c>
      <c r="AF873">
        <f t="shared" si="199"/>
        <v>0.29039327020862821</v>
      </c>
      <c r="BE873">
        <v>0.13536353260408659</v>
      </c>
      <c r="BF873">
        <v>0</v>
      </c>
      <c r="BG873">
        <v>1</v>
      </c>
      <c r="BH873">
        <f t="shared" si="203"/>
        <v>818</v>
      </c>
      <c r="BI873">
        <f t="shared" si="204"/>
        <v>57</v>
      </c>
      <c r="BJ873">
        <f t="shared" si="200"/>
        <v>0.33657745336577449</v>
      </c>
      <c r="BK873">
        <f t="shared" si="201"/>
        <v>0.759493670886076</v>
      </c>
      <c r="BL873">
        <f t="shared" si="202"/>
        <v>6.1597215805839884E-4</v>
      </c>
    </row>
    <row r="874" spans="1:64" x14ac:dyDescent="0.3">
      <c r="A874">
        <v>33</v>
      </c>
      <c r="B874">
        <v>2</v>
      </c>
      <c r="C874">
        <v>1</v>
      </c>
      <c r="D874">
        <v>7</v>
      </c>
      <c r="E874">
        <v>2</v>
      </c>
      <c r="F874">
        <v>1</v>
      </c>
      <c r="G874">
        <f t="shared" si="191"/>
        <v>2</v>
      </c>
      <c r="H874">
        <v>2</v>
      </c>
      <c r="I874">
        <v>0</v>
      </c>
      <c r="J874">
        <v>0</v>
      </c>
      <c r="L874" s="2" t="s">
        <v>20</v>
      </c>
      <c r="N874">
        <v>38</v>
      </c>
      <c r="O874">
        <v>3</v>
      </c>
      <c r="P874">
        <v>1</v>
      </c>
      <c r="Q874">
        <v>2</v>
      </c>
      <c r="R874">
        <v>1</v>
      </c>
      <c r="S874">
        <v>3</v>
      </c>
      <c r="T874">
        <v>2</v>
      </c>
      <c r="U874">
        <v>3</v>
      </c>
      <c r="V874">
        <v>2</v>
      </c>
      <c r="W874" s="45">
        <v>0</v>
      </c>
      <c r="X874" s="46">
        <v>1</v>
      </c>
      <c r="Y874" s="47">
        <f t="shared" si="192"/>
        <v>1</v>
      </c>
      <c r="Z874">
        <f t="shared" si="193"/>
        <v>0</v>
      </c>
      <c r="AA874">
        <f t="shared" si="194"/>
        <v>0.10500623934139756</v>
      </c>
      <c r="AB874" s="45">
        <f t="shared" si="195"/>
        <v>0.10500623934139756</v>
      </c>
      <c r="AC874" s="47">
        <f t="shared" si="196"/>
        <v>0.89499376065860248</v>
      </c>
      <c r="AD874" s="45">
        <f t="shared" si="197"/>
        <v>-0.11093853206275194</v>
      </c>
      <c r="AE874" s="47">
        <f t="shared" si="198"/>
        <v>100</v>
      </c>
      <c r="AF874">
        <f t="shared" si="199"/>
        <v>0.11732622500532988</v>
      </c>
      <c r="BE874">
        <v>0.13556157160588347</v>
      </c>
      <c r="BF874">
        <v>1</v>
      </c>
      <c r="BG874">
        <v>0</v>
      </c>
      <c r="BH874">
        <f t="shared" si="203"/>
        <v>819</v>
      </c>
      <c r="BI874">
        <f t="shared" si="204"/>
        <v>57</v>
      </c>
      <c r="BJ874">
        <f t="shared" si="200"/>
        <v>0.33576642335766427</v>
      </c>
      <c r="BK874">
        <f t="shared" si="201"/>
        <v>0.759493670886076</v>
      </c>
      <c r="BL874">
        <f t="shared" si="202"/>
        <v>6.1597215805848319E-4</v>
      </c>
    </row>
    <row r="875" spans="1:64" x14ac:dyDescent="0.3">
      <c r="A875">
        <v>36</v>
      </c>
      <c r="B875">
        <v>3</v>
      </c>
      <c r="C875">
        <v>1</v>
      </c>
      <c r="D875">
        <v>7</v>
      </c>
      <c r="E875">
        <v>1</v>
      </c>
      <c r="F875">
        <v>3</v>
      </c>
      <c r="G875">
        <f t="shared" si="191"/>
        <v>1</v>
      </c>
      <c r="H875">
        <v>3</v>
      </c>
      <c r="I875">
        <v>1</v>
      </c>
      <c r="J875">
        <v>0</v>
      </c>
      <c r="L875" s="2" t="s">
        <v>21</v>
      </c>
      <c r="N875">
        <v>38</v>
      </c>
      <c r="O875">
        <v>3</v>
      </c>
      <c r="P875">
        <v>1</v>
      </c>
      <c r="Q875">
        <v>2</v>
      </c>
      <c r="R875">
        <v>2</v>
      </c>
      <c r="S875">
        <v>2</v>
      </c>
      <c r="T875">
        <v>2</v>
      </c>
      <c r="U875">
        <v>3</v>
      </c>
      <c r="V875">
        <v>1</v>
      </c>
      <c r="W875" s="45">
        <v>1</v>
      </c>
      <c r="X875" s="46">
        <v>0</v>
      </c>
      <c r="Y875" s="47">
        <f t="shared" si="192"/>
        <v>1</v>
      </c>
      <c r="Z875">
        <f t="shared" si="193"/>
        <v>1</v>
      </c>
      <c r="AA875">
        <f t="shared" si="194"/>
        <v>7.286413676805048E-2</v>
      </c>
      <c r="AB875" s="45">
        <f t="shared" si="195"/>
        <v>7.286413676805048E-2</v>
      </c>
      <c r="AC875" s="47">
        <f t="shared" si="196"/>
        <v>0.92713586323194952</v>
      </c>
      <c r="AD875" s="45">
        <f t="shared" si="197"/>
        <v>-2.6191587120706954</v>
      </c>
      <c r="AE875" s="47">
        <f t="shared" si="198"/>
        <v>0</v>
      </c>
      <c r="AF875">
        <f t="shared" si="199"/>
        <v>12.724172746097512</v>
      </c>
      <c r="BE875">
        <v>0.13564421603357416</v>
      </c>
      <c r="BF875">
        <v>1</v>
      </c>
      <c r="BG875">
        <v>0</v>
      </c>
      <c r="BH875">
        <f t="shared" si="203"/>
        <v>820</v>
      </c>
      <c r="BI875">
        <f t="shared" si="204"/>
        <v>57</v>
      </c>
      <c r="BJ875">
        <f t="shared" si="200"/>
        <v>0.33495539334955393</v>
      </c>
      <c r="BK875">
        <f t="shared" si="201"/>
        <v>0.759493670886076</v>
      </c>
      <c r="BL875">
        <f t="shared" si="202"/>
        <v>6.1597215805848319E-4</v>
      </c>
    </row>
    <row r="876" spans="1:64" x14ac:dyDescent="0.3">
      <c r="A876">
        <v>30</v>
      </c>
      <c r="B876">
        <v>3</v>
      </c>
      <c r="C876">
        <v>1</v>
      </c>
      <c r="D876">
        <v>7</v>
      </c>
      <c r="E876">
        <v>2</v>
      </c>
      <c r="F876">
        <v>3</v>
      </c>
      <c r="G876">
        <f t="shared" si="191"/>
        <v>1</v>
      </c>
      <c r="H876">
        <v>2</v>
      </c>
      <c r="I876">
        <v>8</v>
      </c>
      <c r="J876">
        <v>0</v>
      </c>
      <c r="L876" s="2" t="s">
        <v>21</v>
      </c>
      <c r="N876">
        <v>38</v>
      </c>
      <c r="O876">
        <v>3</v>
      </c>
      <c r="P876">
        <v>1</v>
      </c>
      <c r="Q876">
        <v>3</v>
      </c>
      <c r="R876">
        <v>2</v>
      </c>
      <c r="S876">
        <v>2</v>
      </c>
      <c r="T876">
        <v>2</v>
      </c>
      <c r="U876">
        <v>3</v>
      </c>
      <c r="V876">
        <v>1</v>
      </c>
      <c r="W876" s="45">
        <v>0</v>
      </c>
      <c r="X876" s="46">
        <v>1</v>
      </c>
      <c r="Y876" s="47">
        <f t="shared" si="192"/>
        <v>1</v>
      </c>
      <c r="Z876">
        <f t="shared" si="193"/>
        <v>0</v>
      </c>
      <c r="AA876">
        <f t="shared" si="194"/>
        <v>6.2501858893682649E-2</v>
      </c>
      <c r="AB876" s="45">
        <f t="shared" si="195"/>
        <v>6.2501858893682649E-2</v>
      </c>
      <c r="AC876" s="47">
        <f t="shared" si="196"/>
        <v>0.93749814110631735</v>
      </c>
      <c r="AD876" s="45">
        <f t="shared" si="197"/>
        <v>-6.4540503959465118E-2</v>
      </c>
      <c r="AE876" s="47">
        <f t="shared" si="198"/>
        <v>100</v>
      </c>
      <c r="AF876">
        <f t="shared" si="199"/>
        <v>6.666878167878372E-2</v>
      </c>
      <c r="BE876">
        <v>0.13616917702329159</v>
      </c>
      <c r="BF876">
        <v>1</v>
      </c>
      <c r="BG876">
        <v>0</v>
      </c>
      <c r="BH876">
        <f t="shared" si="203"/>
        <v>821</v>
      </c>
      <c r="BI876">
        <f t="shared" si="204"/>
        <v>57</v>
      </c>
      <c r="BJ876">
        <f t="shared" si="200"/>
        <v>0.3341443633414436</v>
      </c>
      <c r="BK876">
        <f t="shared" si="201"/>
        <v>0.759493670886076</v>
      </c>
      <c r="BL876">
        <f t="shared" si="202"/>
        <v>6.1597215805839884E-4</v>
      </c>
    </row>
    <row r="877" spans="1:64" x14ac:dyDescent="0.3">
      <c r="A877">
        <v>44</v>
      </c>
      <c r="B877">
        <v>4</v>
      </c>
      <c r="C877">
        <v>1</v>
      </c>
      <c r="D877">
        <v>11</v>
      </c>
      <c r="E877">
        <v>2</v>
      </c>
      <c r="F877">
        <v>4</v>
      </c>
      <c r="G877">
        <f t="shared" si="191"/>
        <v>3</v>
      </c>
      <c r="H877">
        <v>3</v>
      </c>
      <c r="I877">
        <v>13</v>
      </c>
      <c r="J877">
        <v>0</v>
      </c>
      <c r="L877" s="2" t="s">
        <v>18</v>
      </c>
      <c r="N877">
        <v>38</v>
      </c>
      <c r="O877">
        <v>3</v>
      </c>
      <c r="P877">
        <v>1</v>
      </c>
      <c r="Q877">
        <v>6</v>
      </c>
      <c r="R877">
        <v>1</v>
      </c>
      <c r="S877">
        <v>3</v>
      </c>
      <c r="T877">
        <v>2</v>
      </c>
      <c r="U877">
        <v>4</v>
      </c>
      <c r="V877">
        <v>5</v>
      </c>
      <c r="W877" s="45">
        <v>0</v>
      </c>
      <c r="X877" s="46">
        <v>1</v>
      </c>
      <c r="Y877" s="47">
        <f t="shared" si="192"/>
        <v>1</v>
      </c>
      <c r="Z877">
        <f t="shared" si="193"/>
        <v>0</v>
      </c>
      <c r="AA877">
        <f t="shared" si="194"/>
        <v>6.9778494207305738E-2</v>
      </c>
      <c r="AB877" s="45">
        <f t="shared" si="195"/>
        <v>6.9778494207305738E-2</v>
      </c>
      <c r="AC877" s="47">
        <f t="shared" si="196"/>
        <v>0.93022150579269425</v>
      </c>
      <c r="AD877" s="45">
        <f t="shared" si="197"/>
        <v>-7.2332542923062682E-2</v>
      </c>
      <c r="AE877" s="47">
        <f t="shared" si="198"/>
        <v>100</v>
      </c>
      <c r="AF877">
        <f t="shared" si="199"/>
        <v>7.5012772520071491E-2</v>
      </c>
      <c r="BE877">
        <v>0.13642286206211707</v>
      </c>
      <c r="BF877">
        <v>1</v>
      </c>
      <c r="BG877">
        <v>0</v>
      </c>
      <c r="BH877">
        <f t="shared" si="203"/>
        <v>822</v>
      </c>
      <c r="BI877">
        <f t="shared" si="204"/>
        <v>57</v>
      </c>
      <c r="BJ877">
        <f t="shared" si="200"/>
        <v>0.33333333333333337</v>
      </c>
      <c r="BK877">
        <f t="shared" si="201"/>
        <v>0.759493670886076</v>
      </c>
      <c r="BL877">
        <f t="shared" si="202"/>
        <v>6.1597215805848319E-4</v>
      </c>
    </row>
    <row r="878" spans="1:64" x14ac:dyDescent="0.3">
      <c r="A878">
        <v>20</v>
      </c>
      <c r="B878">
        <v>3</v>
      </c>
      <c r="C878">
        <v>1</v>
      </c>
      <c r="D878">
        <v>1</v>
      </c>
      <c r="E878">
        <v>1</v>
      </c>
      <c r="F878">
        <v>4</v>
      </c>
      <c r="G878">
        <f t="shared" si="191"/>
        <v>3</v>
      </c>
      <c r="H878">
        <v>3</v>
      </c>
      <c r="I878">
        <v>2</v>
      </c>
      <c r="J878">
        <v>0</v>
      </c>
      <c r="L878" s="2" t="s">
        <v>18</v>
      </c>
      <c r="N878">
        <v>38</v>
      </c>
      <c r="O878">
        <v>3</v>
      </c>
      <c r="P878">
        <v>1</v>
      </c>
      <c r="Q878">
        <v>8</v>
      </c>
      <c r="R878">
        <v>2</v>
      </c>
      <c r="S878">
        <v>2</v>
      </c>
      <c r="T878">
        <v>2</v>
      </c>
      <c r="U878">
        <v>3</v>
      </c>
      <c r="V878">
        <v>7</v>
      </c>
      <c r="W878" s="45">
        <v>0</v>
      </c>
      <c r="X878" s="46">
        <v>1</v>
      </c>
      <c r="Y878" s="47">
        <f t="shared" si="192"/>
        <v>1</v>
      </c>
      <c r="Z878">
        <f t="shared" si="193"/>
        <v>0</v>
      </c>
      <c r="AA878">
        <f t="shared" si="194"/>
        <v>6.5926182831224631E-2</v>
      </c>
      <c r="AB878" s="45">
        <f t="shared" si="195"/>
        <v>6.5926182831224631E-2</v>
      </c>
      <c r="AC878" s="47">
        <f t="shared" si="196"/>
        <v>0.93407381716877536</v>
      </c>
      <c r="AD878" s="45">
        <f t="shared" si="197"/>
        <v>-6.8199810504986955E-2</v>
      </c>
      <c r="AE878" s="47">
        <f t="shared" si="198"/>
        <v>100</v>
      </c>
      <c r="AF878">
        <f t="shared" si="199"/>
        <v>7.0579200079764787E-2</v>
      </c>
      <c r="BE878">
        <v>0.13710518393070126</v>
      </c>
      <c r="BF878">
        <v>1</v>
      </c>
      <c r="BG878">
        <v>0</v>
      </c>
      <c r="BH878">
        <f t="shared" si="203"/>
        <v>823</v>
      </c>
      <c r="BI878">
        <f t="shared" si="204"/>
        <v>57</v>
      </c>
      <c r="BJ878">
        <f t="shared" si="200"/>
        <v>0.33252230332522303</v>
      </c>
      <c r="BK878">
        <f t="shared" si="201"/>
        <v>0.759493670886076</v>
      </c>
      <c r="BL878">
        <f t="shared" si="202"/>
        <v>6.1597215805848319E-4</v>
      </c>
    </row>
    <row r="879" spans="1:64" x14ac:dyDescent="0.3">
      <c r="A879">
        <v>46</v>
      </c>
      <c r="B879">
        <v>4</v>
      </c>
      <c r="C879">
        <v>1</v>
      </c>
      <c r="D879">
        <v>3</v>
      </c>
      <c r="E879">
        <v>2</v>
      </c>
      <c r="F879">
        <v>1</v>
      </c>
      <c r="G879">
        <f t="shared" si="191"/>
        <v>1</v>
      </c>
      <c r="H879">
        <v>2</v>
      </c>
      <c r="I879">
        <v>1</v>
      </c>
      <c r="J879">
        <v>0</v>
      </c>
      <c r="L879" s="2" t="s">
        <v>21</v>
      </c>
      <c r="N879">
        <v>38</v>
      </c>
      <c r="O879">
        <v>3</v>
      </c>
      <c r="P879">
        <v>1</v>
      </c>
      <c r="Q879">
        <v>9</v>
      </c>
      <c r="R879">
        <v>3</v>
      </c>
      <c r="S879">
        <v>3</v>
      </c>
      <c r="T879">
        <v>2</v>
      </c>
      <c r="U879">
        <v>2</v>
      </c>
      <c r="V879">
        <v>1</v>
      </c>
      <c r="W879" s="45">
        <v>0</v>
      </c>
      <c r="X879" s="46">
        <v>1</v>
      </c>
      <c r="Y879" s="47">
        <f t="shared" si="192"/>
        <v>1</v>
      </c>
      <c r="Z879">
        <f t="shared" si="193"/>
        <v>0</v>
      </c>
      <c r="AA879">
        <f t="shared" si="194"/>
        <v>1.8417555029753136E-2</v>
      </c>
      <c r="AB879" s="45">
        <f t="shared" si="195"/>
        <v>1.8417555029753136E-2</v>
      </c>
      <c r="AC879" s="47">
        <f t="shared" si="196"/>
        <v>0.98158244497024683</v>
      </c>
      <c r="AD879" s="45">
        <f t="shared" si="197"/>
        <v>-1.8589269842498302E-2</v>
      </c>
      <c r="AE879" s="47">
        <f t="shared" si="198"/>
        <v>100</v>
      </c>
      <c r="AF879">
        <f t="shared" si="199"/>
        <v>1.8763125934176013E-2</v>
      </c>
      <c r="BE879">
        <v>0.13725728175184046</v>
      </c>
      <c r="BF879">
        <v>1</v>
      </c>
      <c r="BG879">
        <v>0</v>
      </c>
      <c r="BH879">
        <f t="shared" si="203"/>
        <v>824</v>
      </c>
      <c r="BI879">
        <f t="shared" si="204"/>
        <v>57</v>
      </c>
      <c r="BJ879">
        <f t="shared" si="200"/>
        <v>0.3317112733171127</v>
      </c>
      <c r="BK879">
        <f t="shared" si="201"/>
        <v>0.759493670886076</v>
      </c>
      <c r="BL879">
        <f t="shared" si="202"/>
        <v>6.1597215805839884E-4</v>
      </c>
    </row>
    <row r="880" spans="1:64" x14ac:dyDescent="0.3">
      <c r="A880">
        <v>42</v>
      </c>
      <c r="B880">
        <v>4</v>
      </c>
      <c r="C880">
        <v>1</v>
      </c>
      <c r="D880">
        <v>3</v>
      </c>
      <c r="E880">
        <v>2</v>
      </c>
      <c r="F880">
        <v>2</v>
      </c>
      <c r="G880">
        <f t="shared" si="191"/>
        <v>2</v>
      </c>
      <c r="H880">
        <v>4</v>
      </c>
      <c r="I880">
        <v>0</v>
      </c>
      <c r="J880">
        <v>0</v>
      </c>
      <c r="L880" s="2" t="s">
        <v>20</v>
      </c>
      <c r="N880">
        <v>38</v>
      </c>
      <c r="O880">
        <v>3</v>
      </c>
      <c r="P880">
        <v>2</v>
      </c>
      <c r="Q880">
        <v>0</v>
      </c>
      <c r="R880">
        <v>3</v>
      </c>
      <c r="S880">
        <v>3</v>
      </c>
      <c r="T880">
        <v>3</v>
      </c>
      <c r="U880">
        <v>4</v>
      </c>
      <c r="V880">
        <v>0</v>
      </c>
      <c r="W880" s="45">
        <v>0</v>
      </c>
      <c r="X880" s="46">
        <v>1</v>
      </c>
      <c r="Y880" s="47">
        <f t="shared" si="192"/>
        <v>1</v>
      </c>
      <c r="Z880">
        <f t="shared" si="193"/>
        <v>0</v>
      </c>
      <c r="AA880">
        <f t="shared" si="194"/>
        <v>0.28977871698330832</v>
      </c>
      <c r="AB880" s="45">
        <f t="shared" si="195"/>
        <v>0.28977871698330832</v>
      </c>
      <c r="AC880" s="47">
        <f t="shared" si="196"/>
        <v>0.71022128301669163</v>
      </c>
      <c r="AD880" s="45">
        <f t="shared" si="197"/>
        <v>-0.3421786912839111</v>
      </c>
      <c r="AE880" s="47">
        <f t="shared" si="198"/>
        <v>100</v>
      </c>
      <c r="AF880">
        <f t="shared" si="199"/>
        <v>0.408011874485741</v>
      </c>
      <c r="BE880">
        <v>0.13755450083037712</v>
      </c>
      <c r="BF880">
        <v>1</v>
      </c>
      <c r="BG880">
        <v>0</v>
      </c>
      <c r="BH880">
        <f t="shared" si="203"/>
        <v>825</v>
      </c>
      <c r="BI880">
        <f t="shared" si="204"/>
        <v>57</v>
      </c>
      <c r="BJ880">
        <f t="shared" si="200"/>
        <v>0.33090024330900247</v>
      </c>
      <c r="BK880">
        <f t="shared" si="201"/>
        <v>0.759493670886076</v>
      </c>
      <c r="BL880">
        <f t="shared" si="202"/>
        <v>6.1597215805848319E-4</v>
      </c>
    </row>
    <row r="881" spans="1:64" x14ac:dyDescent="0.3">
      <c r="A881">
        <v>60</v>
      </c>
      <c r="B881">
        <v>2</v>
      </c>
      <c r="C881">
        <v>2</v>
      </c>
      <c r="D881">
        <v>7</v>
      </c>
      <c r="E881">
        <v>2</v>
      </c>
      <c r="F881">
        <v>4</v>
      </c>
      <c r="G881">
        <f t="shared" si="191"/>
        <v>1</v>
      </c>
      <c r="H881">
        <v>3</v>
      </c>
      <c r="I881">
        <v>1</v>
      </c>
      <c r="J881">
        <v>0</v>
      </c>
      <c r="L881" s="2" t="s">
        <v>21</v>
      </c>
      <c r="N881">
        <v>38</v>
      </c>
      <c r="O881">
        <v>3</v>
      </c>
      <c r="P881">
        <v>2</v>
      </c>
      <c r="Q881">
        <v>3</v>
      </c>
      <c r="R881">
        <v>2</v>
      </c>
      <c r="S881">
        <v>1</v>
      </c>
      <c r="T881">
        <v>3</v>
      </c>
      <c r="U881">
        <v>3</v>
      </c>
      <c r="V881">
        <v>1</v>
      </c>
      <c r="W881" s="45">
        <v>0</v>
      </c>
      <c r="X881" s="46">
        <v>1</v>
      </c>
      <c r="Y881" s="47">
        <f t="shared" si="192"/>
        <v>1</v>
      </c>
      <c r="Z881">
        <f t="shared" si="193"/>
        <v>0</v>
      </c>
      <c r="AA881">
        <f t="shared" si="194"/>
        <v>0.40690711818551917</v>
      </c>
      <c r="AB881" s="45">
        <f t="shared" si="195"/>
        <v>0.40690711818551917</v>
      </c>
      <c r="AC881" s="47">
        <f t="shared" si="196"/>
        <v>0.59309288181448083</v>
      </c>
      <c r="AD881" s="45">
        <f t="shared" si="197"/>
        <v>-0.52240426187111744</v>
      </c>
      <c r="AE881" s="47">
        <f t="shared" si="198"/>
        <v>100</v>
      </c>
      <c r="AF881">
        <f t="shared" si="199"/>
        <v>0.68607655000115064</v>
      </c>
      <c r="BE881">
        <v>0.13806201998675824</v>
      </c>
      <c r="BF881">
        <v>1</v>
      </c>
      <c r="BG881">
        <v>0</v>
      </c>
      <c r="BH881">
        <f t="shared" si="203"/>
        <v>826</v>
      </c>
      <c r="BI881">
        <f t="shared" si="204"/>
        <v>57</v>
      </c>
      <c r="BJ881">
        <f t="shared" si="200"/>
        <v>0.33008921330089214</v>
      </c>
      <c r="BK881">
        <f t="shared" si="201"/>
        <v>0.759493670886076</v>
      </c>
      <c r="BL881">
        <f t="shared" si="202"/>
        <v>6.1597215805848319E-4</v>
      </c>
    </row>
    <row r="882" spans="1:64" x14ac:dyDescent="0.3">
      <c r="A882">
        <v>32</v>
      </c>
      <c r="B882">
        <v>3</v>
      </c>
      <c r="C882">
        <v>1</v>
      </c>
      <c r="D882">
        <v>2</v>
      </c>
      <c r="E882">
        <v>1</v>
      </c>
      <c r="F882">
        <v>3</v>
      </c>
      <c r="G882">
        <f t="shared" si="191"/>
        <v>2</v>
      </c>
      <c r="H882">
        <v>3</v>
      </c>
      <c r="I882">
        <v>2</v>
      </c>
      <c r="J882">
        <v>0</v>
      </c>
      <c r="L882" s="2" t="s">
        <v>20</v>
      </c>
      <c r="N882">
        <v>38</v>
      </c>
      <c r="O882">
        <v>3</v>
      </c>
      <c r="P882">
        <v>2</v>
      </c>
      <c r="Q882">
        <v>7</v>
      </c>
      <c r="R882">
        <v>3</v>
      </c>
      <c r="S882">
        <v>3</v>
      </c>
      <c r="T882">
        <v>1</v>
      </c>
      <c r="U882">
        <v>3</v>
      </c>
      <c r="V882">
        <v>2</v>
      </c>
      <c r="W882" s="45">
        <v>0</v>
      </c>
      <c r="X882" s="46">
        <v>1</v>
      </c>
      <c r="Y882" s="47">
        <f t="shared" si="192"/>
        <v>1</v>
      </c>
      <c r="Z882">
        <f t="shared" si="193"/>
        <v>0</v>
      </c>
      <c r="AA882">
        <f t="shared" si="194"/>
        <v>5.5879190099384468E-2</v>
      </c>
      <c r="AB882" s="45">
        <f t="shared" si="195"/>
        <v>5.5879190099384468E-2</v>
      </c>
      <c r="AC882" s="47">
        <f t="shared" si="196"/>
        <v>0.94412080990061553</v>
      </c>
      <c r="AD882" s="45">
        <f t="shared" si="197"/>
        <v>-5.7501144435306413E-2</v>
      </c>
      <c r="AE882" s="47">
        <f t="shared" si="198"/>
        <v>100</v>
      </c>
      <c r="AF882">
        <f t="shared" si="199"/>
        <v>5.9186482824445621E-2</v>
      </c>
      <c r="BE882">
        <v>0.13865668068357773</v>
      </c>
      <c r="BF882">
        <v>1</v>
      </c>
      <c r="BG882">
        <v>0</v>
      </c>
      <c r="BH882">
        <f t="shared" si="203"/>
        <v>827</v>
      </c>
      <c r="BI882">
        <f t="shared" si="204"/>
        <v>57</v>
      </c>
      <c r="BJ882">
        <f t="shared" si="200"/>
        <v>0.3292781832927818</v>
      </c>
      <c r="BK882">
        <f t="shared" si="201"/>
        <v>0.759493670886076</v>
      </c>
      <c r="BL882">
        <f t="shared" si="202"/>
        <v>6.1597215805839884E-4</v>
      </c>
    </row>
    <row r="883" spans="1:64" x14ac:dyDescent="0.3">
      <c r="A883">
        <v>32</v>
      </c>
      <c r="B883">
        <v>4</v>
      </c>
      <c r="C883">
        <v>2</v>
      </c>
      <c r="D883">
        <v>7</v>
      </c>
      <c r="E883">
        <v>2</v>
      </c>
      <c r="F883">
        <v>3</v>
      </c>
      <c r="G883">
        <f t="shared" si="191"/>
        <v>3</v>
      </c>
      <c r="H883">
        <v>3</v>
      </c>
      <c r="I883">
        <v>0</v>
      </c>
      <c r="J883">
        <v>0</v>
      </c>
      <c r="L883" s="2" t="s">
        <v>18</v>
      </c>
      <c r="N883">
        <v>38</v>
      </c>
      <c r="O883">
        <v>3</v>
      </c>
      <c r="P883">
        <v>2</v>
      </c>
      <c r="Q883">
        <v>10</v>
      </c>
      <c r="R883">
        <v>3</v>
      </c>
      <c r="S883">
        <v>4</v>
      </c>
      <c r="T883">
        <v>1</v>
      </c>
      <c r="U883">
        <v>3</v>
      </c>
      <c r="V883">
        <v>2</v>
      </c>
      <c r="W883" s="45">
        <v>0</v>
      </c>
      <c r="X883" s="46">
        <v>1</v>
      </c>
      <c r="Y883" s="47">
        <f t="shared" si="192"/>
        <v>1</v>
      </c>
      <c r="Z883">
        <f t="shared" si="193"/>
        <v>0</v>
      </c>
      <c r="AA883">
        <f t="shared" si="194"/>
        <v>3.0815367185006087E-2</v>
      </c>
      <c r="AB883" s="45">
        <f t="shared" si="195"/>
        <v>3.0815367185006087E-2</v>
      </c>
      <c r="AC883" s="47">
        <f t="shared" si="196"/>
        <v>0.9691846328149939</v>
      </c>
      <c r="AD883" s="45">
        <f t="shared" si="197"/>
        <v>-3.1300145700966203E-2</v>
      </c>
      <c r="AE883" s="47">
        <f t="shared" si="198"/>
        <v>100</v>
      </c>
      <c r="AF883">
        <f t="shared" si="199"/>
        <v>3.1795146292717152E-2</v>
      </c>
      <c r="BE883">
        <v>0.13890708286611539</v>
      </c>
      <c r="BF883">
        <v>1</v>
      </c>
      <c r="BG883">
        <v>0</v>
      </c>
      <c r="BH883">
        <f t="shared" si="203"/>
        <v>828</v>
      </c>
      <c r="BI883">
        <f t="shared" si="204"/>
        <v>57</v>
      </c>
      <c r="BJ883">
        <f t="shared" si="200"/>
        <v>0.32846715328467158</v>
      </c>
      <c r="BK883">
        <f t="shared" si="201"/>
        <v>0.759493670886076</v>
      </c>
      <c r="BL883">
        <f t="shared" si="202"/>
        <v>6.1597215805848319E-4</v>
      </c>
    </row>
    <row r="884" spans="1:64" x14ac:dyDescent="0.3">
      <c r="A884">
        <v>36</v>
      </c>
      <c r="B884">
        <v>3</v>
      </c>
      <c r="C884">
        <v>2</v>
      </c>
      <c r="D884">
        <v>7</v>
      </c>
      <c r="E884">
        <v>3</v>
      </c>
      <c r="F884">
        <v>4</v>
      </c>
      <c r="G884">
        <f t="shared" si="191"/>
        <v>1</v>
      </c>
      <c r="H884">
        <v>3</v>
      </c>
      <c r="I884">
        <v>7</v>
      </c>
      <c r="J884">
        <v>0</v>
      </c>
      <c r="L884" s="2" t="s">
        <v>21</v>
      </c>
      <c r="N884">
        <v>38</v>
      </c>
      <c r="O884">
        <v>4</v>
      </c>
      <c r="P884">
        <v>1</v>
      </c>
      <c r="Q884">
        <v>0</v>
      </c>
      <c r="R884">
        <v>1</v>
      </c>
      <c r="S884">
        <v>3</v>
      </c>
      <c r="T884">
        <v>2</v>
      </c>
      <c r="U884">
        <v>2</v>
      </c>
      <c r="V884">
        <v>0</v>
      </c>
      <c r="W884" s="45">
        <v>0</v>
      </c>
      <c r="X884" s="46">
        <v>1</v>
      </c>
      <c r="Y884" s="47">
        <f t="shared" si="192"/>
        <v>1</v>
      </c>
      <c r="Z884">
        <f t="shared" si="193"/>
        <v>0</v>
      </c>
      <c r="AA884">
        <f t="shared" si="194"/>
        <v>9.667007072648337E-2</v>
      </c>
      <c r="AB884" s="45">
        <f t="shared" si="195"/>
        <v>9.667007072648337E-2</v>
      </c>
      <c r="AC884" s="47">
        <f t="shared" si="196"/>
        <v>0.90332992927351663</v>
      </c>
      <c r="AD884" s="45">
        <f t="shared" si="197"/>
        <v>-0.10166742211550076</v>
      </c>
      <c r="AE884" s="47">
        <f t="shared" si="198"/>
        <v>100</v>
      </c>
      <c r="AF884">
        <f t="shared" si="199"/>
        <v>0.10701524171155069</v>
      </c>
      <c r="BE884">
        <v>0.13900195266190388</v>
      </c>
      <c r="BF884">
        <v>1</v>
      </c>
      <c r="BG884">
        <v>0</v>
      </c>
      <c r="BH884">
        <f t="shared" si="203"/>
        <v>829</v>
      </c>
      <c r="BI884">
        <f t="shared" si="204"/>
        <v>57</v>
      </c>
      <c r="BJ884">
        <f t="shared" si="200"/>
        <v>0.32765612327656124</v>
      </c>
      <c r="BK884">
        <f t="shared" si="201"/>
        <v>0.759493670886076</v>
      </c>
      <c r="BL884">
        <f t="shared" si="202"/>
        <v>6.1597215805848319E-4</v>
      </c>
    </row>
    <row r="885" spans="1:64" x14ac:dyDescent="0.3">
      <c r="A885">
        <v>33</v>
      </c>
      <c r="B885">
        <v>1</v>
      </c>
      <c r="C885">
        <v>1</v>
      </c>
      <c r="D885">
        <v>10</v>
      </c>
      <c r="E885">
        <v>1</v>
      </c>
      <c r="F885">
        <v>1</v>
      </c>
      <c r="G885">
        <f t="shared" si="191"/>
        <v>2</v>
      </c>
      <c r="H885">
        <v>3</v>
      </c>
      <c r="I885">
        <v>4</v>
      </c>
      <c r="J885">
        <v>0</v>
      </c>
      <c r="L885" s="2" t="s">
        <v>20</v>
      </c>
      <c r="N885">
        <v>38</v>
      </c>
      <c r="O885">
        <v>4</v>
      </c>
      <c r="P885">
        <v>1</v>
      </c>
      <c r="Q885">
        <v>0</v>
      </c>
      <c r="R885">
        <v>2</v>
      </c>
      <c r="S885">
        <v>3</v>
      </c>
      <c r="T885">
        <v>2</v>
      </c>
      <c r="U885">
        <v>3</v>
      </c>
      <c r="V885">
        <v>0</v>
      </c>
      <c r="W885" s="45">
        <v>0</v>
      </c>
      <c r="X885" s="46">
        <v>1</v>
      </c>
      <c r="Y885" s="47">
        <f t="shared" si="192"/>
        <v>1</v>
      </c>
      <c r="Z885">
        <f t="shared" si="193"/>
        <v>0</v>
      </c>
      <c r="AA885">
        <f t="shared" si="194"/>
        <v>5.490107649818441E-2</v>
      </c>
      <c r="AB885" s="45">
        <f t="shared" si="195"/>
        <v>5.490107649818441E-2</v>
      </c>
      <c r="AC885" s="47">
        <f t="shared" si="196"/>
        <v>0.94509892350181557</v>
      </c>
      <c r="AD885" s="45">
        <f t="shared" si="197"/>
        <v>-5.6465676012760868E-2</v>
      </c>
      <c r="AE885" s="47">
        <f t="shared" si="198"/>
        <v>100</v>
      </c>
      <c r="AF885">
        <f t="shared" si="199"/>
        <v>5.8090296299103707E-2</v>
      </c>
      <c r="BE885">
        <v>0.13910177451413019</v>
      </c>
      <c r="BF885">
        <v>1</v>
      </c>
      <c r="BG885">
        <v>0</v>
      </c>
      <c r="BH885">
        <f t="shared" si="203"/>
        <v>830</v>
      </c>
      <c r="BI885">
        <f t="shared" si="204"/>
        <v>57</v>
      </c>
      <c r="BJ885">
        <f t="shared" si="200"/>
        <v>0.3268450932684509</v>
      </c>
      <c r="BK885">
        <f t="shared" si="201"/>
        <v>0.759493670886076</v>
      </c>
      <c r="BL885">
        <f t="shared" si="202"/>
        <v>6.1597215805839884E-4</v>
      </c>
    </row>
    <row r="886" spans="1:64" x14ac:dyDescent="0.3">
      <c r="A886">
        <v>40</v>
      </c>
      <c r="B886">
        <v>2</v>
      </c>
      <c r="C886">
        <v>1</v>
      </c>
      <c r="D886">
        <v>1</v>
      </c>
      <c r="E886">
        <v>2</v>
      </c>
      <c r="F886">
        <v>2</v>
      </c>
      <c r="G886">
        <f t="shared" si="191"/>
        <v>1</v>
      </c>
      <c r="H886">
        <v>4</v>
      </c>
      <c r="I886">
        <v>1</v>
      </c>
      <c r="J886">
        <v>0</v>
      </c>
      <c r="L886" s="2" t="s">
        <v>21</v>
      </c>
      <c r="N886">
        <v>38</v>
      </c>
      <c r="O886">
        <v>4</v>
      </c>
      <c r="P886">
        <v>1</v>
      </c>
      <c r="Q886">
        <v>0</v>
      </c>
      <c r="R886">
        <v>3</v>
      </c>
      <c r="S886">
        <v>2</v>
      </c>
      <c r="T886">
        <v>3</v>
      </c>
      <c r="U886">
        <v>3</v>
      </c>
      <c r="V886">
        <v>0</v>
      </c>
      <c r="W886" s="45">
        <v>0</v>
      </c>
      <c r="X886" s="46">
        <v>1</v>
      </c>
      <c r="Y886" s="47">
        <f t="shared" si="192"/>
        <v>1</v>
      </c>
      <c r="Z886">
        <f t="shared" si="193"/>
        <v>0</v>
      </c>
      <c r="AA886">
        <f t="shared" si="194"/>
        <v>7.9492725901450456E-2</v>
      </c>
      <c r="AB886" s="45">
        <f t="shared" si="195"/>
        <v>7.9492725901450456E-2</v>
      </c>
      <c r="AC886" s="47">
        <f t="shared" si="196"/>
        <v>0.9205072740985496</v>
      </c>
      <c r="AD886" s="45">
        <f t="shared" si="197"/>
        <v>-8.2830376006116327E-2</v>
      </c>
      <c r="AE886" s="47">
        <f t="shared" si="198"/>
        <v>100</v>
      </c>
      <c r="AF886">
        <f t="shared" si="199"/>
        <v>8.6357520617419858E-2</v>
      </c>
      <c r="BE886">
        <v>0.13939563990100032</v>
      </c>
      <c r="BF886">
        <v>1</v>
      </c>
      <c r="BG886">
        <v>0</v>
      </c>
      <c r="BH886">
        <f t="shared" si="203"/>
        <v>831</v>
      </c>
      <c r="BI886">
        <f t="shared" si="204"/>
        <v>57</v>
      </c>
      <c r="BJ886">
        <f t="shared" si="200"/>
        <v>0.32603406326034068</v>
      </c>
      <c r="BK886">
        <f t="shared" si="201"/>
        <v>0.759493670886076</v>
      </c>
      <c r="BL886">
        <f t="shared" si="202"/>
        <v>6.1597215805848319E-4</v>
      </c>
    </row>
    <row r="887" spans="1:64" x14ac:dyDescent="0.3">
      <c r="A887">
        <v>25</v>
      </c>
      <c r="B887">
        <v>3</v>
      </c>
      <c r="C887">
        <v>1</v>
      </c>
      <c r="D887">
        <v>3</v>
      </c>
      <c r="E887">
        <v>2</v>
      </c>
      <c r="F887">
        <v>4</v>
      </c>
      <c r="G887">
        <f t="shared" si="191"/>
        <v>3</v>
      </c>
      <c r="H887">
        <v>3</v>
      </c>
      <c r="I887">
        <v>1</v>
      </c>
      <c r="J887">
        <v>0</v>
      </c>
      <c r="L887" s="2" t="s">
        <v>18</v>
      </c>
      <c r="N887">
        <v>38</v>
      </c>
      <c r="O887">
        <v>4</v>
      </c>
      <c r="P887">
        <v>1</v>
      </c>
      <c r="Q887">
        <v>2</v>
      </c>
      <c r="R887">
        <v>1</v>
      </c>
      <c r="S887">
        <v>2</v>
      </c>
      <c r="T887">
        <v>1</v>
      </c>
      <c r="U887">
        <v>3</v>
      </c>
      <c r="V887">
        <v>0</v>
      </c>
      <c r="W887" s="45">
        <v>0</v>
      </c>
      <c r="X887" s="46">
        <v>1</v>
      </c>
      <c r="Y887" s="47">
        <f t="shared" si="192"/>
        <v>1</v>
      </c>
      <c r="Z887">
        <f t="shared" si="193"/>
        <v>0</v>
      </c>
      <c r="AA887">
        <f t="shared" si="194"/>
        <v>3.5039396234973992E-2</v>
      </c>
      <c r="AB887" s="45">
        <f t="shared" si="195"/>
        <v>3.5039396234973992E-2</v>
      </c>
      <c r="AC887" s="47">
        <f t="shared" si="196"/>
        <v>0.96496060376502601</v>
      </c>
      <c r="AD887" s="45">
        <f t="shared" si="197"/>
        <v>-3.5668003590481452E-2</v>
      </c>
      <c r="AE887" s="47">
        <f t="shared" si="198"/>
        <v>100</v>
      </c>
      <c r="AF887">
        <f t="shared" si="199"/>
        <v>3.6311737596601723E-2</v>
      </c>
      <c r="BE887">
        <v>0.13983985824161566</v>
      </c>
      <c r="BF887">
        <v>1</v>
      </c>
      <c r="BG887">
        <v>0</v>
      </c>
      <c r="BH887">
        <f t="shared" si="203"/>
        <v>832</v>
      </c>
      <c r="BI887">
        <f t="shared" si="204"/>
        <v>57</v>
      </c>
      <c r="BJ887">
        <f t="shared" si="200"/>
        <v>0.32522303325223034</v>
      </c>
      <c r="BK887">
        <f t="shared" si="201"/>
        <v>0.759493670886076</v>
      </c>
      <c r="BL887">
        <f t="shared" si="202"/>
        <v>6.1597215805848319E-4</v>
      </c>
    </row>
    <row r="888" spans="1:64" x14ac:dyDescent="0.3">
      <c r="A888">
        <v>30</v>
      </c>
      <c r="B888">
        <v>4</v>
      </c>
      <c r="C888">
        <v>2</v>
      </c>
      <c r="D888">
        <v>9</v>
      </c>
      <c r="E888">
        <v>1</v>
      </c>
      <c r="F888">
        <v>3</v>
      </c>
      <c r="G888">
        <f t="shared" si="191"/>
        <v>2</v>
      </c>
      <c r="H888">
        <v>3</v>
      </c>
      <c r="I888">
        <v>5</v>
      </c>
      <c r="J888">
        <v>0</v>
      </c>
      <c r="L888" s="2" t="s">
        <v>20</v>
      </c>
      <c r="N888">
        <v>38</v>
      </c>
      <c r="O888">
        <v>4</v>
      </c>
      <c r="P888">
        <v>1</v>
      </c>
      <c r="Q888">
        <v>2</v>
      </c>
      <c r="R888">
        <v>2</v>
      </c>
      <c r="S888">
        <v>4</v>
      </c>
      <c r="T888">
        <v>1</v>
      </c>
      <c r="U888">
        <v>3</v>
      </c>
      <c r="V888">
        <v>1</v>
      </c>
      <c r="W888" s="45">
        <v>0</v>
      </c>
      <c r="X888" s="46">
        <v>1</v>
      </c>
      <c r="Y888" s="47">
        <f t="shared" si="192"/>
        <v>1</v>
      </c>
      <c r="Z888">
        <f t="shared" si="193"/>
        <v>0</v>
      </c>
      <c r="AA888">
        <f t="shared" si="194"/>
        <v>2.1739736499682021E-2</v>
      </c>
      <c r="AB888" s="45">
        <f t="shared" si="195"/>
        <v>2.1739736499682021E-2</v>
      </c>
      <c r="AC888" s="47">
        <f t="shared" si="196"/>
        <v>0.97826026350031803</v>
      </c>
      <c r="AD888" s="45">
        <f t="shared" si="197"/>
        <v>-2.1979526251975391E-2</v>
      </c>
      <c r="AE888" s="47">
        <f t="shared" si="198"/>
        <v>100</v>
      </c>
      <c r="AF888">
        <f t="shared" si="199"/>
        <v>2.2222855523023041E-2</v>
      </c>
      <c r="BE888">
        <v>0.14007610351375069</v>
      </c>
      <c r="BF888">
        <v>1</v>
      </c>
      <c r="BG888">
        <v>0</v>
      </c>
      <c r="BH888">
        <f t="shared" si="203"/>
        <v>833</v>
      </c>
      <c r="BI888">
        <f t="shared" si="204"/>
        <v>57</v>
      </c>
      <c r="BJ888">
        <f t="shared" si="200"/>
        <v>0.32441200324412001</v>
      </c>
      <c r="BK888">
        <f t="shared" si="201"/>
        <v>0.759493670886076</v>
      </c>
      <c r="BL888">
        <f t="shared" si="202"/>
        <v>6.1597215805839884E-4</v>
      </c>
    </row>
    <row r="889" spans="1:64" x14ac:dyDescent="0.3">
      <c r="A889">
        <v>42</v>
      </c>
      <c r="B889">
        <v>1</v>
      </c>
      <c r="C889">
        <v>2</v>
      </c>
      <c r="D889">
        <v>0</v>
      </c>
      <c r="E889">
        <v>3</v>
      </c>
      <c r="F889">
        <v>4</v>
      </c>
      <c r="G889">
        <f t="shared" si="191"/>
        <v>2</v>
      </c>
      <c r="H889">
        <v>3</v>
      </c>
      <c r="I889">
        <v>0</v>
      </c>
      <c r="J889">
        <v>0</v>
      </c>
      <c r="L889" s="2" t="s">
        <v>20</v>
      </c>
      <c r="N889">
        <v>38</v>
      </c>
      <c r="O889">
        <v>4</v>
      </c>
      <c r="P889">
        <v>1</v>
      </c>
      <c r="Q889">
        <v>3</v>
      </c>
      <c r="R889">
        <v>1</v>
      </c>
      <c r="S889">
        <v>3</v>
      </c>
      <c r="T889">
        <v>3</v>
      </c>
      <c r="U889">
        <v>3</v>
      </c>
      <c r="V889">
        <v>3</v>
      </c>
      <c r="W889" s="45">
        <v>0</v>
      </c>
      <c r="X889" s="46">
        <v>1</v>
      </c>
      <c r="Y889" s="47">
        <f t="shared" si="192"/>
        <v>1</v>
      </c>
      <c r="Z889">
        <f t="shared" si="193"/>
        <v>0</v>
      </c>
      <c r="AA889">
        <f t="shared" si="194"/>
        <v>0.1338937865366851</v>
      </c>
      <c r="AB889" s="45">
        <f t="shared" si="195"/>
        <v>0.1338937865366851</v>
      </c>
      <c r="AC889" s="47">
        <f t="shared" si="196"/>
        <v>0.86610621346331484</v>
      </c>
      <c r="AD889" s="45">
        <f t="shared" si="197"/>
        <v>-0.14374772959938453</v>
      </c>
      <c r="AE889" s="47">
        <f t="shared" si="198"/>
        <v>100</v>
      </c>
      <c r="AF889">
        <f t="shared" si="199"/>
        <v>0.1545928021937189</v>
      </c>
      <c r="BE889">
        <v>0.14017104991973264</v>
      </c>
      <c r="BF889">
        <v>1</v>
      </c>
      <c r="BG889">
        <v>0</v>
      </c>
      <c r="BH889">
        <f t="shared" si="203"/>
        <v>834</v>
      </c>
      <c r="BI889">
        <f t="shared" si="204"/>
        <v>57</v>
      </c>
      <c r="BJ889">
        <f t="shared" si="200"/>
        <v>0.32360097323600978</v>
      </c>
      <c r="BK889">
        <f t="shared" si="201"/>
        <v>0.759493670886076</v>
      </c>
      <c r="BL889">
        <f t="shared" si="202"/>
        <v>6.1597215805848319E-4</v>
      </c>
    </row>
    <row r="890" spans="1:64" x14ac:dyDescent="0.3">
      <c r="A890">
        <v>35</v>
      </c>
      <c r="B890">
        <v>3</v>
      </c>
      <c r="C890">
        <v>2</v>
      </c>
      <c r="D890">
        <v>2</v>
      </c>
      <c r="E890">
        <v>3</v>
      </c>
      <c r="F890">
        <v>1</v>
      </c>
      <c r="G890">
        <f t="shared" si="191"/>
        <v>2</v>
      </c>
      <c r="H890">
        <v>2</v>
      </c>
      <c r="I890">
        <v>4</v>
      </c>
      <c r="J890">
        <v>0</v>
      </c>
      <c r="L890" s="2" t="s">
        <v>20</v>
      </c>
      <c r="N890">
        <v>38</v>
      </c>
      <c r="O890">
        <v>4</v>
      </c>
      <c r="P890">
        <v>1</v>
      </c>
      <c r="Q890">
        <v>3</v>
      </c>
      <c r="R890">
        <v>2</v>
      </c>
      <c r="S890">
        <v>1</v>
      </c>
      <c r="T890">
        <v>3</v>
      </c>
      <c r="U890">
        <v>3</v>
      </c>
      <c r="V890">
        <v>9</v>
      </c>
      <c r="W890" s="45">
        <v>0</v>
      </c>
      <c r="X890" s="46">
        <v>1</v>
      </c>
      <c r="Y890" s="47">
        <f t="shared" si="192"/>
        <v>1</v>
      </c>
      <c r="Z890">
        <f t="shared" si="193"/>
        <v>0</v>
      </c>
      <c r="AA890">
        <f t="shared" si="194"/>
        <v>0.24718850215673435</v>
      </c>
      <c r="AB890" s="45">
        <f t="shared" si="195"/>
        <v>0.24718850215673435</v>
      </c>
      <c r="AC890" s="47">
        <f t="shared" si="196"/>
        <v>0.75281149784326562</v>
      </c>
      <c r="AD890" s="45">
        <f t="shared" si="197"/>
        <v>-0.28394041739074838</v>
      </c>
      <c r="AE890" s="47">
        <f t="shared" si="198"/>
        <v>100</v>
      </c>
      <c r="AF890">
        <f t="shared" si="199"/>
        <v>0.32835378161054429</v>
      </c>
      <c r="BE890">
        <v>0.14158989380985909</v>
      </c>
      <c r="BF890">
        <v>1</v>
      </c>
      <c r="BG890">
        <v>0</v>
      </c>
      <c r="BH890">
        <f t="shared" si="203"/>
        <v>835</v>
      </c>
      <c r="BI890">
        <f t="shared" si="204"/>
        <v>57</v>
      </c>
      <c r="BJ890">
        <f t="shared" si="200"/>
        <v>0.32278994322789945</v>
      </c>
      <c r="BK890">
        <f t="shared" si="201"/>
        <v>0.759493670886076</v>
      </c>
      <c r="BL890">
        <f t="shared" si="202"/>
        <v>6.1597215805848319E-4</v>
      </c>
    </row>
    <row r="891" spans="1:64" x14ac:dyDescent="0.3">
      <c r="A891">
        <v>27</v>
      </c>
      <c r="B891">
        <v>1</v>
      </c>
      <c r="C891">
        <v>2</v>
      </c>
      <c r="D891">
        <v>7</v>
      </c>
      <c r="E891">
        <v>1</v>
      </c>
      <c r="F891">
        <v>1</v>
      </c>
      <c r="G891">
        <f t="shared" si="191"/>
        <v>2</v>
      </c>
      <c r="H891">
        <v>2</v>
      </c>
      <c r="I891">
        <v>6</v>
      </c>
      <c r="J891">
        <v>0</v>
      </c>
      <c r="L891" s="2" t="s">
        <v>20</v>
      </c>
      <c r="N891">
        <v>38</v>
      </c>
      <c r="O891">
        <v>4</v>
      </c>
      <c r="P891">
        <v>1</v>
      </c>
      <c r="Q891">
        <v>4</v>
      </c>
      <c r="R891">
        <v>1</v>
      </c>
      <c r="S891">
        <v>1</v>
      </c>
      <c r="T891">
        <v>2</v>
      </c>
      <c r="U891">
        <v>3</v>
      </c>
      <c r="V891">
        <v>0</v>
      </c>
      <c r="W891" s="45">
        <v>0</v>
      </c>
      <c r="X891" s="46">
        <v>1</v>
      </c>
      <c r="Y891" s="47">
        <f t="shared" si="192"/>
        <v>1</v>
      </c>
      <c r="Z891">
        <f t="shared" si="193"/>
        <v>0</v>
      </c>
      <c r="AA891">
        <f t="shared" si="194"/>
        <v>5.3849881167302542E-2</v>
      </c>
      <c r="AB891" s="45">
        <f t="shared" si="195"/>
        <v>5.3849881167302542E-2</v>
      </c>
      <c r="AC891" s="47">
        <f t="shared" si="196"/>
        <v>0.94615011883269751</v>
      </c>
      <c r="AD891" s="45">
        <f t="shared" si="197"/>
        <v>-5.5354034536041014E-2</v>
      </c>
      <c r="AE891" s="47">
        <f t="shared" si="198"/>
        <v>100</v>
      </c>
      <c r="AF891">
        <f t="shared" si="199"/>
        <v>5.69147327632736E-2</v>
      </c>
      <c r="BE891">
        <v>0.14209928241610198</v>
      </c>
      <c r="BF891">
        <v>1</v>
      </c>
      <c r="BG891">
        <v>0</v>
      </c>
      <c r="BH891">
        <f t="shared" si="203"/>
        <v>836</v>
      </c>
      <c r="BI891">
        <f t="shared" si="204"/>
        <v>57</v>
      </c>
      <c r="BJ891">
        <f t="shared" si="200"/>
        <v>0.32197891321978911</v>
      </c>
      <c r="BK891">
        <f t="shared" si="201"/>
        <v>0.759493670886076</v>
      </c>
      <c r="BL891">
        <f t="shared" si="202"/>
        <v>6.1597215805839884E-4</v>
      </c>
    </row>
    <row r="892" spans="1:64" x14ac:dyDescent="0.3">
      <c r="A892">
        <v>54</v>
      </c>
      <c r="B892">
        <v>4</v>
      </c>
      <c r="C892">
        <v>1</v>
      </c>
      <c r="D892">
        <v>4</v>
      </c>
      <c r="E892">
        <v>3</v>
      </c>
      <c r="F892">
        <v>3</v>
      </c>
      <c r="G892">
        <f t="shared" si="191"/>
        <v>1</v>
      </c>
      <c r="H892">
        <v>1</v>
      </c>
      <c r="I892">
        <v>1</v>
      </c>
      <c r="J892">
        <v>0</v>
      </c>
      <c r="L892" s="2" t="s">
        <v>21</v>
      </c>
      <c r="N892">
        <v>38</v>
      </c>
      <c r="O892">
        <v>4</v>
      </c>
      <c r="P892">
        <v>1</v>
      </c>
      <c r="Q892">
        <v>7</v>
      </c>
      <c r="R892">
        <v>2</v>
      </c>
      <c r="S892">
        <v>4</v>
      </c>
      <c r="T892">
        <v>2</v>
      </c>
      <c r="U892">
        <v>1</v>
      </c>
      <c r="V892">
        <v>1</v>
      </c>
      <c r="W892" s="45">
        <v>0</v>
      </c>
      <c r="X892" s="46">
        <v>1</v>
      </c>
      <c r="Y892" s="47">
        <f t="shared" si="192"/>
        <v>1</v>
      </c>
      <c r="Z892">
        <f t="shared" si="193"/>
        <v>0</v>
      </c>
      <c r="AA892">
        <f t="shared" si="194"/>
        <v>2.8733236899062313E-2</v>
      </c>
      <c r="AB892" s="45">
        <f t="shared" si="195"/>
        <v>2.8733236899062313E-2</v>
      </c>
      <c r="AC892" s="47">
        <f t="shared" si="196"/>
        <v>0.97126676310093774</v>
      </c>
      <c r="AD892" s="45">
        <f t="shared" si="197"/>
        <v>-2.9154118143235163E-2</v>
      </c>
      <c r="AE892" s="47">
        <f t="shared" si="198"/>
        <v>100</v>
      </c>
      <c r="AF892">
        <f t="shared" si="199"/>
        <v>2.9583259708513512E-2</v>
      </c>
      <c r="BE892">
        <v>0.14222551079178905</v>
      </c>
      <c r="BF892">
        <v>1</v>
      </c>
      <c r="BG892">
        <v>0</v>
      </c>
      <c r="BH892">
        <f t="shared" si="203"/>
        <v>837</v>
      </c>
      <c r="BI892">
        <f t="shared" si="204"/>
        <v>57</v>
      </c>
      <c r="BJ892">
        <f t="shared" si="200"/>
        <v>0.32116788321167888</v>
      </c>
      <c r="BK892">
        <f t="shared" si="201"/>
        <v>0.759493670886076</v>
      </c>
      <c r="BL892">
        <f t="shared" si="202"/>
        <v>6.1597215805848319E-4</v>
      </c>
    </row>
    <row r="893" spans="1:64" x14ac:dyDescent="0.3">
      <c r="A893">
        <v>44</v>
      </c>
      <c r="B893">
        <v>1</v>
      </c>
      <c r="C893">
        <v>1</v>
      </c>
      <c r="D893">
        <v>5</v>
      </c>
      <c r="E893">
        <v>1</v>
      </c>
      <c r="F893">
        <v>1</v>
      </c>
      <c r="G893">
        <f t="shared" si="191"/>
        <v>2</v>
      </c>
      <c r="H893">
        <v>3</v>
      </c>
      <c r="I893">
        <v>7</v>
      </c>
      <c r="J893">
        <v>0</v>
      </c>
      <c r="L893" s="2" t="s">
        <v>20</v>
      </c>
      <c r="N893">
        <v>38</v>
      </c>
      <c r="O893">
        <v>4</v>
      </c>
      <c r="P893">
        <v>1</v>
      </c>
      <c r="Q893">
        <v>7</v>
      </c>
      <c r="R893">
        <v>2</v>
      </c>
      <c r="S893">
        <v>4</v>
      </c>
      <c r="T893">
        <v>2</v>
      </c>
      <c r="U893">
        <v>3</v>
      </c>
      <c r="V893">
        <v>7</v>
      </c>
      <c r="W893" s="45">
        <v>0</v>
      </c>
      <c r="X893" s="46">
        <v>1</v>
      </c>
      <c r="Y893" s="47">
        <f t="shared" si="192"/>
        <v>1</v>
      </c>
      <c r="Z893">
        <f t="shared" si="193"/>
        <v>0</v>
      </c>
      <c r="AA893">
        <f t="shared" si="194"/>
        <v>4.3147407048756248E-2</v>
      </c>
      <c r="AB893" s="45">
        <f t="shared" si="195"/>
        <v>4.3147407048756248E-2</v>
      </c>
      <c r="AC893" s="47">
        <f t="shared" si="196"/>
        <v>0.9568525929512437</v>
      </c>
      <c r="AD893" s="45">
        <f t="shared" si="197"/>
        <v>-4.4105929747053373E-2</v>
      </c>
      <c r="AE893" s="47">
        <f t="shared" si="198"/>
        <v>100</v>
      </c>
      <c r="AF893">
        <f t="shared" si="199"/>
        <v>4.509305546811098E-2</v>
      </c>
      <c r="BE893">
        <v>0.14225437645605687</v>
      </c>
      <c r="BF893">
        <v>1</v>
      </c>
      <c r="BG893">
        <v>0</v>
      </c>
      <c r="BH893">
        <f t="shared" si="203"/>
        <v>838</v>
      </c>
      <c r="BI893">
        <f t="shared" si="204"/>
        <v>57</v>
      </c>
      <c r="BJ893">
        <f t="shared" si="200"/>
        <v>0.32035685320356855</v>
      </c>
      <c r="BK893">
        <f t="shared" si="201"/>
        <v>0.759493670886076</v>
      </c>
      <c r="BL893">
        <f t="shared" si="202"/>
        <v>6.1597215805848319E-4</v>
      </c>
    </row>
    <row r="894" spans="1:64" x14ac:dyDescent="0.3">
      <c r="A894">
        <v>19</v>
      </c>
      <c r="B894">
        <v>1</v>
      </c>
      <c r="C894">
        <v>2</v>
      </c>
      <c r="D894">
        <v>1</v>
      </c>
      <c r="E894">
        <v>1</v>
      </c>
      <c r="F894">
        <v>3</v>
      </c>
      <c r="G894">
        <f t="shared" si="191"/>
        <v>3</v>
      </c>
      <c r="H894">
        <v>4</v>
      </c>
      <c r="I894">
        <v>0</v>
      </c>
      <c r="J894">
        <v>1</v>
      </c>
      <c r="L894" s="2" t="s">
        <v>18</v>
      </c>
      <c r="N894">
        <v>38</v>
      </c>
      <c r="O894">
        <v>4</v>
      </c>
      <c r="P894">
        <v>1</v>
      </c>
      <c r="Q894">
        <v>7</v>
      </c>
      <c r="R894">
        <v>2</v>
      </c>
      <c r="S894">
        <v>4</v>
      </c>
      <c r="T894">
        <v>3</v>
      </c>
      <c r="U894">
        <v>3</v>
      </c>
      <c r="V894">
        <v>0</v>
      </c>
      <c r="W894" s="45">
        <v>0</v>
      </c>
      <c r="X894" s="46">
        <v>1</v>
      </c>
      <c r="Y894" s="47">
        <f t="shared" si="192"/>
        <v>1</v>
      </c>
      <c r="Z894">
        <f t="shared" si="193"/>
        <v>0</v>
      </c>
      <c r="AA894">
        <f t="shared" si="194"/>
        <v>3.0044003780827996E-2</v>
      </c>
      <c r="AB894" s="45">
        <f t="shared" si="195"/>
        <v>3.0044003780827996E-2</v>
      </c>
      <c r="AC894" s="47">
        <f t="shared" si="196"/>
        <v>0.96995599621917206</v>
      </c>
      <c r="AD894" s="45">
        <f t="shared" si="197"/>
        <v>-3.0504573236221726E-2</v>
      </c>
      <c r="AE894" s="47">
        <f t="shared" si="198"/>
        <v>100</v>
      </c>
      <c r="AF894">
        <f t="shared" si="199"/>
        <v>3.0974604928406698E-2</v>
      </c>
      <c r="BE894">
        <v>0.14244512968164127</v>
      </c>
      <c r="BF894">
        <v>1</v>
      </c>
      <c r="BG894">
        <v>0</v>
      </c>
      <c r="BH894">
        <f t="shared" si="203"/>
        <v>839</v>
      </c>
      <c r="BI894">
        <f t="shared" si="204"/>
        <v>57</v>
      </c>
      <c r="BJ894">
        <f t="shared" si="200"/>
        <v>0.31954582319545821</v>
      </c>
      <c r="BK894">
        <f t="shared" si="201"/>
        <v>0.759493670886076</v>
      </c>
      <c r="BL894">
        <f t="shared" si="202"/>
        <v>6.1597215805839884E-4</v>
      </c>
    </row>
    <row r="895" spans="1:64" x14ac:dyDescent="0.3">
      <c r="A895">
        <v>29</v>
      </c>
      <c r="B895">
        <v>1</v>
      </c>
      <c r="C895">
        <v>1</v>
      </c>
      <c r="D895">
        <v>2</v>
      </c>
      <c r="E895">
        <v>1</v>
      </c>
      <c r="F895">
        <v>4</v>
      </c>
      <c r="G895">
        <f t="shared" si="191"/>
        <v>1</v>
      </c>
      <c r="H895">
        <v>3</v>
      </c>
      <c r="I895">
        <v>1</v>
      </c>
      <c r="J895">
        <v>0</v>
      </c>
      <c r="L895" s="2" t="s">
        <v>21</v>
      </c>
      <c r="N895">
        <v>38</v>
      </c>
      <c r="O895">
        <v>4</v>
      </c>
      <c r="P895">
        <v>1</v>
      </c>
      <c r="Q895">
        <v>7</v>
      </c>
      <c r="R895">
        <v>3</v>
      </c>
      <c r="S895">
        <v>3</v>
      </c>
      <c r="T895">
        <v>3</v>
      </c>
      <c r="U895">
        <v>3</v>
      </c>
      <c r="V895">
        <v>1</v>
      </c>
      <c r="W895" s="45">
        <v>0</v>
      </c>
      <c r="X895" s="46">
        <v>1</v>
      </c>
      <c r="Y895" s="47">
        <f t="shared" si="192"/>
        <v>1</v>
      </c>
      <c r="Z895">
        <f t="shared" si="193"/>
        <v>0</v>
      </c>
      <c r="AA895">
        <f t="shared" si="194"/>
        <v>2.7064284302190472E-2</v>
      </c>
      <c r="AB895" s="45">
        <f t="shared" si="195"/>
        <v>2.7064284302190472E-2</v>
      </c>
      <c r="AC895" s="47">
        <f t="shared" si="196"/>
        <v>0.97293571569780957</v>
      </c>
      <c r="AD895" s="45">
        <f t="shared" si="197"/>
        <v>-2.743726712075293E-2</v>
      </c>
      <c r="AE895" s="47">
        <f t="shared" si="198"/>
        <v>100</v>
      </c>
      <c r="AF895">
        <f t="shared" si="199"/>
        <v>2.7817135156539514E-2</v>
      </c>
      <c r="BE895">
        <v>0.14271968534457766</v>
      </c>
      <c r="BF895">
        <v>1</v>
      </c>
      <c r="BG895">
        <v>0</v>
      </c>
      <c r="BH895">
        <f t="shared" si="203"/>
        <v>840</v>
      </c>
      <c r="BI895">
        <f t="shared" si="204"/>
        <v>57</v>
      </c>
      <c r="BJ895">
        <f t="shared" si="200"/>
        <v>0.31873479318734799</v>
      </c>
      <c r="BK895">
        <f t="shared" si="201"/>
        <v>0.759493670886076</v>
      </c>
      <c r="BL895">
        <f t="shared" si="202"/>
        <v>6.1597215805848319E-4</v>
      </c>
    </row>
    <row r="896" spans="1:64" x14ac:dyDescent="0.3">
      <c r="A896">
        <v>54</v>
      </c>
      <c r="B896">
        <v>4</v>
      </c>
      <c r="C896">
        <v>1</v>
      </c>
      <c r="D896">
        <v>9</v>
      </c>
      <c r="E896">
        <v>4</v>
      </c>
      <c r="F896">
        <v>4</v>
      </c>
      <c r="G896">
        <f t="shared" si="191"/>
        <v>2</v>
      </c>
      <c r="H896">
        <v>3</v>
      </c>
      <c r="I896">
        <v>0</v>
      </c>
      <c r="J896">
        <v>0</v>
      </c>
      <c r="L896" s="2" t="s">
        <v>20</v>
      </c>
      <c r="N896">
        <v>38</v>
      </c>
      <c r="O896">
        <v>4</v>
      </c>
      <c r="P896">
        <v>1</v>
      </c>
      <c r="Q896">
        <v>11</v>
      </c>
      <c r="R896">
        <v>2</v>
      </c>
      <c r="S896">
        <v>4</v>
      </c>
      <c r="T896">
        <v>2</v>
      </c>
      <c r="U896">
        <v>4</v>
      </c>
      <c r="V896">
        <v>2</v>
      </c>
      <c r="W896" s="45">
        <v>0</v>
      </c>
      <c r="X896" s="46">
        <v>1</v>
      </c>
      <c r="Y896" s="47">
        <f t="shared" si="192"/>
        <v>1</v>
      </c>
      <c r="Z896">
        <f t="shared" si="193"/>
        <v>0</v>
      </c>
      <c r="AA896">
        <f t="shared" si="194"/>
        <v>8.8443622928074395E-3</v>
      </c>
      <c r="AB896" s="45">
        <f t="shared" si="195"/>
        <v>8.8443622928074395E-3</v>
      </c>
      <c r="AC896" s="47">
        <f t="shared" si="196"/>
        <v>0.99115563770719262</v>
      </c>
      <c r="AD896" s="45">
        <f t="shared" si="197"/>
        <v>-8.8837058156906925E-3</v>
      </c>
      <c r="AE896" s="47">
        <f t="shared" si="198"/>
        <v>100</v>
      </c>
      <c r="AF896">
        <f t="shared" si="199"/>
        <v>8.9232830408620869E-3</v>
      </c>
      <c r="BE896">
        <v>0.14340248325548735</v>
      </c>
      <c r="BF896">
        <v>1</v>
      </c>
      <c r="BG896">
        <v>0</v>
      </c>
      <c r="BH896">
        <f t="shared" si="203"/>
        <v>841</v>
      </c>
      <c r="BI896">
        <f t="shared" si="204"/>
        <v>57</v>
      </c>
      <c r="BJ896">
        <f t="shared" si="200"/>
        <v>0.31792376317923765</v>
      </c>
      <c r="BK896">
        <f t="shared" si="201"/>
        <v>0.759493670886076</v>
      </c>
      <c r="BL896">
        <f t="shared" si="202"/>
        <v>6.1597215805848319E-4</v>
      </c>
    </row>
    <row r="897" spans="1:64" x14ac:dyDescent="0.3">
      <c r="A897">
        <v>31</v>
      </c>
      <c r="B897">
        <v>3</v>
      </c>
      <c r="C897">
        <v>2</v>
      </c>
      <c r="D897">
        <v>5</v>
      </c>
      <c r="E897">
        <v>2</v>
      </c>
      <c r="F897">
        <v>1</v>
      </c>
      <c r="G897">
        <f t="shared" si="191"/>
        <v>2</v>
      </c>
      <c r="H897">
        <v>2</v>
      </c>
      <c r="I897">
        <v>0</v>
      </c>
      <c r="J897">
        <v>0</v>
      </c>
      <c r="L897" s="2" t="s">
        <v>20</v>
      </c>
      <c r="N897">
        <v>38</v>
      </c>
      <c r="O897">
        <v>4</v>
      </c>
      <c r="P897">
        <v>1</v>
      </c>
      <c r="Q897">
        <v>12</v>
      </c>
      <c r="R897">
        <v>3</v>
      </c>
      <c r="S897">
        <v>1</v>
      </c>
      <c r="T897">
        <v>2</v>
      </c>
      <c r="U897">
        <v>3</v>
      </c>
      <c r="V897">
        <v>5</v>
      </c>
      <c r="W897" s="45">
        <v>0</v>
      </c>
      <c r="X897" s="46">
        <v>1</v>
      </c>
      <c r="Y897" s="47">
        <f t="shared" si="192"/>
        <v>1</v>
      </c>
      <c r="Z897">
        <f t="shared" si="193"/>
        <v>0</v>
      </c>
      <c r="AA897">
        <f t="shared" si="194"/>
        <v>1.4582628875726977E-2</v>
      </c>
      <c r="AB897" s="45">
        <f t="shared" si="195"/>
        <v>1.4582628875726977E-2</v>
      </c>
      <c r="AC897" s="47">
        <f t="shared" si="196"/>
        <v>0.98541737112427308</v>
      </c>
      <c r="AD897" s="45">
        <f t="shared" si="197"/>
        <v>-1.4690000527275924E-2</v>
      </c>
      <c r="AE897" s="47">
        <f t="shared" si="198"/>
        <v>100</v>
      </c>
      <c r="AF897">
        <f t="shared" si="199"/>
        <v>1.479842887190988E-2</v>
      </c>
      <c r="BE897">
        <v>0.14383221462244136</v>
      </c>
      <c r="BF897">
        <v>1</v>
      </c>
      <c r="BG897">
        <v>0</v>
      </c>
      <c r="BH897">
        <f t="shared" si="203"/>
        <v>842</v>
      </c>
      <c r="BI897">
        <f t="shared" si="204"/>
        <v>57</v>
      </c>
      <c r="BJ897">
        <f t="shared" si="200"/>
        <v>0.31711273317112731</v>
      </c>
      <c r="BK897">
        <f t="shared" si="201"/>
        <v>0.759493670886076</v>
      </c>
      <c r="BL897">
        <f t="shared" si="202"/>
        <v>6.1597215805848319E-4</v>
      </c>
    </row>
    <row r="898" spans="1:64" x14ac:dyDescent="0.3">
      <c r="A898">
        <v>31</v>
      </c>
      <c r="B898">
        <v>3</v>
      </c>
      <c r="C898">
        <v>1</v>
      </c>
      <c r="D898">
        <v>9</v>
      </c>
      <c r="E898">
        <v>2</v>
      </c>
      <c r="F898">
        <v>4</v>
      </c>
      <c r="G898">
        <f t="shared" ref="G898:G961" si="205">IF(L898="Divorced",1,IF(L898="Married",2,3))</f>
        <v>3</v>
      </c>
      <c r="H898">
        <v>3</v>
      </c>
      <c r="I898">
        <v>1</v>
      </c>
      <c r="J898">
        <v>0</v>
      </c>
      <c r="L898" s="2" t="s">
        <v>18</v>
      </c>
      <c r="N898">
        <v>38</v>
      </c>
      <c r="O898">
        <v>4</v>
      </c>
      <c r="P898">
        <v>1</v>
      </c>
      <c r="Q898">
        <v>13</v>
      </c>
      <c r="R898">
        <v>2</v>
      </c>
      <c r="S898">
        <v>2</v>
      </c>
      <c r="T898">
        <v>2</v>
      </c>
      <c r="U898">
        <v>3</v>
      </c>
      <c r="V898">
        <v>5</v>
      </c>
      <c r="W898" s="45">
        <v>0</v>
      </c>
      <c r="X898" s="46">
        <v>1</v>
      </c>
      <c r="Y898" s="47">
        <f t="shared" si="192"/>
        <v>1</v>
      </c>
      <c r="Z898">
        <f t="shared" si="193"/>
        <v>0</v>
      </c>
      <c r="AA898">
        <f t="shared" si="194"/>
        <v>1.5927723080163412E-2</v>
      </c>
      <c r="AB898" s="45">
        <f t="shared" si="195"/>
        <v>1.5927723080163412E-2</v>
      </c>
      <c r="AC898" s="47">
        <f t="shared" si="196"/>
        <v>0.98407227691983656</v>
      </c>
      <c r="AD898" s="45">
        <f t="shared" si="197"/>
        <v>-1.6055932473055572E-2</v>
      </c>
      <c r="AE898" s="47">
        <f t="shared" si="198"/>
        <v>100</v>
      </c>
      <c r="AF898">
        <f t="shared" si="199"/>
        <v>1.61855215858915E-2</v>
      </c>
      <c r="BE898">
        <v>0.14430585765475762</v>
      </c>
      <c r="BF898">
        <v>1</v>
      </c>
      <c r="BG898">
        <v>0</v>
      </c>
      <c r="BH898">
        <f t="shared" si="203"/>
        <v>843</v>
      </c>
      <c r="BI898">
        <f t="shared" si="204"/>
        <v>57</v>
      </c>
      <c r="BJ898">
        <f t="shared" si="200"/>
        <v>0.31630170316301698</v>
      </c>
      <c r="BK898">
        <f t="shared" si="201"/>
        <v>0.759493670886076</v>
      </c>
      <c r="BL898">
        <f t="shared" si="202"/>
        <v>6.1597215805839884E-4</v>
      </c>
    </row>
    <row r="899" spans="1:64" x14ac:dyDescent="0.3">
      <c r="A899">
        <v>59</v>
      </c>
      <c r="B899">
        <v>3</v>
      </c>
      <c r="C899">
        <v>1</v>
      </c>
      <c r="D899">
        <v>1</v>
      </c>
      <c r="E899">
        <v>2</v>
      </c>
      <c r="F899">
        <v>4</v>
      </c>
      <c r="G899">
        <f t="shared" si="205"/>
        <v>3</v>
      </c>
      <c r="H899">
        <v>3</v>
      </c>
      <c r="I899">
        <v>0</v>
      </c>
      <c r="J899">
        <v>0</v>
      </c>
      <c r="L899" s="2" t="s">
        <v>18</v>
      </c>
      <c r="N899">
        <v>38</v>
      </c>
      <c r="O899">
        <v>4</v>
      </c>
      <c r="P899">
        <v>2</v>
      </c>
      <c r="Q899">
        <v>0</v>
      </c>
      <c r="R899">
        <v>1</v>
      </c>
      <c r="S899">
        <v>3</v>
      </c>
      <c r="T899">
        <v>2</v>
      </c>
      <c r="U899">
        <v>1</v>
      </c>
      <c r="V899">
        <v>0</v>
      </c>
      <c r="W899" s="45">
        <v>0</v>
      </c>
      <c r="X899" s="46">
        <v>1</v>
      </c>
      <c r="Y899" s="47">
        <f t="shared" si="192"/>
        <v>1</v>
      </c>
      <c r="Z899">
        <f t="shared" si="193"/>
        <v>0</v>
      </c>
      <c r="AA899">
        <f t="shared" si="194"/>
        <v>0.38866013138179767</v>
      </c>
      <c r="AB899" s="45">
        <f t="shared" si="195"/>
        <v>0.38866013138179767</v>
      </c>
      <c r="AC899" s="47">
        <f t="shared" si="196"/>
        <v>0.61133986861820233</v>
      </c>
      <c r="AD899" s="45">
        <f t="shared" si="197"/>
        <v>-0.4921022246758146</v>
      </c>
      <c r="AE899" s="47">
        <f t="shared" si="198"/>
        <v>100</v>
      </c>
      <c r="AF899">
        <f t="shared" si="199"/>
        <v>0.63575132480771679</v>
      </c>
      <c r="BE899">
        <v>0.14451982693526993</v>
      </c>
      <c r="BF899">
        <v>1</v>
      </c>
      <c r="BG899">
        <v>0</v>
      </c>
      <c r="BH899">
        <f t="shared" si="203"/>
        <v>844</v>
      </c>
      <c r="BI899">
        <f t="shared" si="204"/>
        <v>57</v>
      </c>
      <c r="BJ899">
        <f t="shared" si="200"/>
        <v>0.31549067315490675</v>
      </c>
      <c r="BK899">
        <f t="shared" si="201"/>
        <v>0.759493670886076</v>
      </c>
      <c r="BL899">
        <f t="shared" si="202"/>
        <v>6.1597215805848319E-4</v>
      </c>
    </row>
    <row r="900" spans="1:64" x14ac:dyDescent="0.3">
      <c r="A900">
        <v>43</v>
      </c>
      <c r="B900">
        <v>3</v>
      </c>
      <c r="C900">
        <v>1</v>
      </c>
      <c r="D900">
        <v>7</v>
      </c>
      <c r="E900">
        <v>5</v>
      </c>
      <c r="F900">
        <v>4</v>
      </c>
      <c r="G900">
        <f t="shared" si="205"/>
        <v>2</v>
      </c>
      <c r="H900">
        <v>3</v>
      </c>
      <c r="I900">
        <v>0</v>
      </c>
      <c r="J900">
        <v>0</v>
      </c>
      <c r="L900" s="2" t="s">
        <v>20</v>
      </c>
      <c r="N900">
        <v>38</v>
      </c>
      <c r="O900">
        <v>4</v>
      </c>
      <c r="P900">
        <v>2</v>
      </c>
      <c r="Q900">
        <v>0</v>
      </c>
      <c r="R900">
        <v>1</v>
      </c>
      <c r="S900">
        <v>4</v>
      </c>
      <c r="T900">
        <v>2</v>
      </c>
      <c r="U900">
        <v>3</v>
      </c>
      <c r="V900">
        <v>0</v>
      </c>
      <c r="W900" s="45">
        <v>0</v>
      </c>
      <c r="X900" s="46">
        <v>1</v>
      </c>
      <c r="Y900" s="47">
        <f t="shared" si="192"/>
        <v>1</v>
      </c>
      <c r="Z900">
        <f t="shared" si="193"/>
        <v>0</v>
      </c>
      <c r="AA900">
        <f t="shared" si="194"/>
        <v>0.26137460039896238</v>
      </c>
      <c r="AB900" s="45">
        <f t="shared" si="195"/>
        <v>0.26137460039896238</v>
      </c>
      <c r="AC900" s="47">
        <f t="shared" si="196"/>
        <v>0.73862539960103768</v>
      </c>
      <c r="AD900" s="45">
        <f t="shared" si="197"/>
        <v>-0.30296438830979361</v>
      </c>
      <c r="AE900" s="47">
        <f t="shared" si="198"/>
        <v>100</v>
      </c>
      <c r="AF900">
        <f t="shared" si="199"/>
        <v>0.35386625011831663</v>
      </c>
      <c r="BE900">
        <v>0.14501557687530875</v>
      </c>
      <c r="BF900">
        <v>1</v>
      </c>
      <c r="BG900">
        <v>0</v>
      </c>
      <c r="BH900">
        <f t="shared" si="203"/>
        <v>845</v>
      </c>
      <c r="BI900">
        <f t="shared" si="204"/>
        <v>57</v>
      </c>
      <c r="BJ900">
        <f t="shared" si="200"/>
        <v>0.31467964314679642</v>
      </c>
      <c r="BK900">
        <f t="shared" si="201"/>
        <v>0.759493670886076</v>
      </c>
      <c r="BL900">
        <f t="shared" si="202"/>
        <v>6.1597215805848319E-4</v>
      </c>
    </row>
    <row r="901" spans="1:64" x14ac:dyDescent="0.3">
      <c r="A901">
        <v>49</v>
      </c>
      <c r="B901">
        <v>1</v>
      </c>
      <c r="C901">
        <v>1</v>
      </c>
      <c r="D901">
        <v>0</v>
      </c>
      <c r="E901">
        <v>5</v>
      </c>
      <c r="F901">
        <v>3</v>
      </c>
      <c r="G901">
        <f t="shared" si="205"/>
        <v>2</v>
      </c>
      <c r="H901">
        <v>4</v>
      </c>
      <c r="I901">
        <v>0</v>
      </c>
      <c r="J901">
        <v>0</v>
      </c>
      <c r="L901" s="2" t="s">
        <v>20</v>
      </c>
      <c r="N901">
        <v>38</v>
      </c>
      <c r="O901">
        <v>4</v>
      </c>
      <c r="P901">
        <v>2</v>
      </c>
      <c r="Q901">
        <v>2</v>
      </c>
      <c r="R901">
        <v>1</v>
      </c>
      <c r="S901">
        <v>1</v>
      </c>
      <c r="T901">
        <v>3</v>
      </c>
      <c r="U901">
        <v>3</v>
      </c>
      <c r="V901">
        <v>1</v>
      </c>
      <c r="W901" s="45">
        <v>0</v>
      </c>
      <c r="X901" s="46">
        <v>1</v>
      </c>
      <c r="Y901" s="47">
        <f t="shared" ref="Y901:Y964" si="206">W901+X901</f>
        <v>1</v>
      </c>
      <c r="Z901">
        <f t="shared" ref="Z901:Z964" si="207">IF(Y901=0,"",W901/Y901)</f>
        <v>0</v>
      </c>
      <c r="AA901">
        <f t="shared" ref="AA901:AA964" si="208">1/(1+EXP(-$AH$5-MMULT(N901:V901,$AH$6:$AH$14)))</f>
        <v>0.45334660335746052</v>
      </c>
      <c r="AB901" s="45">
        <f t="shared" ref="AB901:AB964" si="209">Y901*AA901</f>
        <v>0.45334660335746052</v>
      </c>
      <c r="AC901" s="47">
        <f t="shared" ref="AC901:AC964" si="210">Y901-AB901</f>
        <v>0.54665339664253954</v>
      </c>
      <c r="AD901" s="45">
        <f t="shared" ref="AD901:AD964" si="211">IFERROR(Y901*(Z901*LN(AA901)+(1-Z901)*LN(1-AA901)),0)</f>
        <v>-0.60394032156101041</v>
      </c>
      <c r="AE901" s="47">
        <f t="shared" ref="AE901:AE964" si="212">100*IF(AA901&gt;=$BA$10,W901/Y901,X901/Y901)</f>
        <v>100</v>
      </c>
      <c r="AF901">
        <f t="shared" ref="AF901:AF964" si="213">IFERROR((W901-AB901)^2/AB901+(X901-AC901)^2/AC901,0)</f>
        <v>0.82931269821397813</v>
      </c>
      <c r="BE901">
        <v>0.14552385122378897</v>
      </c>
      <c r="BF901">
        <v>1</v>
      </c>
      <c r="BG901">
        <v>0</v>
      </c>
      <c r="BH901">
        <f t="shared" si="203"/>
        <v>846</v>
      </c>
      <c r="BI901">
        <f t="shared" si="204"/>
        <v>57</v>
      </c>
      <c r="BJ901">
        <f t="shared" ref="BJ901:BJ964" si="214">1-BH901/BH$1468</f>
        <v>0.31386861313868608</v>
      </c>
      <c r="BK901">
        <f t="shared" ref="BK901:BK964" si="215">1-BI901/BI$1468</f>
        <v>0.759493670886076</v>
      </c>
      <c r="BL901">
        <f t="shared" ref="BL901:BL964" si="216">(BJ901-BJ902)*BK901</f>
        <v>6.1597215805839884E-4</v>
      </c>
    </row>
    <row r="902" spans="1:64" x14ac:dyDescent="0.3">
      <c r="A902">
        <v>36</v>
      </c>
      <c r="B902">
        <v>3</v>
      </c>
      <c r="C902">
        <v>1</v>
      </c>
      <c r="D902">
        <v>10</v>
      </c>
      <c r="E902">
        <v>1</v>
      </c>
      <c r="F902">
        <v>2</v>
      </c>
      <c r="G902">
        <f t="shared" si="205"/>
        <v>2</v>
      </c>
      <c r="H902">
        <v>2</v>
      </c>
      <c r="I902">
        <v>0</v>
      </c>
      <c r="J902">
        <v>0</v>
      </c>
      <c r="L902" s="2" t="s">
        <v>20</v>
      </c>
      <c r="N902">
        <v>38</v>
      </c>
      <c r="O902">
        <v>4</v>
      </c>
      <c r="P902">
        <v>2</v>
      </c>
      <c r="Q902">
        <v>2</v>
      </c>
      <c r="R902">
        <v>1</v>
      </c>
      <c r="S902">
        <v>2</v>
      </c>
      <c r="T902">
        <v>2</v>
      </c>
      <c r="U902">
        <v>3</v>
      </c>
      <c r="V902">
        <v>1</v>
      </c>
      <c r="W902" s="45">
        <v>0</v>
      </c>
      <c r="X902" s="46">
        <v>1</v>
      </c>
      <c r="Y902" s="47">
        <f t="shared" si="206"/>
        <v>1</v>
      </c>
      <c r="Z902">
        <f t="shared" si="207"/>
        <v>0</v>
      </c>
      <c r="AA902">
        <f t="shared" si="208"/>
        <v>0.27575817583290652</v>
      </c>
      <c r="AB902" s="45">
        <f t="shared" si="209"/>
        <v>0.27575817583290652</v>
      </c>
      <c r="AC902" s="47">
        <f t="shared" si="210"/>
        <v>0.72424182416709348</v>
      </c>
      <c r="AD902" s="45">
        <f t="shared" si="211"/>
        <v>-0.32262993108525451</v>
      </c>
      <c r="AE902" s="47">
        <f t="shared" si="212"/>
        <v>100</v>
      </c>
      <c r="AF902">
        <f t="shared" si="213"/>
        <v>0.38075428210741524</v>
      </c>
      <c r="BE902">
        <v>0.14560894167617219</v>
      </c>
      <c r="BF902">
        <v>1</v>
      </c>
      <c r="BG902">
        <v>0</v>
      </c>
      <c r="BH902">
        <f t="shared" ref="BH902:BH965" si="217">BH901+BF902</f>
        <v>847</v>
      </c>
      <c r="BI902">
        <f t="shared" ref="BI902:BI965" si="218">BI901+BG902</f>
        <v>57</v>
      </c>
      <c r="BJ902">
        <f t="shared" si="214"/>
        <v>0.31305758313057586</v>
      </c>
      <c r="BK902">
        <f t="shared" si="215"/>
        <v>0.759493670886076</v>
      </c>
      <c r="BL902">
        <f t="shared" si="216"/>
        <v>6.1597215805848319E-4</v>
      </c>
    </row>
    <row r="903" spans="1:64" x14ac:dyDescent="0.3">
      <c r="A903">
        <v>48</v>
      </c>
      <c r="B903">
        <v>4</v>
      </c>
      <c r="C903">
        <v>1</v>
      </c>
      <c r="D903">
        <v>0</v>
      </c>
      <c r="E903">
        <v>1</v>
      </c>
      <c r="F903">
        <v>2</v>
      </c>
      <c r="G903">
        <f t="shared" si="205"/>
        <v>3</v>
      </c>
      <c r="H903">
        <v>2</v>
      </c>
      <c r="I903">
        <v>0</v>
      </c>
      <c r="J903">
        <v>0</v>
      </c>
      <c r="L903" s="2" t="s">
        <v>18</v>
      </c>
      <c r="N903">
        <v>38</v>
      </c>
      <c r="O903">
        <v>4</v>
      </c>
      <c r="P903">
        <v>2</v>
      </c>
      <c r="Q903">
        <v>2</v>
      </c>
      <c r="R903">
        <v>2</v>
      </c>
      <c r="S903">
        <v>3</v>
      </c>
      <c r="T903">
        <v>3</v>
      </c>
      <c r="U903">
        <v>3</v>
      </c>
      <c r="V903">
        <v>2</v>
      </c>
      <c r="W903" s="45">
        <v>0</v>
      </c>
      <c r="X903" s="46">
        <v>1</v>
      </c>
      <c r="Y903" s="47">
        <f t="shared" si="206"/>
        <v>1</v>
      </c>
      <c r="Z903">
        <f t="shared" si="207"/>
        <v>0</v>
      </c>
      <c r="AA903">
        <f t="shared" si="208"/>
        <v>0.33666813183538424</v>
      </c>
      <c r="AB903" s="45">
        <f t="shared" si="209"/>
        <v>0.33666813183538424</v>
      </c>
      <c r="AC903" s="47">
        <f t="shared" si="210"/>
        <v>0.66333186816461576</v>
      </c>
      <c r="AD903" s="45">
        <f t="shared" si="211"/>
        <v>-0.41047985873120973</v>
      </c>
      <c r="AE903" s="47">
        <f t="shared" si="212"/>
        <v>100</v>
      </c>
      <c r="AF903">
        <f t="shared" si="213"/>
        <v>0.50754101829438258</v>
      </c>
      <c r="BE903">
        <v>0.14615655879678927</v>
      </c>
      <c r="BF903">
        <v>1</v>
      </c>
      <c r="BG903">
        <v>0</v>
      </c>
      <c r="BH903">
        <f t="shared" si="217"/>
        <v>848</v>
      </c>
      <c r="BI903">
        <f t="shared" si="218"/>
        <v>57</v>
      </c>
      <c r="BJ903">
        <f t="shared" si="214"/>
        <v>0.31224655312246552</v>
      </c>
      <c r="BK903">
        <f t="shared" si="215"/>
        <v>0.759493670886076</v>
      </c>
      <c r="BL903">
        <f t="shared" si="216"/>
        <v>6.1597215805848319E-4</v>
      </c>
    </row>
    <row r="904" spans="1:64" x14ac:dyDescent="0.3">
      <c r="A904">
        <v>27</v>
      </c>
      <c r="B904">
        <v>1</v>
      </c>
      <c r="C904">
        <v>1</v>
      </c>
      <c r="D904">
        <v>3</v>
      </c>
      <c r="E904">
        <v>1</v>
      </c>
      <c r="F904">
        <v>1</v>
      </c>
      <c r="G904">
        <f t="shared" si="205"/>
        <v>1</v>
      </c>
      <c r="H904">
        <v>3</v>
      </c>
      <c r="I904">
        <v>0</v>
      </c>
      <c r="J904">
        <v>0</v>
      </c>
      <c r="L904" s="2" t="s">
        <v>21</v>
      </c>
      <c r="N904">
        <v>38</v>
      </c>
      <c r="O904">
        <v>4</v>
      </c>
      <c r="P904">
        <v>2</v>
      </c>
      <c r="Q904">
        <v>4</v>
      </c>
      <c r="R904">
        <v>3</v>
      </c>
      <c r="S904">
        <v>3</v>
      </c>
      <c r="T904">
        <v>2</v>
      </c>
      <c r="U904">
        <v>4</v>
      </c>
      <c r="V904">
        <v>0</v>
      </c>
      <c r="W904" s="45">
        <v>0</v>
      </c>
      <c r="X904" s="46">
        <v>1</v>
      </c>
      <c r="Y904" s="47">
        <f t="shared" si="206"/>
        <v>1</v>
      </c>
      <c r="Z904">
        <f t="shared" si="207"/>
        <v>0</v>
      </c>
      <c r="AA904">
        <f t="shared" si="208"/>
        <v>7.1625794283315905E-2</v>
      </c>
      <c r="AB904" s="45">
        <f t="shared" si="209"/>
        <v>7.1625794283315905E-2</v>
      </c>
      <c r="AC904" s="47">
        <f t="shared" si="210"/>
        <v>0.92837420571668405</v>
      </c>
      <c r="AD904" s="45">
        <f t="shared" si="211"/>
        <v>-7.4320388556059575E-2</v>
      </c>
      <c r="AE904" s="47">
        <f t="shared" si="212"/>
        <v>100</v>
      </c>
      <c r="AF904">
        <f t="shared" si="213"/>
        <v>7.7151857346168293E-2</v>
      </c>
      <c r="BE904">
        <v>0.14641506090436654</v>
      </c>
      <c r="BF904">
        <v>1</v>
      </c>
      <c r="BG904">
        <v>0</v>
      </c>
      <c r="BH904">
        <f t="shared" si="217"/>
        <v>849</v>
      </c>
      <c r="BI904">
        <f t="shared" si="218"/>
        <v>57</v>
      </c>
      <c r="BJ904">
        <f t="shared" si="214"/>
        <v>0.31143552311435518</v>
      </c>
      <c r="BK904">
        <f t="shared" si="215"/>
        <v>0.759493670886076</v>
      </c>
      <c r="BL904">
        <f t="shared" si="216"/>
        <v>6.1597215805839884E-4</v>
      </c>
    </row>
    <row r="905" spans="1:64" x14ac:dyDescent="0.3">
      <c r="A905">
        <v>29</v>
      </c>
      <c r="B905">
        <v>3</v>
      </c>
      <c r="C905">
        <v>2</v>
      </c>
      <c r="D905">
        <v>0</v>
      </c>
      <c r="E905">
        <v>2</v>
      </c>
      <c r="F905">
        <v>1</v>
      </c>
      <c r="G905">
        <f t="shared" si="205"/>
        <v>1</v>
      </c>
      <c r="H905">
        <v>3</v>
      </c>
      <c r="I905">
        <v>1</v>
      </c>
      <c r="J905">
        <v>0</v>
      </c>
      <c r="L905" s="2" t="s">
        <v>21</v>
      </c>
      <c r="N905">
        <v>38</v>
      </c>
      <c r="O905">
        <v>4</v>
      </c>
      <c r="P905">
        <v>2</v>
      </c>
      <c r="Q905">
        <v>11</v>
      </c>
      <c r="R905">
        <v>2</v>
      </c>
      <c r="S905">
        <v>2</v>
      </c>
      <c r="T905">
        <v>1</v>
      </c>
      <c r="U905">
        <v>3</v>
      </c>
      <c r="V905">
        <v>0</v>
      </c>
      <c r="W905" s="45">
        <v>0</v>
      </c>
      <c r="X905" s="46">
        <v>1</v>
      </c>
      <c r="Y905" s="47">
        <f t="shared" si="206"/>
        <v>1</v>
      </c>
      <c r="Z905">
        <f t="shared" si="207"/>
        <v>0</v>
      </c>
      <c r="AA905">
        <f t="shared" si="208"/>
        <v>2.594762490252844E-2</v>
      </c>
      <c r="AB905" s="45">
        <f t="shared" si="209"/>
        <v>2.594762490252844E-2</v>
      </c>
      <c r="AC905" s="47">
        <f t="shared" si="210"/>
        <v>0.97405237509747156</v>
      </c>
      <c r="AD905" s="45">
        <f t="shared" si="211"/>
        <v>-2.6290203584639196E-2</v>
      </c>
      <c r="AE905" s="47">
        <f t="shared" si="212"/>
        <v>100</v>
      </c>
      <c r="AF905">
        <f t="shared" si="213"/>
        <v>2.6638839518184954E-2</v>
      </c>
      <c r="BE905">
        <v>0.14642843452366722</v>
      </c>
      <c r="BF905">
        <v>1</v>
      </c>
      <c r="BG905">
        <v>0</v>
      </c>
      <c r="BH905">
        <f t="shared" si="217"/>
        <v>850</v>
      </c>
      <c r="BI905">
        <f t="shared" si="218"/>
        <v>57</v>
      </c>
      <c r="BJ905">
        <f t="shared" si="214"/>
        <v>0.31062449310624496</v>
      </c>
      <c r="BK905">
        <f t="shared" si="215"/>
        <v>0.759493670886076</v>
      </c>
      <c r="BL905">
        <f t="shared" si="216"/>
        <v>6.1597215805848319E-4</v>
      </c>
    </row>
    <row r="906" spans="1:64" x14ac:dyDescent="0.3">
      <c r="A906">
        <v>48</v>
      </c>
      <c r="B906">
        <v>4</v>
      </c>
      <c r="C906">
        <v>1</v>
      </c>
      <c r="D906">
        <v>0</v>
      </c>
      <c r="E906">
        <v>5</v>
      </c>
      <c r="F906">
        <v>1</v>
      </c>
      <c r="G906">
        <f t="shared" si="205"/>
        <v>3</v>
      </c>
      <c r="H906">
        <v>4</v>
      </c>
      <c r="I906">
        <v>0</v>
      </c>
      <c r="J906">
        <v>0</v>
      </c>
      <c r="L906" s="2" t="s">
        <v>18</v>
      </c>
      <c r="N906">
        <v>39</v>
      </c>
      <c r="O906">
        <v>1</v>
      </c>
      <c r="P906">
        <v>1</v>
      </c>
      <c r="Q906">
        <v>0</v>
      </c>
      <c r="R906">
        <v>2</v>
      </c>
      <c r="S906">
        <v>4</v>
      </c>
      <c r="T906">
        <v>2</v>
      </c>
      <c r="U906">
        <v>3</v>
      </c>
      <c r="V906">
        <v>7</v>
      </c>
      <c r="W906" s="45">
        <v>0</v>
      </c>
      <c r="X906" s="46">
        <v>1</v>
      </c>
      <c r="Y906" s="47">
        <f t="shared" si="206"/>
        <v>1</v>
      </c>
      <c r="Z906">
        <f t="shared" si="207"/>
        <v>0</v>
      </c>
      <c r="AA906">
        <f t="shared" si="208"/>
        <v>0.28750543976687637</v>
      </c>
      <c r="AB906" s="45">
        <f t="shared" si="209"/>
        <v>0.28750543976687637</v>
      </c>
      <c r="AC906" s="47">
        <f t="shared" si="210"/>
        <v>0.71249456023312363</v>
      </c>
      <c r="AD906" s="45">
        <f t="shared" si="211"/>
        <v>-0.33898300162900463</v>
      </c>
      <c r="AE906" s="47">
        <f t="shared" si="212"/>
        <v>100</v>
      </c>
      <c r="AF906">
        <f t="shared" si="213"/>
        <v>0.4035194874650081</v>
      </c>
      <c r="BE906">
        <v>0.14711177251642005</v>
      </c>
      <c r="BF906">
        <v>1</v>
      </c>
      <c r="BG906">
        <v>0</v>
      </c>
      <c r="BH906">
        <f t="shared" si="217"/>
        <v>851</v>
      </c>
      <c r="BI906">
        <f t="shared" si="218"/>
        <v>57</v>
      </c>
      <c r="BJ906">
        <f t="shared" si="214"/>
        <v>0.30981346309813462</v>
      </c>
      <c r="BK906">
        <f t="shared" si="215"/>
        <v>0.759493670886076</v>
      </c>
      <c r="BL906">
        <f t="shared" si="216"/>
        <v>6.1597215805848319E-4</v>
      </c>
    </row>
    <row r="907" spans="1:64" x14ac:dyDescent="0.3">
      <c r="A907">
        <v>29</v>
      </c>
      <c r="B907">
        <v>4</v>
      </c>
      <c r="C907">
        <v>1</v>
      </c>
      <c r="D907">
        <v>7</v>
      </c>
      <c r="E907">
        <v>4</v>
      </c>
      <c r="F907">
        <v>4</v>
      </c>
      <c r="G907">
        <f t="shared" si="205"/>
        <v>1</v>
      </c>
      <c r="H907">
        <v>2</v>
      </c>
      <c r="I907">
        <v>1</v>
      </c>
      <c r="J907">
        <v>0</v>
      </c>
      <c r="L907" s="2" t="s">
        <v>21</v>
      </c>
      <c r="N907">
        <v>39</v>
      </c>
      <c r="O907">
        <v>1</v>
      </c>
      <c r="P907">
        <v>1</v>
      </c>
      <c r="Q907">
        <v>2</v>
      </c>
      <c r="R907">
        <v>2</v>
      </c>
      <c r="S907">
        <v>3</v>
      </c>
      <c r="T907">
        <v>2</v>
      </c>
      <c r="U907">
        <v>3</v>
      </c>
      <c r="V907">
        <v>1</v>
      </c>
      <c r="W907" s="45">
        <v>0</v>
      </c>
      <c r="X907" s="46">
        <v>1</v>
      </c>
      <c r="Y907" s="47">
        <f t="shared" si="206"/>
        <v>1</v>
      </c>
      <c r="Z907">
        <f t="shared" si="207"/>
        <v>0</v>
      </c>
      <c r="AA907">
        <f t="shared" si="208"/>
        <v>0.1204369467307372</v>
      </c>
      <c r="AB907" s="45">
        <f t="shared" si="209"/>
        <v>0.1204369467307372</v>
      </c>
      <c r="AC907" s="47">
        <f t="shared" si="210"/>
        <v>0.87956305326926276</v>
      </c>
      <c r="AD907" s="45">
        <f t="shared" si="211"/>
        <v>-0.12833002519775019</v>
      </c>
      <c r="AE907" s="47">
        <f t="shared" si="212"/>
        <v>100</v>
      </c>
      <c r="AF907">
        <f t="shared" si="213"/>
        <v>0.13692815572810055</v>
      </c>
      <c r="BE907">
        <v>0.14714806456214502</v>
      </c>
      <c r="BF907">
        <v>1</v>
      </c>
      <c r="BG907">
        <v>0</v>
      </c>
      <c r="BH907">
        <f t="shared" si="217"/>
        <v>852</v>
      </c>
      <c r="BI907">
        <f t="shared" si="218"/>
        <v>57</v>
      </c>
      <c r="BJ907">
        <f t="shared" si="214"/>
        <v>0.30900243309002429</v>
      </c>
      <c r="BK907">
        <f t="shared" si="215"/>
        <v>0.759493670886076</v>
      </c>
      <c r="BL907">
        <f t="shared" si="216"/>
        <v>6.1597215805839884E-4</v>
      </c>
    </row>
    <row r="908" spans="1:64" x14ac:dyDescent="0.3">
      <c r="A908">
        <v>34</v>
      </c>
      <c r="B908">
        <v>3</v>
      </c>
      <c r="C908">
        <v>1</v>
      </c>
      <c r="D908">
        <v>0</v>
      </c>
      <c r="E908">
        <v>1</v>
      </c>
      <c r="F908">
        <v>3</v>
      </c>
      <c r="G908">
        <f t="shared" si="205"/>
        <v>2</v>
      </c>
      <c r="H908">
        <v>2</v>
      </c>
      <c r="I908">
        <v>0</v>
      </c>
      <c r="J908">
        <v>0</v>
      </c>
      <c r="L908" s="2" t="s">
        <v>20</v>
      </c>
      <c r="N908">
        <v>39</v>
      </c>
      <c r="O908">
        <v>1</v>
      </c>
      <c r="P908">
        <v>1</v>
      </c>
      <c r="Q908">
        <v>2</v>
      </c>
      <c r="R908">
        <v>2</v>
      </c>
      <c r="S908">
        <v>3</v>
      </c>
      <c r="T908">
        <v>3</v>
      </c>
      <c r="U908">
        <v>1</v>
      </c>
      <c r="V908">
        <v>3</v>
      </c>
      <c r="W908" s="45">
        <v>0</v>
      </c>
      <c r="X908" s="46">
        <v>1</v>
      </c>
      <c r="Y908" s="47">
        <f t="shared" si="206"/>
        <v>1</v>
      </c>
      <c r="Z908">
        <f t="shared" si="207"/>
        <v>0</v>
      </c>
      <c r="AA908">
        <f t="shared" si="208"/>
        <v>0.35745076719305502</v>
      </c>
      <c r="AB908" s="45">
        <f t="shared" si="209"/>
        <v>0.35745076719305502</v>
      </c>
      <c r="AC908" s="47">
        <f t="shared" si="210"/>
        <v>0.64254923280694498</v>
      </c>
      <c r="AD908" s="45">
        <f t="shared" si="211"/>
        <v>-0.4423118382115766</v>
      </c>
      <c r="AE908" s="47">
        <f t="shared" si="212"/>
        <v>100</v>
      </c>
      <c r="AF908">
        <f t="shared" si="213"/>
        <v>0.55630097888616059</v>
      </c>
      <c r="BE908">
        <v>0.14716097707131601</v>
      </c>
      <c r="BF908">
        <v>1</v>
      </c>
      <c r="BG908">
        <v>0</v>
      </c>
      <c r="BH908">
        <f t="shared" si="217"/>
        <v>853</v>
      </c>
      <c r="BI908">
        <f t="shared" si="218"/>
        <v>57</v>
      </c>
      <c r="BJ908">
        <f t="shared" si="214"/>
        <v>0.30819140308191406</v>
      </c>
      <c r="BK908">
        <f t="shared" si="215"/>
        <v>0.759493670886076</v>
      </c>
      <c r="BL908">
        <f t="shared" si="216"/>
        <v>6.1597215805848319E-4</v>
      </c>
    </row>
    <row r="909" spans="1:64" x14ac:dyDescent="0.3">
      <c r="A909">
        <v>44</v>
      </c>
      <c r="B909">
        <v>2</v>
      </c>
      <c r="C909">
        <v>1</v>
      </c>
      <c r="D909">
        <v>9</v>
      </c>
      <c r="E909">
        <v>5</v>
      </c>
      <c r="F909">
        <v>2</v>
      </c>
      <c r="G909">
        <f t="shared" si="205"/>
        <v>2</v>
      </c>
      <c r="H909">
        <v>3</v>
      </c>
      <c r="I909">
        <v>3</v>
      </c>
      <c r="J909">
        <v>0</v>
      </c>
      <c r="L909" s="2" t="s">
        <v>20</v>
      </c>
      <c r="N909">
        <v>39</v>
      </c>
      <c r="O909">
        <v>1</v>
      </c>
      <c r="P909">
        <v>1</v>
      </c>
      <c r="Q909">
        <v>7</v>
      </c>
      <c r="R909">
        <v>2</v>
      </c>
      <c r="S909">
        <v>1</v>
      </c>
      <c r="T909">
        <v>3</v>
      </c>
      <c r="U909">
        <v>3</v>
      </c>
      <c r="V909">
        <v>1</v>
      </c>
      <c r="W909" s="45">
        <v>0</v>
      </c>
      <c r="X909" s="46">
        <v>2</v>
      </c>
      <c r="Y909" s="47">
        <f t="shared" si="206"/>
        <v>2</v>
      </c>
      <c r="Z909">
        <f t="shared" si="207"/>
        <v>0</v>
      </c>
      <c r="AA909">
        <f t="shared" si="208"/>
        <v>0.12958921242060137</v>
      </c>
      <c r="AB909" s="45">
        <f t="shared" si="209"/>
        <v>0.25917842484120274</v>
      </c>
      <c r="AC909" s="47">
        <f t="shared" si="210"/>
        <v>1.7408215751587972</v>
      </c>
      <c r="AD909" s="45">
        <f t="shared" si="211"/>
        <v>-0.27758001827803747</v>
      </c>
      <c r="AE909" s="47">
        <f t="shared" si="212"/>
        <v>100</v>
      </c>
      <c r="AF909">
        <f t="shared" si="213"/>
        <v>0.29776563955735735</v>
      </c>
      <c r="BE909">
        <v>0.14716398513472995</v>
      </c>
      <c r="BF909">
        <v>1</v>
      </c>
      <c r="BG909">
        <v>0</v>
      </c>
      <c r="BH909">
        <f t="shared" si="217"/>
        <v>854</v>
      </c>
      <c r="BI909">
        <f t="shared" si="218"/>
        <v>57</v>
      </c>
      <c r="BJ909">
        <f t="shared" si="214"/>
        <v>0.30738037307380373</v>
      </c>
      <c r="BK909">
        <f t="shared" si="215"/>
        <v>0.759493670886076</v>
      </c>
      <c r="BL909">
        <f t="shared" si="216"/>
        <v>6.1597215805848319E-4</v>
      </c>
    </row>
    <row r="910" spans="1:64" x14ac:dyDescent="0.3">
      <c r="A910">
        <v>33</v>
      </c>
      <c r="B910">
        <v>4</v>
      </c>
      <c r="C910">
        <v>2</v>
      </c>
      <c r="D910">
        <v>8</v>
      </c>
      <c r="E910">
        <v>3</v>
      </c>
      <c r="F910">
        <v>3</v>
      </c>
      <c r="G910">
        <f t="shared" si="205"/>
        <v>1</v>
      </c>
      <c r="H910">
        <v>3</v>
      </c>
      <c r="I910">
        <v>0</v>
      </c>
      <c r="J910">
        <v>0</v>
      </c>
      <c r="L910" s="2" t="s">
        <v>21</v>
      </c>
      <c r="N910">
        <v>39</v>
      </c>
      <c r="O910">
        <v>1</v>
      </c>
      <c r="P910">
        <v>1</v>
      </c>
      <c r="Q910">
        <v>7</v>
      </c>
      <c r="R910">
        <v>3</v>
      </c>
      <c r="S910">
        <v>3</v>
      </c>
      <c r="T910">
        <v>3</v>
      </c>
      <c r="U910">
        <v>3</v>
      </c>
      <c r="V910">
        <v>0</v>
      </c>
      <c r="W910" s="45">
        <v>0</v>
      </c>
      <c r="X910" s="46">
        <v>1</v>
      </c>
      <c r="Y910" s="47">
        <f t="shared" si="206"/>
        <v>1</v>
      </c>
      <c r="Z910">
        <f t="shared" si="207"/>
        <v>0</v>
      </c>
      <c r="AA910">
        <f t="shared" si="208"/>
        <v>6.363709396211685E-2</v>
      </c>
      <c r="AB910" s="45">
        <f t="shared" si="209"/>
        <v>6.363709396211685E-2</v>
      </c>
      <c r="AC910" s="47">
        <f t="shared" si="210"/>
        <v>0.93636290603788319</v>
      </c>
      <c r="AD910" s="45">
        <f t="shared" si="211"/>
        <v>-6.575215752262685E-2</v>
      </c>
      <c r="AE910" s="47">
        <f t="shared" si="212"/>
        <v>100</v>
      </c>
      <c r="AF910">
        <f t="shared" si="213"/>
        <v>6.7961998015694816E-2</v>
      </c>
      <c r="BE910">
        <v>0.14718261677720526</v>
      </c>
      <c r="BF910">
        <v>1</v>
      </c>
      <c r="BG910">
        <v>0</v>
      </c>
      <c r="BH910">
        <f t="shared" si="217"/>
        <v>855</v>
      </c>
      <c r="BI910">
        <f t="shared" si="218"/>
        <v>57</v>
      </c>
      <c r="BJ910">
        <f t="shared" si="214"/>
        <v>0.30656934306569339</v>
      </c>
      <c r="BK910">
        <f t="shared" si="215"/>
        <v>0.759493670886076</v>
      </c>
      <c r="BL910">
        <f t="shared" si="216"/>
        <v>6.1597215805839884E-4</v>
      </c>
    </row>
    <row r="911" spans="1:64" x14ac:dyDescent="0.3">
      <c r="A911">
        <v>19</v>
      </c>
      <c r="B911">
        <v>2</v>
      </c>
      <c r="C911">
        <v>2</v>
      </c>
      <c r="D911">
        <v>0</v>
      </c>
      <c r="E911">
        <v>1</v>
      </c>
      <c r="F911">
        <v>1</v>
      </c>
      <c r="G911">
        <f t="shared" si="205"/>
        <v>3</v>
      </c>
      <c r="H911">
        <v>3</v>
      </c>
      <c r="I911">
        <v>0</v>
      </c>
      <c r="J911">
        <v>0</v>
      </c>
      <c r="L911" s="2" t="s">
        <v>18</v>
      </c>
      <c r="N911">
        <v>39</v>
      </c>
      <c r="O911">
        <v>1</v>
      </c>
      <c r="P911">
        <v>1</v>
      </c>
      <c r="Q911">
        <v>7</v>
      </c>
      <c r="R911">
        <v>4</v>
      </c>
      <c r="S911">
        <v>1</v>
      </c>
      <c r="T911">
        <v>1</v>
      </c>
      <c r="U911">
        <v>3</v>
      </c>
      <c r="V911">
        <v>11</v>
      </c>
      <c r="W911" s="45">
        <v>1</v>
      </c>
      <c r="X911" s="46">
        <v>0</v>
      </c>
      <c r="Y911" s="47">
        <f t="shared" si="206"/>
        <v>1</v>
      </c>
      <c r="Z911">
        <f t="shared" si="207"/>
        <v>1</v>
      </c>
      <c r="AA911">
        <f t="shared" si="208"/>
        <v>7.5595824968497413E-2</v>
      </c>
      <c r="AB911" s="45">
        <f t="shared" si="209"/>
        <v>7.5595824968497413E-2</v>
      </c>
      <c r="AC911" s="47">
        <f t="shared" si="210"/>
        <v>0.92440417503150263</v>
      </c>
      <c r="AD911" s="45">
        <f t="shared" si="211"/>
        <v>-2.5823542226060479</v>
      </c>
      <c r="AE911" s="47">
        <f t="shared" si="212"/>
        <v>0</v>
      </c>
      <c r="AF911">
        <f t="shared" si="213"/>
        <v>12.228243761037385</v>
      </c>
      <c r="BE911">
        <v>0.1472780894987851</v>
      </c>
      <c r="BF911">
        <v>1</v>
      </c>
      <c r="BG911">
        <v>0</v>
      </c>
      <c r="BH911">
        <f t="shared" si="217"/>
        <v>856</v>
      </c>
      <c r="BI911">
        <f t="shared" si="218"/>
        <v>57</v>
      </c>
      <c r="BJ911">
        <f t="shared" si="214"/>
        <v>0.30575831305758316</v>
      </c>
      <c r="BK911">
        <f t="shared" si="215"/>
        <v>0.759493670886076</v>
      </c>
      <c r="BL911">
        <f t="shared" si="216"/>
        <v>0</v>
      </c>
    </row>
    <row r="912" spans="1:64" x14ac:dyDescent="0.3">
      <c r="A912">
        <v>23</v>
      </c>
      <c r="B912">
        <v>4</v>
      </c>
      <c r="C912">
        <v>1</v>
      </c>
      <c r="D912">
        <v>0</v>
      </c>
      <c r="E912">
        <v>1</v>
      </c>
      <c r="F912">
        <v>3</v>
      </c>
      <c r="G912">
        <f t="shared" si="205"/>
        <v>2</v>
      </c>
      <c r="H912">
        <v>3</v>
      </c>
      <c r="I912">
        <v>0</v>
      </c>
      <c r="J912">
        <v>0</v>
      </c>
      <c r="L912" s="2" t="s">
        <v>20</v>
      </c>
      <c r="N912">
        <v>39</v>
      </c>
      <c r="O912">
        <v>1</v>
      </c>
      <c r="P912">
        <v>2</v>
      </c>
      <c r="Q912">
        <v>0</v>
      </c>
      <c r="R912">
        <v>1</v>
      </c>
      <c r="S912">
        <v>3</v>
      </c>
      <c r="T912">
        <v>3</v>
      </c>
      <c r="U912">
        <v>4</v>
      </c>
      <c r="V912">
        <v>0</v>
      </c>
      <c r="W912" s="45">
        <v>1</v>
      </c>
      <c r="X912" s="46">
        <v>0</v>
      </c>
      <c r="Y912" s="47">
        <f t="shared" si="206"/>
        <v>1</v>
      </c>
      <c r="Z912">
        <f t="shared" si="207"/>
        <v>1</v>
      </c>
      <c r="AA912">
        <f t="shared" si="208"/>
        <v>0.63424508548313785</v>
      </c>
      <c r="AB912" s="45">
        <f t="shared" si="209"/>
        <v>0.63424508548313785</v>
      </c>
      <c r="AC912" s="47">
        <f t="shared" si="210"/>
        <v>0.36575491451686215</v>
      </c>
      <c r="AD912" s="45">
        <f t="shared" si="211"/>
        <v>-0.45531982908122814</v>
      </c>
      <c r="AE912" s="47">
        <f t="shared" si="212"/>
        <v>100</v>
      </c>
      <c r="AF912">
        <f t="shared" si="213"/>
        <v>0.57667756974143103</v>
      </c>
      <c r="BE912">
        <v>0.14728758792819793</v>
      </c>
      <c r="BF912">
        <v>0</v>
      </c>
      <c r="BG912">
        <v>1</v>
      </c>
      <c r="BH912">
        <f t="shared" si="217"/>
        <v>856</v>
      </c>
      <c r="BI912">
        <f t="shared" si="218"/>
        <v>58</v>
      </c>
      <c r="BJ912">
        <f t="shared" si="214"/>
        <v>0.30575831305758316</v>
      </c>
      <c r="BK912">
        <f t="shared" si="215"/>
        <v>0.75527426160337552</v>
      </c>
      <c r="BL912">
        <f t="shared" si="216"/>
        <v>6.1255009051371372E-4</v>
      </c>
    </row>
    <row r="913" spans="1:64" x14ac:dyDescent="0.3">
      <c r="A913">
        <v>25</v>
      </c>
      <c r="B913">
        <v>3</v>
      </c>
      <c r="C913">
        <v>2</v>
      </c>
      <c r="D913">
        <v>0</v>
      </c>
      <c r="E913">
        <v>1</v>
      </c>
      <c r="F913">
        <v>4</v>
      </c>
      <c r="G913">
        <f t="shared" si="205"/>
        <v>3</v>
      </c>
      <c r="H913">
        <v>3</v>
      </c>
      <c r="I913">
        <v>1</v>
      </c>
      <c r="J913">
        <v>1</v>
      </c>
      <c r="L913" s="2" t="s">
        <v>18</v>
      </c>
      <c r="N913">
        <v>39</v>
      </c>
      <c r="O913">
        <v>1</v>
      </c>
      <c r="P913">
        <v>2</v>
      </c>
      <c r="Q913">
        <v>4</v>
      </c>
      <c r="R913">
        <v>2</v>
      </c>
      <c r="S913">
        <v>1</v>
      </c>
      <c r="T913">
        <v>2</v>
      </c>
      <c r="U913">
        <v>4</v>
      </c>
      <c r="V913">
        <v>1</v>
      </c>
      <c r="W913" s="45">
        <v>0</v>
      </c>
      <c r="X913" s="46">
        <v>1</v>
      </c>
      <c r="Y913" s="47">
        <f t="shared" si="206"/>
        <v>1</v>
      </c>
      <c r="Z913">
        <f t="shared" si="207"/>
        <v>0</v>
      </c>
      <c r="AA913">
        <f t="shared" si="208"/>
        <v>0.32346861991748765</v>
      </c>
      <c r="AB913" s="45">
        <f t="shared" si="209"/>
        <v>0.32346861991748765</v>
      </c>
      <c r="AC913" s="47">
        <f t="shared" si="210"/>
        <v>0.67653138008251235</v>
      </c>
      <c r="AD913" s="45">
        <f t="shared" si="211"/>
        <v>-0.39077644651580623</v>
      </c>
      <c r="AE913" s="47">
        <f t="shared" si="212"/>
        <v>100</v>
      </c>
      <c r="AF913">
        <f t="shared" si="213"/>
        <v>0.47812803580232477</v>
      </c>
      <c r="BE913">
        <v>0.14738398993689317</v>
      </c>
      <c r="BF913">
        <v>1</v>
      </c>
      <c r="BG913">
        <v>0</v>
      </c>
      <c r="BH913">
        <f t="shared" si="217"/>
        <v>857</v>
      </c>
      <c r="BI913">
        <f t="shared" si="218"/>
        <v>58</v>
      </c>
      <c r="BJ913">
        <f t="shared" si="214"/>
        <v>0.30494728304947283</v>
      </c>
      <c r="BK913">
        <f t="shared" si="215"/>
        <v>0.75527426160337552</v>
      </c>
      <c r="BL913">
        <f t="shared" si="216"/>
        <v>6.1255009051371372E-4</v>
      </c>
    </row>
    <row r="914" spans="1:64" x14ac:dyDescent="0.3">
      <c r="A914">
        <v>26</v>
      </c>
      <c r="B914">
        <v>3</v>
      </c>
      <c r="C914">
        <v>2</v>
      </c>
      <c r="D914">
        <v>5</v>
      </c>
      <c r="E914">
        <v>1</v>
      </c>
      <c r="F914">
        <v>4</v>
      </c>
      <c r="G914">
        <f t="shared" si="205"/>
        <v>3</v>
      </c>
      <c r="H914">
        <v>2</v>
      </c>
      <c r="I914">
        <v>2</v>
      </c>
      <c r="J914">
        <v>0</v>
      </c>
      <c r="L914" s="2" t="s">
        <v>18</v>
      </c>
      <c r="N914">
        <v>39</v>
      </c>
      <c r="O914">
        <v>2</v>
      </c>
      <c r="P914">
        <v>1</v>
      </c>
      <c r="Q914">
        <v>0</v>
      </c>
      <c r="R914">
        <v>3</v>
      </c>
      <c r="S914">
        <v>2</v>
      </c>
      <c r="T914">
        <v>3</v>
      </c>
      <c r="U914">
        <v>3</v>
      </c>
      <c r="V914">
        <v>2</v>
      </c>
      <c r="W914" s="45">
        <v>0</v>
      </c>
      <c r="X914" s="46">
        <v>1</v>
      </c>
      <c r="Y914" s="47">
        <f t="shared" si="206"/>
        <v>1</v>
      </c>
      <c r="Z914">
        <f t="shared" si="207"/>
        <v>0</v>
      </c>
      <c r="AA914">
        <f t="shared" si="208"/>
        <v>0.1864826771486055</v>
      </c>
      <c r="AB914" s="45">
        <f t="shared" si="209"/>
        <v>0.1864826771486055</v>
      </c>
      <c r="AC914" s="47">
        <f t="shared" si="210"/>
        <v>0.81351732285139455</v>
      </c>
      <c r="AD914" s="45">
        <f t="shared" si="211"/>
        <v>-0.20638805832555368</v>
      </c>
      <c r="AE914" s="47">
        <f t="shared" si="212"/>
        <v>100</v>
      </c>
      <c r="AF914">
        <f t="shared" si="213"/>
        <v>0.22923012443666224</v>
      </c>
      <c r="BE914">
        <v>0.14754388749368924</v>
      </c>
      <c r="BF914">
        <v>1</v>
      </c>
      <c r="BG914">
        <v>0</v>
      </c>
      <c r="BH914">
        <f t="shared" si="217"/>
        <v>858</v>
      </c>
      <c r="BI914">
        <f t="shared" si="218"/>
        <v>58</v>
      </c>
      <c r="BJ914">
        <f t="shared" si="214"/>
        <v>0.30413625304136249</v>
      </c>
      <c r="BK914">
        <f t="shared" si="215"/>
        <v>0.75527426160337552</v>
      </c>
      <c r="BL914">
        <f t="shared" si="216"/>
        <v>6.1255009051362991E-4</v>
      </c>
    </row>
    <row r="915" spans="1:64" x14ac:dyDescent="0.3">
      <c r="A915">
        <v>45</v>
      </c>
      <c r="B915">
        <v>1</v>
      </c>
      <c r="C915">
        <v>2</v>
      </c>
      <c r="D915">
        <v>10</v>
      </c>
      <c r="E915">
        <v>5</v>
      </c>
      <c r="F915">
        <v>2</v>
      </c>
      <c r="G915">
        <f t="shared" si="205"/>
        <v>3</v>
      </c>
      <c r="H915">
        <v>3</v>
      </c>
      <c r="I915">
        <v>1</v>
      </c>
      <c r="J915">
        <v>1</v>
      </c>
      <c r="L915" s="2" t="s">
        <v>18</v>
      </c>
      <c r="N915">
        <v>39</v>
      </c>
      <c r="O915">
        <v>2</v>
      </c>
      <c r="P915">
        <v>1</v>
      </c>
      <c r="Q915">
        <v>7</v>
      </c>
      <c r="R915">
        <v>2</v>
      </c>
      <c r="S915">
        <v>1</v>
      </c>
      <c r="T915">
        <v>2</v>
      </c>
      <c r="U915">
        <v>3</v>
      </c>
      <c r="V915">
        <v>7</v>
      </c>
      <c r="W915" s="45">
        <v>0</v>
      </c>
      <c r="X915" s="46">
        <v>1</v>
      </c>
      <c r="Y915" s="47">
        <f t="shared" si="206"/>
        <v>1</v>
      </c>
      <c r="Z915">
        <f t="shared" si="207"/>
        <v>0</v>
      </c>
      <c r="AA915">
        <f t="shared" si="208"/>
        <v>0.11583434435249979</v>
      </c>
      <c r="AB915" s="45">
        <f t="shared" si="209"/>
        <v>0.11583434435249979</v>
      </c>
      <c r="AC915" s="47">
        <f t="shared" si="210"/>
        <v>0.88416565564750016</v>
      </c>
      <c r="AD915" s="45">
        <f t="shared" si="211"/>
        <v>-0.12311084063401566</v>
      </c>
      <c r="AE915" s="47">
        <f t="shared" si="212"/>
        <v>100</v>
      </c>
      <c r="AF915">
        <f t="shared" si="213"/>
        <v>0.1310097758407851</v>
      </c>
      <c r="BE915">
        <v>0.1476338942717704</v>
      </c>
      <c r="BF915">
        <v>1</v>
      </c>
      <c r="BG915">
        <v>0</v>
      </c>
      <c r="BH915">
        <f t="shared" si="217"/>
        <v>859</v>
      </c>
      <c r="BI915">
        <f t="shared" si="218"/>
        <v>58</v>
      </c>
      <c r="BJ915">
        <f t="shared" si="214"/>
        <v>0.30332522303325227</v>
      </c>
      <c r="BK915">
        <f t="shared" si="215"/>
        <v>0.75527426160337552</v>
      </c>
      <c r="BL915">
        <f t="shared" si="216"/>
        <v>6.1255009051371372E-4</v>
      </c>
    </row>
    <row r="916" spans="1:64" x14ac:dyDescent="0.3">
      <c r="A916">
        <v>55</v>
      </c>
      <c r="B916">
        <v>4</v>
      </c>
      <c r="C916">
        <v>2</v>
      </c>
      <c r="D916">
        <v>9</v>
      </c>
      <c r="E916">
        <v>4</v>
      </c>
      <c r="F916">
        <v>2</v>
      </c>
      <c r="G916">
        <f t="shared" si="205"/>
        <v>1</v>
      </c>
      <c r="H916">
        <v>3</v>
      </c>
      <c r="I916">
        <v>15</v>
      </c>
      <c r="J916">
        <v>0</v>
      </c>
      <c r="L916" s="2" t="s">
        <v>21</v>
      </c>
      <c r="N916">
        <v>39</v>
      </c>
      <c r="O916">
        <v>2</v>
      </c>
      <c r="P916">
        <v>1</v>
      </c>
      <c r="Q916">
        <v>8</v>
      </c>
      <c r="R916">
        <v>4</v>
      </c>
      <c r="S916">
        <v>1</v>
      </c>
      <c r="T916">
        <v>3</v>
      </c>
      <c r="U916">
        <v>3</v>
      </c>
      <c r="V916">
        <v>11</v>
      </c>
      <c r="W916" s="45">
        <v>0</v>
      </c>
      <c r="X916" s="46">
        <v>1</v>
      </c>
      <c r="Y916" s="47">
        <f t="shared" si="206"/>
        <v>1</v>
      </c>
      <c r="Z916">
        <f t="shared" si="207"/>
        <v>0</v>
      </c>
      <c r="AA916">
        <f t="shared" si="208"/>
        <v>0.15136958664880198</v>
      </c>
      <c r="AB916" s="45">
        <f t="shared" si="209"/>
        <v>0.15136958664880198</v>
      </c>
      <c r="AC916" s="47">
        <f t="shared" si="210"/>
        <v>0.84863041335119804</v>
      </c>
      <c r="AD916" s="45">
        <f t="shared" si="211"/>
        <v>-0.16413150741328533</v>
      </c>
      <c r="AE916" s="47">
        <f t="shared" si="212"/>
        <v>100</v>
      </c>
      <c r="AF916">
        <f t="shared" si="213"/>
        <v>0.17836926919817925</v>
      </c>
      <c r="BE916">
        <v>0.1486614033978291</v>
      </c>
      <c r="BF916">
        <v>1</v>
      </c>
      <c r="BG916">
        <v>0</v>
      </c>
      <c r="BH916">
        <f t="shared" si="217"/>
        <v>860</v>
      </c>
      <c r="BI916">
        <f t="shared" si="218"/>
        <v>58</v>
      </c>
      <c r="BJ916">
        <f t="shared" si="214"/>
        <v>0.30251419302514193</v>
      </c>
      <c r="BK916">
        <f t="shared" si="215"/>
        <v>0.75527426160337552</v>
      </c>
      <c r="BL916">
        <f t="shared" si="216"/>
        <v>6.1255009051371372E-4</v>
      </c>
    </row>
    <row r="917" spans="1:64" x14ac:dyDescent="0.3">
      <c r="A917">
        <v>21</v>
      </c>
      <c r="B917">
        <v>1</v>
      </c>
      <c r="C917">
        <v>1</v>
      </c>
      <c r="D917">
        <v>2</v>
      </c>
      <c r="E917">
        <v>1</v>
      </c>
      <c r="F917">
        <v>3</v>
      </c>
      <c r="G917">
        <f t="shared" si="205"/>
        <v>3</v>
      </c>
      <c r="H917">
        <v>1</v>
      </c>
      <c r="I917">
        <v>2</v>
      </c>
      <c r="J917">
        <v>1</v>
      </c>
      <c r="L917" s="2" t="s">
        <v>18</v>
      </c>
      <c r="N917">
        <v>39</v>
      </c>
      <c r="O917">
        <v>2</v>
      </c>
      <c r="P917">
        <v>1</v>
      </c>
      <c r="Q917">
        <v>9</v>
      </c>
      <c r="R917">
        <v>4</v>
      </c>
      <c r="S917">
        <v>1</v>
      </c>
      <c r="T917">
        <v>2</v>
      </c>
      <c r="U917">
        <v>2</v>
      </c>
      <c r="V917">
        <v>9</v>
      </c>
      <c r="W917" s="45">
        <v>0</v>
      </c>
      <c r="X917" s="46">
        <v>1</v>
      </c>
      <c r="Y917" s="47">
        <f t="shared" si="206"/>
        <v>1</v>
      </c>
      <c r="Z917">
        <f t="shared" si="207"/>
        <v>0</v>
      </c>
      <c r="AA917">
        <f t="shared" si="208"/>
        <v>6.8933605261461223E-2</v>
      </c>
      <c r="AB917" s="45">
        <f t="shared" si="209"/>
        <v>6.8933605261461223E-2</v>
      </c>
      <c r="AC917" s="47">
        <f t="shared" si="210"/>
        <v>0.93106639473853881</v>
      </c>
      <c r="AD917" s="45">
        <f t="shared" si="211"/>
        <v>-7.1424688739265385E-2</v>
      </c>
      <c r="AE917" s="47">
        <f t="shared" si="212"/>
        <v>100</v>
      </c>
      <c r="AF917">
        <f t="shared" si="213"/>
        <v>7.4037260555214313E-2</v>
      </c>
      <c r="BE917">
        <v>0.1490830547712646</v>
      </c>
      <c r="BF917">
        <v>1</v>
      </c>
      <c r="BG917">
        <v>0</v>
      </c>
      <c r="BH917">
        <f t="shared" si="217"/>
        <v>861</v>
      </c>
      <c r="BI917">
        <f t="shared" si="218"/>
        <v>58</v>
      </c>
      <c r="BJ917">
        <f t="shared" si="214"/>
        <v>0.30170316301703159</v>
      </c>
      <c r="BK917">
        <f t="shared" si="215"/>
        <v>0.75527426160337552</v>
      </c>
      <c r="BL917">
        <f t="shared" si="216"/>
        <v>6.1255009051362991E-4</v>
      </c>
    </row>
    <row r="918" spans="1:64" x14ac:dyDescent="0.3">
      <c r="A918">
        <v>46</v>
      </c>
      <c r="B918">
        <v>4</v>
      </c>
      <c r="C918">
        <v>1</v>
      </c>
      <c r="D918">
        <v>4</v>
      </c>
      <c r="E918">
        <v>5</v>
      </c>
      <c r="F918">
        <v>2</v>
      </c>
      <c r="G918">
        <f t="shared" si="205"/>
        <v>2</v>
      </c>
      <c r="H918">
        <v>3</v>
      </c>
      <c r="I918">
        <v>0</v>
      </c>
      <c r="J918">
        <v>0</v>
      </c>
      <c r="L918" s="2" t="s">
        <v>20</v>
      </c>
      <c r="N918">
        <v>39</v>
      </c>
      <c r="O918">
        <v>2</v>
      </c>
      <c r="P918">
        <v>2</v>
      </c>
      <c r="Q918">
        <v>8</v>
      </c>
      <c r="R918">
        <v>5</v>
      </c>
      <c r="S918">
        <v>3</v>
      </c>
      <c r="T918">
        <v>1</v>
      </c>
      <c r="U918">
        <v>3</v>
      </c>
      <c r="V918">
        <v>1</v>
      </c>
      <c r="W918" s="45">
        <v>0</v>
      </c>
      <c r="X918" s="46">
        <v>1</v>
      </c>
      <c r="Y918" s="47">
        <f t="shared" si="206"/>
        <v>1</v>
      </c>
      <c r="Z918">
        <f t="shared" si="207"/>
        <v>0</v>
      </c>
      <c r="AA918">
        <f t="shared" si="208"/>
        <v>2.7228702140874968E-2</v>
      </c>
      <c r="AB918" s="45">
        <f t="shared" si="209"/>
        <v>2.7228702140874968E-2</v>
      </c>
      <c r="AC918" s="47">
        <f t="shared" si="210"/>
        <v>0.97277129785912508</v>
      </c>
      <c r="AD918" s="45">
        <f t="shared" si="211"/>
        <v>-2.7606272873345935E-2</v>
      </c>
      <c r="AE918" s="47">
        <f t="shared" si="212"/>
        <v>100</v>
      </c>
      <c r="AF918">
        <f t="shared" si="213"/>
        <v>2.7990856844563455E-2</v>
      </c>
      <c r="BE918">
        <v>0.14946445811253975</v>
      </c>
      <c r="BF918">
        <v>1</v>
      </c>
      <c r="BG918">
        <v>0</v>
      </c>
      <c r="BH918">
        <f t="shared" si="217"/>
        <v>862</v>
      </c>
      <c r="BI918">
        <f t="shared" si="218"/>
        <v>58</v>
      </c>
      <c r="BJ918">
        <f t="shared" si="214"/>
        <v>0.30089213300892137</v>
      </c>
      <c r="BK918">
        <f t="shared" si="215"/>
        <v>0.75527426160337552</v>
      </c>
      <c r="BL918">
        <f t="shared" si="216"/>
        <v>6.1255009051371372E-4</v>
      </c>
    </row>
    <row r="919" spans="1:64" x14ac:dyDescent="0.3">
      <c r="A919">
        <v>34</v>
      </c>
      <c r="B919">
        <v>3</v>
      </c>
      <c r="C919">
        <v>2</v>
      </c>
      <c r="D919">
        <v>2</v>
      </c>
      <c r="E919">
        <v>2</v>
      </c>
      <c r="F919">
        <v>1</v>
      </c>
      <c r="G919">
        <f t="shared" si="205"/>
        <v>3</v>
      </c>
      <c r="H919">
        <v>3</v>
      </c>
      <c r="I919">
        <v>0</v>
      </c>
      <c r="J919">
        <v>0</v>
      </c>
      <c r="L919" s="2" t="s">
        <v>18</v>
      </c>
      <c r="N919">
        <v>39</v>
      </c>
      <c r="O919">
        <v>3</v>
      </c>
      <c r="P919">
        <v>1</v>
      </c>
      <c r="Q919">
        <v>1</v>
      </c>
      <c r="R919">
        <v>2</v>
      </c>
      <c r="S919">
        <v>4</v>
      </c>
      <c r="T919">
        <v>1</v>
      </c>
      <c r="U919">
        <v>3</v>
      </c>
      <c r="V919">
        <v>2</v>
      </c>
      <c r="W919" s="45">
        <v>0</v>
      </c>
      <c r="X919" s="46">
        <v>1</v>
      </c>
      <c r="Y919" s="47">
        <f t="shared" si="206"/>
        <v>1</v>
      </c>
      <c r="Z919">
        <f t="shared" si="207"/>
        <v>0</v>
      </c>
      <c r="AA919">
        <f t="shared" si="208"/>
        <v>4.0336081799594539E-2</v>
      </c>
      <c r="AB919" s="45">
        <f t="shared" si="209"/>
        <v>4.0336081799594539E-2</v>
      </c>
      <c r="AC919" s="47">
        <f t="shared" si="210"/>
        <v>0.95966391820040542</v>
      </c>
      <c r="AD919" s="45">
        <f t="shared" si="211"/>
        <v>-4.1172141022298415E-2</v>
      </c>
      <c r="AE919" s="47">
        <f t="shared" si="212"/>
        <v>100</v>
      </c>
      <c r="AF919">
        <f t="shared" si="213"/>
        <v>4.2031466469255339E-2</v>
      </c>
      <c r="BE919">
        <v>0.15007538262615938</v>
      </c>
      <c r="BF919">
        <v>1</v>
      </c>
      <c r="BG919">
        <v>0</v>
      </c>
      <c r="BH919">
        <f t="shared" si="217"/>
        <v>863</v>
      </c>
      <c r="BI919">
        <f t="shared" si="218"/>
        <v>58</v>
      </c>
      <c r="BJ919">
        <f t="shared" si="214"/>
        <v>0.30008110300081103</v>
      </c>
      <c r="BK919">
        <f t="shared" si="215"/>
        <v>0.75527426160337552</v>
      </c>
      <c r="BL919">
        <f t="shared" si="216"/>
        <v>0</v>
      </c>
    </row>
    <row r="920" spans="1:64" x14ac:dyDescent="0.3">
      <c r="A920">
        <v>51</v>
      </c>
      <c r="B920">
        <v>4</v>
      </c>
      <c r="C920">
        <v>2</v>
      </c>
      <c r="D920">
        <v>10</v>
      </c>
      <c r="E920">
        <v>5</v>
      </c>
      <c r="F920">
        <v>4</v>
      </c>
      <c r="G920">
        <f t="shared" si="205"/>
        <v>1</v>
      </c>
      <c r="H920">
        <v>2</v>
      </c>
      <c r="I920">
        <v>11</v>
      </c>
      <c r="J920">
        <v>0</v>
      </c>
      <c r="L920" s="2" t="s">
        <v>21</v>
      </c>
      <c r="N920">
        <v>39</v>
      </c>
      <c r="O920">
        <v>3</v>
      </c>
      <c r="P920">
        <v>1</v>
      </c>
      <c r="Q920">
        <v>2</v>
      </c>
      <c r="R920">
        <v>1</v>
      </c>
      <c r="S920">
        <v>1</v>
      </c>
      <c r="T920">
        <v>3</v>
      </c>
      <c r="U920">
        <v>3</v>
      </c>
      <c r="V920">
        <v>0</v>
      </c>
      <c r="W920" s="45">
        <v>1</v>
      </c>
      <c r="X920" s="46">
        <v>0</v>
      </c>
      <c r="Y920" s="47">
        <f t="shared" si="206"/>
        <v>1</v>
      </c>
      <c r="Z920">
        <f t="shared" si="207"/>
        <v>1</v>
      </c>
      <c r="AA920">
        <f t="shared" si="208"/>
        <v>0.17359268043086398</v>
      </c>
      <c r="AB920" s="45">
        <f t="shared" si="209"/>
        <v>0.17359268043086398</v>
      </c>
      <c r="AC920" s="47">
        <f t="shared" si="210"/>
        <v>0.82640731956913605</v>
      </c>
      <c r="AD920" s="45">
        <f t="shared" si="211"/>
        <v>-1.7510436410614711</v>
      </c>
      <c r="AE920" s="47">
        <f t="shared" si="212"/>
        <v>0</v>
      </c>
      <c r="AF920">
        <f t="shared" si="213"/>
        <v>4.7606115506596254</v>
      </c>
      <c r="BE920">
        <v>0.15019917352465847</v>
      </c>
      <c r="BF920">
        <v>0</v>
      </c>
      <c r="BG920">
        <v>1</v>
      </c>
      <c r="BH920">
        <f t="shared" si="217"/>
        <v>863</v>
      </c>
      <c r="BI920">
        <f t="shared" si="218"/>
        <v>59</v>
      </c>
      <c r="BJ920">
        <f t="shared" si="214"/>
        <v>0.30008110300081103</v>
      </c>
      <c r="BK920">
        <f t="shared" si="215"/>
        <v>0.75105485232067504</v>
      </c>
      <c r="BL920">
        <f t="shared" si="216"/>
        <v>6.0912802296894436E-4</v>
      </c>
    </row>
    <row r="921" spans="1:64" x14ac:dyDescent="0.3">
      <c r="A921">
        <v>59</v>
      </c>
      <c r="B921">
        <v>4</v>
      </c>
      <c r="C921">
        <v>1</v>
      </c>
      <c r="D921">
        <v>7</v>
      </c>
      <c r="E921">
        <v>3</v>
      </c>
      <c r="F921">
        <v>1</v>
      </c>
      <c r="G921">
        <f t="shared" si="205"/>
        <v>3</v>
      </c>
      <c r="H921">
        <v>2</v>
      </c>
      <c r="I921">
        <v>5</v>
      </c>
      <c r="J921">
        <v>0</v>
      </c>
      <c r="L921" s="2" t="s">
        <v>18</v>
      </c>
      <c r="N921">
        <v>39</v>
      </c>
      <c r="O921">
        <v>3</v>
      </c>
      <c r="P921">
        <v>1</v>
      </c>
      <c r="Q921">
        <v>2</v>
      </c>
      <c r="R921">
        <v>1</v>
      </c>
      <c r="S921">
        <v>3</v>
      </c>
      <c r="T921">
        <v>1</v>
      </c>
      <c r="U921">
        <v>3</v>
      </c>
      <c r="V921">
        <v>1</v>
      </c>
      <c r="W921" s="45">
        <v>0</v>
      </c>
      <c r="X921" s="46">
        <v>1</v>
      </c>
      <c r="Y921" s="47">
        <f t="shared" si="206"/>
        <v>1</v>
      </c>
      <c r="Z921">
        <f t="shared" si="207"/>
        <v>0</v>
      </c>
      <c r="AA921">
        <f t="shared" si="208"/>
        <v>4.8768786379530936E-2</v>
      </c>
      <c r="AB921" s="45">
        <f t="shared" si="209"/>
        <v>4.8768786379530936E-2</v>
      </c>
      <c r="AC921" s="47">
        <f t="shared" si="210"/>
        <v>0.95123121362046903</v>
      </c>
      <c r="AD921" s="45">
        <f t="shared" si="211"/>
        <v>-4.9998119151882389E-2</v>
      </c>
      <c r="AE921" s="47">
        <f t="shared" si="212"/>
        <v>100</v>
      </c>
      <c r="AF921">
        <f t="shared" si="213"/>
        <v>5.1269119096620769E-2</v>
      </c>
      <c r="BE921">
        <v>0.15033943467713179</v>
      </c>
      <c r="BF921">
        <v>1</v>
      </c>
      <c r="BG921">
        <v>0</v>
      </c>
      <c r="BH921">
        <f t="shared" si="217"/>
        <v>864</v>
      </c>
      <c r="BI921">
        <f t="shared" si="218"/>
        <v>59</v>
      </c>
      <c r="BJ921">
        <f t="shared" si="214"/>
        <v>0.2992700729927007</v>
      </c>
      <c r="BK921">
        <f t="shared" si="215"/>
        <v>0.75105485232067504</v>
      </c>
      <c r="BL921">
        <f t="shared" si="216"/>
        <v>6.0912802296886098E-4</v>
      </c>
    </row>
    <row r="922" spans="1:64" x14ac:dyDescent="0.3">
      <c r="A922">
        <v>34</v>
      </c>
      <c r="B922">
        <v>3</v>
      </c>
      <c r="C922">
        <v>1</v>
      </c>
      <c r="D922">
        <v>8</v>
      </c>
      <c r="E922">
        <v>2</v>
      </c>
      <c r="F922">
        <v>2</v>
      </c>
      <c r="G922">
        <f t="shared" si="205"/>
        <v>1</v>
      </c>
      <c r="H922">
        <v>4</v>
      </c>
      <c r="I922">
        <v>5</v>
      </c>
      <c r="J922">
        <v>0</v>
      </c>
      <c r="L922" s="2" t="s">
        <v>21</v>
      </c>
      <c r="N922">
        <v>39</v>
      </c>
      <c r="O922">
        <v>3</v>
      </c>
      <c r="P922">
        <v>1</v>
      </c>
      <c r="Q922">
        <v>3</v>
      </c>
      <c r="R922">
        <v>1</v>
      </c>
      <c r="S922">
        <v>1</v>
      </c>
      <c r="T922">
        <v>2</v>
      </c>
      <c r="U922">
        <v>3</v>
      </c>
      <c r="V922">
        <v>0</v>
      </c>
      <c r="W922" s="45">
        <v>0</v>
      </c>
      <c r="X922" s="46">
        <v>1</v>
      </c>
      <c r="Y922" s="47">
        <f t="shared" si="206"/>
        <v>1</v>
      </c>
      <c r="Z922">
        <f t="shared" si="207"/>
        <v>0</v>
      </c>
      <c r="AA922">
        <f t="shared" si="208"/>
        <v>8.5060175247501216E-2</v>
      </c>
      <c r="AB922" s="45">
        <f t="shared" si="209"/>
        <v>8.5060175247501216E-2</v>
      </c>
      <c r="AC922" s="47">
        <f t="shared" si="210"/>
        <v>0.9149398247524988</v>
      </c>
      <c r="AD922" s="45">
        <f t="shared" si="211"/>
        <v>-8.889698116706328E-2</v>
      </c>
      <c r="AE922" s="47">
        <f t="shared" si="212"/>
        <v>100</v>
      </c>
      <c r="AF922">
        <f t="shared" si="213"/>
        <v>9.2968054232977479E-2</v>
      </c>
      <c r="BE922">
        <v>0.15136958664880198</v>
      </c>
      <c r="BF922">
        <v>1</v>
      </c>
      <c r="BG922">
        <v>0</v>
      </c>
      <c r="BH922">
        <f t="shared" si="217"/>
        <v>865</v>
      </c>
      <c r="BI922">
        <f t="shared" si="218"/>
        <v>59</v>
      </c>
      <c r="BJ922">
        <f t="shared" si="214"/>
        <v>0.29845904298459047</v>
      </c>
      <c r="BK922">
        <f t="shared" si="215"/>
        <v>0.75105485232067504</v>
      </c>
      <c r="BL922">
        <f t="shared" si="216"/>
        <v>6.0912802296894436E-4</v>
      </c>
    </row>
    <row r="923" spans="1:64" x14ac:dyDescent="0.3">
      <c r="A923">
        <v>28</v>
      </c>
      <c r="B923">
        <v>4</v>
      </c>
      <c r="C923">
        <v>2</v>
      </c>
      <c r="D923">
        <v>2</v>
      </c>
      <c r="E923">
        <v>1</v>
      </c>
      <c r="F923">
        <v>1</v>
      </c>
      <c r="G923">
        <f t="shared" si="205"/>
        <v>3</v>
      </c>
      <c r="H923">
        <v>2</v>
      </c>
      <c r="I923">
        <v>0</v>
      </c>
      <c r="J923">
        <v>0</v>
      </c>
      <c r="L923" s="2" t="s">
        <v>18</v>
      </c>
      <c r="N923">
        <v>39</v>
      </c>
      <c r="O923">
        <v>3</v>
      </c>
      <c r="P923">
        <v>1</v>
      </c>
      <c r="Q923">
        <v>3</v>
      </c>
      <c r="R923">
        <v>2</v>
      </c>
      <c r="S923">
        <v>2</v>
      </c>
      <c r="T923">
        <v>2</v>
      </c>
      <c r="U923">
        <v>1</v>
      </c>
      <c r="V923">
        <v>3</v>
      </c>
      <c r="W923" s="45">
        <v>0</v>
      </c>
      <c r="X923" s="46">
        <v>1</v>
      </c>
      <c r="Y923" s="47">
        <f t="shared" si="206"/>
        <v>1</v>
      </c>
      <c r="Z923">
        <f t="shared" si="207"/>
        <v>0</v>
      </c>
      <c r="AA923">
        <f t="shared" si="208"/>
        <v>0.12052801192787094</v>
      </c>
      <c r="AB923" s="45">
        <f t="shared" si="209"/>
        <v>0.12052801192787094</v>
      </c>
      <c r="AC923" s="47">
        <f t="shared" si="210"/>
        <v>0.87947198807212912</v>
      </c>
      <c r="AD923" s="45">
        <f t="shared" si="211"/>
        <v>-0.12843356514445364</v>
      </c>
      <c r="AE923" s="47">
        <f t="shared" si="212"/>
        <v>100</v>
      </c>
      <c r="AF923">
        <f t="shared" si="213"/>
        <v>0.13704587930319156</v>
      </c>
      <c r="BE923">
        <v>0.15152979284335338</v>
      </c>
      <c r="BF923">
        <v>1</v>
      </c>
      <c r="BG923">
        <v>0</v>
      </c>
      <c r="BH923">
        <f t="shared" si="217"/>
        <v>866</v>
      </c>
      <c r="BI923">
        <f t="shared" si="218"/>
        <v>59</v>
      </c>
      <c r="BJ923">
        <f t="shared" si="214"/>
        <v>0.29764801297648014</v>
      </c>
      <c r="BK923">
        <f t="shared" si="215"/>
        <v>0.75105485232067504</v>
      </c>
      <c r="BL923">
        <f t="shared" si="216"/>
        <v>6.0912802296894436E-4</v>
      </c>
    </row>
    <row r="924" spans="1:64" x14ac:dyDescent="0.3">
      <c r="A924">
        <v>44</v>
      </c>
      <c r="B924">
        <v>3</v>
      </c>
      <c r="C924">
        <v>1</v>
      </c>
      <c r="D924">
        <v>9</v>
      </c>
      <c r="E924">
        <v>5</v>
      </c>
      <c r="F924">
        <v>1</v>
      </c>
      <c r="G924">
        <f t="shared" si="205"/>
        <v>1</v>
      </c>
      <c r="H924">
        <v>2</v>
      </c>
      <c r="I924">
        <v>14</v>
      </c>
      <c r="J924">
        <v>0</v>
      </c>
      <c r="L924" s="2" t="s">
        <v>21</v>
      </c>
      <c r="N924">
        <v>39</v>
      </c>
      <c r="O924">
        <v>3</v>
      </c>
      <c r="P924">
        <v>1</v>
      </c>
      <c r="Q924">
        <v>3</v>
      </c>
      <c r="R924">
        <v>3</v>
      </c>
      <c r="S924">
        <v>3</v>
      </c>
      <c r="T924">
        <v>3</v>
      </c>
      <c r="U924">
        <v>3</v>
      </c>
      <c r="V924">
        <v>2</v>
      </c>
      <c r="W924" s="45">
        <v>0</v>
      </c>
      <c r="X924" s="46">
        <v>1</v>
      </c>
      <c r="Y924" s="47">
        <f t="shared" si="206"/>
        <v>1</v>
      </c>
      <c r="Z924">
        <f t="shared" si="207"/>
        <v>0</v>
      </c>
      <c r="AA924">
        <f t="shared" si="208"/>
        <v>7.9346380305953632E-2</v>
      </c>
      <c r="AB924" s="45">
        <f t="shared" si="209"/>
        <v>7.9346380305953632E-2</v>
      </c>
      <c r="AC924" s="47">
        <f t="shared" si="210"/>
        <v>0.92065361969404635</v>
      </c>
      <c r="AD924" s="45">
        <f t="shared" si="211"/>
        <v>-8.2671405004398485E-2</v>
      </c>
      <c r="AE924" s="47">
        <f t="shared" si="212"/>
        <v>100</v>
      </c>
      <c r="AF924">
        <f t="shared" si="213"/>
        <v>8.6184835000509954E-2</v>
      </c>
      <c r="BE924">
        <v>0.15170749336611541</v>
      </c>
      <c r="BF924">
        <v>1</v>
      </c>
      <c r="BG924">
        <v>0</v>
      </c>
      <c r="BH924">
        <f t="shared" si="217"/>
        <v>867</v>
      </c>
      <c r="BI924">
        <f t="shared" si="218"/>
        <v>59</v>
      </c>
      <c r="BJ924">
        <f t="shared" si="214"/>
        <v>0.2968369829683698</v>
      </c>
      <c r="BK924">
        <f t="shared" si="215"/>
        <v>0.75105485232067504</v>
      </c>
      <c r="BL924">
        <f t="shared" si="216"/>
        <v>6.0912802296886098E-4</v>
      </c>
    </row>
    <row r="925" spans="1:64" x14ac:dyDescent="0.3">
      <c r="A925">
        <v>34</v>
      </c>
      <c r="B925">
        <v>3</v>
      </c>
      <c r="C925">
        <v>1</v>
      </c>
      <c r="D925">
        <v>9</v>
      </c>
      <c r="E925">
        <v>2</v>
      </c>
      <c r="F925">
        <v>2</v>
      </c>
      <c r="G925">
        <f t="shared" si="205"/>
        <v>2</v>
      </c>
      <c r="H925">
        <v>4</v>
      </c>
      <c r="I925">
        <v>1</v>
      </c>
      <c r="J925">
        <v>0</v>
      </c>
      <c r="L925" s="2" t="s">
        <v>20</v>
      </c>
      <c r="N925">
        <v>39</v>
      </c>
      <c r="O925">
        <v>3</v>
      </c>
      <c r="P925">
        <v>1</v>
      </c>
      <c r="Q925">
        <v>4</v>
      </c>
      <c r="R925">
        <v>2</v>
      </c>
      <c r="S925">
        <v>2</v>
      </c>
      <c r="T925">
        <v>3</v>
      </c>
      <c r="U925">
        <v>2</v>
      </c>
      <c r="V925">
        <v>0</v>
      </c>
      <c r="W925" s="45">
        <v>0</v>
      </c>
      <c r="X925" s="46">
        <v>1</v>
      </c>
      <c r="Y925" s="47">
        <f t="shared" si="206"/>
        <v>1</v>
      </c>
      <c r="Z925">
        <f t="shared" si="207"/>
        <v>0</v>
      </c>
      <c r="AA925">
        <f t="shared" si="208"/>
        <v>0.10246234797460765</v>
      </c>
      <c r="AB925" s="45">
        <f t="shared" si="209"/>
        <v>0.10246234797460765</v>
      </c>
      <c r="AC925" s="47">
        <f t="shared" si="210"/>
        <v>0.89753765202539237</v>
      </c>
      <c r="AD925" s="45">
        <f t="shared" si="211"/>
        <v>-0.10810020738223976</v>
      </c>
      <c r="AE925" s="47">
        <f t="shared" si="212"/>
        <v>100</v>
      </c>
      <c r="AF925">
        <f t="shared" si="213"/>
        <v>0.11415938678827579</v>
      </c>
      <c r="BE925">
        <v>0.15246653957339301</v>
      </c>
      <c r="BF925">
        <v>1</v>
      </c>
      <c r="BG925">
        <v>0</v>
      </c>
      <c r="BH925">
        <f t="shared" si="217"/>
        <v>868</v>
      </c>
      <c r="BI925">
        <f t="shared" si="218"/>
        <v>59</v>
      </c>
      <c r="BJ925">
        <f t="shared" si="214"/>
        <v>0.29602595296025958</v>
      </c>
      <c r="BK925">
        <f t="shared" si="215"/>
        <v>0.75105485232067504</v>
      </c>
      <c r="BL925">
        <f t="shared" si="216"/>
        <v>6.0912802296894436E-4</v>
      </c>
    </row>
    <row r="926" spans="1:64" x14ac:dyDescent="0.3">
      <c r="A926">
        <v>35</v>
      </c>
      <c r="B926">
        <v>3</v>
      </c>
      <c r="C926">
        <v>2</v>
      </c>
      <c r="D926">
        <v>2</v>
      </c>
      <c r="E926">
        <v>1</v>
      </c>
      <c r="F926">
        <v>3</v>
      </c>
      <c r="G926">
        <f t="shared" si="205"/>
        <v>2</v>
      </c>
      <c r="H926">
        <v>3</v>
      </c>
      <c r="I926">
        <v>2</v>
      </c>
      <c r="J926">
        <v>0</v>
      </c>
      <c r="L926" s="2" t="s">
        <v>20</v>
      </c>
      <c r="N926">
        <v>39</v>
      </c>
      <c r="O926">
        <v>3</v>
      </c>
      <c r="P926">
        <v>1</v>
      </c>
      <c r="Q926">
        <v>4</v>
      </c>
      <c r="R926">
        <v>3</v>
      </c>
      <c r="S926">
        <v>3</v>
      </c>
      <c r="T926">
        <v>2</v>
      </c>
      <c r="U926">
        <v>3</v>
      </c>
      <c r="V926">
        <v>0</v>
      </c>
      <c r="W926" s="45">
        <v>0</v>
      </c>
      <c r="X926" s="46">
        <v>1</v>
      </c>
      <c r="Y926" s="47">
        <f t="shared" si="206"/>
        <v>1</v>
      </c>
      <c r="Z926">
        <f t="shared" si="207"/>
        <v>0</v>
      </c>
      <c r="AA926">
        <f t="shared" si="208"/>
        <v>2.7663842235064202E-2</v>
      </c>
      <c r="AB926" s="45">
        <f t="shared" si="209"/>
        <v>2.7663842235064202E-2</v>
      </c>
      <c r="AC926" s="47">
        <f t="shared" si="210"/>
        <v>0.97233615776493576</v>
      </c>
      <c r="AD926" s="45">
        <f t="shared" si="211"/>
        <v>-2.8053692989072909E-2</v>
      </c>
      <c r="AE926" s="47">
        <f t="shared" si="212"/>
        <v>100</v>
      </c>
      <c r="AF926">
        <f t="shared" si="213"/>
        <v>2.8450903542097828E-2</v>
      </c>
      <c r="BE926">
        <v>0.15266021897743687</v>
      </c>
      <c r="BF926">
        <v>1</v>
      </c>
      <c r="BG926">
        <v>0</v>
      </c>
      <c r="BH926">
        <f t="shared" si="217"/>
        <v>869</v>
      </c>
      <c r="BI926">
        <f t="shared" si="218"/>
        <v>59</v>
      </c>
      <c r="BJ926">
        <f t="shared" si="214"/>
        <v>0.29521492295214924</v>
      </c>
      <c r="BK926">
        <f t="shared" si="215"/>
        <v>0.75105485232067504</v>
      </c>
      <c r="BL926">
        <f t="shared" si="216"/>
        <v>0</v>
      </c>
    </row>
    <row r="927" spans="1:64" x14ac:dyDescent="0.3">
      <c r="A927">
        <v>42</v>
      </c>
      <c r="B927">
        <v>2</v>
      </c>
      <c r="C927">
        <v>2</v>
      </c>
      <c r="D927">
        <v>0</v>
      </c>
      <c r="E927">
        <v>2</v>
      </c>
      <c r="F927">
        <v>2</v>
      </c>
      <c r="G927">
        <f t="shared" si="205"/>
        <v>2</v>
      </c>
      <c r="H927">
        <v>3</v>
      </c>
      <c r="I927">
        <v>0</v>
      </c>
      <c r="J927">
        <v>0</v>
      </c>
      <c r="L927" s="2" t="s">
        <v>20</v>
      </c>
      <c r="N927">
        <v>39</v>
      </c>
      <c r="O927">
        <v>3</v>
      </c>
      <c r="P927">
        <v>1</v>
      </c>
      <c r="Q927">
        <v>6</v>
      </c>
      <c r="R927">
        <v>3</v>
      </c>
      <c r="S927">
        <v>4</v>
      </c>
      <c r="T927">
        <v>3</v>
      </c>
      <c r="U927">
        <v>3</v>
      </c>
      <c r="V927">
        <v>11</v>
      </c>
      <c r="W927" s="45">
        <v>0</v>
      </c>
      <c r="X927" s="46">
        <v>1</v>
      </c>
      <c r="Y927" s="47">
        <f t="shared" si="206"/>
        <v>1</v>
      </c>
      <c r="Z927">
        <f t="shared" si="207"/>
        <v>0</v>
      </c>
      <c r="AA927">
        <f t="shared" si="208"/>
        <v>0.1476338942717704</v>
      </c>
      <c r="AB927" s="45">
        <f t="shared" si="209"/>
        <v>0.1476338942717704</v>
      </c>
      <c r="AC927" s="47">
        <f t="shared" si="210"/>
        <v>0.85236610572822957</v>
      </c>
      <c r="AD927" s="45">
        <f t="shared" si="211"/>
        <v>-0.15973914288914265</v>
      </c>
      <c r="AE927" s="47">
        <f t="shared" si="212"/>
        <v>100</v>
      </c>
      <c r="AF927">
        <f t="shared" si="213"/>
        <v>0.1732047922595861</v>
      </c>
      <c r="BE927">
        <v>0.15279351531408655</v>
      </c>
      <c r="BF927">
        <v>0</v>
      </c>
      <c r="BG927">
        <v>1</v>
      </c>
      <c r="BH927">
        <f t="shared" si="217"/>
        <v>869</v>
      </c>
      <c r="BI927">
        <f t="shared" si="218"/>
        <v>60</v>
      </c>
      <c r="BJ927">
        <f t="shared" si="214"/>
        <v>0.29521492295214924</v>
      </c>
      <c r="BK927">
        <f t="shared" si="215"/>
        <v>0.74683544303797467</v>
      </c>
      <c r="BL927">
        <f t="shared" si="216"/>
        <v>6.05705955424175E-4</v>
      </c>
    </row>
    <row r="928" spans="1:64" x14ac:dyDescent="0.3">
      <c r="A928">
        <v>43</v>
      </c>
      <c r="B928">
        <v>4</v>
      </c>
      <c r="C928">
        <v>1</v>
      </c>
      <c r="D928">
        <v>7</v>
      </c>
      <c r="E928">
        <v>3</v>
      </c>
      <c r="F928">
        <v>4</v>
      </c>
      <c r="G928">
        <f t="shared" si="205"/>
        <v>3</v>
      </c>
      <c r="H928">
        <v>4</v>
      </c>
      <c r="I928">
        <v>15</v>
      </c>
      <c r="J928">
        <v>0</v>
      </c>
      <c r="L928" s="2" t="s">
        <v>18</v>
      </c>
      <c r="N928">
        <v>39</v>
      </c>
      <c r="O928">
        <v>3</v>
      </c>
      <c r="P928">
        <v>1</v>
      </c>
      <c r="Q928">
        <v>8</v>
      </c>
      <c r="R928">
        <v>2</v>
      </c>
      <c r="S928">
        <v>3</v>
      </c>
      <c r="T928">
        <v>1</v>
      </c>
      <c r="U928">
        <v>3</v>
      </c>
      <c r="V928">
        <v>0</v>
      </c>
      <c r="W928" s="45">
        <v>0</v>
      </c>
      <c r="X928" s="46">
        <v>1</v>
      </c>
      <c r="Y928" s="47">
        <f t="shared" si="206"/>
        <v>1</v>
      </c>
      <c r="Z928">
        <f t="shared" si="207"/>
        <v>0</v>
      </c>
      <c r="AA928">
        <f t="shared" si="208"/>
        <v>1.1136838472792277E-2</v>
      </c>
      <c r="AB928" s="45">
        <f t="shared" si="209"/>
        <v>1.1136838472792277E-2</v>
      </c>
      <c r="AC928" s="47">
        <f t="shared" si="210"/>
        <v>0.98886316152720777</v>
      </c>
      <c r="AD928" s="45">
        <f t="shared" si="211"/>
        <v>-1.1199317369719179E-2</v>
      </c>
      <c r="AE928" s="47">
        <f t="shared" si="212"/>
        <v>100</v>
      </c>
      <c r="AF928">
        <f t="shared" si="213"/>
        <v>1.1262264493291933E-2</v>
      </c>
      <c r="BE928">
        <v>0.15318400265006774</v>
      </c>
      <c r="BF928">
        <v>1</v>
      </c>
      <c r="BG928">
        <v>0</v>
      </c>
      <c r="BH928">
        <f t="shared" si="217"/>
        <v>870</v>
      </c>
      <c r="BI928">
        <f t="shared" si="218"/>
        <v>60</v>
      </c>
      <c r="BJ928">
        <f t="shared" si="214"/>
        <v>0.2944038929440389</v>
      </c>
      <c r="BK928">
        <f t="shared" si="215"/>
        <v>0.74683544303797467</v>
      </c>
      <c r="BL928">
        <f t="shared" si="216"/>
        <v>6.0570595542409217E-4</v>
      </c>
    </row>
    <row r="929" spans="1:64" x14ac:dyDescent="0.3">
      <c r="A929">
        <v>36</v>
      </c>
      <c r="B929">
        <v>3</v>
      </c>
      <c r="C929">
        <v>2</v>
      </c>
      <c r="D929">
        <v>14</v>
      </c>
      <c r="E929">
        <v>2</v>
      </c>
      <c r="F929">
        <v>2</v>
      </c>
      <c r="G929">
        <f t="shared" si="205"/>
        <v>3</v>
      </c>
      <c r="H929">
        <v>3</v>
      </c>
      <c r="I929">
        <v>5</v>
      </c>
      <c r="J929">
        <v>0</v>
      </c>
      <c r="L929" s="2" t="s">
        <v>18</v>
      </c>
      <c r="N929">
        <v>39</v>
      </c>
      <c r="O929">
        <v>3</v>
      </c>
      <c r="P929">
        <v>1</v>
      </c>
      <c r="Q929">
        <v>9</v>
      </c>
      <c r="R929">
        <v>5</v>
      </c>
      <c r="S929">
        <v>4</v>
      </c>
      <c r="T929">
        <v>2</v>
      </c>
      <c r="U929">
        <v>3</v>
      </c>
      <c r="V929">
        <v>13</v>
      </c>
      <c r="W929" s="45">
        <v>0</v>
      </c>
      <c r="X929" s="46">
        <v>1</v>
      </c>
      <c r="Y929" s="47">
        <f t="shared" si="206"/>
        <v>1</v>
      </c>
      <c r="Z929">
        <f t="shared" si="207"/>
        <v>0</v>
      </c>
      <c r="AA929">
        <f t="shared" si="208"/>
        <v>3.3306331757402892E-2</v>
      </c>
      <c r="AB929" s="45">
        <f t="shared" si="209"/>
        <v>3.3306331757402892E-2</v>
      </c>
      <c r="AC929" s="47">
        <f t="shared" si="210"/>
        <v>0.96669366824259706</v>
      </c>
      <c r="AD929" s="45">
        <f t="shared" si="211"/>
        <v>-3.3873619401035386E-2</v>
      </c>
      <c r="AE929" s="47">
        <f t="shared" si="212"/>
        <v>100</v>
      </c>
      <c r="AF929">
        <f t="shared" si="213"/>
        <v>3.4453863567713454E-2</v>
      </c>
      <c r="BE929">
        <v>0.15353571083678241</v>
      </c>
      <c r="BF929">
        <v>1</v>
      </c>
      <c r="BG929">
        <v>0</v>
      </c>
      <c r="BH929">
        <f t="shared" si="217"/>
        <v>871</v>
      </c>
      <c r="BI929">
        <f t="shared" si="218"/>
        <v>60</v>
      </c>
      <c r="BJ929">
        <f t="shared" si="214"/>
        <v>0.29359286293592868</v>
      </c>
      <c r="BK929">
        <f t="shared" si="215"/>
        <v>0.74683544303797467</v>
      </c>
      <c r="BL929">
        <f t="shared" si="216"/>
        <v>6.05705955424175E-4</v>
      </c>
    </row>
    <row r="930" spans="1:64" x14ac:dyDescent="0.3">
      <c r="A930">
        <v>44</v>
      </c>
      <c r="B930">
        <v>1</v>
      </c>
      <c r="C930">
        <v>1</v>
      </c>
      <c r="D930">
        <v>7</v>
      </c>
      <c r="E930">
        <v>3</v>
      </c>
      <c r="F930">
        <v>1</v>
      </c>
      <c r="G930">
        <f t="shared" si="205"/>
        <v>2</v>
      </c>
      <c r="H930">
        <v>3</v>
      </c>
      <c r="I930">
        <v>0</v>
      </c>
      <c r="J930">
        <v>1</v>
      </c>
      <c r="L930" s="2" t="s">
        <v>20</v>
      </c>
      <c r="N930">
        <v>39</v>
      </c>
      <c r="O930">
        <v>3</v>
      </c>
      <c r="P930">
        <v>1</v>
      </c>
      <c r="Q930">
        <v>10</v>
      </c>
      <c r="R930">
        <v>3</v>
      </c>
      <c r="S930">
        <v>4</v>
      </c>
      <c r="T930">
        <v>1</v>
      </c>
      <c r="U930">
        <v>2</v>
      </c>
      <c r="V930">
        <v>3</v>
      </c>
      <c r="W930" s="45">
        <v>0</v>
      </c>
      <c r="X930" s="46">
        <v>1</v>
      </c>
      <c r="Y930" s="47">
        <f t="shared" si="206"/>
        <v>1</v>
      </c>
      <c r="Z930">
        <f t="shared" si="207"/>
        <v>0</v>
      </c>
      <c r="AA930">
        <f t="shared" si="208"/>
        <v>9.4121751390548007E-3</v>
      </c>
      <c r="AB930" s="45">
        <f t="shared" si="209"/>
        <v>9.4121751390548007E-3</v>
      </c>
      <c r="AC930" s="47">
        <f t="shared" si="210"/>
        <v>0.99058782486094521</v>
      </c>
      <c r="AD930" s="45">
        <f t="shared" si="211"/>
        <v>-9.4567495748962734E-3</v>
      </c>
      <c r="AE930" s="47">
        <f t="shared" si="212"/>
        <v>100</v>
      </c>
      <c r="AF930">
        <f t="shared" si="213"/>
        <v>9.5016059180578413E-3</v>
      </c>
      <c r="BE930">
        <v>0.15357378347841269</v>
      </c>
      <c r="BF930">
        <v>1</v>
      </c>
      <c r="BG930">
        <v>0</v>
      </c>
      <c r="BH930">
        <f t="shared" si="217"/>
        <v>872</v>
      </c>
      <c r="BI930">
        <f t="shared" si="218"/>
        <v>60</v>
      </c>
      <c r="BJ930">
        <f t="shared" si="214"/>
        <v>0.29278183292781834</v>
      </c>
      <c r="BK930">
        <f t="shared" si="215"/>
        <v>0.74683544303797467</v>
      </c>
      <c r="BL930">
        <f t="shared" si="216"/>
        <v>6.05705955424175E-4</v>
      </c>
    </row>
    <row r="931" spans="1:64" x14ac:dyDescent="0.3">
      <c r="A931">
        <v>28</v>
      </c>
      <c r="B931">
        <v>4</v>
      </c>
      <c r="C931">
        <v>2</v>
      </c>
      <c r="D931">
        <v>2</v>
      </c>
      <c r="E931">
        <v>1</v>
      </c>
      <c r="F931">
        <v>1</v>
      </c>
      <c r="G931">
        <f t="shared" si="205"/>
        <v>2</v>
      </c>
      <c r="H931">
        <v>3</v>
      </c>
      <c r="I931">
        <v>2</v>
      </c>
      <c r="J931">
        <v>0</v>
      </c>
      <c r="L931" s="2" t="s">
        <v>20</v>
      </c>
      <c r="N931">
        <v>39</v>
      </c>
      <c r="O931">
        <v>3</v>
      </c>
      <c r="P931">
        <v>2</v>
      </c>
      <c r="Q931">
        <v>9</v>
      </c>
      <c r="R931">
        <v>4</v>
      </c>
      <c r="S931">
        <v>1</v>
      </c>
      <c r="T931">
        <v>2</v>
      </c>
      <c r="U931">
        <v>3</v>
      </c>
      <c r="V931">
        <v>11</v>
      </c>
      <c r="W931" s="45">
        <v>0</v>
      </c>
      <c r="X931" s="46">
        <v>1</v>
      </c>
      <c r="Y931" s="47">
        <f t="shared" si="206"/>
        <v>1</v>
      </c>
      <c r="Z931">
        <f t="shared" si="207"/>
        <v>0</v>
      </c>
      <c r="AA931">
        <f t="shared" si="208"/>
        <v>0.20700633846586367</v>
      </c>
      <c r="AB931" s="45">
        <f t="shared" si="209"/>
        <v>0.20700633846586367</v>
      </c>
      <c r="AC931" s="47">
        <f t="shared" si="210"/>
        <v>0.79299366153413631</v>
      </c>
      <c r="AD931" s="45">
        <f t="shared" si="211"/>
        <v>-0.23194005040049911</v>
      </c>
      <c r="AE931" s="47">
        <f t="shared" si="212"/>
        <v>100</v>
      </c>
      <c r="AF931">
        <f t="shared" si="213"/>
        <v>0.26104412747182165</v>
      </c>
      <c r="BE931">
        <v>0.15402901359958446</v>
      </c>
      <c r="BF931">
        <v>1</v>
      </c>
      <c r="BG931">
        <v>0</v>
      </c>
      <c r="BH931">
        <f t="shared" si="217"/>
        <v>873</v>
      </c>
      <c r="BI931">
        <f t="shared" si="218"/>
        <v>60</v>
      </c>
      <c r="BJ931">
        <f t="shared" si="214"/>
        <v>0.29197080291970801</v>
      </c>
      <c r="BK931">
        <f t="shared" si="215"/>
        <v>0.74683544303797467</v>
      </c>
      <c r="BL931">
        <f t="shared" si="216"/>
        <v>6.0570595542409217E-4</v>
      </c>
    </row>
    <row r="932" spans="1:64" x14ac:dyDescent="0.3">
      <c r="A932">
        <v>51</v>
      </c>
      <c r="B932">
        <v>2</v>
      </c>
      <c r="C932">
        <v>1</v>
      </c>
      <c r="D932">
        <v>0</v>
      </c>
      <c r="E932">
        <v>1</v>
      </c>
      <c r="F932">
        <v>3</v>
      </c>
      <c r="G932">
        <f t="shared" si="205"/>
        <v>3</v>
      </c>
      <c r="H932">
        <v>2</v>
      </c>
      <c r="I932">
        <v>7</v>
      </c>
      <c r="J932">
        <v>0</v>
      </c>
      <c r="L932" s="2" t="s">
        <v>18</v>
      </c>
      <c r="N932">
        <v>39</v>
      </c>
      <c r="O932">
        <v>3</v>
      </c>
      <c r="P932">
        <v>2</v>
      </c>
      <c r="Q932">
        <v>9</v>
      </c>
      <c r="R932">
        <v>4</v>
      </c>
      <c r="S932">
        <v>2</v>
      </c>
      <c r="T932">
        <v>1</v>
      </c>
      <c r="U932">
        <v>3</v>
      </c>
      <c r="V932">
        <v>15</v>
      </c>
      <c r="W932" s="45">
        <v>0</v>
      </c>
      <c r="X932" s="46">
        <v>1</v>
      </c>
      <c r="Y932" s="47">
        <f t="shared" si="206"/>
        <v>1</v>
      </c>
      <c r="Z932">
        <f t="shared" si="207"/>
        <v>0</v>
      </c>
      <c r="AA932">
        <f t="shared" si="208"/>
        <v>0.17724483335866872</v>
      </c>
      <c r="AB932" s="45">
        <f t="shared" si="209"/>
        <v>0.17724483335866872</v>
      </c>
      <c r="AC932" s="47">
        <f t="shared" si="210"/>
        <v>0.8227551666413313</v>
      </c>
      <c r="AD932" s="45">
        <f t="shared" si="211"/>
        <v>-0.19509661145633728</v>
      </c>
      <c r="AE932" s="47">
        <f t="shared" si="212"/>
        <v>100</v>
      </c>
      <c r="AF932">
        <f t="shared" si="213"/>
        <v>0.21542840512593964</v>
      </c>
      <c r="BE932">
        <v>0.15506530724010054</v>
      </c>
      <c r="BF932">
        <v>1</v>
      </c>
      <c r="BG932">
        <v>0</v>
      </c>
      <c r="BH932">
        <f t="shared" si="217"/>
        <v>874</v>
      </c>
      <c r="BI932">
        <f t="shared" si="218"/>
        <v>60</v>
      </c>
      <c r="BJ932">
        <f t="shared" si="214"/>
        <v>0.29115977291159778</v>
      </c>
      <c r="BK932">
        <f t="shared" si="215"/>
        <v>0.74683544303797467</v>
      </c>
      <c r="BL932">
        <f t="shared" si="216"/>
        <v>6.05705955424175E-4</v>
      </c>
    </row>
    <row r="933" spans="1:64" x14ac:dyDescent="0.3">
      <c r="A933">
        <v>30</v>
      </c>
      <c r="B933">
        <v>3</v>
      </c>
      <c r="C933">
        <v>2</v>
      </c>
      <c r="D933">
        <v>4</v>
      </c>
      <c r="E933">
        <v>2</v>
      </c>
      <c r="F933">
        <v>3</v>
      </c>
      <c r="G933">
        <f t="shared" si="205"/>
        <v>3</v>
      </c>
      <c r="H933">
        <v>3</v>
      </c>
      <c r="I933">
        <v>1</v>
      </c>
      <c r="J933">
        <v>0</v>
      </c>
      <c r="L933" s="2" t="s">
        <v>18</v>
      </c>
      <c r="N933">
        <v>39</v>
      </c>
      <c r="O933">
        <v>4</v>
      </c>
      <c r="P933">
        <v>1</v>
      </c>
      <c r="Q933">
        <v>0</v>
      </c>
      <c r="R933">
        <v>2</v>
      </c>
      <c r="S933">
        <v>4</v>
      </c>
      <c r="T933">
        <v>2</v>
      </c>
      <c r="U933">
        <v>4</v>
      </c>
      <c r="V933">
        <v>0</v>
      </c>
      <c r="W933" s="45">
        <v>1</v>
      </c>
      <c r="X933" s="46">
        <v>0</v>
      </c>
      <c r="Y933" s="47">
        <f t="shared" si="206"/>
        <v>1</v>
      </c>
      <c r="Z933">
        <f t="shared" si="207"/>
        <v>1</v>
      </c>
      <c r="AA933">
        <f t="shared" si="208"/>
        <v>3.7932216297196099E-2</v>
      </c>
      <c r="AB933" s="45">
        <f t="shared" si="209"/>
        <v>3.7932216297196099E-2</v>
      </c>
      <c r="AC933" s="47">
        <f t="shared" si="210"/>
        <v>0.96206778370280388</v>
      </c>
      <c r="AD933" s="45">
        <f t="shared" si="211"/>
        <v>-3.2719544937414371</v>
      </c>
      <c r="AE933" s="47">
        <f t="shared" si="212"/>
        <v>0</v>
      </c>
      <c r="AF933">
        <f t="shared" si="213"/>
        <v>25.362814979358816</v>
      </c>
      <c r="BE933">
        <v>0.15569003966399056</v>
      </c>
      <c r="BF933">
        <v>1</v>
      </c>
      <c r="BG933">
        <v>0</v>
      </c>
      <c r="BH933">
        <f t="shared" si="217"/>
        <v>875</v>
      </c>
      <c r="BI933">
        <f t="shared" si="218"/>
        <v>60</v>
      </c>
      <c r="BJ933">
        <f t="shared" si="214"/>
        <v>0.29034874290348744</v>
      </c>
      <c r="BK933">
        <f t="shared" si="215"/>
        <v>0.74683544303797467</v>
      </c>
      <c r="BL933">
        <f t="shared" si="216"/>
        <v>0</v>
      </c>
    </row>
    <row r="934" spans="1:64" x14ac:dyDescent="0.3">
      <c r="A934">
        <v>29</v>
      </c>
      <c r="B934">
        <v>2</v>
      </c>
      <c r="C934">
        <v>2</v>
      </c>
      <c r="D934">
        <v>7</v>
      </c>
      <c r="E934">
        <v>1</v>
      </c>
      <c r="F934">
        <v>3</v>
      </c>
      <c r="G934">
        <f t="shared" si="205"/>
        <v>1</v>
      </c>
      <c r="H934">
        <v>3</v>
      </c>
      <c r="I934">
        <v>7</v>
      </c>
      <c r="J934">
        <v>1</v>
      </c>
      <c r="L934" s="2" t="s">
        <v>21</v>
      </c>
      <c r="N934">
        <v>39</v>
      </c>
      <c r="O934">
        <v>4</v>
      </c>
      <c r="P934">
        <v>1</v>
      </c>
      <c r="Q934">
        <v>0</v>
      </c>
      <c r="R934">
        <v>5</v>
      </c>
      <c r="S934">
        <v>1</v>
      </c>
      <c r="T934">
        <v>3</v>
      </c>
      <c r="U934">
        <v>2</v>
      </c>
      <c r="V934">
        <v>1</v>
      </c>
      <c r="W934" s="45">
        <v>0</v>
      </c>
      <c r="X934" s="46">
        <v>1</v>
      </c>
      <c r="Y934" s="47">
        <f t="shared" si="206"/>
        <v>1</v>
      </c>
      <c r="Z934">
        <f t="shared" si="207"/>
        <v>0</v>
      </c>
      <c r="AA934">
        <f t="shared" si="208"/>
        <v>6.0633415920826862E-2</v>
      </c>
      <c r="AB934" s="45">
        <f t="shared" si="209"/>
        <v>6.0633415920826862E-2</v>
      </c>
      <c r="AC934" s="47">
        <f t="shared" si="210"/>
        <v>0.93936658407917317</v>
      </c>
      <c r="AD934" s="45">
        <f t="shared" si="211"/>
        <v>-6.2549477579117885E-2</v>
      </c>
      <c r="AE934" s="47">
        <f t="shared" si="212"/>
        <v>100</v>
      </c>
      <c r="AF934">
        <f t="shared" si="213"/>
        <v>6.4547128829650233E-2</v>
      </c>
      <c r="BE934">
        <v>0.15619529430512089</v>
      </c>
      <c r="BF934">
        <v>0</v>
      </c>
      <c r="BG934">
        <v>1</v>
      </c>
      <c r="BH934">
        <f t="shared" si="217"/>
        <v>875</v>
      </c>
      <c r="BI934">
        <f t="shared" si="218"/>
        <v>61</v>
      </c>
      <c r="BJ934">
        <f t="shared" si="214"/>
        <v>0.29034874290348744</v>
      </c>
      <c r="BK934">
        <f t="shared" si="215"/>
        <v>0.7426160337552743</v>
      </c>
      <c r="BL934">
        <f t="shared" si="216"/>
        <v>6.0228388787940575E-4</v>
      </c>
    </row>
    <row r="935" spans="1:64" x14ac:dyDescent="0.3">
      <c r="A935">
        <v>28</v>
      </c>
      <c r="B935">
        <v>4</v>
      </c>
      <c r="C935">
        <v>1</v>
      </c>
      <c r="D935">
        <v>2</v>
      </c>
      <c r="E935">
        <v>1</v>
      </c>
      <c r="F935">
        <v>1</v>
      </c>
      <c r="G935">
        <f t="shared" si="205"/>
        <v>3</v>
      </c>
      <c r="H935">
        <v>2</v>
      </c>
      <c r="I935">
        <v>1</v>
      </c>
      <c r="J935">
        <v>0</v>
      </c>
      <c r="L935" s="2" t="s">
        <v>18</v>
      </c>
      <c r="N935">
        <v>39</v>
      </c>
      <c r="O935">
        <v>4</v>
      </c>
      <c r="P935">
        <v>1</v>
      </c>
      <c r="Q935">
        <v>2</v>
      </c>
      <c r="R935">
        <v>2</v>
      </c>
      <c r="S935">
        <v>4</v>
      </c>
      <c r="T935">
        <v>1</v>
      </c>
      <c r="U935">
        <v>3</v>
      </c>
      <c r="V935">
        <v>2</v>
      </c>
      <c r="W935" s="45">
        <v>0</v>
      </c>
      <c r="X935" s="46">
        <v>1</v>
      </c>
      <c r="Y935" s="47">
        <f t="shared" si="206"/>
        <v>1</v>
      </c>
      <c r="Z935">
        <f t="shared" si="207"/>
        <v>0</v>
      </c>
      <c r="AA935">
        <f t="shared" si="208"/>
        <v>2.4346858668317702E-2</v>
      </c>
      <c r="AB935" s="45">
        <f t="shared" si="209"/>
        <v>2.4346858668317702E-2</v>
      </c>
      <c r="AC935" s="47">
        <f t="shared" si="210"/>
        <v>0.97565314133168235</v>
      </c>
      <c r="AD935" s="45">
        <f t="shared" si="211"/>
        <v>-2.4648143714152224E-2</v>
      </c>
      <c r="AE935" s="47">
        <f t="shared" si="212"/>
        <v>100</v>
      </c>
      <c r="AF935">
        <f t="shared" si="213"/>
        <v>2.495442041531926E-2</v>
      </c>
      <c r="BE935">
        <v>0.15633569957674037</v>
      </c>
      <c r="BF935">
        <v>1</v>
      </c>
      <c r="BG935">
        <v>0</v>
      </c>
      <c r="BH935">
        <f t="shared" si="217"/>
        <v>876</v>
      </c>
      <c r="BI935">
        <f t="shared" si="218"/>
        <v>61</v>
      </c>
      <c r="BJ935">
        <f t="shared" si="214"/>
        <v>0.28953771289537711</v>
      </c>
      <c r="BK935">
        <f t="shared" si="215"/>
        <v>0.7426160337552743</v>
      </c>
      <c r="BL935">
        <f t="shared" si="216"/>
        <v>0</v>
      </c>
    </row>
    <row r="936" spans="1:64" x14ac:dyDescent="0.3">
      <c r="A936">
        <v>25</v>
      </c>
      <c r="B936">
        <v>4</v>
      </c>
      <c r="C936">
        <v>1</v>
      </c>
      <c r="D936">
        <v>2</v>
      </c>
      <c r="E936">
        <v>1</v>
      </c>
      <c r="F936">
        <v>3</v>
      </c>
      <c r="G936">
        <f t="shared" si="205"/>
        <v>3</v>
      </c>
      <c r="H936">
        <v>2</v>
      </c>
      <c r="I936">
        <v>2</v>
      </c>
      <c r="J936">
        <v>0</v>
      </c>
      <c r="L936" s="2" t="s">
        <v>18</v>
      </c>
      <c r="N936">
        <v>39</v>
      </c>
      <c r="O936">
        <v>4</v>
      </c>
      <c r="P936">
        <v>1</v>
      </c>
      <c r="Q936">
        <v>4</v>
      </c>
      <c r="R936">
        <v>2</v>
      </c>
      <c r="S936">
        <v>1</v>
      </c>
      <c r="T936">
        <v>2</v>
      </c>
      <c r="U936">
        <v>3</v>
      </c>
      <c r="V936">
        <v>0</v>
      </c>
      <c r="W936" s="45">
        <v>0</v>
      </c>
      <c r="X936" s="46">
        <v>1</v>
      </c>
      <c r="Y936" s="47">
        <f t="shared" si="206"/>
        <v>1</v>
      </c>
      <c r="Z936">
        <f t="shared" si="207"/>
        <v>0</v>
      </c>
      <c r="AA936">
        <f t="shared" si="208"/>
        <v>3.6305234050042642E-2</v>
      </c>
      <c r="AB936" s="45">
        <f t="shared" si="209"/>
        <v>3.6305234050042642E-2</v>
      </c>
      <c r="AC936" s="47">
        <f t="shared" si="210"/>
        <v>0.9636947659499574</v>
      </c>
      <c r="AD936" s="45">
        <f t="shared" si="211"/>
        <v>-3.6980667342344981E-2</v>
      </c>
      <c r="AE936" s="47">
        <f t="shared" si="212"/>
        <v>100</v>
      </c>
      <c r="AF936">
        <f t="shared" si="213"/>
        <v>3.767295966815274E-2</v>
      </c>
      <c r="BE936">
        <v>0.15668819267335182</v>
      </c>
      <c r="BF936">
        <v>0</v>
      </c>
      <c r="BG936">
        <v>1</v>
      </c>
      <c r="BH936">
        <f t="shared" si="217"/>
        <v>876</v>
      </c>
      <c r="BI936">
        <f t="shared" si="218"/>
        <v>62</v>
      </c>
      <c r="BJ936">
        <f t="shared" si="214"/>
        <v>0.28953771289537711</v>
      </c>
      <c r="BK936">
        <f t="shared" si="215"/>
        <v>0.73839662447257381</v>
      </c>
      <c r="BL936">
        <f t="shared" si="216"/>
        <v>5.9886182033455431E-4</v>
      </c>
    </row>
    <row r="937" spans="1:64" x14ac:dyDescent="0.3">
      <c r="A937">
        <v>32</v>
      </c>
      <c r="B937">
        <v>3</v>
      </c>
      <c r="C937">
        <v>1</v>
      </c>
      <c r="D937">
        <v>7</v>
      </c>
      <c r="E937">
        <v>2</v>
      </c>
      <c r="F937">
        <v>4</v>
      </c>
      <c r="G937">
        <f t="shared" si="205"/>
        <v>2</v>
      </c>
      <c r="H937">
        <v>4</v>
      </c>
      <c r="I937">
        <v>0</v>
      </c>
      <c r="J937">
        <v>0</v>
      </c>
      <c r="L937" s="2" t="s">
        <v>20</v>
      </c>
      <c r="N937">
        <v>39</v>
      </c>
      <c r="O937">
        <v>4</v>
      </c>
      <c r="P937">
        <v>1</v>
      </c>
      <c r="Q937">
        <v>4</v>
      </c>
      <c r="R937">
        <v>2</v>
      </c>
      <c r="S937">
        <v>3</v>
      </c>
      <c r="T937">
        <v>2</v>
      </c>
      <c r="U937">
        <v>3</v>
      </c>
      <c r="V937">
        <v>1</v>
      </c>
      <c r="W937" s="45">
        <v>0</v>
      </c>
      <c r="X937" s="46">
        <v>1</v>
      </c>
      <c r="Y937" s="47">
        <f t="shared" si="206"/>
        <v>1</v>
      </c>
      <c r="Z937">
        <f t="shared" si="207"/>
        <v>0</v>
      </c>
      <c r="AA937">
        <f t="shared" si="208"/>
        <v>3.2676188753408095E-2</v>
      </c>
      <c r="AB937" s="45">
        <f t="shared" si="209"/>
        <v>3.2676188753408095E-2</v>
      </c>
      <c r="AC937" s="47">
        <f t="shared" si="210"/>
        <v>0.96732381124659195</v>
      </c>
      <c r="AD937" s="45">
        <f t="shared" si="211"/>
        <v>-3.3221977900401371E-2</v>
      </c>
      <c r="AE937" s="47">
        <f t="shared" si="212"/>
        <v>100</v>
      </c>
      <c r="AF937">
        <f t="shared" si="213"/>
        <v>3.3779990085531161E-2</v>
      </c>
      <c r="BE937">
        <v>0.15694428278141709</v>
      </c>
      <c r="BF937">
        <v>1</v>
      </c>
      <c r="BG937">
        <v>0</v>
      </c>
      <c r="BH937">
        <f t="shared" si="217"/>
        <v>877</v>
      </c>
      <c r="BI937">
        <f t="shared" si="218"/>
        <v>62</v>
      </c>
      <c r="BJ937">
        <f t="shared" si="214"/>
        <v>0.28872668288726688</v>
      </c>
      <c r="BK937">
        <f t="shared" si="215"/>
        <v>0.73839662447257381</v>
      </c>
      <c r="BL937">
        <f t="shared" si="216"/>
        <v>5.9886182033463639E-4</v>
      </c>
    </row>
    <row r="938" spans="1:64" x14ac:dyDescent="0.3">
      <c r="A938">
        <v>45</v>
      </c>
      <c r="B938">
        <v>2</v>
      </c>
      <c r="C938">
        <v>1</v>
      </c>
      <c r="D938">
        <v>0</v>
      </c>
      <c r="E938">
        <v>5</v>
      </c>
      <c r="F938">
        <v>3</v>
      </c>
      <c r="G938">
        <f t="shared" si="205"/>
        <v>3</v>
      </c>
      <c r="H938">
        <v>3</v>
      </c>
      <c r="I938">
        <v>0</v>
      </c>
      <c r="J938">
        <v>0</v>
      </c>
      <c r="L938" s="2" t="s">
        <v>18</v>
      </c>
      <c r="N938">
        <v>39</v>
      </c>
      <c r="O938">
        <v>4</v>
      </c>
      <c r="P938">
        <v>1</v>
      </c>
      <c r="Q938">
        <v>6</v>
      </c>
      <c r="R938">
        <v>3</v>
      </c>
      <c r="S938">
        <v>2</v>
      </c>
      <c r="T938">
        <v>2</v>
      </c>
      <c r="U938">
        <v>3</v>
      </c>
      <c r="V938">
        <v>7</v>
      </c>
      <c r="W938" s="45">
        <v>0</v>
      </c>
      <c r="X938" s="46">
        <v>1</v>
      </c>
      <c r="Y938" s="47">
        <f t="shared" si="206"/>
        <v>1</v>
      </c>
      <c r="Z938">
        <f t="shared" si="207"/>
        <v>0</v>
      </c>
      <c r="AA938">
        <f t="shared" si="208"/>
        <v>4.3461139491558554E-2</v>
      </c>
      <c r="AB938" s="45">
        <f t="shared" si="209"/>
        <v>4.3461139491558554E-2</v>
      </c>
      <c r="AC938" s="47">
        <f t="shared" si="210"/>
        <v>0.9565388605084415</v>
      </c>
      <c r="AD938" s="45">
        <f t="shared" si="211"/>
        <v>-4.4433863108568596E-2</v>
      </c>
      <c r="AE938" s="47">
        <f t="shared" si="212"/>
        <v>100</v>
      </c>
      <c r="AF938">
        <f t="shared" si="213"/>
        <v>4.5435832547835106E-2</v>
      </c>
      <c r="BE938">
        <v>0.15711290088649082</v>
      </c>
      <c r="BF938">
        <v>1</v>
      </c>
      <c r="BG938">
        <v>0</v>
      </c>
      <c r="BH938">
        <f t="shared" si="217"/>
        <v>878</v>
      </c>
      <c r="BI938">
        <f t="shared" si="218"/>
        <v>62</v>
      </c>
      <c r="BJ938">
        <f t="shared" si="214"/>
        <v>0.28791565287915655</v>
      </c>
      <c r="BK938">
        <f t="shared" si="215"/>
        <v>0.73839662447257381</v>
      </c>
      <c r="BL938">
        <f t="shared" si="216"/>
        <v>5.9886182033463639E-4</v>
      </c>
    </row>
    <row r="939" spans="1:64" x14ac:dyDescent="0.3">
      <c r="A939">
        <v>39</v>
      </c>
      <c r="B939">
        <v>3</v>
      </c>
      <c r="C939">
        <v>2</v>
      </c>
      <c r="D939">
        <v>9</v>
      </c>
      <c r="E939">
        <v>4</v>
      </c>
      <c r="F939">
        <v>2</v>
      </c>
      <c r="G939">
        <f t="shared" si="205"/>
        <v>1</v>
      </c>
      <c r="H939">
        <v>3</v>
      </c>
      <c r="I939">
        <v>15</v>
      </c>
      <c r="J939">
        <v>0</v>
      </c>
      <c r="L939" s="2" t="s">
        <v>21</v>
      </c>
      <c r="N939">
        <v>39</v>
      </c>
      <c r="O939">
        <v>4</v>
      </c>
      <c r="P939">
        <v>1</v>
      </c>
      <c r="Q939">
        <v>6</v>
      </c>
      <c r="R939">
        <v>4</v>
      </c>
      <c r="S939">
        <v>4</v>
      </c>
      <c r="T939">
        <v>2</v>
      </c>
      <c r="U939">
        <v>3</v>
      </c>
      <c r="V939">
        <v>11</v>
      </c>
      <c r="W939" s="45">
        <v>0</v>
      </c>
      <c r="X939" s="46">
        <v>1</v>
      </c>
      <c r="Y939" s="47">
        <f t="shared" si="206"/>
        <v>1</v>
      </c>
      <c r="Z939">
        <f t="shared" si="207"/>
        <v>0</v>
      </c>
      <c r="AA939">
        <f t="shared" si="208"/>
        <v>4.138038720099247E-2</v>
      </c>
      <c r="AB939" s="45">
        <f t="shared" si="209"/>
        <v>4.138038720099247E-2</v>
      </c>
      <c r="AC939" s="47">
        <f t="shared" si="210"/>
        <v>0.95861961279900754</v>
      </c>
      <c r="AD939" s="45">
        <f t="shared" si="211"/>
        <v>-4.2260932629678394E-2</v>
      </c>
      <c r="AE939" s="47">
        <f t="shared" si="212"/>
        <v>100</v>
      </c>
      <c r="AF939">
        <f t="shared" si="213"/>
        <v>4.3166639455840802E-2</v>
      </c>
      <c r="BE939">
        <v>0.15714280811917239</v>
      </c>
      <c r="BF939">
        <v>1</v>
      </c>
      <c r="BG939">
        <v>0</v>
      </c>
      <c r="BH939">
        <f t="shared" si="217"/>
        <v>879</v>
      </c>
      <c r="BI939">
        <f t="shared" si="218"/>
        <v>62</v>
      </c>
      <c r="BJ939">
        <f t="shared" si="214"/>
        <v>0.28710462287104621</v>
      </c>
      <c r="BK939">
        <f t="shared" si="215"/>
        <v>0.73839662447257381</v>
      </c>
      <c r="BL939">
        <f t="shared" si="216"/>
        <v>0</v>
      </c>
    </row>
    <row r="940" spans="1:64" x14ac:dyDescent="0.3">
      <c r="A940">
        <v>58</v>
      </c>
      <c r="B940">
        <v>1</v>
      </c>
      <c r="C940">
        <v>1</v>
      </c>
      <c r="D940">
        <v>2</v>
      </c>
      <c r="E940">
        <v>1</v>
      </c>
      <c r="F940">
        <v>1</v>
      </c>
      <c r="G940">
        <f t="shared" si="205"/>
        <v>1</v>
      </c>
      <c r="H940">
        <v>3</v>
      </c>
      <c r="I940">
        <v>2</v>
      </c>
      <c r="J940">
        <v>0</v>
      </c>
      <c r="L940" s="2" t="s">
        <v>21</v>
      </c>
      <c r="N940">
        <v>39</v>
      </c>
      <c r="O940">
        <v>4</v>
      </c>
      <c r="P940">
        <v>1</v>
      </c>
      <c r="Q940">
        <v>7</v>
      </c>
      <c r="R940">
        <v>2</v>
      </c>
      <c r="S940">
        <v>2</v>
      </c>
      <c r="T940">
        <v>3</v>
      </c>
      <c r="U940">
        <v>3</v>
      </c>
      <c r="V940">
        <v>11</v>
      </c>
      <c r="W940" s="45">
        <v>0</v>
      </c>
      <c r="X940" s="46">
        <v>1</v>
      </c>
      <c r="Y940" s="47">
        <f t="shared" si="206"/>
        <v>1</v>
      </c>
      <c r="Z940">
        <f t="shared" si="207"/>
        <v>0</v>
      </c>
      <c r="AA940">
        <f t="shared" si="208"/>
        <v>0.16286920455085085</v>
      </c>
      <c r="AB940" s="45">
        <f t="shared" si="209"/>
        <v>0.16286920455085085</v>
      </c>
      <c r="AC940" s="47">
        <f t="shared" si="210"/>
        <v>0.83713079544914915</v>
      </c>
      <c r="AD940" s="45">
        <f t="shared" si="211"/>
        <v>-0.17777495373673607</v>
      </c>
      <c r="AE940" s="47">
        <f t="shared" si="212"/>
        <v>100</v>
      </c>
      <c r="AF940">
        <f t="shared" si="213"/>
        <v>0.19455646051518866</v>
      </c>
      <c r="BE940">
        <v>0.15738632634517988</v>
      </c>
      <c r="BF940">
        <v>0</v>
      </c>
      <c r="BG940">
        <v>1</v>
      </c>
      <c r="BH940">
        <f t="shared" si="217"/>
        <v>879</v>
      </c>
      <c r="BI940">
        <f t="shared" si="218"/>
        <v>63</v>
      </c>
      <c r="BJ940">
        <f t="shared" si="214"/>
        <v>0.28710462287104621</v>
      </c>
      <c r="BK940">
        <f t="shared" si="215"/>
        <v>0.73417721518987344</v>
      </c>
      <c r="BL940">
        <f t="shared" si="216"/>
        <v>5.9543975278986703E-4</v>
      </c>
    </row>
    <row r="941" spans="1:64" x14ac:dyDescent="0.3">
      <c r="A941">
        <v>32</v>
      </c>
      <c r="B941">
        <v>4</v>
      </c>
      <c r="C941">
        <v>1</v>
      </c>
      <c r="D941">
        <v>4</v>
      </c>
      <c r="E941">
        <v>2</v>
      </c>
      <c r="F941">
        <v>3</v>
      </c>
      <c r="G941">
        <f t="shared" si="205"/>
        <v>2</v>
      </c>
      <c r="H941">
        <v>3</v>
      </c>
      <c r="I941">
        <v>1</v>
      </c>
      <c r="J941">
        <v>1</v>
      </c>
      <c r="L941" s="2" t="s">
        <v>20</v>
      </c>
      <c r="N941">
        <v>39</v>
      </c>
      <c r="O941">
        <v>4</v>
      </c>
      <c r="P941">
        <v>1</v>
      </c>
      <c r="Q941">
        <v>7</v>
      </c>
      <c r="R941">
        <v>3</v>
      </c>
      <c r="S941">
        <v>1</v>
      </c>
      <c r="T941">
        <v>2</v>
      </c>
      <c r="U941">
        <v>3</v>
      </c>
      <c r="V941">
        <v>1</v>
      </c>
      <c r="W941" s="45">
        <v>0</v>
      </c>
      <c r="X941" s="46">
        <v>1</v>
      </c>
      <c r="Y941" s="47">
        <f t="shared" si="206"/>
        <v>1</v>
      </c>
      <c r="Z941">
        <f t="shared" si="207"/>
        <v>0</v>
      </c>
      <c r="AA941">
        <f t="shared" si="208"/>
        <v>1.7850575687501886E-2</v>
      </c>
      <c r="AB941" s="45">
        <f t="shared" si="209"/>
        <v>1.7850575687501886E-2</v>
      </c>
      <c r="AC941" s="47">
        <f t="shared" si="210"/>
        <v>0.98214942431249808</v>
      </c>
      <c r="AD941" s="45">
        <f t="shared" si="211"/>
        <v>-1.801181895230803E-2</v>
      </c>
      <c r="AE941" s="47">
        <f t="shared" si="212"/>
        <v>100</v>
      </c>
      <c r="AF941">
        <f t="shared" si="213"/>
        <v>1.8175010080566142E-2</v>
      </c>
      <c r="BE941">
        <v>0.15740852546548639</v>
      </c>
      <c r="BF941">
        <v>1</v>
      </c>
      <c r="BG941">
        <v>0</v>
      </c>
      <c r="BH941">
        <f t="shared" si="217"/>
        <v>880</v>
      </c>
      <c r="BI941">
        <f t="shared" si="218"/>
        <v>63</v>
      </c>
      <c r="BJ941">
        <f t="shared" si="214"/>
        <v>0.28629359286293588</v>
      </c>
      <c r="BK941">
        <f t="shared" si="215"/>
        <v>0.73417721518987344</v>
      </c>
      <c r="BL941">
        <f t="shared" si="216"/>
        <v>5.9543975278978549E-4</v>
      </c>
    </row>
    <row r="942" spans="1:64" x14ac:dyDescent="0.3">
      <c r="A942">
        <v>39</v>
      </c>
      <c r="B942">
        <v>3</v>
      </c>
      <c r="C942">
        <v>1</v>
      </c>
      <c r="D942">
        <v>2</v>
      </c>
      <c r="E942">
        <v>1</v>
      </c>
      <c r="F942">
        <v>1</v>
      </c>
      <c r="G942">
        <f t="shared" si="205"/>
        <v>3</v>
      </c>
      <c r="H942">
        <v>3</v>
      </c>
      <c r="I942">
        <v>0</v>
      </c>
      <c r="J942">
        <v>1</v>
      </c>
      <c r="L942" s="2" t="s">
        <v>18</v>
      </c>
      <c r="N942">
        <v>39</v>
      </c>
      <c r="O942">
        <v>4</v>
      </c>
      <c r="P942">
        <v>1</v>
      </c>
      <c r="Q942">
        <v>11</v>
      </c>
      <c r="R942">
        <v>2</v>
      </c>
      <c r="S942">
        <v>3</v>
      </c>
      <c r="T942">
        <v>2</v>
      </c>
      <c r="U942">
        <v>4</v>
      </c>
      <c r="V942">
        <v>5</v>
      </c>
      <c r="W942" s="45">
        <v>0</v>
      </c>
      <c r="X942" s="46">
        <v>1</v>
      </c>
      <c r="Y942" s="47">
        <f t="shared" si="206"/>
        <v>1</v>
      </c>
      <c r="Z942">
        <f t="shared" si="207"/>
        <v>0</v>
      </c>
      <c r="AA942">
        <f t="shared" si="208"/>
        <v>1.5036325459481725E-2</v>
      </c>
      <c r="AB942" s="45">
        <f t="shared" si="209"/>
        <v>1.5036325459481725E-2</v>
      </c>
      <c r="AC942" s="47">
        <f t="shared" si="210"/>
        <v>0.98496367454051825</v>
      </c>
      <c r="AD942" s="45">
        <f t="shared" si="211"/>
        <v>-1.5150517129149664E-2</v>
      </c>
      <c r="AE942" s="47">
        <f t="shared" si="212"/>
        <v>100</v>
      </c>
      <c r="AF942">
        <f t="shared" si="213"/>
        <v>1.5265868019443574E-2</v>
      </c>
      <c r="BE942">
        <v>0.15757643591098247</v>
      </c>
      <c r="BF942">
        <v>1</v>
      </c>
      <c r="BG942">
        <v>0</v>
      </c>
      <c r="BH942">
        <f t="shared" si="217"/>
        <v>881</v>
      </c>
      <c r="BI942">
        <f t="shared" si="218"/>
        <v>63</v>
      </c>
      <c r="BJ942">
        <f t="shared" si="214"/>
        <v>0.28548256285482565</v>
      </c>
      <c r="BK942">
        <f t="shared" si="215"/>
        <v>0.73417721518987344</v>
      </c>
      <c r="BL942">
        <f t="shared" si="216"/>
        <v>5.9543975278986703E-4</v>
      </c>
    </row>
    <row r="943" spans="1:64" x14ac:dyDescent="0.3">
      <c r="A943">
        <v>30</v>
      </c>
      <c r="B943">
        <v>1</v>
      </c>
      <c r="C943">
        <v>1</v>
      </c>
      <c r="D943">
        <v>2</v>
      </c>
      <c r="E943">
        <v>2</v>
      </c>
      <c r="F943">
        <v>1</v>
      </c>
      <c r="G943">
        <f t="shared" si="205"/>
        <v>2</v>
      </c>
      <c r="H943">
        <v>3</v>
      </c>
      <c r="I943">
        <v>6</v>
      </c>
      <c r="J943">
        <v>0</v>
      </c>
      <c r="L943" s="2" t="s">
        <v>20</v>
      </c>
      <c r="N943">
        <v>39</v>
      </c>
      <c r="O943">
        <v>4</v>
      </c>
      <c r="P943">
        <v>2</v>
      </c>
      <c r="Q943">
        <v>0</v>
      </c>
      <c r="R943">
        <v>2</v>
      </c>
      <c r="S943">
        <v>3</v>
      </c>
      <c r="T943">
        <v>2</v>
      </c>
      <c r="U943">
        <v>2</v>
      </c>
      <c r="V943">
        <v>0</v>
      </c>
      <c r="W943" s="45">
        <v>1</v>
      </c>
      <c r="X943" s="46">
        <v>0</v>
      </c>
      <c r="Y943" s="47">
        <f t="shared" si="206"/>
        <v>1</v>
      </c>
      <c r="Z943">
        <f t="shared" si="207"/>
        <v>1</v>
      </c>
      <c r="AA943">
        <f t="shared" si="208"/>
        <v>0.25075563418869928</v>
      </c>
      <c r="AB943" s="45">
        <f t="shared" si="209"/>
        <v>0.25075563418869928</v>
      </c>
      <c r="AC943" s="47">
        <f t="shared" si="210"/>
        <v>0.74924436581130072</v>
      </c>
      <c r="AD943" s="45">
        <f t="shared" si="211"/>
        <v>-1.3832763830457673</v>
      </c>
      <c r="AE943" s="47">
        <f t="shared" si="212"/>
        <v>0</v>
      </c>
      <c r="AF943">
        <f t="shared" si="213"/>
        <v>2.987946285775088</v>
      </c>
      <c r="BE943">
        <v>0.15780097128832113</v>
      </c>
      <c r="BF943">
        <v>1</v>
      </c>
      <c r="BG943">
        <v>0</v>
      </c>
      <c r="BH943">
        <f t="shared" si="217"/>
        <v>882</v>
      </c>
      <c r="BI943">
        <f t="shared" si="218"/>
        <v>63</v>
      </c>
      <c r="BJ943">
        <f t="shared" si="214"/>
        <v>0.28467153284671531</v>
      </c>
      <c r="BK943">
        <f t="shared" si="215"/>
        <v>0.73417721518987344</v>
      </c>
      <c r="BL943">
        <f t="shared" si="216"/>
        <v>5.9543975278986703E-4</v>
      </c>
    </row>
    <row r="944" spans="1:64" x14ac:dyDescent="0.3">
      <c r="A944">
        <v>36</v>
      </c>
      <c r="B944">
        <v>4</v>
      </c>
      <c r="C944">
        <v>1</v>
      </c>
      <c r="D944">
        <v>7</v>
      </c>
      <c r="E944">
        <v>3</v>
      </c>
      <c r="F944">
        <v>2</v>
      </c>
      <c r="G944">
        <f t="shared" si="205"/>
        <v>2</v>
      </c>
      <c r="H944">
        <v>3</v>
      </c>
      <c r="I944">
        <v>1</v>
      </c>
      <c r="J944">
        <v>0</v>
      </c>
      <c r="L944" s="2" t="s">
        <v>20</v>
      </c>
      <c r="N944">
        <v>39</v>
      </c>
      <c r="O944">
        <v>4</v>
      </c>
      <c r="P944">
        <v>2</v>
      </c>
      <c r="Q944">
        <v>2</v>
      </c>
      <c r="R944">
        <v>1</v>
      </c>
      <c r="S944">
        <v>4</v>
      </c>
      <c r="T944">
        <v>2</v>
      </c>
      <c r="U944">
        <v>1</v>
      </c>
      <c r="V944">
        <v>2</v>
      </c>
      <c r="W944" s="45">
        <v>1</v>
      </c>
      <c r="X944" s="46">
        <v>0</v>
      </c>
      <c r="Y944" s="47">
        <f t="shared" si="206"/>
        <v>1</v>
      </c>
      <c r="Z944">
        <f t="shared" si="207"/>
        <v>1</v>
      </c>
      <c r="AA944">
        <f t="shared" si="208"/>
        <v>0.34360112939025994</v>
      </c>
      <c r="AB944" s="45">
        <f t="shared" si="209"/>
        <v>0.34360112939025994</v>
      </c>
      <c r="AC944" s="47">
        <f t="shared" si="210"/>
        <v>0.65639887060974011</v>
      </c>
      <c r="AD944" s="45">
        <f t="shared" si="211"/>
        <v>-1.0682738019442026</v>
      </c>
      <c r="AE944" s="47">
        <f t="shared" si="212"/>
        <v>0</v>
      </c>
      <c r="AF944">
        <f t="shared" si="213"/>
        <v>1.9103513186192311</v>
      </c>
      <c r="BE944">
        <v>0.15809561795875857</v>
      </c>
      <c r="BF944">
        <v>1</v>
      </c>
      <c r="BG944">
        <v>0</v>
      </c>
      <c r="BH944">
        <f t="shared" si="217"/>
        <v>883</v>
      </c>
      <c r="BI944">
        <f t="shared" si="218"/>
        <v>63</v>
      </c>
      <c r="BJ944">
        <f t="shared" si="214"/>
        <v>0.28386050283860498</v>
      </c>
      <c r="BK944">
        <f t="shared" si="215"/>
        <v>0.73417721518987344</v>
      </c>
      <c r="BL944">
        <f t="shared" si="216"/>
        <v>0</v>
      </c>
    </row>
    <row r="945" spans="1:64" x14ac:dyDescent="0.3">
      <c r="A945">
        <v>46</v>
      </c>
      <c r="B945">
        <v>4</v>
      </c>
      <c r="C945">
        <v>1</v>
      </c>
      <c r="D945">
        <v>6</v>
      </c>
      <c r="E945">
        <v>1</v>
      </c>
      <c r="F945">
        <v>1</v>
      </c>
      <c r="G945">
        <f t="shared" si="205"/>
        <v>3</v>
      </c>
      <c r="H945">
        <v>4</v>
      </c>
      <c r="I945">
        <v>5</v>
      </c>
      <c r="J945">
        <v>0</v>
      </c>
      <c r="L945" s="2" t="s">
        <v>18</v>
      </c>
      <c r="N945">
        <v>39</v>
      </c>
      <c r="O945">
        <v>4</v>
      </c>
      <c r="P945">
        <v>2</v>
      </c>
      <c r="Q945">
        <v>6</v>
      </c>
      <c r="R945">
        <v>3</v>
      </c>
      <c r="S945">
        <v>1</v>
      </c>
      <c r="T945">
        <v>3</v>
      </c>
      <c r="U945">
        <v>3</v>
      </c>
      <c r="V945">
        <v>2</v>
      </c>
      <c r="W945" s="45">
        <v>0</v>
      </c>
      <c r="X945" s="46">
        <v>1</v>
      </c>
      <c r="Y945" s="47">
        <f t="shared" si="206"/>
        <v>1</v>
      </c>
      <c r="Z945">
        <f t="shared" si="207"/>
        <v>0</v>
      </c>
      <c r="AA945">
        <f t="shared" si="208"/>
        <v>0.1834449701212526</v>
      </c>
      <c r="AB945" s="45">
        <f t="shared" si="209"/>
        <v>0.1834449701212526</v>
      </c>
      <c r="AC945" s="47">
        <f t="shared" si="210"/>
        <v>0.8165550298787474</v>
      </c>
      <c r="AD945" s="45">
        <f t="shared" si="211"/>
        <v>-0.2026609715631682</v>
      </c>
      <c r="AE945" s="47">
        <f t="shared" si="212"/>
        <v>100</v>
      </c>
      <c r="AF945">
        <f t="shared" si="213"/>
        <v>0.22465720424071464</v>
      </c>
      <c r="BE945">
        <v>0.15812106801649387</v>
      </c>
      <c r="BF945">
        <v>0</v>
      </c>
      <c r="BG945">
        <v>1</v>
      </c>
      <c r="BH945">
        <f t="shared" si="217"/>
        <v>883</v>
      </c>
      <c r="BI945">
        <f t="shared" si="218"/>
        <v>64</v>
      </c>
      <c r="BJ945">
        <f t="shared" si="214"/>
        <v>0.28386050283860498</v>
      </c>
      <c r="BK945">
        <f t="shared" si="215"/>
        <v>0.72995780590717296</v>
      </c>
      <c r="BL945">
        <f t="shared" si="216"/>
        <v>5.9201768524501657E-4</v>
      </c>
    </row>
    <row r="946" spans="1:64" x14ac:dyDescent="0.3">
      <c r="A946">
        <v>28</v>
      </c>
      <c r="B946">
        <v>3</v>
      </c>
      <c r="C946">
        <v>1</v>
      </c>
      <c r="D946">
        <v>8</v>
      </c>
      <c r="E946">
        <v>2</v>
      </c>
      <c r="F946">
        <v>1</v>
      </c>
      <c r="G946">
        <f t="shared" si="205"/>
        <v>2</v>
      </c>
      <c r="H946">
        <v>3</v>
      </c>
      <c r="I946">
        <v>7</v>
      </c>
      <c r="J946">
        <v>0</v>
      </c>
      <c r="L946" s="2" t="s">
        <v>20</v>
      </c>
      <c r="N946">
        <v>39</v>
      </c>
      <c r="O946">
        <v>4</v>
      </c>
      <c r="P946">
        <v>2</v>
      </c>
      <c r="Q946">
        <v>8</v>
      </c>
      <c r="R946">
        <v>2</v>
      </c>
      <c r="S946">
        <v>4</v>
      </c>
      <c r="T946">
        <v>2</v>
      </c>
      <c r="U946">
        <v>3</v>
      </c>
      <c r="V946">
        <v>5</v>
      </c>
      <c r="W946" s="45">
        <v>0</v>
      </c>
      <c r="X946" s="46">
        <v>1</v>
      </c>
      <c r="Y946" s="47">
        <f t="shared" si="206"/>
        <v>1</v>
      </c>
      <c r="Z946">
        <f t="shared" si="207"/>
        <v>0</v>
      </c>
      <c r="AA946">
        <f t="shared" si="208"/>
        <v>0.11561880650240279</v>
      </c>
      <c r="AB946" s="45">
        <f t="shared" si="209"/>
        <v>0.11561880650240279</v>
      </c>
      <c r="AC946" s="47">
        <f t="shared" si="210"/>
        <v>0.88438119349759725</v>
      </c>
      <c r="AD946" s="45">
        <f t="shared" si="211"/>
        <v>-0.12286709492689073</v>
      </c>
      <c r="AE946" s="47">
        <f t="shared" si="212"/>
        <v>100</v>
      </c>
      <c r="AF946">
        <f t="shared" si="213"/>
        <v>0.13073413065823739</v>
      </c>
      <c r="BE946">
        <v>0.1586470605794808</v>
      </c>
      <c r="BF946">
        <v>1</v>
      </c>
      <c r="BG946">
        <v>0</v>
      </c>
      <c r="BH946">
        <f t="shared" si="217"/>
        <v>884</v>
      </c>
      <c r="BI946">
        <f t="shared" si="218"/>
        <v>64</v>
      </c>
      <c r="BJ946">
        <f t="shared" si="214"/>
        <v>0.28304947283049475</v>
      </c>
      <c r="BK946">
        <f t="shared" si="215"/>
        <v>0.72995780590717296</v>
      </c>
      <c r="BL946">
        <f t="shared" si="216"/>
        <v>5.9201768524509766E-4</v>
      </c>
    </row>
    <row r="947" spans="1:64" x14ac:dyDescent="0.3">
      <c r="A947">
        <v>50</v>
      </c>
      <c r="B947">
        <v>4</v>
      </c>
      <c r="C947">
        <v>2</v>
      </c>
      <c r="D947">
        <v>2</v>
      </c>
      <c r="E947">
        <v>4</v>
      </c>
      <c r="F947">
        <v>1</v>
      </c>
      <c r="G947">
        <f t="shared" si="205"/>
        <v>2</v>
      </c>
      <c r="H947">
        <v>3</v>
      </c>
      <c r="I947">
        <v>1</v>
      </c>
      <c r="J947">
        <v>0</v>
      </c>
      <c r="L947" s="2" t="s">
        <v>20</v>
      </c>
      <c r="N947">
        <v>40</v>
      </c>
      <c r="O947">
        <v>1</v>
      </c>
      <c r="P947">
        <v>1</v>
      </c>
      <c r="Q947">
        <v>0</v>
      </c>
      <c r="R947">
        <v>1</v>
      </c>
      <c r="S947">
        <v>4</v>
      </c>
      <c r="T947">
        <v>2</v>
      </c>
      <c r="U947">
        <v>2</v>
      </c>
      <c r="V947">
        <v>0</v>
      </c>
      <c r="W947" s="45">
        <v>0</v>
      </c>
      <c r="X947" s="46">
        <v>1</v>
      </c>
      <c r="Y947" s="47">
        <f t="shared" si="206"/>
        <v>1</v>
      </c>
      <c r="Z947">
        <f t="shared" si="207"/>
        <v>0</v>
      </c>
      <c r="AA947">
        <f t="shared" si="208"/>
        <v>0.205316278886018</v>
      </c>
      <c r="AB947" s="45">
        <f t="shared" si="209"/>
        <v>0.205316278886018</v>
      </c>
      <c r="AC947" s="47">
        <f t="shared" si="210"/>
        <v>0.794683721113982</v>
      </c>
      <c r="AD947" s="45">
        <f t="shared" si="211"/>
        <v>-0.22981107856192659</v>
      </c>
      <c r="AE947" s="47">
        <f t="shared" si="212"/>
        <v>100</v>
      </c>
      <c r="AF947">
        <f t="shared" si="213"/>
        <v>0.2583622558647698</v>
      </c>
      <c r="BE947">
        <v>0.15888455067434515</v>
      </c>
      <c r="BF947">
        <v>1</v>
      </c>
      <c r="BG947">
        <v>0</v>
      </c>
      <c r="BH947">
        <f t="shared" si="217"/>
        <v>885</v>
      </c>
      <c r="BI947">
        <f t="shared" si="218"/>
        <v>64</v>
      </c>
      <c r="BJ947">
        <f t="shared" si="214"/>
        <v>0.28223844282238442</v>
      </c>
      <c r="BK947">
        <f t="shared" si="215"/>
        <v>0.72995780590717296</v>
      </c>
      <c r="BL947">
        <f t="shared" si="216"/>
        <v>5.9201768524509766E-4</v>
      </c>
    </row>
    <row r="948" spans="1:64" x14ac:dyDescent="0.3">
      <c r="A948">
        <v>40</v>
      </c>
      <c r="B948">
        <v>4</v>
      </c>
      <c r="C948">
        <v>2</v>
      </c>
      <c r="D948">
        <v>4</v>
      </c>
      <c r="E948">
        <v>3</v>
      </c>
      <c r="F948">
        <v>2</v>
      </c>
      <c r="G948">
        <f t="shared" si="205"/>
        <v>3</v>
      </c>
      <c r="H948">
        <v>3</v>
      </c>
      <c r="I948">
        <v>1</v>
      </c>
      <c r="J948">
        <v>1</v>
      </c>
      <c r="L948" s="2" t="s">
        <v>18</v>
      </c>
      <c r="N948">
        <v>40</v>
      </c>
      <c r="O948">
        <v>1</v>
      </c>
      <c r="P948">
        <v>1</v>
      </c>
      <c r="Q948">
        <v>0</v>
      </c>
      <c r="R948">
        <v>2</v>
      </c>
      <c r="S948">
        <v>3</v>
      </c>
      <c r="T948">
        <v>3</v>
      </c>
      <c r="U948">
        <v>3</v>
      </c>
      <c r="V948">
        <v>0</v>
      </c>
      <c r="W948" s="45">
        <v>0</v>
      </c>
      <c r="X948" s="46">
        <v>1</v>
      </c>
      <c r="Y948" s="47">
        <f t="shared" si="206"/>
        <v>1</v>
      </c>
      <c r="Z948">
        <f t="shared" si="207"/>
        <v>0</v>
      </c>
      <c r="AA948">
        <f t="shared" si="208"/>
        <v>0.23398904398816864</v>
      </c>
      <c r="AB948" s="45">
        <f t="shared" si="209"/>
        <v>0.23398904398816864</v>
      </c>
      <c r="AC948" s="47">
        <f t="shared" si="210"/>
        <v>0.76601095601183133</v>
      </c>
      <c r="AD948" s="45">
        <f t="shared" si="211"/>
        <v>-0.26655880645632279</v>
      </c>
      <c r="AE948" s="47">
        <f t="shared" si="212"/>
        <v>100</v>
      </c>
      <c r="AF948">
        <f t="shared" si="213"/>
        <v>0.3054643568107851</v>
      </c>
      <c r="BE948">
        <v>0.15901712093964801</v>
      </c>
      <c r="BF948">
        <v>1</v>
      </c>
      <c r="BG948">
        <v>0</v>
      </c>
      <c r="BH948">
        <f t="shared" si="217"/>
        <v>886</v>
      </c>
      <c r="BI948">
        <f t="shared" si="218"/>
        <v>64</v>
      </c>
      <c r="BJ948">
        <f t="shared" si="214"/>
        <v>0.28142741281427408</v>
      </c>
      <c r="BK948">
        <f t="shared" si="215"/>
        <v>0.72995780590717296</v>
      </c>
      <c r="BL948">
        <f t="shared" si="216"/>
        <v>5.9201768524501657E-4</v>
      </c>
    </row>
    <row r="949" spans="1:64" x14ac:dyDescent="0.3">
      <c r="A949">
        <v>52</v>
      </c>
      <c r="B949">
        <v>2</v>
      </c>
      <c r="C949">
        <v>2</v>
      </c>
      <c r="D949">
        <v>7</v>
      </c>
      <c r="E949">
        <v>3</v>
      </c>
      <c r="F949">
        <v>2</v>
      </c>
      <c r="G949">
        <f t="shared" si="205"/>
        <v>3</v>
      </c>
      <c r="H949">
        <v>2</v>
      </c>
      <c r="I949">
        <v>7</v>
      </c>
      <c r="J949">
        <v>1</v>
      </c>
      <c r="L949" s="2" t="s">
        <v>18</v>
      </c>
      <c r="N949">
        <v>40</v>
      </c>
      <c r="O949">
        <v>1</v>
      </c>
      <c r="P949">
        <v>1</v>
      </c>
      <c r="Q949">
        <v>0</v>
      </c>
      <c r="R949">
        <v>3</v>
      </c>
      <c r="S949">
        <v>2</v>
      </c>
      <c r="T949">
        <v>1</v>
      </c>
      <c r="U949">
        <v>2</v>
      </c>
      <c r="V949">
        <v>0</v>
      </c>
      <c r="W949" s="45">
        <v>0</v>
      </c>
      <c r="X949" s="46">
        <v>1</v>
      </c>
      <c r="Y949" s="47">
        <f t="shared" si="206"/>
        <v>1</v>
      </c>
      <c r="Z949">
        <f t="shared" si="207"/>
        <v>0</v>
      </c>
      <c r="AA949">
        <f t="shared" si="208"/>
        <v>7.5005738181902759E-2</v>
      </c>
      <c r="AB949" s="45">
        <f t="shared" si="209"/>
        <v>7.5005738181902759E-2</v>
      </c>
      <c r="AC949" s="47">
        <f t="shared" si="210"/>
        <v>0.9249942618180973</v>
      </c>
      <c r="AD949" s="45">
        <f t="shared" si="211"/>
        <v>-7.7967744928848087E-2</v>
      </c>
      <c r="AE949" s="47">
        <f t="shared" si="212"/>
        <v>100</v>
      </c>
      <c r="AF949">
        <f t="shared" si="213"/>
        <v>8.1087787544192186E-2</v>
      </c>
      <c r="BE949">
        <v>0.15981278905923255</v>
      </c>
      <c r="BF949">
        <v>1</v>
      </c>
      <c r="BG949">
        <v>0</v>
      </c>
      <c r="BH949">
        <f t="shared" si="217"/>
        <v>887</v>
      </c>
      <c r="BI949">
        <f t="shared" si="218"/>
        <v>64</v>
      </c>
      <c r="BJ949">
        <f t="shared" si="214"/>
        <v>0.28061638280616386</v>
      </c>
      <c r="BK949">
        <f t="shared" si="215"/>
        <v>0.72995780590717296</v>
      </c>
      <c r="BL949">
        <f t="shared" si="216"/>
        <v>5.9201768524509766E-4</v>
      </c>
    </row>
    <row r="950" spans="1:64" x14ac:dyDescent="0.3">
      <c r="A950">
        <v>30</v>
      </c>
      <c r="B950">
        <v>2</v>
      </c>
      <c r="C950">
        <v>2</v>
      </c>
      <c r="D950">
        <v>1</v>
      </c>
      <c r="E950">
        <v>3</v>
      </c>
      <c r="F950">
        <v>4</v>
      </c>
      <c r="G950">
        <f t="shared" si="205"/>
        <v>2</v>
      </c>
      <c r="H950">
        <v>3</v>
      </c>
      <c r="I950">
        <v>0</v>
      </c>
      <c r="J950">
        <v>0</v>
      </c>
      <c r="L950" s="2" t="s">
        <v>20</v>
      </c>
      <c r="N950">
        <v>40</v>
      </c>
      <c r="O950">
        <v>1</v>
      </c>
      <c r="P950">
        <v>1</v>
      </c>
      <c r="Q950">
        <v>4</v>
      </c>
      <c r="R950">
        <v>2</v>
      </c>
      <c r="S950">
        <v>1</v>
      </c>
      <c r="T950">
        <v>2</v>
      </c>
      <c r="U950">
        <v>4</v>
      </c>
      <c r="V950">
        <v>7</v>
      </c>
      <c r="W950" s="45">
        <v>0</v>
      </c>
      <c r="X950" s="46">
        <v>1</v>
      </c>
      <c r="Y950" s="47">
        <f t="shared" si="206"/>
        <v>1</v>
      </c>
      <c r="Z950">
        <f t="shared" si="207"/>
        <v>0</v>
      </c>
      <c r="AA950">
        <f t="shared" si="208"/>
        <v>0.19127006758799028</v>
      </c>
      <c r="AB950" s="45">
        <f t="shared" si="209"/>
        <v>0.19127006758799028</v>
      </c>
      <c r="AC950" s="47">
        <f t="shared" si="210"/>
        <v>0.80872993241200974</v>
      </c>
      <c r="AD950" s="45">
        <f t="shared" si="211"/>
        <v>-0.21229024656667289</v>
      </c>
      <c r="AE950" s="47">
        <f t="shared" si="212"/>
        <v>100</v>
      </c>
      <c r="AF950">
        <f t="shared" si="213"/>
        <v>0.23650672483153151</v>
      </c>
      <c r="BE950">
        <v>0.15981535024108426</v>
      </c>
      <c r="BF950">
        <v>1</v>
      </c>
      <c r="BG950">
        <v>0</v>
      </c>
      <c r="BH950">
        <f t="shared" si="217"/>
        <v>888</v>
      </c>
      <c r="BI950">
        <f t="shared" si="218"/>
        <v>64</v>
      </c>
      <c r="BJ950">
        <f t="shared" si="214"/>
        <v>0.27980535279805352</v>
      </c>
      <c r="BK950">
        <f t="shared" si="215"/>
        <v>0.72995780590717296</v>
      </c>
      <c r="BL950">
        <f t="shared" si="216"/>
        <v>5.9201768524509766E-4</v>
      </c>
    </row>
    <row r="951" spans="1:64" x14ac:dyDescent="0.3">
      <c r="A951">
        <v>39</v>
      </c>
      <c r="B951">
        <v>1</v>
      </c>
      <c r="C951">
        <v>1</v>
      </c>
      <c r="D951">
        <v>7</v>
      </c>
      <c r="E951">
        <v>2</v>
      </c>
      <c r="F951">
        <v>1</v>
      </c>
      <c r="G951">
        <f t="shared" si="205"/>
        <v>3</v>
      </c>
      <c r="H951">
        <v>3</v>
      </c>
      <c r="I951">
        <v>1</v>
      </c>
      <c r="J951">
        <v>0</v>
      </c>
      <c r="L951" s="2" t="s">
        <v>18</v>
      </c>
      <c r="N951">
        <v>40</v>
      </c>
      <c r="O951">
        <v>1</v>
      </c>
      <c r="P951">
        <v>1</v>
      </c>
      <c r="Q951">
        <v>7</v>
      </c>
      <c r="R951">
        <v>4</v>
      </c>
      <c r="S951">
        <v>1</v>
      </c>
      <c r="T951">
        <v>1</v>
      </c>
      <c r="U951">
        <v>3</v>
      </c>
      <c r="V951">
        <v>11</v>
      </c>
      <c r="W951" s="45">
        <v>0</v>
      </c>
      <c r="X951" s="46">
        <v>1</v>
      </c>
      <c r="Y951" s="47">
        <f t="shared" si="206"/>
        <v>1</v>
      </c>
      <c r="Z951">
        <f t="shared" si="207"/>
        <v>0</v>
      </c>
      <c r="AA951">
        <f t="shared" si="208"/>
        <v>7.3480556301499272E-2</v>
      </c>
      <c r="AB951" s="45">
        <f t="shared" si="209"/>
        <v>7.3480556301499272E-2</v>
      </c>
      <c r="AC951" s="47">
        <f t="shared" si="210"/>
        <v>0.9265194436985007</v>
      </c>
      <c r="AD951" s="45">
        <f t="shared" si="211"/>
        <v>-7.632024729398211E-2</v>
      </c>
      <c r="AE951" s="47">
        <f t="shared" si="212"/>
        <v>100</v>
      </c>
      <c r="AF951">
        <f t="shared" si="213"/>
        <v>7.930816433617191E-2</v>
      </c>
      <c r="BE951">
        <v>0.15984507658473796</v>
      </c>
      <c r="BF951">
        <v>1</v>
      </c>
      <c r="BG951">
        <v>0</v>
      </c>
      <c r="BH951">
        <f t="shared" si="217"/>
        <v>889</v>
      </c>
      <c r="BI951">
        <f t="shared" si="218"/>
        <v>64</v>
      </c>
      <c r="BJ951">
        <f t="shared" si="214"/>
        <v>0.27899432278994318</v>
      </c>
      <c r="BK951">
        <f t="shared" si="215"/>
        <v>0.72995780590717296</v>
      </c>
      <c r="BL951">
        <f t="shared" si="216"/>
        <v>5.9201768524501657E-4</v>
      </c>
    </row>
    <row r="952" spans="1:64" x14ac:dyDescent="0.3">
      <c r="A952">
        <v>31</v>
      </c>
      <c r="B952">
        <v>4</v>
      </c>
      <c r="C952">
        <v>2</v>
      </c>
      <c r="D952">
        <v>8</v>
      </c>
      <c r="E952">
        <v>3</v>
      </c>
      <c r="F952">
        <v>3</v>
      </c>
      <c r="G952">
        <f t="shared" si="205"/>
        <v>1</v>
      </c>
      <c r="H952">
        <v>2</v>
      </c>
      <c r="I952">
        <v>9</v>
      </c>
      <c r="J952">
        <v>0</v>
      </c>
      <c r="L952" s="2" t="s">
        <v>21</v>
      </c>
      <c r="N952">
        <v>40</v>
      </c>
      <c r="O952">
        <v>1</v>
      </c>
      <c r="P952">
        <v>1</v>
      </c>
      <c r="Q952">
        <v>7</v>
      </c>
      <c r="R952">
        <v>5</v>
      </c>
      <c r="S952">
        <v>3</v>
      </c>
      <c r="T952">
        <v>1</v>
      </c>
      <c r="U952">
        <v>3</v>
      </c>
      <c r="V952">
        <v>3</v>
      </c>
      <c r="W952" s="45">
        <v>0</v>
      </c>
      <c r="X952" s="46">
        <v>1</v>
      </c>
      <c r="Y952" s="47">
        <f t="shared" si="206"/>
        <v>1</v>
      </c>
      <c r="Z952">
        <f t="shared" si="207"/>
        <v>0</v>
      </c>
      <c r="AA952">
        <f t="shared" si="208"/>
        <v>1.2808008241432793E-2</v>
      </c>
      <c r="AB952" s="45">
        <f t="shared" si="209"/>
        <v>1.2808008241432793E-2</v>
      </c>
      <c r="AC952" s="47">
        <f t="shared" si="210"/>
        <v>0.9871919917585672</v>
      </c>
      <c r="AD952" s="45">
        <f t="shared" si="211"/>
        <v>-1.2890737939922424E-2</v>
      </c>
      <c r="AE952" s="47">
        <f t="shared" si="212"/>
        <v>100</v>
      </c>
      <c r="AF952">
        <f t="shared" si="213"/>
        <v>1.2974181667151514E-2</v>
      </c>
      <c r="BE952">
        <v>0.16063836457574304</v>
      </c>
      <c r="BF952">
        <v>1</v>
      </c>
      <c r="BG952">
        <v>0</v>
      </c>
      <c r="BH952">
        <f t="shared" si="217"/>
        <v>890</v>
      </c>
      <c r="BI952">
        <f t="shared" si="218"/>
        <v>64</v>
      </c>
      <c r="BJ952">
        <f t="shared" si="214"/>
        <v>0.27818329278183296</v>
      </c>
      <c r="BK952">
        <f t="shared" si="215"/>
        <v>0.72995780590717296</v>
      </c>
      <c r="BL952">
        <f t="shared" si="216"/>
        <v>5.9201768524509766E-4</v>
      </c>
    </row>
    <row r="953" spans="1:64" x14ac:dyDescent="0.3">
      <c r="A953">
        <v>41</v>
      </c>
      <c r="B953">
        <v>3</v>
      </c>
      <c r="C953">
        <v>1</v>
      </c>
      <c r="D953">
        <v>2</v>
      </c>
      <c r="E953">
        <v>2</v>
      </c>
      <c r="F953">
        <v>2</v>
      </c>
      <c r="G953">
        <f t="shared" si="205"/>
        <v>3</v>
      </c>
      <c r="H953">
        <v>3</v>
      </c>
      <c r="I953">
        <v>11</v>
      </c>
      <c r="J953">
        <v>0</v>
      </c>
      <c r="L953" s="2" t="s">
        <v>18</v>
      </c>
      <c r="N953">
        <v>40</v>
      </c>
      <c r="O953">
        <v>1</v>
      </c>
      <c r="P953">
        <v>1</v>
      </c>
      <c r="Q953">
        <v>8</v>
      </c>
      <c r="R953">
        <v>2</v>
      </c>
      <c r="S953">
        <v>4</v>
      </c>
      <c r="T953">
        <v>1</v>
      </c>
      <c r="U953">
        <v>3</v>
      </c>
      <c r="V953">
        <v>4</v>
      </c>
      <c r="W953" s="45">
        <v>0</v>
      </c>
      <c r="X953" s="46">
        <v>1</v>
      </c>
      <c r="Y953" s="47">
        <f t="shared" si="206"/>
        <v>1</v>
      </c>
      <c r="Z953">
        <f t="shared" si="207"/>
        <v>0</v>
      </c>
      <c r="AA953">
        <f t="shared" si="208"/>
        <v>3.4068796423210417E-2</v>
      </c>
      <c r="AB953" s="45">
        <f t="shared" si="209"/>
        <v>3.4068796423210417E-2</v>
      </c>
      <c r="AC953" s="47">
        <f t="shared" si="210"/>
        <v>0.96593120357678963</v>
      </c>
      <c r="AD953" s="45">
        <f t="shared" si="211"/>
        <v>-3.4662665135139402E-2</v>
      </c>
      <c r="AE953" s="47">
        <f t="shared" si="212"/>
        <v>100</v>
      </c>
      <c r="AF953">
        <f t="shared" si="213"/>
        <v>3.5270417082557799E-2</v>
      </c>
      <c r="BE953">
        <v>0.1619275477438881</v>
      </c>
      <c r="BF953">
        <v>1</v>
      </c>
      <c r="BG953">
        <v>0</v>
      </c>
      <c r="BH953">
        <f t="shared" si="217"/>
        <v>891</v>
      </c>
      <c r="BI953">
        <f t="shared" si="218"/>
        <v>64</v>
      </c>
      <c r="BJ953">
        <f t="shared" si="214"/>
        <v>0.27737226277372262</v>
      </c>
      <c r="BK953">
        <f t="shared" si="215"/>
        <v>0.72995780590717296</v>
      </c>
      <c r="BL953">
        <f t="shared" si="216"/>
        <v>5.9201768524509766E-4</v>
      </c>
    </row>
    <row r="954" spans="1:64" x14ac:dyDescent="0.3">
      <c r="A954">
        <v>31</v>
      </c>
      <c r="B954">
        <v>4</v>
      </c>
      <c r="C954">
        <v>2</v>
      </c>
      <c r="D954">
        <v>2</v>
      </c>
      <c r="E954">
        <v>1</v>
      </c>
      <c r="F954">
        <v>2</v>
      </c>
      <c r="G954">
        <f t="shared" si="205"/>
        <v>3</v>
      </c>
      <c r="H954">
        <v>4</v>
      </c>
      <c r="I954">
        <v>2</v>
      </c>
      <c r="J954">
        <v>1</v>
      </c>
      <c r="L954" s="2" t="s">
        <v>18</v>
      </c>
      <c r="N954">
        <v>40</v>
      </c>
      <c r="O954">
        <v>1</v>
      </c>
      <c r="P954">
        <v>1</v>
      </c>
      <c r="Q954">
        <v>10</v>
      </c>
      <c r="R954">
        <v>3</v>
      </c>
      <c r="S954">
        <v>4</v>
      </c>
      <c r="T954">
        <v>2</v>
      </c>
      <c r="U954">
        <v>3</v>
      </c>
      <c r="V954">
        <v>11</v>
      </c>
      <c r="W954" s="45">
        <v>0</v>
      </c>
      <c r="X954" s="46">
        <v>1</v>
      </c>
      <c r="Y954" s="47">
        <f t="shared" si="206"/>
        <v>1</v>
      </c>
      <c r="Z954">
        <f t="shared" si="207"/>
        <v>0</v>
      </c>
      <c r="AA954">
        <f t="shared" si="208"/>
        <v>8.4795179328691295E-2</v>
      </c>
      <c r="AB954" s="45">
        <f t="shared" si="209"/>
        <v>8.4795179328691295E-2</v>
      </c>
      <c r="AC954" s="47">
        <f t="shared" si="210"/>
        <v>0.91520482067130871</v>
      </c>
      <c r="AD954" s="45">
        <f t="shared" si="211"/>
        <v>-8.8607391028573998E-2</v>
      </c>
      <c r="AE954" s="47">
        <f t="shared" si="212"/>
        <v>100</v>
      </c>
      <c r="AF954">
        <f t="shared" si="213"/>
        <v>9.2651587287852652E-2</v>
      </c>
      <c r="BE954">
        <v>0.1619745222488243</v>
      </c>
      <c r="BF954">
        <v>1</v>
      </c>
      <c r="BG954">
        <v>0</v>
      </c>
      <c r="BH954">
        <f t="shared" si="217"/>
        <v>892</v>
      </c>
      <c r="BI954">
        <f t="shared" si="218"/>
        <v>64</v>
      </c>
      <c r="BJ954">
        <f t="shared" si="214"/>
        <v>0.27656123276561229</v>
      </c>
      <c r="BK954">
        <f t="shared" si="215"/>
        <v>0.72995780590717296</v>
      </c>
      <c r="BL954">
        <f t="shared" si="216"/>
        <v>5.9201768524501657E-4</v>
      </c>
    </row>
    <row r="955" spans="1:64" x14ac:dyDescent="0.3">
      <c r="A955">
        <v>44</v>
      </c>
      <c r="B955">
        <v>1</v>
      </c>
      <c r="C955">
        <v>1</v>
      </c>
      <c r="D955">
        <v>2</v>
      </c>
      <c r="E955">
        <v>1</v>
      </c>
      <c r="F955">
        <v>1</v>
      </c>
      <c r="G955">
        <f t="shared" si="205"/>
        <v>2</v>
      </c>
      <c r="H955">
        <v>4</v>
      </c>
      <c r="I955">
        <v>1</v>
      </c>
      <c r="J955">
        <v>1</v>
      </c>
      <c r="L955" s="2" t="s">
        <v>20</v>
      </c>
      <c r="N955">
        <v>40</v>
      </c>
      <c r="O955">
        <v>1</v>
      </c>
      <c r="P955">
        <v>1</v>
      </c>
      <c r="Q955">
        <v>15</v>
      </c>
      <c r="R955">
        <v>3</v>
      </c>
      <c r="S955">
        <v>3</v>
      </c>
      <c r="T955">
        <v>2</v>
      </c>
      <c r="U955">
        <v>3</v>
      </c>
      <c r="V955">
        <v>14</v>
      </c>
      <c r="W955" s="45">
        <v>0</v>
      </c>
      <c r="X955" s="46">
        <v>1</v>
      </c>
      <c r="Y955" s="47">
        <f t="shared" si="206"/>
        <v>1</v>
      </c>
      <c r="Z955">
        <f t="shared" si="207"/>
        <v>0</v>
      </c>
      <c r="AA955">
        <f t="shared" si="208"/>
        <v>6.6990634787446865E-2</v>
      </c>
      <c r="AB955" s="45">
        <f t="shared" si="209"/>
        <v>6.6990634787446865E-2</v>
      </c>
      <c r="AC955" s="47">
        <f t="shared" si="210"/>
        <v>0.93300936521255318</v>
      </c>
      <c r="AD955" s="45">
        <f t="shared" si="211"/>
        <v>-6.934004044395646E-2</v>
      </c>
      <c r="AE955" s="47">
        <f t="shared" si="212"/>
        <v>100</v>
      </c>
      <c r="AF955">
        <f t="shared" si="213"/>
        <v>7.1800602743344821E-2</v>
      </c>
      <c r="BE955">
        <v>0.1622216435062292</v>
      </c>
      <c r="BF955">
        <v>1</v>
      </c>
      <c r="BG955">
        <v>0</v>
      </c>
      <c r="BH955">
        <f t="shared" si="217"/>
        <v>893</v>
      </c>
      <c r="BI955">
        <f t="shared" si="218"/>
        <v>64</v>
      </c>
      <c r="BJ955">
        <f t="shared" si="214"/>
        <v>0.27575020275750206</v>
      </c>
      <c r="BK955">
        <f t="shared" si="215"/>
        <v>0.72995780590717296</v>
      </c>
      <c r="BL955">
        <f t="shared" si="216"/>
        <v>5.9201768524509766E-4</v>
      </c>
    </row>
    <row r="956" spans="1:64" x14ac:dyDescent="0.3">
      <c r="A956">
        <v>42</v>
      </c>
      <c r="B956">
        <v>3</v>
      </c>
      <c r="C956">
        <v>2</v>
      </c>
      <c r="D956">
        <v>8</v>
      </c>
      <c r="E956">
        <v>4</v>
      </c>
      <c r="F956">
        <v>3</v>
      </c>
      <c r="G956">
        <f t="shared" si="205"/>
        <v>2</v>
      </c>
      <c r="H956">
        <v>2</v>
      </c>
      <c r="I956">
        <v>2</v>
      </c>
      <c r="J956">
        <v>0</v>
      </c>
      <c r="L956" s="2" t="s">
        <v>20</v>
      </c>
      <c r="N956">
        <v>40</v>
      </c>
      <c r="O956">
        <v>1</v>
      </c>
      <c r="P956">
        <v>2</v>
      </c>
      <c r="Q956">
        <v>2</v>
      </c>
      <c r="R956">
        <v>1</v>
      </c>
      <c r="S956">
        <v>1</v>
      </c>
      <c r="T956">
        <v>3</v>
      </c>
      <c r="U956">
        <v>1</v>
      </c>
      <c r="V956">
        <v>0</v>
      </c>
      <c r="W956" s="45">
        <v>1</v>
      </c>
      <c r="X956" s="46">
        <v>0</v>
      </c>
      <c r="Y956" s="47">
        <f t="shared" si="206"/>
        <v>1</v>
      </c>
      <c r="Z956">
        <f t="shared" si="207"/>
        <v>1</v>
      </c>
      <c r="AA956">
        <f t="shared" si="208"/>
        <v>0.75648908639623436</v>
      </c>
      <c r="AB956" s="45">
        <f t="shared" si="209"/>
        <v>0.75648908639623436</v>
      </c>
      <c r="AC956" s="47">
        <f t="shared" si="210"/>
        <v>0.24351091360376564</v>
      </c>
      <c r="AD956" s="45">
        <f t="shared" si="211"/>
        <v>-0.27906717230030759</v>
      </c>
      <c r="AE956" s="47">
        <f t="shared" si="212"/>
        <v>100</v>
      </c>
      <c r="AF956">
        <f t="shared" si="213"/>
        <v>0.32189613569153241</v>
      </c>
      <c r="BE956">
        <v>0.16286920455085085</v>
      </c>
      <c r="BF956">
        <v>1</v>
      </c>
      <c r="BG956">
        <v>0</v>
      </c>
      <c r="BH956">
        <f t="shared" si="217"/>
        <v>894</v>
      </c>
      <c r="BI956">
        <f t="shared" si="218"/>
        <v>64</v>
      </c>
      <c r="BJ956">
        <f t="shared" si="214"/>
        <v>0.27493917274939172</v>
      </c>
      <c r="BK956">
        <f t="shared" si="215"/>
        <v>0.72995780590717296</v>
      </c>
      <c r="BL956">
        <f t="shared" si="216"/>
        <v>5.9201768524509766E-4</v>
      </c>
    </row>
    <row r="957" spans="1:64" x14ac:dyDescent="0.3">
      <c r="A957">
        <v>55</v>
      </c>
      <c r="B957">
        <v>4</v>
      </c>
      <c r="C957">
        <v>1</v>
      </c>
      <c r="D957">
        <v>9</v>
      </c>
      <c r="E957">
        <v>5</v>
      </c>
      <c r="F957">
        <v>3</v>
      </c>
      <c r="G957">
        <f t="shared" si="205"/>
        <v>2</v>
      </c>
      <c r="H957">
        <v>3</v>
      </c>
      <c r="I957">
        <v>9</v>
      </c>
      <c r="J957">
        <v>0</v>
      </c>
      <c r="L957" s="2" t="s">
        <v>20</v>
      </c>
      <c r="N957">
        <v>40</v>
      </c>
      <c r="O957">
        <v>2</v>
      </c>
      <c r="P957">
        <v>1</v>
      </c>
      <c r="Q957">
        <v>0</v>
      </c>
      <c r="R957">
        <v>2</v>
      </c>
      <c r="S957">
        <v>2</v>
      </c>
      <c r="T957">
        <v>2</v>
      </c>
      <c r="U957">
        <v>3</v>
      </c>
      <c r="V957">
        <v>0</v>
      </c>
      <c r="W957" s="45">
        <v>0</v>
      </c>
      <c r="X957" s="46">
        <v>1</v>
      </c>
      <c r="Y957" s="47">
        <f t="shared" si="206"/>
        <v>1</v>
      </c>
      <c r="Z957">
        <f t="shared" si="207"/>
        <v>0</v>
      </c>
      <c r="AA957">
        <f t="shared" si="208"/>
        <v>0.11249071100353722</v>
      </c>
      <c r="AB957" s="45">
        <f t="shared" si="209"/>
        <v>0.11249071100353722</v>
      </c>
      <c r="AC957" s="47">
        <f t="shared" si="210"/>
        <v>0.88750928899646275</v>
      </c>
      <c r="AD957" s="45">
        <f t="shared" si="211"/>
        <v>-0.11933629121245175</v>
      </c>
      <c r="AE957" s="47">
        <f t="shared" si="212"/>
        <v>100</v>
      </c>
      <c r="AF957">
        <f t="shared" si="213"/>
        <v>0.12674877029257275</v>
      </c>
      <c r="BE957">
        <v>0.16308691684070736</v>
      </c>
      <c r="BF957">
        <v>1</v>
      </c>
      <c r="BG957">
        <v>0</v>
      </c>
      <c r="BH957">
        <f t="shared" si="217"/>
        <v>895</v>
      </c>
      <c r="BI957">
        <f t="shared" si="218"/>
        <v>64</v>
      </c>
      <c r="BJ957">
        <f t="shared" si="214"/>
        <v>0.27412814274128139</v>
      </c>
      <c r="BK957">
        <f t="shared" si="215"/>
        <v>0.72995780590717296</v>
      </c>
      <c r="BL957">
        <f t="shared" si="216"/>
        <v>5.9201768524501657E-4</v>
      </c>
    </row>
    <row r="958" spans="1:64" x14ac:dyDescent="0.3">
      <c r="A958">
        <v>56</v>
      </c>
      <c r="B958">
        <v>4</v>
      </c>
      <c r="C958">
        <v>1</v>
      </c>
      <c r="D958">
        <v>3</v>
      </c>
      <c r="E958">
        <v>5</v>
      </c>
      <c r="F958">
        <v>2</v>
      </c>
      <c r="G958">
        <f t="shared" si="205"/>
        <v>3</v>
      </c>
      <c r="H958">
        <v>3</v>
      </c>
      <c r="I958">
        <v>7</v>
      </c>
      <c r="J958">
        <v>0</v>
      </c>
      <c r="L958" s="2" t="s">
        <v>18</v>
      </c>
      <c r="N958">
        <v>40</v>
      </c>
      <c r="O958">
        <v>2</v>
      </c>
      <c r="P958">
        <v>1</v>
      </c>
      <c r="Q958">
        <v>0</v>
      </c>
      <c r="R958">
        <v>2</v>
      </c>
      <c r="S958">
        <v>3</v>
      </c>
      <c r="T958">
        <v>2</v>
      </c>
      <c r="U958">
        <v>3</v>
      </c>
      <c r="V958">
        <v>0</v>
      </c>
      <c r="W958" s="45">
        <v>0</v>
      </c>
      <c r="X958" s="46">
        <v>1</v>
      </c>
      <c r="Y958" s="47">
        <f t="shared" si="206"/>
        <v>1</v>
      </c>
      <c r="Z958">
        <f t="shared" si="207"/>
        <v>0</v>
      </c>
      <c r="AA958">
        <f t="shared" si="208"/>
        <v>0.10034626469002754</v>
      </c>
      <c r="AB958" s="45">
        <f t="shared" si="209"/>
        <v>0.10034626469002754</v>
      </c>
      <c r="AC958" s="47">
        <f t="shared" si="210"/>
        <v>0.8996537353099725</v>
      </c>
      <c r="AD958" s="45">
        <f t="shared" si="211"/>
        <v>-0.10574532823316406</v>
      </c>
      <c r="AE958" s="47">
        <f t="shared" si="212"/>
        <v>100</v>
      </c>
      <c r="AF958">
        <f t="shared" si="213"/>
        <v>0.11153876291688333</v>
      </c>
      <c r="BE958">
        <v>0.1631774236950119</v>
      </c>
      <c r="BF958">
        <v>1</v>
      </c>
      <c r="BG958">
        <v>0</v>
      </c>
      <c r="BH958">
        <f t="shared" si="217"/>
        <v>896</v>
      </c>
      <c r="BI958">
        <f t="shared" si="218"/>
        <v>64</v>
      </c>
      <c r="BJ958">
        <f t="shared" si="214"/>
        <v>0.27331711273317116</v>
      </c>
      <c r="BK958">
        <f t="shared" si="215"/>
        <v>0.72995780590717296</v>
      </c>
      <c r="BL958">
        <f t="shared" si="216"/>
        <v>5.9201768524509766E-4</v>
      </c>
    </row>
    <row r="959" spans="1:64" x14ac:dyDescent="0.3">
      <c r="A959">
        <v>40</v>
      </c>
      <c r="B959">
        <v>3</v>
      </c>
      <c r="C959">
        <v>1</v>
      </c>
      <c r="D959">
        <v>2</v>
      </c>
      <c r="E959">
        <v>1</v>
      </c>
      <c r="F959">
        <v>3</v>
      </c>
      <c r="G959">
        <f t="shared" si="205"/>
        <v>1</v>
      </c>
      <c r="H959">
        <v>3</v>
      </c>
      <c r="I959">
        <v>0</v>
      </c>
      <c r="J959">
        <v>0</v>
      </c>
      <c r="L959" s="2" t="s">
        <v>21</v>
      </c>
      <c r="N959">
        <v>40</v>
      </c>
      <c r="O959">
        <v>2</v>
      </c>
      <c r="P959">
        <v>1</v>
      </c>
      <c r="Q959">
        <v>1</v>
      </c>
      <c r="R959">
        <v>2</v>
      </c>
      <c r="S959">
        <v>2</v>
      </c>
      <c r="T959">
        <v>1</v>
      </c>
      <c r="U959">
        <v>4</v>
      </c>
      <c r="V959">
        <v>1</v>
      </c>
      <c r="W959" s="45">
        <v>0</v>
      </c>
      <c r="X959" s="46">
        <v>1</v>
      </c>
      <c r="Y959" s="47">
        <f t="shared" si="206"/>
        <v>1</v>
      </c>
      <c r="Z959">
        <f t="shared" si="207"/>
        <v>0</v>
      </c>
      <c r="AA959">
        <f t="shared" si="208"/>
        <v>4.9120875102393276E-2</v>
      </c>
      <c r="AB959" s="45">
        <f t="shared" si="209"/>
        <v>4.9120875102393276E-2</v>
      </c>
      <c r="AC959" s="47">
        <f t="shared" si="210"/>
        <v>0.95087912489760673</v>
      </c>
      <c r="AD959" s="45">
        <f t="shared" si="211"/>
        <v>-5.0368327672128253E-2</v>
      </c>
      <c r="AE959" s="47">
        <f t="shared" si="212"/>
        <v>100</v>
      </c>
      <c r="AF959">
        <f t="shared" si="213"/>
        <v>5.1658379930974663E-2</v>
      </c>
      <c r="BE959">
        <v>0.16345616244146588</v>
      </c>
      <c r="BF959">
        <v>1</v>
      </c>
      <c r="BG959">
        <v>0</v>
      </c>
      <c r="BH959">
        <f t="shared" si="217"/>
        <v>897</v>
      </c>
      <c r="BI959">
        <f t="shared" si="218"/>
        <v>64</v>
      </c>
      <c r="BJ959">
        <f t="shared" si="214"/>
        <v>0.27250608272506083</v>
      </c>
      <c r="BK959">
        <f t="shared" si="215"/>
        <v>0.72995780590717296</v>
      </c>
      <c r="BL959">
        <f t="shared" si="216"/>
        <v>0</v>
      </c>
    </row>
    <row r="960" spans="1:64" x14ac:dyDescent="0.3">
      <c r="A960">
        <v>34</v>
      </c>
      <c r="B960">
        <v>4</v>
      </c>
      <c r="C960">
        <v>1</v>
      </c>
      <c r="D960">
        <v>7</v>
      </c>
      <c r="E960">
        <v>3</v>
      </c>
      <c r="F960">
        <v>1</v>
      </c>
      <c r="G960">
        <f t="shared" si="205"/>
        <v>1</v>
      </c>
      <c r="H960">
        <v>2</v>
      </c>
      <c r="I960">
        <v>1</v>
      </c>
      <c r="J960">
        <v>0</v>
      </c>
      <c r="L960" s="2" t="s">
        <v>21</v>
      </c>
      <c r="N960">
        <v>40</v>
      </c>
      <c r="O960">
        <v>2</v>
      </c>
      <c r="P960">
        <v>1</v>
      </c>
      <c r="Q960">
        <v>2</v>
      </c>
      <c r="R960">
        <v>1</v>
      </c>
      <c r="S960">
        <v>3</v>
      </c>
      <c r="T960">
        <v>2</v>
      </c>
      <c r="U960">
        <v>3</v>
      </c>
      <c r="V960">
        <v>0</v>
      </c>
      <c r="W960" s="45">
        <v>0</v>
      </c>
      <c r="X960" s="46">
        <v>1</v>
      </c>
      <c r="Y960" s="47">
        <f t="shared" si="206"/>
        <v>1</v>
      </c>
      <c r="Z960">
        <f t="shared" si="207"/>
        <v>0</v>
      </c>
      <c r="AA960">
        <f t="shared" si="208"/>
        <v>0.10522539603228936</v>
      </c>
      <c r="AB960" s="45">
        <f t="shared" si="209"/>
        <v>0.10522539603228936</v>
      </c>
      <c r="AC960" s="47">
        <f t="shared" si="210"/>
        <v>0.89477460396771069</v>
      </c>
      <c r="AD960" s="45">
        <f t="shared" si="211"/>
        <v>-0.11118343156630628</v>
      </c>
      <c r="AE960" s="47">
        <f t="shared" si="212"/>
        <v>100</v>
      </c>
      <c r="AF960">
        <f t="shared" si="213"/>
        <v>0.11759989115212593</v>
      </c>
      <c r="BE960">
        <v>0.16369945446491169</v>
      </c>
      <c r="BF960">
        <v>0</v>
      </c>
      <c r="BG960">
        <v>1</v>
      </c>
      <c r="BH960">
        <f t="shared" si="217"/>
        <v>897</v>
      </c>
      <c r="BI960">
        <f t="shared" si="218"/>
        <v>65</v>
      </c>
      <c r="BJ960">
        <f t="shared" si="214"/>
        <v>0.27250608272506083</v>
      </c>
      <c r="BK960">
        <f t="shared" si="215"/>
        <v>0.72573839662447259</v>
      </c>
      <c r="BL960">
        <f t="shared" si="216"/>
        <v>5.885956177003283E-4</v>
      </c>
    </row>
    <row r="961" spans="1:64" x14ac:dyDescent="0.3">
      <c r="A961">
        <v>40</v>
      </c>
      <c r="B961">
        <v>3</v>
      </c>
      <c r="C961">
        <v>1</v>
      </c>
      <c r="D961">
        <v>8</v>
      </c>
      <c r="E961">
        <v>2</v>
      </c>
      <c r="F961">
        <v>1</v>
      </c>
      <c r="G961">
        <f t="shared" si="205"/>
        <v>3</v>
      </c>
      <c r="H961">
        <v>3</v>
      </c>
      <c r="I961">
        <v>8</v>
      </c>
      <c r="J961">
        <v>0</v>
      </c>
      <c r="L961" s="2" t="s">
        <v>18</v>
      </c>
      <c r="N961">
        <v>40</v>
      </c>
      <c r="O961">
        <v>2</v>
      </c>
      <c r="P961">
        <v>1</v>
      </c>
      <c r="Q961">
        <v>4</v>
      </c>
      <c r="R961">
        <v>2</v>
      </c>
      <c r="S961">
        <v>1</v>
      </c>
      <c r="T961">
        <v>1</v>
      </c>
      <c r="U961">
        <v>3</v>
      </c>
      <c r="V961">
        <v>7</v>
      </c>
      <c r="W961" s="45">
        <v>0</v>
      </c>
      <c r="X961" s="46">
        <v>1</v>
      </c>
      <c r="Y961" s="47">
        <f t="shared" si="206"/>
        <v>1</v>
      </c>
      <c r="Z961">
        <f t="shared" si="207"/>
        <v>0</v>
      </c>
      <c r="AA961">
        <f t="shared" si="208"/>
        <v>9.7950009261571852E-2</v>
      </c>
      <c r="AB961" s="45">
        <f t="shared" si="209"/>
        <v>9.7950009261571852E-2</v>
      </c>
      <c r="AC961" s="47">
        <f t="shared" si="210"/>
        <v>0.90204999073842818</v>
      </c>
      <c r="AD961" s="45">
        <f t="shared" si="211"/>
        <v>-0.10308533835057394</v>
      </c>
      <c r="AE961" s="47">
        <f t="shared" si="212"/>
        <v>100</v>
      </c>
      <c r="AF961">
        <f t="shared" si="213"/>
        <v>0.10858600994096666</v>
      </c>
      <c r="BE961">
        <v>0.16371718297599147</v>
      </c>
      <c r="BF961">
        <v>1</v>
      </c>
      <c r="BG961">
        <v>0</v>
      </c>
      <c r="BH961">
        <f t="shared" si="217"/>
        <v>898</v>
      </c>
      <c r="BI961">
        <f t="shared" si="218"/>
        <v>65</v>
      </c>
      <c r="BJ961">
        <f t="shared" si="214"/>
        <v>0.27169505271695049</v>
      </c>
      <c r="BK961">
        <f t="shared" si="215"/>
        <v>0.72573839662447259</v>
      </c>
      <c r="BL961">
        <f t="shared" si="216"/>
        <v>5.8859561770024775E-4</v>
      </c>
    </row>
    <row r="962" spans="1:64" x14ac:dyDescent="0.3">
      <c r="A962">
        <v>41</v>
      </c>
      <c r="B962">
        <v>3</v>
      </c>
      <c r="C962">
        <v>1</v>
      </c>
      <c r="D962">
        <v>3</v>
      </c>
      <c r="E962">
        <v>2</v>
      </c>
      <c r="F962">
        <v>4</v>
      </c>
      <c r="G962">
        <f t="shared" ref="G962:G1025" si="219">IF(L962="Divorced",1,IF(L962="Married",2,3))</f>
        <v>1</v>
      </c>
      <c r="H962">
        <v>3</v>
      </c>
      <c r="I962">
        <v>1</v>
      </c>
      <c r="J962">
        <v>0</v>
      </c>
      <c r="L962" s="2" t="s">
        <v>21</v>
      </c>
      <c r="N962">
        <v>40</v>
      </c>
      <c r="O962">
        <v>2</v>
      </c>
      <c r="P962">
        <v>1</v>
      </c>
      <c r="Q962">
        <v>6</v>
      </c>
      <c r="R962">
        <v>4</v>
      </c>
      <c r="S962">
        <v>3</v>
      </c>
      <c r="T962">
        <v>3</v>
      </c>
      <c r="U962">
        <v>3</v>
      </c>
      <c r="V962">
        <v>5</v>
      </c>
      <c r="W962" s="45">
        <v>0</v>
      </c>
      <c r="X962" s="46">
        <v>1</v>
      </c>
      <c r="Y962" s="47">
        <f t="shared" si="206"/>
        <v>1</v>
      </c>
      <c r="Z962">
        <f t="shared" si="207"/>
        <v>0</v>
      </c>
      <c r="AA962">
        <f t="shared" si="208"/>
        <v>7.1705726499749683E-2</v>
      </c>
      <c r="AB962" s="45">
        <f t="shared" si="209"/>
        <v>7.1705726499749683E-2</v>
      </c>
      <c r="AC962" s="47">
        <f t="shared" si="210"/>
        <v>0.92829427350025029</v>
      </c>
      <c r="AD962" s="45">
        <f t="shared" si="211"/>
        <v>-7.4406491398196328E-2</v>
      </c>
      <c r="AE962" s="47">
        <f t="shared" si="212"/>
        <v>100</v>
      </c>
      <c r="AF962">
        <f t="shared" si="213"/>
        <v>7.7244607175453353E-2</v>
      </c>
      <c r="BE962">
        <v>0.1642680662655685</v>
      </c>
      <c r="BF962">
        <v>1</v>
      </c>
      <c r="BG962">
        <v>0</v>
      </c>
      <c r="BH962">
        <f t="shared" si="217"/>
        <v>899</v>
      </c>
      <c r="BI962">
        <f t="shared" si="218"/>
        <v>65</v>
      </c>
      <c r="BJ962">
        <f t="shared" si="214"/>
        <v>0.27088402270884027</v>
      </c>
      <c r="BK962">
        <f t="shared" si="215"/>
        <v>0.72573839662447259</v>
      </c>
      <c r="BL962">
        <f t="shared" si="216"/>
        <v>0</v>
      </c>
    </row>
    <row r="963" spans="1:64" x14ac:dyDescent="0.3">
      <c r="A963">
        <v>35</v>
      </c>
      <c r="B963">
        <v>3</v>
      </c>
      <c r="C963">
        <v>2</v>
      </c>
      <c r="D963">
        <v>6</v>
      </c>
      <c r="E963">
        <v>2</v>
      </c>
      <c r="F963">
        <v>1</v>
      </c>
      <c r="G963">
        <f t="shared" si="219"/>
        <v>3</v>
      </c>
      <c r="H963">
        <v>3</v>
      </c>
      <c r="I963">
        <v>1</v>
      </c>
      <c r="J963">
        <v>0</v>
      </c>
      <c r="L963" s="2" t="s">
        <v>18</v>
      </c>
      <c r="N963">
        <v>40</v>
      </c>
      <c r="O963">
        <v>2</v>
      </c>
      <c r="P963">
        <v>1</v>
      </c>
      <c r="Q963">
        <v>7</v>
      </c>
      <c r="R963">
        <v>2</v>
      </c>
      <c r="S963">
        <v>2</v>
      </c>
      <c r="T963">
        <v>1</v>
      </c>
      <c r="U963">
        <v>3</v>
      </c>
      <c r="V963">
        <v>2</v>
      </c>
      <c r="W963" s="45">
        <v>0</v>
      </c>
      <c r="X963" s="46">
        <v>1</v>
      </c>
      <c r="Y963" s="47">
        <f t="shared" si="206"/>
        <v>1</v>
      </c>
      <c r="Z963">
        <f t="shared" si="207"/>
        <v>0</v>
      </c>
      <c r="AA963">
        <f t="shared" si="208"/>
        <v>2.7263352024674177E-2</v>
      </c>
      <c r="AB963" s="45">
        <f t="shared" si="209"/>
        <v>2.7263352024674177E-2</v>
      </c>
      <c r="AC963" s="47">
        <f t="shared" si="210"/>
        <v>0.97273664797532577</v>
      </c>
      <c r="AD963" s="45">
        <f t="shared" si="211"/>
        <v>-2.7641893271481199E-2</v>
      </c>
      <c r="AE963" s="47">
        <f t="shared" si="212"/>
        <v>100</v>
      </c>
      <c r="AF963">
        <f t="shared" si="213"/>
        <v>2.8027474940335275E-2</v>
      </c>
      <c r="BE963">
        <v>0.16446915359300354</v>
      </c>
      <c r="BF963">
        <v>0</v>
      </c>
      <c r="BG963">
        <v>1</v>
      </c>
      <c r="BH963">
        <f t="shared" si="217"/>
        <v>899</v>
      </c>
      <c r="BI963">
        <f t="shared" si="218"/>
        <v>66</v>
      </c>
      <c r="BJ963">
        <f t="shared" si="214"/>
        <v>0.27088402270884027</v>
      </c>
      <c r="BK963">
        <f t="shared" si="215"/>
        <v>0.72151898734177222</v>
      </c>
      <c r="BL963">
        <f t="shared" si="216"/>
        <v>5.8517355015555905E-4</v>
      </c>
    </row>
    <row r="964" spans="1:64" x14ac:dyDescent="0.3">
      <c r="A964">
        <v>51</v>
      </c>
      <c r="B964">
        <v>3</v>
      </c>
      <c r="C964">
        <v>2</v>
      </c>
      <c r="D964">
        <v>9</v>
      </c>
      <c r="E964">
        <v>4</v>
      </c>
      <c r="F964">
        <v>2</v>
      </c>
      <c r="G964">
        <f t="shared" si="219"/>
        <v>1</v>
      </c>
      <c r="H964">
        <v>3</v>
      </c>
      <c r="I964">
        <v>0</v>
      </c>
      <c r="J964">
        <v>0</v>
      </c>
      <c r="L964" s="2" t="s">
        <v>21</v>
      </c>
      <c r="N964">
        <v>40</v>
      </c>
      <c r="O964">
        <v>2</v>
      </c>
      <c r="P964">
        <v>1</v>
      </c>
      <c r="Q964">
        <v>7</v>
      </c>
      <c r="R964">
        <v>3</v>
      </c>
      <c r="S964">
        <v>3</v>
      </c>
      <c r="T964">
        <v>3</v>
      </c>
      <c r="U964">
        <v>2</v>
      </c>
      <c r="V964">
        <v>2</v>
      </c>
      <c r="W964" s="45">
        <v>0</v>
      </c>
      <c r="X964" s="46">
        <v>1</v>
      </c>
      <c r="Y964" s="47">
        <f t="shared" si="206"/>
        <v>1</v>
      </c>
      <c r="Z964">
        <f t="shared" si="207"/>
        <v>0</v>
      </c>
      <c r="AA964">
        <f t="shared" si="208"/>
        <v>7.215104939936251E-2</v>
      </c>
      <c r="AB964" s="45">
        <f t="shared" si="209"/>
        <v>7.215104939936251E-2</v>
      </c>
      <c r="AC964" s="47">
        <f t="shared" si="210"/>
        <v>0.92784895060063755</v>
      </c>
      <c r="AD964" s="45">
        <f t="shared" si="211"/>
        <v>-7.4886328193519966E-2</v>
      </c>
      <c r="AE964" s="47">
        <f t="shared" si="212"/>
        <v>100</v>
      </c>
      <c r="AF964">
        <f t="shared" si="213"/>
        <v>7.7761632809581718E-2</v>
      </c>
      <c r="BE964">
        <v>0.16486378960326467</v>
      </c>
      <c r="BF964">
        <v>1</v>
      </c>
      <c r="BG964">
        <v>0</v>
      </c>
      <c r="BH964">
        <f t="shared" si="217"/>
        <v>900</v>
      </c>
      <c r="BI964">
        <f t="shared" si="218"/>
        <v>66</v>
      </c>
      <c r="BJ964">
        <f t="shared" si="214"/>
        <v>0.27007299270072993</v>
      </c>
      <c r="BK964">
        <f t="shared" si="215"/>
        <v>0.72151898734177222</v>
      </c>
      <c r="BL964">
        <f t="shared" si="216"/>
        <v>5.8517355015555905E-4</v>
      </c>
    </row>
    <row r="965" spans="1:64" x14ac:dyDescent="0.3">
      <c r="A965">
        <v>38</v>
      </c>
      <c r="B965">
        <v>2</v>
      </c>
      <c r="C965">
        <v>1</v>
      </c>
      <c r="D965">
        <v>7</v>
      </c>
      <c r="E965">
        <v>2</v>
      </c>
      <c r="F965">
        <v>2</v>
      </c>
      <c r="G965">
        <f t="shared" si="219"/>
        <v>1</v>
      </c>
      <c r="H965">
        <v>3</v>
      </c>
      <c r="I965">
        <v>1</v>
      </c>
      <c r="J965">
        <v>0</v>
      </c>
      <c r="L965" s="2" t="s">
        <v>21</v>
      </c>
      <c r="N965">
        <v>40</v>
      </c>
      <c r="O965">
        <v>2</v>
      </c>
      <c r="P965">
        <v>1</v>
      </c>
      <c r="Q965">
        <v>8</v>
      </c>
      <c r="R965">
        <v>2</v>
      </c>
      <c r="S965">
        <v>2</v>
      </c>
      <c r="T965">
        <v>2</v>
      </c>
      <c r="U965">
        <v>3</v>
      </c>
      <c r="V965">
        <v>5</v>
      </c>
      <c r="W965" s="45">
        <v>0</v>
      </c>
      <c r="X965" s="46">
        <v>1</v>
      </c>
      <c r="Y965" s="47">
        <f t="shared" ref="Y965:Y1028" si="220">W965+X965</f>
        <v>1</v>
      </c>
      <c r="Z965">
        <f t="shared" ref="Z965:Z1028" si="221">IF(Y965=0,"",W965/Y965)</f>
        <v>0</v>
      </c>
      <c r="AA965">
        <f t="shared" ref="AA965:AA1028" si="222">1/(1+EXP(-$AH$5-MMULT(N965:V965,$AH$6:$AH$14)))</f>
        <v>6.6069797344587705E-2</v>
      </c>
      <c r="AB965" s="45">
        <f t="shared" ref="AB965:AB1028" si="223">Y965*AA965</f>
        <v>6.6069797344587705E-2</v>
      </c>
      <c r="AC965" s="47">
        <f t="shared" ref="AC965:AC1028" si="224">Y965-AB965</f>
        <v>0.93393020265541227</v>
      </c>
      <c r="AD965" s="45">
        <f t="shared" ref="AD965:AD1028" si="225">IFERROR(Y965*(Z965*LN(AA965)+(1-Z965)*LN(1-AA965)),0)</f>
        <v>-6.8353573036675247E-2</v>
      </c>
      <c r="AE965" s="47">
        <f t="shared" ref="AE965:AE1028" si="226">100*IF(AA965&gt;=$BA$10,W965/Y965,X965/Y965)</f>
        <v>100</v>
      </c>
      <c r="AF965">
        <f t="shared" ref="AF965:AF1028" si="227">IFERROR((W965-AB965)^2/AB965+(X965-AC965)^2/AC965,0)</f>
        <v>7.0743827704397688E-2</v>
      </c>
      <c r="BE965">
        <v>0.16563249545800324</v>
      </c>
      <c r="BF965">
        <v>1</v>
      </c>
      <c r="BG965">
        <v>0</v>
      </c>
      <c r="BH965">
        <f t="shared" si="217"/>
        <v>901</v>
      </c>
      <c r="BI965">
        <f t="shared" si="218"/>
        <v>66</v>
      </c>
      <c r="BJ965">
        <f t="shared" ref="BJ965:BJ1028" si="228">1-BH965/BH$1468</f>
        <v>0.26926196269261959</v>
      </c>
      <c r="BK965">
        <f t="shared" ref="BK965:BK1028" si="229">1-BI965/BI$1468</f>
        <v>0.72151898734177222</v>
      </c>
      <c r="BL965">
        <f t="shared" ref="BL965:BL1028" si="230">(BJ965-BJ966)*BK965</f>
        <v>5.8517355015547893E-4</v>
      </c>
    </row>
    <row r="966" spans="1:64" x14ac:dyDescent="0.3">
      <c r="A966">
        <v>34</v>
      </c>
      <c r="B966">
        <v>3</v>
      </c>
      <c r="C966">
        <v>1</v>
      </c>
      <c r="D966">
        <v>8</v>
      </c>
      <c r="E966">
        <v>2</v>
      </c>
      <c r="F966">
        <v>1</v>
      </c>
      <c r="G966">
        <f t="shared" si="219"/>
        <v>3</v>
      </c>
      <c r="H966">
        <v>4</v>
      </c>
      <c r="I966">
        <v>9</v>
      </c>
      <c r="J966">
        <v>0</v>
      </c>
      <c r="L966" s="2" t="s">
        <v>18</v>
      </c>
      <c r="N966">
        <v>40</v>
      </c>
      <c r="O966">
        <v>2</v>
      </c>
      <c r="P966">
        <v>1</v>
      </c>
      <c r="Q966">
        <v>8</v>
      </c>
      <c r="R966">
        <v>5</v>
      </c>
      <c r="S966">
        <v>2</v>
      </c>
      <c r="T966">
        <v>3</v>
      </c>
      <c r="U966">
        <v>2</v>
      </c>
      <c r="V966">
        <v>12</v>
      </c>
      <c r="W966" s="45">
        <v>0</v>
      </c>
      <c r="X966" s="46">
        <v>1</v>
      </c>
      <c r="Y966" s="47">
        <f t="shared" si="220"/>
        <v>1</v>
      </c>
      <c r="Z966">
        <f t="shared" si="221"/>
        <v>0</v>
      </c>
      <c r="AA966">
        <f t="shared" si="222"/>
        <v>0.13139010315761662</v>
      </c>
      <c r="AB966" s="45">
        <f t="shared" si="223"/>
        <v>0.13139010315761662</v>
      </c>
      <c r="AC966" s="47">
        <f t="shared" si="224"/>
        <v>0.86860989684238343</v>
      </c>
      <c r="AD966" s="45">
        <f t="shared" si="225"/>
        <v>-0.14086116493022804</v>
      </c>
      <c r="AE966" s="47">
        <f t="shared" si="226"/>
        <v>100</v>
      </c>
      <c r="AF966">
        <f t="shared" si="227"/>
        <v>0.15126480095984729</v>
      </c>
      <c r="BE966">
        <v>0.16583152635979395</v>
      </c>
      <c r="BF966">
        <v>1</v>
      </c>
      <c r="BG966">
        <v>0</v>
      </c>
      <c r="BH966">
        <f t="shared" ref="BH966:BH1029" si="231">BH965+BF966</f>
        <v>902</v>
      </c>
      <c r="BI966">
        <f t="shared" ref="BI966:BI1029" si="232">BI965+BG966</f>
        <v>66</v>
      </c>
      <c r="BJ966">
        <f t="shared" si="228"/>
        <v>0.26845093268450937</v>
      </c>
      <c r="BK966">
        <f t="shared" si="229"/>
        <v>0.72151898734177222</v>
      </c>
      <c r="BL966">
        <f t="shared" si="230"/>
        <v>0</v>
      </c>
    </row>
    <row r="967" spans="1:64" x14ac:dyDescent="0.3">
      <c r="A967">
        <v>25</v>
      </c>
      <c r="B967">
        <v>4</v>
      </c>
      <c r="C967">
        <v>1</v>
      </c>
      <c r="D967">
        <v>2</v>
      </c>
      <c r="E967">
        <v>1</v>
      </c>
      <c r="F967">
        <v>1</v>
      </c>
      <c r="G967">
        <f t="shared" si="219"/>
        <v>2</v>
      </c>
      <c r="H967">
        <v>2</v>
      </c>
      <c r="I967">
        <v>1</v>
      </c>
      <c r="J967">
        <v>0</v>
      </c>
      <c r="L967" s="2" t="s">
        <v>20</v>
      </c>
      <c r="N967">
        <v>40</v>
      </c>
      <c r="O967">
        <v>2</v>
      </c>
      <c r="P967">
        <v>1</v>
      </c>
      <c r="Q967">
        <v>11</v>
      </c>
      <c r="R967">
        <v>2</v>
      </c>
      <c r="S967">
        <v>3</v>
      </c>
      <c r="T967">
        <v>1</v>
      </c>
      <c r="U967">
        <v>3</v>
      </c>
      <c r="V967">
        <v>11</v>
      </c>
      <c r="W967" s="45">
        <v>0</v>
      </c>
      <c r="X967" s="46">
        <v>1</v>
      </c>
      <c r="Y967" s="47">
        <f t="shared" si="220"/>
        <v>1</v>
      </c>
      <c r="Z967">
        <f t="shared" si="221"/>
        <v>0</v>
      </c>
      <c r="AA967">
        <f t="shared" si="222"/>
        <v>4.5603075116700913E-2</v>
      </c>
      <c r="AB967" s="45">
        <f t="shared" si="223"/>
        <v>4.5603075116700913E-2</v>
      </c>
      <c r="AC967" s="47">
        <f t="shared" si="224"/>
        <v>0.95439692488329908</v>
      </c>
      <c r="AD967" s="45">
        <f t="shared" si="225"/>
        <v>-4.6675630245428819E-2</v>
      </c>
      <c r="AE967" s="47">
        <f t="shared" si="226"/>
        <v>100</v>
      </c>
      <c r="AF967">
        <f t="shared" si="227"/>
        <v>4.7782085134313625E-2</v>
      </c>
      <c r="BE967">
        <v>0.16640002433587453</v>
      </c>
      <c r="BF967">
        <v>0</v>
      </c>
      <c r="BG967">
        <v>1</v>
      </c>
      <c r="BH967">
        <f t="shared" si="231"/>
        <v>902</v>
      </c>
      <c r="BI967">
        <f t="shared" si="232"/>
        <v>67</v>
      </c>
      <c r="BJ967">
        <f t="shared" si="228"/>
        <v>0.26845093268450937</v>
      </c>
      <c r="BK967">
        <f t="shared" si="229"/>
        <v>0.71729957805907174</v>
      </c>
      <c r="BL967">
        <f t="shared" si="230"/>
        <v>5.8175148261078958E-4</v>
      </c>
    </row>
    <row r="968" spans="1:64" x14ac:dyDescent="0.3">
      <c r="A968">
        <v>58</v>
      </c>
      <c r="B968">
        <v>3</v>
      </c>
      <c r="C968">
        <v>2</v>
      </c>
      <c r="D968">
        <v>9</v>
      </c>
      <c r="E968">
        <v>3</v>
      </c>
      <c r="F968">
        <v>1</v>
      </c>
      <c r="G968">
        <f t="shared" si="219"/>
        <v>2</v>
      </c>
      <c r="H968">
        <v>2</v>
      </c>
      <c r="I968">
        <v>5</v>
      </c>
      <c r="J968">
        <v>1</v>
      </c>
      <c r="L968" s="2" t="s">
        <v>20</v>
      </c>
      <c r="N968">
        <v>40</v>
      </c>
      <c r="O968">
        <v>2</v>
      </c>
      <c r="P968">
        <v>2</v>
      </c>
      <c r="Q968">
        <v>0</v>
      </c>
      <c r="R968">
        <v>2</v>
      </c>
      <c r="S968">
        <v>4</v>
      </c>
      <c r="T968">
        <v>2</v>
      </c>
      <c r="U968">
        <v>3</v>
      </c>
      <c r="V968">
        <v>0</v>
      </c>
      <c r="W968" s="45">
        <v>0</v>
      </c>
      <c r="X968" s="46">
        <v>1</v>
      </c>
      <c r="Y968" s="47">
        <f t="shared" si="220"/>
        <v>1</v>
      </c>
      <c r="Z968">
        <f t="shared" si="221"/>
        <v>0</v>
      </c>
      <c r="AA968">
        <f t="shared" si="222"/>
        <v>0.31682348086077899</v>
      </c>
      <c r="AB968" s="45">
        <f t="shared" si="223"/>
        <v>0.31682348086077899</v>
      </c>
      <c r="AC968" s="47">
        <f t="shared" si="224"/>
        <v>0.68317651913922095</v>
      </c>
      <c r="AD968" s="45">
        <f t="shared" si="225"/>
        <v>-0.38100200603982387</v>
      </c>
      <c r="AE968" s="47">
        <f t="shared" si="226"/>
        <v>100</v>
      </c>
      <c r="AF968">
        <f t="shared" si="227"/>
        <v>0.4637505417486622</v>
      </c>
      <c r="BE968">
        <v>0.16652856495214358</v>
      </c>
      <c r="BF968">
        <v>1</v>
      </c>
      <c r="BG968">
        <v>0</v>
      </c>
      <c r="BH968">
        <f t="shared" si="231"/>
        <v>903</v>
      </c>
      <c r="BI968">
        <f t="shared" si="232"/>
        <v>67</v>
      </c>
      <c r="BJ968">
        <f t="shared" si="228"/>
        <v>0.26763990267639903</v>
      </c>
      <c r="BK968">
        <f t="shared" si="229"/>
        <v>0.71729957805907174</v>
      </c>
      <c r="BL968">
        <f t="shared" si="230"/>
        <v>5.8175148261078958E-4</v>
      </c>
    </row>
    <row r="969" spans="1:64" x14ac:dyDescent="0.3">
      <c r="A969">
        <v>40</v>
      </c>
      <c r="B969">
        <v>2</v>
      </c>
      <c r="C969">
        <v>1</v>
      </c>
      <c r="D969">
        <v>2</v>
      </c>
      <c r="E969">
        <v>1</v>
      </c>
      <c r="F969">
        <v>3</v>
      </c>
      <c r="G969">
        <f t="shared" si="219"/>
        <v>2</v>
      </c>
      <c r="H969">
        <v>3</v>
      </c>
      <c r="I969">
        <v>0</v>
      </c>
      <c r="J969">
        <v>0</v>
      </c>
      <c r="L969" s="2" t="s">
        <v>20</v>
      </c>
      <c r="N969">
        <v>40</v>
      </c>
      <c r="O969">
        <v>2</v>
      </c>
      <c r="P969">
        <v>2</v>
      </c>
      <c r="Q969">
        <v>0</v>
      </c>
      <c r="R969">
        <v>4</v>
      </c>
      <c r="S969">
        <v>2</v>
      </c>
      <c r="T969">
        <v>3</v>
      </c>
      <c r="U969">
        <v>2</v>
      </c>
      <c r="V969">
        <v>0</v>
      </c>
      <c r="W969" s="45">
        <v>1</v>
      </c>
      <c r="X969" s="46">
        <v>0</v>
      </c>
      <c r="Y969" s="47">
        <f t="shared" si="220"/>
        <v>1</v>
      </c>
      <c r="Z969">
        <f t="shared" si="221"/>
        <v>1</v>
      </c>
      <c r="AA969">
        <f t="shared" si="222"/>
        <v>0.40203444071105238</v>
      </c>
      <c r="AB969" s="45">
        <f t="shared" si="223"/>
        <v>0.40203444071105238</v>
      </c>
      <c r="AC969" s="47">
        <f t="shared" si="224"/>
        <v>0.59796555928894768</v>
      </c>
      <c r="AD969" s="45">
        <f t="shared" si="225"/>
        <v>-0.911217520622295</v>
      </c>
      <c r="AE969" s="47">
        <f t="shared" si="226"/>
        <v>0</v>
      </c>
      <c r="AF969">
        <f t="shared" si="227"/>
        <v>1.4873490893749417</v>
      </c>
      <c r="BE969">
        <v>0.16659579015776935</v>
      </c>
      <c r="BF969">
        <v>1</v>
      </c>
      <c r="BG969">
        <v>0</v>
      </c>
      <c r="BH969">
        <f t="shared" si="231"/>
        <v>904</v>
      </c>
      <c r="BI969">
        <f t="shared" si="232"/>
        <v>67</v>
      </c>
      <c r="BJ969">
        <f t="shared" si="228"/>
        <v>0.2668288726682887</v>
      </c>
      <c r="BK969">
        <f t="shared" si="229"/>
        <v>0.71729957805907174</v>
      </c>
      <c r="BL969">
        <f t="shared" si="230"/>
        <v>0</v>
      </c>
    </row>
    <row r="970" spans="1:64" x14ac:dyDescent="0.3">
      <c r="A970">
        <v>36</v>
      </c>
      <c r="B970">
        <v>1</v>
      </c>
      <c r="C970">
        <v>1</v>
      </c>
      <c r="D970">
        <v>7</v>
      </c>
      <c r="E970">
        <v>2</v>
      </c>
      <c r="F970">
        <v>3</v>
      </c>
      <c r="G970">
        <f t="shared" si="219"/>
        <v>2</v>
      </c>
      <c r="H970">
        <v>2</v>
      </c>
      <c r="I970">
        <v>6</v>
      </c>
      <c r="J970">
        <v>0</v>
      </c>
      <c r="L970" s="2" t="s">
        <v>20</v>
      </c>
      <c r="N970">
        <v>40</v>
      </c>
      <c r="O970">
        <v>2</v>
      </c>
      <c r="P970">
        <v>2</v>
      </c>
      <c r="Q970">
        <v>3</v>
      </c>
      <c r="R970">
        <v>2</v>
      </c>
      <c r="S970">
        <v>4</v>
      </c>
      <c r="T970">
        <v>2</v>
      </c>
      <c r="U970">
        <v>2</v>
      </c>
      <c r="V970">
        <v>0</v>
      </c>
      <c r="W970" s="45">
        <v>0</v>
      </c>
      <c r="X970" s="46">
        <v>1</v>
      </c>
      <c r="Y970" s="47">
        <f t="shared" si="220"/>
        <v>1</v>
      </c>
      <c r="Z970">
        <f t="shared" si="221"/>
        <v>0</v>
      </c>
      <c r="AA970">
        <f t="shared" si="222"/>
        <v>0.26251715001322073</v>
      </c>
      <c r="AB970" s="45">
        <f t="shared" si="223"/>
        <v>0.26251715001322073</v>
      </c>
      <c r="AC970" s="47">
        <f t="shared" si="224"/>
        <v>0.73748284998677927</v>
      </c>
      <c r="AD970" s="45">
        <f t="shared" si="225"/>
        <v>-0.30451244529376109</v>
      </c>
      <c r="AE970" s="47">
        <f t="shared" si="226"/>
        <v>100</v>
      </c>
      <c r="AF970">
        <f t="shared" si="227"/>
        <v>0.35596373531659325</v>
      </c>
      <c r="BE970">
        <v>0.16667639644771648</v>
      </c>
      <c r="BF970">
        <v>0</v>
      </c>
      <c r="BG970">
        <v>1</v>
      </c>
      <c r="BH970">
        <f t="shared" si="231"/>
        <v>904</v>
      </c>
      <c r="BI970">
        <f t="shared" si="232"/>
        <v>68</v>
      </c>
      <c r="BJ970">
        <f t="shared" si="228"/>
        <v>0.2668288726682887</v>
      </c>
      <c r="BK970">
        <f t="shared" si="229"/>
        <v>0.71308016877637126</v>
      </c>
      <c r="BL970">
        <f t="shared" si="230"/>
        <v>0</v>
      </c>
    </row>
    <row r="971" spans="1:64" x14ac:dyDescent="0.3">
      <c r="A971">
        <v>48</v>
      </c>
      <c r="B971">
        <v>4</v>
      </c>
      <c r="C971">
        <v>1</v>
      </c>
      <c r="D971">
        <v>9</v>
      </c>
      <c r="E971">
        <v>3</v>
      </c>
      <c r="F971">
        <v>1</v>
      </c>
      <c r="G971">
        <f t="shared" si="219"/>
        <v>3</v>
      </c>
      <c r="H971">
        <v>3</v>
      </c>
      <c r="I971">
        <v>0</v>
      </c>
      <c r="J971">
        <v>0</v>
      </c>
      <c r="L971" s="2" t="s">
        <v>18</v>
      </c>
      <c r="N971">
        <v>40</v>
      </c>
      <c r="O971">
        <v>3</v>
      </c>
      <c r="P971">
        <v>1</v>
      </c>
      <c r="Q971">
        <v>0</v>
      </c>
      <c r="R971">
        <v>3</v>
      </c>
      <c r="S971">
        <v>2</v>
      </c>
      <c r="T971">
        <v>1</v>
      </c>
      <c r="U971">
        <v>3</v>
      </c>
      <c r="V971">
        <v>0</v>
      </c>
      <c r="W971" s="45">
        <v>0</v>
      </c>
      <c r="X971" s="46">
        <v>1</v>
      </c>
      <c r="Y971" s="47">
        <f t="shared" si="220"/>
        <v>1</v>
      </c>
      <c r="Z971">
        <f t="shared" si="221"/>
        <v>0</v>
      </c>
      <c r="AA971">
        <f t="shared" si="222"/>
        <v>3.0621432526093124E-2</v>
      </c>
      <c r="AB971" s="45">
        <f t="shared" si="223"/>
        <v>3.0621432526093124E-2</v>
      </c>
      <c r="AC971" s="47">
        <f t="shared" si="224"/>
        <v>0.96937856747390683</v>
      </c>
      <c r="AD971" s="45">
        <f t="shared" si="225"/>
        <v>-3.1100064878704644E-2</v>
      </c>
      <c r="AE971" s="47">
        <f t="shared" si="226"/>
        <v>100</v>
      </c>
      <c r="AF971">
        <f t="shared" si="227"/>
        <v>3.1588724522648756E-2</v>
      </c>
      <c r="BE971">
        <v>0.16729799037925486</v>
      </c>
      <c r="BF971">
        <v>0</v>
      </c>
      <c r="BG971">
        <v>1</v>
      </c>
      <c r="BH971">
        <f t="shared" si="231"/>
        <v>904</v>
      </c>
      <c r="BI971">
        <f t="shared" si="232"/>
        <v>69</v>
      </c>
      <c r="BJ971">
        <f t="shared" si="228"/>
        <v>0.2668288726682887</v>
      </c>
      <c r="BK971">
        <f t="shared" si="229"/>
        <v>0.70886075949367089</v>
      </c>
      <c r="BL971">
        <f t="shared" si="230"/>
        <v>5.7490734752117226E-4</v>
      </c>
    </row>
    <row r="972" spans="1:64" x14ac:dyDescent="0.3">
      <c r="A972">
        <v>27</v>
      </c>
      <c r="B972">
        <v>3</v>
      </c>
      <c r="C972">
        <v>1</v>
      </c>
      <c r="D972">
        <v>0</v>
      </c>
      <c r="E972">
        <v>1</v>
      </c>
      <c r="F972">
        <v>4</v>
      </c>
      <c r="G972">
        <f t="shared" si="219"/>
        <v>2</v>
      </c>
      <c r="H972">
        <v>3</v>
      </c>
      <c r="I972">
        <v>0</v>
      </c>
      <c r="J972">
        <v>0</v>
      </c>
      <c r="L972" s="2" t="s">
        <v>20</v>
      </c>
      <c r="N972">
        <v>40</v>
      </c>
      <c r="O972">
        <v>3</v>
      </c>
      <c r="P972">
        <v>1</v>
      </c>
      <c r="Q972">
        <v>1</v>
      </c>
      <c r="R972">
        <v>1</v>
      </c>
      <c r="S972">
        <v>3</v>
      </c>
      <c r="T972">
        <v>1</v>
      </c>
      <c r="U972">
        <v>4</v>
      </c>
      <c r="V972">
        <v>1</v>
      </c>
      <c r="W972" s="45">
        <v>0</v>
      </c>
      <c r="X972" s="46">
        <v>1</v>
      </c>
      <c r="Y972" s="47">
        <f t="shared" si="220"/>
        <v>1</v>
      </c>
      <c r="Z972">
        <f t="shared" si="221"/>
        <v>0</v>
      </c>
      <c r="AA972">
        <f t="shared" si="222"/>
        <v>4.4538330638817271E-2</v>
      </c>
      <c r="AB972" s="45">
        <f t="shared" si="223"/>
        <v>4.4538330638817271E-2</v>
      </c>
      <c r="AC972" s="47">
        <f t="shared" si="224"/>
        <v>0.95546166936118271</v>
      </c>
      <c r="AD972" s="45">
        <f t="shared" si="225"/>
        <v>-4.5560631898010066E-2</v>
      </c>
      <c r="AE972" s="47">
        <f t="shared" si="226"/>
        <v>100</v>
      </c>
      <c r="AF972">
        <f t="shared" si="227"/>
        <v>4.6614460911441266E-2</v>
      </c>
      <c r="BE972">
        <v>0.16756344179662919</v>
      </c>
      <c r="BF972">
        <v>1</v>
      </c>
      <c r="BG972">
        <v>0</v>
      </c>
      <c r="BH972">
        <f t="shared" si="231"/>
        <v>905</v>
      </c>
      <c r="BI972">
        <f t="shared" si="232"/>
        <v>69</v>
      </c>
      <c r="BJ972">
        <f t="shared" si="228"/>
        <v>0.26601784266017847</v>
      </c>
      <c r="BK972">
        <f t="shared" si="229"/>
        <v>0.70886075949367089</v>
      </c>
      <c r="BL972">
        <f t="shared" si="230"/>
        <v>5.7490734752125086E-4</v>
      </c>
    </row>
    <row r="973" spans="1:64" x14ac:dyDescent="0.3">
      <c r="A973">
        <v>51</v>
      </c>
      <c r="B973">
        <v>4</v>
      </c>
      <c r="C973">
        <v>1</v>
      </c>
      <c r="D973">
        <v>2</v>
      </c>
      <c r="E973">
        <v>4</v>
      </c>
      <c r="F973">
        <v>2</v>
      </c>
      <c r="G973">
        <f t="shared" si="219"/>
        <v>3</v>
      </c>
      <c r="H973">
        <v>2</v>
      </c>
      <c r="I973">
        <v>0</v>
      </c>
      <c r="J973">
        <v>0</v>
      </c>
      <c r="L973" s="2" t="s">
        <v>18</v>
      </c>
      <c r="N973">
        <v>40</v>
      </c>
      <c r="O973">
        <v>3</v>
      </c>
      <c r="P973">
        <v>1</v>
      </c>
      <c r="Q973">
        <v>2</v>
      </c>
      <c r="R973">
        <v>1</v>
      </c>
      <c r="S973">
        <v>3</v>
      </c>
      <c r="T973">
        <v>1</v>
      </c>
      <c r="U973">
        <v>3</v>
      </c>
      <c r="V973">
        <v>0</v>
      </c>
      <c r="W973" s="45">
        <v>0</v>
      </c>
      <c r="X973" s="46">
        <v>1</v>
      </c>
      <c r="Y973" s="47">
        <f t="shared" si="220"/>
        <v>1</v>
      </c>
      <c r="Z973">
        <f t="shared" si="221"/>
        <v>0</v>
      </c>
      <c r="AA973">
        <f t="shared" si="222"/>
        <v>4.1172994921438825E-2</v>
      </c>
      <c r="AB973" s="45">
        <f t="shared" si="223"/>
        <v>4.1172994921438825E-2</v>
      </c>
      <c r="AC973" s="47">
        <f t="shared" si="224"/>
        <v>0.95882700507856122</v>
      </c>
      <c r="AD973" s="45">
        <f t="shared" si="225"/>
        <v>-4.2044611321508683E-2</v>
      </c>
      <c r="AE973" s="47">
        <f t="shared" si="226"/>
        <v>100</v>
      </c>
      <c r="AF973">
        <f t="shared" si="227"/>
        <v>4.2941004689438553E-2</v>
      </c>
      <c r="BE973">
        <v>0.16771084116228066</v>
      </c>
      <c r="BF973">
        <v>1</v>
      </c>
      <c r="BG973">
        <v>0</v>
      </c>
      <c r="BH973">
        <f t="shared" si="231"/>
        <v>906</v>
      </c>
      <c r="BI973">
        <f t="shared" si="232"/>
        <v>69</v>
      </c>
      <c r="BJ973">
        <f t="shared" si="228"/>
        <v>0.26520681265206814</v>
      </c>
      <c r="BK973">
        <f t="shared" si="229"/>
        <v>0.70886075949367089</v>
      </c>
      <c r="BL973">
        <f t="shared" si="230"/>
        <v>0</v>
      </c>
    </row>
    <row r="974" spans="1:64" x14ac:dyDescent="0.3">
      <c r="A974">
        <v>18</v>
      </c>
      <c r="B974">
        <v>4</v>
      </c>
      <c r="C974">
        <v>1</v>
      </c>
      <c r="D974">
        <v>0</v>
      </c>
      <c r="E974">
        <v>1</v>
      </c>
      <c r="F974">
        <v>4</v>
      </c>
      <c r="G974">
        <f t="shared" si="219"/>
        <v>3</v>
      </c>
      <c r="H974">
        <v>4</v>
      </c>
      <c r="I974">
        <v>0</v>
      </c>
      <c r="J974">
        <v>0</v>
      </c>
      <c r="L974" s="2" t="s">
        <v>18</v>
      </c>
      <c r="N974">
        <v>40</v>
      </c>
      <c r="O974">
        <v>3</v>
      </c>
      <c r="P974">
        <v>1</v>
      </c>
      <c r="Q974">
        <v>2</v>
      </c>
      <c r="R974">
        <v>1</v>
      </c>
      <c r="S974">
        <v>3</v>
      </c>
      <c r="T974">
        <v>3</v>
      </c>
      <c r="U974">
        <v>3</v>
      </c>
      <c r="V974">
        <v>2</v>
      </c>
      <c r="W974" s="45">
        <v>0</v>
      </c>
      <c r="X974" s="46">
        <v>1</v>
      </c>
      <c r="Y974" s="47">
        <f t="shared" si="220"/>
        <v>1</v>
      </c>
      <c r="Z974">
        <f t="shared" si="221"/>
        <v>0</v>
      </c>
      <c r="AA974">
        <f t="shared" si="222"/>
        <v>0.17457839218169491</v>
      </c>
      <c r="AB974" s="45">
        <f t="shared" si="223"/>
        <v>0.17457839218169491</v>
      </c>
      <c r="AC974" s="47">
        <f t="shared" si="224"/>
        <v>0.82542160781830509</v>
      </c>
      <c r="AD974" s="45">
        <f t="shared" si="225"/>
        <v>-0.19186098340404961</v>
      </c>
      <c r="AE974" s="47">
        <f t="shared" si="226"/>
        <v>100</v>
      </c>
      <c r="AF974">
        <f t="shared" si="227"/>
        <v>0.21150208636181445</v>
      </c>
      <c r="BE974">
        <v>0.16772778489714485</v>
      </c>
      <c r="BF974">
        <v>0</v>
      </c>
      <c r="BG974">
        <v>1</v>
      </c>
      <c r="BH974">
        <f t="shared" si="231"/>
        <v>906</v>
      </c>
      <c r="BI974">
        <f t="shared" si="232"/>
        <v>70</v>
      </c>
      <c r="BJ974">
        <f t="shared" si="228"/>
        <v>0.26520681265206814</v>
      </c>
      <c r="BK974">
        <f t="shared" si="229"/>
        <v>0.70464135021097052</v>
      </c>
      <c r="BL974">
        <f t="shared" si="230"/>
        <v>5.7148527997648161E-4</v>
      </c>
    </row>
    <row r="975" spans="1:64" x14ac:dyDescent="0.3">
      <c r="A975">
        <v>35</v>
      </c>
      <c r="B975">
        <v>4</v>
      </c>
      <c r="C975">
        <v>1</v>
      </c>
      <c r="D975">
        <v>7</v>
      </c>
      <c r="E975">
        <v>2</v>
      </c>
      <c r="F975">
        <v>1</v>
      </c>
      <c r="G975">
        <f t="shared" si="219"/>
        <v>2</v>
      </c>
      <c r="H975">
        <v>3</v>
      </c>
      <c r="I975">
        <v>0</v>
      </c>
      <c r="J975">
        <v>0</v>
      </c>
      <c r="L975" s="2" t="s">
        <v>20</v>
      </c>
      <c r="N975">
        <v>40</v>
      </c>
      <c r="O975">
        <v>3</v>
      </c>
      <c r="P975">
        <v>1</v>
      </c>
      <c r="Q975">
        <v>3</v>
      </c>
      <c r="R975">
        <v>1</v>
      </c>
      <c r="S975">
        <v>3</v>
      </c>
      <c r="T975">
        <v>2</v>
      </c>
      <c r="U975">
        <v>3</v>
      </c>
      <c r="V975">
        <v>0</v>
      </c>
      <c r="W975" s="45">
        <v>0</v>
      </c>
      <c r="X975" s="46">
        <v>1</v>
      </c>
      <c r="Y975" s="47">
        <f t="shared" si="220"/>
        <v>1</v>
      </c>
      <c r="Z975">
        <f t="shared" si="221"/>
        <v>0</v>
      </c>
      <c r="AA975">
        <f t="shared" si="222"/>
        <v>6.5263318145416735E-2</v>
      </c>
      <c r="AB975" s="45">
        <f t="shared" si="223"/>
        <v>6.5263318145416735E-2</v>
      </c>
      <c r="AC975" s="47">
        <f t="shared" si="224"/>
        <v>0.93473668185458325</v>
      </c>
      <c r="AD975" s="45">
        <f t="shared" si="225"/>
        <v>-6.7490413041784658E-2</v>
      </c>
      <c r="AE975" s="47">
        <f t="shared" si="226"/>
        <v>100</v>
      </c>
      <c r="AF975">
        <f t="shared" si="227"/>
        <v>6.9820003229069519E-2</v>
      </c>
      <c r="BE975">
        <v>0.16775661587474794</v>
      </c>
      <c r="BF975">
        <v>1</v>
      </c>
      <c r="BG975">
        <v>0</v>
      </c>
      <c r="BH975">
        <f t="shared" si="231"/>
        <v>907</v>
      </c>
      <c r="BI975">
        <f t="shared" si="232"/>
        <v>70</v>
      </c>
      <c r="BJ975">
        <f t="shared" si="228"/>
        <v>0.2643957826439578</v>
      </c>
      <c r="BK975">
        <f t="shared" si="229"/>
        <v>0.70464135021097052</v>
      </c>
      <c r="BL975">
        <f t="shared" si="230"/>
        <v>5.7148527997640333E-4</v>
      </c>
    </row>
    <row r="976" spans="1:64" x14ac:dyDescent="0.3">
      <c r="A976">
        <v>27</v>
      </c>
      <c r="B976">
        <v>4</v>
      </c>
      <c r="C976">
        <v>1</v>
      </c>
      <c r="D976">
        <v>2</v>
      </c>
      <c r="E976">
        <v>2</v>
      </c>
      <c r="F976">
        <v>4</v>
      </c>
      <c r="G976">
        <f t="shared" si="219"/>
        <v>3</v>
      </c>
      <c r="H976">
        <v>3</v>
      </c>
      <c r="I976">
        <v>0</v>
      </c>
      <c r="J976">
        <v>0</v>
      </c>
      <c r="L976" s="2" t="s">
        <v>18</v>
      </c>
      <c r="N976">
        <v>40</v>
      </c>
      <c r="O976">
        <v>3</v>
      </c>
      <c r="P976">
        <v>1</v>
      </c>
      <c r="Q976">
        <v>3</v>
      </c>
      <c r="R976">
        <v>1</v>
      </c>
      <c r="S976">
        <v>4</v>
      </c>
      <c r="T976">
        <v>2</v>
      </c>
      <c r="U976">
        <v>2</v>
      </c>
      <c r="V976">
        <v>0</v>
      </c>
      <c r="W976" s="45">
        <v>0</v>
      </c>
      <c r="X976" s="46">
        <v>1</v>
      </c>
      <c r="Y976" s="47">
        <f t="shared" si="220"/>
        <v>1</v>
      </c>
      <c r="Z976">
        <f t="shared" si="221"/>
        <v>0</v>
      </c>
      <c r="AA976">
        <f t="shared" si="222"/>
        <v>7.1714749052670265E-2</v>
      </c>
      <c r="AB976" s="45">
        <f t="shared" si="223"/>
        <v>7.1714749052670265E-2</v>
      </c>
      <c r="AC976" s="47">
        <f t="shared" si="224"/>
        <v>0.92828525094732972</v>
      </c>
      <c r="AD976" s="45">
        <f t="shared" si="225"/>
        <v>-7.4416210941907576E-2</v>
      </c>
      <c r="AE976" s="47">
        <f t="shared" si="226"/>
        <v>100</v>
      </c>
      <c r="AF976">
        <f t="shared" si="227"/>
        <v>7.7255077552384074E-2</v>
      </c>
      <c r="BE976">
        <v>0.16776540454227923</v>
      </c>
      <c r="BF976">
        <v>1</v>
      </c>
      <c r="BG976">
        <v>0</v>
      </c>
      <c r="BH976">
        <f t="shared" si="231"/>
        <v>908</v>
      </c>
      <c r="BI976">
        <f t="shared" si="232"/>
        <v>70</v>
      </c>
      <c r="BJ976">
        <f t="shared" si="228"/>
        <v>0.26358475263584757</v>
      </c>
      <c r="BK976">
        <f t="shared" si="229"/>
        <v>0.70464135021097052</v>
      </c>
      <c r="BL976">
        <f t="shared" si="230"/>
        <v>0</v>
      </c>
    </row>
    <row r="977" spans="1:64" x14ac:dyDescent="0.3">
      <c r="A977">
        <v>55</v>
      </c>
      <c r="B977">
        <v>1</v>
      </c>
      <c r="C977">
        <v>2</v>
      </c>
      <c r="D977">
        <v>7</v>
      </c>
      <c r="E977">
        <v>4</v>
      </c>
      <c r="F977">
        <v>3</v>
      </c>
      <c r="G977">
        <f t="shared" si="219"/>
        <v>3</v>
      </c>
      <c r="H977">
        <v>2</v>
      </c>
      <c r="I977">
        <v>3</v>
      </c>
      <c r="J977">
        <v>1</v>
      </c>
      <c r="L977" s="2" t="s">
        <v>18</v>
      </c>
      <c r="N977">
        <v>40</v>
      </c>
      <c r="O977">
        <v>3</v>
      </c>
      <c r="P977">
        <v>1</v>
      </c>
      <c r="Q977">
        <v>3</v>
      </c>
      <c r="R977">
        <v>2</v>
      </c>
      <c r="S977">
        <v>4</v>
      </c>
      <c r="T977">
        <v>1</v>
      </c>
      <c r="U977">
        <v>3</v>
      </c>
      <c r="V977">
        <v>0</v>
      </c>
      <c r="W977" s="45">
        <v>0</v>
      </c>
      <c r="X977" s="46">
        <v>1</v>
      </c>
      <c r="Y977" s="47">
        <f t="shared" si="220"/>
        <v>1</v>
      </c>
      <c r="Z977">
        <f t="shared" si="221"/>
        <v>0</v>
      </c>
      <c r="AA977">
        <f t="shared" si="222"/>
        <v>2.1410651583715013E-2</v>
      </c>
      <c r="AB977" s="45">
        <f t="shared" si="223"/>
        <v>2.1410651583715013E-2</v>
      </c>
      <c r="AC977" s="47">
        <f t="shared" si="224"/>
        <v>0.97858934841628498</v>
      </c>
      <c r="AD977" s="45">
        <f t="shared" si="225"/>
        <v>-2.1643184698628366E-2</v>
      </c>
      <c r="AE977" s="47">
        <f t="shared" si="226"/>
        <v>100</v>
      </c>
      <c r="AF977">
        <f t="shared" si="227"/>
        <v>2.1879097313255318E-2</v>
      </c>
      <c r="BE977">
        <v>0.16818429651215525</v>
      </c>
      <c r="BF977">
        <v>0</v>
      </c>
      <c r="BG977">
        <v>1</v>
      </c>
      <c r="BH977">
        <f t="shared" si="231"/>
        <v>908</v>
      </c>
      <c r="BI977">
        <f t="shared" si="232"/>
        <v>71</v>
      </c>
      <c r="BJ977">
        <f t="shared" si="228"/>
        <v>0.26358475263584757</v>
      </c>
      <c r="BK977">
        <f t="shared" si="229"/>
        <v>0.70042194092827004</v>
      </c>
      <c r="BL977">
        <f t="shared" si="230"/>
        <v>5.6806321243171225E-4</v>
      </c>
    </row>
    <row r="978" spans="1:64" x14ac:dyDescent="0.3">
      <c r="A978">
        <v>56</v>
      </c>
      <c r="B978">
        <v>4</v>
      </c>
      <c r="C978">
        <v>2</v>
      </c>
      <c r="D978">
        <v>16</v>
      </c>
      <c r="E978">
        <v>4</v>
      </c>
      <c r="F978">
        <v>2</v>
      </c>
      <c r="G978">
        <f t="shared" si="219"/>
        <v>2</v>
      </c>
      <c r="H978">
        <v>3</v>
      </c>
      <c r="I978">
        <v>15</v>
      </c>
      <c r="J978">
        <v>0</v>
      </c>
      <c r="L978" s="2" t="s">
        <v>20</v>
      </c>
      <c r="N978">
        <v>40</v>
      </c>
      <c r="O978">
        <v>3</v>
      </c>
      <c r="P978">
        <v>1</v>
      </c>
      <c r="Q978">
        <v>3</v>
      </c>
      <c r="R978">
        <v>4</v>
      </c>
      <c r="S978">
        <v>2</v>
      </c>
      <c r="T978">
        <v>2</v>
      </c>
      <c r="U978">
        <v>2</v>
      </c>
      <c r="V978">
        <v>11</v>
      </c>
      <c r="W978" s="45">
        <v>0</v>
      </c>
      <c r="X978" s="46">
        <v>1</v>
      </c>
      <c r="Y978" s="47">
        <f t="shared" si="220"/>
        <v>1</v>
      </c>
      <c r="Z978">
        <f t="shared" si="221"/>
        <v>0</v>
      </c>
      <c r="AA978">
        <f t="shared" si="222"/>
        <v>0.13725728175184046</v>
      </c>
      <c r="AB978" s="45">
        <f t="shared" si="223"/>
        <v>0.13725728175184046</v>
      </c>
      <c r="AC978" s="47">
        <f t="shared" si="224"/>
        <v>0.86274271824815951</v>
      </c>
      <c r="AD978" s="45">
        <f t="shared" si="225"/>
        <v>-0.14763875720404773</v>
      </c>
      <c r="AE978" s="47">
        <f t="shared" si="226"/>
        <v>100</v>
      </c>
      <c r="AF978">
        <f t="shared" si="227"/>
        <v>0.15909410632934459</v>
      </c>
      <c r="BE978">
        <v>0.16915820874444895</v>
      </c>
      <c r="BF978">
        <v>1</v>
      </c>
      <c r="BG978">
        <v>0</v>
      </c>
      <c r="BH978">
        <f t="shared" si="231"/>
        <v>909</v>
      </c>
      <c r="BI978">
        <f t="shared" si="232"/>
        <v>71</v>
      </c>
      <c r="BJ978">
        <f t="shared" si="228"/>
        <v>0.26277372262773724</v>
      </c>
      <c r="BK978">
        <f t="shared" si="229"/>
        <v>0.70042194092827004</v>
      </c>
      <c r="BL978">
        <f t="shared" si="230"/>
        <v>0</v>
      </c>
    </row>
    <row r="979" spans="1:64" x14ac:dyDescent="0.3">
      <c r="A979">
        <v>34</v>
      </c>
      <c r="B979">
        <v>1</v>
      </c>
      <c r="C979">
        <v>1</v>
      </c>
      <c r="D979">
        <v>4</v>
      </c>
      <c r="E979">
        <v>1</v>
      </c>
      <c r="F979">
        <v>3</v>
      </c>
      <c r="G979">
        <f t="shared" si="219"/>
        <v>1</v>
      </c>
      <c r="H979">
        <v>3</v>
      </c>
      <c r="I979">
        <v>0</v>
      </c>
      <c r="J979">
        <v>0</v>
      </c>
      <c r="L979" s="2" t="s">
        <v>21</v>
      </c>
      <c r="N979">
        <v>40</v>
      </c>
      <c r="O979">
        <v>3</v>
      </c>
      <c r="P979">
        <v>1</v>
      </c>
      <c r="Q979">
        <v>7</v>
      </c>
      <c r="R979">
        <v>2</v>
      </c>
      <c r="S979">
        <v>1</v>
      </c>
      <c r="T979">
        <v>1</v>
      </c>
      <c r="U979">
        <v>4</v>
      </c>
      <c r="V979">
        <v>0</v>
      </c>
      <c r="W979" s="45">
        <v>0</v>
      </c>
      <c r="X979" s="46">
        <v>1</v>
      </c>
      <c r="Y979" s="47">
        <f t="shared" si="220"/>
        <v>1</v>
      </c>
      <c r="Z979">
        <f t="shared" si="221"/>
        <v>0</v>
      </c>
      <c r="AA979">
        <f t="shared" si="222"/>
        <v>1.3050327265565988E-2</v>
      </c>
      <c r="AB979" s="45">
        <f t="shared" si="223"/>
        <v>1.3050327265565988E-2</v>
      </c>
      <c r="AC979" s="47">
        <f t="shared" si="224"/>
        <v>0.98694967273443401</v>
      </c>
      <c r="AD979" s="45">
        <f t="shared" si="225"/>
        <v>-1.3136230986048271E-2</v>
      </c>
      <c r="AE979" s="47">
        <f t="shared" si="226"/>
        <v>100</v>
      </c>
      <c r="AF979">
        <f t="shared" si="227"/>
        <v>1.3222890311528112E-2</v>
      </c>
      <c r="BE979">
        <v>0.1700458992410305</v>
      </c>
      <c r="BF979">
        <v>0</v>
      </c>
      <c r="BG979">
        <v>1</v>
      </c>
      <c r="BH979">
        <f t="shared" si="231"/>
        <v>909</v>
      </c>
      <c r="BI979">
        <f t="shared" si="232"/>
        <v>72</v>
      </c>
      <c r="BJ979">
        <f t="shared" si="228"/>
        <v>0.26277372262773724</v>
      </c>
      <c r="BK979">
        <f t="shared" si="229"/>
        <v>0.69620253164556956</v>
      </c>
      <c r="BL979">
        <f t="shared" si="230"/>
        <v>5.6464114488694278E-4</v>
      </c>
    </row>
    <row r="980" spans="1:64" x14ac:dyDescent="0.3">
      <c r="A980">
        <v>40</v>
      </c>
      <c r="B980">
        <v>2</v>
      </c>
      <c r="C980">
        <v>1</v>
      </c>
      <c r="D980">
        <v>11</v>
      </c>
      <c r="E980">
        <v>2</v>
      </c>
      <c r="F980">
        <v>3</v>
      </c>
      <c r="G980">
        <f t="shared" si="219"/>
        <v>1</v>
      </c>
      <c r="H980">
        <v>3</v>
      </c>
      <c r="I980">
        <v>11</v>
      </c>
      <c r="J980">
        <v>0</v>
      </c>
      <c r="L980" s="2" t="s">
        <v>21</v>
      </c>
      <c r="N980">
        <v>40</v>
      </c>
      <c r="O980">
        <v>3</v>
      </c>
      <c r="P980">
        <v>1</v>
      </c>
      <c r="Q980">
        <v>7</v>
      </c>
      <c r="R980">
        <v>2</v>
      </c>
      <c r="S980">
        <v>1</v>
      </c>
      <c r="T980">
        <v>2</v>
      </c>
      <c r="U980">
        <v>2</v>
      </c>
      <c r="V980">
        <v>7</v>
      </c>
      <c r="W980" s="45">
        <v>0</v>
      </c>
      <c r="X980" s="46">
        <v>1</v>
      </c>
      <c r="Y980" s="47">
        <f t="shared" si="220"/>
        <v>1</v>
      </c>
      <c r="Z980">
        <f t="shared" si="221"/>
        <v>0</v>
      </c>
      <c r="AA980">
        <f t="shared" si="222"/>
        <v>0.10056387182995934</v>
      </c>
      <c r="AB980" s="45">
        <f t="shared" si="223"/>
        <v>0.10056387182995934</v>
      </c>
      <c r="AC980" s="47">
        <f t="shared" si="224"/>
        <v>0.89943612817004071</v>
      </c>
      <c r="AD980" s="45">
        <f t="shared" si="225"/>
        <v>-0.10598723626167361</v>
      </c>
      <c r="AE980" s="47">
        <f t="shared" si="226"/>
        <v>100</v>
      </c>
      <c r="AF980">
        <f t="shared" si="227"/>
        <v>0.11180768559359834</v>
      </c>
      <c r="BE980">
        <v>0.17056638167213883</v>
      </c>
      <c r="BF980">
        <v>1</v>
      </c>
      <c r="BG980">
        <v>0</v>
      </c>
      <c r="BH980">
        <f t="shared" si="231"/>
        <v>910</v>
      </c>
      <c r="BI980">
        <f t="shared" si="232"/>
        <v>72</v>
      </c>
      <c r="BJ980">
        <f t="shared" si="228"/>
        <v>0.2619626926196269</v>
      </c>
      <c r="BK980">
        <f t="shared" si="229"/>
        <v>0.69620253164556956</v>
      </c>
      <c r="BL980">
        <f t="shared" si="230"/>
        <v>5.6464114488686548E-4</v>
      </c>
    </row>
    <row r="981" spans="1:64" x14ac:dyDescent="0.3">
      <c r="A981">
        <v>34</v>
      </c>
      <c r="B981">
        <v>2</v>
      </c>
      <c r="C981">
        <v>1</v>
      </c>
      <c r="D981">
        <v>7</v>
      </c>
      <c r="E981">
        <v>2</v>
      </c>
      <c r="F981">
        <v>3</v>
      </c>
      <c r="G981">
        <f t="shared" si="219"/>
        <v>2</v>
      </c>
      <c r="H981">
        <v>3</v>
      </c>
      <c r="I981">
        <v>7</v>
      </c>
      <c r="J981">
        <v>0</v>
      </c>
      <c r="L981" s="2" t="s">
        <v>20</v>
      </c>
      <c r="N981">
        <v>40</v>
      </c>
      <c r="O981">
        <v>3</v>
      </c>
      <c r="P981">
        <v>1</v>
      </c>
      <c r="Q981">
        <v>7</v>
      </c>
      <c r="R981">
        <v>2</v>
      </c>
      <c r="S981">
        <v>4</v>
      </c>
      <c r="T981">
        <v>2</v>
      </c>
      <c r="U981">
        <v>3</v>
      </c>
      <c r="V981">
        <v>3</v>
      </c>
      <c r="W981" s="45">
        <v>0</v>
      </c>
      <c r="X981" s="46">
        <v>1</v>
      </c>
      <c r="Y981" s="47">
        <f t="shared" si="220"/>
        <v>1</v>
      </c>
      <c r="Z981">
        <f t="shared" si="221"/>
        <v>0</v>
      </c>
      <c r="AA981">
        <f t="shared" si="222"/>
        <v>3.2612978482135499E-2</v>
      </c>
      <c r="AB981" s="45">
        <f t="shared" si="223"/>
        <v>3.2612978482135499E-2</v>
      </c>
      <c r="AC981" s="47">
        <f t="shared" si="224"/>
        <v>0.96738702151786449</v>
      </c>
      <c r="AD981" s="45">
        <f t="shared" si="225"/>
        <v>-3.3156634521717014E-2</v>
      </c>
      <c r="AE981" s="47">
        <f t="shared" si="226"/>
        <v>100</v>
      </c>
      <c r="AF981">
        <f t="shared" si="227"/>
        <v>3.3712441615109306E-2</v>
      </c>
      <c r="BE981">
        <v>0.17087924827110668</v>
      </c>
      <c r="BF981">
        <v>1</v>
      </c>
      <c r="BG981">
        <v>0</v>
      </c>
      <c r="BH981">
        <f t="shared" si="231"/>
        <v>911</v>
      </c>
      <c r="BI981">
        <f t="shared" si="232"/>
        <v>72</v>
      </c>
      <c r="BJ981">
        <f t="shared" si="228"/>
        <v>0.26115166261151668</v>
      </c>
      <c r="BK981">
        <f t="shared" si="229"/>
        <v>0.69620253164556956</v>
      </c>
      <c r="BL981">
        <f t="shared" si="230"/>
        <v>5.6464114488694278E-4</v>
      </c>
    </row>
    <row r="982" spans="1:64" x14ac:dyDescent="0.3">
      <c r="A982">
        <v>31</v>
      </c>
      <c r="B982">
        <v>3</v>
      </c>
      <c r="C982">
        <v>1</v>
      </c>
      <c r="D982">
        <v>0</v>
      </c>
      <c r="E982">
        <v>1</v>
      </c>
      <c r="F982">
        <v>4</v>
      </c>
      <c r="G982">
        <f t="shared" si="219"/>
        <v>3</v>
      </c>
      <c r="H982">
        <v>4</v>
      </c>
      <c r="I982">
        <v>0</v>
      </c>
      <c r="J982">
        <v>1</v>
      </c>
      <c r="L982" s="2" t="s">
        <v>18</v>
      </c>
      <c r="N982">
        <v>40</v>
      </c>
      <c r="O982">
        <v>3</v>
      </c>
      <c r="P982">
        <v>1</v>
      </c>
      <c r="Q982">
        <v>7</v>
      </c>
      <c r="R982">
        <v>5</v>
      </c>
      <c r="S982">
        <v>3</v>
      </c>
      <c r="T982">
        <v>3</v>
      </c>
      <c r="U982">
        <v>4</v>
      </c>
      <c r="V982">
        <v>4</v>
      </c>
      <c r="W982" s="45">
        <v>0</v>
      </c>
      <c r="X982" s="46">
        <v>1</v>
      </c>
      <c r="Y982" s="47">
        <f t="shared" si="220"/>
        <v>1</v>
      </c>
      <c r="Z982">
        <f t="shared" si="221"/>
        <v>0</v>
      </c>
      <c r="AA982">
        <f t="shared" si="222"/>
        <v>2.1047240526000811E-2</v>
      </c>
      <c r="AB982" s="45">
        <f t="shared" si="223"/>
        <v>2.1047240526000811E-2</v>
      </c>
      <c r="AC982" s="47">
        <f t="shared" si="224"/>
        <v>0.97895275947399918</v>
      </c>
      <c r="AD982" s="45">
        <f t="shared" si="225"/>
        <v>-2.1271891472879254E-2</v>
      </c>
      <c r="AE982" s="47">
        <f t="shared" si="226"/>
        <v>100</v>
      </c>
      <c r="AF982">
        <f t="shared" si="227"/>
        <v>2.1499750955612709E-2</v>
      </c>
      <c r="BE982">
        <v>0.1710914820066439</v>
      </c>
      <c r="BF982">
        <v>1</v>
      </c>
      <c r="BG982">
        <v>0</v>
      </c>
      <c r="BH982">
        <f t="shared" si="231"/>
        <v>912</v>
      </c>
      <c r="BI982">
        <f t="shared" si="232"/>
        <v>72</v>
      </c>
      <c r="BJ982">
        <f t="shared" si="228"/>
        <v>0.26034063260340634</v>
      </c>
      <c r="BK982">
        <f t="shared" si="229"/>
        <v>0.69620253164556956</v>
      </c>
      <c r="BL982">
        <f t="shared" si="230"/>
        <v>0</v>
      </c>
    </row>
    <row r="983" spans="1:64" x14ac:dyDescent="0.3">
      <c r="A983">
        <v>35</v>
      </c>
      <c r="B983">
        <v>4</v>
      </c>
      <c r="C983">
        <v>2</v>
      </c>
      <c r="D983">
        <v>2</v>
      </c>
      <c r="E983">
        <v>2</v>
      </c>
      <c r="F983">
        <v>3</v>
      </c>
      <c r="G983">
        <f t="shared" si="219"/>
        <v>2</v>
      </c>
      <c r="H983">
        <v>2</v>
      </c>
      <c r="I983">
        <v>3</v>
      </c>
      <c r="J983">
        <v>1</v>
      </c>
      <c r="L983" s="2" t="s">
        <v>20</v>
      </c>
      <c r="N983">
        <v>40</v>
      </c>
      <c r="O983">
        <v>3</v>
      </c>
      <c r="P983">
        <v>1</v>
      </c>
      <c r="Q983">
        <v>8</v>
      </c>
      <c r="R983">
        <v>2</v>
      </c>
      <c r="S983">
        <v>1</v>
      </c>
      <c r="T983">
        <v>3</v>
      </c>
      <c r="U983">
        <v>3</v>
      </c>
      <c r="V983">
        <v>8</v>
      </c>
      <c r="W983" s="45">
        <v>0</v>
      </c>
      <c r="X983" s="46">
        <v>1</v>
      </c>
      <c r="Y983" s="47">
        <f t="shared" si="220"/>
        <v>1</v>
      </c>
      <c r="Z983">
        <f t="shared" si="221"/>
        <v>0</v>
      </c>
      <c r="AA983">
        <f t="shared" si="222"/>
        <v>0.14340248325548735</v>
      </c>
      <c r="AB983" s="45">
        <f t="shared" si="223"/>
        <v>0.14340248325548735</v>
      </c>
      <c r="AC983" s="47">
        <f t="shared" si="224"/>
        <v>0.85659751674451268</v>
      </c>
      <c r="AD983" s="45">
        <f t="shared" si="225"/>
        <v>-0.15478711277248303</v>
      </c>
      <c r="AE983" s="47">
        <f t="shared" si="226"/>
        <v>100</v>
      </c>
      <c r="AF983">
        <f t="shared" si="227"/>
        <v>0.16740940809691646</v>
      </c>
      <c r="BE983">
        <v>0.17170793871411746</v>
      </c>
      <c r="BF983">
        <v>0</v>
      </c>
      <c r="BG983">
        <v>1</v>
      </c>
      <c r="BH983">
        <f t="shared" si="231"/>
        <v>912</v>
      </c>
      <c r="BI983">
        <f t="shared" si="232"/>
        <v>73</v>
      </c>
      <c r="BJ983">
        <f t="shared" si="228"/>
        <v>0.26034063260340634</v>
      </c>
      <c r="BK983">
        <f t="shared" si="229"/>
        <v>0.69198312236286919</v>
      </c>
      <c r="BL983">
        <f t="shared" si="230"/>
        <v>5.6121907734217353E-4</v>
      </c>
    </row>
    <row r="984" spans="1:64" x14ac:dyDescent="0.3">
      <c r="A984">
        <v>38</v>
      </c>
      <c r="B984">
        <v>4</v>
      </c>
      <c r="C984">
        <v>1</v>
      </c>
      <c r="D984">
        <v>2</v>
      </c>
      <c r="E984">
        <v>1</v>
      </c>
      <c r="F984">
        <v>2</v>
      </c>
      <c r="G984">
        <f t="shared" si="219"/>
        <v>1</v>
      </c>
      <c r="H984">
        <v>3</v>
      </c>
      <c r="I984">
        <v>0</v>
      </c>
      <c r="J984">
        <v>0</v>
      </c>
      <c r="L984" s="2" t="s">
        <v>21</v>
      </c>
      <c r="N984">
        <v>40</v>
      </c>
      <c r="O984">
        <v>3</v>
      </c>
      <c r="P984">
        <v>1</v>
      </c>
      <c r="Q984">
        <v>11</v>
      </c>
      <c r="R984">
        <v>3</v>
      </c>
      <c r="S984">
        <v>1</v>
      </c>
      <c r="T984">
        <v>2</v>
      </c>
      <c r="U984">
        <v>2</v>
      </c>
      <c r="V984">
        <v>2</v>
      </c>
      <c r="W984" s="45">
        <v>0</v>
      </c>
      <c r="X984" s="46">
        <v>1</v>
      </c>
      <c r="Y984" s="47">
        <f t="shared" si="220"/>
        <v>1</v>
      </c>
      <c r="Z984">
        <f t="shared" si="221"/>
        <v>0</v>
      </c>
      <c r="AA984">
        <f t="shared" si="222"/>
        <v>1.8633988749976058E-2</v>
      </c>
      <c r="AB984" s="45">
        <f t="shared" si="223"/>
        <v>1.8633988749976058E-2</v>
      </c>
      <c r="AC984" s="47">
        <f t="shared" si="224"/>
        <v>0.98136601125002398</v>
      </c>
      <c r="AD984" s="45">
        <f t="shared" si="225"/>
        <v>-1.8809788848398911E-2</v>
      </c>
      <c r="AE984" s="47">
        <f t="shared" si="226"/>
        <v>100</v>
      </c>
      <c r="AF984">
        <f t="shared" si="227"/>
        <v>1.8987807338304741E-2</v>
      </c>
      <c r="BE984">
        <v>0.17187470415699937</v>
      </c>
      <c r="BF984">
        <v>1</v>
      </c>
      <c r="BG984">
        <v>0</v>
      </c>
      <c r="BH984">
        <f t="shared" si="231"/>
        <v>913</v>
      </c>
      <c r="BI984">
        <f t="shared" si="232"/>
        <v>73</v>
      </c>
      <c r="BJ984">
        <f t="shared" si="228"/>
        <v>0.25952960259529601</v>
      </c>
      <c r="BK984">
        <f t="shared" si="229"/>
        <v>0.69198312236286919</v>
      </c>
      <c r="BL984">
        <f t="shared" si="230"/>
        <v>5.6121907734209666E-4</v>
      </c>
    </row>
    <row r="985" spans="1:64" x14ac:dyDescent="0.3">
      <c r="A985">
        <v>34</v>
      </c>
      <c r="B985">
        <v>3</v>
      </c>
      <c r="C985">
        <v>1</v>
      </c>
      <c r="D985">
        <v>11</v>
      </c>
      <c r="E985">
        <v>2</v>
      </c>
      <c r="F985">
        <v>1</v>
      </c>
      <c r="G985">
        <f t="shared" si="219"/>
        <v>3</v>
      </c>
      <c r="H985">
        <v>4</v>
      </c>
      <c r="I985">
        <v>4</v>
      </c>
      <c r="J985">
        <v>0</v>
      </c>
      <c r="L985" s="2" t="s">
        <v>18</v>
      </c>
      <c r="N985">
        <v>40</v>
      </c>
      <c r="O985">
        <v>3</v>
      </c>
      <c r="P985">
        <v>1</v>
      </c>
      <c r="Q985">
        <v>15</v>
      </c>
      <c r="R985">
        <v>5</v>
      </c>
      <c r="S985">
        <v>3</v>
      </c>
      <c r="T985">
        <v>2</v>
      </c>
      <c r="U985">
        <v>3</v>
      </c>
      <c r="V985">
        <v>1</v>
      </c>
      <c r="W985" s="45">
        <v>0</v>
      </c>
      <c r="X985" s="46">
        <v>1</v>
      </c>
      <c r="Y985" s="47">
        <f t="shared" si="220"/>
        <v>1</v>
      </c>
      <c r="Z985">
        <f t="shared" si="221"/>
        <v>0</v>
      </c>
      <c r="AA985">
        <f t="shared" si="222"/>
        <v>2.4305567358138733E-3</v>
      </c>
      <c r="AB985" s="45">
        <f t="shared" si="223"/>
        <v>2.4305567358138733E-3</v>
      </c>
      <c r="AC985" s="47">
        <f t="shared" si="224"/>
        <v>0.99756944326418617</v>
      </c>
      <c r="AD985" s="45">
        <f t="shared" si="225"/>
        <v>-2.4335153338360064E-3</v>
      </c>
      <c r="AE985" s="47">
        <f t="shared" si="226"/>
        <v>100</v>
      </c>
      <c r="AF985">
        <f t="shared" si="227"/>
        <v>2.4364787356163926E-3</v>
      </c>
      <c r="BE985">
        <v>0.17205272672504379</v>
      </c>
      <c r="BF985">
        <v>1</v>
      </c>
      <c r="BG985">
        <v>0</v>
      </c>
      <c r="BH985">
        <f t="shared" si="231"/>
        <v>914</v>
      </c>
      <c r="BI985">
        <f t="shared" si="232"/>
        <v>73</v>
      </c>
      <c r="BJ985">
        <f t="shared" si="228"/>
        <v>0.25871857258718578</v>
      </c>
      <c r="BK985">
        <f t="shared" si="229"/>
        <v>0.69198312236286919</v>
      </c>
      <c r="BL985">
        <f t="shared" si="230"/>
        <v>5.6121907734217353E-4</v>
      </c>
    </row>
    <row r="986" spans="1:64" x14ac:dyDescent="0.3">
      <c r="A986">
        <v>28</v>
      </c>
      <c r="B986">
        <v>3</v>
      </c>
      <c r="C986">
        <v>1</v>
      </c>
      <c r="D986">
        <v>3</v>
      </c>
      <c r="E986">
        <v>2</v>
      </c>
      <c r="F986">
        <v>1</v>
      </c>
      <c r="G986">
        <f t="shared" si="219"/>
        <v>2</v>
      </c>
      <c r="H986">
        <v>3</v>
      </c>
      <c r="I986">
        <v>0</v>
      </c>
      <c r="J986">
        <v>0</v>
      </c>
      <c r="L986" s="2" t="s">
        <v>20</v>
      </c>
      <c r="N986">
        <v>40</v>
      </c>
      <c r="O986">
        <v>3</v>
      </c>
      <c r="P986">
        <v>2</v>
      </c>
      <c r="Q986">
        <v>1</v>
      </c>
      <c r="R986">
        <v>2</v>
      </c>
      <c r="S986">
        <v>1</v>
      </c>
      <c r="T986">
        <v>2</v>
      </c>
      <c r="U986">
        <v>1</v>
      </c>
      <c r="V986">
        <v>0</v>
      </c>
      <c r="W986" s="45">
        <v>0</v>
      </c>
      <c r="X986" s="46">
        <v>1</v>
      </c>
      <c r="Y986" s="47">
        <f t="shared" si="220"/>
        <v>1</v>
      </c>
      <c r="Z986">
        <f t="shared" si="221"/>
        <v>0</v>
      </c>
      <c r="AA986">
        <f t="shared" si="222"/>
        <v>0.38978452010439602</v>
      </c>
      <c r="AB986" s="45">
        <f t="shared" si="223"/>
        <v>0.38978452010439602</v>
      </c>
      <c r="AC986" s="47">
        <f t="shared" si="224"/>
        <v>0.61021547989560398</v>
      </c>
      <c r="AD986" s="45">
        <f t="shared" si="225"/>
        <v>-0.49394313846086574</v>
      </c>
      <c r="AE986" s="47">
        <f t="shared" si="226"/>
        <v>100</v>
      </c>
      <c r="AF986">
        <f t="shared" si="227"/>
        <v>0.63876537542292533</v>
      </c>
      <c r="BE986">
        <v>0.17289165406287549</v>
      </c>
      <c r="BF986">
        <v>1</v>
      </c>
      <c r="BG986">
        <v>0</v>
      </c>
      <c r="BH986">
        <f t="shared" si="231"/>
        <v>915</v>
      </c>
      <c r="BI986">
        <f t="shared" si="232"/>
        <v>73</v>
      </c>
      <c r="BJ986">
        <f t="shared" si="228"/>
        <v>0.25790754257907544</v>
      </c>
      <c r="BK986">
        <f t="shared" si="229"/>
        <v>0.69198312236286919</v>
      </c>
      <c r="BL986">
        <f t="shared" si="230"/>
        <v>0</v>
      </c>
    </row>
    <row r="987" spans="1:64" x14ac:dyDescent="0.3">
      <c r="A987">
        <v>31</v>
      </c>
      <c r="B987">
        <v>4</v>
      </c>
      <c r="C987">
        <v>2</v>
      </c>
      <c r="D987">
        <v>2</v>
      </c>
      <c r="E987">
        <v>2</v>
      </c>
      <c r="F987">
        <v>3</v>
      </c>
      <c r="G987">
        <f t="shared" si="219"/>
        <v>2</v>
      </c>
      <c r="H987">
        <v>2</v>
      </c>
      <c r="I987">
        <v>6</v>
      </c>
      <c r="J987">
        <v>1</v>
      </c>
      <c r="L987" s="2" t="s">
        <v>20</v>
      </c>
      <c r="N987">
        <v>40</v>
      </c>
      <c r="O987">
        <v>3</v>
      </c>
      <c r="P987">
        <v>2</v>
      </c>
      <c r="Q987">
        <v>2</v>
      </c>
      <c r="R987">
        <v>2</v>
      </c>
      <c r="S987">
        <v>4</v>
      </c>
      <c r="T987">
        <v>2</v>
      </c>
      <c r="U987">
        <v>4</v>
      </c>
      <c r="V987">
        <v>3</v>
      </c>
      <c r="W987" s="45">
        <v>0</v>
      </c>
      <c r="X987" s="46">
        <v>1</v>
      </c>
      <c r="Y987" s="47">
        <f t="shared" si="220"/>
        <v>1</v>
      </c>
      <c r="Z987">
        <f t="shared" si="221"/>
        <v>0</v>
      </c>
      <c r="AA987">
        <f t="shared" si="222"/>
        <v>0.22382193027179254</v>
      </c>
      <c r="AB987" s="45">
        <f t="shared" si="223"/>
        <v>0.22382193027179254</v>
      </c>
      <c r="AC987" s="47">
        <f t="shared" si="224"/>
        <v>0.77617806972820746</v>
      </c>
      <c r="AD987" s="45">
        <f t="shared" si="225"/>
        <v>-0.25337331382419337</v>
      </c>
      <c r="AE987" s="47">
        <f t="shared" si="226"/>
        <v>100</v>
      </c>
      <c r="AF987">
        <f t="shared" si="227"/>
        <v>0.28836415121876319</v>
      </c>
      <c r="BE987">
        <v>0.17328921422750224</v>
      </c>
      <c r="BF987">
        <v>0</v>
      </c>
      <c r="BG987">
        <v>1</v>
      </c>
      <c r="BH987">
        <f t="shared" si="231"/>
        <v>915</v>
      </c>
      <c r="BI987">
        <f t="shared" si="232"/>
        <v>74</v>
      </c>
      <c r="BJ987">
        <f t="shared" si="228"/>
        <v>0.25790754257907544</v>
      </c>
      <c r="BK987">
        <f t="shared" si="229"/>
        <v>0.68776371308016881</v>
      </c>
      <c r="BL987">
        <f t="shared" si="230"/>
        <v>5.5779700979740417E-4</v>
      </c>
    </row>
    <row r="988" spans="1:64" x14ac:dyDescent="0.3">
      <c r="A988">
        <v>39</v>
      </c>
      <c r="B988">
        <v>1</v>
      </c>
      <c r="C988">
        <v>2</v>
      </c>
      <c r="D988">
        <v>4</v>
      </c>
      <c r="E988">
        <v>2</v>
      </c>
      <c r="F988">
        <v>1</v>
      </c>
      <c r="G988">
        <f t="shared" si="219"/>
        <v>2</v>
      </c>
      <c r="H988">
        <v>4</v>
      </c>
      <c r="I988">
        <v>1</v>
      </c>
      <c r="J988">
        <v>0</v>
      </c>
      <c r="L988" s="2" t="s">
        <v>20</v>
      </c>
      <c r="N988">
        <v>40</v>
      </c>
      <c r="O988">
        <v>3</v>
      </c>
      <c r="P988">
        <v>2</v>
      </c>
      <c r="Q988">
        <v>2</v>
      </c>
      <c r="R988">
        <v>3</v>
      </c>
      <c r="S988">
        <v>4</v>
      </c>
      <c r="T988">
        <v>3</v>
      </c>
      <c r="U988">
        <v>2</v>
      </c>
      <c r="V988">
        <v>3</v>
      </c>
      <c r="W988" s="45">
        <v>0</v>
      </c>
      <c r="X988" s="46">
        <v>1</v>
      </c>
      <c r="Y988" s="47">
        <f t="shared" si="220"/>
        <v>1</v>
      </c>
      <c r="Z988">
        <f t="shared" si="221"/>
        <v>0</v>
      </c>
      <c r="AA988">
        <f t="shared" si="222"/>
        <v>0.37359730104299171</v>
      </c>
      <c r="AB988" s="45">
        <f t="shared" si="223"/>
        <v>0.37359730104299171</v>
      </c>
      <c r="AC988" s="47">
        <f t="shared" si="224"/>
        <v>0.62640269895700829</v>
      </c>
      <c r="AD988" s="45">
        <f t="shared" si="225"/>
        <v>-0.46776182563505547</v>
      </c>
      <c r="AE988" s="47">
        <f t="shared" si="226"/>
        <v>100</v>
      </c>
      <c r="AF988">
        <f t="shared" si="227"/>
        <v>0.59641713176691269</v>
      </c>
      <c r="BE988">
        <v>0.17341931510919265</v>
      </c>
      <c r="BF988">
        <v>1</v>
      </c>
      <c r="BG988">
        <v>0</v>
      </c>
      <c r="BH988">
        <f t="shared" si="231"/>
        <v>916</v>
      </c>
      <c r="BI988">
        <f t="shared" si="232"/>
        <v>74</v>
      </c>
      <c r="BJ988">
        <f t="shared" si="228"/>
        <v>0.25709651257096511</v>
      </c>
      <c r="BK988">
        <f t="shared" si="229"/>
        <v>0.68776371308016881</v>
      </c>
      <c r="BL988">
        <f t="shared" si="230"/>
        <v>0</v>
      </c>
    </row>
    <row r="989" spans="1:64" x14ac:dyDescent="0.3">
      <c r="A989">
        <v>51</v>
      </c>
      <c r="B989">
        <v>2</v>
      </c>
      <c r="C989">
        <v>1</v>
      </c>
      <c r="D989">
        <v>2</v>
      </c>
      <c r="E989">
        <v>3</v>
      </c>
      <c r="F989">
        <v>2</v>
      </c>
      <c r="G989">
        <f t="shared" si="219"/>
        <v>2</v>
      </c>
      <c r="H989">
        <v>3</v>
      </c>
      <c r="I989">
        <v>3</v>
      </c>
      <c r="J989">
        <v>0</v>
      </c>
      <c r="L989" s="2" t="s">
        <v>20</v>
      </c>
      <c r="N989">
        <v>40</v>
      </c>
      <c r="O989">
        <v>3</v>
      </c>
      <c r="P989">
        <v>2</v>
      </c>
      <c r="Q989">
        <v>4</v>
      </c>
      <c r="R989">
        <v>2</v>
      </c>
      <c r="S989">
        <v>1</v>
      </c>
      <c r="T989">
        <v>2</v>
      </c>
      <c r="U989">
        <v>3</v>
      </c>
      <c r="V989">
        <v>1</v>
      </c>
      <c r="W989" s="45">
        <v>1</v>
      </c>
      <c r="X989" s="46">
        <v>0</v>
      </c>
      <c r="Y989" s="47">
        <f t="shared" si="220"/>
        <v>1</v>
      </c>
      <c r="Z989">
        <f t="shared" si="221"/>
        <v>1</v>
      </c>
      <c r="AA989">
        <f t="shared" si="222"/>
        <v>0.22214306576274637</v>
      </c>
      <c r="AB989" s="45">
        <f t="shared" si="223"/>
        <v>0.22214306576274637</v>
      </c>
      <c r="AC989" s="47">
        <f t="shared" si="224"/>
        <v>0.77785693423725366</v>
      </c>
      <c r="AD989" s="45">
        <f t="shared" si="225"/>
        <v>-1.5044336642996536</v>
      </c>
      <c r="AE989" s="47">
        <f t="shared" si="226"/>
        <v>0</v>
      </c>
      <c r="AF989">
        <f t="shared" si="227"/>
        <v>3.501603489473859</v>
      </c>
      <c r="BE989">
        <v>0.17359268043086398</v>
      </c>
      <c r="BF989">
        <v>0</v>
      </c>
      <c r="BG989">
        <v>1</v>
      </c>
      <c r="BH989">
        <f t="shared" si="231"/>
        <v>916</v>
      </c>
      <c r="BI989">
        <f t="shared" si="232"/>
        <v>75</v>
      </c>
      <c r="BJ989">
        <f t="shared" si="228"/>
        <v>0.25709651257096511</v>
      </c>
      <c r="BK989">
        <f t="shared" si="229"/>
        <v>0.68354430379746833</v>
      </c>
      <c r="BL989">
        <f t="shared" si="230"/>
        <v>5.5437494225263481E-4</v>
      </c>
    </row>
    <row r="990" spans="1:64" x14ac:dyDescent="0.3">
      <c r="A990">
        <v>41</v>
      </c>
      <c r="B990">
        <v>4</v>
      </c>
      <c r="C990">
        <v>2</v>
      </c>
      <c r="D990">
        <v>2</v>
      </c>
      <c r="E990">
        <v>2</v>
      </c>
      <c r="F990">
        <v>4</v>
      </c>
      <c r="G990">
        <f t="shared" si="219"/>
        <v>1</v>
      </c>
      <c r="H990">
        <v>2</v>
      </c>
      <c r="I990">
        <v>3</v>
      </c>
      <c r="J990">
        <v>0</v>
      </c>
      <c r="L990" s="2" t="s">
        <v>21</v>
      </c>
      <c r="N990">
        <v>40</v>
      </c>
      <c r="O990">
        <v>3</v>
      </c>
      <c r="P990">
        <v>2</v>
      </c>
      <c r="Q990">
        <v>7</v>
      </c>
      <c r="R990">
        <v>4</v>
      </c>
      <c r="S990">
        <v>4</v>
      </c>
      <c r="T990">
        <v>3</v>
      </c>
      <c r="U990">
        <v>3</v>
      </c>
      <c r="V990">
        <v>7</v>
      </c>
      <c r="W990" s="45">
        <v>0</v>
      </c>
      <c r="X990" s="46">
        <v>1</v>
      </c>
      <c r="Y990" s="47">
        <f t="shared" si="220"/>
        <v>1</v>
      </c>
      <c r="Z990">
        <f t="shared" si="221"/>
        <v>0</v>
      </c>
      <c r="AA990">
        <f t="shared" si="222"/>
        <v>0.20359420435063968</v>
      </c>
      <c r="AB990" s="45">
        <f t="shared" si="223"/>
        <v>0.20359420435063968</v>
      </c>
      <c r="AC990" s="47">
        <f t="shared" si="224"/>
        <v>0.79640579564936032</v>
      </c>
      <c r="AD990" s="45">
        <f t="shared" si="225"/>
        <v>-0.22764642950898176</v>
      </c>
      <c r="AE990" s="47">
        <f t="shared" si="226"/>
        <v>100</v>
      </c>
      <c r="AF990">
        <f t="shared" si="227"/>
        <v>0.25564128923074497</v>
      </c>
      <c r="BE990">
        <v>0.17379351396779627</v>
      </c>
      <c r="BF990">
        <v>1</v>
      </c>
      <c r="BG990">
        <v>0</v>
      </c>
      <c r="BH990">
        <f t="shared" si="231"/>
        <v>917</v>
      </c>
      <c r="BI990">
        <f t="shared" si="232"/>
        <v>75</v>
      </c>
      <c r="BJ990">
        <f t="shared" si="228"/>
        <v>0.25628548256285477</v>
      </c>
      <c r="BK990">
        <f t="shared" si="229"/>
        <v>0.68354430379746833</v>
      </c>
      <c r="BL990">
        <f t="shared" si="230"/>
        <v>5.5437494225255891E-4</v>
      </c>
    </row>
    <row r="991" spans="1:64" x14ac:dyDescent="0.3">
      <c r="A991">
        <v>37</v>
      </c>
      <c r="B991">
        <v>3</v>
      </c>
      <c r="C991">
        <v>2</v>
      </c>
      <c r="D991">
        <v>4</v>
      </c>
      <c r="E991">
        <v>1</v>
      </c>
      <c r="F991">
        <v>3</v>
      </c>
      <c r="G991">
        <f t="shared" si="219"/>
        <v>2</v>
      </c>
      <c r="H991">
        <v>3</v>
      </c>
      <c r="I991">
        <v>1</v>
      </c>
      <c r="J991">
        <v>0</v>
      </c>
      <c r="L991" s="2" t="s">
        <v>20</v>
      </c>
      <c r="N991">
        <v>40</v>
      </c>
      <c r="O991">
        <v>4</v>
      </c>
      <c r="P991">
        <v>1</v>
      </c>
      <c r="Q991">
        <v>2</v>
      </c>
      <c r="R991">
        <v>2</v>
      </c>
      <c r="S991">
        <v>4</v>
      </c>
      <c r="T991">
        <v>2</v>
      </c>
      <c r="U991">
        <v>1</v>
      </c>
      <c r="V991">
        <v>0</v>
      </c>
      <c r="W991" s="45">
        <v>0</v>
      </c>
      <c r="X991" s="46">
        <v>1</v>
      </c>
      <c r="Y991" s="47">
        <f t="shared" si="220"/>
        <v>1</v>
      </c>
      <c r="Z991">
        <f t="shared" si="221"/>
        <v>0</v>
      </c>
      <c r="AA991">
        <f t="shared" si="222"/>
        <v>5.1862710214509916E-2</v>
      </c>
      <c r="AB991" s="45">
        <f t="shared" si="223"/>
        <v>5.1862710214509916E-2</v>
      </c>
      <c r="AC991" s="47">
        <f t="shared" si="224"/>
        <v>0.94813728978549006</v>
      </c>
      <c r="AD991" s="45">
        <f t="shared" si="225"/>
        <v>-5.3255966763754943E-2</v>
      </c>
      <c r="AE991" s="47">
        <f t="shared" si="226"/>
        <v>100</v>
      </c>
      <c r="AF991">
        <f t="shared" si="227"/>
        <v>5.4699578608751395E-2</v>
      </c>
      <c r="BE991">
        <v>0.17391520368470875</v>
      </c>
      <c r="BF991">
        <v>1</v>
      </c>
      <c r="BG991">
        <v>0</v>
      </c>
      <c r="BH991">
        <f t="shared" si="231"/>
        <v>918</v>
      </c>
      <c r="BI991">
        <f t="shared" si="232"/>
        <v>75</v>
      </c>
      <c r="BJ991">
        <f t="shared" si="228"/>
        <v>0.25547445255474455</v>
      </c>
      <c r="BK991">
        <f t="shared" si="229"/>
        <v>0.68354430379746833</v>
      </c>
      <c r="BL991">
        <f t="shared" si="230"/>
        <v>5.5437494225263481E-4</v>
      </c>
    </row>
    <row r="992" spans="1:64" x14ac:dyDescent="0.3">
      <c r="A992">
        <v>33</v>
      </c>
      <c r="B992">
        <v>2</v>
      </c>
      <c r="C992">
        <v>1</v>
      </c>
      <c r="D992">
        <v>4</v>
      </c>
      <c r="E992">
        <v>2</v>
      </c>
      <c r="F992">
        <v>1</v>
      </c>
      <c r="G992">
        <f t="shared" si="219"/>
        <v>2</v>
      </c>
      <c r="H992">
        <v>4</v>
      </c>
      <c r="I992">
        <v>1</v>
      </c>
      <c r="J992">
        <v>0</v>
      </c>
      <c r="L992" s="2" t="s">
        <v>20</v>
      </c>
      <c r="N992">
        <v>40</v>
      </c>
      <c r="O992">
        <v>4</v>
      </c>
      <c r="P992">
        <v>1</v>
      </c>
      <c r="Q992">
        <v>4</v>
      </c>
      <c r="R992">
        <v>1</v>
      </c>
      <c r="S992">
        <v>1</v>
      </c>
      <c r="T992">
        <v>3</v>
      </c>
      <c r="U992">
        <v>1</v>
      </c>
      <c r="V992">
        <v>1</v>
      </c>
      <c r="W992" s="45">
        <v>1</v>
      </c>
      <c r="X992" s="46">
        <v>0</v>
      </c>
      <c r="Y992" s="47">
        <f t="shared" si="220"/>
        <v>1</v>
      </c>
      <c r="Z992">
        <f t="shared" si="221"/>
        <v>1</v>
      </c>
      <c r="AA992">
        <f t="shared" si="222"/>
        <v>0.15812106801649387</v>
      </c>
      <c r="AB992" s="45">
        <f t="shared" si="223"/>
        <v>0.15812106801649387</v>
      </c>
      <c r="AC992" s="47">
        <f t="shared" si="224"/>
        <v>0.84187893198350616</v>
      </c>
      <c r="AD992" s="45">
        <f t="shared" si="225"/>
        <v>-1.8443942861083769</v>
      </c>
      <c r="AE992" s="47">
        <f t="shared" si="226"/>
        <v>0</v>
      </c>
      <c r="AF992">
        <f t="shared" si="227"/>
        <v>5.3242679330732088</v>
      </c>
      <c r="BE992">
        <v>0.17411393370198724</v>
      </c>
      <c r="BF992">
        <v>1</v>
      </c>
      <c r="BG992">
        <v>0</v>
      </c>
      <c r="BH992">
        <f t="shared" si="231"/>
        <v>919</v>
      </c>
      <c r="BI992">
        <f t="shared" si="232"/>
        <v>75</v>
      </c>
      <c r="BJ992">
        <f t="shared" si="228"/>
        <v>0.25466342254663421</v>
      </c>
      <c r="BK992">
        <f t="shared" si="229"/>
        <v>0.68354430379746833</v>
      </c>
      <c r="BL992">
        <f t="shared" si="230"/>
        <v>5.5437494225263481E-4</v>
      </c>
    </row>
    <row r="993" spans="1:64" x14ac:dyDescent="0.3">
      <c r="A993">
        <v>32</v>
      </c>
      <c r="B993">
        <v>3</v>
      </c>
      <c r="C993">
        <v>2</v>
      </c>
      <c r="D993">
        <v>2</v>
      </c>
      <c r="E993">
        <v>2</v>
      </c>
      <c r="F993">
        <v>2</v>
      </c>
      <c r="G993">
        <f t="shared" si="219"/>
        <v>2</v>
      </c>
      <c r="H993">
        <v>2</v>
      </c>
      <c r="I993">
        <v>1</v>
      </c>
      <c r="J993">
        <v>0</v>
      </c>
      <c r="L993" s="2" t="s">
        <v>20</v>
      </c>
      <c r="N993">
        <v>40</v>
      </c>
      <c r="O993">
        <v>4</v>
      </c>
      <c r="P993">
        <v>1</v>
      </c>
      <c r="Q993">
        <v>4</v>
      </c>
      <c r="R993">
        <v>2</v>
      </c>
      <c r="S993">
        <v>2</v>
      </c>
      <c r="T993">
        <v>1</v>
      </c>
      <c r="U993">
        <v>3</v>
      </c>
      <c r="V993">
        <v>1</v>
      </c>
      <c r="W993" s="45">
        <v>0</v>
      </c>
      <c r="X993" s="46">
        <v>1</v>
      </c>
      <c r="Y993" s="47">
        <f t="shared" si="220"/>
        <v>1</v>
      </c>
      <c r="Z993">
        <f t="shared" si="221"/>
        <v>0</v>
      </c>
      <c r="AA993">
        <f t="shared" si="222"/>
        <v>1.9052398473812904E-2</v>
      </c>
      <c r="AB993" s="45">
        <f t="shared" si="223"/>
        <v>1.9052398473812904E-2</v>
      </c>
      <c r="AC993" s="47">
        <f t="shared" si="224"/>
        <v>0.9809476015261871</v>
      </c>
      <c r="AD993" s="45">
        <f t="shared" si="225"/>
        <v>-1.9236234170342925E-2</v>
      </c>
      <c r="AE993" s="47">
        <f t="shared" si="226"/>
        <v>100</v>
      </c>
      <c r="AF993">
        <f t="shared" si="227"/>
        <v>1.9422442589360149E-2</v>
      </c>
      <c r="BE993">
        <v>0.17422537206241853</v>
      </c>
      <c r="BF993">
        <v>1</v>
      </c>
      <c r="BG993">
        <v>0</v>
      </c>
      <c r="BH993">
        <f t="shared" si="231"/>
        <v>920</v>
      </c>
      <c r="BI993">
        <f t="shared" si="232"/>
        <v>75</v>
      </c>
      <c r="BJ993">
        <f t="shared" si="228"/>
        <v>0.25385239253852387</v>
      </c>
      <c r="BK993">
        <f t="shared" si="229"/>
        <v>0.68354430379746833</v>
      </c>
      <c r="BL993">
        <f t="shared" si="230"/>
        <v>5.5437494225255891E-4</v>
      </c>
    </row>
    <row r="994" spans="1:64" x14ac:dyDescent="0.3">
      <c r="A994">
        <v>39</v>
      </c>
      <c r="B994">
        <v>3</v>
      </c>
      <c r="C994">
        <v>1</v>
      </c>
      <c r="D994">
        <v>4</v>
      </c>
      <c r="E994">
        <v>3</v>
      </c>
      <c r="F994">
        <v>3</v>
      </c>
      <c r="G994">
        <f t="shared" si="219"/>
        <v>2</v>
      </c>
      <c r="H994">
        <v>3</v>
      </c>
      <c r="I994">
        <v>0</v>
      </c>
      <c r="J994">
        <v>0</v>
      </c>
      <c r="L994" s="2" t="s">
        <v>20</v>
      </c>
      <c r="N994">
        <v>40</v>
      </c>
      <c r="O994">
        <v>4</v>
      </c>
      <c r="P994">
        <v>1</v>
      </c>
      <c r="Q994">
        <v>4</v>
      </c>
      <c r="R994">
        <v>2</v>
      </c>
      <c r="S994">
        <v>2</v>
      </c>
      <c r="T994">
        <v>2</v>
      </c>
      <c r="U994">
        <v>3</v>
      </c>
      <c r="V994">
        <v>1</v>
      </c>
      <c r="W994" s="45">
        <v>0</v>
      </c>
      <c r="X994" s="46">
        <v>1</v>
      </c>
      <c r="Y994" s="47">
        <f t="shared" si="220"/>
        <v>1</v>
      </c>
      <c r="Z994">
        <f t="shared" si="221"/>
        <v>0</v>
      </c>
      <c r="AA994">
        <f t="shared" si="222"/>
        <v>3.5891000986363712E-2</v>
      </c>
      <c r="AB994" s="45">
        <f t="shared" si="223"/>
        <v>3.5891000986363712E-2</v>
      </c>
      <c r="AC994" s="47">
        <f t="shared" si="224"/>
        <v>0.96410899901363634</v>
      </c>
      <c r="AD994" s="45">
        <f t="shared" si="225"/>
        <v>-3.6550921247247105E-2</v>
      </c>
      <c r="AE994" s="47">
        <f t="shared" si="226"/>
        <v>100</v>
      </c>
      <c r="AF994">
        <f t="shared" si="227"/>
        <v>3.7227119571628504E-2</v>
      </c>
      <c r="BE994">
        <v>0.1742738799964535</v>
      </c>
      <c r="BF994">
        <v>1</v>
      </c>
      <c r="BG994">
        <v>0</v>
      </c>
      <c r="BH994">
        <f t="shared" si="231"/>
        <v>921</v>
      </c>
      <c r="BI994">
        <f t="shared" si="232"/>
        <v>75</v>
      </c>
      <c r="BJ994">
        <f t="shared" si="228"/>
        <v>0.25304136253041365</v>
      </c>
      <c r="BK994">
        <f t="shared" si="229"/>
        <v>0.68354430379746833</v>
      </c>
      <c r="BL994">
        <f t="shared" si="230"/>
        <v>5.5437494225263481E-4</v>
      </c>
    </row>
    <row r="995" spans="1:64" x14ac:dyDescent="0.3">
      <c r="A995">
        <v>25</v>
      </c>
      <c r="B995">
        <v>1</v>
      </c>
      <c r="C995">
        <v>1</v>
      </c>
      <c r="D995">
        <v>2</v>
      </c>
      <c r="E995">
        <v>2</v>
      </c>
      <c r="F995">
        <v>2</v>
      </c>
      <c r="G995">
        <f t="shared" si="219"/>
        <v>2</v>
      </c>
      <c r="H995">
        <v>2</v>
      </c>
      <c r="I995">
        <v>1</v>
      </c>
      <c r="J995">
        <v>0</v>
      </c>
      <c r="L995" s="2" t="s">
        <v>20</v>
      </c>
      <c r="N995">
        <v>40</v>
      </c>
      <c r="O995">
        <v>4</v>
      </c>
      <c r="P995">
        <v>1</v>
      </c>
      <c r="Q995">
        <v>8</v>
      </c>
      <c r="R995">
        <v>3</v>
      </c>
      <c r="S995">
        <v>2</v>
      </c>
      <c r="T995">
        <v>1</v>
      </c>
      <c r="U995">
        <v>3</v>
      </c>
      <c r="V995">
        <v>4</v>
      </c>
      <c r="W995" s="45">
        <v>0</v>
      </c>
      <c r="X995" s="46">
        <v>1</v>
      </c>
      <c r="Y995" s="47">
        <f t="shared" si="220"/>
        <v>1</v>
      </c>
      <c r="Z995">
        <f t="shared" si="221"/>
        <v>0</v>
      </c>
      <c r="AA995">
        <f t="shared" si="222"/>
        <v>1.054455756226846E-2</v>
      </c>
      <c r="AB995" s="45">
        <f t="shared" si="223"/>
        <v>1.054455756226846E-2</v>
      </c>
      <c r="AC995" s="47">
        <f t="shared" si="224"/>
        <v>0.98945544243773154</v>
      </c>
      <c r="AD995" s="45">
        <f t="shared" si="225"/>
        <v>-1.0600545334686509E-2</v>
      </c>
      <c r="AE995" s="47">
        <f t="shared" si="226"/>
        <v>100</v>
      </c>
      <c r="AF995">
        <f t="shared" si="227"/>
        <v>1.0656930175945796E-2</v>
      </c>
      <c r="BE995">
        <v>0.17457839218169491</v>
      </c>
      <c r="BF995">
        <v>1</v>
      </c>
      <c r="BG995">
        <v>0</v>
      </c>
      <c r="BH995">
        <f t="shared" si="231"/>
        <v>922</v>
      </c>
      <c r="BI995">
        <f t="shared" si="232"/>
        <v>75</v>
      </c>
      <c r="BJ995">
        <f t="shared" si="228"/>
        <v>0.25223033252230331</v>
      </c>
      <c r="BK995">
        <f t="shared" si="229"/>
        <v>0.68354430379746833</v>
      </c>
      <c r="BL995">
        <f t="shared" si="230"/>
        <v>5.5437494225263481E-4</v>
      </c>
    </row>
    <row r="996" spans="1:64" x14ac:dyDescent="0.3">
      <c r="A996">
        <v>52</v>
      </c>
      <c r="B996">
        <v>4</v>
      </c>
      <c r="C996">
        <v>2</v>
      </c>
      <c r="D996">
        <v>3</v>
      </c>
      <c r="E996">
        <v>4</v>
      </c>
      <c r="F996">
        <v>2</v>
      </c>
      <c r="G996">
        <f t="shared" si="219"/>
        <v>2</v>
      </c>
      <c r="H996">
        <v>2</v>
      </c>
      <c r="I996">
        <v>0</v>
      </c>
      <c r="J996">
        <v>0</v>
      </c>
      <c r="L996" s="2" t="s">
        <v>20</v>
      </c>
      <c r="N996">
        <v>40</v>
      </c>
      <c r="O996">
        <v>4</v>
      </c>
      <c r="P996">
        <v>1</v>
      </c>
      <c r="Q996">
        <v>8</v>
      </c>
      <c r="R996">
        <v>5</v>
      </c>
      <c r="S996">
        <v>3</v>
      </c>
      <c r="T996">
        <v>2</v>
      </c>
      <c r="U996">
        <v>3</v>
      </c>
      <c r="V996">
        <v>9</v>
      </c>
      <c r="W996" s="45">
        <v>0</v>
      </c>
      <c r="X996" s="46">
        <v>1</v>
      </c>
      <c r="Y996" s="47">
        <f t="shared" si="220"/>
        <v>1</v>
      </c>
      <c r="Z996">
        <f t="shared" si="221"/>
        <v>0</v>
      </c>
      <c r="AA996">
        <f t="shared" si="222"/>
        <v>1.7129333171099732E-2</v>
      </c>
      <c r="AB996" s="45">
        <f t="shared" si="223"/>
        <v>1.7129333171099732E-2</v>
      </c>
      <c r="AC996" s="47">
        <f t="shared" si="224"/>
        <v>0.98287066682890023</v>
      </c>
      <c r="AD996" s="45">
        <f t="shared" si="225"/>
        <v>-1.7277737349741248E-2</v>
      </c>
      <c r="AE996" s="47">
        <f t="shared" si="226"/>
        <v>100</v>
      </c>
      <c r="AF996">
        <f t="shared" si="227"/>
        <v>1.7427860805293151E-2</v>
      </c>
      <c r="BE996">
        <v>0.17473617889959475</v>
      </c>
      <c r="BF996">
        <v>1</v>
      </c>
      <c r="BG996">
        <v>0</v>
      </c>
      <c r="BH996">
        <f t="shared" si="231"/>
        <v>923</v>
      </c>
      <c r="BI996">
        <f t="shared" si="232"/>
        <v>75</v>
      </c>
      <c r="BJ996">
        <f t="shared" si="228"/>
        <v>0.25141930251419298</v>
      </c>
      <c r="BK996">
        <f t="shared" si="229"/>
        <v>0.68354430379746833</v>
      </c>
      <c r="BL996">
        <f t="shared" si="230"/>
        <v>5.5437494225255891E-4</v>
      </c>
    </row>
    <row r="997" spans="1:64" x14ac:dyDescent="0.3">
      <c r="A997">
        <v>43</v>
      </c>
      <c r="B997">
        <v>1</v>
      </c>
      <c r="C997">
        <v>2</v>
      </c>
      <c r="D997">
        <v>7</v>
      </c>
      <c r="E997">
        <v>2</v>
      </c>
      <c r="F997">
        <v>3</v>
      </c>
      <c r="G997">
        <f t="shared" si="219"/>
        <v>3</v>
      </c>
      <c r="H997">
        <v>1</v>
      </c>
      <c r="I997">
        <v>1</v>
      </c>
      <c r="J997">
        <v>0</v>
      </c>
      <c r="L997" s="2" t="s">
        <v>18</v>
      </c>
      <c r="N997">
        <v>40</v>
      </c>
      <c r="O997">
        <v>4</v>
      </c>
      <c r="P997">
        <v>1</v>
      </c>
      <c r="Q997">
        <v>9</v>
      </c>
      <c r="R997">
        <v>2</v>
      </c>
      <c r="S997">
        <v>2</v>
      </c>
      <c r="T997">
        <v>2</v>
      </c>
      <c r="U997">
        <v>4</v>
      </c>
      <c r="V997">
        <v>9</v>
      </c>
      <c r="W997" s="45">
        <v>0</v>
      </c>
      <c r="X997" s="46">
        <v>1</v>
      </c>
      <c r="Y997" s="47">
        <f t="shared" si="220"/>
        <v>1</v>
      </c>
      <c r="Z997">
        <f t="shared" si="221"/>
        <v>0</v>
      </c>
      <c r="AA997">
        <f t="shared" si="222"/>
        <v>4.03276405184761E-2</v>
      </c>
      <c r="AB997" s="45">
        <f t="shared" si="223"/>
        <v>4.03276405184761E-2</v>
      </c>
      <c r="AC997" s="47">
        <f t="shared" si="224"/>
        <v>0.95967235948152385</v>
      </c>
      <c r="AD997" s="45">
        <f t="shared" si="225"/>
        <v>-4.1163344980440983E-2</v>
      </c>
      <c r="AE997" s="47">
        <f t="shared" si="226"/>
        <v>100</v>
      </c>
      <c r="AF997">
        <f t="shared" si="227"/>
        <v>4.2022300757170568E-2</v>
      </c>
      <c r="BE997">
        <v>0.17499532136476953</v>
      </c>
      <c r="BF997">
        <v>1</v>
      </c>
      <c r="BG997">
        <v>0</v>
      </c>
      <c r="BH997">
        <f t="shared" si="231"/>
        <v>924</v>
      </c>
      <c r="BI997">
        <f t="shared" si="232"/>
        <v>75</v>
      </c>
      <c r="BJ997">
        <f t="shared" si="228"/>
        <v>0.25060827250608275</v>
      </c>
      <c r="BK997">
        <f t="shared" si="229"/>
        <v>0.68354430379746833</v>
      </c>
      <c r="BL997">
        <f t="shared" si="230"/>
        <v>5.5437494225263481E-4</v>
      </c>
    </row>
    <row r="998" spans="1:64" x14ac:dyDescent="0.3">
      <c r="A998">
        <v>27</v>
      </c>
      <c r="B998">
        <v>4</v>
      </c>
      <c r="C998">
        <v>2</v>
      </c>
      <c r="D998">
        <v>2</v>
      </c>
      <c r="E998">
        <v>2</v>
      </c>
      <c r="F998">
        <v>1</v>
      </c>
      <c r="G998">
        <f t="shared" si="219"/>
        <v>2</v>
      </c>
      <c r="H998">
        <v>3</v>
      </c>
      <c r="I998">
        <v>4</v>
      </c>
      <c r="J998">
        <v>0</v>
      </c>
      <c r="L998" s="2" t="s">
        <v>20</v>
      </c>
      <c r="N998">
        <v>40</v>
      </c>
      <c r="O998">
        <v>4</v>
      </c>
      <c r="P998">
        <v>2</v>
      </c>
      <c r="Q998">
        <v>1</v>
      </c>
      <c r="R998">
        <v>1</v>
      </c>
      <c r="S998">
        <v>2</v>
      </c>
      <c r="T998">
        <v>1</v>
      </c>
      <c r="U998">
        <v>3</v>
      </c>
      <c r="V998">
        <v>0</v>
      </c>
      <c r="W998" s="45">
        <v>0</v>
      </c>
      <c r="X998" s="46">
        <v>1</v>
      </c>
      <c r="Y998" s="47">
        <f t="shared" si="220"/>
        <v>1</v>
      </c>
      <c r="Z998">
        <f t="shared" si="221"/>
        <v>0</v>
      </c>
      <c r="AA998">
        <f t="shared" si="222"/>
        <v>0.15981278905923255</v>
      </c>
      <c r="AB998" s="45">
        <f t="shared" si="223"/>
        <v>0.15981278905923255</v>
      </c>
      <c r="AC998" s="47">
        <f t="shared" si="224"/>
        <v>0.84018721094076743</v>
      </c>
      <c r="AD998" s="45">
        <f t="shared" si="225"/>
        <v>-0.17413054180906382</v>
      </c>
      <c r="AE998" s="47">
        <f t="shared" si="226"/>
        <v>100</v>
      </c>
      <c r="AF998">
        <f t="shared" si="227"/>
        <v>0.19021092796721853</v>
      </c>
      <c r="BE998">
        <v>0.17532074472815859</v>
      </c>
      <c r="BF998">
        <v>1</v>
      </c>
      <c r="BG998">
        <v>0</v>
      </c>
      <c r="BH998">
        <f t="shared" si="231"/>
        <v>925</v>
      </c>
      <c r="BI998">
        <f t="shared" si="232"/>
        <v>75</v>
      </c>
      <c r="BJ998">
        <f t="shared" si="228"/>
        <v>0.24979724249797242</v>
      </c>
      <c r="BK998">
        <f t="shared" si="229"/>
        <v>0.68354430379746833</v>
      </c>
      <c r="BL998">
        <f t="shared" si="230"/>
        <v>5.5437494225263481E-4</v>
      </c>
    </row>
    <row r="999" spans="1:64" x14ac:dyDescent="0.3">
      <c r="A999">
        <v>27</v>
      </c>
      <c r="B999">
        <v>4</v>
      </c>
      <c r="C999">
        <v>2</v>
      </c>
      <c r="D999">
        <v>2</v>
      </c>
      <c r="E999">
        <v>1</v>
      </c>
      <c r="F999">
        <v>3</v>
      </c>
      <c r="G999">
        <f t="shared" si="219"/>
        <v>3</v>
      </c>
      <c r="H999">
        <v>3</v>
      </c>
      <c r="I999">
        <v>7</v>
      </c>
      <c r="J999">
        <v>1</v>
      </c>
      <c r="L999" s="2" t="s">
        <v>18</v>
      </c>
      <c r="N999">
        <v>40</v>
      </c>
      <c r="O999">
        <v>4</v>
      </c>
      <c r="P999">
        <v>2</v>
      </c>
      <c r="Q999">
        <v>2</v>
      </c>
      <c r="R999">
        <v>1</v>
      </c>
      <c r="S999">
        <v>4</v>
      </c>
      <c r="T999">
        <v>3</v>
      </c>
      <c r="U999">
        <v>2</v>
      </c>
      <c r="V999">
        <v>2</v>
      </c>
      <c r="W999" s="45">
        <v>0</v>
      </c>
      <c r="X999" s="46">
        <v>1</v>
      </c>
      <c r="Y999" s="47">
        <f t="shared" si="220"/>
        <v>1</v>
      </c>
      <c r="Z999">
        <f t="shared" si="221"/>
        <v>0</v>
      </c>
      <c r="AA999">
        <f t="shared" si="222"/>
        <v>0.43625585892157515</v>
      </c>
      <c r="AB999" s="45">
        <f t="shared" si="223"/>
        <v>0.43625585892157515</v>
      </c>
      <c r="AC999" s="47">
        <f t="shared" si="224"/>
        <v>0.56374414107842485</v>
      </c>
      <c r="AD999" s="45">
        <f t="shared" si="225"/>
        <v>-0.57315478098479755</v>
      </c>
      <c r="AE999" s="47">
        <f t="shared" si="226"/>
        <v>100</v>
      </c>
      <c r="AF999">
        <f t="shared" si="227"/>
        <v>0.77385435542980785</v>
      </c>
      <c r="BE999">
        <v>0.17562537840189665</v>
      </c>
      <c r="BF999">
        <v>1</v>
      </c>
      <c r="BG999">
        <v>0</v>
      </c>
      <c r="BH999">
        <f t="shared" si="231"/>
        <v>926</v>
      </c>
      <c r="BI999">
        <f t="shared" si="232"/>
        <v>75</v>
      </c>
      <c r="BJ999">
        <f t="shared" si="228"/>
        <v>0.24898621248986208</v>
      </c>
      <c r="BK999">
        <f t="shared" si="229"/>
        <v>0.68354430379746833</v>
      </c>
      <c r="BL999">
        <f t="shared" si="230"/>
        <v>5.5437494225255891E-4</v>
      </c>
    </row>
    <row r="1000" spans="1:64" x14ac:dyDescent="0.3">
      <c r="A1000">
        <v>26</v>
      </c>
      <c r="B1000">
        <v>1</v>
      </c>
      <c r="C1000">
        <v>1</v>
      </c>
      <c r="D1000">
        <v>3</v>
      </c>
      <c r="E1000">
        <v>1</v>
      </c>
      <c r="F1000">
        <v>1</v>
      </c>
      <c r="G1000">
        <f t="shared" si="219"/>
        <v>3</v>
      </c>
      <c r="H1000">
        <v>3</v>
      </c>
      <c r="I1000">
        <v>1</v>
      </c>
      <c r="J1000">
        <v>0</v>
      </c>
      <c r="L1000" s="2" t="s">
        <v>18</v>
      </c>
      <c r="N1000">
        <v>40</v>
      </c>
      <c r="O1000">
        <v>4</v>
      </c>
      <c r="P1000">
        <v>2</v>
      </c>
      <c r="Q1000">
        <v>2</v>
      </c>
      <c r="R1000">
        <v>2</v>
      </c>
      <c r="S1000">
        <v>4</v>
      </c>
      <c r="T1000">
        <v>1</v>
      </c>
      <c r="U1000">
        <v>3</v>
      </c>
      <c r="V1000">
        <v>2</v>
      </c>
      <c r="W1000" s="45">
        <v>0</v>
      </c>
      <c r="X1000" s="46">
        <v>1</v>
      </c>
      <c r="Y1000" s="47">
        <f t="shared" si="220"/>
        <v>1</v>
      </c>
      <c r="Z1000">
        <f t="shared" si="221"/>
        <v>0</v>
      </c>
      <c r="AA1000">
        <f t="shared" si="222"/>
        <v>0.10260948024577284</v>
      </c>
      <c r="AB1000" s="45">
        <f t="shared" si="223"/>
        <v>0.10260948024577284</v>
      </c>
      <c r="AC1000" s="47">
        <f t="shared" si="224"/>
        <v>0.89739051975422712</v>
      </c>
      <c r="AD1000" s="45">
        <f t="shared" si="225"/>
        <v>-0.10826414962105248</v>
      </c>
      <c r="AE1000" s="47">
        <f t="shared" si="226"/>
        <v>100</v>
      </c>
      <c r="AF1000">
        <f t="shared" si="227"/>
        <v>0.11434205954602129</v>
      </c>
      <c r="BE1000">
        <v>0.17595244033039956</v>
      </c>
      <c r="BF1000">
        <v>1</v>
      </c>
      <c r="BG1000">
        <v>0</v>
      </c>
      <c r="BH1000">
        <f t="shared" si="231"/>
        <v>927</v>
      </c>
      <c r="BI1000">
        <f t="shared" si="232"/>
        <v>75</v>
      </c>
      <c r="BJ1000">
        <f t="shared" si="228"/>
        <v>0.24817518248175185</v>
      </c>
      <c r="BK1000">
        <f t="shared" si="229"/>
        <v>0.68354430379746833</v>
      </c>
      <c r="BL1000">
        <f t="shared" si="230"/>
        <v>5.5437494225263481E-4</v>
      </c>
    </row>
    <row r="1001" spans="1:64" x14ac:dyDescent="0.3">
      <c r="A1001">
        <v>42</v>
      </c>
      <c r="B1001">
        <v>3</v>
      </c>
      <c r="C1001">
        <v>1</v>
      </c>
      <c r="D1001">
        <v>7</v>
      </c>
      <c r="E1001">
        <v>4</v>
      </c>
      <c r="F1001">
        <v>1</v>
      </c>
      <c r="G1001">
        <f t="shared" si="219"/>
        <v>2</v>
      </c>
      <c r="H1001">
        <v>3</v>
      </c>
      <c r="I1001">
        <v>0</v>
      </c>
      <c r="J1001">
        <v>0</v>
      </c>
      <c r="L1001" s="2" t="s">
        <v>20</v>
      </c>
      <c r="N1001">
        <v>40</v>
      </c>
      <c r="O1001">
        <v>4</v>
      </c>
      <c r="P1001">
        <v>2</v>
      </c>
      <c r="Q1001">
        <v>4</v>
      </c>
      <c r="R1001">
        <v>3</v>
      </c>
      <c r="S1001">
        <v>2</v>
      </c>
      <c r="T1001">
        <v>3</v>
      </c>
      <c r="U1001">
        <v>3</v>
      </c>
      <c r="V1001">
        <v>1</v>
      </c>
      <c r="W1001" s="45">
        <v>1</v>
      </c>
      <c r="X1001" s="46">
        <v>0</v>
      </c>
      <c r="Y1001" s="47">
        <f t="shared" si="220"/>
        <v>1</v>
      </c>
      <c r="Z1001">
        <f t="shared" si="221"/>
        <v>1</v>
      </c>
      <c r="AA1001">
        <f t="shared" si="222"/>
        <v>0.18705726086016367</v>
      </c>
      <c r="AB1001" s="45">
        <f t="shared" si="223"/>
        <v>0.18705726086016367</v>
      </c>
      <c r="AC1001" s="47">
        <f t="shared" si="224"/>
        <v>0.81294273913983628</v>
      </c>
      <c r="AD1001" s="45">
        <f t="shared" si="225"/>
        <v>-1.6763405011912313</v>
      </c>
      <c r="AE1001" s="47">
        <f t="shared" si="226"/>
        <v>0</v>
      </c>
      <c r="AF1001">
        <f t="shared" si="227"/>
        <v>4.3459566092307904</v>
      </c>
      <c r="BE1001">
        <v>0.17655010466051965</v>
      </c>
      <c r="BF1001">
        <v>1</v>
      </c>
      <c r="BG1001">
        <v>0</v>
      </c>
      <c r="BH1001">
        <f t="shared" si="231"/>
        <v>928</v>
      </c>
      <c r="BI1001">
        <f t="shared" si="232"/>
        <v>75</v>
      </c>
      <c r="BJ1001">
        <f t="shared" si="228"/>
        <v>0.24736415247364152</v>
      </c>
      <c r="BK1001">
        <f t="shared" si="229"/>
        <v>0.68354430379746833</v>
      </c>
      <c r="BL1001">
        <f t="shared" si="230"/>
        <v>5.5437494225263481E-4</v>
      </c>
    </row>
    <row r="1002" spans="1:64" x14ac:dyDescent="0.3">
      <c r="A1002">
        <v>52</v>
      </c>
      <c r="B1002">
        <v>3</v>
      </c>
      <c r="C1002">
        <v>1</v>
      </c>
      <c r="D1002">
        <v>4</v>
      </c>
      <c r="E1002">
        <v>1</v>
      </c>
      <c r="F1002">
        <v>1</v>
      </c>
      <c r="G1002">
        <f t="shared" si="219"/>
        <v>2</v>
      </c>
      <c r="H1002">
        <v>1</v>
      </c>
      <c r="I1002">
        <v>0</v>
      </c>
      <c r="J1002">
        <v>0</v>
      </c>
      <c r="L1002" s="2" t="s">
        <v>20</v>
      </c>
      <c r="N1002">
        <v>40</v>
      </c>
      <c r="O1002">
        <v>4</v>
      </c>
      <c r="P1002">
        <v>2</v>
      </c>
      <c r="Q1002">
        <v>7</v>
      </c>
      <c r="R1002">
        <v>1</v>
      </c>
      <c r="S1002">
        <v>3</v>
      </c>
      <c r="T1002">
        <v>2</v>
      </c>
      <c r="U1002">
        <v>3</v>
      </c>
      <c r="V1002">
        <v>1</v>
      </c>
      <c r="W1002" s="45">
        <v>0</v>
      </c>
      <c r="X1002" s="46">
        <v>1</v>
      </c>
      <c r="Y1002" s="47">
        <f t="shared" si="220"/>
        <v>1</v>
      </c>
      <c r="Z1002">
        <f t="shared" si="221"/>
        <v>0</v>
      </c>
      <c r="AA1002">
        <f t="shared" si="222"/>
        <v>0.12160245080219427</v>
      </c>
      <c r="AB1002" s="45">
        <f t="shared" si="223"/>
        <v>0.12160245080219427</v>
      </c>
      <c r="AC1002" s="47">
        <f t="shared" si="224"/>
        <v>0.87839754919780577</v>
      </c>
      <c r="AD1002" s="45">
        <f t="shared" si="225"/>
        <v>-0.12965599830612087</v>
      </c>
      <c r="AE1002" s="47">
        <f t="shared" si="226"/>
        <v>100</v>
      </c>
      <c r="AF1002">
        <f t="shared" si="227"/>
        <v>0.138436691806856</v>
      </c>
      <c r="BE1002">
        <v>0.17724483335866872</v>
      </c>
      <c r="BF1002">
        <v>1</v>
      </c>
      <c r="BG1002">
        <v>0</v>
      </c>
      <c r="BH1002">
        <f t="shared" si="231"/>
        <v>929</v>
      </c>
      <c r="BI1002">
        <f t="shared" si="232"/>
        <v>75</v>
      </c>
      <c r="BJ1002">
        <f t="shared" si="228"/>
        <v>0.24655312246553118</v>
      </c>
      <c r="BK1002">
        <f t="shared" si="229"/>
        <v>0.68354430379746833</v>
      </c>
      <c r="BL1002">
        <f t="shared" si="230"/>
        <v>5.5437494225255891E-4</v>
      </c>
    </row>
    <row r="1003" spans="1:64" x14ac:dyDescent="0.3">
      <c r="A1003">
        <v>37</v>
      </c>
      <c r="B1003">
        <v>1</v>
      </c>
      <c r="C1003">
        <v>1</v>
      </c>
      <c r="D1003">
        <v>2</v>
      </c>
      <c r="E1003">
        <v>1</v>
      </c>
      <c r="F1003">
        <v>3</v>
      </c>
      <c r="G1003">
        <f t="shared" si="219"/>
        <v>3</v>
      </c>
      <c r="H1003">
        <v>3</v>
      </c>
      <c r="I1003">
        <v>0</v>
      </c>
      <c r="J1003">
        <v>0</v>
      </c>
      <c r="L1003" s="2" t="s">
        <v>18</v>
      </c>
      <c r="N1003">
        <v>40</v>
      </c>
      <c r="O1003">
        <v>4</v>
      </c>
      <c r="P1003">
        <v>2</v>
      </c>
      <c r="Q1003">
        <v>13</v>
      </c>
      <c r="R1003">
        <v>3</v>
      </c>
      <c r="S1003">
        <v>2</v>
      </c>
      <c r="T1003">
        <v>2</v>
      </c>
      <c r="U1003">
        <v>3</v>
      </c>
      <c r="V1003">
        <v>1</v>
      </c>
      <c r="W1003" s="45">
        <v>0</v>
      </c>
      <c r="X1003" s="46">
        <v>1</v>
      </c>
      <c r="Y1003" s="47">
        <f t="shared" si="220"/>
        <v>1</v>
      </c>
      <c r="Z1003">
        <f t="shared" si="221"/>
        <v>0</v>
      </c>
      <c r="AA1003">
        <f t="shared" si="222"/>
        <v>2.6584348962565653E-2</v>
      </c>
      <c r="AB1003" s="45">
        <f t="shared" si="223"/>
        <v>2.6584348962565653E-2</v>
      </c>
      <c r="AC1003" s="47">
        <f t="shared" si="224"/>
        <v>0.97341565103743433</v>
      </c>
      <c r="AD1003" s="45">
        <f t="shared" si="225"/>
        <v>-2.6944102980347065E-2</v>
      </c>
      <c r="AE1003" s="47">
        <f t="shared" si="226"/>
        <v>100</v>
      </c>
      <c r="AF1003">
        <f t="shared" si="227"/>
        <v>2.7310377570191037E-2</v>
      </c>
      <c r="BE1003">
        <v>0.17812641067494278</v>
      </c>
      <c r="BF1003">
        <v>1</v>
      </c>
      <c r="BG1003">
        <v>0</v>
      </c>
      <c r="BH1003">
        <f t="shared" si="231"/>
        <v>930</v>
      </c>
      <c r="BI1003">
        <f t="shared" si="232"/>
        <v>75</v>
      </c>
      <c r="BJ1003">
        <f t="shared" si="228"/>
        <v>0.24574209245742096</v>
      </c>
      <c r="BK1003">
        <f t="shared" si="229"/>
        <v>0.68354430379746833</v>
      </c>
      <c r="BL1003">
        <f t="shared" si="230"/>
        <v>5.5437494225263481E-4</v>
      </c>
    </row>
    <row r="1004" spans="1:64" x14ac:dyDescent="0.3">
      <c r="A1004">
        <v>35</v>
      </c>
      <c r="B1004">
        <v>3</v>
      </c>
      <c r="C1004">
        <v>1</v>
      </c>
      <c r="D1004">
        <v>2</v>
      </c>
      <c r="E1004">
        <v>3</v>
      </c>
      <c r="F1004">
        <v>1</v>
      </c>
      <c r="G1004">
        <f t="shared" si="219"/>
        <v>3</v>
      </c>
      <c r="H1004">
        <v>3</v>
      </c>
      <c r="I1004">
        <v>2</v>
      </c>
      <c r="J1004">
        <v>0</v>
      </c>
      <c r="L1004" s="2" t="s">
        <v>18</v>
      </c>
      <c r="N1004">
        <v>41</v>
      </c>
      <c r="O1004">
        <v>1</v>
      </c>
      <c r="P1004">
        <v>1</v>
      </c>
      <c r="Q1004">
        <v>0</v>
      </c>
      <c r="R1004">
        <v>1</v>
      </c>
      <c r="S1004">
        <v>3</v>
      </c>
      <c r="T1004">
        <v>1</v>
      </c>
      <c r="U1004">
        <v>1</v>
      </c>
      <c r="V1004">
        <v>0</v>
      </c>
      <c r="W1004" s="45">
        <v>1</v>
      </c>
      <c r="X1004" s="46">
        <v>0</v>
      </c>
      <c r="Y1004" s="47">
        <f t="shared" si="220"/>
        <v>1</v>
      </c>
      <c r="Z1004">
        <f t="shared" si="221"/>
        <v>1</v>
      </c>
      <c r="AA1004">
        <f t="shared" si="222"/>
        <v>0.15738632634517988</v>
      </c>
      <c r="AB1004" s="45">
        <f t="shared" si="223"/>
        <v>0.15738632634517988</v>
      </c>
      <c r="AC1004" s="47">
        <f t="shared" si="224"/>
        <v>0.84261367365482009</v>
      </c>
      <c r="AD1004" s="45">
        <f t="shared" si="225"/>
        <v>-1.8490518187852605</v>
      </c>
      <c r="AE1004" s="47">
        <f t="shared" si="226"/>
        <v>0</v>
      </c>
      <c r="AF1004">
        <f t="shared" si="227"/>
        <v>5.353792119188288</v>
      </c>
      <c r="BE1004">
        <v>0.17867197512822727</v>
      </c>
      <c r="BF1004">
        <v>1</v>
      </c>
      <c r="BG1004">
        <v>0</v>
      </c>
      <c r="BH1004">
        <f t="shared" si="231"/>
        <v>931</v>
      </c>
      <c r="BI1004">
        <f t="shared" si="232"/>
        <v>75</v>
      </c>
      <c r="BJ1004">
        <f t="shared" si="228"/>
        <v>0.24493106244931062</v>
      </c>
      <c r="BK1004">
        <f t="shared" si="229"/>
        <v>0.68354430379746833</v>
      </c>
      <c r="BL1004">
        <f t="shared" si="230"/>
        <v>5.5437494225263481E-4</v>
      </c>
    </row>
    <row r="1005" spans="1:64" x14ac:dyDescent="0.3">
      <c r="A1005">
        <v>25</v>
      </c>
      <c r="B1005">
        <v>1</v>
      </c>
      <c r="C1005">
        <v>1</v>
      </c>
      <c r="D1005">
        <v>2</v>
      </c>
      <c r="E1005">
        <v>1</v>
      </c>
      <c r="F1005">
        <v>1</v>
      </c>
      <c r="G1005">
        <f t="shared" si="219"/>
        <v>2</v>
      </c>
      <c r="H1005">
        <v>2</v>
      </c>
      <c r="I1005">
        <v>0</v>
      </c>
      <c r="J1005">
        <v>0</v>
      </c>
      <c r="L1005" s="2" t="s">
        <v>20</v>
      </c>
      <c r="N1005">
        <v>41</v>
      </c>
      <c r="O1005">
        <v>1</v>
      </c>
      <c r="P1005">
        <v>1</v>
      </c>
      <c r="Q1005">
        <v>7</v>
      </c>
      <c r="R1005">
        <v>2</v>
      </c>
      <c r="S1005">
        <v>3</v>
      </c>
      <c r="T1005">
        <v>3</v>
      </c>
      <c r="U1005">
        <v>3</v>
      </c>
      <c r="V1005">
        <v>7</v>
      </c>
      <c r="W1005" s="45">
        <v>1</v>
      </c>
      <c r="X1005" s="46">
        <v>0</v>
      </c>
      <c r="Y1005" s="47">
        <f t="shared" si="220"/>
        <v>1</v>
      </c>
      <c r="Z1005">
        <f t="shared" si="221"/>
        <v>1</v>
      </c>
      <c r="AA1005">
        <f t="shared" si="222"/>
        <v>0.20717746554092992</v>
      </c>
      <c r="AB1005" s="45">
        <f t="shared" si="223"/>
        <v>0.20717746554092992</v>
      </c>
      <c r="AC1005" s="47">
        <f t="shared" si="224"/>
        <v>0.79282253445907003</v>
      </c>
      <c r="AD1005" s="45">
        <f t="shared" si="225"/>
        <v>-1.5741795315531291</v>
      </c>
      <c r="AE1005" s="47">
        <f t="shared" si="226"/>
        <v>0</v>
      </c>
      <c r="AF1005">
        <f t="shared" si="227"/>
        <v>3.8267797725445205</v>
      </c>
      <c r="BE1005">
        <v>0.17928669065860783</v>
      </c>
      <c r="BF1005">
        <v>1</v>
      </c>
      <c r="BG1005">
        <v>0</v>
      </c>
      <c r="BH1005">
        <f t="shared" si="231"/>
        <v>932</v>
      </c>
      <c r="BI1005">
        <f t="shared" si="232"/>
        <v>75</v>
      </c>
      <c r="BJ1005">
        <f t="shared" si="228"/>
        <v>0.24412003244120029</v>
      </c>
      <c r="BK1005">
        <f t="shared" si="229"/>
        <v>0.68354430379746833</v>
      </c>
      <c r="BL1005">
        <f t="shared" si="230"/>
        <v>5.5437494225255891E-4</v>
      </c>
    </row>
    <row r="1006" spans="1:64" x14ac:dyDescent="0.3">
      <c r="A1006">
        <v>26</v>
      </c>
      <c r="B1006">
        <v>3</v>
      </c>
      <c r="C1006">
        <v>1</v>
      </c>
      <c r="D1006">
        <v>7</v>
      </c>
      <c r="E1006">
        <v>1</v>
      </c>
      <c r="F1006">
        <v>1</v>
      </c>
      <c r="G1006">
        <f t="shared" si="219"/>
        <v>3</v>
      </c>
      <c r="H1006">
        <v>3</v>
      </c>
      <c r="I1006">
        <v>0</v>
      </c>
      <c r="J1006">
        <v>0</v>
      </c>
      <c r="L1006" s="2" t="s">
        <v>18</v>
      </c>
      <c r="N1006">
        <v>41</v>
      </c>
      <c r="O1006">
        <v>1</v>
      </c>
      <c r="P1006">
        <v>1</v>
      </c>
      <c r="Q1006">
        <v>7</v>
      </c>
      <c r="R1006">
        <v>4</v>
      </c>
      <c r="S1006">
        <v>4</v>
      </c>
      <c r="T1006">
        <v>2</v>
      </c>
      <c r="U1006">
        <v>3</v>
      </c>
      <c r="V1006">
        <v>0</v>
      </c>
      <c r="W1006" s="45">
        <v>0</v>
      </c>
      <c r="X1006" s="46">
        <v>1</v>
      </c>
      <c r="Y1006" s="47">
        <f t="shared" si="220"/>
        <v>1</v>
      </c>
      <c r="Z1006">
        <f t="shared" si="221"/>
        <v>0</v>
      </c>
      <c r="AA1006">
        <f t="shared" si="222"/>
        <v>1.9636619501633638E-2</v>
      </c>
      <c r="AB1006" s="45">
        <f t="shared" si="223"/>
        <v>1.9636619501633638E-2</v>
      </c>
      <c r="AC1006" s="47">
        <f t="shared" si="224"/>
        <v>0.98036338049836635</v>
      </c>
      <c r="AD1006" s="45">
        <f t="shared" si="225"/>
        <v>-1.9831979618621234E-2</v>
      </c>
      <c r="AE1006" s="47">
        <f t="shared" si="226"/>
        <v>100</v>
      </c>
      <c r="AF1006">
        <f t="shared" si="227"/>
        <v>2.0029939808289647E-2</v>
      </c>
      <c r="BE1006">
        <v>0.17939602119871054</v>
      </c>
      <c r="BF1006">
        <v>1</v>
      </c>
      <c r="BG1006">
        <v>0</v>
      </c>
      <c r="BH1006">
        <f t="shared" si="231"/>
        <v>933</v>
      </c>
      <c r="BI1006">
        <f t="shared" si="232"/>
        <v>75</v>
      </c>
      <c r="BJ1006">
        <f t="shared" si="228"/>
        <v>0.24330900243309006</v>
      </c>
      <c r="BK1006">
        <f t="shared" si="229"/>
        <v>0.68354430379746833</v>
      </c>
      <c r="BL1006">
        <f t="shared" si="230"/>
        <v>5.5437494225263481E-4</v>
      </c>
    </row>
    <row r="1007" spans="1:64" x14ac:dyDescent="0.3">
      <c r="A1007">
        <v>29</v>
      </c>
      <c r="B1007">
        <v>2</v>
      </c>
      <c r="C1007">
        <v>1</v>
      </c>
      <c r="D1007">
        <v>9</v>
      </c>
      <c r="E1007">
        <v>3</v>
      </c>
      <c r="F1007">
        <v>1</v>
      </c>
      <c r="G1007">
        <f t="shared" si="219"/>
        <v>3</v>
      </c>
      <c r="H1007">
        <v>2</v>
      </c>
      <c r="I1007">
        <v>0</v>
      </c>
      <c r="J1007">
        <v>0</v>
      </c>
      <c r="L1007" s="2" t="s">
        <v>18</v>
      </c>
      <c r="N1007">
        <v>41</v>
      </c>
      <c r="O1007">
        <v>1</v>
      </c>
      <c r="P1007">
        <v>1</v>
      </c>
      <c r="Q1007">
        <v>8</v>
      </c>
      <c r="R1007">
        <v>1</v>
      </c>
      <c r="S1007">
        <v>1</v>
      </c>
      <c r="T1007">
        <v>1</v>
      </c>
      <c r="U1007">
        <v>3</v>
      </c>
      <c r="V1007">
        <v>1</v>
      </c>
      <c r="W1007" s="45">
        <v>0</v>
      </c>
      <c r="X1007" s="46">
        <v>1</v>
      </c>
      <c r="Y1007" s="47">
        <f t="shared" si="220"/>
        <v>1</v>
      </c>
      <c r="Z1007">
        <f t="shared" si="221"/>
        <v>0</v>
      </c>
      <c r="AA1007">
        <f t="shared" si="222"/>
        <v>4.5229858634672562E-2</v>
      </c>
      <c r="AB1007" s="45">
        <f t="shared" si="223"/>
        <v>4.5229858634672562E-2</v>
      </c>
      <c r="AC1007" s="47">
        <f t="shared" si="224"/>
        <v>0.95477014136532745</v>
      </c>
      <c r="AD1007" s="45">
        <f t="shared" si="225"/>
        <v>-4.6284657141628251E-2</v>
      </c>
      <c r="AE1007" s="47">
        <f t="shared" si="226"/>
        <v>100</v>
      </c>
      <c r="AF1007">
        <f t="shared" si="227"/>
        <v>4.7372510591914378E-2</v>
      </c>
      <c r="BE1007">
        <v>0.18108610876554246</v>
      </c>
      <c r="BF1007">
        <v>1</v>
      </c>
      <c r="BG1007">
        <v>0</v>
      </c>
      <c r="BH1007">
        <f t="shared" si="231"/>
        <v>934</v>
      </c>
      <c r="BI1007">
        <f t="shared" si="232"/>
        <v>75</v>
      </c>
      <c r="BJ1007">
        <f t="shared" si="228"/>
        <v>0.24249797242497972</v>
      </c>
      <c r="BK1007">
        <f t="shared" si="229"/>
        <v>0.68354430379746833</v>
      </c>
      <c r="BL1007">
        <f t="shared" si="230"/>
        <v>0</v>
      </c>
    </row>
    <row r="1008" spans="1:64" x14ac:dyDescent="0.3">
      <c r="A1008">
        <v>49</v>
      </c>
      <c r="B1008">
        <v>1</v>
      </c>
      <c r="C1008">
        <v>1</v>
      </c>
      <c r="D1008">
        <v>3</v>
      </c>
      <c r="E1008">
        <v>2</v>
      </c>
      <c r="F1008">
        <v>4</v>
      </c>
      <c r="G1008">
        <f t="shared" si="219"/>
        <v>3</v>
      </c>
      <c r="H1008">
        <v>3</v>
      </c>
      <c r="I1008">
        <v>1</v>
      </c>
      <c r="J1008">
        <v>1</v>
      </c>
      <c r="L1008" s="2" t="s">
        <v>18</v>
      </c>
      <c r="N1008">
        <v>41</v>
      </c>
      <c r="O1008">
        <v>1</v>
      </c>
      <c r="P1008">
        <v>1</v>
      </c>
      <c r="Q1008">
        <v>16</v>
      </c>
      <c r="R1008">
        <v>5</v>
      </c>
      <c r="S1008">
        <v>3</v>
      </c>
      <c r="T1008">
        <v>1</v>
      </c>
      <c r="U1008">
        <v>4</v>
      </c>
      <c r="V1008">
        <v>0</v>
      </c>
      <c r="W1008" s="45">
        <v>0</v>
      </c>
      <c r="X1008" s="46">
        <v>1</v>
      </c>
      <c r="Y1008" s="47">
        <f t="shared" si="220"/>
        <v>1</v>
      </c>
      <c r="Z1008">
        <f t="shared" si="221"/>
        <v>0</v>
      </c>
      <c r="AA1008">
        <f t="shared" si="222"/>
        <v>1.4643072544143956E-3</v>
      </c>
      <c r="AB1008" s="45">
        <f t="shared" si="223"/>
        <v>1.4643072544143956E-3</v>
      </c>
      <c r="AC1008" s="47">
        <f t="shared" si="224"/>
        <v>0.99853569274558562</v>
      </c>
      <c r="AD1008" s="45">
        <f t="shared" si="225"/>
        <v>-1.465380400019907E-3</v>
      </c>
      <c r="AE1008" s="47">
        <f t="shared" si="226"/>
        <v>100</v>
      </c>
      <c r="AF1008">
        <f t="shared" si="227"/>
        <v>1.4664545945154137E-3</v>
      </c>
      <c r="BE1008">
        <v>0.1811962031503635</v>
      </c>
      <c r="BF1008">
        <v>0</v>
      </c>
      <c r="BG1008">
        <v>1</v>
      </c>
      <c r="BH1008">
        <f t="shared" si="231"/>
        <v>934</v>
      </c>
      <c r="BI1008">
        <f t="shared" si="232"/>
        <v>76</v>
      </c>
      <c r="BJ1008">
        <f t="shared" si="228"/>
        <v>0.24249797242497972</v>
      </c>
      <c r="BK1008">
        <f t="shared" si="229"/>
        <v>0.67932489451476785</v>
      </c>
      <c r="BL1008">
        <f t="shared" si="230"/>
        <v>5.5095287470786534E-4</v>
      </c>
    </row>
    <row r="1009" spans="1:64" x14ac:dyDescent="0.3">
      <c r="A1009">
        <v>29</v>
      </c>
      <c r="B1009">
        <v>3</v>
      </c>
      <c r="C1009">
        <v>2</v>
      </c>
      <c r="D1009">
        <v>7</v>
      </c>
      <c r="E1009">
        <v>3</v>
      </c>
      <c r="F1009">
        <v>1</v>
      </c>
      <c r="G1009">
        <f t="shared" si="219"/>
        <v>3</v>
      </c>
      <c r="H1009">
        <v>3</v>
      </c>
      <c r="I1009">
        <v>7</v>
      </c>
      <c r="J1009">
        <v>1</v>
      </c>
      <c r="L1009" s="2" t="s">
        <v>18</v>
      </c>
      <c r="N1009">
        <v>41</v>
      </c>
      <c r="O1009">
        <v>1</v>
      </c>
      <c r="P1009">
        <v>2</v>
      </c>
      <c r="Q1009">
        <v>7</v>
      </c>
      <c r="R1009">
        <v>2</v>
      </c>
      <c r="S1009">
        <v>3</v>
      </c>
      <c r="T1009">
        <v>3</v>
      </c>
      <c r="U1009">
        <v>3</v>
      </c>
      <c r="V1009">
        <v>0</v>
      </c>
      <c r="W1009" s="45">
        <v>0</v>
      </c>
      <c r="X1009" s="46">
        <v>1</v>
      </c>
      <c r="Y1009" s="47">
        <f t="shared" si="220"/>
        <v>1</v>
      </c>
      <c r="Z1009">
        <f t="shared" si="221"/>
        <v>0</v>
      </c>
      <c r="AA1009">
        <f t="shared" si="222"/>
        <v>0.30674456439906322</v>
      </c>
      <c r="AB1009" s="45">
        <f t="shared" si="223"/>
        <v>0.30674456439906322</v>
      </c>
      <c r="AC1009" s="47">
        <f t="shared" si="224"/>
        <v>0.69325543560093683</v>
      </c>
      <c r="AD1009" s="45">
        <f t="shared" si="225"/>
        <v>-0.36635675376554666</v>
      </c>
      <c r="AE1009" s="47">
        <f t="shared" si="226"/>
        <v>100</v>
      </c>
      <c r="AF1009">
        <f t="shared" si="227"/>
        <v>0.44246975738916039</v>
      </c>
      <c r="BE1009">
        <v>0.18122731256411156</v>
      </c>
      <c r="BF1009">
        <v>1</v>
      </c>
      <c r="BG1009">
        <v>0</v>
      </c>
      <c r="BH1009">
        <f t="shared" si="231"/>
        <v>935</v>
      </c>
      <c r="BI1009">
        <f t="shared" si="232"/>
        <v>76</v>
      </c>
      <c r="BJ1009">
        <f t="shared" si="228"/>
        <v>0.24168694241686939</v>
      </c>
      <c r="BK1009">
        <f t="shared" si="229"/>
        <v>0.67932489451476785</v>
      </c>
      <c r="BL1009">
        <f t="shared" si="230"/>
        <v>5.5095287470778998E-4</v>
      </c>
    </row>
    <row r="1010" spans="1:64" x14ac:dyDescent="0.3">
      <c r="A1010">
        <v>54</v>
      </c>
      <c r="B1010">
        <v>4</v>
      </c>
      <c r="C1010">
        <v>1</v>
      </c>
      <c r="D1010">
        <v>7</v>
      </c>
      <c r="E1010">
        <v>4</v>
      </c>
      <c r="F1010">
        <v>4</v>
      </c>
      <c r="G1010">
        <f t="shared" si="219"/>
        <v>3</v>
      </c>
      <c r="H1010">
        <v>2</v>
      </c>
      <c r="I1010">
        <v>12</v>
      </c>
      <c r="J1010">
        <v>0</v>
      </c>
      <c r="L1010" s="2" t="s">
        <v>18</v>
      </c>
      <c r="N1010">
        <v>41</v>
      </c>
      <c r="O1010">
        <v>2</v>
      </c>
      <c r="P1010">
        <v>1</v>
      </c>
      <c r="Q1010">
        <v>2</v>
      </c>
      <c r="R1010">
        <v>2</v>
      </c>
      <c r="S1010">
        <v>2</v>
      </c>
      <c r="T1010">
        <v>3</v>
      </c>
      <c r="U1010">
        <v>1</v>
      </c>
      <c r="V1010">
        <v>1</v>
      </c>
      <c r="W1010" s="45">
        <v>0</v>
      </c>
      <c r="X1010" s="46">
        <v>1</v>
      </c>
      <c r="Y1010" s="47">
        <f t="shared" si="220"/>
        <v>1</v>
      </c>
      <c r="Z1010">
        <f t="shared" si="221"/>
        <v>0</v>
      </c>
      <c r="AA1010">
        <f t="shared" si="222"/>
        <v>0.236857423391653</v>
      </c>
      <c r="AB1010" s="45">
        <f t="shared" si="223"/>
        <v>0.236857423391653</v>
      </c>
      <c r="AC1010" s="47">
        <f t="shared" si="224"/>
        <v>0.76314257660834706</v>
      </c>
      <c r="AD1010" s="45">
        <f t="shared" si="225"/>
        <v>-0.27031040197179945</v>
      </c>
      <c r="AE1010" s="47">
        <f t="shared" si="226"/>
        <v>100</v>
      </c>
      <c r="AF1010">
        <f t="shared" si="227"/>
        <v>0.31037112939540623</v>
      </c>
      <c r="BE1010">
        <v>0.18193266107902584</v>
      </c>
      <c r="BF1010">
        <v>1</v>
      </c>
      <c r="BG1010">
        <v>0</v>
      </c>
      <c r="BH1010">
        <f t="shared" si="231"/>
        <v>936</v>
      </c>
      <c r="BI1010">
        <f t="shared" si="232"/>
        <v>76</v>
      </c>
      <c r="BJ1010">
        <f t="shared" si="228"/>
        <v>0.24087591240875916</v>
      </c>
      <c r="BK1010">
        <f t="shared" si="229"/>
        <v>0.67932489451476785</v>
      </c>
      <c r="BL1010">
        <f t="shared" si="230"/>
        <v>0</v>
      </c>
    </row>
    <row r="1011" spans="1:64" x14ac:dyDescent="0.3">
      <c r="A1011">
        <v>58</v>
      </c>
      <c r="B1011">
        <v>4</v>
      </c>
      <c r="C1011">
        <v>2</v>
      </c>
      <c r="D1011">
        <v>8</v>
      </c>
      <c r="E1011">
        <v>5</v>
      </c>
      <c r="F1011">
        <v>4</v>
      </c>
      <c r="G1011">
        <f t="shared" si="219"/>
        <v>2</v>
      </c>
      <c r="H1011">
        <v>3</v>
      </c>
      <c r="I1011">
        <v>1</v>
      </c>
      <c r="J1011">
        <v>0</v>
      </c>
      <c r="L1011" s="2" t="s">
        <v>20</v>
      </c>
      <c r="N1011">
        <v>41</v>
      </c>
      <c r="O1011">
        <v>2</v>
      </c>
      <c r="P1011">
        <v>1</v>
      </c>
      <c r="Q1011">
        <v>6</v>
      </c>
      <c r="R1011">
        <v>1</v>
      </c>
      <c r="S1011">
        <v>3</v>
      </c>
      <c r="T1011">
        <v>2</v>
      </c>
      <c r="U1011">
        <v>3</v>
      </c>
      <c r="V1011">
        <v>0</v>
      </c>
      <c r="W1011" s="45">
        <v>0</v>
      </c>
      <c r="X1011" s="46">
        <v>1</v>
      </c>
      <c r="Y1011" s="47">
        <f t="shared" si="220"/>
        <v>1</v>
      </c>
      <c r="Z1011">
        <f t="shared" si="221"/>
        <v>0</v>
      </c>
      <c r="AA1011">
        <f t="shared" si="222"/>
        <v>5.5766890737996122E-2</v>
      </c>
      <c r="AB1011" s="45">
        <f t="shared" si="223"/>
        <v>5.5766890737996122E-2</v>
      </c>
      <c r="AC1011" s="47">
        <f t="shared" si="224"/>
        <v>0.94423310926200388</v>
      </c>
      <c r="AD1011" s="45">
        <f t="shared" si="225"/>
        <v>-5.7382205543204522E-2</v>
      </c>
      <c r="AE1011" s="47">
        <f t="shared" si="226"/>
        <v>100</v>
      </c>
      <c r="AF1011">
        <f t="shared" si="227"/>
        <v>5.90605118492218E-2</v>
      </c>
      <c r="BE1011">
        <v>0.18222088771986131</v>
      </c>
      <c r="BF1011">
        <v>0</v>
      </c>
      <c r="BG1011">
        <v>1</v>
      </c>
      <c r="BH1011">
        <f t="shared" si="231"/>
        <v>936</v>
      </c>
      <c r="BI1011">
        <f t="shared" si="232"/>
        <v>77</v>
      </c>
      <c r="BJ1011">
        <f t="shared" si="228"/>
        <v>0.24087591240875916</v>
      </c>
      <c r="BK1011">
        <f t="shared" si="229"/>
        <v>0.67510548523206748</v>
      </c>
      <c r="BL1011">
        <f t="shared" si="230"/>
        <v>5.4753080716309608E-4</v>
      </c>
    </row>
    <row r="1012" spans="1:64" x14ac:dyDescent="0.3">
      <c r="A1012">
        <v>55</v>
      </c>
      <c r="B1012">
        <v>2</v>
      </c>
      <c r="C1012">
        <v>1</v>
      </c>
      <c r="D1012">
        <v>7</v>
      </c>
      <c r="E1012">
        <v>4</v>
      </c>
      <c r="F1012">
        <v>1</v>
      </c>
      <c r="G1012">
        <f t="shared" si="219"/>
        <v>1</v>
      </c>
      <c r="H1012">
        <v>4</v>
      </c>
      <c r="I1012">
        <v>0</v>
      </c>
      <c r="J1012">
        <v>0</v>
      </c>
      <c r="L1012" s="2" t="s">
        <v>21</v>
      </c>
      <c r="N1012">
        <v>41</v>
      </c>
      <c r="O1012">
        <v>2</v>
      </c>
      <c r="P1012">
        <v>1</v>
      </c>
      <c r="Q1012">
        <v>6</v>
      </c>
      <c r="R1012">
        <v>5</v>
      </c>
      <c r="S1012">
        <v>4</v>
      </c>
      <c r="T1012">
        <v>1</v>
      </c>
      <c r="U1012">
        <v>2</v>
      </c>
      <c r="V1012">
        <v>12</v>
      </c>
      <c r="W1012" s="45">
        <v>0</v>
      </c>
      <c r="X1012" s="46">
        <v>1</v>
      </c>
      <c r="Y1012" s="47">
        <f t="shared" si="220"/>
        <v>1</v>
      </c>
      <c r="Z1012">
        <f t="shared" si="221"/>
        <v>0</v>
      </c>
      <c r="AA1012">
        <f t="shared" si="222"/>
        <v>4.1199953273448706E-2</v>
      </c>
      <c r="AB1012" s="45">
        <f t="shared" si="223"/>
        <v>4.1199953273448706E-2</v>
      </c>
      <c r="AC1012" s="47">
        <f t="shared" si="224"/>
        <v>0.95880004672655128</v>
      </c>
      <c r="AD1012" s="45">
        <f t="shared" si="225"/>
        <v>-4.2072727687500019E-2</v>
      </c>
      <c r="AE1012" s="47">
        <f t="shared" si="226"/>
        <v>100</v>
      </c>
      <c r="AF1012">
        <f t="shared" si="227"/>
        <v>4.2970328812675672E-2</v>
      </c>
      <c r="BE1012">
        <v>0.18254397889258922</v>
      </c>
      <c r="BF1012">
        <v>1</v>
      </c>
      <c r="BG1012">
        <v>0</v>
      </c>
      <c r="BH1012">
        <f t="shared" si="231"/>
        <v>937</v>
      </c>
      <c r="BI1012">
        <f t="shared" si="232"/>
        <v>77</v>
      </c>
      <c r="BJ1012">
        <f t="shared" si="228"/>
        <v>0.24006488240064883</v>
      </c>
      <c r="BK1012">
        <f t="shared" si="229"/>
        <v>0.67510548523206748</v>
      </c>
      <c r="BL1012">
        <f t="shared" si="230"/>
        <v>0</v>
      </c>
    </row>
    <row r="1013" spans="1:64" x14ac:dyDescent="0.3">
      <c r="A1013">
        <v>36</v>
      </c>
      <c r="B1013">
        <v>1</v>
      </c>
      <c r="C1013">
        <v>2</v>
      </c>
      <c r="D1013">
        <v>4</v>
      </c>
      <c r="E1013">
        <v>2</v>
      </c>
      <c r="F1013">
        <v>2</v>
      </c>
      <c r="G1013">
        <f t="shared" si="219"/>
        <v>3</v>
      </c>
      <c r="H1013">
        <v>3</v>
      </c>
      <c r="I1013">
        <v>0</v>
      </c>
      <c r="J1013">
        <v>0</v>
      </c>
      <c r="L1013" s="2" t="s">
        <v>18</v>
      </c>
      <c r="N1013">
        <v>41</v>
      </c>
      <c r="O1013">
        <v>2</v>
      </c>
      <c r="P1013">
        <v>1</v>
      </c>
      <c r="Q1013">
        <v>7</v>
      </c>
      <c r="R1013">
        <v>3</v>
      </c>
      <c r="S1013">
        <v>2</v>
      </c>
      <c r="T1013">
        <v>2</v>
      </c>
      <c r="U1013">
        <v>3</v>
      </c>
      <c r="V1013">
        <v>0</v>
      </c>
      <c r="W1013" s="45">
        <v>0</v>
      </c>
      <c r="X1013" s="46">
        <v>1</v>
      </c>
      <c r="Y1013" s="47">
        <f t="shared" si="220"/>
        <v>1</v>
      </c>
      <c r="Z1013">
        <f t="shared" si="221"/>
        <v>0</v>
      </c>
      <c r="AA1013">
        <f t="shared" si="222"/>
        <v>2.5837166148803558E-2</v>
      </c>
      <c r="AB1013" s="45">
        <f t="shared" si="223"/>
        <v>2.5837166148803558E-2</v>
      </c>
      <c r="AC1013" s="47">
        <f t="shared" si="224"/>
        <v>0.9741628338511964</v>
      </c>
      <c r="AD1013" s="45">
        <f t="shared" si="225"/>
        <v>-2.6176808767335816E-2</v>
      </c>
      <c r="AE1013" s="47">
        <f t="shared" si="226"/>
        <v>100</v>
      </c>
      <c r="AF1013">
        <f t="shared" si="227"/>
        <v>2.6522430594750231E-2</v>
      </c>
      <c r="BE1013">
        <v>0.18271571950407794</v>
      </c>
      <c r="BF1013">
        <v>0</v>
      </c>
      <c r="BG1013">
        <v>1</v>
      </c>
      <c r="BH1013">
        <f t="shared" si="231"/>
        <v>937</v>
      </c>
      <c r="BI1013">
        <f t="shared" si="232"/>
        <v>78</v>
      </c>
      <c r="BJ1013">
        <f t="shared" si="228"/>
        <v>0.24006488240064883</v>
      </c>
      <c r="BK1013">
        <f t="shared" si="229"/>
        <v>0.67088607594936711</v>
      </c>
      <c r="BL1013">
        <f t="shared" si="230"/>
        <v>5.4410873961832672E-4</v>
      </c>
    </row>
    <row r="1014" spans="1:64" x14ac:dyDescent="0.3">
      <c r="A1014">
        <v>31</v>
      </c>
      <c r="B1014">
        <v>2</v>
      </c>
      <c r="C1014">
        <v>1</v>
      </c>
      <c r="D1014">
        <v>0</v>
      </c>
      <c r="E1014">
        <v>1</v>
      </c>
      <c r="F1014">
        <v>1</v>
      </c>
      <c r="G1014">
        <f t="shared" si="219"/>
        <v>3</v>
      </c>
      <c r="H1014">
        <v>3</v>
      </c>
      <c r="I1014">
        <v>0</v>
      </c>
      <c r="J1014">
        <v>1</v>
      </c>
      <c r="L1014" s="2" t="s">
        <v>18</v>
      </c>
      <c r="N1014">
        <v>41</v>
      </c>
      <c r="O1014">
        <v>2</v>
      </c>
      <c r="P1014">
        <v>1</v>
      </c>
      <c r="Q1014">
        <v>15</v>
      </c>
      <c r="R1014">
        <v>5</v>
      </c>
      <c r="S1014">
        <v>1</v>
      </c>
      <c r="T1014">
        <v>2</v>
      </c>
      <c r="U1014">
        <v>3</v>
      </c>
      <c r="V1014">
        <v>15</v>
      </c>
      <c r="W1014" s="45">
        <v>1</v>
      </c>
      <c r="X1014" s="46">
        <v>0</v>
      </c>
      <c r="Y1014" s="47">
        <f t="shared" si="220"/>
        <v>1</v>
      </c>
      <c r="Z1014">
        <f t="shared" si="221"/>
        <v>1</v>
      </c>
      <c r="AA1014">
        <f t="shared" si="222"/>
        <v>3.2830766906611894E-2</v>
      </c>
      <c r="AB1014" s="45">
        <f t="shared" si="223"/>
        <v>3.2830766906611894E-2</v>
      </c>
      <c r="AC1014" s="47">
        <f t="shared" si="224"/>
        <v>0.96716923309338809</v>
      </c>
      <c r="AD1014" s="45">
        <f t="shared" si="225"/>
        <v>-3.4163891878081243</v>
      </c>
      <c r="AE1014" s="47">
        <f t="shared" si="226"/>
        <v>0</v>
      </c>
      <c r="AF1014">
        <f t="shared" si="227"/>
        <v>29.459233646430803</v>
      </c>
      <c r="BE1014">
        <v>0.18316792249322589</v>
      </c>
      <c r="BF1014">
        <v>1</v>
      </c>
      <c r="BG1014">
        <v>0</v>
      </c>
      <c r="BH1014">
        <f t="shared" si="231"/>
        <v>938</v>
      </c>
      <c r="BI1014">
        <f t="shared" si="232"/>
        <v>78</v>
      </c>
      <c r="BJ1014">
        <f t="shared" si="228"/>
        <v>0.23925385239253849</v>
      </c>
      <c r="BK1014">
        <f t="shared" si="229"/>
        <v>0.67088607594936711</v>
      </c>
      <c r="BL1014">
        <f t="shared" si="230"/>
        <v>5.4410873961825224E-4</v>
      </c>
    </row>
    <row r="1015" spans="1:64" x14ac:dyDescent="0.3">
      <c r="A1015">
        <v>30</v>
      </c>
      <c r="B1015">
        <v>4</v>
      </c>
      <c r="C1015">
        <v>1</v>
      </c>
      <c r="D1015">
        <v>2</v>
      </c>
      <c r="E1015">
        <v>2</v>
      </c>
      <c r="F1015">
        <v>1</v>
      </c>
      <c r="G1015">
        <f t="shared" si="219"/>
        <v>1</v>
      </c>
      <c r="H1015">
        <v>3</v>
      </c>
      <c r="I1015">
        <v>0</v>
      </c>
      <c r="J1015">
        <v>0</v>
      </c>
      <c r="L1015" s="2" t="s">
        <v>21</v>
      </c>
      <c r="N1015">
        <v>41</v>
      </c>
      <c r="O1015">
        <v>2</v>
      </c>
      <c r="P1015">
        <v>1</v>
      </c>
      <c r="Q1015">
        <v>16</v>
      </c>
      <c r="R1015">
        <v>4</v>
      </c>
      <c r="S1015">
        <v>4</v>
      </c>
      <c r="T1015">
        <v>2</v>
      </c>
      <c r="U1015">
        <v>3</v>
      </c>
      <c r="V1015">
        <v>11</v>
      </c>
      <c r="W1015" s="45">
        <v>0</v>
      </c>
      <c r="X1015" s="46">
        <v>1</v>
      </c>
      <c r="Y1015" s="47">
        <f t="shared" si="220"/>
        <v>1</v>
      </c>
      <c r="Z1015">
        <f t="shared" si="221"/>
        <v>0</v>
      </c>
      <c r="AA1015">
        <f t="shared" si="222"/>
        <v>1.5743436781642157E-2</v>
      </c>
      <c r="AB1015" s="45">
        <f t="shared" si="223"/>
        <v>1.5743436781642157E-2</v>
      </c>
      <c r="AC1015" s="47">
        <f t="shared" si="224"/>
        <v>0.98425656321835786</v>
      </c>
      <c r="AD1015" s="45">
        <f t="shared" si="225"/>
        <v>-1.5868680937334713E-2</v>
      </c>
      <c r="AE1015" s="47">
        <f t="shared" si="226"/>
        <v>100</v>
      </c>
      <c r="AF1015">
        <f t="shared" si="227"/>
        <v>1.599525710061175E-2</v>
      </c>
      <c r="BE1015">
        <v>0.18324356513188292</v>
      </c>
      <c r="BF1015">
        <v>1</v>
      </c>
      <c r="BG1015">
        <v>0</v>
      </c>
      <c r="BH1015">
        <f t="shared" si="231"/>
        <v>939</v>
      </c>
      <c r="BI1015">
        <f t="shared" si="232"/>
        <v>78</v>
      </c>
      <c r="BJ1015">
        <f t="shared" si="228"/>
        <v>0.23844282238442827</v>
      </c>
      <c r="BK1015">
        <f t="shared" si="229"/>
        <v>0.67088607594936711</v>
      </c>
      <c r="BL1015">
        <f t="shared" si="230"/>
        <v>5.4410873961832672E-4</v>
      </c>
    </row>
    <row r="1016" spans="1:64" x14ac:dyDescent="0.3">
      <c r="A1016">
        <v>31</v>
      </c>
      <c r="B1016">
        <v>1</v>
      </c>
      <c r="C1016">
        <v>1</v>
      </c>
      <c r="D1016">
        <v>2</v>
      </c>
      <c r="E1016">
        <v>4</v>
      </c>
      <c r="F1016">
        <v>2</v>
      </c>
      <c r="G1016">
        <f t="shared" si="219"/>
        <v>3</v>
      </c>
      <c r="H1016">
        <v>4</v>
      </c>
      <c r="I1016">
        <v>1</v>
      </c>
      <c r="J1016">
        <v>0</v>
      </c>
      <c r="L1016" s="2" t="s">
        <v>18</v>
      </c>
      <c r="N1016">
        <v>41</v>
      </c>
      <c r="O1016">
        <v>2</v>
      </c>
      <c r="P1016">
        <v>1</v>
      </c>
      <c r="Q1016">
        <v>16</v>
      </c>
      <c r="R1016">
        <v>5</v>
      </c>
      <c r="S1016">
        <v>3</v>
      </c>
      <c r="T1016">
        <v>1</v>
      </c>
      <c r="U1016">
        <v>3</v>
      </c>
      <c r="V1016">
        <v>5</v>
      </c>
      <c r="W1016" s="45">
        <v>0</v>
      </c>
      <c r="X1016" s="46">
        <v>1</v>
      </c>
      <c r="Y1016" s="47">
        <f t="shared" si="220"/>
        <v>1</v>
      </c>
      <c r="Z1016">
        <f t="shared" si="221"/>
        <v>0</v>
      </c>
      <c r="AA1016">
        <f t="shared" si="222"/>
        <v>2.6786618810094799E-3</v>
      </c>
      <c r="AB1016" s="45">
        <f t="shared" si="223"/>
        <v>2.6786618810094799E-3</v>
      </c>
      <c r="AC1016" s="47">
        <f t="shared" si="224"/>
        <v>0.99732133811899049</v>
      </c>
      <c r="AD1016" s="45">
        <f t="shared" si="225"/>
        <v>-2.6822559153157491E-3</v>
      </c>
      <c r="AE1016" s="47">
        <f t="shared" si="226"/>
        <v>100</v>
      </c>
      <c r="AF1016">
        <f t="shared" si="227"/>
        <v>2.6858563821181261E-3</v>
      </c>
      <c r="BE1016">
        <v>0.1834449701212526</v>
      </c>
      <c r="BF1016">
        <v>1</v>
      </c>
      <c r="BG1016">
        <v>0</v>
      </c>
      <c r="BH1016">
        <f t="shared" si="231"/>
        <v>940</v>
      </c>
      <c r="BI1016">
        <f t="shared" si="232"/>
        <v>78</v>
      </c>
      <c r="BJ1016">
        <f t="shared" si="228"/>
        <v>0.23763179237631793</v>
      </c>
      <c r="BK1016">
        <f t="shared" si="229"/>
        <v>0.67088607594936711</v>
      </c>
      <c r="BL1016">
        <f t="shared" si="230"/>
        <v>5.4410873961832672E-4</v>
      </c>
    </row>
    <row r="1017" spans="1:64" x14ac:dyDescent="0.3">
      <c r="A1017">
        <v>34</v>
      </c>
      <c r="B1017">
        <v>4</v>
      </c>
      <c r="C1017">
        <v>1</v>
      </c>
      <c r="D1017">
        <v>3</v>
      </c>
      <c r="E1017">
        <v>1</v>
      </c>
      <c r="F1017">
        <v>1</v>
      </c>
      <c r="G1017">
        <f t="shared" si="219"/>
        <v>1</v>
      </c>
      <c r="H1017">
        <v>3</v>
      </c>
      <c r="I1017">
        <v>1</v>
      </c>
      <c r="J1017">
        <v>0</v>
      </c>
      <c r="L1017" s="2" t="s">
        <v>21</v>
      </c>
      <c r="N1017">
        <v>41</v>
      </c>
      <c r="O1017">
        <v>2</v>
      </c>
      <c r="P1017">
        <v>2</v>
      </c>
      <c r="Q1017">
        <v>0</v>
      </c>
      <c r="R1017">
        <v>1</v>
      </c>
      <c r="S1017">
        <v>1</v>
      </c>
      <c r="T1017">
        <v>2</v>
      </c>
      <c r="U1017">
        <v>3</v>
      </c>
      <c r="V1017">
        <v>0</v>
      </c>
      <c r="W1017" s="45">
        <v>0</v>
      </c>
      <c r="X1017" s="46">
        <v>1</v>
      </c>
      <c r="Y1017" s="47">
        <f t="shared" si="220"/>
        <v>1</v>
      </c>
      <c r="Z1017">
        <f t="shared" si="221"/>
        <v>0</v>
      </c>
      <c r="AA1017">
        <f t="shared" si="222"/>
        <v>0.49159471822457507</v>
      </c>
      <c r="AB1017" s="45">
        <f t="shared" si="223"/>
        <v>0.49159471822457507</v>
      </c>
      <c r="AC1017" s="47">
        <f t="shared" si="224"/>
        <v>0.50840528177542499</v>
      </c>
      <c r="AD1017" s="45">
        <f t="shared" si="225"/>
        <v>-0.67647635070541212</v>
      </c>
      <c r="AE1017" s="47">
        <f t="shared" si="226"/>
        <v>100</v>
      </c>
      <c r="AF1017">
        <f t="shared" si="227"/>
        <v>0.96693471890743343</v>
      </c>
      <c r="BE1017">
        <v>0.18372342540958589</v>
      </c>
      <c r="BF1017">
        <v>1</v>
      </c>
      <c r="BG1017">
        <v>0</v>
      </c>
      <c r="BH1017">
        <f t="shared" si="231"/>
        <v>941</v>
      </c>
      <c r="BI1017">
        <f t="shared" si="232"/>
        <v>78</v>
      </c>
      <c r="BJ1017">
        <f t="shared" si="228"/>
        <v>0.23682076236820759</v>
      </c>
      <c r="BK1017">
        <f t="shared" si="229"/>
        <v>0.67088607594936711</v>
      </c>
      <c r="BL1017">
        <f t="shared" si="230"/>
        <v>5.4410873961825224E-4</v>
      </c>
    </row>
    <row r="1018" spans="1:64" x14ac:dyDescent="0.3">
      <c r="A1018">
        <v>31</v>
      </c>
      <c r="B1018">
        <v>1</v>
      </c>
      <c r="C1018">
        <v>1</v>
      </c>
      <c r="D1018">
        <v>0</v>
      </c>
      <c r="E1018">
        <v>1</v>
      </c>
      <c r="F1018">
        <v>2</v>
      </c>
      <c r="G1018">
        <f t="shared" si="219"/>
        <v>3</v>
      </c>
      <c r="H1018">
        <v>4</v>
      </c>
      <c r="I1018">
        <v>0</v>
      </c>
      <c r="J1018">
        <v>1</v>
      </c>
      <c r="L1018" s="2" t="s">
        <v>18</v>
      </c>
      <c r="N1018">
        <v>41</v>
      </c>
      <c r="O1018">
        <v>2</v>
      </c>
      <c r="P1018">
        <v>2</v>
      </c>
      <c r="Q1018">
        <v>2</v>
      </c>
      <c r="R1018">
        <v>1</v>
      </c>
      <c r="S1018">
        <v>1</v>
      </c>
      <c r="T1018">
        <v>2</v>
      </c>
      <c r="U1018">
        <v>2</v>
      </c>
      <c r="V1018">
        <v>0</v>
      </c>
      <c r="W1018" s="45">
        <v>0</v>
      </c>
      <c r="X1018" s="46">
        <v>1</v>
      </c>
      <c r="Y1018" s="47">
        <f t="shared" si="220"/>
        <v>1</v>
      </c>
      <c r="Z1018">
        <f t="shared" si="221"/>
        <v>0</v>
      </c>
      <c r="AA1018">
        <f t="shared" si="222"/>
        <v>0.46664279845387646</v>
      </c>
      <c r="AB1018" s="45">
        <f t="shared" si="223"/>
        <v>0.46664279845387646</v>
      </c>
      <c r="AC1018" s="47">
        <f t="shared" si="224"/>
        <v>0.53335720154612354</v>
      </c>
      <c r="AD1018" s="45">
        <f t="shared" si="225"/>
        <v>-0.62856390752477365</v>
      </c>
      <c r="AE1018" s="47">
        <f t="shared" si="226"/>
        <v>100</v>
      </c>
      <c r="AF1018">
        <f t="shared" si="227"/>
        <v>0.87491609206953258</v>
      </c>
      <c r="BE1018">
        <v>0.18400317044587508</v>
      </c>
      <c r="BF1018">
        <v>1</v>
      </c>
      <c r="BG1018">
        <v>0</v>
      </c>
      <c r="BH1018">
        <f t="shared" si="231"/>
        <v>942</v>
      </c>
      <c r="BI1018">
        <f t="shared" si="232"/>
        <v>78</v>
      </c>
      <c r="BJ1018">
        <f t="shared" si="228"/>
        <v>0.23600973236009737</v>
      </c>
      <c r="BK1018">
        <f t="shared" si="229"/>
        <v>0.67088607594936711</v>
      </c>
      <c r="BL1018">
        <f t="shared" si="230"/>
        <v>5.4410873961832672E-4</v>
      </c>
    </row>
    <row r="1019" spans="1:64" x14ac:dyDescent="0.3">
      <c r="A1019">
        <v>27</v>
      </c>
      <c r="B1019">
        <v>2</v>
      </c>
      <c r="C1019">
        <v>1</v>
      </c>
      <c r="D1019">
        <v>0</v>
      </c>
      <c r="E1019">
        <v>1</v>
      </c>
      <c r="F1019">
        <v>1</v>
      </c>
      <c r="G1019">
        <f t="shared" si="219"/>
        <v>2</v>
      </c>
      <c r="H1019">
        <v>4</v>
      </c>
      <c r="I1019">
        <v>1</v>
      </c>
      <c r="J1019">
        <v>0</v>
      </c>
      <c r="L1019" s="2" t="s">
        <v>20</v>
      </c>
      <c r="N1019">
        <v>41</v>
      </c>
      <c r="O1019">
        <v>2</v>
      </c>
      <c r="P1019">
        <v>2</v>
      </c>
      <c r="Q1019">
        <v>3</v>
      </c>
      <c r="R1019">
        <v>1</v>
      </c>
      <c r="S1019">
        <v>3</v>
      </c>
      <c r="T1019">
        <v>3</v>
      </c>
      <c r="U1019">
        <v>2</v>
      </c>
      <c r="V1019">
        <v>0</v>
      </c>
      <c r="W1019" s="45">
        <v>1</v>
      </c>
      <c r="X1019" s="46">
        <v>0</v>
      </c>
      <c r="Y1019" s="47">
        <f t="shared" si="220"/>
        <v>1</v>
      </c>
      <c r="Z1019">
        <f t="shared" si="221"/>
        <v>1</v>
      </c>
      <c r="AA1019">
        <f t="shared" si="222"/>
        <v>0.52418025930296652</v>
      </c>
      <c r="AB1019" s="45">
        <f t="shared" si="223"/>
        <v>0.52418025930296652</v>
      </c>
      <c r="AC1019" s="47">
        <f t="shared" si="224"/>
        <v>0.47581974069703348</v>
      </c>
      <c r="AD1019" s="45">
        <f t="shared" si="225"/>
        <v>-0.64591964751432562</v>
      </c>
      <c r="AE1019" s="47">
        <f t="shared" si="226"/>
        <v>100</v>
      </c>
      <c r="AF1019">
        <f t="shared" si="227"/>
        <v>0.90774067174860629</v>
      </c>
      <c r="BE1019">
        <v>0.18432695514588043</v>
      </c>
      <c r="BF1019">
        <v>1</v>
      </c>
      <c r="BG1019">
        <v>0</v>
      </c>
      <c r="BH1019">
        <f t="shared" si="231"/>
        <v>943</v>
      </c>
      <c r="BI1019">
        <f t="shared" si="232"/>
        <v>78</v>
      </c>
      <c r="BJ1019">
        <f t="shared" si="228"/>
        <v>0.23519870235198703</v>
      </c>
      <c r="BK1019">
        <f t="shared" si="229"/>
        <v>0.67088607594936711</v>
      </c>
      <c r="BL1019">
        <f t="shared" si="230"/>
        <v>5.4410873961832672E-4</v>
      </c>
    </row>
    <row r="1020" spans="1:64" x14ac:dyDescent="0.3">
      <c r="A1020">
        <v>36</v>
      </c>
      <c r="B1020">
        <v>1</v>
      </c>
      <c r="C1020">
        <v>1</v>
      </c>
      <c r="D1020">
        <v>4</v>
      </c>
      <c r="E1020">
        <v>2</v>
      </c>
      <c r="F1020">
        <v>4</v>
      </c>
      <c r="G1020">
        <f t="shared" si="219"/>
        <v>3</v>
      </c>
      <c r="H1020">
        <v>2</v>
      </c>
      <c r="I1020">
        <v>1</v>
      </c>
      <c r="J1020">
        <v>0</v>
      </c>
      <c r="L1020" s="2" t="s">
        <v>18</v>
      </c>
      <c r="N1020">
        <v>41</v>
      </c>
      <c r="O1020">
        <v>2</v>
      </c>
      <c r="P1020">
        <v>2</v>
      </c>
      <c r="Q1020">
        <v>4</v>
      </c>
      <c r="R1020">
        <v>2</v>
      </c>
      <c r="S1020">
        <v>1</v>
      </c>
      <c r="T1020">
        <v>3</v>
      </c>
      <c r="U1020">
        <v>1</v>
      </c>
      <c r="V1020">
        <v>0</v>
      </c>
      <c r="W1020" s="45">
        <v>1</v>
      </c>
      <c r="X1020" s="46">
        <v>0</v>
      </c>
      <c r="Y1020" s="47">
        <f t="shared" si="220"/>
        <v>1</v>
      </c>
      <c r="Z1020">
        <f t="shared" si="221"/>
        <v>1</v>
      </c>
      <c r="AA1020">
        <f t="shared" si="222"/>
        <v>0.50875715760430595</v>
      </c>
      <c r="AB1020" s="45">
        <f t="shared" si="223"/>
        <v>0.50875715760430595</v>
      </c>
      <c r="AC1020" s="47">
        <f t="shared" si="224"/>
        <v>0.49124284239569405</v>
      </c>
      <c r="AD1020" s="45">
        <f t="shared" si="225"/>
        <v>-0.67578447332320701</v>
      </c>
      <c r="AE1020" s="47">
        <f t="shared" si="226"/>
        <v>100</v>
      </c>
      <c r="AF1020">
        <f t="shared" si="227"/>
        <v>0.96557431193482302</v>
      </c>
      <c r="BE1020">
        <v>0.1849092642657062</v>
      </c>
      <c r="BF1020">
        <v>1</v>
      </c>
      <c r="BG1020">
        <v>0</v>
      </c>
      <c r="BH1020">
        <f t="shared" si="231"/>
        <v>944</v>
      </c>
      <c r="BI1020">
        <f t="shared" si="232"/>
        <v>78</v>
      </c>
      <c r="BJ1020">
        <f t="shared" si="228"/>
        <v>0.2343876723438767</v>
      </c>
      <c r="BK1020">
        <f t="shared" si="229"/>
        <v>0.67088607594936711</v>
      </c>
      <c r="BL1020">
        <f t="shared" si="230"/>
        <v>5.4410873961825224E-4</v>
      </c>
    </row>
    <row r="1021" spans="1:64" x14ac:dyDescent="0.3">
      <c r="A1021">
        <v>36</v>
      </c>
      <c r="B1021">
        <v>3</v>
      </c>
      <c r="C1021">
        <v>1</v>
      </c>
      <c r="D1021">
        <v>2</v>
      </c>
      <c r="E1021">
        <v>2</v>
      </c>
      <c r="F1021">
        <v>1</v>
      </c>
      <c r="G1021">
        <f t="shared" si="219"/>
        <v>2</v>
      </c>
      <c r="H1021">
        <v>2</v>
      </c>
      <c r="I1021">
        <v>0</v>
      </c>
      <c r="J1021">
        <v>0</v>
      </c>
      <c r="L1021" s="2" t="s">
        <v>20</v>
      </c>
      <c r="N1021">
        <v>41</v>
      </c>
      <c r="O1021">
        <v>2</v>
      </c>
      <c r="P1021">
        <v>2</v>
      </c>
      <c r="Q1021">
        <v>7</v>
      </c>
      <c r="R1021">
        <v>1</v>
      </c>
      <c r="S1021">
        <v>1</v>
      </c>
      <c r="T1021">
        <v>1</v>
      </c>
      <c r="U1021">
        <v>2</v>
      </c>
      <c r="V1021">
        <v>1</v>
      </c>
      <c r="W1021" s="45">
        <v>1</v>
      </c>
      <c r="X1021" s="46">
        <v>0</v>
      </c>
      <c r="Y1021" s="47">
        <f t="shared" si="220"/>
        <v>1</v>
      </c>
      <c r="Z1021">
        <f t="shared" si="221"/>
        <v>1</v>
      </c>
      <c r="AA1021">
        <f t="shared" si="222"/>
        <v>0.18843449642502574</v>
      </c>
      <c r="AB1021" s="45">
        <f t="shared" si="223"/>
        <v>0.18843449642502574</v>
      </c>
      <c r="AC1021" s="47">
        <f t="shared" si="224"/>
        <v>0.81156550357497426</v>
      </c>
      <c r="AD1021" s="45">
        <f t="shared" si="225"/>
        <v>-1.6690048315573465</v>
      </c>
      <c r="AE1021" s="47">
        <f t="shared" si="226"/>
        <v>0</v>
      </c>
      <c r="AF1021">
        <f t="shared" si="227"/>
        <v>4.3068839250348177</v>
      </c>
      <c r="BE1021">
        <v>0.18509008331565413</v>
      </c>
      <c r="BF1021">
        <v>1</v>
      </c>
      <c r="BG1021">
        <v>0</v>
      </c>
      <c r="BH1021">
        <f t="shared" si="231"/>
        <v>945</v>
      </c>
      <c r="BI1021">
        <f t="shared" si="232"/>
        <v>78</v>
      </c>
      <c r="BJ1021">
        <f t="shared" si="228"/>
        <v>0.23357664233576647</v>
      </c>
      <c r="BK1021">
        <f t="shared" si="229"/>
        <v>0.67088607594936711</v>
      </c>
      <c r="BL1021">
        <f t="shared" si="230"/>
        <v>5.4410873961832672E-4</v>
      </c>
    </row>
    <row r="1022" spans="1:64" x14ac:dyDescent="0.3">
      <c r="A1022">
        <v>47</v>
      </c>
      <c r="B1022">
        <v>1</v>
      </c>
      <c r="C1022">
        <v>1</v>
      </c>
      <c r="D1022">
        <v>5</v>
      </c>
      <c r="E1022">
        <v>1</v>
      </c>
      <c r="F1022">
        <v>1</v>
      </c>
      <c r="G1022">
        <f t="shared" si="219"/>
        <v>2</v>
      </c>
      <c r="H1022">
        <v>2</v>
      </c>
      <c r="I1022">
        <v>1</v>
      </c>
      <c r="J1022">
        <v>0</v>
      </c>
      <c r="L1022" s="2" t="s">
        <v>20</v>
      </c>
      <c r="N1022">
        <v>41</v>
      </c>
      <c r="O1022">
        <v>3</v>
      </c>
      <c r="P1022">
        <v>1</v>
      </c>
      <c r="Q1022">
        <v>0</v>
      </c>
      <c r="R1022">
        <v>1</v>
      </c>
      <c r="S1022">
        <v>1</v>
      </c>
      <c r="T1022">
        <v>2</v>
      </c>
      <c r="U1022">
        <v>3</v>
      </c>
      <c r="V1022">
        <v>1</v>
      </c>
      <c r="W1022" s="45">
        <v>0</v>
      </c>
      <c r="X1022" s="46">
        <v>1</v>
      </c>
      <c r="Y1022" s="47">
        <f t="shared" si="220"/>
        <v>1</v>
      </c>
      <c r="Z1022">
        <f t="shared" si="221"/>
        <v>0</v>
      </c>
      <c r="AA1022">
        <f t="shared" si="222"/>
        <v>0.14225437645605687</v>
      </c>
      <c r="AB1022" s="45">
        <f t="shared" si="223"/>
        <v>0.14225437645605687</v>
      </c>
      <c r="AC1022" s="47">
        <f t="shared" si="224"/>
        <v>0.85774562354394313</v>
      </c>
      <c r="AD1022" s="45">
        <f t="shared" si="225"/>
        <v>-0.15344769950789949</v>
      </c>
      <c r="AE1022" s="47">
        <f t="shared" si="226"/>
        <v>100</v>
      </c>
      <c r="AF1022">
        <f t="shared" si="227"/>
        <v>0.16584681116565214</v>
      </c>
      <c r="BE1022">
        <v>0.18519397432030266</v>
      </c>
      <c r="BF1022">
        <v>1</v>
      </c>
      <c r="BG1022">
        <v>0</v>
      </c>
      <c r="BH1022">
        <f t="shared" si="231"/>
        <v>946</v>
      </c>
      <c r="BI1022">
        <f t="shared" si="232"/>
        <v>78</v>
      </c>
      <c r="BJ1022">
        <f t="shared" si="228"/>
        <v>0.23276561232765614</v>
      </c>
      <c r="BK1022">
        <f t="shared" si="229"/>
        <v>0.67088607594936711</v>
      </c>
      <c r="BL1022">
        <f t="shared" si="230"/>
        <v>5.4410873961832672E-4</v>
      </c>
    </row>
    <row r="1023" spans="1:64" x14ac:dyDescent="0.3">
      <c r="A1023">
        <v>25</v>
      </c>
      <c r="B1023">
        <v>1</v>
      </c>
      <c r="C1023">
        <v>1</v>
      </c>
      <c r="D1023">
        <v>2</v>
      </c>
      <c r="E1023">
        <v>1</v>
      </c>
      <c r="F1023">
        <v>1</v>
      </c>
      <c r="G1023">
        <f t="shared" si="219"/>
        <v>2</v>
      </c>
      <c r="H1023">
        <v>3</v>
      </c>
      <c r="I1023">
        <v>2</v>
      </c>
      <c r="J1023">
        <v>1</v>
      </c>
      <c r="L1023" s="2" t="s">
        <v>20</v>
      </c>
      <c r="N1023">
        <v>41</v>
      </c>
      <c r="O1023">
        <v>3</v>
      </c>
      <c r="P1023">
        <v>1</v>
      </c>
      <c r="Q1023">
        <v>0</v>
      </c>
      <c r="R1023">
        <v>2</v>
      </c>
      <c r="S1023">
        <v>2</v>
      </c>
      <c r="T1023">
        <v>1</v>
      </c>
      <c r="U1023">
        <v>2</v>
      </c>
      <c r="V1023">
        <v>0</v>
      </c>
      <c r="W1023" s="45">
        <v>0</v>
      </c>
      <c r="X1023" s="46">
        <v>1</v>
      </c>
      <c r="Y1023" s="47">
        <f t="shared" si="220"/>
        <v>1</v>
      </c>
      <c r="Z1023">
        <f t="shared" si="221"/>
        <v>0</v>
      </c>
      <c r="AA1023">
        <f t="shared" si="222"/>
        <v>5.3421113268472722E-2</v>
      </c>
      <c r="AB1023" s="45">
        <f t="shared" si="223"/>
        <v>5.3421113268472722E-2</v>
      </c>
      <c r="AC1023" s="47">
        <f t="shared" si="224"/>
        <v>0.94657888673152724</v>
      </c>
      <c r="AD1023" s="45">
        <f t="shared" si="225"/>
        <v>-5.490096607784789E-2</v>
      </c>
      <c r="AE1023" s="47">
        <f t="shared" si="226"/>
        <v>100</v>
      </c>
      <c r="AF1023">
        <f t="shared" si="227"/>
        <v>5.6435986495464954E-2</v>
      </c>
      <c r="BE1023">
        <v>0.1853615415932057</v>
      </c>
      <c r="BF1023">
        <v>1</v>
      </c>
      <c r="BG1023">
        <v>0</v>
      </c>
      <c r="BH1023">
        <f t="shared" si="231"/>
        <v>947</v>
      </c>
      <c r="BI1023">
        <f t="shared" si="232"/>
        <v>78</v>
      </c>
      <c r="BJ1023">
        <f t="shared" si="228"/>
        <v>0.2319545823195458</v>
      </c>
      <c r="BK1023">
        <f t="shared" si="229"/>
        <v>0.67088607594936711</v>
      </c>
      <c r="BL1023">
        <f t="shared" si="230"/>
        <v>5.4410873961825224E-4</v>
      </c>
    </row>
    <row r="1024" spans="1:64" x14ac:dyDescent="0.3">
      <c r="A1024">
        <v>37</v>
      </c>
      <c r="B1024">
        <v>3</v>
      </c>
      <c r="C1024">
        <v>1</v>
      </c>
      <c r="D1024">
        <v>5</v>
      </c>
      <c r="E1024">
        <v>1</v>
      </c>
      <c r="F1024">
        <v>3</v>
      </c>
      <c r="G1024">
        <f t="shared" si="219"/>
        <v>3</v>
      </c>
      <c r="H1024">
        <v>1</v>
      </c>
      <c r="I1024">
        <v>1</v>
      </c>
      <c r="J1024">
        <v>0</v>
      </c>
      <c r="L1024" s="2" t="s">
        <v>18</v>
      </c>
      <c r="N1024">
        <v>41</v>
      </c>
      <c r="O1024">
        <v>3</v>
      </c>
      <c r="P1024">
        <v>1</v>
      </c>
      <c r="Q1024">
        <v>2</v>
      </c>
      <c r="R1024">
        <v>2</v>
      </c>
      <c r="S1024">
        <v>2</v>
      </c>
      <c r="T1024">
        <v>3</v>
      </c>
      <c r="U1024">
        <v>3</v>
      </c>
      <c r="V1024">
        <v>11</v>
      </c>
      <c r="W1024" s="45">
        <v>0</v>
      </c>
      <c r="X1024" s="46">
        <v>1</v>
      </c>
      <c r="Y1024" s="47">
        <f t="shared" si="220"/>
        <v>1</v>
      </c>
      <c r="Z1024">
        <f t="shared" si="221"/>
        <v>0</v>
      </c>
      <c r="AA1024">
        <f t="shared" si="222"/>
        <v>0.37310075504836332</v>
      </c>
      <c r="AB1024" s="45">
        <f t="shared" si="223"/>
        <v>0.37310075504836332</v>
      </c>
      <c r="AC1024" s="47">
        <f t="shared" si="224"/>
        <v>0.62689924495163662</v>
      </c>
      <c r="AD1024" s="45">
        <f t="shared" si="225"/>
        <v>-0.46696944511889643</v>
      </c>
      <c r="AE1024" s="47">
        <f t="shared" si="226"/>
        <v>100</v>
      </c>
      <c r="AF1024">
        <f t="shared" si="227"/>
        <v>0.59515266297241576</v>
      </c>
      <c r="BE1024">
        <v>0.18625997307027028</v>
      </c>
      <c r="BF1024">
        <v>1</v>
      </c>
      <c r="BG1024">
        <v>0</v>
      </c>
      <c r="BH1024">
        <f t="shared" si="231"/>
        <v>948</v>
      </c>
      <c r="BI1024">
        <f t="shared" si="232"/>
        <v>78</v>
      </c>
      <c r="BJ1024">
        <f t="shared" si="228"/>
        <v>0.23114355231143557</v>
      </c>
      <c r="BK1024">
        <f t="shared" si="229"/>
        <v>0.67088607594936711</v>
      </c>
      <c r="BL1024">
        <f t="shared" si="230"/>
        <v>5.4410873961832672E-4</v>
      </c>
    </row>
    <row r="1025" spans="1:64" x14ac:dyDescent="0.3">
      <c r="A1025">
        <v>56</v>
      </c>
      <c r="B1025">
        <v>1</v>
      </c>
      <c r="C1025">
        <v>1</v>
      </c>
      <c r="D1025">
        <v>2</v>
      </c>
      <c r="E1025">
        <v>1</v>
      </c>
      <c r="F1025">
        <v>4</v>
      </c>
      <c r="G1025">
        <f t="shared" si="219"/>
        <v>2</v>
      </c>
      <c r="H1025">
        <v>4</v>
      </c>
      <c r="I1025">
        <v>1</v>
      </c>
      <c r="J1025">
        <v>0</v>
      </c>
      <c r="L1025" s="2" t="s">
        <v>20</v>
      </c>
      <c r="N1025">
        <v>41</v>
      </c>
      <c r="O1025">
        <v>3</v>
      </c>
      <c r="P1025">
        <v>1</v>
      </c>
      <c r="Q1025">
        <v>2</v>
      </c>
      <c r="R1025">
        <v>2</v>
      </c>
      <c r="S1025">
        <v>3</v>
      </c>
      <c r="T1025">
        <v>2</v>
      </c>
      <c r="U1025">
        <v>3</v>
      </c>
      <c r="V1025">
        <v>1</v>
      </c>
      <c r="W1025" s="45">
        <v>0</v>
      </c>
      <c r="X1025" s="46">
        <v>1</v>
      </c>
      <c r="Y1025" s="47">
        <f t="shared" si="220"/>
        <v>1</v>
      </c>
      <c r="Z1025">
        <f t="shared" si="221"/>
        <v>0</v>
      </c>
      <c r="AA1025">
        <f t="shared" si="222"/>
        <v>5.9337892574788484E-2</v>
      </c>
      <c r="AB1025" s="45">
        <f t="shared" si="223"/>
        <v>5.9337892574788484E-2</v>
      </c>
      <c r="AC1025" s="47">
        <f t="shared" si="224"/>
        <v>0.9406621074252115</v>
      </c>
      <c r="AD1025" s="45">
        <f t="shared" si="225"/>
        <v>-6.1171282068639921E-2</v>
      </c>
      <c r="AE1025" s="47">
        <f t="shared" si="226"/>
        <v>100</v>
      </c>
      <c r="AF1025">
        <f t="shared" si="227"/>
        <v>6.3080985304286019E-2</v>
      </c>
      <c r="BE1025">
        <v>0.1863180496745708</v>
      </c>
      <c r="BF1025">
        <v>1</v>
      </c>
      <c r="BG1025">
        <v>0</v>
      </c>
      <c r="BH1025">
        <f t="shared" si="231"/>
        <v>949</v>
      </c>
      <c r="BI1025">
        <f t="shared" si="232"/>
        <v>78</v>
      </c>
      <c r="BJ1025">
        <f t="shared" si="228"/>
        <v>0.23033252230332524</v>
      </c>
      <c r="BK1025">
        <f t="shared" si="229"/>
        <v>0.67088607594936711</v>
      </c>
      <c r="BL1025">
        <f t="shared" si="230"/>
        <v>5.4410873961832672E-4</v>
      </c>
    </row>
    <row r="1026" spans="1:64" x14ac:dyDescent="0.3">
      <c r="A1026">
        <v>47</v>
      </c>
      <c r="B1026">
        <v>1</v>
      </c>
      <c r="C1026">
        <v>1</v>
      </c>
      <c r="D1026">
        <v>17</v>
      </c>
      <c r="E1026">
        <v>4</v>
      </c>
      <c r="F1026">
        <v>3</v>
      </c>
      <c r="G1026">
        <f t="shared" ref="G1026:G1089" si="233">IF(L1026="Divorced",1,IF(L1026="Married",2,3))</f>
        <v>2</v>
      </c>
      <c r="H1026">
        <v>4</v>
      </c>
      <c r="I1026">
        <v>5</v>
      </c>
      <c r="J1026">
        <v>0</v>
      </c>
      <c r="L1026" s="2" t="s">
        <v>20</v>
      </c>
      <c r="N1026">
        <v>41</v>
      </c>
      <c r="O1026">
        <v>3</v>
      </c>
      <c r="P1026">
        <v>1</v>
      </c>
      <c r="Q1026">
        <v>3</v>
      </c>
      <c r="R1026">
        <v>1</v>
      </c>
      <c r="S1026">
        <v>4</v>
      </c>
      <c r="T1026">
        <v>1</v>
      </c>
      <c r="U1026">
        <v>3</v>
      </c>
      <c r="V1026">
        <v>0</v>
      </c>
      <c r="W1026" s="45">
        <v>0</v>
      </c>
      <c r="X1026" s="46">
        <v>1</v>
      </c>
      <c r="Y1026" s="47">
        <f t="shared" si="220"/>
        <v>1</v>
      </c>
      <c r="Z1026">
        <f t="shared" si="221"/>
        <v>0</v>
      </c>
      <c r="AA1026">
        <f t="shared" si="222"/>
        <v>3.0150376010703455E-2</v>
      </c>
      <c r="AB1026" s="45">
        <f t="shared" si="223"/>
        <v>3.0150376010703455E-2</v>
      </c>
      <c r="AC1026" s="47">
        <f t="shared" si="224"/>
        <v>0.96984962398929653</v>
      </c>
      <c r="AD1026" s="45">
        <f t="shared" si="225"/>
        <v>-3.0614246317765555E-2</v>
      </c>
      <c r="AE1026" s="47">
        <f t="shared" si="226"/>
        <v>100</v>
      </c>
      <c r="AF1026">
        <f t="shared" si="227"/>
        <v>3.1087681290925779E-2</v>
      </c>
      <c r="BE1026">
        <v>0.18640654458466382</v>
      </c>
      <c r="BF1026">
        <v>1</v>
      </c>
      <c r="BG1026">
        <v>0</v>
      </c>
      <c r="BH1026">
        <f t="shared" si="231"/>
        <v>950</v>
      </c>
      <c r="BI1026">
        <f t="shared" si="232"/>
        <v>78</v>
      </c>
      <c r="BJ1026">
        <f t="shared" si="228"/>
        <v>0.2295214922952149</v>
      </c>
      <c r="BK1026">
        <f t="shared" si="229"/>
        <v>0.67088607594936711</v>
      </c>
      <c r="BL1026">
        <f t="shared" si="230"/>
        <v>5.4410873961825224E-4</v>
      </c>
    </row>
    <row r="1027" spans="1:64" x14ac:dyDescent="0.3">
      <c r="A1027">
        <v>24</v>
      </c>
      <c r="B1027">
        <v>4</v>
      </c>
      <c r="C1027">
        <v>2</v>
      </c>
      <c r="D1027">
        <v>4</v>
      </c>
      <c r="E1027">
        <v>2</v>
      </c>
      <c r="F1027">
        <v>1</v>
      </c>
      <c r="G1027">
        <f t="shared" si="233"/>
        <v>2</v>
      </c>
      <c r="H1027">
        <v>3</v>
      </c>
      <c r="I1027">
        <v>0</v>
      </c>
      <c r="J1027">
        <v>0</v>
      </c>
      <c r="L1027" s="2" t="s">
        <v>20</v>
      </c>
      <c r="N1027">
        <v>41</v>
      </c>
      <c r="O1027">
        <v>3</v>
      </c>
      <c r="P1027">
        <v>1</v>
      </c>
      <c r="Q1027">
        <v>3</v>
      </c>
      <c r="R1027">
        <v>2</v>
      </c>
      <c r="S1027">
        <v>4</v>
      </c>
      <c r="T1027">
        <v>1</v>
      </c>
      <c r="U1027">
        <v>3</v>
      </c>
      <c r="V1027">
        <v>1</v>
      </c>
      <c r="W1027" s="45">
        <v>0</v>
      </c>
      <c r="X1027" s="46">
        <v>1</v>
      </c>
      <c r="Y1027" s="47">
        <f t="shared" si="220"/>
        <v>1</v>
      </c>
      <c r="Z1027">
        <f t="shared" si="221"/>
        <v>0</v>
      </c>
      <c r="AA1027">
        <f t="shared" si="222"/>
        <v>2.3979275861107104E-2</v>
      </c>
      <c r="AB1027" s="45">
        <f t="shared" si="223"/>
        <v>2.3979275861107104E-2</v>
      </c>
      <c r="AC1027" s="47">
        <f t="shared" si="224"/>
        <v>0.97602072413889285</v>
      </c>
      <c r="AD1027" s="45">
        <f t="shared" si="225"/>
        <v>-2.4271459045611798E-2</v>
      </c>
      <c r="AE1027" s="47">
        <f t="shared" si="226"/>
        <v>100</v>
      </c>
      <c r="AF1027">
        <f t="shared" si="227"/>
        <v>2.456840850614431E-2</v>
      </c>
      <c r="BE1027">
        <v>0.1864826771486055</v>
      </c>
      <c r="BF1027">
        <v>1</v>
      </c>
      <c r="BG1027">
        <v>0</v>
      </c>
      <c r="BH1027">
        <f t="shared" si="231"/>
        <v>951</v>
      </c>
      <c r="BI1027">
        <f t="shared" si="232"/>
        <v>78</v>
      </c>
      <c r="BJ1027">
        <f t="shared" si="228"/>
        <v>0.22871046228710468</v>
      </c>
      <c r="BK1027">
        <f t="shared" si="229"/>
        <v>0.67088607594936711</v>
      </c>
      <c r="BL1027">
        <f t="shared" si="230"/>
        <v>0</v>
      </c>
    </row>
    <row r="1028" spans="1:64" x14ac:dyDescent="0.3">
      <c r="A1028">
        <v>32</v>
      </c>
      <c r="B1028">
        <v>4</v>
      </c>
      <c r="C1028">
        <v>1</v>
      </c>
      <c r="D1028">
        <v>3</v>
      </c>
      <c r="E1028">
        <v>2</v>
      </c>
      <c r="F1028">
        <v>1</v>
      </c>
      <c r="G1028">
        <f t="shared" si="233"/>
        <v>2</v>
      </c>
      <c r="H1028">
        <v>2</v>
      </c>
      <c r="I1028">
        <v>0</v>
      </c>
      <c r="J1028">
        <v>0</v>
      </c>
      <c r="L1028" s="2" t="s">
        <v>20</v>
      </c>
      <c r="N1028">
        <v>41</v>
      </c>
      <c r="O1028">
        <v>3</v>
      </c>
      <c r="P1028">
        <v>1</v>
      </c>
      <c r="Q1028">
        <v>4</v>
      </c>
      <c r="R1028">
        <v>2</v>
      </c>
      <c r="S1028">
        <v>2</v>
      </c>
      <c r="T1028">
        <v>1</v>
      </c>
      <c r="U1028">
        <v>3</v>
      </c>
      <c r="V1028">
        <v>0</v>
      </c>
      <c r="W1028" s="45">
        <v>0</v>
      </c>
      <c r="X1028" s="46">
        <v>1</v>
      </c>
      <c r="Y1028" s="47">
        <f t="shared" si="220"/>
        <v>1</v>
      </c>
      <c r="Z1028">
        <f t="shared" si="221"/>
        <v>0</v>
      </c>
      <c r="AA1028">
        <f t="shared" si="222"/>
        <v>2.2715399453015872E-2</v>
      </c>
      <c r="AB1028" s="45">
        <f t="shared" si="223"/>
        <v>2.2715399453015872E-2</v>
      </c>
      <c r="AC1028" s="47">
        <f t="shared" si="224"/>
        <v>0.97728460054698418</v>
      </c>
      <c r="AD1028" s="45">
        <f t="shared" si="225"/>
        <v>-2.2977368901588018E-2</v>
      </c>
      <c r="AE1028" s="47">
        <f t="shared" si="226"/>
        <v>100</v>
      </c>
      <c r="AF1028">
        <f t="shared" si="227"/>
        <v>2.3243382163498846E-2</v>
      </c>
      <c r="BE1028">
        <v>0.18705726086016367</v>
      </c>
      <c r="BF1028">
        <v>0</v>
      </c>
      <c r="BG1028">
        <v>1</v>
      </c>
      <c r="BH1028">
        <f t="shared" si="231"/>
        <v>951</v>
      </c>
      <c r="BI1028">
        <f t="shared" si="232"/>
        <v>79</v>
      </c>
      <c r="BJ1028">
        <f t="shared" si="228"/>
        <v>0.22871046228710468</v>
      </c>
      <c r="BK1028">
        <f t="shared" si="229"/>
        <v>0.66666666666666674</v>
      </c>
      <c r="BL1028">
        <f t="shared" si="230"/>
        <v>5.4068667207355747E-4</v>
      </c>
    </row>
    <row r="1029" spans="1:64" x14ac:dyDescent="0.3">
      <c r="A1029">
        <v>34</v>
      </c>
      <c r="B1029">
        <v>4</v>
      </c>
      <c r="C1029">
        <v>1</v>
      </c>
      <c r="D1029">
        <v>4</v>
      </c>
      <c r="E1029">
        <v>1</v>
      </c>
      <c r="F1029">
        <v>2</v>
      </c>
      <c r="G1029">
        <f t="shared" si="233"/>
        <v>2</v>
      </c>
      <c r="H1029">
        <v>2</v>
      </c>
      <c r="I1029">
        <v>0</v>
      </c>
      <c r="J1029">
        <v>0</v>
      </c>
      <c r="L1029" s="2" t="s">
        <v>20</v>
      </c>
      <c r="N1029">
        <v>41</v>
      </c>
      <c r="O1029">
        <v>3</v>
      </c>
      <c r="P1029">
        <v>1</v>
      </c>
      <c r="Q1029">
        <v>4</v>
      </c>
      <c r="R1029">
        <v>2</v>
      </c>
      <c r="S1029">
        <v>3</v>
      </c>
      <c r="T1029">
        <v>2</v>
      </c>
      <c r="U1029">
        <v>3</v>
      </c>
      <c r="V1029">
        <v>1</v>
      </c>
      <c r="W1029" s="45">
        <v>0</v>
      </c>
      <c r="X1029" s="46">
        <v>1</v>
      </c>
      <c r="Y1029" s="47">
        <f t="shared" ref="Y1029:Y1092" si="234">W1029+X1029</f>
        <v>1</v>
      </c>
      <c r="Z1029">
        <f t="shared" ref="Z1029:Z1092" si="235">IF(Y1029=0,"",W1029/Y1029)</f>
        <v>0</v>
      </c>
      <c r="AA1029">
        <f t="shared" ref="AA1029:AA1092" si="236">1/(1+EXP(-$AH$5-MMULT(N1029:V1029,$AH$6:$AH$14)))</f>
        <v>4.3423260991652765E-2</v>
      </c>
      <c r="AB1029" s="45">
        <f t="shared" ref="AB1029:AB1092" si="237">Y1029*AA1029</f>
        <v>4.3423260991652765E-2</v>
      </c>
      <c r="AC1029" s="47">
        <f t="shared" ref="AC1029:AC1092" si="238">Y1029-AB1029</f>
        <v>0.95657673900834728</v>
      </c>
      <c r="AD1029" s="45">
        <f t="shared" ref="AD1029:AD1092" si="239">IFERROR(Y1029*(Z1029*LN(AA1029)+(1-Z1029)*LN(1-AA1029)),0)</f>
        <v>-4.4394264351525069E-2</v>
      </c>
      <c r="AE1029" s="47">
        <f t="shared" ref="AE1029:AE1092" si="240">100*IF(AA1029&gt;=$BA$10,W1029/Y1029,X1029/Y1029)</f>
        <v>100</v>
      </c>
      <c r="AF1029">
        <f t="shared" ref="AF1029:AF1092" si="241">IFERROR((W1029-AB1029)^2/AB1029+(X1029-AC1029)^2/AC1029,0)</f>
        <v>4.5394435407940484E-2</v>
      </c>
      <c r="BE1029">
        <v>0.18738565402993415</v>
      </c>
      <c r="BF1029">
        <v>1</v>
      </c>
      <c r="BG1029">
        <v>0</v>
      </c>
      <c r="BH1029">
        <f t="shared" si="231"/>
        <v>952</v>
      </c>
      <c r="BI1029">
        <f t="shared" si="232"/>
        <v>79</v>
      </c>
      <c r="BJ1029">
        <f t="shared" ref="BJ1029:BJ1092" si="242">1-BH1029/BH$1468</f>
        <v>0.22789943227899434</v>
      </c>
      <c r="BK1029">
        <f t="shared" ref="BK1029:BK1092" si="243">1-BI1029/BI$1468</f>
        <v>0.66666666666666674</v>
      </c>
      <c r="BL1029">
        <f t="shared" ref="BL1029:BL1092" si="244">(BJ1029-BJ1030)*BK1029</f>
        <v>5.4068667207355747E-4</v>
      </c>
    </row>
    <row r="1030" spans="1:64" x14ac:dyDescent="0.3">
      <c r="A1030">
        <v>41</v>
      </c>
      <c r="B1030">
        <v>2</v>
      </c>
      <c r="C1030">
        <v>2</v>
      </c>
      <c r="D1030">
        <v>2</v>
      </c>
      <c r="E1030">
        <v>1</v>
      </c>
      <c r="F1030">
        <v>1</v>
      </c>
      <c r="G1030">
        <f t="shared" si="233"/>
        <v>2</v>
      </c>
      <c r="H1030">
        <v>2</v>
      </c>
      <c r="I1030">
        <v>0</v>
      </c>
      <c r="J1030">
        <v>0</v>
      </c>
      <c r="L1030" s="2" t="s">
        <v>20</v>
      </c>
      <c r="N1030">
        <v>41</v>
      </c>
      <c r="O1030">
        <v>3</v>
      </c>
      <c r="P1030">
        <v>2</v>
      </c>
      <c r="Q1030">
        <v>7</v>
      </c>
      <c r="R1030">
        <v>3</v>
      </c>
      <c r="S1030">
        <v>3</v>
      </c>
      <c r="T1030">
        <v>1</v>
      </c>
      <c r="U1030">
        <v>3</v>
      </c>
      <c r="V1030">
        <v>0</v>
      </c>
      <c r="W1030" s="45">
        <v>0</v>
      </c>
      <c r="X1030" s="46">
        <v>1</v>
      </c>
      <c r="Y1030" s="47">
        <f t="shared" si="234"/>
        <v>1</v>
      </c>
      <c r="Z1030">
        <f t="shared" si="235"/>
        <v>0</v>
      </c>
      <c r="AA1030">
        <f t="shared" si="236"/>
        <v>3.8707297912595924E-2</v>
      </c>
      <c r="AB1030" s="45">
        <f t="shared" si="237"/>
        <v>3.8707297912595924E-2</v>
      </c>
      <c r="AC1030" s="47">
        <f t="shared" si="238"/>
        <v>0.96129270208740403</v>
      </c>
      <c r="AD1030" s="45">
        <f t="shared" si="239"/>
        <v>-3.9476335651028115E-2</v>
      </c>
      <c r="AE1030" s="47">
        <f t="shared" si="240"/>
        <v>100</v>
      </c>
      <c r="AF1030">
        <f t="shared" si="241"/>
        <v>4.0265881378839935E-2</v>
      </c>
      <c r="BE1030">
        <v>0.18786017314893552</v>
      </c>
      <c r="BF1030">
        <v>1</v>
      </c>
      <c r="BG1030">
        <v>0</v>
      </c>
      <c r="BH1030">
        <f t="shared" ref="BH1030:BH1093" si="245">BH1029+BF1030</f>
        <v>953</v>
      </c>
      <c r="BI1030">
        <f t="shared" ref="BI1030:BI1093" si="246">BI1029+BG1030</f>
        <v>79</v>
      </c>
      <c r="BJ1030">
        <f t="shared" si="242"/>
        <v>0.227088402270884</v>
      </c>
      <c r="BK1030">
        <f t="shared" si="243"/>
        <v>0.66666666666666674</v>
      </c>
      <c r="BL1030">
        <f t="shared" si="244"/>
        <v>0</v>
      </c>
    </row>
    <row r="1031" spans="1:64" x14ac:dyDescent="0.3">
      <c r="A1031">
        <v>40</v>
      </c>
      <c r="B1031">
        <v>3</v>
      </c>
      <c r="C1031">
        <v>1</v>
      </c>
      <c r="D1031">
        <v>7</v>
      </c>
      <c r="E1031">
        <v>2</v>
      </c>
      <c r="F1031">
        <v>1</v>
      </c>
      <c r="G1031">
        <f t="shared" si="233"/>
        <v>1</v>
      </c>
      <c r="H1031">
        <v>4</v>
      </c>
      <c r="I1031">
        <v>0</v>
      </c>
      <c r="J1031">
        <v>0</v>
      </c>
      <c r="L1031" s="2" t="s">
        <v>21</v>
      </c>
      <c r="N1031">
        <v>41</v>
      </c>
      <c r="O1031">
        <v>3</v>
      </c>
      <c r="P1031">
        <v>2</v>
      </c>
      <c r="Q1031">
        <v>14</v>
      </c>
      <c r="R1031">
        <v>3</v>
      </c>
      <c r="S1031">
        <v>1</v>
      </c>
      <c r="T1031">
        <v>1</v>
      </c>
      <c r="U1031">
        <v>4</v>
      </c>
      <c r="V1031">
        <v>13</v>
      </c>
      <c r="W1031" s="45">
        <v>0</v>
      </c>
      <c r="X1031" s="46">
        <v>1</v>
      </c>
      <c r="Y1031" s="47">
        <f t="shared" si="234"/>
        <v>1</v>
      </c>
      <c r="Z1031">
        <f t="shared" si="235"/>
        <v>0</v>
      </c>
      <c r="AA1031">
        <f t="shared" si="236"/>
        <v>8.0804184375312227E-2</v>
      </c>
      <c r="AB1031" s="45">
        <f t="shared" si="237"/>
        <v>8.0804184375312227E-2</v>
      </c>
      <c r="AC1031" s="47">
        <f t="shared" si="238"/>
        <v>0.91919581562468777</v>
      </c>
      <c r="AD1031" s="45">
        <f t="shared" si="239"/>
        <v>-8.425610465041565E-2</v>
      </c>
      <c r="AE1031" s="47">
        <f t="shared" si="240"/>
        <v>100</v>
      </c>
      <c r="AF1031">
        <f t="shared" si="241"/>
        <v>8.7907476298069859E-2</v>
      </c>
      <c r="BE1031">
        <v>0.18843449642502574</v>
      </c>
      <c r="BF1031">
        <v>0</v>
      </c>
      <c r="BG1031">
        <v>1</v>
      </c>
      <c r="BH1031">
        <f t="shared" si="245"/>
        <v>953</v>
      </c>
      <c r="BI1031">
        <f t="shared" si="246"/>
        <v>80</v>
      </c>
      <c r="BJ1031">
        <f t="shared" si="242"/>
        <v>0.227088402270884</v>
      </c>
      <c r="BK1031">
        <f t="shared" si="243"/>
        <v>0.66244725738396626</v>
      </c>
      <c r="BL1031">
        <f t="shared" si="244"/>
        <v>5.3726460452878811E-4</v>
      </c>
    </row>
    <row r="1032" spans="1:64" x14ac:dyDescent="0.3">
      <c r="A1032">
        <v>31</v>
      </c>
      <c r="B1032">
        <v>1</v>
      </c>
      <c r="C1032">
        <v>1</v>
      </c>
      <c r="D1032">
        <v>7</v>
      </c>
      <c r="E1032">
        <v>3</v>
      </c>
      <c r="F1032">
        <v>4</v>
      </c>
      <c r="G1032">
        <f t="shared" si="233"/>
        <v>1</v>
      </c>
      <c r="H1032">
        <v>3</v>
      </c>
      <c r="I1032">
        <v>9</v>
      </c>
      <c r="J1032">
        <v>0</v>
      </c>
      <c r="L1032" s="2" t="s">
        <v>21</v>
      </c>
      <c r="N1032">
        <v>41</v>
      </c>
      <c r="O1032">
        <v>4</v>
      </c>
      <c r="P1032">
        <v>1</v>
      </c>
      <c r="Q1032">
        <v>2</v>
      </c>
      <c r="R1032">
        <v>2</v>
      </c>
      <c r="S1032">
        <v>3</v>
      </c>
      <c r="T1032">
        <v>3</v>
      </c>
      <c r="U1032">
        <v>3</v>
      </c>
      <c r="V1032">
        <v>2</v>
      </c>
      <c r="W1032" s="45">
        <v>0</v>
      </c>
      <c r="X1032" s="46">
        <v>1</v>
      </c>
      <c r="Y1032" s="47">
        <f t="shared" si="234"/>
        <v>1</v>
      </c>
      <c r="Z1032">
        <f t="shared" si="235"/>
        <v>0</v>
      </c>
      <c r="AA1032">
        <f t="shared" si="236"/>
        <v>8.9237183824615554E-2</v>
      </c>
      <c r="AB1032" s="45">
        <f t="shared" si="237"/>
        <v>8.9237183824615554E-2</v>
      </c>
      <c r="AC1032" s="47">
        <f t="shared" si="238"/>
        <v>0.91076281617538446</v>
      </c>
      <c r="AD1032" s="45">
        <f t="shared" si="239"/>
        <v>-9.3472771081155356E-2</v>
      </c>
      <c r="AE1032" s="47">
        <f t="shared" si="240"/>
        <v>100</v>
      </c>
      <c r="AF1032">
        <f t="shared" si="241"/>
        <v>9.7980706106727197E-2</v>
      </c>
      <c r="BE1032">
        <v>0.18871187455938704</v>
      </c>
      <c r="BF1032">
        <v>1</v>
      </c>
      <c r="BG1032">
        <v>0</v>
      </c>
      <c r="BH1032">
        <f t="shared" si="245"/>
        <v>954</v>
      </c>
      <c r="BI1032">
        <f t="shared" si="246"/>
        <v>80</v>
      </c>
      <c r="BJ1032">
        <f t="shared" si="242"/>
        <v>0.22627737226277367</v>
      </c>
      <c r="BK1032">
        <f t="shared" si="243"/>
        <v>0.66244725738396626</v>
      </c>
      <c r="BL1032">
        <f t="shared" si="244"/>
        <v>5.3726460452871449E-4</v>
      </c>
    </row>
    <row r="1033" spans="1:64" x14ac:dyDescent="0.3">
      <c r="A1033">
        <v>46</v>
      </c>
      <c r="B1033">
        <v>1</v>
      </c>
      <c r="C1033">
        <v>1</v>
      </c>
      <c r="D1033">
        <v>7</v>
      </c>
      <c r="E1033">
        <v>3</v>
      </c>
      <c r="F1033">
        <v>1</v>
      </c>
      <c r="G1033">
        <f t="shared" si="233"/>
        <v>1</v>
      </c>
      <c r="H1033">
        <v>4</v>
      </c>
      <c r="I1033">
        <v>4</v>
      </c>
      <c r="J1033">
        <v>1</v>
      </c>
      <c r="L1033" s="2" t="s">
        <v>21</v>
      </c>
      <c r="N1033">
        <v>41</v>
      </c>
      <c r="O1033">
        <v>4</v>
      </c>
      <c r="P1033">
        <v>1</v>
      </c>
      <c r="Q1033">
        <v>3</v>
      </c>
      <c r="R1033">
        <v>1</v>
      </c>
      <c r="S1033">
        <v>4</v>
      </c>
      <c r="T1033">
        <v>2</v>
      </c>
      <c r="U1033">
        <v>3</v>
      </c>
      <c r="V1033">
        <v>1</v>
      </c>
      <c r="W1033" s="45">
        <v>0</v>
      </c>
      <c r="X1033" s="46">
        <v>1</v>
      </c>
      <c r="Y1033" s="47">
        <f t="shared" si="234"/>
        <v>1</v>
      </c>
      <c r="Z1033">
        <f t="shared" si="235"/>
        <v>0</v>
      </c>
      <c r="AA1033">
        <f t="shared" si="236"/>
        <v>4.6062787743648685E-2</v>
      </c>
      <c r="AB1033" s="45">
        <f t="shared" si="237"/>
        <v>4.6062787743648685E-2</v>
      </c>
      <c r="AC1033" s="47">
        <f t="shared" si="238"/>
        <v>0.95393721225635131</v>
      </c>
      <c r="AD1033" s="45">
        <f t="shared" si="239"/>
        <v>-4.7157424944683564E-2</v>
      </c>
      <c r="AE1033" s="47">
        <f t="shared" si="240"/>
        <v>100</v>
      </c>
      <c r="AF1033">
        <f t="shared" si="241"/>
        <v>4.8287022617239342E-2</v>
      </c>
      <c r="BE1033">
        <v>0.18990682941339854</v>
      </c>
      <c r="BF1033">
        <v>1</v>
      </c>
      <c r="BG1033">
        <v>0</v>
      </c>
      <c r="BH1033">
        <f t="shared" si="245"/>
        <v>955</v>
      </c>
      <c r="BI1033">
        <f t="shared" si="246"/>
        <v>80</v>
      </c>
      <c r="BJ1033">
        <f t="shared" si="242"/>
        <v>0.22546634225466344</v>
      </c>
      <c r="BK1033">
        <f t="shared" si="243"/>
        <v>0.66244725738396626</v>
      </c>
      <c r="BL1033">
        <f t="shared" si="244"/>
        <v>0</v>
      </c>
    </row>
    <row r="1034" spans="1:64" x14ac:dyDescent="0.3">
      <c r="A1034">
        <v>39</v>
      </c>
      <c r="B1034">
        <v>1</v>
      </c>
      <c r="C1034">
        <v>2</v>
      </c>
      <c r="D1034">
        <v>0</v>
      </c>
      <c r="E1034">
        <v>1</v>
      </c>
      <c r="F1034">
        <v>3</v>
      </c>
      <c r="G1034">
        <f t="shared" si="233"/>
        <v>3</v>
      </c>
      <c r="H1034">
        <v>4</v>
      </c>
      <c r="I1034">
        <v>0</v>
      </c>
      <c r="J1034">
        <v>1</v>
      </c>
      <c r="L1034" s="2" t="s">
        <v>18</v>
      </c>
      <c r="N1034">
        <v>41</v>
      </c>
      <c r="O1034">
        <v>4</v>
      </c>
      <c r="P1034">
        <v>1</v>
      </c>
      <c r="Q1034">
        <v>3</v>
      </c>
      <c r="R1034">
        <v>2</v>
      </c>
      <c r="S1034">
        <v>4</v>
      </c>
      <c r="T1034">
        <v>3</v>
      </c>
      <c r="U1034">
        <v>3</v>
      </c>
      <c r="V1034">
        <v>1</v>
      </c>
      <c r="W1034" s="45">
        <v>0</v>
      </c>
      <c r="X1034" s="46">
        <v>1</v>
      </c>
      <c r="Y1034" s="47">
        <f t="shared" si="234"/>
        <v>1</v>
      </c>
      <c r="Z1034">
        <f t="shared" si="235"/>
        <v>0</v>
      </c>
      <c r="AA1034">
        <f t="shared" si="236"/>
        <v>5.9416417655509167E-2</v>
      </c>
      <c r="AB1034" s="45">
        <f t="shared" si="237"/>
        <v>5.9416417655509167E-2</v>
      </c>
      <c r="AC1034" s="47">
        <f t="shared" si="238"/>
        <v>0.9405835823444908</v>
      </c>
      <c r="AD1034" s="45">
        <f t="shared" si="239"/>
        <v>-6.1254764073349177E-2</v>
      </c>
      <c r="AE1034" s="47">
        <f t="shared" si="240"/>
        <v>100</v>
      </c>
      <c r="AF1034">
        <f t="shared" si="241"/>
        <v>6.3169737140646554E-2</v>
      </c>
      <c r="BE1034">
        <v>0.19021707102724739</v>
      </c>
      <c r="BF1034">
        <v>0</v>
      </c>
      <c r="BG1034">
        <v>1</v>
      </c>
      <c r="BH1034">
        <f t="shared" si="245"/>
        <v>955</v>
      </c>
      <c r="BI1034">
        <f t="shared" si="246"/>
        <v>81</v>
      </c>
      <c r="BJ1034">
        <f t="shared" si="242"/>
        <v>0.22546634225466344</v>
      </c>
      <c r="BK1034">
        <f t="shared" si="243"/>
        <v>0.65822784810126578</v>
      </c>
      <c r="BL1034">
        <f t="shared" si="244"/>
        <v>5.3384253698401864E-4</v>
      </c>
    </row>
    <row r="1035" spans="1:64" x14ac:dyDescent="0.3">
      <c r="A1035">
        <v>31</v>
      </c>
      <c r="B1035">
        <v>3</v>
      </c>
      <c r="C1035">
        <v>1</v>
      </c>
      <c r="D1035">
        <v>8</v>
      </c>
      <c r="E1035">
        <v>3</v>
      </c>
      <c r="F1035">
        <v>2</v>
      </c>
      <c r="G1035">
        <f t="shared" si="233"/>
        <v>3</v>
      </c>
      <c r="H1035">
        <v>3</v>
      </c>
      <c r="I1035">
        <v>4</v>
      </c>
      <c r="J1035">
        <v>1</v>
      </c>
      <c r="L1035" s="2" t="s">
        <v>18</v>
      </c>
      <c r="N1035">
        <v>41</v>
      </c>
      <c r="O1035">
        <v>4</v>
      </c>
      <c r="P1035">
        <v>1</v>
      </c>
      <c r="Q1035">
        <v>6</v>
      </c>
      <c r="R1035">
        <v>4</v>
      </c>
      <c r="S1035">
        <v>1</v>
      </c>
      <c r="T1035">
        <v>1</v>
      </c>
      <c r="U1035">
        <v>2</v>
      </c>
      <c r="V1035">
        <v>7</v>
      </c>
      <c r="W1035" s="45">
        <v>0</v>
      </c>
      <c r="X1035" s="46">
        <v>1</v>
      </c>
      <c r="Y1035" s="47">
        <f t="shared" si="234"/>
        <v>1</v>
      </c>
      <c r="Z1035">
        <f t="shared" si="235"/>
        <v>0</v>
      </c>
      <c r="AA1035">
        <f t="shared" si="236"/>
        <v>2.127999028838929E-2</v>
      </c>
      <c r="AB1035" s="45">
        <f t="shared" si="237"/>
        <v>2.127999028838929E-2</v>
      </c>
      <c r="AC1035" s="47">
        <f t="shared" si="238"/>
        <v>0.97872000971161066</v>
      </c>
      <c r="AD1035" s="45">
        <f t="shared" si="239"/>
        <v>-2.1509673565115218E-2</v>
      </c>
      <c r="AE1035" s="47">
        <f t="shared" si="240"/>
        <v>100</v>
      </c>
      <c r="AF1035">
        <f t="shared" si="241"/>
        <v>2.1742674183865565E-2</v>
      </c>
      <c r="BE1035">
        <v>0.19049844220940149</v>
      </c>
      <c r="BF1035">
        <v>1</v>
      </c>
      <c r="BG1035">
        <v>0</v>
      </c>
      <c r="BH1035">
        <f t="shared" si="245"/>
        <v>956</v>
      </c>
      <c r="BI1035">
        <f t="shared" si="246"/>
        <v>81</v>
      </c>
      <c r="BJ1035">
        <f t="shared" si="242"/>
        <v>0.22465531224655311</v>
      </c>
      <c r="BK1035">
        <f t="shared" si="243"/>
        <v>0.65822784810126578</v>
      </c>
      <c r="BL1035">
        <f t="shared" si="244"/>
        <v>5.3384253698401864E-4</v>
      </c>
    </row>
    <row r="1036" spans="1:64" x14ac:dyDescent="0.3">
      <c r="A1036">
        <v>45</v>
      </c>
      <c r="B1036">
        <v>2</v>
      </c>
      <c r="C1036">
        <v>2</v>
      </c>
      <c r="D1036">
        <v>7</v>
      </c>
      <c r="E1036">
        <v>3</v>
      </c>
      <c r="F1036">
        <v>3</v>
      </c>
      <c r="G1036">
        <f t="shared" si="233"/>
        <v>1</v>
      </c>
      <c r="H1036">
        <v>3</v>
      </c>
      <c r="I1036">
        <v>0</v>
      </c>
      <c r="J1036">
        <v>0</v>
      </c>
      <c r="L1036" s="2" t="s">
        <v>21</v>
      </c>
      <c r="N1036">
        <v>41</v>
      </c>
      <c r="O1036">
        <v>4</v>
      </c>
      <c r="P1036">
        <v>1</v>
      </c>
      <c r="Q1036">
        <v>7</v>
      </c>
      <c r="R1036">
        <v>5</v>
      </c>
      <c r="S1036">
        <v>1</v>
      </c>
      <c r="T1036">
        <v>2</v>
      </c>
      <c r="U1036">
        <v>3</v>
      </c>
      <c r="V1036">
        <v>2</v>
      </c>
      <c r="W1036" s="45">
        <v>0</v>
      </c>
      <c r="X1036" s="46">
        <v>1</v>
      </c>
      <c r="Y1036" s="47">
        <f t="shared" si="234"/>
        <v>1</v>
      </c>
      <c r="Z1036">
        <f t="shared" si="235"/>
        <v>0</v>
      </c>
      <c r="AA1036">
        <f t="shared" si="236"/>
        <v>9.1361738031914136E-3</v>
      </c>
      <c r="AB1036" s="45">
        <f t="shared" si="237"/>
        <v>9.1361738031914136E-3</v>
      </c>
      <c r="AC1036" s="47">
        <f t="shared" si="238"/>
        <v>0.99086382619680857</v>
      </c>
      <c r="AD1036" s="45">
        <f t="shared" si="239"/>
        <v>-9.1781645915068929E-3</v>
      </c>
      <c r="AE1036" s="47">
        <f t="shared" si="240"/>
        <v>100</v>
      </c>
      <c r="AF1036">
        <f t="shared" si="241"/>
        <v>9.2204130998084863E-3</v>
      </c>
      <c r="BE1036">
        <v>0.19063649934271529</v>
      </c>
      <c r="BF1036">
        <v>1</v>
      </c>
      <c r="BG1036">
        <v>0</v>
      </c>
      <c r="BH1036">
        <f t="shared" si="245"/>
        <v>957</v>
      </c>
      <c r="BI1036">
        <f t="shared" si="246"/>
        <v>81</v>
      </c>
      <c r="BJ1036">
        <f t="shared" si="242"/>
        <v>0.22384428223844277</v>
      </c>
      <c r="BK1036">
        <f t="shared" si="243"/>
        <v>0.65822784810126578</v>
      </c>
      <c r="BL1036">
        <f t="shared" si="244"/>
        <v>5.3384253698394557E-4</v>
      </c>
    </row>
    <row r="1037" spans="1:64" x14ac:dyDescent="0.3">
      <c r="A1037">
        <v>31</v>
      </c>
      <c r="B1037">
        <v>4</v>
      </c>
      <c r="C1037">
        <v>1</v>
      </c>
      <c r="D1037">
        <v>2</v>
      </c>
      <c r="E1037">
        <v>1</v>
      </c>
      <c r="F1037">
        <v>3</v>
      </c>
      <c r="G1037">
        <f t="shared" si="233"/>
        <v>3</v>
      </c>
      <c r="H1037">
        <v>3</v>
      </c>
      <c r="I1037">
        <v>0</v>
      </c>
      <c r="J1037">
        <v>0</v>
      </c>
      <c r="L1037" s="2" t="s">
        <v>18</v>
      </c>
      <c r="N1037">
        <v>41</v>
      </c>
      <c r="O1037">
        <v>4</v>
      </c>
      <c r="P1037">
        <v>1</v>
      </c>
      <c r="Q1037">
        <v>8</v>
      </c>
      <c r="R1037">
        <v>3</v>
      </c>
      <c r="S1037">
        <v>3</v>
      </c>
      <c r="T1037">
        <v>3</v>
      </c>
      <c r="U1037">
        <v>3</v>
      </c>
      <c r="V1037">
        <v>8</v>
      </c>
      <c r="W1037" s="45">
        <v>0</v>
      </c>
      <c r="X1037" s="46">
        <v>1</v>
      </c>
      <c r="Y1037" s="47">
        <f t="shared" si="234"/>
        <v>1</v>
      </c>
      <c r="Z1037">
        <f t="shared" si="235"/>
        <v>0</v>
      </c>
      <c r="AA1037">
        <f t="shared" si="236"/>
        <v>5.665527267162971E-2</v>
      </c>
      <c r="AB1037" s="45">
        <f t="shared" si="237"/>
        <v>5.665527267162971E-2</v>
      </c>
      <c r="AC1037" s="47">
        <f t="shared" si="238"/>
        <v>0.94334472732837027</v>
      </c>
      <c r="AD1037" s="45">
        <f t="shared" si="239"/>
        <v>-5.8323498645938721E-2</v>
      </c>
      <c r="AE1037" s="47">
        <f t="shared" si="240"/>
        <v>100</v>
      </c>
      <c r="AF1037">
        <f t="shared" si="241"/>
        <v>6.0057867532775741E-2</v>
      </c>
      <c r="BE1037">
        <v>0.19091973181285818</v>
      </c>
      <c r="BF1037">
        <v>1</v>
      </c>
      <c r="BG1037">
        <v>0</v>
      </c>
      <c r="BH1037">
        <f t="shared" si="245"/>
        <v>958</v>
      </c>
      <c r="BI1037">
        <f t="shared" si="246"/>
        <v>81</v>
      </c>
      <c r="BJ1037">
        <f t="shared" si="242"/>
        <v>0.22303325223033255</v>
      </c>
      <c r="BK1037">
        <f t="shared" si="243"/>
        <v>0.65822784810126578</v>
      </c>
      <c r="BL1037">
        <f t="shared" si="244"/>
        <v>5.3384253698401864E-4</v>
      </c>
    </row>
    <row r="1038" spans="1:64" x14ac:dyDescent="0.3">
      <c r="A1038">
        <v>31</v>
      </c>
      <c r="B1038">
        <v>2</v>
      </c>
      <c r="C1038">
        <v>2</v>
      </c>
      <c r="D1038">
        <v>2</v>
      </c>
      <c r="E1038">
        <v>1</v>
      </c>
      <c r="F1038">
        <v>1</v>
      </c>
      <c r="G1038">
        <f t="shared" si="233"/>
        <v>2</v>
      </c>
      <c r="H1038">
        <v>1</v>
      </c>
      <c r="I1038">
        <v>2</v>
      </c>
      <c r="J1038">
        <v>1</v>
      </c>
      <c r="L1038" s="2" t="s">
        <v>20</v>
      </c>
      <c r="N1038">
        <v>41</v>
      </c>
      <c r="O1038">
        <v>4</v>
      </c>
      <c r="P1038">
        <v>1</v>
      </c>
      <c r="Q1038">
        <v>10</v>
      </c>
      <c r="R1038">
        <v>4</v>
      </c>
      <c r="S1038">
        <v>3</v>
      </c>
      <c r="T1038">
        <v>3</v>
      </c>
      <c r="U1038">
        <v>3</v>
      </c>
      <c r="V1038">
        <v>0</v>
      </c>
      <c r="W1038" s="45">
        <v>0</v>
      </c>
      <c r="X1038" s="46">
        <v>1</v>
      </c>
      <c r="Y1038" s="47">
        <f t="shared" si="234"/>
        <v>1</v>
      </c>
      <c r="Z1038">
        <f t="shared" si="235"/>
        <v>0</v>
      </c>
      <c r="AA1038">
        <f t="shared" si="236"/>
        <v>9.0474224489492348E-3</v>
      </c>
      <c r="AB1038" s="45">
        <f t="shared" si="237"/>
        <v>9.0474224489492348E-3</v>
      </c>
      <c r="AC1038" s="47">
        <f t="shared" si="238"/>
        <v>0.99095257755105082</v>
      </c>
      <c r="AD1038" s="45">
        <f t="shared" si="239"/>
        <v>-9.0885989242394973E-3</v>
      </c>
      <c r="AE1038" s="47">
        <f t="shared" si="240"/>
        <v>100</v>
      </c>
      <c r="AF1038">
        <f t="shared" si="241"/>
        <v>9.1300256479560343E-3</v>
      </c>
      <c r="BE1038">
        <v>0.19101213273481876</v>
      </c>
      <c r="BF1038">
        <v>1</v>
      </c>
      <c r="BG1038">
        <v>0</v>
      </c>
      <c r="BH1038">
        <f t="shared" si="245"/>
        <v>959</v>
      </c>
      <c r="BI1038">
        <f t="shared" si="246"/>
        <v>81</v>
      </c>
      <c r="BJ1038">
        <f t="shared" si="242"/>
        <v>0.22222222222222221</v>
      </c>
      <c r="BK1038">
        <f t="shared" si="243"/>
        <v>0.65822784810126578</v>
      </c>
      <c r="BL1038">
        <f t="shared" si="244"/>
        <v>0</v>
      </c>
    </row>
    <row r="1039" spans="1:64" x14ac:dyDescent="0.3">
      <c r="A1039">
        <v>45</v>
      </c>
      <c r="B1039">
        <v>2</v>
      </c>
      <c r="C1039">
        <v>2</v>
      </c>
      <c r="D1039">
        <v>1</v>
      </c>
      <c r="E1039">
        <v>3</v>
      </c>
      <c r="F1039">
        <v>4</v>
      </c>
      <c r="G1039">
        <f t="shared" si="233"/>
        <v>2</v>
      </c>
      <c r="H1039">
        <v>4</v>
      </c>
      <c r="I1039">
        <v>1</v>
      </c>
      <c r="J1039">
        <v>0</v>
      </c>
      <c r="L1039" s="2" t="s">
        <v>20</v>
      </c>
      <c r="N1039">
        <v>41</v>
      </c>
      <c r="O1039">
        <v>4</v>
      </c>
      <c r="P1039">
        <v>2</v>
      </c>
      <c r="Q1039">
        <v>0</v>
      </c>
      <c r="R1039">
        <v>3</v>
      </c>
      <c r="S1039">
        <v>3</v>
      </c>
      <c r="T1039">
        <v>3</v>
      </c>
      <c r="U1039">
        <v>3</v>
      </c>
      <c r="V1039">
        <v>0</v>
      </c>
      <c r="W1039" s="45">
        <v>0</v>
      </c>
      <c r="X1039" s="46">
        <v>1</v>
      </c>
      <c r="Y1039" s="47">
        <f t="shared" si="234"/>
        <v>1</v>
      </c>
      <c r="Z1039">
        <f t="shared" si="235"/>
        <v>0</v>
      </c>
      <c r="AA1039">
        <f t="shared" si="236"/>
        <v>0.24670151711488542</v>
      </c>
      <c r="AB1039" s="45">
        <f t="shared" si="237"/>
        <v>0.24670151711488542</v>
      </c>
      <c r="AC1039" s="47">
        <f t="shared" si="238"/>
        <v>0.75329848288511458</v>
      </c>
      <c r="AD1039" s="45">
        <f t="shared" si="239"/>
        <v>-0.28329373811094616</v>
      </c>
      <c r="AE1039" s="47">
        <f t="shared" si="240"/>
        <v>100</v>
      </c>
      <c r="AF1039">
        <f t="shared" si="241"/>
        <v>0.32749504043871785</v>
      </c>
      <c r="BE1039">
        <v>0.19101327721648903</v>
      </c>
      <c r="BF1039">
        <v>0</v>
      </c>
      <c r="BG1039">
        <v>1</v>
      </c>
      <c r="BH1039">
        <f t="shared" si="245"/>
        <v>959</v>
      </c>
      <c r="BI1039">
        <f t="shared" si="246"/>
        <v>82</v>
      </c>
      <c r="BJ1039">
        <f t="shared" si="242"/>
        <v>0.22222222222222221</v>
      </c>
      <c r="BK1039">
        <f t="shared" si="243"/>
        <v>0.65400843881856541</v>
      </c>
      <c r="BL1039">
        <f t="shared" si="244"/>
        <v>5.3042046943924939E-4</v>
      </c>
    </row>
    <row r="1040" spans="1:64" x14ac:dyDescent="0.3">
      <c r="A1040">
        <v>48</v>
      </c>
      <c r="B1040">
        <v>3</v>
      </c>
      <c r="C1040">
        <v>1</v>
      </c>
      <c r="D1040">
        <v>2</v>
      </c>
      <c r="E1040">
        <v>2</v>
      </c>
      <c r="F1040">
        <v>1</v>
      </c>
      <c r="G1040">
        <f t="shared" si="233"/>
        <v>1</v>
      </c>
      <c r="H1040">
        <v>3</v>
      </c>
      <c r="I1040">
        <v>2</v>
      </c>
      <c r="J1040">
        <v>0</v>
      </c>
      <c r="L1040" s="2" t="s">
        <v>21</v>
      </c>
      <c r="N1040">
        <v>41</v>
      </c>
      <c r="O1040">
        <v>4</v>
      </c>
      <c r="P1040">
        <v>2</v>
      </c>
      <c r="Q1040">
        <v>0</v>
      </c>
      <c r="R1040">
        <v>3</v>
      </c>
      <c r="S1040">
        <v>4</v>
      </c>
      <c r="T1040">
        <v>3</v>
      </c>
      <c r="U1040">
        <v>3</v>
      </c>
      <c r="V1040">
        <v>0</v>
      </c>
      <c r="W1040" s="45">
        <v>0</v>
      </c>
      <c r="X1040" s="46">
        <v>1</v>
      </c>
      <c r="Y1040" s="47">
        <f t="shared" si="234"/>
        <v>1</v>
      </c>
      <c r="Z1040">
        <f t="shared" si="235"/>
        <v>0</v>
      </c>
      <c r="AA1040">
        <f t="shared" si="236"/>
        <v>0.22372015309701687</v>
      </c>
      <c r="AB1040" s="45">
        <f t="shared" si="237"/>
        <v>0.22372015309701687</v>
      </c>
      <c r="AC1040" s="47">
        <f t="shared" si="238"/>
        <v>0.77627984690298313</v>
      </c>
      <c r="AD1040" s="45">
        <f t="shared" si="239"/>
        <v>-0.2532421963570709</v>
      </c>
      <c r="AE1040" s="47">
        <f t="shared" si="240"/>
        <v>100</v>
      </c>
      <c r="AF1040">
        <f t="shared" si="241"/>
        <v>0.28819523524868301</v>
      </c>
      <c r="BE1040">
        <v>0.19127006758799028</v>
      </c>
      <c r="BF1040">
        <v>1</v>
      </c>
      <c r="BG1040">
        <v>0</v>
      </c>
      <c r="BH1040">
        <f t="shared" si="245"/>
        <v>960</v>
      </c>
      <c r="BI1040">
        <f t="shared" si="246"/>
        <v>82</v>
      </c>
      <c r="BJ1040">
        <f t="shared" si="242"/>
        <v>0.22141119221411187</v>
      </c>
      <c r="BK1040">
        <f t="shared" si="243"/>
        <v>0.65400843881856541</v>
      </c>
      <c r="BL1040">
        <f t="shared" si="244"/>
        <v>5.3042046943917675E-4</v>
      </c>
    </row>
    <row r="1041" spans="1:64" x14ac:dyDescent="0.3">
      <c r="A1041">
        <v>34</v>
      </c>
      <c r="B1041">
        <v>1</v>
      </c>
      <c r="C1041">
        <v>1</v>
      </c>
      <c r="D1041">
        <v>2</v>
      </c>
      <c r="E1041">
        <v>1</v>
      </c>
      <c r="F1041">
        <v>3</v>
      </c>
      <c r="G1041">
        <f t="shared" si="233"/>
        <v>2</v>
      </c>
      <c r="H1041">
        <v>3</v>
      </c>
      <c r="I1041">
        <v>2</v>
      </c>
      <c r="J1041">
        <v>1</v>
      </c>
      <c r="L1041" s="2" t="s">
        <v>20</v>
      </c>
      <c r="N1041">
        <v>41</v>
      </c>
      <c r="O1041">
        <v>4</v>
      </c>
      <c r="P1041">
        <v>2</v>
      </c>
      <c r="Q1041">
        <v>2</v>
      </c>
      <c r="R1041">
        <v>2</v>
      </c>
      <c r="S1041">
        <v>4</v>
      </c>
      <c r="T1041">
        <v>1</v>
      </c>
      <c r="U1041">
        <v>2</v>
      </c>
      <c r="V1041">
        <v>3</v>
      </c>
      <c r="W1041" s="45">
        <v>0</v>
      </c>
      <c r="X1041" s="46">
        <v>1</v>
      </c>
      <c r="Y1041" s="47">
        <f t="shared" si="234"/>
        <v>1</v>
      </c>
      <c r="Z1041">
        <f t="shared" si="235"/>
        <v>0</v>
      </c>
      <c r="AA1041">
        <f t="shared" si="236"/>
        <v>0.13900195266190388</v>
      </c>
      <c r="AB1041" s="45">
        <f t="shared" si="237"/>
        <v>0.13900195266190388</v>
      </c>
      <c r="AC1041" s="47">
        <f t="shared" si="238"/>
        <v>0.86099804733809615</v>
      </c>
      <c r="AD1041" s="45">
        <f t="shared" si="239"/>
        <v>-0.14966304245698242</v>
      </c>
      <c r="AE1041" s="47">
        <f t="shared" si="240"/>
        <v>100</v>
      </c>
      <c r="AF1041">
        <f t="shared" si="241"/>
        <v>0.16144281986660614</v>
      </c>
      <c r="BE1041">
        <v>0.19166046936119316</v>
      </c>
      <c r="BF1041">
        <v>1</v>
      </c>
      <c r="BG1041">
        <v>0</v>
      </c>
      <c r="BH1041">
        <f t="shared" si="245"/>
        <v>961</v>
      </c>
      <c r="BI1041">
        <f t="shared" si="246"/>
        <v>82</v>
      </c>
      <c r="BJ1041">
        <f t="shared" si="242"/>
        <v>0.22060016220600165</v>
      </c>
      <c r="BK1041">
        <f t="shared" si="243"/>
        <v>0.65400843881856541</v>
      </c>
      <c r="BL1041">
        <f t="shared" si="244"/>
        <v>5.3042046943924939E-4</v>
      </c>
    </row>
    <row r="1042" spans="1:64" x14ac:dyDescent="0.3">
      <c r="A1042">
        <v>40</v>
      </c>
      <c r="B1042">
        <v>4</v>
      </c>
      <c r="C1042">
        <v>1</v>
      </c>
      <c r="D1042">
        <v>8</v>
      </c>
      <c r="E1042">
        <v>3</v>
      </c>
      <c r="F1042">
        <v>2</v>
      </c>
      <c r="G1042">
        <f t="shared" si="233"/>
        <v>1</v>
      </c>
      <c r="H1042">
        <v>3</v>
      </c>
      <c r="I1042">
        <v>4</v>
      </c>
      <c r="J1042">
        <v>0</v>
      </c>
      <c r="L1042" s="2" t="s">
        <v>21</v>
      </c>
      <c r="N1042">
        <v>41</v>
      </c>
      <c r="O1042">
        <v>4</v>
      </c>
      <c r="P1042">
        <v>2</v>
      </c>
      <c r="Q1042">
        <v>4</v>
      </c>
      <c r="R1042">
        <v>2</v>
      </c>
      <c r="S1042">
        <v>2</v>
      </c>
      <c r="T1042">
        <v>3</v>
      </c>
      <c r="U1042">
        <v>3</v>
      </c>
      <c r="V1042">
        <v>1</v>
      </c>
      <c r="W1042" s="45">
        <v>0</v>
      </c>
      <c r="X1042" s="46">
        <v>1</v>
      </c>
      <c r="Y1042" s="47">
        <f t="shared" si="234"/>
        <v>1</v>
      </c>
      <c r="Z1042">
        <f t="shared" si="235"/>
        <v>0</v>
      </c>
      <c r="AA1042">
        <f t="shared" si="236"/>
        <v>0.24638876873983109</v>
      </c>
      <c r="AB1042" s="45">
        <f t="shared" si="237"/>
        <v>0.24638876873983109</v>
      </c>
      <c r="AC1042" s="47">
        <f t="shared" si="238"/>
        <v>0.75361123126016893</v>
      </c>
      <c r="AD1042" s="45">
        <f t="shared" si="239"/>
        <v>-0.28287865235416987</v>
      </c>
      <c r="AE1042" s="47">
        <f t="shared" si="240"/>
        <v>100</v>
      </c>
      <c r="AF1042">
        <f t="shared" si="241"/>
        <v>0.32694413050058485</v>
      </c>
      <c r="BE1042">
        <v>0.19228029541008626</v>
      </c>
      <c r="BF1042">
        <v>1</v>
      </c>
      <c r="BG1042">
        <v>0</v>
      </c>
      <c r="BH1042">
        <f t="shared" si="245"/>
        <v>962</v>
      </c>
      <c r="BI1042">
        <f t="shared" si="246"/>
        <v>82</v>
      </c>
      <c r="BJ1042">
        <f t="shared" si="242"/>
        <v>0.21978913219789131</v>
      </c>
      <c r="BK1042">
        <f t="shared" si="243"/>
        <v>0.65400843881856541</v>
      </c>
      <c r="BL1042">
        <f t="shared" si="244"/>
        <v>5.3042046943924939E-4</v>
      </c>
    </row>
    <row r="1043" spans="1:64" x14ac:dyDescent="0.3">
      <c r="A1043">
        <v>28</v>
      </c>
      <c r="B1043">
        <v>4</v>
      </c>
      <c r="C1043">
        <v>1</v>
      </c>
      <c r="D1043">
        <v>4</v>
      </c>
      <c r="E1043">
        <v>2</v>
      </c>
      <c r="F1043">
        <v>3</v>
      </c>
      <c r="G1043">
        <f t="shared" si="233"/>
        <v>3</v>
      </c>
      <c r="H1043">
        <v>3</v>
      </c>
      <c r="I1043">
        <v>1</v>
      </c>
      <c r="J1043">
        <v>0</v>
      </c>
      <c r="L1043" s="2" t="s">
        <v>18</v>
      </c>
      <c r="N1043">
        <v>41</v>
      </c>
      <c r="O1043">
        <v>4</v>
      </c>
      <c r="P1043">
        <v>2</v>
      </c>
      <c r="Q1043">
        <v>13</v>
      </c>
      <c r="R1043">
        <v>1</v>
      </c>
      <c r="S1043">
        <v>1</v>
      </c>
      <c r="T1043">
        <v>3</v>
      </c>
      <c r="U1043">
        <v>3</v>
      </c>
      <c r="V1043">
        <v>2</v>
      </c>
      <c r="W1043" s="45">
        <v>0</v>
      </c>
      <c r="X1043" s="46">
        <v>1</v>
      </c>
      <c r="Y1043" s="47">
        <f t="shared" si="234"/>
        <v>1</v>
      </c>
      <c r="Z1043">
        <f t="shared" si="235"/>
        <v>0</v>
      </c>
      <c r="AA1043">
        <f t="shared" si="236"/>
        <v>0.12540370623482647</v>
      </c>
      <c r="AB1043" s="45">
        <f t="shared" si="237"/>
        <v>0.12540370623482647</v>
      </c>
      <c r="AC1043" s="47">
        <f t="shared" si="238"/>
        <v>0.87459629376517356</v>
      </c>
      <c r="AD1043" s="45">
        <f t="shared" si="239"/>
        <v>-0.13399287764644432</v>
      </c>
      <c r="AE1043" s="47">
        <f t="shared" si="240"/>
        <v>100</v>
      </c>
      <c r="AF1043">
        <f t="shared" si="241"/>
        <v>0.14338467602573329</v>
      </c>
      <c r="BE1043">
        <v>0.19249614396755296</v>
      </c>
      <c r="BF1043">
        <v>1</v>
      </c>
      <c r="BG1043">
        <v>0</v>
      </c>
      <c r="BH1043">
        <f t="shared" si="245"/>
        <v>963</v>
      </c>
      <c r="BI1043">
        <f t="shared" si="246"/>
        <v>82</v>
      </c>
      <c r="BJ1043">
        <f t="shared" si="242"/>
        <v>0.21897810218978098</v>
      </c>
      <c r="BK1043">
        <f t="shared" si="243"/>
        <v>0.65400843881856541</v>
      </c>
      <c r="BL1043">
        <f t="shared" si="244"/>
        <v>5.3042046943917675E-4</v>
      </c>
    </row>
    <row r="1044" spans="1:64" x14ac:dyDescent="0.3">
      <c r="A1044">
        <v>44</v>
      </c>
      <c r="B1044">
        <v>3</v>
      </c>
      <c r="C1044">
        <v>1</v>
      </c>
      <c r="D1044">
        <v>2</v>
      </c>
      <c r="E1044">
        <v>1</v>
      </c>
      <c r="F1044">
        <v>3</v>
      </c>
      <c r="G1044">
        <f t="shared" si="233"/>
        <v>3</v>
      </c>
      <c r="H1044">
        <v>3</v>
      </c>
      <c r="I1044">
        <v>0</v>
      </c>
      <c r="J1044">
        <v>0</v>
      </c>
      <c r="L1044" s="2" t="s">
        <v>18</v>
      </c>
      <c r="N1044">
        <v>42</v>
      </c>
      <c r="O1044">
        <v>1</v>
      </c>
      <c r="P1044">
        <v>1</v>
      </c>
      <c r="Q1044">
        <v>0</v>
      </c>
      <c r="R1044">
        <v>2</v>
      </c>
      <c r="S1044">
        <v>4</v>
      </c>
      <c r="T1044">
        <v>3</v>
      </c>
      <c r="U1044">
        <v>3</v>
      </c>
      <c r="V1044">
        <v>0</v>
      </c>
      <c r="W1044" s="45">
        <v>0</v>
      </c>
      <c r="X1044" s="46">
        <v>1</v>
      </c>
      <c r="Y1044" s="47">
        <f t="shared" si="234"/>
        <v>1</v>
      </c>
      <c r="Z1044">
        <f t="shared" si="235"/>
        <v>0</v>
      </c>
      <c r="AA1044">
        <f t="shared" si="236"/>
        <v>0.20179894028746109</v>
      </c>
      <c r="AB1044" s="45">
        <f t="shared" si="237"/>
        <v>0.20179894028746109</v>
      </c>
      <c r="AC1044" s="47">
        <f t="shared" si="238"/>
        <v>0.79820105971253885</v>
      </c>
      <c r="AD1044" s="45">
        <f t="shared" si="239"/>
        <v>-0.22539475874054865</v>
      </c>
      <c r="AE1044" s="47">
        <f t="shared" si="240"/>
        <v>100</v>
      </c>
      <c r="AF1044">
        <f t="shared" si="241"/>
        <v>0.25281717912042889</v>
      </c>
      <c r="BE1044">
        <v>0.19261545178959311</v>
      </c>
      <c r="BF1044">
        <v>1</v>
      </c>
      <c r="BG1044">
        <v>0</v>
      </c>
      <c r="BH1044">
        <f t="shared" si="245"/>
        <v>964</v>
      </c>
      <c r="BI1044">
        <f t="shared" si="246"/>
        <v>82</v>
      </c>
      <c r="BJ1044">
        <f t="shared" si="242"/>
        <v>0.21816707218167075</v>
      </c>
      <c r="BK1044">
        <f t="shared" si="243"/>
        <v>0.65400843881856541</v>
      </c>
      <c r="BL1044">
        <f t="shared" si="244"/>
        <v>5.3042046943924939E-4</v>
      </c>
    </row>
    <row r="1045" spans="1:64" x14ac:dyDescent="0.3">
      <c r="A1045">
        <v>53</v>
      </c>
      <c r="B1045">
        <v>4</v>
      </c>
      <c r="C1045">
        <v>1</v>
      </c>
      <c r="D1045">
        <v>8</v>
      </c>
      <c r="E1045">
        <v>4</v>
      </c>
      <c r="F1045">
        <v>2</v>
      </c>
      <c r="G1045">
        <f t="shared" si="233"/>
        <v>3</v>
      </c>
      <c r="H1045">
        <v>2</v>
      </c>
      <c r="I1045">
        <v>8</v>
      </c>
      <c r="J1045">
        <v>0</v>
      </c>
      <c r="L1045" s="2" t="s">
        <v>18</v>
      </c>
      <c r="N1045">
        <v>42</v>
      </c>
      <c r="O1045">
        <v>1</v>
      </c>
      <c r="P1045">
        <v>1</v>
      </c>
      <c r="Q1045">
        <v>0</v>
      </c>
      <c r="R1045">
        <v>4</v>
      </c>
      <c r="S1045">
        <v>4</v>
      </c>
      <c r="T1045">
        <v>3</v>
      </c>
      <c r="U1045">
        <v>3</v>
      </c>
      <c r="V1045">
        <v>0</v>
      </c>
      <c r="W1045" s="45">
        <v>0</v>
      </c>
      <c r="X1045" s="46">
        <v>1</v>
      </c>
      <c r="Y1045" s="47">
        <f t="shared" si="234"/>
        <v>1</v>
      </c>
      <c r="Z1045">
        <f t="shared" si="235"/>
        <v>0</v>
      </c>
      <c r="AA1045">
        <f t="shared" si="236"/>
        <v>0.10536547818026057</v>
      </c>
      <c r="AB1045" s="45">
        <f t="shared" si="237"/>
        <v>0.10536547818026057</v>
      </c>
      <c r="AC1045" s="47">
        <f t="shared" si="238"/>
        <v>0.89463452181973946</v>
      </c>
      <c r="AD1045" s="45">
        <f t="shared" si="239"/>
        <v>-0.11133999961576869</v>
      </c>
      <c r="AE1045" s="47">
        <f t="shared" si="240"/>
        <v>100</v>
      </c>
      <c r="AF1045">
        <f t="shared" si="241"/>
        <v>0.11777488528605062</v>
      </c>
      <c r="BE1045">
        <v>0.19446097795090445</v>
      </c>
      <c r="BF1045">
        <v>1</v>
      </c>
      <c r="BG1045">
        <v>0</v>
      </c>
      <c r="BH1045">
        <f t="shared" si="245"/>
        <v>965</v>
      </c>
      <c r="BI1045">
        <f t="shared" si="246"/>
        <v>82</v>
      </c>
      <c r="BJ1045">
        <f t="shared" si="242"/>
        <v>0.21735604217356042</v>
      </c>
      <c r="BK1045">
        <f t="shared" si="243"/>
        <v>0.65400843881856541</v>
      </c>
      <c r="BL1045">
        <f t="shared" si="244"/>
        <v>5.3042046943924939E-4</v>
      </c>
    </row>
    <row r="1046" spans="1:64" x14ac:dyDescent="0.3">
      <c r="A1046">
        <v>49</v>
      </c>
      <c r="B1046">
        <v>1</v>
      </c>
      <c r="C1046">
        <v>1</v>
      </c>
      <c r="D1046">
        <v>2</v>
      </c>
      <c r="E1046">
        <v>2</v>
      </c>
      <c r="F1046">
        <v>3</v>
      </c>
      <c r="G1046">
        <f t="shared" si="233"/>
        <v>2</v>
      </c>
      <c r="H1046">
        <v>2</v>
      </c>
      <c r="I1046">
        <v>1</v>
      </c>
      <c r="J1046">
        <v>0</v>
      </c>
      <c r="L1046" s="2" t="s">
        <v>20</v>
      </c>
      <c r="N1046">
        <v>42</v>
      </c>
      <c r="O1046">
        <v>1</v>
      </c>
      <c r="P1046">
        <v>1</v>
      </c>
      <c r="Q1046">
        <v>4</v>
      </c>
      <c r="R1046">
        <v>2</v>
      </c>
      <c r="S1046">
        <v>1</v>
      </c>
      <c r="T1046">
        <v>1</v>
      </c>
      <c r="U1046">
        <v>3</v>
      </c>
      <c r="V1046">
        <v>0</v>
      </c>
      <c r="W1046" s="45">
        <v>0</v>
      </c>
      <c r="X1046" s="46">
        <v>1</v>
      </c>
      <c r="Y1046" s="47">
        <f t="shared" si="234"/>
        <v>1</v>
      </c>
      <c r="Z1046">
        <f t="shared" si="235"/>
        <v>0</v>
      </c>
      <c r="AA1046">
        <f t="shared" si="236"/>
        <v>4.9695850332665673E-2</v>
      </c>
      <c r="AB1046" s="45">
        <f t="shared" si="237"/>
        <v>4.9695850332665673E-2</v>
      </c>
      <c r="AC1046" s="47">
        <f t="shared" si="238"/>
        <v>0.95030414966733434</v>
      </c>
      <c r="AD1046" s="45">
        <f t="shared" si="239"/>
        <v>-5.0973188082478554E-2</v>
      </c>
      <c r="AE1046" s="47">
        <f t="shared" si="240"/>
        <v>100</v>
      </c>
      <c r="AF1046">
        <f t="shared" si="241"/>
        <v>5.2294678866826282E-2</v>
      </c>
      <c r="BE1046">
        <v>0.19464412547920257</v>
      </c>
      <c r="BF1046">
        <v>1</v>
      </c>
      <c r="BG1046">
        <v>0</v>
      </c>
      <c r="BH1046">
        <f t="shared" si="245"/>
        <v>966</v>
      </c>
      <c r="BI1046">
        <f t="shared" si="246"/>
        <v>82</v>
      </c>
      <c r="BJ1046">
        <f t="shared" si="242"/>
        <v>0.21654501216545008</v>
      </c>
      <c r="BK1046">
        <f t="shared" si="243"/>
        <v>0.65400843881856541</v>
      </c>
      <c r="BL1046">
        <f t="shared" si="244"/>
        <v>5.3042046943917675E-4</v>
      </c>
    </row>
    <row r="1047" spans="1:64" x14ac:dyDescent="0.3">
      <c r="A1047">
        <v>40</v>
      </c>
      <c r="B1047">
        <v>3</v>
      </c>
      <c r="C1047">
        <v>1</v>
      </c>
      <c r="D1047">
        <v>1</v>
      </c>
      <c r="E1047">
        <v>1</v>
      </c>
      <c r="F1047">
        <v>3</v>
      </c>
      <c r="G1047">
        <f t="shared" si="233"/>
        <v>1</v>
      </c>
      <c r="H1047">
        <v>4</v>
      </c>
      <c r="I1047">
        <v>1</v>
      </c>
      <c r="J1047">
        <v>0</v>
      </c>
      <c r="L1047" s="2" t="s">
        <v>21</v>
      </c>
      <c r="N1047">
        <v>42</v>
      </c>
      <c r="O1047">
        <v>1</v>
      </c>
      <c r="P1047">
        <v>1</v>
      </c>
      <c r="Q1047">
        <v>6</v>
      </c>
      <c r="R1047">
        <v>5</v>
      </c>
      <c r="S1047">
        <v>1</v>
      </c>
      <c r="T1047">
        <v>2</v>
      </c>
      <c r="U1047">
        <v>2</v>
      </c>
      <c r="V1047">
        <v>4</v>
      </c>
      <c r="W1047" s="45">
        <v>0</v>
      </c>
      <c r="X1047" s="46">
        <v>1</v>
      </c>
      <c r="Y1047" s="47">
        <f t="shared" si="234"/>
        <v>1</v>
      </c>
      <c r="Z1047">
        <f t="shared" si="235"/>
        <v>0</v>
      </c>
      <c r="AA1047">
        <f t="shared" si="236"/>
        <v>4.927956738865101E-2</v>
      </c>
      <c r="AB1047" s="45">
        <f t="shared" si="237"/>
        <v>4.927956738865101E-2</v>
      </c>
      <c r="AC1047" s="47">
        <f t="shared" si="238"/>
        <v>0.95072043261134898</v>
      </c>
      <c r="AD1047" s="45">
        <f t="shared" si="239"/>
        <v>-5.0535231672499424E-2</v>
      </c>
      <c r="AE1047" s="47">
        <f t="shared" si="240"/>
        <v>100</v>
      </c>
      <c r="AF1047">
        <f t="shared" si="241"/>
        <v>5.1833920570418954E-2</v>
      </c>
      <c r="BE1047">
        <v>0.19501254559043468</v>
      </c>
      <c r="BF1047">
        <v>1</v>
      </c>
      <c r="BG1047">
        <v>0</v>
      </c>
      <c r="BH1047">
        <f t="shared" si="245"/>
        <v>967</v>
      </c>
      <c r="BI1047">
        <f t="shared" si="246"/>
        <v>82</v>
      </c>
      <c r="BJ1047">
        <f t="shared" si="242"/>
        <v>0.21573398215733985</v>
      </c>
      <c r="BK1047">
        <f t="shared" si="243"/>
        <v>0.65400843881856541</v>
      </c>
      <c r="BL1047">
        <f t="shared" si="244"/>
        <v>5.3042046943924939E-4</v>
      </c>
    </row>
    <row r="1048" spans="1:64" x14ac:dyDescent="0.3">
      <c r="A1048">
        <v>44</v>
      </c>
      <c r="B1048">
        <v>4</v>
      </c>
      <c r="C1048">
        <v>1</v>
      </c>
      <c r="D1048">
        <v>2</v>
      </c>
      <c r="E1048">
        <v>1</v>
      </c>
      <c r="F1048">
        <v>2</v>
      </c>
      <c r="G1048">
        <f t="shared" si="233"/>
        <v>3</v>
      </c>
      <c r="H1048">
        <v>2</v>
      </c>
      <c r="I1048">
        <v>1</v>
      </c>
      <c r="J1048">
        <v>0</v>
      </c>
      <c r="L1048" s="2" t="s">
        <v>18</v>
      </c>
      <c r="N1048">
        <v>42</v>
      </c>
      <c r="O1048">
        <v>1</v>
      </c>
      <c r="P1048">
        <v>1</v>
      </c>
      <c r="Q1048">
        <v>9</v>
      </c>
      <c r="R1048">
        <v>1</v>
      </c>
      <c r="S1048">
        <v>1</v>
      </c>
      <c r="T1048">
        <v>3</v>
      </c>
      <c r="U1048">
        <v>3</v>
      </c>
      <c r="V1048">
        <v>5</v>
      </c>
      <c r="W1048" s="45">
        <v>0</v>
      </c>
      <c r="X1048" s="46">
        <v>1</v>
      </c>
      <c r="Y1048" s="47">
        <f t="shared" si="234"/>
        <v>1</v>
      </c>
      <c r="Z1048">
        <f t="shared" si="235"/>
        <v>0</v>
      </c>
      <c r="AA1048">
        <f t="shared" si="236"/>
        <v>0.20468025900145828</v>
      </c>
      <c r="AB1048" s="45">
        <f t="shared" si="237"/>
        <v>0.20468025900145828</v>
      </c>
      <c r="AC1048" s="47">
        <f t="shared" si="238"/>
        <v>0.79531974099854175</v>
      </c>
      <c r="AD1048" s="45">
        <f t="shared" si="239"/>
        <v>-0.22901105524922544</v>
      </c>
      <c r="AE1048" s="47">
        <f t="shared" si="240"/>
        <v>100</v>
      </c>
      <c r="AF1048">
        <f t="shared" si="241"/>
        <v>0.25735593931627754</v>
      </c>
      <c r="BE1048">
        <v>0.19535131261885505</v>
      </c>
      <c r="BF1048">
        <v>1</v>
      </c>
      <c r="BG1048">
        <v>0</v>
      </c>
      <c r="BH1048">
        <f t="shared" si="245"/>
        <v>968</v>
      </c>
      <c r="BI1048">
        <f t="shared" si="246"/>
        <v>82</v>
      </c>
      <c r="BJ1048">
        <f t="shared" si="242"/>
        <v>0.21492295214922952</v>
      </c>
      <c r="BK1048">
        <f t="shared" si="243"/>
        <v>0.65400843881856541</v>
      </c>
      <c r="BL1048">
        <f t="shared" si="244"/>
        <v>5.3042046943924939E-4</v>
      </c>
    </row>
    <row r="1049" spans="1:64" x14ac:dyDescent="0.3">
      <c r="A1049">
        <v>33</v>
      </c>
      <c r="B1049">
        <v>4</v>
      </c>
      <c r="C1049">
        <v>1</v>
      </c>
      <c r="D1049">
        <v>3</v>
      </c>
      <c r="E1049">
        <v>2</v>
      </c>
      <c r="F1049">
        <v>1</v>
      </c>
      <c r="G1049">
        <f t="shared" si="233"/>
        <v>2</v>
      </c>
      <c r="H1049">
        <v>3</v>
      </c>
      <c r="I1049">
        <v>0</v>
      </c>
      <c r="J1049">
        <v>0</v>
      </c>
      <c r="L1049" s="2" t="s">
        <v>20</v>
      </c>
      <c r="N1049">
        <v>42</v>
      </c>
      <c r="O1049">
        <v>1</v>
      </c>
      <c r="P1049">
        <v>2</v>
      </c>
      <c r="Q1049">
        <v>0</v>
      </c>
      <c r="R1049">
        <v>3</v>
      </c>
      <c r="S1049">
        <v>4</v>
      </c>
      <c r="T1049">
        <v>2</v>
      </c>
      <c r="U1049">
        <v>3</v>
      </c>
      <c r="V1049">
        <v>0</v>
      </c>
      <c r="W1049" s="45">
        <v>0</v>
      </c>
      <c r="X1049" s="46">
        <v>1</v>
      </c>
      <c r="Y1049" s="47">
        <f t="shared" si="234"/>
        <v>1</v>
      </c>
      <c r="Z1049">
        <f t="shared" si="235"/>
        <v>0</v>
      </c>
      <c r="AA1049">
        <f t="shared" si="236"/>
        <v>0.29841993226256813</v>
      </c>
      <c r="AB1049" s="45">
        <f t="shared" si="237"/>
        <v>0.29841993226256813</v>
      </c>
      <c r="AC1049" s="47">
        <f t="shared" si="238"/>
        <v>0.70158006773743187</v>
      </c>
      <c r="AD1049" s="45">
        <f t="shared" si="239"/>
        <v>-0.35442024805202654</v>
      </c>
      <c r="AE1049" s="47">
        <f t="shared" si="240"/>
        <v>100</v>
      </c>
      <c r="AF1049">
        <f t="shared" si="241"/>
        <v>0.42535406290113209</v>
      </c>
      <c r="BE1049">
        <v>0.19570917353296113</v>
      </c>
      <c r="BF1049">
        <v>1</v>
      </c>
      <c r="BG1049">
        <v>0</v>
      </c>
      <c r="BH1049">
        <f t="shared" si="245"/>
        <v>969</v>
      </c>
      <c r="BI1049">
        <f t="shared" si="246"/>
        <v>82</v>
      </c>
      <c r="BJ1049">
        <f t="shared" si="242"/>
        <v>0.21411192214111918</v>
      </c>
      <c r="BK1049">
        <f t="shared" si="243"/>
        <v>0.65400843881856541</v>
      </c>
      <c r="BL1049">
        <f t="shared" si="244"/>
        <v>5.3042046943917675E-4</v>
      </c>
    </row>
    <row r="1050" spans="1:64" x14ac:dyDescent="0.3">
      <c r="A1050">
        <v>34</v>
      </c>
      <c r="B1050">
        <v>4</v>
      </c>
      <c r="C1050">
        <v>1</v>
      </c>
      <c r="D1050">
        <v>9</v>
      </c>
      <c r="E1050">
        <v>2</v>
      </c>
      <c r="F1050">
        <v>4</v>
      </c>
      <c r="G1050">
        <f t="shared" si="233"/>
        <v>3</v>
      </c>
      <c r="H1050">
        <v>3</v>
      </c>
      <c r="I1050">
        <v>3</v>
      </c>
      <c r="J1050">
        <v>0</v>
      </c>
      <c r="L1050" s="2" t="s">
        <v>18</v>
      </c>
      <c r="N1050">
        <v>42</v>
      </c>
      <c r="O1050">
        <v>2</v>
      </c>
      <c r="P1050">
        <v>1</v>
      </c>
      <c r="Q1050">
        <v>0</v>
      </c>
      <c r="R1050">
        <v>2</v>
      </c>
      <c r="S1050">
        <v>4</v>
      </c>
      <c r="T1050">
        <v>2</v>
      </c>
      <c r="U1050">
        <v>2</v>
      </c>
      <c r="V1050">
        <v>0</v>
      </c>
      <c r="W1050" s="45">
        <v>0</v>
      </c>
      <c r="X1050" s="46">
        <v>1</v>
      </c>
      <c r="Y1050" s="47">
        <f t="shared" si="234"/>
        <v>1</v>
      </c>
      <c r="Z1050">
        <f t="shared" si="235"/>
        <v>0</v>
      </c>
      <c r="AA1050">
        <f t="shared" si="236"/>
        <v>0.10400249597468826</v>
      </c>
      <c r="AB1050" s="45">
        <f t="shared" si="237"/>
        <v>0.10400249597468826</v>
      </c>
      <c r="AC1050" s="47">
        <f t="shared" si="238"/>
        <v>0.89599750402531175</v>
      </c>
      <c r="AD1050" s="45">
        <f t="shared" si="239"/>
        <v>-0.1098176516971226</v>
      </c>
      <c r="AE1050" s="47">
        <f t="shared" si="240"/>
        <v>100</v>
      </c>
      <c r="AF1050">
        <f t="shared" si="241"/>
        <v>0.11607453760468313</v>
      </c>
      <c r="BE1050">
        <v>0.19585873766724224</v>
      </c>
      <c r="BF1050">
        <v>1</v>
      </c>
      <c r="BG1050">
        <v>0</v>
      </c>
      <c r="BH1050">
        <f t="shared" si="245"/>
        <v>970</v>
      </c>
      <c r="BI1050">
        <f t="shared" si="246"/>
        <v>82</v>
      </c>
      <c r="BJ1050">
        <f t="shared" si="242"/>
        <v>0.21330089213300896</v>
      </c>
      <c r="BK1050">
        <f t="shared" si="243"/>
        <v>0.65400843881856541</v>
      </c>
      <c r="BL1050">
        <f t="shared" si="244"/>
        <v>5.3042046943924939E-4</v>
      </c>
    </row>
    <row r="1051" spans="1:64" x14ac:dyDescent="0.3">
      <c r="A1051">
        <v>30</v>
      </c>
      <c r="B1051">
        <v>4</v>
      </c>
      <c r="C1051">
        <v>1</v>
      </c>
      <c r="D1051">
        <v>1</v>
      </c>
      <c r="E1051">
        <v>2</v>
      </c>
      <c r="F1051">
        <v>3</v>
      </c>
      <c r="G1051">
        <f t="shared" si="233"/>
        <v>2</v>
      </c>
      <c r="H1051">
        <v>2</v>
      </c>
      <c r="I1051">
        <v>2</v>
      </c>
      <c r="J1051">
        <v>0</v>
      </c>
      <c r="L1051" s="2" t="s">
        <v>20</v>
      </c>
      <c r="N1051">
        <v>42</v>
      </c>
      <c r="O1051">
        <v>2</v>
      </c>
      <c r="P1051">
        <v>1</v>
      </c>
      <c r="Q1051">
        <v>0</v>
      </c>
      <c r="R1051">
        <v>2</v>
      </c>
      <c r="S1051">
        <v>4</v>
      </c>
      <c r="T1051">
        <v>3</v>
      </c>
      <c r="U1051">
        <v>3</v>
      </c>
      <c r="V1051">
        <v>0</v>
      </c>
      <c r="W1051" s="45">
        <v>0</v>
      </c>
      <c r="X1051" s="46">
        <v>1</v>
      </c>
      <c r="Y1051" s="47">
        <f t="shared" si="234"/>
        <v>1</v>
      </c>
      <c r="Z1051">
        <f t="shared" si="235"/>
        <v>0</v>
      </c>
      <c r="AA1051">
        <f t="shared" si="236"/>
        <v>0.15033943467713179</v>
      </c>
      <c r="AB1051" s="45">
        <f t="shared" si="237"/>
        <v>0.15033943467713179</v>
      </c>
      <c r="AC1051" s="47">
        <f t="shared" si="238"/>
        <v>0.84966056532286816</v>
      </c>
      <c r="AD1051" s="45">
        <f t="shared" si="239"/>
        <v>-0.162918344167468</v>
      </c>
      <c r="AE1051" s="47">
        <f t="shared" si="240"/>
        <v>100</v>
      </c>
      <c r="AF1051">
        <f t="shared" si="241"/>
        <v>0.17694058170159199</v>
      </c>
      <c r="BE1051">
        <v>0.19605690289118488</v>
      </c>
      <c r="BF1051">
        <v>1</v>
      </c>
      <c r="BG1051">
        <v>0</v>
      </c>
      <c r="BH1051">
        <f t="shared" si="245"/>
        <v>971</v>
      </c>
      <c r="BI1051">
        <f t="shared" si="246"/>
        <v>82</v>
      </c>
      <c r="BJ1051">
        <f t="shared" si="242"/>
        <v>0.21248986212489862</v>
      </c>
      <c r="BK1051">
        <f t="shared" si="243"/>
        <v>0.65400843881856541</v>
      </c>
      <c r="BL1051">
        <f t="shared" si="244"/>
        <v>5.3042046943924939E-4</v>
      </c>
    </row>
    <row r="1052" spans="1:64" x14ac:dyDescent="0.3">
      <c r="A1052">
        <v>42</v>
      </c>
      <c r="B1052">
        <v>1</v>
      </c>
      <c r="C1052">
        <v>1</v>
      </c>
      <c r="D1052">
        <v>9</v>
      </c>
      <c r="E1052">
        <v>1</v>
      </c>
      <c r="F1052">
        <v>1</v>
      </c>
      <c r="G1052">
        <f t="shared" si="233"/>
        <v>3</v>
      </c>
      <c r="H1052">
        <v>3</v>
      </c>
      <c r="I1052">
        <v>5</v>
      </c>
      <c r="J1052">
        <v>0</v>
      </c>
      <c r="L1052" s="2" t="s">
        <v>18</v>
      </c>
      <c r="N1052">
        <v>42</v>
      </c>
      <c r="O1052">
        <v>2</v>
      </c>
      <c r="P1052">
        <v>1</v>
      </c>
      <c r="Q1052">
        <v>2</v>
      </c>
      <c r="R1052">
        <v>1</v>
      </c>
      <c r="S1052">
        <v>2</v>
      </c>
      <c r="T1052">
        <v>1</v>
      </c>
      <c r="U1052">
        <v>3</v>
      </c>
      <c r="V1052">
        <v>1</v>
      </c>
      <c r="W1052" s="45">
        <v>0</v>
      </c>
      <c r="X1052" s="46">
        <v>1</v>
      </c>
      <c r="Y1052" s="47">
        <f t="shared" si="234"/>
        <v>1</v>
      </c>
      <c r="Z1052">
        <f t="shared" si="235"/>
        <v>0</v>
      </c>
      <c r="AA1052">
        <f t="shared" si="236"/>
        <v>7.0569311644288965E-2</v>
      </c>
      <c r="AB1052" s="45">
        <f t="shared" si="237"/>
        <v>7.0569311644288965E-2</v>
      </c>
      <c r="AC1052" s="47">
        <f t="shared" si="238"/>
        <v>0.92943068835571108</v>
      </c>
      <c r="AD1052" s="45">
        <f t="shared" si="239"/>
        <v>-7.318304334151883E-2</v>
      </c>
      <c r="AE1052" s="47">
        <f t="shared" si="240"/>
        <v>100</v>
      </c>
      <c r="AF1052">
        <f t="shared" si="241"/>
        <v>7.5927460248956968E-2</v>
      </c>
      <c r="BE1052">
        <v>0.19733532290097083</v>
      </c>
      <c r="BF1052">
        <v>1</v>
      </c>
      <c r="BG1052">
        <v>0</v>
      </c>
      <c r="BH1052">
        <f t="shared" si="245"/>
        <v>972</v>
      </c>
      <c r="BI1052">
        <f t="shared" si="246"/>
        <v>82</v>
      </c>
      <c r="BJ1052">
        <f t="shared" si="242"/>
        <v>0.21167883211678828</v>
      </c>
      <c r="BK1052">
        <f t="shared" si="243"/>
        <v>0.65400843881856541</v>
      </c>
      <c r="BL1052">
        <f t="shared" si="244"/>
        <v>5.3042046943917675E-4</v>
      </c>
    </row>
    <row r="1053" spans="1:64" x14ac:dyDescent="0.3">
      <c r="A1053">
        <v>44</v>
      </c>
      <c r="B1053">
        <v>1</v>
      </c>
      <c r="C1053">
        <v>1</v>
      </c>
      <c r="D1053">
        <v>0</v>
      </c>
      <c r="E1053">
        <v>2</v>
      </c>
      <c r="F1053">
        <v>1</v>
      </c>
      <c r="G1053">
        <f t="shared" si="233"/>
        <v>2</v>
      </c>
      <c r="H1053">
        <v>2</v>
      </c>
      <c r="I1053">
        <v>0</v>
      </c>
      <c r="J1053">
        <v>0</v>
      </c>
      <c r="L1053" s="2" t="s">
        <v>20</v>
      </c>
      <c r="N1053">
        <v>42</v>
      </c>
      <c r="O1053">
        <v>2</v>
      </c>
      <c r="P1053">
        <v>1</v>
      </c>
      <c r="Q1053">
        <v>2</v>
      </c>
      <c r="R1053">
        <v>1</v>
      </c>
      <c r="S1053">
        <v>3</v>
      </c>
      <c r="T1053">
        <v>2</v>
      </c>
      <c r="U1053">
        <v>3</v>
      </c>
      <c r="V1053">
        <v>2</v>
      </c>
      <c r="W1053" s="45">
        <v>0</v>
      </c>
      <c r="X1053" s="46">
        <v>1</v>
      </c>
      <c r="Y1053" s="47">
        <f t="shared" si="234"/>
        <v>1</v>
      </c>
      <c r="Z1053">
        <f t="shared" si="235"/>
        <v>0</v>
      </c>
      <c r="AA1053">
        <f t="shared" si="236"/>
        <v>0.12913734062386653</v>
      </c>
      <c r="AB1053" s="45">
        <f t="shared" si="237"/>
        <v>0.12913734062386653</v>
      </c>
      <c r="AC1053" s="47">
        <f t="shared" si="238"/>
        <v>0.8708626593761335</v>
      </c>
      <c r="AD1053" s="45">
        <f t="shared" si="239"/>
        <v>-0.13827099610557642</v>
      </c>
      <c r="AE1053" s="47">
        <f t="shared" si="240"/>
        <v>100</v>
      </c>
      <c r="AF1053">
        <f t="shared" si="241"/>
        <v>0.14828668933443262</v>
      </c>
      <c r="BE1053">
        <v>0.19736128347126633</v>
      </c>
      <c r="BF1053">
        <v>1</v>
      </c>
      <c r="BG1053">
        <v>0</v>
      </c>
      <c r="BH1053">
        <f t="shared" si="245"/>
        <v>973</v>
      </c>
      <c r="BI1053">
        <f t="shared" si="246"/>
        <v>82</v>
      </c>
      <c r="BJ1053">
        <f t="shared" si="242"/>
        <v>0.21086780210867806</v>
      </c>
      <c r="BK1053">
        <f t="shared" si="243"/>
        <v>0.65400843881856541</v>
      </c>
      <c r="BL1053">
        <f t="shared" si="244"/>
        <v>5.3042046943924939E-4</v>
      </c>
    </row>
    <row r="1054" spans="1:64" x14ac:dyDescent="0.3">
      <c r="A1054">
        <v>30</v>
      </c>
      <c r="B1054">
        <v>3</v>
      </c>
      <c r="C1054">
        <v>1</v>
      </c>
      <c r="D1054">
        <v>0</v>
      </c>
      <c r="E1054">
        <v>1</v>
      </c>
      <c r="F1054">
        <v>3</v>
      </c>
      <c r="G1054">
        <f t="shared" si="233"/>
        <v>1</v>
      </c>
      <c r="H1054">
        <v>2</v>
      </c>
      <c r="I1054">
        <v>0</v>
      </c>
      <c r="J1054">
        <v>0</v>
      </c>
      <c r="L1054" s="2" t="s">
        <v>21</v>
      </c>
      <c r="N1054">
        <v>42</v>
      </c>
      <c r="O1054">
        <v>2</v>
      </c>
      <c r="P1054">
        <v>1</v>
      </c>
      <c r="Q1054">
        <v>3</v>
      </c>
      <c r="R1054">
        <v>1</v>
      </c>
      <c r="S1054">
        <v>3</v>
      </c>
      <c r="T1054">
        <v>1</v>
      </c>
      <c r="U1054">
        <v>2</v>
      </c>
      <c r="V1054">
        <v>0</v>
      </c>
      <c r="W1054" s="45">
        <v>0</v>
      </c>
      <c r="X1054" s="46">
        <v>1</v>
      </c>
      <c r="Y1054" s="47">
        <f t="shared" si="234"/>
        <v>1</v>
      </c>
      <c r="Z1054">
        <f t="shared" si="235"/>
        <v>0</v>
      </c>
      <c r="AA1054">
        <f t="shared" si="236"/>
        <v>5.7981809720746492E-2</v>
      </c>
      <c r="AB1054" s="45">
        <f t="shared" si="237"/>
        <v>5.7981809720746492E-2</v>
      </c>
      <c r="AC1054" s="47">
        <f t="shared" si="238"/>
        <v>0.94201819027925349</v>
      </c>
      <c r="AD1054" s="45">
        <f t="shared" si="239"/>
        <v>-5.9730694316998942E-2</v>
      </c>
      <c r="AE1054" s="47">
        <f t="shared" si="240"/>
        <v>100</v>
      </c>
      <c r="AF1054">
        <f t="shared" si="241"/>
        <v>6.1550626430640652E-2</v>
      </c>
      <c r="BE1054">
        <v>0.19747456323055862</v>
      </c>
      <c r="BF1054">
        <v>1</v>
      </c>
      <c r="BG1054">
        <v>0</v>
      </c>
      <c r="BH1054">
        <f t="shared" si="245"/>
        <v>974</v>
      </c>
      <c r="BI1054">
        <f t="shared" si="246"/>
        <v>82</v>
      </c>
      <c r="BJ1054">
        <f t="shared" si="242"/>
        <v>0.21005677210056772</v>
      </c>
      <c r="BK1054">
        <f t="shared" si="243"/>
        <v>0.65400843881856541</v>
      </c>
      <c r="BL1054">
        <f t="shared" si="244"/>
        <v>5.3042046943924939E-4</v>
      </c>
    </row>
    <row r="1055" spans="1:64" x14ac:dyDescent="0.3">
      <c r="A1055">
        <v>57</v>
      </c>
      <c r="B1055">
        <v>2</v>
      </c>
      <c r="C1055">
        <v>1</v>
      </c>
      <c r="D1055">
        <v>9</v>
      </c>
      <c r="E1055">
        <v>2</v>
      </c>
      <c r="F1055">
        <v>4</v>
      </c>
      <c r="G1055">
        <f t="shared" si="233"/>
        <v>2</v>
      </c>
      <c r="H1055">
        <v>2</v>
      </c>
      <c r="I1055">
        <v>2</v>
      </c>
      <c r="J1055">
        <v>0</v>
      </c>
      <c r="L1055" s="2" t="s">
        <v>20</v>
      </c>
      <c r="N1055">
        <v>42</v>
      </c>
      <c r="O1055">
        <v>2</v>
      </c>
      <c r="P1055">
        <v>1</v>
      </c>
      <c r="Q1055">
        <v>4</v>
      </c>
      <c r="R1055">
        <v>2</v>
      </c>
      <c r="S1055">
        <v>1</v>
      </c>
      <c r="T1055">
        <v>3</v>
      </c>
      <c r="U1055">
        <v>4</v>
      </c>
      <c r="V1055">
        <v>1</v>
      </c>
      <c r="W1055" s="45">
        <v>0</v>
      </c>
      <c r="X1055" s="46">
        <v>1</v>
      </c>
      <c r="Y1055" s="47">
        <f t="shared" si="234"/>
        <v>1</v>
      </c>
      <c r="Z1055">
        <f t="shared" si="235"/>
        <v>0</v>
      </c>
      <c r="AA1055">
        <f t="shared" si="236"/>
        <v>0.1101776252577074</v>
      </c>
      <c r="AB1055" s="45">
        <f t="shared" si="237"/>
        <v>0.1101776252577074</v>
      </c>
      <c r="AC1055" s="47">
        <f t="shared" si="238"/>
        <v>0.88982237474229264</v>
      </c>
      <c r="AD1055" s="45">
        <f t="shared" si="239"/>
        <v>-0.1167334151157229</v>
      </c>
      <c r="AE1055" s="47">
        <f t="shared" si="240"/>
        <v>100</v>
      </c>
      <c r="AF1055">
        <f t="shared" si="241"/>
        <v>0.123819796383089</v>
      </c>
      <c r="BE1055">
        <v>0.19747598637798494</v>
      </c>
      <c r="BF1055">
        <v>1</v>
      </c>
      <c r="BG1055">
        <v>0</v>
      </c>
      <c r="BH1055">
        <f t="shared" si="245"/>
        <v>975</v>
      </c>
      <c r="BI1055">
        <f t="shared" si="246"/>
        <v>82</v>
      </c>
      <c r="BJ1055">
        <f t="shared" si="242"/>
        <v>0.20924574209245739</v>
      </c>
      <c r="BK1055">
        <f t="shared" si="243"/>
        <v>0.65400843881856541</v>
      </c>
      <c r="BL1055">
        <f t="shared" si="244"/>
        <v>0</v>
      </c>
    </row>
    <row r="1056" spans="1:64" x14ac:dyDescent="0.3">
      <c r="A1056">
        <v>49</v>
      </c>
      <c r="B1056">
        <v>3</v>
      </c>
      <c r="C1056">
        <v>1</v>
      </c>
      <c r="D1056">
        <v>7</v>
      </c>
      <c r="E1056">
        <v>3</v>
      </c>
      <c r="F1056">
        <v>2</v>
      </c>
      <c r="G1056">
        <f t="shared" si="233"/>
        <v>1</v>
      </c>
      <c r="H1056">
        <v>3</v>
      </c>
      <c r="I1056">
        <v>0</v>
      </c>
      <c r="J1056">
        <v>0</v>
      </c>
      <c r="L1056" s="2" t="s">
        <v>21</v>
      </c>
      <c r="N1056">
        <v>42</v>
      </c>
      <c r="O1056">
        <v>2</v>
      </c>
      <c r="P1056">
        <v>1</v>
      </c>
      <c r="Q1056">
        <v>7</v>
      </c>
      <c r="R1056">
        <v>5</v>
      </c>
      <c r="S1056">
        <v>1</v>
      </c>
      <c r="T1056">
        <v>1</v>
      </c>
      <c r="U1056">
        <v>2</v>
      </c>
      <c r="V1056">
        <v>14</v>
      </c>
      <c r="W1056" s="45">
        <v>0</v>
      </c>
      <c r="X1056" s="46">
        <v>1</v>
      </c>
      <c r="Y1056" s="47">
        <f t="shared" si="234"/>
        <v>1</v>
      </c>
      <c r="Z1056">
        <f t="shared" si="235"/>
        <v>0</v>
      </c>
      <c r="AA1056">
        <f t="shared" si="236"/>
        <v>6.5026042582514959E-2</v>
      </c>
      <c r="AB1056" s="45">
        <f t="shared" si="237"/>
        <v>6.5026042582514959E-2</v>
      </c>
      <c r="AC1056" s="47">
        <f t="shared" si="238"/>
        <v>0.93497395741748501</v>
      </c>
      <c r="AD1056" s="45">
        <f t="shared" si="239"/>
        <v>-6.7236603110780668E-2</v>
      </c>
      <c r="AE1056" s="47">
        <f t="shared" si="240"/>
        <v>100</v>
      </c>
      <c r="AF1056">
        <f t="shared" si="241"/>
        <v>6.9548506743572866E-2</v>
      </c>
      <c r="BE1056">
        <v>0.19847673067229893</v>
      </c>
      <c r="BF1056">
        <v>0</v>
      </c>
      <c r="BG1056">
        <v>1</v>
      </c>
      <c r="BH1056">
        <f t="shared" si="245"/>
        <v>975</v>
      </c>
      <c r="BI1056">
        <f t="shared" si="246"/>
        <v>83</v>
      </c>
      <c r="BJ1056">
        <f t="shared" si="242"/>
        <v>0.20924574209245739</v>
      </c>
      <c r="BK1056">
        <f t="shared" si="243"/>
        <v>0.64978902953586504</v>
      </c>
      <c r="BL1056">
        <f t="shared" si="244"/>
        <v>5.2699840189440793E-4</v>
      </c>
    </row>
    <row r="1057" spans="1:64" x14ac:dyDescent="0.3">
      <c r="A1057">
        <v>34</v>
      </c>
      <c r="B1057">
        <v>2</v>
      </c>
      <c r="C1057">
        <v>1</v>
      </c>
      <c r="D1057">
        <v>8</v>
      </c>
      <c r="E1057">
        <v>4</v>
      </c>
      <c r="F1057">
        <v>1</v>
      </c>
      <c r="G1057">
        <f t="shared" si="233"/>
        <v>1</v>
      </c>
      <c r="H1057">
        <v>2</v>
      </c>
      <c r="I1057">
        <v>6</v>
      </c>
      <c r="J1057">
        <v>0</v>
      </c>
      <c r="L1057" s="2" t="s">
        <v>21</v>
      </c>
      <c r="N1057">
        <v>42</v>
      </c>
      <c r="O1057">
        <v>2</v>
      </c>
      <c r="P1057">
        <v>1</v>
      </c>
      <c r="Q1057">
        <v>8</v>
      </c>
      <c r="R1057">
        <v>2</v>
      </c>
      <c r="S1057">
        <v>2</v>
      </c>
      <c r="T1057">
        <v>2</v>
      </c>
      <c r="U1057">
        <v>2</v>
      </c>
      <c r="V1057">
        <v>7</v>
      </c>
      <c r="W1057" s="45">
        <v>0</v>
      </c>
      <c r="X1057" s="46">
        <v>1</v>
      </c>
      <c r="Y1057" s="47">
        <f t="shared" si="234"/>
        <v>1</v>
      </c>
      <c r="Z1057">
        <f t="shared" si="235"/>
        <v>0</v>
      </c>
      <c r="AA1057">
        <f t="shared" si="236"/>
        <v>0.1008510751355771</v>
      </c>
      <c r="AB1057" s="45">
        <f t="shared" si="237"/>
        <v>0.1008510751355771</v>
      </c>
      <c r="AC1057" s="47">
        <f t="shared" si="238"/>
        <v>0.89914892486442288</v>
      </c>
      <c r="AD1057" s="45">
        <f t="shared" si="239"/>
        <v>-0.10630660209602698</v>
      </c>
      <c r="AE1057" s="47">
        <f t="shared" si="240"/>
        <v>100</v>
      </c>
      <c r="AF1057">
        <f t="shared" si="241"/>
        <v>0.11216281568793937</v>
      </c>
      <c r="BE1057">
        <v>0.1994836937946794</v>
      </c>
      <c r="BF1057">
        <v>1</v>
      </c>
      <c r="BG1057">
        <v>0</v>
      </c>
      <c r="BH1057">
        <f t="shared" si="245"/>
        <v>976</v>
      </c>
      <c r="BI1057">
        <f t="shared" si="246"/>
        <v>83</v>
      </c>
      <c r="BJ1057">
        <f t="shared" si="242"/>
        <v>0.20843471208434716</v>
      </c>
      <c r="BK1057">
        <f t="shared" si="243"/>
        <v>0.64978902953586504</v>
      </c>
      <c r="BL1057">
        <f t="shared" si="244"/>
        <v>5.2699840189448003E-4</v>
      </c>
    </row>
    <row r="1058" spans="1:64" x14ac:dyDescent="0.3">
      <c r="A1058">
        <v>28</v>
      </c>
      <c r="B1058">
        <v>1</v>
      </c>
      <c r="C1058">
        <v>1</v>
      </c>
      <c r="D1058">
        <v>2</v>
      </c>
      <c r="E1058">
        <v>1</v>
      </c>
      <c r="F1058">
        <v>3</v>
      </c>
      <c r="G1058">
        <f t="shared" si="233"/>
        <v>2</v>
      </c>
      <c r="H1058">
        <v>4</v>
      </c>
      <c r="I1058">
        <v>1</v>
      </c>
      <c r="J1058">
        <v>1</v>
      </c>
      <c r="L1058" s="2" t="s">
        <v>20</v>
      </c>
      <c r="N1058">
        <v>42</v>
      </c>
      <c r="O1058">
        <v>2</v>
      </c>
      <c r="P1058">
        <v>1</v>
      </c>
      <c r="Q1058">
        <v>16</v>
      </c>
      <c r="R1058">
        <v>2</v>
      </c>
      <c r="S1058">
        <v>4</v>
      </c>
      <c r="T1058">
        <v>2</v>
      </c>
      <c r="U1058">
        <v>3</v>
      </c>
      <c r="V1058">
        <v>11</v>
      </c>
      <c r="W1058" s="45">
        <v>0</v>
      </c>
      <c r="X1058" s="46">
        <v>1</v>
      </c>
      <c r="Y1058" s="47">
        <f t="shared" si="234"/>
        <v>1</v>
      </c>
      <c r="Z1058">
        <f t="shared" si="235"/>
        <v>0</v>
      </c>
      <c r="AA1058">
        <f t="shared" si="236"/>
        <v>3.2225615759046949E-2</v>
      </c>
      <c r="AB1058" s="45">
        <f t="shared" si="237"/>
        <v>3.2225615759046949E-2</v>
      </c>
      <c r="AC1058" s="47">
        <f t="shared" si="238"/>
        <v>0.96777438424095308</v>
      </c>
      <c r="AD1058" s="45">
        <f t="shared" si="239"/>
        <v>-3.2756293002803395E-2</v>
      </c>
      <c r="AE1058" s="47">
        <f t="shared" si="240"/>
        <v>100</v>
      </c>
      <c r="AF1058">
        <f t="shared" si="241"/>
        <v>3.3298686433328374E-2</v>
      </c>
      <c r="BE1058">
        <v>0.20058140341439501</v>
      </c>
      <c r="BF1058">
        <v>1</v>
      </c>
      <c r="BG1058">
        <v>0</v>
      </c>
      <c r="BH1058">
        <f t="shared" si="245"/>
        <v>977</v>
      </c>
      <c r="BI1058">
        <f t="shared" si="246"/>
        <v>83</v>
      </c>
      <c r="BJ1058">
        <f t="shared" si="242"/>
        <v>0.20762368207623683</v>
      </c>
      <c r="BK1058">
        <f t="shared" si="243"/>
        <v>0.64978902953586504</v>
      </c>
      <c r="BL1058">
        <f t="shared" si="244"/>
        <v>5.2699840189448003E-4</v>
      </c>
    </row>
    <row r="1059" spans="1:64" x14ac:dyDescent="0.3">
      <c r="A1059">
        <v>29</v>
      </c>
      <c r="B1059">
        <v>1</v>
      </c>
      <c r="C1059">
        <v>1</v>
      </c>
      <c r="D1059">
        <v>3</v>
      </c>
      <c r="E1059">
        <v>2</v>
      </c>
      <c r="F1059">
        <v>2</v>
      </c>
      <c r="G1059">
        <f t="shared" si="233"/>
        <v>3</v>
      </c>
      <c r="H1059">
        <v>1</v>
      </c>
      <c r="I1059">
        <v>0</v>
      </c>
      <c r="J1059">
        <v>1</v>
      </c>
      <c r="L1059" s="2" t="s">
        <v>18</v>
      </c>
      <c r="N1059">
        <v>42</v>
      </c>
      <c r="O1059">
        <v>2</v>
      </c>
      <c r="P1059">
        <v>2</v>
      </c>
      <c r="Q1059">
        <v>0</v>
      </c>
      <c r="R1059">
        <v>2</v>
      </c>
      <c r="S1059">
        <v>1</v>
      </c>
      <c r="T1059">
        <v>1</v>
      </c>
      <c r="U1059">
        <v>3</v>
      </c>
      <c r="V1059">
        <v>0</v>
      </c>
      <c r="W1059" s="45">
        <v>0</v>
      </c>
      <c r="X1059" s="46">
        <v>1</v>
      </c>
      <c r="Y1059" s="47">
        <f t="shared" si="234"/>
        <v>1</v>
      </c>
      <c r="Z1059">
        <f t="shared" si="235"/>
        <v>0</v>
      </c>
      <c r="AA1059">
        <f t="shared" si="236"/>
        <v>0.25033165870695973</v>
      </c>
      <c r="AB1059" s="45">
        <f t="shared" si="237"/>
        <v>0.25033165870695973</v>
      </c>
      <c r="AC1059" s="47">
        <f t="shared" si="238"/>
        <v>0.74966834129304027</v>
      </c>
      <c r="AD1059" s="45">
        <f t="shared" si="239"/>
        <v>-0.28812438186544881</v>
      </c>
      <c r="AE1059" s="47">
        <f t="shared" si="240"/>
        <v>100</v>
      </c>
      <c r="AF1059">
        <f t="shared" si="241"/>
        <v>0.33392320966253364</v>
      </c>
      <c r="BE1059">
        <v>0.20071010116464019</v>
      </c>
      <c r="BF1059">
        <v>1</v>
      </c>
      <c r="BG1059">
        <v>0</v>
      </c>
      <c r="BH1059">
        <f t="shared" si="245"/>
        <v>978</v>
      </c>
      <c r="BI1059">
        <f t="shared" si="246"/>
        <v>83</v>
      </c>
      <c r="BJ1059">
        <f t="shared" si="242"/>
        <v>0.20681265206812649</v>
      </c>
      <c r="BK1059">
        <f t="shared" si="243"/>
        <v>0.64978902953586504</v>
      </c>
      <c r="BL1059">
        <f t="shared" si="244"/>
        <v>5.2699840189440793E-4</v>
      </c>
    </row>
    <row r="1060" spans="1:64" x14ac:dyDescent="0.3">
      <c r="A1060">
        <v>34</v>
      </c>
      <c r="B1060">
        <v>1</v>
      </c>
      <c r="C1060">
        <v>2</v>
      </c>
      <c r="D1060">
        <v>9</v>
      </c>
      <c r="E1060">
        <v>2</v>
      </c>
      <c r="F1060">
        <v>4</v>
      </c>
      <c r="G1060">
        <f t="shared" si="233"/>
        <v>3</v>
      </c>
      <c r="H1060">
        <v>4</v>
      </c>
      <c r="I1060">
        <v>10</v>
      </c>
      <c r="J1060">
        <v>1</v>
      </c>
      <c r="L1060" s="2" t="s">
        <v>18</v>
      </c>
      <c r="N1060">
        <v>42</v>
      </c>
      <c r="O1060">
        <v>2</v>
      </c>
      <c r="P1060">
        <v>2</v>
      </c>
      <c r="Q1060">
        <v>0</v>
      </c>
      <c r="R1060">
        <v>2</v>
      </c>
      <c r="S1060">
        <v>2</v>
      </c>
      <c r="T1060">
        <v>2</v>
      </c>
      <c r="U1060">
        <v>3</v>
      </c>
      <c r="V1060">
        <v>0</v>
      </c>
      <c r="W1060" s="45">
        <v>0</v>
      </c>
      <c r="X1060" s="46">
        <v>1</v>
      </c>
      <c r="Y1060" s="47">
        <f t="shared" si="234"/>
        <v>1</v>
      </c>
      <c r="Z1060">
        <f t="shared" si="235"/>
        <v>0</v>
      </c>
      <c r="AA1060">
        <f t="shared" si="236"/>
        <v>0.36029806368519945</v>
      </c>
      <c r="AB1060" s="45">
        <f t="shared" si="237"/>
        <v>0.36029806368519945</v>
      </c>
      <c r="AC1060" s="47">
        <f t="shared" si="238"/>
        <v>0.63970193631480055</v>
      </c>
      <c r="AD1060" s="45">
        <f t="shared" si="239"/>
        <v>-0.44675293561988594</v>
      </c>
      <c r="AE1060" s="47">
        <f t="shared" si="240"/>
        <v>100</v>
      </c>
      <c r="AF1060">
        <f t="shared" si="241"/>
        <v>0.56322803360703755</v>
      </c>
      <c r="BE1060">
        <v>0.20095398582898036</v>
      </c>
      <c r="BF1060">
        <v>1</v>
      </c>
      <c r="BG1060">
        <v>0</v>
      </c>
      <c r="BH1060">
        <f t="shared" si="245"/>
        <v>979</v>
      </c>
      <c r="BI1060">
        <f t="shared" si="246"/>
        <v>83</v>
      </c>
      <c r="BJ1060">
        <f t="shared" si="242"/>
        <v>0.20600162206001627</v>
      </c>
      <c r="BK1060">
        <f t="shared" si="243"/>
        <v>0.64978902953586504</v>
      </c>
      <c r="BL1060">
        <f t="shared" si="244"/>
        <v>5.2699840189448003E-4</v>
      </c>
    </row>
    <row r="1061" spans="1:64" x14ac:dyDescent="0.3">
      <c r="A1061">
        <v>35</v>
      </c>
      <c r="B1061">
        <v>4</v>
      </c>
      <c r="C1061">
        <v>1</v>
      </c>
      <c r="D1061">
        <v>0</v>
      </c>
      <c r="E1061">
        <v>1</v>
      </c>
      <c r="F1061">
        <v>3</v>
      </c>
      <c r="G1061">
        <f t="shared" si="233"/>
        <v>2</v>
      </c>
      <c r="H1061">
        <v>3</v>
      </c>
      <c r="I1061">
        <v>0</v>
      </c>
      <c r="J1061">
        <v>0</v>
      </c>
      <c r="L1061" s="2" t="s">
        <v>20</v>
      </c>
      <c r="N1061">
        <v>42</v>
      </c>
      <c r="O1061">
        <v>2</v>
      </c>
      <c r="P1061">
        <v>2</v>
      </c>
      <c r="Q1061">
        <v>1</v>
      </c>
      <c r="R1061">
        <v>1</v>
      </c>
      <c r="S1061">
        <v>4</v>
      </c>
      <c r="T1061">
        <v>3</v>
      </c>
      <c r="U1061">
        <v>3</v>
      </c>
      <c r="V1061">
        <v>2</v>
      </c>
      <c r="W1061" s="45">
        <v>0</v>
      </c>
      <c r="X1061" s="46">
        <v>1</v>
      </c>
      <c r="Y1061" s="47">
        <f t="shared" si="234"/>
        <v>1</v>
      </c>
      <c r="Z1061">
        <f t="shared" si="235"/>
        <v>0</v>
      </c>
      <c r="AA1061">
        <f t="shared" si="236"/>
        <v>0.58212187840059926</v>
      </c>
      <c r="AB1061" s="45">
        <f t="shared" si="237"/>
        <v>0.58212187840059926</v>
      </c>
      <c r="AC1061" s="47">
        <f t="shared" si="238"/>
        <v>0.41787812159940074</v>
      </c>
      <c r="AD1061" s="45">
        <f t="shared" si="239"/>
        <v>-0.87256546409472191</v>
      </c>
      <c r="AE1061" s="47">
        <f t="shared" si="240"/>
        <v>0</v>
      </c>
      <c r="AF1061">
        <f t="shared" si="241"/>
        <v>1.3930422491911432</v>
      </c>
      <c r="BE1061">
        <v>0.20179894028746109</v>
      </c>
      <c r="BF1061">
        <v>1</v>
      </c>
      <c r="BG1061">
        <v>0</v>
      </c>
      <c r="BH1061">
        <f t="shared" si="245"/>
        <v>980</v>
      </c>
      <c r="BI1061">
        <f t="shared" si="246"/>
        <v>83</v>
      </c>
      <c r="BJ1061">
        <f t="shared" si="242"/>
        <v>0.20519059205190593</v>
      </c>
      <c r="BK1061">
        <f t="shared" si="243"/>
        <v>0.64978902953586504</v>
      </c>
      <c r="BL1061">
        <f t="shared" si="244"/>
        <v>5.2699840189448003E-4</v>
      </c>
    </row>
    <row r="1062" spans="1:64" x14ac:dyDescent="0.3">
      <c r="A1062">
        <v>24</v>
      </c>
      <c r="B1062">
        <v>2</v>
      </c>
      <c r="C1062">
        <v>2</v>
      </c>
      <c r="D1062">
        <v>0</v>
      </c>
      <c r="E1062">
        <v>1</v>
      </c>
      <c r="F1062">
        <v>1</v>
      </c>
      <c r="G1062">
        <f t="shared" si="233"/>
        <v>3</v>
      </c>
      <c r="H1062">
        <v>2</v>
      </c>
      <c r="I1062">
        <v>0</v>
      </c>
      <c r="J1062">
        <v>1</v>
      </c>
      <c r="L1062" s="2" t="s">
        <v>18</v>
      </c>
      <c r="N1062">
        <v>42</v>
      </c>
      <c r="O1062">
        <v>3</v>
      </c>
      <c r="P1062">
        <v>1</v>
      </c>
      <c r="Q1062">
        <v>0</v>
      </c>
      <c r="R1062">
        <v>1</v>
      </c>
      <c r="S1062">
        <v>2</v>
      </c>
      <c r="T1062">
        <v>2</v>
      </c>
      <c r="U1062">
        <v>3</v>
      </c>
      <c r="V1062">
        <v>0</v>
      </c>
      <c r="W1062" s="45">
        <v>0</v>
      </c>
      <c r="X1062" s="46">
        <v>1</v>
      </c>
      <c r="Y1062" s="47">
        <f t="shared" si="234"/>
        <v>1</v>
      </c>
      <c r="Z1062">
        <f t="shared" si="235"/>
        <v>0</v>
      </c>
      <c r="AA1062">
        <f t="shared" si="236"/>
        <v>0.10892326370826737</v>
      </c>
      <c r="AB1062" s="45">
        <f t="shared" si="237"/>
        <v>0.10892326370826737</v>
      </c>
      <c r="AC1062" s="47">
        <f t="shared" si="238"/>
        <v>0.89107673629173267</v>
      </c>
      <c r="AD1062" s="45">
        <f t="shared" si="239"/>
        <v>-0.11532473143555617</v>
      </c>
      <c r="AE1062" s="47">
        <f t="shared" si="240"/>
        <v>100</v>
      </c>
      <c r="AF1062">
        <f t="shared" si="241"/>
        <v>0.12223780430129712</v>
      </c>
      <c r="BE1062">
        <v>0.20204884911874252</v>
      </c>
      <c r="BF1062">
        <v>1</v>
      </c>
      <c r="BG1062">
        <v>0</v>
      </c>
      <c r="BH1062">
        <f t="shared" si="245"/>
        <v>981</v>
      </c>
      <c r="BI1062">
        <f t="shared" si="246"/>
        <v>83</v>
      </c>
      <c r="BJ1062">
        <f t="shared" si="242"/>
        <v>0.20437956204379559</v>
      </c>
      <c r="BK1062">
        <f t="shared" si="243"/>
        <v>0.64978902953586504</v>
      </c>
      <c r="BL1062">
        <f t="shared" si="244"/>
        <v>5.2699840189440793E-4</v>
      </c>
    </row>
    <row r="1063" spans="1:64" x14ac:dyDescent="0.3">
      <c r="A1063">
        <v>24</v>
      </c>
      <c r="B1063">
        <v>4</v>
      </c>
      <c r="C1063">
        <v>1</v>
      </c>
      <c r="D1063">
        <v>0</v>
      </c>
      <c r="E1063">
        <v>1</v>
      </c>
      <c r="F1063">
        <v>2</v>
      </c>
      <c r="G1063">
        <f t="shared" si="233"/>
        <v>2</v>
      </c>
      <c r="H1063">
        <v>3</v>
      </c>
      <c r="I1063">
        <v>0</v>
      </c>
      <c r="J1063">
        <v>0</v>
      </c>
      <c r="L1063" s="2" t="s">
        <v>20</v>
      </c>
      <c r="N1063">
        <v>42</v>
      </c>
      <c r="O1063">
        <v>3</v>
      </c>
      <c r="P1063">
        <v>1</v>
      </c>
      <c r="Q1063">
        <v>2</v>
      </c>
      <c r="R1063">
        <v>2</v>
      </c>
      <c r="S1063">
        <v>1</v>
      </c>
      <c r="T1063">
        <v>2</v>
      </c>
      <c r="U1063">
        <v>3</v>
      </c>
      <c r="V1063">
        <v>2</v>
      </c>
      <c r="W1063" s="45">
        <v>0</v>
      </c>
      <c r="X1063" s="46">
        <v>1</v>
      </c>
      <c r="Y1063" s="47">
        <f t="shared" si="234"/>
        <v>1</v>
      </c>
      <c r="Z1063">
        <f t="shared" si="235"/>
        <v>0</v>
      </c>
      <c r="AA1063">
        <f t="shared" si="236"/>
        <v>8.3804989773750505E-2</v>
      </c>
      <c r="AB1063" s="45">
        <f t="shared" si="237"/>
        <v>8.3804989773750505E-2</v>
      </c>
      <c r="AC1063" s="47">
        <f t="shared" si="238"/>
        <v>0.9161950102262495</v>
      </c>
      <c r="AD1063" s="45">
        <f t="shared" si="239"/>
        <v>-8.752604370646333E-2</v>
      </c>
      <c r="AE1063" s="47">
        <f t="shared" si="240"/>
        <v>100</v>
      </c>
      <c r="AF1063">
        <f t="shared" si="241"/>
        <v>9.1470690015060557E-2</v>
      </c>
      <c r="BE1063">
        <v>0.20266611223106099</v>
      </c>
      <c r="BF1063">
        <v>1</v>
      </c>
      <c r="BG1063">
        <v>0</v>
      </c>
      <c r="BH1063">
        <f t="shared" si="245"/>
        <v>982</v>
      </c>
      <c r="BI1063">
        <f t="shared" si="246"/>
        <v>83</v>
      </c>
      <c r="BJ1063">
        <f t="shared" si="242"/>
        <v>0.20356853203568537</v>
      </c>
      <c r="BK1063">
        <f t="shared" si="243"/>
        <v>0.64978902953586504</v>
      </c>
      <c r="BL1063">
        <f t="shared" si="244"/>
        <v>5.2699840189448003E-4</v>
      </c>
    </row>
    <row r="1064" spans="1:64" x14ac:dyDescent="0.3">
      <c r="A1064">
        <v>44</v>
      </c>
      <c r="B1064">
        <v>2</v>
      </c>
      <c r="C1064">
        <v>2</v>
      </c>
      <c r="D1064">
        <v>2</v>
      </c>
      <c r="E1064">
        <v>3</v>
      </c>
      <c r="F1064">
        <v>3</v>
      </c>
      <c r="G1064">
        <f t="shared" si="233"/>
        <v>3</v>
      </c>
      <c r="H1064">
        <v>2</v>
      </c>
      <c r="I1064">
        <v>2</v>
      </c>
      <c r="J1064">
        <v>0</v>
      </c>
      <c r="L1064" s="2" t="s">
        <v>18</v>
      </c>
      <c r="N1064">
        <v>42</v>
      </c>
      <c r="O1064">
        <v>3</v>
      </c>
      <c r="P1064">
        <v>1</v>
      </c>
      <c r="Q1064">
        <v>3</v>
      </c>
      <c r="R1064">
        <v>1</v>
      </c>
      <c r="S1064">
        <v>3</v>
      </c>
      <c r="T1064">
        <v>2</v>
      </c>
      <c r="U1064">
        <v>2</v>
      </c>
      <c r="V1064">
        <v>3</v>
      </c>
      <c r="W1064" s="45">
        <v>0</v>
      </c>
      <c r="X1064" s="46">
        <v>1</v>
      </c>
      <c r="Y1064" s="47">
        <f t="shared" si="234"/>
        <v>1</v>
      </c>
      <c r="Z1064">
        <f t="shared" si="235"/>
        <v>0</v>
      </c>
      <c r="AA1064">
        <f t="shared" si="236"/>
        <v>0.11361327895350498</v>
      </c>
      <c r="AB1064" s="45">
        <f t="shared" si="237"/>
        <v>0.11361327895350498</v>
      </c>
      <c r="AC1064" s="47">
        <f t="shared" si="238"/>
        <v>0.88638672104649507</v>
      </c>
      <c r="AD1064" s="45">
        <f t="shared" si="239"/>
        <v>-0.12060194387017634</v>
      </c>
      <c r="AE1064" s="47">
        <f t="shared" si="240"/>
        <v>100</v>
      </c>
      <c r="AF1064">
        <f t="shared" si="241"/>
        <v>0.12817574570540688</v>
      </c>
      <c r="BE1064">
        <v>0.20359420435063968</v>
      </c>
      <c r="BF1064">
        <v>1</v>
      </c>
      <c r="BG1064">
        <v>0</v>
      </c>
      <c r="BH1064">
        <f t="shared" si="245"/>
        <v>983</v>
      </c>
      <c r="BI1064">
        <f t="shared" si="246"/>
        <v>83</v>
      </c>
      <c r="BJ1064">
        <f t="shared" si="242"/>
        <v>0.20275750202757503</v>
      </c>
      <c r="BK1064">
        <f t="shared" si="243"/>
        <v>0.64978902953586504</v>
      </c>
      <c r="BL1064">
        <f t="shared" si="244"/>
        <v>0</v>
      </c>
    </row>
    <row r="1065" spans="1:64" x14ac:dyDescent="0.3">
      <c r="A1065">
        <v>29</v>
      </c>
      <c r="B1065">
        <v>3</v>
      </c>
      <c r="C1065">
        <v>1</v>
      </c>
      <c r="D1065">
        <v>7</v>
      </c>
      <c r="E1065">
        <v>2</v>
      </c>
      <c r="F1065">
        <v>3</v>
      </c>
      <c r="G1065">
        <f t="shared" si="233"/>
        <v>1</v>
      </c>
      <c r="H1065">
        <v>3</v>
      </c>
      <c r="I1065">
        <v>0</v>
      </c>
      <c r="J1065">
        <v>0</v>
      </c>
      <c r="L1065" s="2" t="s">
        <v>21</v>
      </c>
      <c r="N1065">
        <v>42</v>
      </c>
      <c r="O1065">
        <v>3</v>
      </c>
      <c r="P1065">
        <v>1</v>
      </c>
      <c r="Q1065">
        <v>3</v>
      </c>
      <c r="R1065">
        <v>2</v>
      </c>
      <c r="S1065">
        <v>3</v>
      </c>
      <c r="T1065">
        <v>1</v>
      </c>
      <c r="U1065">
        <v>3</v>
      </c>
      <c r="V1065">
        <v>0</v>
      </c>
      <c r="W1065" s="45">
        <v>0</v>
      </c>
      <c r="X1065" s="46">
        <v>1</v>
      </c>
      <c r="Y1065" s="47">
        <f t="shared" si="234"/>
        <v>1</v>
      </c>
      <c r="Z1065">
        <f t="shared" si="235"/>
        <v>0</v>
      </c>
      <c r="AA1065">
        <f t="shared" si="236"/>
        <v>2.284929739807668E-2</v>
      </c>
      <c r="AB1065" s="45">
        <f t="shared" si="237"/>
        <v>2.284929739807668E-2</v>
      </c>
      <c r="AC1065" s="47">
        <f t="shared" si="238"/>
        <v>0.97715070260192327</v>
      </c>
      <c r="AD1065" s="45">
        <f t="shared" si="239"/>
        <v>-2.3114388474509841E-2</v>
      </c>
      <c r="AE1065" s="47">
        <f t="shared" si="240"/>
        <v>100</v>
      </c>
      <c r="AF1065">
        <f t="shared" si="241"/>
        <v>2.3383596140528127E-2</v>
      </c>
      <c r="BE1065">
        <v>0.20371108374193242</v>
      </c>
      <c r="BF1065">
        <v>0</v>
      </c>
      <c r="BG1065">
        <v>1</v>
      </c>
      <c r="BH1065">
        <f t="shared" si="245"/>
        <v>983</v>
      </c>
      <c r="BI1065">
        <f t="shared" si="246"/>
        <v>84</v>
      </c>
      <c r="BJ1065">
        <f t="shared" si="242"/>
        <v>0.20275750202757503</v>
      </c>
      <c r="BK1065">
        <f t="shared" si="243"/>
        <v>0.64556962025316456</v>
      </c>
      <c r="BL1065">
        <f t="shared" si="244"/>
        <v>5.2357633434971067E-4</v>
      </c>
    </row>
    <row r="1066" spans="1:64" x14ac:dyDescent="0.3">
      <c r="A1066">
        <v>30</v>
      </c>
      <c r="B1066">
        <v>3</v>
      </c>
      <c r="C1066">
        <v>1</v>
      </c>
      <c r="D1066">
        <v>3</v>
      </c>
      <c r="E1066">
        <v>1</v>
      </c>
      <c r="F1066">
        <v>3</v>
      </c>
      <c r="G1066">
        <f t="shared" si="233"/>
        <v>1</v>
      </c>
      <c r="H1066">
        <v>4</v>
      </c>
      <c r="I1066">
        <v>1</v>
      </c>
      <c r="J1066">
        <v>0</v>
      </c>
      <c r="L1066" s="2" t="s">
        <v>21</v>
      </c>
      <c r="N1066">
        <v>42</v>
      </c>
      <c r="O1066">
        <v>3</v>
      </c>
      <c r="P1066">
        <v>1</v>
      </c>
      <c r="Q1066">
        <v>4</v>
      </c>
      <c r="R1066">
        <v>2</v>
      </c>
      <c r="S1066">
        <v>3</v>
      </c>
      <c r="T1066">
        <v>3</v>
      </c>
      <c r="U1066">
        <v>3</v>
      </c>
      <c r="V1066">
        <v>0</v>
      </c>
      <c r="W1066" s="45">
        <v>0</v>
      </c>
      <c r="X1066" s="46">
        <v>1</v>
      </c>
      <c r="Y1066" s="47">
        <f t="shared" si="234"/>
        <v>1</v>
      </c>
      <c r="Z1066">
        <f t="shared" si="235"/>
        <v>0</v>
      </c>
      <c r="AA1066">
        <f t="shared" si="236"/>
        <v>6.792438264537537E-2</v>
      </c>
      <c r="AB1066" s="45">
        <f t="shared" si="237"/>
        <v>6.792438264537537E-2</v>
      </c>
      <c r="AC1066" s="47">
        <f t="shared" si="238"/>
        <v>0.93207561735462463</v>
      </c>
      <c r="AD1066" s="45">
        <f t="shared" si="239"/>
        <v>-7.0341333087101249E-2</v>
      </c>
      <c r="AE1066" s="47">
        <f t="shared" si="240"/>
        <v>100</v>
      </c>
      <c r="AF1066">
        <f t="shared" si="241"/>
        <v>7.2874326267814316E-2</v>
      </c>
      <c r="BE1066">
        <v>0.203849030237787</v>
      </c>
      <c r="BF1066">
        <v>1</v>
      </c>
      <c r="BG1066">
        <v>0</v>
      </c>
      <c r="BH1066">
        <f t="shared" si="245"/>
        <v>984</v>
      </c>
      <c r="BI1066">
        <f t="shared" si="246"/>
        <v>84</v>
      </c>
      <c r="BJ1066">
        <f t="shared" si="242"/>
        <v>0.2019464720194647</v>
      </c>
      <c r="BK1066">
        <f t="shared" si="243"/>
        <v>0.64556962025316456</v>
      </c>
      <c r="BL1066">
        <f t="shared" si="244"/>
        <v>5.23576334349639E-4</v>
      </c>
    </row>
    <row r="1067" spans="1:64" x14ac:dyDescent="0.3">
      <c r="A1067">
        <v>55</v>
      </c>
      <c r="B1067">
        <v>4</v>
      </c>
      <c r="C1067">
        <v>2</v>
      </c>
      <c r="D1067">
        <v>2</v>
      </c>
      <c r="E1067">
        <v>2</v>
      </c>
      <c r="F1067">
        <v>3</v>
      </c>
      <c r="G1067">
        <f t="shared" si="233"/>
        <v>2</v>
      </c>
      <c r="H1067">
        <v>3</v>
      </c>
      <c r="I1067">
        <v>1</v>
      </c>
      <c r="J1067">
        <v>0</v>
      </c>
      <c r="L1067" s="2" t="s">
        <v>20</v>
      </c>
      <c r="N1067">
        <v>42</v>
      </c>
      <c r="O1067">
        <v>3</v>
      </c>
      <c r="P1067">
        <v>1</v>
      </c>
      <c r="Q1067">
        <v>4</v>
      </c>
      <c r="R1067">
        <v>4</v>
      </c>
      <c r="S1067">
        <v>2</v>
      </c>
      <c r="T1067">
        <v>2</v>
      </c>
      <c r="U1067">
        <v>4</v>
      </c>
      <c r="V1067">
        <v>4</v>
      </c>
      <c r="W1067" s="45">
        <v>0</v>
      </c>
      <c r="X1067" s="46">
        <v>1</v>
      </c>
      <c r="Y1067" s="47">
        <f t="shared" si="234"/>
        <v>1</v>
      </c>
      <c r="Z1067">
        <f t="shared" si="235"/>
        <v>0</v>
      </c>
      <c r="AA1067">
        <f t="shared" si="236"/>
        <v>2.7967975857435452E-2</v>
      </c>
      <c r="AB1067" s="45">
        <f t="shared" si="237"/>
        <v>2.7967975857435452E-2</v>
      </c>
      <c r="AC1067" s="47">
        <f t="shared" si="238"/>
        <v>0.97203202414256451</v>
      </c>
      <c r="AD1067" s="45">
        <f t="shared" si="239"/>
        <v>-2.8366528415697968E-2</v>
      </c>
      <c r="AE1067" s="47">
        <f t="shared" si="240"/>
        <v>100</v>
      </c>
      <c r="AF1067">
        <f t="shared" si="241"/>
        <v>2.8772689749708789E-2</v>
      </c>
      <c r="BE1067">
        <v>0.20407356488783895</v>
      </c>
      <c r="BF1067">
        <v>1</v>
      </c>
      <c r="BG1067">
        <v>0</v>
      </c>
      <c r="BH1067">
        <f t="shared" si="245"/>
        <v>985</v>
      </c>
      <c r="BI1067">
        <f t="shared" si="246"/>
        <v>84</v>
      </c>
      <c r="BJ1067">
        <f t="shared" si="242"/>
        <v>0.20113544201135447</v>
      </c>
      <c r="BK1067">
        <f t="shared" si="243"/>
        <v>0.64556962025316456</v>
      </c>
      <c r="BL1067">
        <f t="shared" si="244"/>
        <v>5.2357633434971067E-4</v>
      </c>
    </row>
    <row r="1068" spans="1:64" x14ac:dyDescent="0.3">
      <c r="A1068">
        <v>33</v>
      </c>
      <c r="B1068">
        <v>1</v>
      </c>
      <c r="C1068">
        <v>1</v>
      </c>
      <c r="D1068">
        <v>4</v>
      </c>
      <c r="E1068">
        <v>1</v>
      </c>
      <c r="F1068">
        <v>2</v>
      </c>
      <c r="G1068">
        <f t="shared" si="233"/>
        <v>2</v>
      </c>
      <c r="H1068">
        <v>3</v>
      </c>
      <c r="I1068">
        <v>0</v>
      </c>
      <c r="J1068">
        <v>0</v>
      </c>
      <c r="L1068" s="2" t="s">
        <v>20</v>
      </c>
      <c r="N1068">
        <v>42</v>
      </c>
      <c r="O1068">
        <v>3</v>
      </c>
      <c r="P1068">
        <v>1</v>
      </c>
      <c r="Q1068">
        <v>7</v>
      </c>
      <c r="R1068">
        <v>2</v>
      </c>
      <c r="S1068">
        <v>2</v>
      </c>
      <c r="T1068">
        <v>2</v>
      </c>
      <c r="U1068">
        <v>3</v>
      </c>
      <c r="V1068">
        <v>4</v>
      </c>
      <c r="W1068" s="45">
        <v>0</v>
      </c>
      <c r="X1068" s="46">
        <v>1</v>
      </c>
      <c r="Y1068" s="47">
        <f t="shared" si="234"/>
        <v>1</v>
      </c>
      <c r="Z1068">
        <f t="shared" si="235"/>
        <v>0</v>
      </c>
      <c r="AA1068">
        <f t="shared" si="236"/>
        <v>4.5262611725656939E-2</v>
      </c>
      <c r="AB1068" s="45">
        <f t="shared" si="237"/>
        <v>4.5262611725656939E-2</v>
      </c>
      <c r="AC1068" s="47">
        <f t="shared" si="238"/>
        <v>0.95473738827434307</v>
      </c>
      <c r="AD1068" s="45">
        <f t="shared" si="239"/>
        <v>-4.631896241718144E-2</v>
      </c>
      <c r="AE1068" s="47">
        <f t="shared" si="240"/>
        <v>100</v>
      </c>
      <c r="AF1068">
        <f t="shared" si="241"/>
        <v>4.7408441610805305E-2</v>
      </c>
      <c r="BE1068">
        <v>0.20441384528657611</v>
      </c>
      <c r="BF1068">
        <v>1</v>
      </c>
      <c r="BG1068">
        <v>0</v>
      </c>
      <c r="BH1068">
        <f t="shared" si="245"/>
        <v>986</v>
      </c>
      <c r="BI1068">
        <f t="shared" si="246"/>
        <v>84</v>
      </c>
      <c r="BJ1068">
        <f t="shared" si="242"/>
        <v>0.20032441200324413</v>
      </c>
      <c r="BK1068">
        <f t="shared" si="243"/>
        <v>0.64556962025316456</v>
      </c>
      <c r="BL1068">
        <f t="shared" si="244"/>
        <v>5.2357633434971067E-4</v>
      </c>
    </row>
    <row r="1069" spans="1:64" x14ac:dyDescent="0.3">
      <c r="A1069">
        <v>47</v>
      </c>
      <c r="B1069">
        <v>3</v>
      </c>
      <c r="C1069">
        <v>2</v>
      </c>
      <c r="D1069">
        <v>4</v>
      </c>
      <c r="E1069">
        <v>2</v>
      </c>
      <c r="F1069">
        <v>3</v>
      </c>
      <c r="G1069">
        <f t="shared" si="233"/>
        <v>2</v>
      </c>
      <c r="H1069">
        <v>2</v>
      </c>
      <c r="I1069">
        <v>1</v>
      </c>
      <c r="J1069">
        <v>0</v>
      </c>
      <c r="L1069" s="2" t="s">
        <v>20</v>
      </c>
      <c r="N1069">
        <v>42</v>
      </c>
      <c r="O1069">
        <v>3</v>
      </c>
      <c r="P1069">
        <v>1</v>
      </c>
      <c r="Q1069">
        <v>7</v>
      </c>
      <c r="R1069">
        <v>3</v>
      </c>
      <c r="S1069">
        <v>1</v>
      </c>
      <c r="T1069">
        <v>2</v>
      </c>
      <c r="U1069">
        <v>4</v>
      </c>
      <c r="V1069">
        <v>5</v>
      </c>
      <c r="W1069" s="45">
        <v>0</v>
      </c>
      <c r="X1069" s="46">
        <v>1</v>
      </c>
      <c r="Y1069" s="47">
        <f t="shared" si="234"/>
        <v>1</v>
      </c>
      <c r="Z1069">
        <f t="shared" si="235"/>
        <v>0</v>
      </c>
      <c r="AA1069">
        <f t="shared" si="236"/>
        <v>3.2751797226336463E-2</v>
      </c>
      <c r="AB1069" s="45">
        <f t="shared" si="237"/>
        <v>3.2751797226336463E-2</v>
      </c>
      <c r="AC1069" s="47">
        <f t="shared" si="238"/>
        <v>0.96724820277366352</v>
      </c>
      <c r="AD1069" s="45">
        <f t="shared" si="239"/>
        <v>-3.3300143481645152E-2</v>
      </c>
      <c r="AE1069" s="47">
        <f t="shared" si="240"/>
        <v>100</v>
      </c>
      <c r="AF1069">
        <f t="shared" si="241"/>
        <v>3.3860799257541138E-2</v>
      </c>
      <c r="BE1069">
        <v>0.20468025900145828</v>
      </c>
      <c r="BF1069">
        <v>1</v>
      </c>
      <c r="BG1069">
        <v>0</v>
      </c>
      <c r="BH1069">
        <f t="shared" si="245"/>
        <v>987</v>
      </c>
      <c r="BI1069">
        <f t="shared" si="246"/>
        <v>84</v>
      </c>
      <c r="BJ1069">
        <f t="shared" si="242"/>
        <v>0.1995133819951338</v>
      </c>
      <c r="BK1069">
        <f t="shared" si="243"/>
        <v>0.64556962025316456</v>
      </c>
      <c r="BL1069">
        <f t="shared" si="244"/>
        <v>5.23576334349639E-4</v>
      </c>
    </row>
    <row r="1070" spans="1:64" x14ac:dyDescent="0.3">
      <c r="A1070">
        <v>28</v>
      </c>
      <c r="B1070">
        <v>3</v>
      </c>
      <c r="C1070">
        <v>1</v>
      </c>
      <c r="D1070">
        <v>0</v>
      </c>
      <c r="E1070">
        <v>1</v>
      </c>
      <c r="F1070">
        <v>1</v>
      </c>
      <c r="G1070">
        <f t="shared" si="233"/>
        <v>3</v>
      </c>
      <c r="H1070">
        <v>2</v>
      </c>
      <c r="I1070">
        <v>0</v>
      </c>
      <c r="J1070">
        <v>1</v>
      </c>
      <c r="L1070" s="2" t="s">
        <v>18</v>
      </c>
      <c r="N1070">
        <v>42</v>
      </c>
      <c r="O1070">
        <v>3</v>
      </c>
      <c r="P1070">
        <v>1</v>
      </c>
      <c r="Q1070">
        <v>7</v>
      </c>
      <c r="R1070">
        <v>4</v>
      </c>
      <c r="S1070">
        <v>1</v>
      </c>
      <c r="T1070">
        <v>2</v>
      </c>
      <c r="U1070">
        <v>3</v>
      </c>
      <c r="V1070">
        <v>0</v>
      </c>
      <c r="W1070" s="45">
        <v>0</v>
      </c>
      <c r="X1070" s="46">
        <v>1</v>
      </c>
      <c r="Y1070" s="47">
        <f t="shared" si="234"/>
        <v>1</v>
      </c>
      <c r="Z1070">
        <f t="shared" si="235"/>
        <v>0</v>
      </c>
      <c r="AA1070">
        <f t="shared" si="236"/>
        <v>1.3770044738245656E-2</v>
      </c>
      <c r="AB1070" s="45">
        <f t="shared" si="237"/>
        <v>1.3770044738245656E-2</v>
      </c>
      <c r="AC1070" s="47">
        <f t="shared" si="238"/>
        <v>0.98622995526175439</v>
      </c>
      <c r="AD1070" s="45">
        <f t="shared" si="239"/>
        <v>-1.3865731224532107E-2</v>
      </c>
      <c r="AE1070" s="47">
        <f t="shared" si="240"/>
        <v>100</v>
      </c>
      <c r="AF1070">
        <f t="shared" si="241"/>
        <v>1.3962306320934008E-2</v>
      </c>
      <c r="BE1070">
        <v>0.20491627703171333</v>
      </c>
      <c r="BF1070">
        <v>1</v>
      </c>
      <c r="BG1070">
        <v>0</v>
      </c>
      <c r="BH1070">
        <f t="shared" si="245"/>
        <v>988</v>
      </c>
      <c r="BI1070">
        <f t="shared" si="246"/>
        <v>84</v>
      </c>
      <c r="BJ1070">
        <f t="shared" si="242"/>
        <v>0.19870235198702357</v>
      </c>
      <c r="BK1070">
        <f t="shared" si="243"/>
        <v>0.64556962025316456</v>
      </c>
      <c r="BL1070">
        <f t="shared" si="244"/>
        <v>5.2357633434971067E-4</v>
      </c>
    </row>
    <row r="1071" spans="1:64" x14ac:dyDescent="0.3">
      <c r="A1071">
        <v>28</v>
      </c>
      <c r="B1071">
        <v>1</v>
      </c>
      <c r="C1071">
        <v>1</v>
      </c>
      <c r="D1071">
        <v>0</v>
      </c>
      <c r="E1071">
        <v>1</v>
      </c>
      <c r="F1071">
        <v>3</v>
      </c>
      <c r="G1071">
        <f t="shared" si="233"/>
        <v>1</v>
      </c>
      <c r="H1071">
        <v>1</v>
      </c>
      <c r="I1071">
        <v>0</v>
      </c>
      <c r="J1071">
        <v>0</v>
      </c>
      <c r="L1071" s="2" t="s">
        <v>21</v>
      </c>
      <c r="N1071">
        <v>42</v>
      </c>
      <c r="O1071">
        <v>3</v>
      </c>
      <c r="P1071">
        <v>1</v>
      </c>
      <c r="Q1071">
        <v>17</v>
      </c>
      <c r="R1071">
        <v>5</v>
      </c>
      <c r="S1071">
        <v>1</v>
      </c>
      <c r="T1071">
        <v>2</v>
      </c>
      <c r="U1071">
        <v>3</v>
      </c>
      <c r="V1071">
        <v>11</v>
      </c>
      <c r="W1071" s="45">
        <v>0</v>
      </c>
      <c r="X1071" s="46">
        <v>1</v>
      </c>
      <c r="Y1071" s="47">
        <f t="shared" si="234"/>
        <v>1</v>
      </c>
      <c r="Z1071">
        <f t="shared" si="235"/>
        <v>0</v>
      </c>
      <c r="AA1071">
        <f t="shared" si="236"/>
        <v>9.1397727851602242E-3</v>
      </c>
      <c r="AB1071" s="45">
        <f t="shared" si="237"/>
        <v>9.1397727851602242E-3</v>
      </c>
      <c r="AC1071" s="47">
        <f t="shared" si="238"/>
        <v>0.99086022721483979</v>
      </c>
      <c r="AD1071" s="45">
        <f t="shared" si="239"/>
        <v>-9.1817967641724934E-3</v>
      </c>
      <c r="AE1071" s="47">
        <f t="shared" si="240"/>
        <v>100</v>
      </c>
      <c r="AF1071">
        <f t="shared" si="241"/>
        <v>9.2240787692637154E-3</v>
      </c>
      <c r="BE1071">
        <v>0.205316278886018</v>
      </c>
      <c r="BF1071">
        <v>1</v>
      </c>
      <c r="BG1071">
        <v>0</v>
      </c>
      <c r="BH1071">
        <f t="shared" si="245"/>
        <v>989</v>
      </c>
      <c r="BI1071">
        <f t="shared" si="246"/>
        <v>84</v>
      </c>
      <c r="BJ1071">
        <f t="shared" si="242"/>
        <v>0.19789132197891324</v>
      </c>
      <c r="BK1071">
        <f t="shared" si="243"/>
        <v>0.64556962025316456</v>
      </c>
      <c r="BL1071">
        <f t="shared" si="244"/>
        <v>5.2357633434971067E-4</v>
      </c>
    </row>
    <row r="1072" spans="1:64" x14ac:dyDescent="0.3">
      <c r="A1072">
        <v>28</v>
      </c>
      <c r="B1072">
        <v>3</v>
      </c>
      <c r="C1072">
        <v>1</v>
      </c>
      <c r="D1072">
        <v>2</v>
      </c>
      <c r="E1072">
        <v>2</v>
      </c>
      <c r="F1072">
        <v>1</v>
      </c>
      <c r="G1072">
        <f t="shared" si="233"/>
        <v>3</v>
      </c>
      <c r="H1072">
        <v>3</v>
      </c>
      <c r="I1072">
        <v>1</v>
      </c>
      <c r="J1072">
        <v>0</v>
      </c>
      <c r="L1072" s="2" t="s">
        <v>18</v>
      </c>
      <c r="N1072">
        <v>42</v>
      </c>
      <c r="O1072">
        <v>3</v>
      </c>
      <c r="P1072">
        <v>2</v>
      </c>
      <c r="Q1072">
        <v>2</v>
      </c>
      <c r="R1072">
        <v>1</v>
      </c>
      <c r="S1072">
        <v>1</v>
      </c>
      <c r="T1072">
        <v>1</v>
      </c>
      <c r="U1072">
        <v>3</v>
      </c>
      <c r="V1072">
        <v>1</v>
      </c>
      <c r="W1072" s="45">
        <v>0</v>
      </c>
      <c r="X1072" s="46">
        <v>1</v>
      </c>
      <c r="Y1072" s="47">
        <f t="shared" si="234"/>
        <v>1</v>
      </c>
      <c r="Z1072">
        <f t="shared" si="235"/>
        <v>0</v>
      </c>
      <c r="AA1072">
        <f t="shared" si="236"/>
        <v>0.22197647094038384</v>
      </c>
      <c r="AB1072" s="45">
        <f t="shared" si="237"/>
        <v>0.22197647094038384</v>
      </c>
      <c r="AC1072" s="47">
        <f t="shared" si="238"/>
        <v>0.77802352905961614</v>
      </c>
      <c r="AD1072" s="45">
        <f t="shared" si="239"/>
        <v>-0.25099851225383729</v>
      </c>
      <c r="AE1072" s="47">
        <f t="shared" si="240"/>
        <v>100</v>
      </c>
      <c r="AF1072">
        <f t="shared" si="241"/>
        <v>0.28530817211747184</v>
      </c>
      <c r="BE1072">
        <v>0.20671294006902841</v>
      </c>
      <c r="BF1072">
        <v>1</v>
      </c>
      <c r="BG1072">
        <v>0</v>
      </c>
      <c r="BH1072">
        <f t="shared" si="245"/>
        <v>990</v>
      </c>
      <c r="BI1072">
        <f t="shared" si="246"/>
        <v>84</v>
      </c>
      <c r="BJ1072">
        <f t="shared" si="242"/>
        <v>0.1970802919708029</v>
      </c>
      <c r="BK1072">
        <f t="shared" si="243"/>
        <v>0.64556962025316456</v>
      </c>
      <c r="BL1072">
        <f t="shared" si="244"/>
        <v>5.2357633434971067E-4</v>
      </c>
    </row>
    <row r="1073" spans="1:64" x14ac:dyDescent="0.3">
      <c r="A1073">
        <v>49</v>
      </c>
      <c r="B1073">
        <v>3</v>
      </c>
      <c r="C1073">
        <v>1</v>
      </c>
      <c r="D1073">
        <v>2</v>
      </c>
      <c r="E1073">
        <v>2</v>
      </c>
      <c r="F1073">
        <v>4</v>
      </c>
      <c r="G1073">
        <f t="shared" si="233"/>
        <v>2</v>
      </c>
      <c r="H1073">
        <v>3</v>
      </c>
      <c r="I1073">
        <v>1</v>
      </c>
      <c r="J1073">
        <v>0</v>
      </c>
      <c r="L1073" s="2" t="s">
        <v>20</v>
      </c>
      <c r="N1073">
        <v>42</v>
      </c>
      <c r="O1073">
        <v>3</v>
      </c>
      <c r="P1073">
        <v>2</v>
      </c>
      <c r="Q1073">
        <v>2</v>
      </c>
      <c r="R1073">
        <v>1</v>
      </c>
      <c r="S1073">
        <v>3</v>
      </c>
      <c r="T1073">
        <v>1</v>
      </c>
      <c r="U1073">
        <v>3</v>
      </c>
      <c r="V1073">
        <v>2</v>
      </c>
      <c r="W1073" s="45">
        <v>1</v>
      </c>
      <c r="X1073" s="46">
        <v>0</v>
      </c>
      <c r="Y1073" s="47">
        <f t="shared" si="234"/>
        <v>1</v>
      </c>
      <c r="Z1073">
        <f t="shared" si="235"/>
        <v>1</v>
      </c>
      <c r="AA1073">
        <f t="shared" si="236"/>
        <v>0.20371108374193242</v>
      </c>
      <c r="AB1073" s="45">
        <f t="shared" si="237"/>
        <v>0.20371108374193242</v>
      </c>
      <c r="AC1073" s="47">
        <f t="shared" si="238"/>
        <v>0.79628891625806753</v>
      </c>
      <c r="AD1073" s="45">
        <f t="shared" si="239"/>
        <v>-1.5910525451435911</v>
      </c>
      <c r="AE1073" s="47">
        <f t="shared" si="240"/>
        <v>0</v>
      </c>
      <c r="AF1073">
        <f t="shared" si="241"/>
        <v>3.9089130627120481</v>
      </c>
      <c r="BE1073">
        <v>0.20700633846586367</v>
      </c>
      <c r="BF1073">
        <v>1</v>
      </c>
      <c r="BG1073">
        <v>0</v>
      </c>
      <c r="BH1073">
        <f t="shared" si="245"/>
        <v>991</v>
      </c>
      <c r="BI1073">
        <f t="shared" si="246"/>
        <v>84</v>
      </c>
      <c r="BJ1073">
        <f t="shared" si="242"/>
        <v>0.19626926196269256</v>
      </c>
      <c r="BK1073">
        <f t="shared" si="243"/>
        <v>0.64556962025316456</v>
      </c>
      <c r="BL1073">
        <f t="shared" si="244"/>
        <v>5.23576334349639E-4</v>
      </c>
    </row>
    <row r="1074" spans="1:64" x14ac:dyDescent="0.3">
      <c r="A1074">
        <v>29</v>
      </c>
      <c r="B1074">
        <v>4</v>
      </c>
      <c r="C1074">
        <v>1</v>
      </c>
      <c r="D1074">
        <v>2</v>
      </c>
      <c r="E1074">
        <v>1</v>
      </c>
      <c r="F1074">
        <v>2</v>
      </c>
      <c r="G1074">
        <f t="shared" si="233"/>
        <v>2</v>
      </c>
      <c r="H1074">
        <v>3</v>
      </c>
      <c r="I1074">
        <v>0</v>
      </c>
      <c r="J1074">
        <v>0</v>
      </c>
      <c r="L1074" s="2" t="s">
        <v>20</v>
      </c>
      <c r="N1074">
        <v>42</v>
      </c>
      <c r="O1074">
        <v>3</v>
      </c>
      <c r="P1074">
        <v>2</v>
      </c>
      <c r="Q1074">
        <v>3</v>
      </c>
      <c r="R1074">
        <v>2</v>
      </c>
      <c r="S1074">
        <v>1</v>
      </c>
      <c r="T1074">
        <v>2</v>
      </c>
      <c r="U1074">
        <v>2</v>
      </c>
      <c r="V1074">
        <v>1</v>
      </c>
      <c r="W1074" s="45">
        <v>0</v>
      </c>
      <c r="X1074" s="46">
        <v>1</v>
      </c>
      <c r="Y1074" s="47">
        <f t="shared" si="234"/>
        <v>1</v>
      </c>
      <c r="Z1074">
        <f t="shared" si="235"/>
        <v>0</v>
      </c>
      <c r="AA1074">
        <f t="shared" si="236"/>
        <v>0.28475195182524837</v>
      </c>
      <c r="AB1074" s="45">
        <f t="shared" si="237"/>
        <v>0.28475195182524837</v>
      </c>
      <c r="AC1074" s="47">
        <f t="shared" si="238"/>
        <v>0.71524804817475163</v>
      </c>
      <c r="AD1074" s="45">
        <f t="shared" si="239"/>
        <v>-0.33512587592701215</v>
      </c>
      <c r="AE1074" s="47">
        <f t="shared" si="240"/>
        <v>100</v>
      </c>
      <c r="AF1074">
        <f t="shared" si="241"/>
        <v>0.39811636333983658</v>
      </c>
      <c r="BE1074">
        <v>0.20704652973153825</v>
      </c>
      <c r="BF1074">
        <v>1</v>
      </c>
      <c r="BG1074">
        <v>0</v>
      </c>
      <c r="BH1074">
        <f t="shared" si="245"/>
        <v>992</v>
      </c>
      <c r="BI1074">
        <f t="shared" si="246"/>
        <v>84</v>
      </c>
      <c r="BJ1074">
        <f t="shared" si="242"/>
        <v>0.19545823195458234</v>
      </c>
      <c r="BK1074">
        <f t="shared" si="243"/>
        <v>0.64556962025316456</v>
      </c>
      <c r="BL1074">
        <f t="shared" si="244"/>
        <v>0</v>
      </c>
    </row>
    <row r="1075" spans="1:64" x14ac:dyDescent="0.3">
      <c r="A1075">
        <v>28</v>
      </c>
      <c r="B1075">
        <v>3</v>
      </c>
      <c r="C1075">
        <v>1</v>
      </c>
      <c r="D1075">
        <v>6</v>
      </c>
      <c r="E1075">
        <v>2</v>
      </c>
      <c r="F1075">
        <v>2</v>
      </c>
      <c r="G1075">
        <f t="shared" si="233"/>
        <v>2</v>
      </c>
      <c r="H1075">
        <v>2</v>
      </c>
      <c r="I1075">
        <v>1</v>
      </c>
      <c r="J1075">
        <v>0</v>
      </c>
      <c r="L1075" s="2" t="s">
        <v>20</v>
      </c>
      <c r="N1075">
        <v>42</v>
      </c>
      <c r="O1075">
        <v>3</v>
      </c>
      <c r="P1075">
        <v>2</v>
      </c>
      <c r="Q1075">
        <v>8</v>
      </c>
      <c r="R1075">
        <v>4</v>
      </c>
      <c r="S1075">
        <v>3</v>
      </c>
      <c r="T1075">
        <v>2</v>
      </c>
      <c r="U1075">
        <v>2</v>
      </c>
      <c r="V1075">
        <v>2</v>
      </c>
      <c r="W1075" s="45">
        <v>0</v>
      </c>
      <c r="X1075" s="46">
        <v>1</v>
      </c>
      <c r="Y1075" s="47">
        <f t="shared" si="234"/>
        <v>1</v>
      </c>
      <c r="Z1075">
        <f t="shared" si="235"/>
        <v>0</v>
      </c>
      <c r="AA1075">
        <f t="shared" si="236"/>
        <v>6.8080785367817434E-2</v>
      </c>
      <c r="AB1075" s="45">
        <f t="shared" si="237"/>
        <v>6.8080785367817434E-2</v>
      </c>
      <c r="AC1075" s="47">
        <f t="shared" si="238"/>
        <v>0.93191921463218252</v>
      </c>
      <c r="AD1075" s="45">
        <f t="shared" si="239"/>
        <v>-7.0509147632640989E-2</v>
      </c>
      <c r="AE1075" s="47">
        <f t="shared" si="240"/>
        <v>100</v>
      </c>
      <c r="AF1075">
        <f t="shared" si="241"/>
        <v>7.3054385293137361E-2</v>
      </c>
      <c r="BE1075">
        <v>0.20717746554092992</v>
      </c>
      <c r="BF1075">
        <v>0</v>
      </c>
      <c r="BG1075">
        <v>1</v>
      </c>
      <c r="BH1075">
        <f t="shared" si="245"/>
        <v>992</v>
      </c>
      <c r="BI1075">
        <f t="shared" si="246"/>
        <v>85</v>
      </c>
      <c r="BJ1075">
        <f t="shared" si="242"/>
        <v>0.19545823195458234</v>
      </c>
      <c r="BK1075">
        <f t="shared" si="243"/>
        <v>0.64135021097046407</v>
      </c>
      <c r="BL1075">
        <f t="shared" si="244"/>
        <v>5.201542668049412E-4</v>
      </c>
    </row>
    <row r="1076" spans="1:64" x14ac:dyDescent="0.3">
      <c r="A1076">
        <v>33</v>
      </c>
      <c r="B1076">
        <v>4</v>
      </c>
      <c r="C1076">
        <v>2</v>
      </c>
      <c r="D1076">
        <v>0</v>
      </c>
      <c r="E1076">
        <v>2</v>
      </c>
      <c r="F1076">
        <v>3</v>
      </c>
      <c r="G1076">
        <f t="shared" si="233"/>
        <v>3</v>
      </c>
      <c r="H1076">
        <v>3</v>
      </c>
      <c r="I1076">
        <v>0</v>
      </c>
      <c r="J1076">
        <v>0</v>
      </c>
      <c r="L1076" s="2" t="s">
        <v>18</v>
      </c>
      <c r="N1076">
        <v>42</v>
      </c>
      <c r="O1076">
        <v>3</v>
      </c>
      <c r="P1076">
        <v>2</v>
      </c>
      <c r="Q1076">
        <v>9</v>
      </c>
      <c r="R1076">
        <v>4</v>
      </c>
      <c r="S1076">
        <v>1</v>
      </c>
      <c r="T1076">
        <v>3</v>
      </c>
      <c r="U1076">
        <v>2</v>
      </c>
      <c r="V1076">
        <v>13</v>
      </c>
      <c r="W1076" s="45">
        <v>1</v>
      </c>
      <c r="X1076" s="46">
        <v>0</v>
      </c>
      <c r="Y1076" s="47">
        <f t="shared" si="234"/>
        <v>1</v>
      </c>
      <c r="Z1076">
        <f t="shared" si="235"/>
        <v>1</v>
      </c>
      <c r="AA1076">
        <f t="shared" si="236"/>
        <v>0.43481384509122079</v>
      </c>
      <c r="AB1076" s="45">
        <f t="shared" si="237"/>
        <v>0.43481384509122079</v>
      </c>
      <c r="AC1076" s="47">
        <f t="shared" si="238"/>
        <v>0.56518615490877921</v>
      </c>
      <c r="AD1076" s="45">
        <f t="shared" si="239"/>
        <v>-0.83283728180593197</v>
      </c>
      <c r="AE1076" s="47">
        <f t="shared" si="240"/>
        <v>0</v>
      </c>
      <c r="AF1076">
        <f t="shared" si="241"/>
        <v>1.299834771338082</v>
      </c>
      <c r="BE1076">
        <v>0.20723798393032514</v>
      </c>
      <c r="BF1076">
        <v>1</v>
      </c>
      <c r="BG1076">
        <v>0</v>
      </c>
      <c r="BH1076">
        <f t="shared" si="245"/>
        <v>993</v>
      </c>
      <c r="BI1076">
        <f t="shared" si="246"/>
        <v>85</v>
      </c>
      <c r="BJ1076">
        <f t="shared" si="242"/>
        <v>0.194647201946472</v>
      </c>
      <c r="BK1076">
        <f t="shared" si="243"/>
        <v>0.64135021097046407</v>
      </c>
      <c r="BL1076">
        <f t="shared" si="244"/>
        <v>0</v>
      </c>
    </row>
    <row r="1077" spans="1:64" x14ac:dyDescent="0.3">
      <c r="A1077">
        <v>32</v>
      </c>
      <c r="B1077">
        <v>3</v>
      </c>
      <c r="C1077">
        <v>1</v>
      </c>
      <c r="D1077">
        <v>2</v>
      </c>
      <c r="E1077">
        <v>3</v>
      </c>
      <c r="F1077">
        <v>4</v>
      </c>
      <c r="G1077">
        <f t="shared" si="233"/>
        <v>3</v>
      </c>
      <c r="H1077">
        <v>4</v>
      </c>
      <c r="I1077">
        <v>0</v>
      </c>
      <c r="J1077">
        <v>0</v>
      </c>
      <c r="L1077" s="2" t="s">
        <v>18</v>
      </c>
      <c r="N1077">
        <v>42</v>
      </c>
      <c r="O1077">
        <v>4</v>
      </c>
      <c r="P1077">
        <v>1</v>
      </c>
      <c r="Q1077">
        <v>0</v>
      </c>
      <c r="R1077">
        <v>1</v>
      </c>
      <c r="S1077">
        <v>3</v>
      </c>
      <c r="T1077">
        <v>3</v>
      </c>
      <c r="U1077">
        <v>3</v>
      </c>
      <c r="V1077">
        <v>0</v>
      </c>
      <c r="W1077" s="45">
        <v>0</v>
      </c>
      <c r="X1077" s="46">
        <v>1</v>
      </c>
      <c r="Y1077" s="47">
        <f t="shared" si="234"/>
        <v>1</v>
      </c>
      <c r="Z1077">
        <f t="shared" si="235"/>
        <v>0</v>
      </c>
      <c r="AA1077">
        <f t="shared" si="236"/>
        <v>0.12610271993442684</v>
      </c>
      <c r="AB1077" s="45">
        <f t="shared" si="237"/>
        <v>0.12610271993442684</v>
      </c>
      <c r="AC1077" s="47">
        <f t="shared" si="238"/>
        <v>0.8738972800655731</v>
      </c>
      <c r="AD1077" s="45">
        <f t="shared" si="239"/>
        <v>-0.13479243876271291</v>
      </c>
      <c r="AE1077" s="47">
        <f t="shared" si="240"/>
        <v>100</v>
      </c>
      <c r="AF1077">
        <f t="shared" si="241"/>
        <v>0.14429924753280465</v>
      </c>
      <c r="BE1077">
        <v>0.20754569968314637</v>
      </c>
      <c r="BF1077">
        <v>0</v>
      </c>
      <c r="BG1077">
        <v>1</v>
      </c>
      <c r="BH1077">
        <f t="shared" si="245"/>
        <v>993</v>
      </c>
      <c r="BI1077">
        <f t="shared" si="246"/>
        <v>86</v>
      </c>
      <c r="BJ1077">
        <f t="shared" si="242"/>
        <v>0.194647201946472</v>
      </c>
      <c r="BK1077">
        <f t="shared" si="243"/>
        <v>0.6371308016877637</v>
      </c>
      <c r="BL1077">
        <f t="shared" si="244"/>
        <v>5.1673219926017195E-4</v>
      </c>
    </row>
    <row r="1078" spans="1:64" x14ac:dyDescent="0.3">
      <c r="A1078">
        <v>54</v>
      </c>
      <c r="B1078">
        <v>2</v>
      </c>
      <c r="C1078">
        <v>1</v>
      </c>
      <c r="D1078">
        <v>9</v>
      </c>
      <c r="E1078">
        <v>4</v>
      </c>
      <c r="F1078">
        <v>4</v>
      </c>
      <c r="G1078">
        <f t="shared" si="233"/>
        <v>1</v>
      </c>
      <c r="H1078">
        <v>3</v>
      </c>
      <c r="I1078">
        <v>1</v>
      </c>
      <c r="J1078">
        <v>0</v>
      </c>
      <c r="L1078" s="2" t="s">
        <v>21</v>
      </c>
      <c r="N1078">
        <v>42</v>
      </c>
      <c r="O1078">
        <v>4</v>
      </c>
      <c r="P1078">
        <v>1</v>
      </c>
      <c r="Q1078">
        <v>0</v>
      </c>
      <c r="R1078">
        <v>5</v>
      </c>
      <c r="S1078">
        <v>3</v>
      </c>
      <c r="T1078">
        <v>2</v>
      </c>
      <c r="U1078">
        <v>4</v>
      </c>
      <c r="V1078">
        <v>0</v>
      </c>
      <c r="W1078" s="45">
        <v>0</v>
      </c>
      <c r="X1078" s="46">
        <v>1</v>
      </c>
      <c r="Y1078" s="47">
        <f t="shared" si="234"/>
        <v>1</v>
      </c>
      <c r="Z1078">
        <f t="shared" si="235"/>
        <v>0</v>
      </c>
      <c r="AA1078">
        <f t="shared" si="236"/>
        <v>1.2827109928513806E-2</v>
      </c>
      <c r="AB1078" s="45">
        <f t="shared" si="237"/>
        <v>1.2827109928513806E-2</v>
      </c>
      <c r="AC1078" s="47">
        <f t="shared" si="238"/>
        <v>0.98717289007148623</v>
      </c>
      <c r="AD1078" s="45">
        <f t="shared" si="239"/>
        <v>-1.2910087642966027E-2</v>
      </c>
      <c r="AE1078" s="47">
        <f t="shared" si="240"/>
        <v>100</v>
      </c>
      <c r="AF1078">
        <f t="shared" si="241"/>
        <v>1.2993782606393221E-2</v>
      </c>
      <c r="BE1078">
        <v>0.20840321870787784</v>
      </c>
      <c r="BF1078">
        <v>1</v>
      </c>
      <c r="BG1078">
        <v>0</v>
      </c>
      <c r="BH1078">
        <f t="shared" si="245"/>
        <v>994</v>
      </c>
      <c r="BI1078">
        <f t="shared" si="246"/>
        <v>86</v>
      </c>
      <c r="BJ1078">
        <f t="shared" si="242"/>
        <v>0.19383617193836167</v>
      </c>
      <c r="BK1078">
        <f t="shared" si="243"/>
        <v>0.6371308016877637</v>
      </c>
      <c r="BL1078">
        <f t="shared" si="244"/>
        <v>5.1673219926010115E-4</v>
      </c>
    </row>
    <row r="1079" spans="1:64" x14ac:dyDescent="0.3">
      <c r="A1079">
        <v>29</v>
      </c>
      <c r="B1079">
        <v>1</v>
      </c>
      <c r="C1079">
        <v>1</v>
      </c>
      <c r="D1079">
        <v>7</v>
      </c>
      <c r="E1079">
        <v>1</v>
      </c>
      <c r="F1079">
        <v>1</v>
      </c>
      <c r="G1079">
        <f t="shared" si="233"/>
        <v>3</v>
      </c>
      <c r="H1079">
        <v>1</v>
      </c>
      <c r="I1079">
        <v>0</v>
      </c>
      <c r="J1079">
        <v>1</v>
      </c>
      <c r="L1079" s="2" t="s">
        <v>18</v>
      </c>
      <c r="N1079">
        <v>42</v>
      </c>
      <c r="O1079">
        <v>4</v>
      </c>
      <c r="P1079">
        <v>1</v>
      </c>
      <c r="Q1079">
        <v>0</v>
      </c>
      <c r="R1079">
        <v>5</v>
      </c>
      <c r="S1079">
        <v>4</v>
      </c>
      <c r="T1079">
        <v>3</v>
      </c>
      <c r="U1079">
        <v>3</v>
      </c>
      <c r="V1079">
        <v>0</v>
      </c>
      <c r="W1079" s="45">
        <v>0</v>
      </c>
      <c r="X1079" s="46">
        <v>1</v>
      </c>
      <c r="Y1079" s="47">
        <f t="shared" si="234"/>
        <v>1</v>
      </c>
      <c r="Z1079">
        <f t="shared" si="235"/>
        <v>0</v>
      </c>
      <c r="AA1079">
        <f t="shared" si="236"/>
        <v>2.6818362598477873E-2</v>
      </c>
      <c r="AB1079" s="45">
        <f t="shared" si="237"/>
        <v>2.6818362598477873E-2</v>
      </c>
      <c r="AC1079" s="47">
        <f t="shared" si="238"/>
        <v>0.97318163740152208</v>
      </c>
      <c r="AD1079" s="45">
        <f t="shared" si="239"/>
        <v>-2.7184536518839494E-2</v>
      </c>
      <c r="AE1079" s="47">
        <f t="shared" si="240"/>
        <v>100</v>
      </c>
      <c r="AF1079">
        <f t="shared" si="241"/>
        <v>2.7557407135306404E-2</v>
      </c>
      <c r="BE1079">
        <v>0.20900893731048237</v>
      </c>
      <c r="BF1079">
        <v>1</v>
      </c>
      <c r="BG1079">
        <v>0</v>
      </c>
      <c r="BH1079">
        <f t="shared" si="245"/>
        <v>995</v>
      </c>
      <c r="BI1079">
        <f t="shared" si="246"/>
        <v>86</v>
      </c>
      <c r="BJ1079">
        <f t="shared" si="242"/>
        <v>0.19302514193025144</v>
      </c>
      <c r="BK1079">
        <f t="shared" si="243"/>
        <v>0.6371308016877637</v>
      </c>
      <c r="BL1079">
        <f t="shared" si="244"/>
        <v>5.1673219926017195E-4</v>
      </c>
    </row>
    <row r="1080" spans="1:64" x14ac:dyDescent="0.3">
      <c r="A1080">
        <v>44</v>
      </c>
      <c r="B1080">
        <v>4</v>
      </c>
      <c r="C1080">
        <v>1</v>
      </c>
      <c r="D1080">
        <v>6</v>
      </c>
      <c r="E1080">
        <v>4</v>
      </c>
      <c r="F1080">
        <v>1</v>
      </c>
      <c r="G1080">
        <f t="shared" si="233"/>
        <v>2</v>
      </c>
      <c r="H1080">
        <v>4</v>
      </c>
      <c r="I1080">
        <v>14</v>
      </c>
      <c r="J1080">
        <v>0</v>
      </c>
      <c r="L1080" s="2" t="s">
        <v>20</v>
      </c>
      <c r="N1080">
        <v>42</v>
      </c>
      <c r="O1080">
        <v>4</v>
      </c>
      <c r="P1080">
        <v>1</v>
      </c>
      <c r="Q1080">
        <v>3</v>
      </c>
      <c r="R1080">
        <v>2</v>
      </c>
      <c r="S1080">
        <v>2</v>
      </c>
      <c r="T1080">
        <v>2</v>
      </c>
      <c r="U1080">
        <v>4</v>
      </c>
      <c r="V1080">
        <v>0</v>
      </c>
      <c r="W1080" s="45">
        <v>0</v>
      </c>
      <c r="X1080" s="46">
        <v>1</v>
      </c>
      <c r="Y1080" s="47">
        <f t="shared" si="234"/>
        <v>1</v>
      </c>
      <c r="Z1080">
        <f t="shared" si="235"/>
        <v>0</v>
      </c>
      <c r="AA1080">
        <f t="shared" si="236"/>
        <v>2.7567664969011908E-2</v>
      </c>
      <c r="AB1080" s="45">
        <f t="shared" si="237"/>
        <v>2.7567664969011908E-2</v>
      </c>
      <c r="AC1080" s="47">
        <f t="shared" si="238"/>
        <v>0.97243233503098814</v>
      </c>
      <c r="AD1080" s="45">
        <f t="shared" si="239"/>
        <v>-2.7954784284528321E-2</v>
      </c>
      <c r="AE1080" s="47">
        <f t="shared" si="240"/>
        <v>100</v>
      </c>
      <c r="AF1080">
        <f t="shared" si="241"/>
        <v>2.8349185826007543E-2</v>
      </c>
      <c r="BE1080">
        <v>0.2090123361587764</v>
      </c>
      <c r="BF1080">
        <v>1</v>
      </c>
      <c r="BG1080">
        <v>0</v>
      </c>
      <c r="BH1080">
        <f t="shared" si="245"/>
        <v>996</v>
      </c>
      <c r="BI1080">
        <f t="shared" si="246"/>
        <v>86</v>
      </c>
      <c r="BJ1080">
        <f t="shared" si="242"/>
        <v>0.19221411192214111</v>
      </c>
      <c r="BK1080">
        <f t="shared" si="243"/>
        <v>0.6371308016877637</v>
      </c>
      <c r="BL1080">
        <f t="shared" si="244"/>
        <v>5.1673219926017195E-4</v>
      </c>
    </row>
    <row r="1081" spans="1:64" x14ac:dyDescent="0.3">
      <c r="A1081">
        <v>39</v>
      </c>
      <c r="B1081">
        <v>2</v>
      </c>
      <c r="C1081">
        <v>1</v>
      </c>
      <c r="D1081">
        <v>0</v>
      </c>
      <c r="E1081">
        <v>3</v>
      </c>
      <c r="F1081">
        <v>2</v>
      </c>
      <c r="G1081">
        <f t="shared" si="233"/>
        <v>3</v>
      </c>
      <c r="H1081">
        <v>3</v>
      </c>
      <c r="I1081">
        <v>2</v>
      </c>
      <c r="J1081">
        <v>0</v>
      </c>
      <c r="L1081" s="2" t="s">
        <v>18</v>
      </c>
      <c r="N1081">
        <v>42</v>
      </c>
      <c r="O1081">
        <v>4</v>
      </c>
      <c r="P1081">
        <v>1</v>
      </c>
      <c r="Q1081">
        <v>5</v>
      </c>
      <c r="R1081">
        <v>2</v>
      </c>
      <c r="S1081">
        <v>1</v>
      </c>
      <c r="T1081">
        <v>2</v>
      </c>
      <c r="U1081">
        <v>4</v>
      </c>
      <c r="V1081">
        <v>0</v>
      </c>
      <c r="W1081" s="45">
        <v>0</v>
      </c>
      <c r="X1081" s="46">
        <v>1</v>
      </c>
      <c r="Y1081" s="47">
        <f t="shared" si="234"/>
        <v>1</v>
      </c>
      <c r="Z1081">
        <f t="shared" si="235"/>
        <v>0</v>
      </c>
      <c r="AA1081">
        <f t="shared" si="236"/>
        <v>2.265737091992245E-2</v>
      </c>
      <c r="AB1081" s="45">
        <f t="shared" si="237"/>
        <v>2.265737091992245E-2</v>
      </c>
      <c r="AC1081" s="47">
        <f t="shared" si="238"/>
        <v>0.97734262908007752</v>
      </c>
      <c r="AD1081" s="45">
        <f t="shared" si="239"/>
        <v>-2.2917993351886445E-2</v>
      </c>
      <c r="AE1081" s="47">
        <f t="shared" si="240"/>
        <v>100</v>
      </c>
      <c r="AF1081">
        <f t="shared" si="241"/>
        <v>2.3182628328868322E-2</v>
      </c>
      <c r="BE1081">
        <v>0.21179183486975356</v>
      </c>
      <c r="BF1081">
        <v>1</v>
      </c>
      <c r="BG1081">
        <v>0</v>
      </c>
      <c r="BH1081">
        <f t="shared" si="245"/>
        <v>997</v>
      </c>
      <c r="BI1081">
        <f t="shared" si="246"/>
        <v>86</v>
      </c>
      <c r="BJ1081">
        <f t="shared" si="242"/>
        <v>0.19140308191403077</v>
      </c>
      <c r="BK1081">
        <f t="shared" si="243"/>
        <v>0.6371308016877637</v>
      </c>
      <c r="BL1081">
        <f t="shared" si="244"/>
        <v>5.1673219926010115E-4</v>
      </c>
    </row>
    <row r="1082" spans="1:64" x14ac:dyDescent="0.3">
      <c r="A1082">
        <v>46</v>
      </c>
      <c r="B1082">
        <v>3</v>
      </c>
      <c r="C1082">
        <v>1</v>
      </c>
      <c r="D1082">
        <v>12</v>
      </c>
      <c r="E1082">
        <v>4</v>
      </c>
      <c r="F1082">
        <v>2</v>
      </c>
      <c r="G1082">
        <f t="shared" si="233"/>
        <v>2</v>
      </c>
      <c r="H1082">
        <v>4</v>
      </c>
      <c r="I1082">
        <v>5</v>
      </c>
      <c r="J1082">
        <v>0</v>
      </c>
      <c r="L1082" s="2" t="s">
        <v>20</v>
      </c>
      <c r="N1082">
        <v>42</v>
      </c>
      <c r="O1082">
        <v>4</v>
      </c>
      <c r="P1082">
        <v>1</v>
      </c>
      <c r="Q1082">
        <v>6</v>
      </c>
      <c r="R1082">
        <v>4</v>
      </c>
      <c r="S1082">
        <v>2</v>
      </c>
      <c r="T1082">
        <v>2</v>
      </c>
      <c r="U1082">
        <v>3</v>
      </c>
      <c r="V1082">
        <v>13</v>
      </c>
      <c r="W1082" s="45">
        <v>0</v>
      </c>
      <c r="X1082" s="46">
        <v>1</v>
      </c>
      <c r="Y1082" s="47">
        <f t="shared" si="234"/>
        <v>1</v>
      </c>
      <c r="Z1082">
        <f t="shared" si="235"/>
        <v>0</v>
      </c>
      <c r="AA1082">
        <f t="shared" si="236"/>
        <v>6.3815033253209155E-2</v>
      </c>
      <c r="AB1082" s="45">
        <f t="shared" si="237"/>
        <v>6.3815033253209155E-2</v>
      </c>
      <c r="AC1082" s="47">
        <f t="shared" si="238"/>
        <v>0.93618496674679086</v>
      </c>
      <c r="AD1082" s="45">
        <f t="shared" si="239"/>
        <v>-6.5942207981911832E-2</v>
      </c>
      <c r="AE1082" s="47">
        <f t="shared" si="240"/>
        <v>100</v>
      </c>
      <c r="AF1082">
        <f t="shared" si="241"/>
        <v>6.8164983972092724E-2</v>
      </c>
      <c r="BE1082">
        <v>0.21259513272561609</v>
      </c>
      <c r="BF1082">
        <v>1</v>
      </c>
      <c r="BG1082">
        <v>0</v>
      </c>
      <c r="BH1082">
        <f t="shared" si="245"/>
        <v>998</v>
      </c>
      <c r="BI1082">
        <f t="shared" si="246"/>
        <v>86</v>
      </c>
      <c r="BJ1082">
        <f t="shared" si="242"/>
        <v>0.19059205190592055</v>
      </c>
      <c r="BK1082">
        <f t="shared" si="243"/>
        <v>0.6371308016877637</v>
      </c>
      <c r="BL1082">
        <f t="shared" si="244"/>
        <v>0</v>
      </c>
    </row>
    <row r="1083" spans="1:64" x14ac:dyDescent="0.3">
      <c r="A1083">
        <v>35</v>
      </c>
      <c r="B1083">
        <v>4</v>
      </c>
      <c r="C1083">
        <v>1</v>
      </c>
      <c r="D1083">
        <v>8</v>
      </c>
      <c r="E1083">
        <v>3</v>
      </c>
      <c r="F1083">
        <v>3</v>
      </c>
      <c r="G1083">
        <f t="shared" si="233"/>
        <v>3</v>
      </c>
      <c r="H1083">
        <v>1</v>
      </c>
      <c r="I1083">
        <v>3</v>
      </c>
      <c r="J1083">
        <v>0</v>
      </c>
      <c r="L1083" s="2" t="s">
        <v>18</v>
      </c>
      <c r="N1083">
        <v>42</v>
      </c>
      <c r="O1083">
        <v>4</v>
      </c>
      <c r="P1083">
        <v>1</v>
      </c>
      <c r="Q1083">
        <v>9</v>
      </c>
      <c r="R1083">
        <v>2</v>
      </c>
      <c r="S1083">
        <v>1</v>
      </c>
      <c r="T1083">
        <v>3</v>
      </c>
      <c r="U1083">
        <v>3</v>
      </c>
      <c r="V1083">
        <v>3</v>
      </c>
      <c r="W1083" s="45">
        <v>0</v>
      </c>
      <c r="X1083" s="46">
        <v>1</v>
      </c>
      <c r="Y1083" s="47">
        <f t="shared" si="234"/>
        <v>1</v>
      </c>
      <c r="Z1083">
        <f t="shared" si="235"/>
        <v>0</v>
      </c>
      <c r="AA1083">
        <f t="shared" si="236"/>
        <v>4.2984090023138105E-2</v>
      </c>
      <c r="AB1083" s="45">
        <f t="shared" si="237"/>
        <v>4.2984090023138105E-2</v>
      </c>
      <c r="AC1083" s="47">
        <f t="shared" si="238"/>
        <v>0.95701590997686192</v>
      </c>
      <c r="AD1083" s="45">
        <f t="shared" si="239"/>
        <v>-4.3935262822168225E-2</v>
      </c>
      <c r="AE1083" s="47">
        <f t="shared" si="240"/>
        <v>100</v>
      </c>
      <c r="AF1083">
        <f t="shared" si="241"/>
        <v>4.49147078695665E-2</v>
      </c>
      <c r="BE1083">
        <v>0.21308513983841768</v>
      </c>
      <c r="BF1083">
        <v>0</v>
      </c>
      <c r="BG1083">
        <v>1</v>
      </c>
      <c r="BH1083">
        <f t="shared" si="245"/>
        <v>998</v>
      </c>
      <c r="BI1083">
        <f t="shared" si="246"/>
        <v>87</v>
      </c>
      <c r="BJ1083">
        <f t="shared" si="242"/>
        <v>0.19059205190592055</v>
      </c>
      <c r="BK1083">
        <f t="shared" si="243"/>
        <v>0.63291139240506333</v>
      </c>
      <c r="BL1083">
        <f t="shared" si="244"/>
        <v>5.1331013171540259E-4</v>
      </c>
    </row>
    <row r="1084" spans="1:64" x14ac:dyDescent="0.3">
      <c r="A1084">
        <v>23</v>
      </c>
      <c r="B1084">
        <v>1</v>
      </c>
      <c r="C1084">
        <v>1</v>
      </c>
      <c r="D1084">
        <v>3</v>
      </c>
      <c r="E1084">
        <v>2</v>
      </c>
      <c r="F1084">
        <v>3</v>
      </c>
      <c r="G1084">
        <f t="shared" si="233"/>
        <v>3</v>
      </c>
      <c r="H1084">
        <v>3</v>
      </c>
      <c r="I1084">
        <v>1</v>
      </c>
      <c r="J1084">
        <v>0</v>
      </c>
      <c r="L1084" s="2" t="s">
        <v>18</v>
      </c>
      <c r="N1084">
        <v>42</v>
      </c>
      <c r="O1084">
        <v>4</v>
      </c>
      <c r="P1084">
        <v>2</v>
      </c>
      <c r="Q1084">
        <v>2</v>
      </c>
      <c r="R1084">
        <v>2</v>
      </c>
      <c r="S1084">
        <v>1</v>
      </c>
      <c r="T1084">
        <v>3</v>
      </c>
      <c r="U1084">
        <v>3</v>
      </c>
      <c r="V1084">
        <v>0</v>
      </c>
      <c r="W1084" s="45">
        <v>0</v>
      </c>
      <c r="X1084" s="46">
        <v>1</v>
      </c>
      <c r="Y1084" s="47">
        <f t="shared" si="234"/>
        <v>1</v>
      </c>
      <c r="Z1084">
        <f t="shared" si="235"/>
        <v>0</v>
      </c>
      <c r="AA1084">
        <f t="shared" si="236"/>
        <v>0.30187971374220257</v>
      </c>
      <c r="AB1084" s="45">
        <f t="shared" si="237"/>
        <v>0.30187971374220257</v>
      </c>
      <c r="AC1084" s="47">
        <f t="shared" si="238"/>
        <v>0.69812028625779743</v>
      </c>
      <c r="AD1084" s="45">
        <f t="shared" si="239"/>
        <v>-0.35936386118462177</v>
      </c>
      <c r="AE1084" s="47">
        <f t="shared" si="240"/>
        <v>100</v>
      </c>
      <c r="AF1084">
        <f t="shared" si="241"/>
        <v>0.43241790803759333</v>
      </c>
      <c r="BE1084">
        <v>0.21334684978713953</v>
      </c>
      <c r="BF1084">
        <v>1</v>
      </c>
      <c r="BG1084">
        <v>0</v>
      </c>
      <c r="BH1084">
        <f t="shared" si="245"/>
        <v>999</v>
      </c>
      <c r="BI1084">
        <f t="shared" si="246"/>
        <v>87</v>
      </c>
      <c r="BJ1084">
        <f t="shared" si="242"/>
        <v>0.18978102189781021</v>
      </c>
      <c r="BK1084">
        <f t="shared" si="243"/>
        <v>0.63291139240506333</v>
      </c>
      <c r="BL1084">
        <f t="shared" si="244"/>
        <v>5.1331013171540259E-4</v>
      </c>
    </row>
    <row r="1085" spans="1:64" x14ac:dyDescent="0.3">
      <c r="A1085">
        <v>40</v>
      </c>
      <c r="B1085">
        <v>4</v>
      </c>
      <c r="C1085">
        <v>1</v>
      </c>
      <c r="D1085">
        <v>4</v>
      </c>
      <c r="E1085">
        <v>1</v>
      </c>
      <c r="F1085">
        <v>1</v>
      </c>
      <c r="G1085">
        <f t="shared" si="233"/>
        <v>3</v>
      </c>
      <c r="H1085">
        <v>1</v>
      </c>
      <c r="I1085">
        <v>1</v>
      </c>
      <c r="J1085">
        <v>1</v>
      </c>
      <c r="L1085" s="2" t="s">
        <v>18</v>
      </c>
      <c r="N1085">
        <v>42</v>
      </c>
      <c r="O1085">
        <v>4</v>
      </c>
      <c r="P1085">
        <v>2</v>
      </c>
      <c r="Q1085">
        <v>3</v>
      </c>
      <c r="R1085">
        <v>2</v>
      </c>
      <c r="S1085">
        <v>1</v>
      </c>
      <c r="T1085">
        <v>2</v>
      </c>
      <c r="U1085">
        <v>3</v>
      </c>
      <c r="V1085">
        <v>0</v>
      </c>
      <c r="W1085" s="45">
        <v>0</v>
      </c>
      <c r="X1085" s="46">
        <v>1</v>
      </c>
      <c r="Y1085" s="47">
        <f t="shared" si="234"/>
        <v>1</v>
      </c>
      <c r="Z1085">
        <f t="shared" si="235"/>
        <v>0</v>
      </c>
      <c r="AA1085">
        <f t="shared" si="236"/>
        <v>0.16063836457574304</v>
      </c>
      <c r="AB1085" s="45">
        <f t="shared" si="237"/>
        <v>0.16063836457574304</v>
      </c>
      <c r="AC1085" s="47">
        <f t="shared" si="238"/>
        <v>0.83936163542425701</v>
      </c>
      <c r="AD1085" s="45">
        <f t="shared" si="239"/>
        <v>-0.175113633887378</v>
      </c>
      <c r="AE1085" s="47">
        <f t="shared" si="240"/>
        <v>100</v>
      </c>
      <c r="AF1085">
        <f t="shared" si="241"/>
        <v>0.1913815902421464</v>
      </c>
      <c r="BE1085">
        <v>0.21377490583319755</v>
      </c>
      <c r="BF1085">
        <v>1</v>
      </c>
      <c r="BG1085">
        <v>0</v>
      </c>
      <c r="BH1085">
        <f t="shared" si="245"/>
        <v>1000</v>
      </c>
      <c r="BI1085">
        <f t="shared" si="246"/>
        <v>87</v>
      </c>
      <c r="BJ1085">
        <f t="shared" si="242"/>
        <v>0.18896999188969987</v>
      </c>
      <c r="BK1085">
        <f t="shared" si="243"/>
        <v>0.63291139240506333</v>
      </c>
      <c r="BL1085">
        <f t="shared" si="244"/>
        <v>5.1331013171533233E-4</v>
      </c>
    </row>
    <row r="1086" spans="1:64" x14ac:dyDescent="0.3">
      <c r="A1086">
        <v>34</v>
      </c>
      <c r="B1086">
        <v>4</v>
      </c>
      <c r="C1086">
        <v>2</v>
      </c>
      <c r="D1086">
        <v>9</v>
      </c>
      <c r="E1086">
        <v>3</v>
      </c>
      <c r="F1086">
        <v>3</v>
      </c>
      <c r="G1086">
        <f t="shared" si="233"/>
        <v>2</v>
      </c>
      <c r="H1086">
        <v>3</v>
      </c>
      <c r="I1086">
        <v>8</v>
      </c>
      <c r="J1086">
        <v>0</v>
      </c>
      <c r="L1086" s="2" t="s">
        <v>20</v>
      </c>
      <c r="N1086">
        <v>42</v>
      </c>
      <c r="O1086">
        <v>4</v>
      </c>
      <c r="P1086">
        <v>2</v>
      </c>
      <c r="Q1086">
        <v>3</v>
      </c>
      <c r="R1086">
        <v>2</v>
      </c>
      <c r="S1086">
        <v>4</v>
      </c>
      <c r="T1086">
        <v>1</v>
      </c>
      <c r="U1086">
        <v>2</v>
      </c>
      <c r="V1086">
        <v>1</v>
      </c>
      <c r="W1086" s="45">
        <v>0</v>
      </c>
      <c r="X1086" s="46">
        <v>1</v>
      </c>
      <c r="Y1086" s="47">
        <f t="shared" si="234"/>
        <v>1</v>
      </c>
      <c r="Z1086">
        <f t="shared" si="235"/>
        <v>0</v>
      </c>
      <c r="AA1086">
        <f t="shared" si="236"/>
        <v>9.0135946579960616E-2</v>
      </c>
      <c r="AB1086" s="45">
        <f t="shared" si="237"/>
        <v>9.0135946579960616E-2</v>
      </c>
      <c r="AC1086" s="47">
        <f t="shared" si="238"/>
        <v>0.9098640534200394</v>
      </c>
      <c r="AD1086" s="45">
        <f t="shared" si="239"/>
        <v>-9.4460082477425211E-2</v>
      </c>
      <c r="AE1086" s="47">
        <f t="shared" si="240"/>
        <v>100</v>
      </c>
      <c r="AF1086">
        <f t="shared" si="241"/>
        <v>9.9065290293811933E-2</v>
      </c>
      <c r="BE1086">
        <v>0.2140231993159204</v>
      </c>
      <c r="BF1086">
        <v>1</v>
      </c>
      <c r="BG1086">
        <v>0</v>
      </c>
      <c r="BH1086">
        <f t="shared" si="245"/>
        <v>1001</v>
      </c>
      <c r="BI1086">
        <f t="shared" si="246"/>
        <v>87</v>
      </c>
      <c r="BJ1086">
        <f t="shared" si="242"/>
        <v>0.18815896188158965</v>
      </c>
      <c r="BK1086">
        <f t="shared" si="243"/>
        <v>0.63291139240506333</v>
      </c>
      <c r="BL1086">
        <f t="shared" si="244"/>
        <v>5.1331013171540259E-4</v>
      </c>
    </row>
    <row r="1087" spans="1:64" x14ac:dyDescent="0.3">
      <c r="A1087">
        <v>31</v>
      </c>
      <c r="B1087">
        <v>4</v>
      </c>
      <c r="C1087">
        <v>1</v>
      </c>
      <c r="D1087">
        <v>2</v>
      </c>
      <c r="E1087">
        <v>1</v>
      </c>
      <c r="F1087">
        <v>2</v>
      </c>
      <c r="G1087">
        <f t="shared" si="233"/>
        <v>3</v>
      </c>
      <c r="H1087">
        <v>1</v>
      </c>
      <c r="I1087">
        <v>7</v>
      </c>
      <c r="J1087">
        <v>1</v>
      </c>
      <c r="L1087" s="2" t="s">
        <v>18</v>
      </c>
      <c r="N1087">
        <v>42</v>
      </c>
      <c r="O1087">
        <v>4</v>
      </c>
      <c r="P1087">
        <v>2</v>
      </c>
      <c r="Q1087">
        <v>6</v>
      </c>
      <c r="R1087">
        <v>1</v>
      </c>
      <c r="S1087">
        <v>1</v>
      </c>
      <c r="T1087">
        <v>1</v>
      </c>
      <c r="U1087">
        <v>3</v>
      </c>
      <c r="V1087">
        <v>7</v>
      </c>
      <c r="W1087" s="45">
        <v>0</v>
      </c>
      <c r="X1087" s="46">
        <v>1</v>
      </c>
      <c r="Y1087" s="47">
        <f t="shared" si="234"/>
        <v>1</v>
      </c>
      <c r="Z1087">
        <f t="shared" si="235"/>
        <v>0</v>
      </c>
      <c r="AA1087">
        <f t="shared" si="236"/>
        <v>0.1994836937946794</v>
      </c>
      <c r="AB1087" s="45">
        <f t="shared" si="237"/>
        <v>0.1994836937946794</v>
      </c>
      <c r="AC1087" s="47">
        <f t="shared" si="238"/>
        <v>0.80051630620532066</v>
      </c>
      <c r="AD1087" s="45">
        <f t="shared" si="239"/>
        <v>-0.22249837672744888</v>
      </c>
      <c r="AE1087" s="47">
        <f t="shared" si="240"/>
        <v>100</v>
      </c>
      <c r="AF1087">
        <f t="shared" si="241"/>
        <v>0.24919379186701382</v>
      </c>
      <c r="BE1087">
        <v>0.21436591983211029</v>
      </c>
      <c r="BF1087">
        <v>1</v>
      </c>
      <c r="BG1087">
        <v>0</v>
      </c>
      <c r="BH1087">
        <f t="shared" si="245"/>
        <v>1002</v>
      </c>
      <c r="BI1087">
        <f t="shared" si="246"/>
        <v>87</v>
      </c>
      <c r="BJ1087">
        <f t="shared" si="242"/>
        <v>0.18734793187347931</v>
      </c>
      <c r="BK1087">
        <f t="shared" si="243"/>
        <v>0.63291139240506333</v>
      </c>
      <c r="BL1087">
        <f t="shared" si="244"/>
        <v>5.1331013171540259E-4</v>
      </c>
    </row>
    <row r="1088" spans="1:64" x14ac:dyDescent="0.3">
      <c r="A1088">
        <v>50</v>
      </c>
      <c r="B1088">
        <v>3</v>
      </c>
      <c r="C1088">
        <v>2</v>
      </c>
      <c r="D1088">
        <v>6</v>
      </c>
      <c r="E1088">
        <v>4</v>
      </c>
      <c r="F1088">
        <v>1</v>
      </c>
      <c r="G1088">
        <f t="shared" si="233"/>
        <v>3</v>
      </c>
      <c r="H1088">
        <v>3</v>
      </c>
      <c r="I1088">
        <v>13</v>
      </c>
      <c r="J1088">
        <v>0</v>
      </c>
      <c r="L1088" s="2" t="s">
        <v>18</v>
      </c>
      <c r="N1088">
        <v>42</v>
      </c>
      <c r="O1088">
        <v>4</v>
      </c>
      <c r="P1088">
        <v>2</v>
      </c>
      <c r="Q1088">
        <v>8</v>
      </c>
      <c r="R1088">
        <v>3</v>
      </c>
      <c r="S1088">
        <v>4</v>
      </c>
      <c r="T1088">
        <v>2</v>
      </c>
      <c r="U1088">
        <v>1</v>
      </c>
      <c r="V1088">
        <v>13</v>
      </c>
      <c r="W1088" s="45">
        <v>0</v>
      </c>
      <c r="X1088" s="46">
        <v>1</v>
      </c>
      <c r="Y1088" s="47">
        <f t="shared" si="234"/>
        <v>1</v>
      </c>
      <c r="Z1088">
        <f t="shared" si="235"/>
        <v>0</v>
      </c>
      <c r="AA1088">
        <f t="shared" si="236"/>
        <v>0.29365155309121527</v>
      </c>
      <c r="AB1088" s="45">
        <f t="shared" si="237"/>
        <v>0.29365155309121527</v>
      </c>
      <c r="AC1088" s="47">
        <f t="shared" si="238"/>
        <v>0.70634844690878473</v>
      </c>
      <c r="AD1088" s="45">
        <f t="shared" si="239"/>
        <v>-0.34764661238276023</v>
      </c>
      <c r="AE1088" s="47">
        <f t="shared" si="240"/>
        <v>100</v>
      </c>
      <c r="AF1088">
        <f t="shared" si="241"/>
        <v>0.41573185922094391</v>
      </c>
      <c r="BE1088">
        <v>0.21491526574123337</v>
      </c>
      <c r="BF1088">
        <v>1</v>
      </c>
      <c r="BG1088">
        <v>0</v>
      </c>
      <c r="BH1088">
        <f t="shared" si="245"/>
        <v>1003</v>
      </c>
      <c r="BI1088">
        <f t="shared" si="246"/>
        <v>87</v>
      </c>
      <c r="BJ1088">
        <f t="shared" si="242"/>
        <v>0.18653690186536898</v>
      </c>
      <c r="BK1088">
        <f t="shared" si="243"/>
        <v>0.63291139240506333</v>
      </c>
      <c r="BL1088">
        <f t="shared" si="244"/>
        <v>0</v>
      </c>
    </row>
    <row r="1089" spans="1:64" x14ac:dyDescent="0.3">
      <c r="A1089">
        <v>34</v>
      </c>
      <c r="B1089">
        <v>2</v>
      </c>
      <c r="C1089">
        <v>2</v>
      </c>
      <c r="D1089">
        <v>10</v>
      </c>
      <c r="E1089">
        <v>1</v>
      </c>
      <c r="F1089">
        <v>4</v>
      </c>
      <c r="G1089">
        <f t="shared" si="233"/>
        <v>2</v>
      </c>
      <c r="H1089">
        <v>3</v>
      </c>
      <c r="I1089">
        <v>5</v>
      </c>
      <c r="J1089">
        <v>0</v>
      </c>
      <c r="L1089" s="2" t="s">
        <v>20</v>
      </c>
      <c r="N1089">
        <v>42</v>
      </c>
      <c r="O1089">
        <v>4</v>
      </c>
      <c r="P1089">
        <v>2</v>
      </c>
      <c r="Q1089">
        <v>9</v>
      </c>
      <c r="R1089">
        <v>3</v>
      </c>
      <c r="S1089">
        <v>4</v>
      </c>
      <c r="T1089">
        <v>2</v>
      </c>
      <c r="U1089">
        <v>2</v>
      </c>
      <c r="V1089">
        <v>5</v>
      </c>
      <c r="W1089" s="45">
        <v>0</v>
      </c>
      <c r="X1089" s="46">
        <v>1</v>
      </c>
      <c r="Y1089" s="47">
        <f t="shared" si="234"/>
        <v>1</v>
      </c>
      <c r="Z1089">
        <f t="shared" si="235"/>
        <v>0</v>
      </c>
      <c r="AA1089">
        <f t="shared" si="236"/>
        <v>7.9876883175315716E-2</v>
      </c>
      <c r="AB1089" s="45">
        <f t="shared" si="237"/>
        <v>7.9876883175315716E-2</v>
      </c>
      <c r="AC1089" s="47">
        <f t="shared" si="238"/>
        <v>0.92012311682468428</v>
      </c>
      <c r="AD1089" s="45">
        <f t="shared" si="239"/>
        <v>-8.3247795256974774E-2</v>
      </c>
      <c r="AE1089" s="47">
        <f t="shared" si="240"/>
        <v>100</v>
      </c>
      <c r="AF1089">
        <f t="shared" si="241"/>
        <v>8.6811081815842545E-2</v>
      </c>
      <c r="BE1089">
        <v>0.21514587540953989</v>
      </c>
      <c r="BF1089">
        <v>0</v>
      </c>
      <c r="BG1089">
        <v>1</v>
      </c>
      <c r="BH1089">
        <f t="shared" si="245"/>
        <v>1003</v>
      </c>
      <c r="BI1089">
        <f t="shared" si="246"/>
        <v>88</v>
      </c>
      <c r="BJ1089">
        <f t="shared" si="242"/>
        <v>0.18653690186536898</v>
      </c>
      <c r="BK1089">
        <f t="shared" si="243"/>
        <v>0.62869198312236285</v>
      </c>
      <c r="BL1089">
        <f t="shared" si="244"/>
        <v>0</v>
      </c>
    </row>
    <row r="1090" spans="1:64" x14ac:dyDescent="0.3">
      <c r="A1090">
        <v>42</v>
      </c>
      <c r="B1090">
        <v>3</v>
      </c>
      <c r="C1090">
        <v>1</v>
      </c>
      <c r="D1090">
        <v>0</v>
      </c>
      <c r="E1090">
        <v>1</v>
      </c>
      <c r="F1090">
        <v>2</v>
      </c>
      <c r="G1090">
        <f t="shared" ref="G1090:G1153" si="247">IF(L1090="Divorced",1,IF(L1090="Married",2,3))</f>
        <v>2</v>
      </c>
      <c r="H1090">
        <v>3</v>
      </c>
      <c r="I1090">
        <v>0</v>
      </c>
      <c r="J1090">
        <v>0</v>
      </c>
      <c r="L1090" s="2" t="s">
        <v>20</v>
      </c>
      <c r="N1090">
        <v>43</v>
      </c>
      <c r="O1090">
        <v>1</v>
      </c>
      <c r="P1090">
        <v>1</v>
      </c>
      <c r="Q1090">
        <v>0</v>
      </c>
      <c r="R1090">
        <v>2</v>
      </c>
      <c r="S1090">
        <v>3</v>
      </c>
      <c r="T1090">
        <v>1</v>
      </c>
      <c r="U1090">
        <v>4</v>
      </c>
      <c r="V1090">
        <v>0</v>
      </c>
      <c r="W1090" s="45">
        <v>0</v>
      </c>
      <c r="X1090" s="46">
        <v>1</v>
      </c>
      <c r="Y1090" s="47">
        <f t="shared" si="234"/>
        <v>1</v>
      </c>
      <c r="Z1090">
        <f t="shared" si="235"/>
        <v>0</v>
      </c>
      <c r="AA1090">
        <f t="shared" si="236"/>
        <v>5.6884643301708657E-2</v>
      </c>
      <c r="AB1090" s="45">
        <f t="shared" si="237"/>
        <v>5.6884643301708657E-2</v>
      </c>
      <c r="AC1090" s="47">
        <f t="shared" si="238"/>
        <v>0.94311535669829138</v>
      </c>
      <c r="AD1090" s="45">
        <f t="shared" si="239"/>
        <v>-5.8566674351750211E-2</v>
      </c>
      <c r="AE1090" s="47">
        <f t="shared" si="240"/>
        <v>100</v>
      </c>
      <c r="AF1090">
        <f t="shared" si="241"/>
        <v>6.0315679198410521E-2</v>
      </c>
      <c r="BE1090">
        <v>0.21621971674175502</v>
      </c>
      <c r="BF1090">
        <v>0</v>
      </c>
      <c r="BG1090">
        <v>1</v>
      </c>
      <c r="BH1090">
        <f t="shared" si="245"/>
        <v>1003</v>
      </c>
      <c r="BI1090">
        <f t="shared" si="246"/>
        <v>89</v>
      </c>
      <c r="BJ1090">
        <f t="shared" si="242"/>
        <v>0.18653690186536898</v>
      </c>
      <c r="BK1090">
        <f t="shared" si="243"/>
        <v>0.62447257383966237</v>
      </c>
      <c r="BL1090">
        <f t="shared" si="244"/>
        <v>0</v>
      </c>
    </row>
    <row r="1091" spans="1:64" x14ac:dyDescent="0.3">
      <c r="A1091">
        <v>37</v>
      </c>
      <c r="B1091">
        <v>1</v>
      </c>
      <c r="C1091">
        <v>1</v>
      </c>
      <c r="D1091">
        <v>8</v>
      </c>
      <c r="E1091">
        <v>2</v>
      </c>
      <c r="F1091">
        <v>4</v>
      </c>
      <c r="G1091">
        <f t="shared" si="247"/>
        <v>2</v>
      </c>
      <c r="H1091">
        <v>3</v>
      </c>
      <c r="I1091">
        <v>3</v>
      </c>
      <c r="J1091">
        <v>0</v>
      </c>
      <c r="L1091" s="2" t="s">
        <v>20</v>
      </c>
      <c r="N1091">
        <v>43</v>
      </c>
      <c r="O1091">
        <v>1</v>
      </c>
      <c r="P1091">
        <v>1</v>
      </c>
      <c r="Q1091">
        <v>2</v>
      </c>
      <c r="R1091">
        <v>1</v>
      </c>
      <c r="S1091">
        <v>1</v>
      </c>
      <c r="T1091">
        <v>3</v>
      </c>
      <c r="U1091">
        <v>2</v>
      </c>
      <c r="V1091">
        <v>1</v>
      </c>
      <c r="W1091" s="45">
        <v>0</v>
      </c>
      <c r="X1091" s="46">
        <v>1</v>
      </c>
      <c r="Y1091" s="47">
        <f t="shared" si="234"/>
        <v>1</v>
      </c>
      <c r="Z1091">
        <f t="shared" si="235"/>
        <v>0</v>
      </c>
      <c r="AA1091">
        <f t="shared" si="236"/>
        <v>0.35578362454471563</v>
      </c>
      <c r="AB1091" s="45">
        <f t="shared" si="237"/>
        <v>0.35578362454471563</v>
      </c>
      <c r="AC1091" s="47">
        <f t="shared" si="238"/>
        <v>0.64421637545528432</v>
      </c>
      <c r="AD1091" s="45">
        <f t="shared" si="239"/>
        <v>-0.43972062257687777</v>
      </c>
      <c r="AE1091" s="47">
        <f t="shared" si="240"/>
        <v>100</v>
      </c>
      <c r="AF1091">
        <f t="shared" si="241"/>
        <v>0.55227348775987606</v>
      </c>
      <c r="BE1091">
        <v>0.21626757592039744</v>
      </c>
      <c r="BF1091">
        <v>0</v>
      </c>
      <c r="BG1091">
        <v>1</v>
      </c>
      <c r="BH1091">
        <f t="shared" si="245"/>
        <v>1003</v>
      </c>
      <c r="BI1091">
        <f t="shared" si="246"/>
        <v>90</v>
      </c>
      <c r="BJ1091">
        <f t="shared" si="242"/>
        <v>0.18653690186536898</v>
      </c>
      <c r="BK1091">
        <f t="shared" si="243"/>
        <v>0.620253164556962</v>
      </c>
      <c r="BL1091">
        <f t="shared" si="244"/>
        <v>5.0304392908102566E-4</v>
      </c>
    </row>
    <row r="1092" spans="1:64" x14ac:dyDescent="0.3">
      <c r="A1092">
        <v>29</v>
      </c>
      <c r="B1092">
        <v>3</v>
      </c>
      <c r="C1092">
        <v>1</v>
      </c>
      <c r="D1092">
        <v>7</v>
      </c>
      <c r="E1092">
        <v>2</v>
      </c>
      <c r="F1092">
        <v>1</v>
      </c>
      <c r="G1092">
        <f t="shared" si="247"/>
        <v>2</v>
      </c>
      <c r="H1092">
        <v>3</v>
      </c>
      <c r="I1092">
        <v>0</v>
      </c>
      <c r="J1092">
        <v>0</v>
      </c>
      <c r="L1092" s="2" t="s">
        <v>20</v>
      </c>
      <c r="N1092">
        <v>43</v>
      </c>
      <c r="O1092">
        <v>1</v>
      </c>
      <c r="P1092">
        <v>1</v>
      </c>
      <c r="Q1092">
        <v>3</v>
      </c>
      <c r="R1092">
        <v>2</v>
      </c>
      <c r="S1092">
        <v>3</v>
      </c>
      <c r="T1092">
        <v>3</v>
      </c>
      <c r="U1092">
        <v>2</v>
      </c>
      <c r="V1092">
        <v>1</v>
      </c>
      <c r="W1092" s="45">
        <v>1</v>
      </c>
      <c r="X1092" s="46">
        <v>0</v>
      </c>
      <c r="Y1092" s="47">
        <f t="shared" si="234"/>
        <v>1</v>
      </c>
      <c r="Z1092">
        <f t="shared" si="235"/>
        <v>1</v>
      </c>
      <c r="AA1092">
        <f t="shared" si="236"/>
        <v>0.19847673067229893</v>
      </c>
      <c r="AB1092" s="45">
        <f t="shared" si="237"/>
        <v>0.19847673067229893</v>
      </c>
      <c r="AC1092" s="47">
        <f t="shared" si="238"/>
        <v>0.80152326932770102</v>
      </c>
      <c r="AD1092" s="45">
        <f t="shared" si="239"/>
        <v>-1.6170834115586241</v>
      </c>
      <c r="AE1092" s="47">
        <f t="shared" si="240"/>
        <v>0</v>
      </c>
      <c r="AF1092">
        <f t="shared" si="241"/>
        <v>4.0383740029005235</v>
      </c>
      <c r="BE1092">
        <v>0.21634357523571396</v>
      </c>
      <c r="BF1092">
        <v>1</v>
      </c>
      <c r="BG1092">
        <v>0</v>
      </c>
      <c r="BH1092">
        <f t="shared" si="245"/>
        <v>1004</v>
      </c>
      <c r="BI1092">
        <f t="shared" si="246"/>
        <v>90</v>
      </c>
      <c r="BJ1092">
        <f t="shared" si="242"/>
        <v>0.18572587185725875</v>
      </c>
      <c r="BK1092">
        <f t="shared" si="243"/>
        <v>0.620253164556962</v>
      </c>
      <c r="BL1092">
        <f t="shared" si="244"/>
        <v>5.030439290810945E-4</v>
      </c>
    </row>
    <row r="1093" spans="1:64" x14ac:dyDescent="0.3">
      <c r="A1093">
        <v>33</v>
      </c>
      <c r="B1093">
        <v>4</v>
      </c>
      <c r="C1093">
        <v>1</v>
      </c>
      <c r="D1093">
        <v>3</v>
      </c>
      <c r="E1093">
        <v>2</v>
      </c>
      <c r="F1093">
        <v>2</v>
      </c>
      <c r="G1093">
        <f t="shared" si="247"/>
        <v>3</v>
      </c>
      <c r="H1093">
        <v>3</v>
      </c>
      <c r="I1093">
        <v>0</v>
      </c>
      <c r="J1093">
        <v>0</v>
      </c>
      <c r="L1093" s="2" t="s">
        <v>18</v>
      </c>
      <c r="N1093">
        <v>43</v>
      </c>
      <c r="O1093">
        <v>1</v>
      </c>
      <c r="P1093">
        <v>1</v>
      </c>
      <c r="Q1093">
        <v>7</v>
      </c>
      <c r="R1093">
        <v>2</v>
      </c>
      <c r="S1093">
        <v>4</v>
      </c>
      <c r="T1093">
        <v>2</v>
      </c>
      <c r="U1093">
        <v>3</v>
      </c>
      <c r="V1093">
        <v>7</v>
      </c>
      <c r="W1093" s="45">
        <v>0</v>
      </c>
      <c r="X1093" s="46">
        <v>1</v>
      </c>
      <c r="Y1093" s="47">
        <f t="shared" ref="Y1093:Y1156" si="248">W1093+X1093</f>
        <v>1</v>
      </c>
      <c r="Z1093">
        <f t="shared" ref="Z1093:Z1156" si="249">IF(Y1093=0,"",W1093/Y1093)</f>
        <v>0</v>
      </c>
      <c r="AA1093">
        <f t="shared" ref="AA1093:AA1156" si="250">1/(1+EXP(-$AH$5-MMULT(N1093:V1093,$AH$6:$AH$14)))</f>
        <v>0.10139694550331343</v>
      </c>
      <c r="AB1093" s="45">
        <f t="shared" ref="AB1093:AB1156" si="251">Y1093*AA1093</f>
        <v>0.10139694550331343</v>
      </c>
      <c r="AC1093" s="47">
        <f t="shared" ref="AC1093:AC1156" si="252">Y1093-AB1093</f>
        <v>0.89860305449668654</v>
      </c>
      <c r="AD1093" s="45">
        <f t="shared" ref="AD1093:AD1156" si="253">IFERROR(Y1093*(Z1093*LN(AA1093)+(1-Z1093)*LN(1-AA1093)),0)</f>
        <v>-0.10691388317904524</v>
      </c>
      <c r="AE1093" s="47">
        <f t="shared" ref="AE1093:AE1156" si="254">100*IF(AA1093&gt;=$BA$10,W1093/Y1093,X1093/Y1093)</f>
        <v>100</v>
      </c>
      <c r="AF1093">
        <f t="shared" ref="AF1093:AF1156" si="255">IFERROR((W1093-AB1093)^2/AB1093+(X1093-AC1093)^2/AC1093,0)</f>
        <v>0.11283841624609937</v>
      </c>
      <c r="BE1093">
        <v>0.21641923880239228</v>
      </c>
      <c r="BF1093">
        <v>1</v>
      </c>
      <c r="BG1093">
        <v>0</v>
      </c>
      <c r="BH1093">
        <f t="shared" si="245"/>
        <v>1005</v>
      </c>
      <c r="BI1093">
        <f t="shared" si="246"/>
        <v>90</v>
      </c>
      <c r="BJ1093">
        <f t="shared" ref="BJ1093:BJ1156" si="256">1-BH1093/BH$1468</f>
        <v>0.18491484184914841</v>
      </c>
      <c r="BK1093">
        <f t="shared" ref="BK1093:BK1156" si="257">1-BI1093/BI$1468</f>
        <v>0.620253164556962</v>
      </c>
      <c r="BL1093">
        <f t="shared" ref="BL1093:BL1156" si="258">(BJ1093-BJ1094)*BK1093</f>
        <v>5.030439290810945E-4</v>
      </c>
    </row>
    <row r="1094" spans="1:64" x14ac:dyDescent="0.3">
      <c r="A1094">
        <v>45</v>
      </c>
      <c r="B1094">
        <v>4</v>
      </c>
      <c r="C1094">
        <v>1</v>
      </c>
      <c r="D1094">
        <v>4</v>
      </c>
      <c r="E1094">
        <v>1</v>
      </c>
      <c r="F1094">
        <v>4</v>
      </c>
      <c r="G1094">
        <f t="shared" si="247"/>
        <v>2</v>
      </c>
      <c r="H1094">
        <v>3</v>
      </c>
      <c r="I1094">
        <v>0</v>
      </c>
      <c r="J1094">
        <v>0</v>
      </c>
      <c r="L1094" s="2" t="s">
        <v>20</v>
      </c>
      <c r="N1094">
        <v>43</v>
      </c>
      <c r="O1094">
        <v>1</v>
      </c>
      <c r="P1094">
        <v>1</v>
      </c>
      <c r="Q1094">
        <v>9</v>
      </c>
      <c r="R1094">
        <v>3</v>
      </c>
      <c r="S1094">
        <v>3</v>
      </c>
      <c r="T1094">
        <v>2</v>
      </c>
      <c r="U1094">
        <v>3</v>
      </c>
      <c r="V1094">
        <v>0</v>
      </c>
      <c r="W1094" s="45">
        <v>0</v>
      </c>
      <c r="X1094" s="46">
        <v>1</v>
      </c>
      <c r="Y1094" s="47">
        <f t="shared" si="248"/>
        <v>1</v>
      </c>
      <c r="Z1094">
        <f t="shared" si="249"/>
        <v>0</v>
      </c>
      <c r="AA1094">
        <f t="shared" si="250"/>
        <v>2.2072389453231915E-2</v>
      </c>
      <c r="AB1094" s="45">
        <f t="shared" si="251"/>
        <v>2.2072389453231915E-2</v>
      </c>
      <c r="AC1094" s="47">
        <f t="shared" si="252"/>
        <v>0.97792761054676813</v>
      </c>
      <c r="AD1094" s="45">
        <f t="shared" si="253"/>
        <v>-2.2319629532616004E-2</v>
      </c>
      <c r="AE1094" s="47">
        <f t="shared" si="254"/>
        <v>100</v>
      </c>
      <c r="AF1094">
        <f t="shared" si="255"/>
        <v>2.2570575996817437E-2</v>
      </c>
      <c r="BE1094">
        <v>0.21769513275585137</v>
      </c>
      <c r="BF1094">
        <v>1</v>
      </c>
      <c r="BG1094">
        <v>0</v>
      </c>
      <c r="BH1094">
        <f t="shared" ref="BH1094:BH1157" si="259">BH1093+BF1094</f>
        <v>1006</v>
      </c>
      <c r="BI1094">
        <f t="shared" ref="BI1094:BI1157" si="260">BI1093+BG1094</f>
        <v>90</v>
      </c>
      <c r="BJ1094">
        <f t="shared" si="256"/>
        <v>0.18410381184103808</v>
      </c>
      <c r="BK1094">
        <f t="shared" si="257"/>
        <v>0.620253164556962</v>
      </c>
      <c r="BL1094">
        <f t="shared" si="258"/>
        <v>0</v>
      </c>
    </row>
    <row r="1095" spans="1:64" x14ac:dyDescent="0.3">
      <c r="A1095">
        <v>42</v>
      </c>
      <c r="B1095">
        <v>4</v>
      </c>
      <c r="C1095">
        <v>2</v>
      </c>
      <c r="D1095">
        <v>8</v>
      </c>
      <c r="E1095">
        <v>3</v>
      </c>
      <c r="F1095">
        <v>4</v>
      </c>
      <c r="G1095">
        <f t="shared" si="247"/>
        <v>2</v>
      </c>
      <c r="H1095">
        <v>1</v>
      </c>
      <c r="I1095">
        <v>13</v>
      </c>
      <c r="J1095">
        <v>0</v>
      </c>
      <c r="L1095" s="2" t="s">
        <v>20</v>
      </c>
      <c r="N1095">
        <v>43</v>
      </c>
      <c r="O1095">
        <v>1</v>
      </c>
      <c r="P1095">
        <v>1</v>
      </c>
      <c r="Q1095">
        <v>10</v>
      </c>
      <c r="R1095">
        <v>4</v>
      </c>
      <c r="S1095">
        <v>2</v>
      </c>
      <c r="T1095">
        <v>1</v>
      </c>
      <c r="U1095">
        <v>3</v>
      </c>
      <c r="V1095">
        <v>3</v>
      </c>
      <c r="W1095" s="45">
        <v>0</v>
      </c>
      <c r="X1095" s="46">
        <v>1</v>
      </c>
      <c r="Y1095" s="47">
        <f t="shared" si="248"/>
        <v>1</v>
      </c>
      <c r="Z1095">
        <f t="shared" si="249"/>
        <v>0</v>
      </c>
      <c r="AA1095">
        <f t="shared" si="250"/>
        <v>1.1884603573859351E-2</v>
      </c>
      <c r="AB1095" s="45">
        <f t="shared" si="251"/>
        <v>1.1884603573859351E-2</v>
      </c>
      <c r="AC1095" s="47">
        <f t="shared" si="252"/>
        <v>0.98811539642614066</v>
      </c>
      <c r="AD1095" s="45">
        <f t="shared" si="253"/>
        <v>-1.1955790052458171E-2</v>
      </c>
      <c r="AE1095" s="47">
        <f t="shared" si="254"/>
        <v>100</v>
      </c>
      <c r="AF1095">
        <f t="shared" si="255"/>
        <v>1.2027546192321372E-2</v>
      </c>
      <c r="BE1095">
        <v>0.21803979577466001</v>
      </c>
      <c r="BF1095">
        <v>0</v>
      </c>
      <c r="BG1095">
        <v>1</v>
      </c>
      <c r="BH1095">
        <f t="shared" si="259"/>
        <v>1006</v>
      </c>
      <c r="BI1095">
        <f t="shared" si="260"/>
        <v>91</v>
      </c>
      <c r="BJ1095">
        <f t="shared" si="256"/>
        <v>0.18410381184103808</v>
      </c>
      <c r="BK1095">
        <f t="shared" si="257"/>
        <v>0.61603375527426163</v>
      </c>
      <c r="BL1095">
        <f t="shared" si="258"/>
        <v>4.9962186153625684E-4</v>
      </c>
    </row>
    <row r="1096" spans="1:64" x14ac:dyDescent="0.3">
      <c r="A1096">
        <v>40</v>
      </c>
      <c r="B1096">
        <v>1</v>
      </c>
      <c r="C1096">
        <v>1</v>
      </c>
      <c r="D1096">
        <v>4</v>
      </c>
      <c r="E1096">
        <v>2</v>
      </c>
      <c r="F1096">
        <v>1</v>
      </c>
      <c r="G1096">
        <f t="shared" si="247"/>
        <v>2</v>
      </c>
      <c r="H1096">
        <v>4</v>
      </c>
      <c r="I1096">
        <v>7</v>
      </c>
      <c r="J1096">
        <v>0</v>
      </c>
      <c r="L1096" s="2" t="s">
        <v>20</v>
      </c>
      <c r="N1096">
        <v>43</v>
      </c>
      <c r="O1096">
        <v>1</v>
      </c>
      <c r="P1096">
        <v>1</v>
      </c>
      <c r="Q1096">
        <v>12</v>
      </c>
      <c r="R1096">
        <v>5</v>
      </c>
      <c r="S1096">
        <v>3</v>
      </c>
      <c r="T1096">
        <v>2</v>
      </c>
      <c r="U1096">
        <v>3</v>
      </c>
      <c r="V1096">
        <v>6</v>
      </c>
      <c r="W1096" s="45">
        <v>0</v>
      </c>
      <c r="X1096" s="46">
        <v>1</v>
      </c>
      <c r="Y1096" s="47">
        <f t="shared" si="248"/>
        <v>1</v>
      </c>
      <c r="Z1096">
        <f t="shared" si="249"/>
        <v>0</v>
      </c>
      <c r="AA1096">
        <f t="shared" si="250"/>
        <v>1.5232546071525134E-2</v>
      </c>
      <c r="AB1096" s="45">
        <f t="shared" si="251"/>
        <v>1.5232546071525134E-2</v>
      </c>
      <c r="AC1096" s="47">
        <f t="shared" si="252"/>
        <v>0.98476745392847487</v>
      </c>
      <c r="AD1096" s="45">
        <f t="shared" si="253"/>
        <v>-1.5349753065320283E-2</v>
      </c>
      <c r="AE1096" s="47">
        <f t="shared" si="254"/>
        <v>100</v>
      </c>
      <c r="AF1096">
        <f t="shared" si="255"/>
        <v>1.5468165616926955E-2</v>
      </c>
      <c r="BE1096">
        <v>0.21843728520001393</v>
      </c>
      <c r="BF1096">
        <v>1</v>
      </c>
      <c r="BG1096">
        <v>0</v>
      </c>
      <c r="BH1096">
        <f t="shared" si="259"/>
        <v>1007</v>
      </c>
      <c r="BI1096">
        <f t="shared" si="260"/>
        <v>91</v>
      </c>
      <c r="BJ1096">
        <f t="shared" si="256"/>
        <v>0.18329278183292785</v>
      </c>
      <c r="BK1096">
        <f t="shared" si="257"/>
        <v>0.61603375527426163</v>
      </c>
      <c r="BL1096">
        <f t="shared" si="258"/>
        <v>4.9962186153632525E-4</v>
      </c>
    </row>
    <row r="1097" spans="1:64" x14ac:dyDescent="0.3">
      <c r="A1097">
        <v>33</v>
      </c>
      <c r="B1097">
        <v>2</v>
      </c>
      <c r="C1097">
        <v>2</v>
      </c>
      <c r="D1097">
        <v>14</v>
      </c>
      <c r="E1097">
        <v>2</v>
      </c>
      <c r="F1097">
        <v>2</v>
      </c>
      <c r="G1097">
        <f t="shared" si="247"/>
        <v>2</v>
      </c>
      <c r="H1097">
        <v>3</v>
      </c>
      <c r="I1097">
        <v>5</v>
      </c>
      <c r="J1097">
        <v>0</v>
      </c>
      <c r="L1097" s="2" t="s">
        <v>20</v>
      </c>
      <c r="N1097">
        <v>43</v>
      </c>
      <c r="O1097">
        <v>1</v>
      </c>
      <c r="P1097">
        <v>2</v>
      </c>
      <c r="Q1097">
        <v>7</v>
      </c>
      <c r="R1097">
        <v>2</v>
      </c>
      <c r="S1097">
        <v>3</v>
      </c>
      <c r="T1097">
        <v>3</v>
      </c>
      <c r="U1097">
        <v>1</v>
      </c>
      <c r="V1097">
        <v>1</v>
      </c>
      <c r="W1097" s="45">
        <v>0</v>
      </c>
      <c r="X1097" s="46">
        <v>1</v>
      </c>
      <c r="Y1097" s="47">
        <f t="shared" si="248"/>
        <v>1</v>
      </c>
      <c r="Z1097">
        <f t="shared" si="249"/>
        <v>0</v>
      </c>
      <c r="AA1097">
        <f t="shared" si="250"/>
        <v>0.43240005794644792</v>
      </c>
      <c r="AB1097" s="45">
        <f t="shared" si="251"/>
        <v>0.43240005794644792</v>
      </c>
      <c r="AC1097" s="47">
        <f t="shared" si="252"/>
        <v>0.56759994205355202</v>
      </c>
      <c r="AD1097" s="45">
        <f t="shared" si="253"/>
        <v>-0.56633843578654353</v>
      </c>
      <c r="AE1097" s="47">
        <f t="shared" si="254"/>
        <v>100</v>
      </c>
      <c r="AF1097">
        <f t="shared" si="255"/>
        <v>0.7618042672485893</v>
      </c>
      <c r="BE1097">
        <v>0.21881734828005237</v>
      </c>
      <c r="BF1097">
        <v>1</v>
      </c>
      <c r="BG1097">
        <v>0</v>
      </c>
      <c r="BH1097">
        <f t="shared" si="259"/>
        <v>1008</v>
      </c>
      <c r="BI1097">
        <f t="shared" si="260"/>
        <v>91</v>
      </c>
      <c r="BJ1097">
        <f t="shared" si="256"/>
        <v>0.18248175182481752</v>
      </c>
      <c r="BK1097">
        <f t="shared" si="257"/>
        <v>0.61603375527426163</v>
      </c>
      <c r="BL1097">
        <f t="shared" si="258"/>
        <v>4.9962186153632525E-4</v>
      </c>
    </row>
    <row r="1098" spans="1:64" x14ac:dyDescent="0.3">
      <c r="A1098">
        <v>40</v>
      </c>
      <c r="B1098">
        <v>3</v>
      </c>
      <c r="C1098">
        <v>2</v>
      </c>
      <c r="D1098">
        <v>7</v>
      </c>
      <c r="E1098">
        <v>4</v>
      </c>
      <c r="F1098">
        <v>4</v>
      </c>
      <c r="G1098">
        <f t="shared" si="247"/>
        <v>3</v>
      </c>
      <c r="H1098">
        <v>3</v>
      </c>
      <c r="I1098">
        <v>7</v>
      </c>
      <c r="J1098">
        <v>0</v>
      </c>
      <c r="L1098" s="2" t="s">
        <v>18</v>
      </c>
      <c r="N1098">
        <v>43</v>
      </c>
      <c r="O1098">
        <v>2</v>
      </c>
      <c r="P1098">
        <v>1</v>
      </c>
      <c r="Q1098">
        <v>1</v>
      </c>
      <c r="R1098">
        <v>4</v>
      </c>
      <c r="S1098">
        <v>3</v>
      </c>
      <c r="T1098">
        <v>2</v>
      </c>
      <c r="U1098">
        <v>3</v>
      </c>
      <c r="V1098">
        <v>1</v>
      </c>
      <c r="W1098" s="45">
        <v>0</v>
      </c>
      <c r="X1098" s="46">
        <v>1</v>
      </c>
      <c r="Y1098" s="47">
        <f t="shared" si="248"/>
        <v>1</v>
      </c>
      <c r="Z1098">
        <f t="shared" si="249"/>
        <v>0</v>
      </c>
      <c r="AA1098">
        <f t="shared" si="250"/>
        <v>4.4481037936549228E-2</v>
      </c>
      <c r="AB1098" s="45">
        <f t="shared" si="251"/>
        <v>4.4481037936549228E-2</v>
      </c>
      <c r="AC1098" s="47">
        <f t="shared" si="252"/>
        <v>0.95551896206345077</v>
      </c>
      <c r="AD1098" s="45">
        <f t="shared" si="253"/>
        <v>-4.5500670325042666E-2</v>
      </c>
      <c r="AE1098" s="47">
        <f t="shared" si="254"/>
        <v>100</v>
      </c>
      <c r="AF1098">
        <f t="shared" si="255"/>
        <v>4.6551706143530706E-2</v>
      </c>
      <c r="BE1098">
        <v>0.2195832388489565</v>
      </c>
      <c r="BF1098">
        <v>1</v>
      </c>
      <c r="BG1098">
        <v>0</v>
      </c>
      <c r="BH1098">
        <f t="shared" si="259"/>
        <v>1009</v>
      </c>
      <c r="BI1098">
        <f t="shared" si="260"/>
        <v>91</v>
      </c>
      <c r="BJ1098">
        <f t="shared" si="256"/>
        <v>0.18167072181670718</v>
      </c>
      <c r="BK1098">
        <f t="shared" si="257"/>
        <v>0.61603375527426163</v>
      </c>
      <c r="BL1098">
        <f t="shared" si="258"/>
        <v>4.9962186153625684E-4</v>
      </c>
    </row>
    <row r="1099" spans="1:64" x14ac:dyDescent="0.3">
      <c r="A1099">
        <v>24</v>
      </c>
      <c r="B1099">
        <v>3</v>
      </c>
      <c r="C1099">
        <v>1</v>
      </c>
      <c r="D1099">
        <v>1</v>
      </c>
      <c r="E1099">
        <v>1</v>
      </c>
      <c r="F1099">
        <v>1</v>
      </c>
      <c r="G1099">
        <f t="shared" si="247"/>
        <v>1</v>
      </c>
      <c r="H1099">
        <v>3</v>
      </c>
      <c r="I1099">
        <v>0</v>
      </c>
      <c r="J1099">
        <v>0</v>
      </c>
      <c r="L1099" s="2" t="s">
        <v>21</v>
      </c>
      <c r="N1099">
        <v>43</v>
      </c>
      <c r="O1099">
        <v>2</v>
      </c>
      <c r="P1099">
        <v>1</v>
      </c>
      <c r="Q1099">
        <v>2</v>
      </c>
      <c r="R1099">
        <v>1</v>
      </c>
      <c r="S1099">
        <v>3</v>
      </c>
      <c r="T1099">
        <v>3</v>
      </c>
      <c r="U1099">
        <v>3</v>
      </c>
      <c r="V1099">
        <v>1</v>
      </c>
      <c r="W1099" s="45">
        <v>0</v>
      </c>
      <c r="X1099" s="46">
        <v>1</v>
      </c>
      <c r="Y1099" s="47">
        <f t="shared" si="248"/>
        <v>1</v>
      </c>
      <c r="Z1099">
        <f t="shared" si="249"/>
        <v>0</v>
      </c>
      <c r="AA1099">
        <f t="shared" si="250"/>
        <v>0.19228029541008626</v>
      </c>
      <c r="AB1099" s="45">
        <f t="shared" si="251"/>
        <v>0.19228029541008626</v>
      </c>
      <c r="AC1099" s="47">
        <f t="shared" si="252"/>
        <v>0.80771970458991371</v>
      </c>
      <c r="AD1099" s="45">
        <f t="shared" si="253"/>
        <v>-0.21354018090486357</v>
      </c>
      <c r="AE1099" s="47">
        <f t="shared" si="254"/>
        <v>100</v>
      </c>
      <c r="AF1099">
        <f t="shared" si="255"/>
        <v>0.23805324336826555</v>
      </c>
      <c r="BE1099">
        <v>0.21966602195539911</v>
      </c>
      <c r="BF1099">
        <v>1</v>
      </c>
      <c r="BG1099">
        <v>0</v>
      </c>
      <c r="BH1099">
        <f t="shared" si="259"/>
        <v>1010</v>
      </c>
      <c r="BI1099">
        <f t="shared" si="260"/>
        <v>91</v>
      </c>
      <c r="BJ1099">
        <f t="shared" si="256"/>
        <v>0.18085969180859696</v>
      </c>
      <c r="BK1099">
        <f t="shared" si="257"/>
        <v>0.61603375527426163</v>
      </c>
      <c r="BL1099">
        <f t="shared" si="258"/>
        <v>4.9962186153632525E-4</v>
      </c>
    </row>
    <row r="1100" spans="1:64" x14ac:dyDescent="0.3">
      <c r="A1100">
        <v>40</v>
      </c>
      <c r="B1100">
        <v>4</v>
      </c>
      <c r="C1100">
        <v>2</v>
      </c>
      <c r="D1100">
        <v>2</v>
      </c>
      <c r="E1100">
        <v>2</v>
      </c>
      <c r="F1100">
        <v>4</v>
      </c>
      <c r="G1100">
        <f t="shared" si="247"/>
        <v>1</v>
      </c>
      <c r="H1100">
        <v>3</v>
      </c>
      <c r="I1100">
        <v>2</v>
      </c>
      <c r="J1100">
        <v>0</v>
      </c>
      <c r="L1100" s="2" t="s">
        <v>21</v>
      </c>
      <c r="N1100">
        <v>43</v>
      </c>
      <c r="O1100">
        <v>2</v>
      </c>
      <c r="P1100">
        <v>1</v>
      </c>
      <c r="Q1100">
        <v>7</v>
      </c>
      <c r="R1100">
        <v>1</v>
      </c>
      <c r="S1100">
        <v>1</v>
      </c>
      <c r="T1100">
        <v>3</v>
      </c>
      <c r="U1100">
        <v>3</v>
      </c>
      <c r="V1100">
        <v>1</v>
      </c>
      <c r="W1100" s="45">
        <v>0</v>
      </c>
      <c r="X1100" s="46">
        <v>1</v>
      </c>
      <c r="Y1100" s="47">
        <f t="shared" si="248"/>
        <v>1</v>
      </c>
      <c r="Z1100">
        <f t="shared" si="249"/>
        <v>0</v>
      </c>
      <c r="AA1100">
        <f t="shared" si="250"/>
        <v>0.11897569042726369</v>
      </c>
      <c r="AB1100" s="45">
        <f t="shared" si="251"/>
        <v>0.11897569042726369</v>
      </c>
      <c r="AC1100" s="47">
        <f t="shared" si="252"/>
        <v>0.88102430957273636</v>
      </c>
      <c r="AD1100" s="45">
        <f t="shared" si="253"/>
        <v>-0.12667006026803065</v>
      </c>
      <c r="AE1100" s="47">
        <f t="shared" si="254"/>
        <v>100</v>
      </c>
      <c r="AF1100">
        <f t="shared" si="255"/>
        <v>0.13504246038904694</v>
      </c>
      <c r="BE1100">
        <v>0.21994011323413082</v>
      </c>
      <c r="BF1100">
        <v>1</v>
      </c>
      <c r="BG1100">
        <v>0</v>
      </c>
      <c r="BH1100">
        <f t="shared" si="259"/>
        <v>1011</v>
      </c>
      <c r="BI1100">
        <f t="shared" si="260"/>
        <v>91</v>
      </c>
      <c r="BJ1100">
        <f t="shared" si="256"/>
        <v>0.18004866180048662</v>
      </c>
      <c r="BK1100">
        <f t="shared" si="257"/>
        <v>0.61603375527426163</v>
      </c>
      <c r="BL1100">
        <f t="shared" si="258"/>
        <v>4.9962186153632525E-4</v>
      </c>
    </row>
    <row r="1101" spans="1:64" x14ac:dyDescent="0.3">
      <c r="A1101">
        <v>45</v>
      </c>
      <c r="B1101">
        <v>1</v>
      </c>
      <c r="C1101">
        <v>1</v>
      </c>
      <c r="D1101">
        <v>8</v>
      </c>
      <c r="E1101">
        <v>3</v>
      </c>
      <c r="F1101">
        <v>2</v>
      </c>
      <c r="G1101">
        <f t="shared" si="247"/>
        <v>1</v>
      </c>
      <c r="H1101">
        <v>3</v>
      </c>
      <c r="I1101">
        <v>7</v>
      </c>
      <c r="J1101">
        <v>0</v>
      </c>
      <c r="L1101" s="2" t="s">
        <v>21</v>
      </c>
      <c r="N1101">
        <v>43</v>
      </c>
      <c r="O1101">
        <v>2</v>
      </c>
      <c r="P1101">
        <v>2</v>
      </c>
      <c r="Q1101">
        <v>0</v>
      </c>
      <c r="R1101">
        <v>4</v>
      </c>
      <c r="S1101">
        <v>4</v>
      </c>
      <c r="T1101">
        <v>1</v>
      </c>
      <c r="U1101">
        <v>2</v>
      </c>
      <c r="V1101">
        <v>0</v>
      </c>
      <c r="W1101" s="45">
        <v>0</v>
      </c>
      <c r="X1101" s="46">
        <v>1</v>
      </c>
      <c r="Y1101" s="47">
        <f t="shared" si="248"/>
        <v>1</v>
      </c>
      <c r="Z1101">
        <f t="shared" si="249"/>
        <v>0</v>
      </c>
      <c r="AA1101">
        <f t="shared" si="250"/>
        <v>0.11446944032209892</v>
      </c>
      <c r="AB1101" s="45">
        <f t="shared" si="251"/>
        <v>0.11446944032209892</v>
      </c>
      <c r="AC1101" s="47">
        <f t="shared" si="252"/>
        <v>0.88553055967790106</v>
      </c>
      <c r="AD1101" s="45">
        <f t="shared" si="253"/>
        <v>-0.12156831114311394</v>
      </c>
      <c r="AE1101" s="47">
        <f t="shared" si="254"/>
        <v>100</v>
      </c>
      <c r="AF1101">
        <f t="shared" si="255"/>
        <v>0.12926650477622764</v>
      </c>
      <c r="BE1101">
        <v>0.2204653540686716</v>
      </c>
      <c r="BF1101">
        <v>1</v>
      </c>
      <c r="BG1101">
        <v>0</v>
      </c>
      <c r="BH1101">
        <f t="shared" si="259"/>
        <v>1012</v>
      </c>
      <c r="BI1101">
        <f t="shared" si="260"/>
        <v>91</v>
      </c>
      <c r="BJ1101">
        <f t="shared" si="256"/>
        <v>0.17923763179237628</v>
      </c>
      <c r="BK1101">
        <f t="shared" si="257"/>
        <v>0.61603375527426163</v>
      </c>
      <c r="BL1101">
        <f t="shared" si="258"/>
        <v>4.9962186153625684E-4</v>
      </c>
    </row>
    <row r="1102" spans="1:64" x14ac:dyDescent="0.3">
      <c r="A1102">
        <v>35</v>
      </c>
      <c r="B1102">
        <v>2</v>
      </c>
      <c r="C1102">
        <v>1</v>
      </c>
      <c r="D1102">
        <v>3</v>
      </c>
      <c r="E1102">
        <v>1</v>
      </c>
      <c r="F1102">
        <v>3</v>
      </c>
      <c r="G1102">
        <f t="shared" si="247"/>
        <v>2</v>
      </c>
      <c r="H1102">
        <v>3</v>
      </c>
      <c r="I1102">
        <v>4</v>
      </c>
      <c r="J1102">
        <v>0</v>
      </c>
      <c r="L1102" s="2" t="s">
        <v>20</v>
      </c>
      <c r="N1102">
        <v>43</v>
      </c>
      <c r="O1102">
        <v>3</v>
      </c>
      <c r="P1102">
        <v>1</v>
      </c>
      <c r="Q1102">
        <v>0</v>
      </c>
      <c r="R1102">
        <v>3</v>
      </c>
      <c r="S1102">
        <v>1</v>
      </c>
      <c r="T1102">
        <v>1</v>
      </c>
      <c r="U1102">
        <v>3</v>
      </c>
      <c r="V1102">
        <v>0</v>
      </c>
      <c r="W1102" s="45">
        <v>0</v>
      </c>
      <c r="X1102" s="46">
        <v>1</v>
      </c>
      <c r="Y1102" s="47">
        <f t="shared" si="248"/>
        <v>1</v>
      </c>
      <c r="Z1102">
        <f t="shared" si="249"/>
        <v>0</v>
      </c>
      <c r="AA1102">
        <f t="shared" si="250"/>
        <v>3.1703297100643048E-2</v>
      </c>
      <c r="AB1102" s="45">
        <f t="shared" si="251"/>
        <v>3.1703297100643048E-2</v>
      </c>
      <c r="AC1102" s="47">
        <f t="shared" si="252"/>
        <v>0.96829670289935699</v>
      </c>
      <c r="AD1102" s="45">
        <f t="shared" si="253"/>
        <v>-3.221672741087326E-2</v>
      </c>
      <c r="AE1102" s="47">
        <f t="shared" si="254"/>
        <v>100</v>
      </c>
      <c r="AF1102">
        <f t="shared" si="255"/>
        <v>3.2741304401547912E-2</v>
      </c>
      <c r="BE1102">
        <v>0.22187018161189265</v>
      </c>
      <c r="BF1102">
        <v>1</v>
      </c>
      <c r="BG1102">
        <v>0</v>
      </c>
      <c r="BH1102">
        <f t="shared" si="259"/>
        <v>1013</v>
      </c>
      <c r="BI1102">
        <f t="shared" si="260"/>
        <v>91</v>
      </c>
      <c r="BJ1102">
        <f t="shared" si="256"/>
        <v>0.17842660178426606</v>
      </c>
      <c r="BK1102">
        <f t="shared" si="257"/>
        <v>0.61603375527426163</v>
      </c>
      <c r="BL1102">
        <f t="shared" si="258"/>
        <v>4.9962186153632525E-4</v>
      </c>
    </row>
    <row r="1103" spans="1:64" x14ac:dyDescent="0.3">
      <c r="A1103">
        <v>32</v>
      </c>
      <c r="B1103">
        <v>4</v>
      </c>
      <c r="C1103">
        <v>1</v>
      </c>
      <c r="D1103">
        <v>1</v>
      </c>
      <c r="E1103">
        <v>2</v>
      </c>
      <c r="F1103">
        <v>2</v>
      </c>
      <c r="G1103">
        <f t="shared" si="247"/>
        <v>2</v>
      </c>
      <c r="H1103">
        <v>3</v>
      </c>
      <c r="I1103">
        <v>2</v>
      </c>
      <c r="J1103">
        <v>0</v>
      </c>
      <c r="L1103" s="2" t="s">
        <v>20</v>
      </c>
      <c r="N1103">
        <v>43</v>
      </c>
      <c r="O1103">
        <v>3</v>
      </c>
      <c r="P1103">
        <v>1</v>
      </c>
      <c r="Q1103">
        <v>0</v>
      </c>
      <c r="R1103">
        <v>3</v>
      </c>
      <c r="S1103">
        <v>3</v>
      </c>
      <c r="T1103">
        <v>2</v>
      </c>
      <c r="U1103">
        <v>2</v>
      </c>
      <c r="V1103">
        <v>0</v>
      </c>
      <c r="W1103" s="45">
        <v>0</v>
      </c>
      <c r="X1103" s="46">
        <v>1</v>
      </c>
      <c r="Y1103" s="47">
        <f t="shared" si="248"/>
        <v>1</v>
      </c>
      <c r="Z1103">
        <f t="shared" si="249"/>
        <v>0</v>
      </c>
      <c r="AA1103">
        <f t="shared" si="250"/>
        <v>5.7586702126587959E-2</v>
      </c>
      <c r="AB1103" s="45">
        <f t="shared" si="251"/>
        <v>5.7586702126587959E-2</v>
      </c>
      <c r="AC1103" s="47">
        <f t="shared" si="252"/>
        <v>0.94241329787341199</v>
      </c>
      <c r="AD1103" s="45">
        <f t="shared" si="253"/>
        <v>-5.9311355537709443E-2</v>
      </c>
      <c r="AE1103" s="47">
        <f t="shared" si="254"/>
        <v>100</v>
      </c>
      <c r="AF1103">
        <f t="shared" si="255"/>
        <v>6.1105570407945578E-2</v>
      </c>
      <c r="BE1103">
        <v>0.22197647094038384</v>
      </c>
      <c r="BF1103">
        <v>1</v>
      </c>
      <c r="BG1103">
        <v>0</v>
      </c>
      <c r="BH1103">
        <f t="shared" si="259"/>
        <v>1014</v>
      </c>
      <c r="BI1103">
        <f t="shared" si="260"/>
        <v>91</v>
      </c>
      <c r="BJ1103">
        <f t="shared" si="256"/>
        <v>0.17761557177615572</v>
      </c>
      <c r="BK1103">
        <f t="shared" si="257"/>
        <v>0.61603375527426163</v>
      </c>
      <c r="BL1103">
        <f t="shared" si="258"/>
        <v>0</v>
      </c>
    </row>
    <row r="1104" spans="1:64" x14ac:dyDescent="0.3">
      <c r="A1104">
        <v>36</v>
      </c>
      <c r="B1104">
        <v>3</v>
      </c>
      <c r="C1104">
        <v>2</v>
      </c>
      <c r="D1104">
        <v>2</v>
      </c>
      <c r="E1104">
        <v>1</v>
      </c>
      <c r="F1104">
        <v>4</v>
      </c>
      <c r="G1104">
        <f t="shared" si="247"/>
        <v>3</v>
      </c>
      <c r="H1104">
        <v>2</v>
      </c>
      <c r="I1104">
        <v>1</v>
      </c>
      <c r="J1104">
        <v>0</v>
      </c>
      <c r="L1104" s="2" t="s">
        <v>18</v>
      </c>
      <c r="N1104">
        <v>43</v>
      </c>
      <c r="O1104">
        <v>3</v>
      </c>
      <c r="P1104">
        <v>1</v>
      </c>
      <c r="Q1104">
        <v>7</v>
      </c>
      <c r="R1104">
        <v>1</v>
      </c>
      <c r="S1104">
        <v>4</v>
      </c>
      <c r="T1104">
        <v>3</v>
      </c>
      <c r="U1104">
        <v>3</v>
      </c>
      <c r="V1104">
        <v>1</v>
      </c>
      <c r="W1104" s="45">
        <v>0</v>
      </c>
      <c r="X1104" s="46">
        <v>1</v>
      </c>
      <c r="Y1104" s="47">
        <f t="shared" si="248"/>
        <v>1</v>
      </c>
      <c r="Z1104">
        <f t="shared" si="249"/>
        <v>0</v>
      </c>
      <c r="AA1104">
        <f t="shared" si="250"/>
        <v>6.0510317670083115E-2</v>
      </c>
      <c r="AB1104" s="45">
        <f t="shared" si="251"/>
        <v>6.0510317670083115E-2</v>
      </c>
      <c r="AC1104" s="47">
        <f t="shared" si="252"/>
        <v>0.93948968232991692</v>
      </c>
      <c r="AD1104" s="45">
        <f t="shared" si="253"/>
        <v>-6.2418442275225097E-2</v>
      </c>
      <c r="AE1104" s="47">
        <f t="shared" si="254"/>
        <v>100</v>
      </c>
      <c r="AF1104">
        <f t="shared" si="255"/>
        <v>6.4407644711987316E-2</v>
      </c>
      <c r="BE1104">
        <v>0.22214306576274637</v>
      </c>
      <c r="BF1104">
        <v>0</v>
      </c>
      <c r="BG1104">
        <v>1</v>
      </c>
      <c r="BH1104">
        <f t="shared" si="259"/>
        <v>1014</v>
      </c>
      <c r="BI1104">
        <f t="shared" si="260"/>
        <v>92</v>
      </c>
      <c r="BJ1104">
        <f t="shared" si="256"/>
        <v>0.17761557177615572</v>
      </c>
      <c r="BK1104">
        <f t="shared" si="257"/>
        <v>0.61181434599156126</v>
      </c>
      <c r="BL1104">
        <f t="shared" si="258"/>
        <v>4.9619979399155589E-4</v>
      </c>
    </row>
    <row r="1105" spans="1:64" x14ac:dyDescent="0.3">
      <c r="A1105">
        <v>48</v>
      </c>
      <c r="B1105">
        <v>3</v>
      </c>
      <c r="C1105">
        <v>1</v>
      </c>
      <c r="D1105">
        <v>7</v>
      </c>
      <c r="E1105">
        <v>2</v>
      </c>
      <c r="F1105">
        <v>3</v>
      </c>
      <c r="G1105">
        <f t="shared" si="247"/>
        <v>1</v>
      </c>
      <c r="H1105">
        <v>3</v>
      </c>
      <c r="I1105">
        <v>7</v>
      </c>
      <c r="J1105">
        <v>0</v>
      </c>
      <c r="L1105" s="2" t="s">
        <v>21</v>
      </c>
      <c r="N1105">
        <v>43</v>
      </c>
      <c r="O1105">
        <v>3</v>
      </c>
      <c r="P1105">
        <v>1</v>
      </c>
      <c r="Q1105">
        <v>7</v>
      </c>
      <c r="R1105">
        <v>2</v>
      </c>
      <c r="S1105">
        <v>1</v>
      </c>
      <c r="T1105">
        <v>1</v>
      </c>
      <c r="U1105">
        <v>4</v>
      </c>
      <c r="V1105">
        <v>0</v>
      </c>
      <c r="W1105" s="45">
        <v>0</v>
      </c>
      <c r="X1105" s="46">
        <v>1</v>
      </c>
      <c r="Y1105" s="47">
        <f t="shared" si="248"/>
        <v>1</v>
      </c>
      <c r="Z1105">
        <f t="shared" si="249"/>
        <v>0</v>
      </c>
      <c r="AA1105">
        <f t="shared" si="250"/>
        <v>1.1916968528034626E-2</v>
      </c>
      <c r="AB1105" s="45">
        <f t="shared" si="251"/>
        <v>1.1916968528034626E-2</v>
      </c>
      <c r="AC1105" s="47">
        <f t="shared" si="252"/>
        <v>0.98808303147196541</v>
      </c>
      <c r="AD1105" s="45">
        <f t="shared" si="253"/>
        <v>-1.1988544814046117E-2</v>
      </c>
      <c r="AE1105" s="47">
        <f t="shared" si="254"/>
        <v>100</v>
      </c>
      <c r="AF1105">
        <f t="shared" si="255"/>
        <v>1.2060695456212521E-2</v>
      </c>
      <c r="BE1105">
        <v>0.22277987939403784</v>
      </c>
      <c r="BF1105">
        <v>1</v>
      </c>
      <c r="BG1105">
        <v>0</v>
      </c>
      <c r="BH1105">
        <f t="shared" si="259"/>
        <v>1015</v>
      </c>
      <c r="BI1105">
        <f t="shared" si="260"/>
        <v>92</v>
      </c>
      <c r="BJ1105">
        <f t="shared" si="256"/>
        <v>0.17680454176804539</v>
      </c>
      <c r="BK1105">
        <f t="shared" si="257"/>
        <v>0.61181434599156126</v>
      </c>
      <c r="BL1105">
        <f t="shared" si="258"/>
        <v>4.9619979399148802E-4</v>
      </c>
    </row>
    <row r="1106" spans="1:64" x14ac:dyDescent="0.3">
      <c r="A1106">
        <v>29</v>
      </c>
      <c r="B1106">
        <v>3</v>
      </c>
      <c r="C1106">
        <v>1</v>
      </c>
      <c r="D1106">
        <v>0</v>
      </c>
      <c r="E1106">
        <v>1</v>
      </c>
      <c r="F1106">
        <v>3</v>
      </c>
      <c r="G1106">
        <f t="shared" si="247"/>
        <v>2</v>
      </c>
      <c r="H1106">
        <v>2</v>
      </c>
      <c r="I1106">
        <v>0</v>
      </c>
      <c r="J1106">
        <v>0</v>
      </c>
      <c r="L1106" s="2" t="s">
        <v>20</v>
      </c>
      <c r="N1106">
        <v>43</v>
      </c>
      <c r="O1106">
        <v>3</v>
      </c>
      <c r="P1106">
        <v>1</v>
      </c>
      <c r="Q1106">
        <v>7</v>
      </c>
      <c r="R1106">
        <v>3</v>
      </c>
      <c r="S1106">
        <v>1</v>
      </c>
      <c r="T1106">
        <v>2</v>
      </c>
      <c r="U1106">
        <v>3</v>
      </c>
      <c r="V1106">
        <v>0</v>
      </c>
      <c r="W1106" s="45">
        <v>0</v>
      </c>
      <c r="X1106" s="46">
        <v>1</v>
      </c>
      <c r="Y1106" s="47">
        <f t="shared" si="248"/>
        <v>1</v>
      </c>
      <c r="Z1106">
        <f t="shared" si="249"/>
        <v>0</v>
      </c>
      <c r="AA1106">
        <f t="shared" si="250"/>
        <v>1.9452908702308983E-2</v>
      </c>
      <c r="AB1106" s="45">
        <f t="shared" si="251"/>
        <v>1.9452908702308983E-2</v>
      </c>
      <c r="AC1106" s="47">
        <f t="shared" si="252"/>
        <v>0.98054709129769102</v>
      </c>
      <c r="AD1106" s="45">
        <f t="shared" si="253"/>
        <v>-1.9644606658453516E-2</v>
      </c>
      <c r="AE1106" s="47">
        <f t="shared" si="254"/>
        <v>100</v>
      </c>
      <c r="AF1106">
        <f t="shared" si="255"/>
        <v>1.9838831683814704E-2</v>
      </c>
      <c r="BE1106">
        <v>0.22278898743909648</v>
      </c>
      <c r="BF1106">
        <v>1</v>
      </c>
      <c r="BG1106">
        <v>0</v>
      </c>
      <c r="BH1106">
        <f t="shared" si="259"/>
        <v>1016</v>
      </c>
      <c r="BI1106">
        <f t="shared" si="260"/>
        <v>92</v>
      </c>
      <c r="BJ1106">
        <f t="shared" si="256"/>
        <v>0.17599351175993516</v>
      </c>
      <c r="BK1106">
        <f t="shared" si="257"/>
        <v>0.61181434599156126</v>
      </c>
      <c r="BL1106">
        <f t="shared" si="258"/>
        <v>4.9619979399155589E-4</v>
      </c>
    </row>
    <row r="1107" spans="1:64" x14ac:dyDescent="0.3">
      <c r="A1107">
        <v>33</v>
      </c>
      <c r="B1107">
        <v>1</v>
      </c>
      <c r="C1107">
        <v>1</v>
      </c>
      <c r="D1107">
        <v>2</v>
      </c>
      <c r="E1107">
        <v>2</v>
      </c>
      <c r="F1107">
        <v>1</v>
      </c>
      <c r="G1107">
        <f t="shared" si="247"/>
        <v>2</v>
      </c>
      <c r="H1107">
        <v>1</v>
      </c>
      <c r="I1107">
        <v>2</v>
      </c>
      <c r="J1107">
        <v>0</v>
      </c>
      <c r="L1107" s="2" t="s">
        <v>20</v>
      </c>
      <c r="N1107">
        <v>43</v>
      </c>
      <c r="O1107">
        <v>3</v>
      </c>
      <c r="P1107">
        <v>1</v>
      </c>
      <c r="Q1107">
        <v>7</v>
      </c>
      <c r="R1107">
        <v>5</v>
      </c>
      <c r="S1107">
        <v>4</v>
      </c>
      <c r="T1107">
        <v>2</v>
      </c>
      <c r="U1107">
        <v>3</v>
      </c>
      <c r="V1107">
        <v>0</v>
      </c>
      <c r="W1107" s="45">
        <v>0</v>
      </c>
      <c r="X1107" s="46">
        <v>1</v>
      </c>
      <c r="Y1107" s="47">
        <f t="shared" si="248"/>
        <v>1</v>
      </c>
      <c r="Z1107">
        <f t="shared" si="249"/>
        <v>0</v>
      </c>
      <c r="AA1107">
        <f t="shared" si="250"/>
        <v>6.2586658112388479E-3</v>
      </c>
      <c r="AB1107" s="45">
        <f t="shared" si="251"/>
        <v>6.2586658112388479E-3</v>
      </c>
      <c r="AC1107" s="47">
        <f t="shared" si="252"/>
        <v>0.99374133418876121</v>
      </c>
      <c r="AD1107" s="45">
        <f t="shared" si="253"/>
        <v>-6.2783333648138203E-3</v>
      </c>
      <c r="AE1107" s="47">
        <f t="shared" si="254"/>
        <v>100</v>
      </c>
      <c r="AF1107">
        <f t="shared" si="255"/>
        <v>6.2980834105568302E-3</v>
      </c>
      <c r="BE1107">
        <v>0.22342262195190088</v>
      </c>
      <c r="BF1107">
        <v>1</v>
      </c>
      <c r="BG1107">
        <v>0</v>
      </c>
      <c r="BH1107">
        <f t="shared" si="259"/>
        <v>1017</v>
      </c>
      <c r="BI1107">
        <f t="shared" si="260"/>
        <v>92</v>
      </c>
      <c r="BJ1107">
        <f t="shared" si="256"/>
        <v>0.17518248175182483</v>
      </c>
      <c r="BK1107">
        <f t="shared" si="257"/>
        <v>0.61181434599156126</v>
      </c>
      <c r="BL1107">
        <f t="shared" si="258"/>
        <v>4.9619979399155589E-4</v>
      </c>
    </row>
    <row r="1108" spans="1:64" x14ac:dyDescent="0.3">
      <c r="A1108">
        <v>30</v>
      </c>
      <c r="B1108">
        <v>2</v>
      </c>
      <c r="C1108">
        <v>1</v>
      </c>
      <c r="D1108">
        <v>8</v>
      </c>
      <c r="E1108">
        <v>2</v>
      </c>
      <c r="F1108">
        <v>1</v>
      </c>
      <c r="G1108">
        <f t="shared" si="247"/>
        <v>2</v>
      </c>
      <c r="H1108">
        <v>3</v>
      </c>
      <c r="I1108">
        <v>6</v>
      </c>
      <c r="J1108">
        <v>1</v>
      </c>
      <c r="L1108" s="2" t="s">
        <v>20</v>
      </c>
      <c r="N1108">
        <v>43</v>
      </c>
      <c r="O1108">
        <v>3</v>
      </c>
      <c r="P1108">
        <v>1</v>
      </c>
      <c r="Q1108">
        <v>10</v>
      </c>
      <c r="R1108">
        <v>4</v>
      </c>
      <c r="S1108">
        <v>3</v>
      </c>
      <c r="T1108">
        <v>2</v>
      </c>
      <c r="U1108">
        <v>3</v>
      </c>
      <c r="V1108">
        <v>6</v>
      </c>
      <c r="W1108" s="45">
        <v>0</v>
      </c>
      <c r="X1108" s="46">
        <v>1</v>
      </c>
      <c r="Y1108" s="47">
        <f t="shared" si="248"/>
        <v>1</v>
      </c>
      <c r="Z1108">
        <f t="shared" si="249"/>
        <v>0</v>
      </c>
      <c r="AA1108">
        <f t="shared" si="250"/>
        <v>1.5191654249868985E-2</v>
      </c>
      <c r="AB1108" s="45">
        <f t="shared" si="251"/>
        <v>1.5191654249868985E-2</v>
      </c>
      <c r="AC1108" s="47">
        <f t="shared" si="252"/>
        <v>0.98480834575013099</v>
      </c>
      <c r="AD1108" s="45">
        <f t="shared" si="253"/>
        <v>-1.5308229584306081E-2</v>
      </c>
      <c r="AE1108" s="47">
        <f t="shared" si="254"/>
        <v>100</v>
      </c>
      <c r="AF1108">
        <f t="shared" si="255"/>
        <v>1.5426000719254125E-2</v>
      </c>
      <c r="BE1108">
        <v>0.22367501111629298</v>
      </c>
      <c r="BF1108">
        <v>1</v>
      </c>
      <c r="BG1108">
        <v>0</v>
      </c>
      <c r="BH1108">
        <f t="shared" si="259"/>
        <v>1018</v>
      </c>
      <c r="BI1108">
        <f t="shared" si="260"/>
        <v>92</v>
      </c>
      <c r="BJ1108">
        <f t="shared" si="256"/>
        <v>0.17437145174371449</v>
      </c>
      <c r="BK1108">
        <f t="shared" si="257"/>
        <v>0.61181434599156126</v>
      </c>
      <c r="BL1108">
        <f t="shared" si="258"/>
        <v>4.9619979399148802E-4</v>
      </c>
    </row>
    <row r="1109" spans="1:64" x14ac:dyDescent="0.3">
      <c r="A1109">
        <v>38</v>
      </c>
      <c r="B1109">
        <v>3</v>
      </c>
      <c r="C1109">
        <v>1</v>
      </c>
      <c r="D1109">
        <v>3</v>
      </c>
      <c r="E1109">
        <v>2</v>
      </c>
      <c r="F1109">
        <v>2</v>
      </c>
      <c r="G1109">
        <f t="shared" si="247"/>
        <v>2</v>
      </c>
      <c r="H1109">
        <v>3</v>
      </c>
      <c r="I1109">
        <v>1</v>
      </c>
      <c r="J1109">
        <v>0</v>
      </c>
      <c r="L1109" s="2" t="s">
        <v>20</v>
      </c>
      <c r="N1109">
        <v>43</v>
      </c>
      <c r="O1109">
        <v>3</v>
      </c>
      <c r="P1109">
        <v>2</v>
      </c>
      <c r="Q1109">
        <v>0</v>
      </c>
      <c r="R1109">
        <v>1</v>
      </c>
      <c r="S1109">
        <v>3</v>
      </c>
      <c r="T1109">
        <v>2</v>
      </c>
      <c r="U1109">
        <v>3</v>
      </c>
      <c r="V1109">
        <v>0</v>
      </c>
      <c r="W1109" s="45">
        <v>1</v>
      </c>
      <c r="X1109" s="46">
        <v>0</v>
      </c>
      <c r="Y1109" s="47">
        <f t="shared" si="248"/>
        <v>1</v>
      </c>
      <c r="Z1109">
        <f t="shared" si="249"/>
        <v>1</v>
      </c>
      <c r="AA1109">
        <f t="shared" si="250"/>
        <v>0.33015631040139276</v>
      </c>
      <c r="AB1109" s="45">
        <f t="shared" si="251"/>
        <v>0.33015631040139276</v>
      </c>
      <c r="AC1109" s="47">
        <f t="shared" si="252"/>
        <v>0.66984368959860729</v>
      </c>
      <c r="AD1109" s="45">
        <f t="shared" si="253"/>
        <v>-1.1081890687838227</v>
      </c>
      <c r="AE1109" s="47">
        <f t="shared" si="254"/>
        <v>0</v>
      </c>
      <c r="AF1109">
        <f t="shared" si="255"/>
        <v>2.0288683526425233</v>
      </c>
      <c r="BE1109">
        <v>0.22372015309701687</v>
      </c>
      <c r="BF1109">
        <v>1</v>
      </c>
      <c r="BG1109">
        <v>0</v>
      </c>
      <c r="BH1109">
        <f t="shared" si="259"/>
        <v>1019</v>
      </c>
      <c r="BI1109">
        <f t="shared" si="260"/>
        <v>92</v>
      </c>
      <c r="BJ1109">
        <f t="shared" si="256"/>
        <v>0.17356042173560426</v>
      </c>
      <c r="BK1109">
        <f t="shared" si="257"/>
        <v>0.61181434599156126</v>
      </c>
      <c r="BL1109">
        <f t="shared" si="258"/>
        <v>4.9619979399155589E-4</v>
      </c>
    </row>
    <row r="1110" spans="1:64" x14ac:dyDescent="0.3">
      <c r="A1110">
        <v>35</v>
      </c>
      <c r="B1110">
        <v>4</v>
      </c>
      <c r="C1110">
        <v>1</v>
      </c>
      <c r="D1110">
        <v>0</v>
      </c>
      <c r="E1110">
        <v>1</v>
      </c>
      <c r="F1110">
        <v>2</v>
      </c>
      <c r="G1110">
        <f t="shared" si="247"/>
        <v>3</v>
      </c>
      <c r="H1110">
        <v>3</v>
      </c>
      <c r="I1110">
        <v>1</v>
      </c>
      <c r="J1110">
        <v>0</v>
      </c>
      <c r="L1110" s="2" t="s">
        <v>18</v>
      </c>
      <c r="N1110">
        <v>43</v>
      </c>
      <c r="O1110">
        <v>3</v>
      </c>
      <c r="P1110">
        <v>2</v>
      </c>
      <c r="Q1110">
        <v>2</v>
      </c>
      <c r="R1110">
        <v>2</v>
      </c>
      <c r="S1110">
        <v>3</v>
      </c>
      <c r="T1110">
        <v>1</v>
      </c>
      <c r="U1110">
        <v>3</v>
      </c>
      <c r="V1110">
        <v>0</v>
      </c>
      <c r="W1110" s="45">
        <v>0</v>
      </c>
      <c r="X1110" s="46">
        <v>1</v>
      </c>
      <c r="Y1110" s="47">
        <f t="shared" si="248"/>
        <v>1</v>
      </c>
      <c r="Z1110">
        <f t="shared" si="249"/>
        <v>0</v>
      </c>
      <c r="AA1110">
        <f t="shared" si="250"/>
        <v>0.11214038701252543</v>
      </c>
      <c r="AB1110" s="45">
        <f t="shared" si="251"/>
        <v>0.11214038701252543</v>
      </c>
      <c r="AC1110" s="47">
        <f t="shared" si="252"/>
        <v>0.88785961298747451</v>
      </c>
      <c r="AD1110" s="45">
        <f t="shared" si="253"/>
        <v>-0.11894164197063262</v>
      </c>
      <c r="AE1110" s="47">
        <f t="shared" si="254"/>
        <v>100</v>
      </c>
      <c r="AF1110">
        <f t="shared" si="255"/>
        <v>0.12630418747756178</v>
      </c>
      <c r="BE1110">
        <v>0.22382193027179254</v>
      </c>
      <c r="BF1110">
        <v>1</v>
      </c>
      <c r="BG1110">
        <v>0</v>
      </c>
      <c r="BH1110">
        <f t="shared" si="259"/>
        <v>1020</v>
      </c>
      <c r="BI1110">
        <f t="shared" si="260"/>
        <v>92</v>
      </c>
      <c r="BJ1110">
        <f t="shared" si="256"/>
        <v>0.17274939172749393</v>
      </c>
      <c r="BK1110">
        <f t="shared" si="257"/>
        <v>0.61181434599156126</v>
      </c>
      <c r="BL1110">
        <f t="shared" si="258"/>
        <v>4.9619979399155589E-4</v>
      </c>
    </row>
    <row r="1111" spans="1:64" x14ac:dyDescent="0.3">
      <c r="A1111">
        <v>30</v>
      </c>
      <c r="B1111">
        <v>3</v>
      </c>
      <c r="C1111">
        <v>1</v>
      </c>
      <c r="D1111">
        <v>2</v>
      </c>
      <c r="E1111">
        <v>3</v>
      </c>
      <c r="F1111">
        <v>2</v>
      </c>
      <c r="G1111">
        <f t="shared" si="247"/>
        <v>2</v>
      </c>
      <c r="H1111">
        <v>3</v>
      </c>
      <c r="I1111">
        <v>1</v>
      </c>
      <c r="J1111">
        <v>0</v>
      </c>
      <c r="L1111" s="2" t="s">
        <v>20</v>
      </c>
      <c r="N1111">
        <v>43</v>
      </c>
      <c r="O1111">
        <v>3</v>
      </c>
      <c r="P1111">
        <v>2</v>
      </c>
      <c r="Q1111">
        <v>12</v>
      </c>
      <c r="R1111">
        <v>4</v>
      </c>
      <c r="S1111">
        <v>1</v>
      </c>
      <c r="T1111">
        <v>2</v>
      </c>
      <c r="U1111">
        <v>4</v>
      </c>
      <c r="V1111">
        <v>4</v>
      </c>
      <c r="W1111" s="45">
        <v>0</v>
      </c>
      <c r="X1111" s="46">
        <v>1</v>
      </c>
      <c r="Y1111" s="47">
        <f t="shared" si="248"/>
        <v>1</v>
      </c>
      <c r="Z1111">
        <f t="shared" si="249"/>
        <v>0</v>
      </c>
      <c r="AA1111">
        <f t="shared" si="250"/>
        <v>3.8624816314684361E-2</v>
      </c>
      <c r="AB1111" s="45">
        <f t="shared" si="251"/>
        <v>3.8624816314684361E-2</v>
      </c>
      <c r="AC1111" s="47">
        <f t="shared" si="252"/>
        <v>0.9613751836853156</v>
      </c>
      <c r="AD1111" s="45">
        <f t="shared" si="253"/>
        <v>-3.9390536539728113E-2</v>
      </c>
      <c r="AE1111" s="47">
        <f t="shared" si="254"/>
        <v>100</v>
      </c>
      <c r="AF1111">
        <f t="shared" si="255"/>
        <v>4.0176631319544569E-2</v>
      </c>
      <c r="BE1111">
        <v>0.22444550429570923</v>
      </c>
      <c r="BF1111">
        <v>1</v>
      </c>
      <c r="BG1111">
        <v>0</v>
      </c>
      <c r="BH1111">
        <f t="shared" si="259"/>
        <v>1021</v>
      </c>
      <c r="BI1111">
        <f t="shared" si="260"/>
        <v>92</v>
      </c>
      <c r="BJ1111">
        <f t="shared" si="256"/>
        <v>0.17193836171938359</v>
      </c>
      <c r="BK1111">
        <f t="shared" si="257"/>
        <v>0.61181434599156126</v>
      </c>
      <c r="BL1111">
        <f t="shared" si="258"/>
        <v>4.9619979399148802E-4</v>
      </c>
    </row>
    <row r="1112" spans="1:64" x14ac:dyDescent="0.3">
      <c r="A1112">
        <v>35</v>
      </c>
      <c r="B1112">
        <v>1</v>
      </c>
      <c r="C1112">
        <v>2</v>
      </c>
      <c r="D1112">
        <v>0</v>
      </c>
      <c r="E1112">
        <v>1</v>
      </c>
      <c r="F1112">
        <v>1</v>
      </c>
      <c r="G1112">
        <f t="shared" si="247"/>
        <v>1</v>
      </c>
      <c r="H1112">
        <v>3</v>
      </c>
      <c r="I1112">
        <v>0</v>
      </c>
      <c r="J1112">
        <v>1</v>
      </c>
      <c r="L1112" s="2" t="s">
        <v>21</v>
      </c>
      <c r="N1112">
        <v>43</v>
      </c>
      <c r="O1112">
        <v>4</v>
      </c>
      <c r="P1112">
        <v>1</v>
      </c>
      <c r="Q1112">
        <v>2</v>
      </c>
      <c r="R1112">
        <v>1</v>
      </c>
      <c r="S1112">
        <v>4</v>
      </c>
      <c r="T1112">
        <v>2</v>
      </c>
      <c r="U1112">
        <v>3</v>
      </c>
      <c r="V1112">
        <v>1</v>
      </c>
      <c r="W1112" s="45">
        <v>0</v>
      </c>
      <c r="X1112" s="46">
        <v>1</v>
      </c>
      <c r="Y1112" s="47">
        <f t="shared" si="248"/>
        <v>1</v>
      </c>
      <c r="Z1112">
        <f t="shared" si="249"/>
        <v>0</v>
      </c>
      <c r="AA1112">
        <f t="shared" si="250"/>
        <v>5.0815139866535755E-2</v>
      </c>
      <c r="AB1112" s="45">
        <f t="shared" si="251"/>
        <v>5.0815139866535755E-2</v>
      </c>
      <c r="AC1112" s="47">
        <f t="shared" si="252"/>
        <v>0.94918486013346426</v>
      </c>
      <c r="AD1112" s="45">
        <f t="shared" si="253"/>
        <v>-5.2151704681041057E-2</v>
      </c>
      <c r="AE1112" s="47">
        <f t="shared" si="254"/>
        <v>100</v>
      </c>
      <c r="AF1112">
        <f t="shared" si="255"/>
        <v>5.3535556666370207E-2</v>
      </c>
      <c r="BE1112">
        <v>0.22451556216578317</v>
      </c>
      <c r="BF1112">
        <v>1</v>
      </c>
      <c r="BG1112">
        <v>0</v>
      </c>
      <c r="BH1112">
        <f t="shared" si="259"/>
        <v>1022</v>
      </c>
      <c r="BI1112">
        <f t="shared" si="260"/>
        <v>92</v>
      </c>
      <c r="BJ1112">
        <f t="shared" si="256"/>
        <v>0.17112733171127337</v>
      </c>
      <c r="BK1112">
        <f t="shared" si="257"/>
        <v>0.61181434599156126</v>
      </c>
      <c r="BL1112">
        <f t="shared" si="258"/>
        <v>4.9619979399155589E-4</v>
      </c>
    </row>
    <row r="1113" spans="1:64" x14ac:dyDescent="0.3">
      <c r="A1113">
        <v>53</v>
      </c>
      <c r="B1113">
        <v>3</v>
      </c>
      <c r="C1113">
        <v>1</v>
      </c>
      <c r="D1113">
        <v>7</v>
      </c>
      <c r="E1113">
        <v>3</v>
      </c>
      <c r="F1113">
        <v>4</v>
      </c>
      <c r="G1113">
        <f t="shared" si="247"/>
        <v>2</v>
      </c>
      <c r="H1113">
        <v>3</v>
      </c>
      <c r="I1113">
        <v>1</v>
      </c>
      <c r="J1113">
        <v>1</v>
      </c>
      <c r="L1113" s="2" t="s">
        <v>20</v>
      </c>
      <c r="N1113">
        <v>43</v>
      </c>
      <c r="O1113">
        <v>4</v>
      </c>
      <c r="P1113">
        <v>1</v>
      </c>
      <c r="Q1113">
        <v>2</v>
      </c>
      <c r="R1113">
        <v>2</v>
      </c>
      <c r="S1113">
        <v>1</v>
      </c>
      <c r="T1113">
        <v>2</v>
      </c>
      <c r="U1113">
        <v>2</v>
      </c>
      <c r="V1113">
        <v>2</v>
      </c>
      <c r="W1113" s="45">
        <v>0</v>
      </c>
      <c r="X1113" s="46">
        <v>1</v>
      </c>
      <c r="Y1113" s="47">
        <f t="shared" si="248"/>
        <v>1</v>
      </c>
      <c r="Z1113">
        <f t="shared" si="249"/>
        <v>0</v>
      </c>
      <c r="AA1113">
        <f t="shared" si="250"/>
        <v>7.2411147554650793E-2</v>
      </c>
      <c r="AB1113" s="45">
        <f t="shared" si="251"/>
        <v>7.2411147554650793E-2</v>
      </c>
      <c r="AC1113" s="47">
        <f t="shared" si="252"/>
        <v>0.92758885244534917</v>
      </c>
      <c r="AD1113" s="45">
        <f t="shared" si="253"/>
        <v>-7.5166691304118557E-2</v>
      </c>
      <c r="AE1113" s="47">
        <f t="shared" si="254"/>
        <v>100</v>
      </c>
      <c r="AF1113">
        <f t="shared" si="255"/>
        <v>7.8063839775302873E-2</v>
      </c>
      <c r="BE1113">
        <v>0.22472109718522346</v>
      </c>
      <c r="BF1113">
        <v>1</v>
      </c>
      <c r="BG1113">
        <v>0</v>
      </c>
      <c r="BH1113">
        <f t="shared" si="259"/>
        <v>1023</v>
      </c>
      <c r="BI1113">
        <f t="shared" si="260"/>
        <v>92</v>
      </c>
      <c r="BJ1113">
        <f t="shared" si="256"/>
        <v>0.17031630170316303</v>
      </c>
      <c r="BK1113">
        <f t="shared" si="257"/>
        <v>0.61181434599156126</v>
      </c>
      <c r="BL1113">
        <f t="shared" si="258"/>
        <v>4.9619979399155589E-4</v>
      </c>
    </row>
    <row r="1114" spans="1:64" x14ac:dyDescent="0.3">
      <c r="A1114">
        <v>38</v>
      </c>
      <c r="B1114">
        <v>3</v>
      </c>
      <c r="C1114">
        <v>1</v>
      </c>
      <c r="D1114">
        <v>2</v>
      </c>
      <c r="E1114">
        <v>2</v>
      </c>
      <c r="F1114">
        <v>2</v>
      </c>
      <c r="G1114">
        <f t="shared" si="247"/>
        <v>2</v>
      </c>
      <c r="H1114">
        <v>3</v>
      </c>
      <c r="I1114">
        <v>1</v>
      </c>
      <c r="J1114">
        <v>1</v>
      </c>
      <c r="L1114" s="2" t="s">
        <v>20</v>
      </c>
      <c r="N1114">
        <v>43</v>
      </c>
      <c r="O1114">
        <v>4</v>
      </c>
      <c r="P1114">
        <v>1</v>
      </c>
      <c r="Q1114">
        <v>2</v>
      </c>
      <c r="R1114">
        <v>2</v>
      </c>
      <c r="S1114">
        <v>4</v>
      </c>
      <c r="T1114">
        <v>2</v>
      </c>
      <c r="U1114">
        <v>3</v>
      </c>
      <c r="V1114">
        <v>2</v>
      </c>
      <c r="W1114" s="45">
        <v>0</v>
      </c>
      <c r="X1114" s="46">
        <v>1</v>
      </c>
      <c r="Y1114" s="47">
        <f t="shared" si="248"/>
        <v>1</v>
      </c>
      <c r="Z1114">
        <f t="shared" si="249"/>
        <v>0</v>
      </c>
      <c r="AA1114">
        <f t="shared" si="250"/>
        <v>4.0591453198261768E-2</v>
      </c>
      <c r="AB1114" s="45">
        <f t="shared" si="251"/>
        <v>4.0591453198261768E-2</v>
      </c>
      <c r="AC1114" s="47">
        <f t="shared" si="252"/>
        <v>0.95940854680173826</v>
      </c>
      <c r="AD1114" s="45">
        <f t="shared" si="253"/>
        <v>-4.1438281467572551E-2</v>
      </c>
      <c r="AE1114" s="47">
        <f t="shared" si="254"/>
        <v>100</v>
      </c>
      <c r="AF1114">
        <f t="shared" si="255"/>
        <v>4.2308830094933469E-2</v>
      </c>
      <c r="BE1114">
        <v>0.22504245559315261</v>
      </c>
      <c r="BF1114">
        <v>1</v>
      </c>
      <c r="BG1114">
        <v>0</v>
      </c>
      <c r="BH1114">
        <f t="shared" si="259"/>
        <v>1024</v>
      </c>
      <c r="BI1114">
        <f t="shared" si="260"/>
        <v>92</v>
      </c>
      <c r="BJ1114">
        <f t="shared" si="256"/>
        <v>0.16950527169505269</v>
      </c>
      <c r="BK1114">
        <f t="shared" si="257"/>
        <v>0.61181434599156126</v>
      </c>
      <c r="BL1114">
        <f t="shared" si="258"/>
        <v>4.9619979399148802E-4</v>
      </c>
    </row>
    <row r="1115" spans="1:64" x14ac:dyDescent="0.3">
      <c r="A1115">
        <v>32</v>
      </c>
      <c r="B1115">
        <v>4</v>
      </c>
      <c r="C1115">
        <v>1</v>
      </c>
      <c r="D1115">
        <v>5</v>
      </c>
      <c r="E1115">
        <v>2</v>
      </c>
      <c r="F1115">
        <v>1</v>
      </c>
      <c r="G1115">
        <f t="shared" si="247"/>
        <v>2</v>
      </c>
      <c r="H1115">
        <v>2</v>
      </c>
      <c r="I1115">
        <v>1</v>
      </c>
      <c r="J1115">
        <v>0</v>
      </c>
      <c r="L1115" s="2" t="s">
        <v>20</v>
      </c>
      <c r="N1115">
        <v>43</v>
      </c>
      <c r="O1115">
        <v>4</v>
      </c>
      <c r="P1115">
        <v>1</v>
      </c>
      <c r="Q1115">
        <v>3</v>
      </c>
      <c r="R1115">
        <v>1</v>
      </c>
      <c r="S1115">
        <v>1</v>
      </c>
      <c r="T1115">
        <v>1</v>
      </c>
      <c r="U1115">
        <v>2</v>
      </c>
      <c r="V1115">
        <v>1</v>
      </c>
      <c r="W1115" s="45">
        <v>0</v>
      </c>
      <c r="X1115" s="46">
        <v>1</v>
      </c>
      <c r="Y1115" s="47">
        <f t="shared" si="248"/>
        <v>1</v>
      </c>
      <c r="Z1115">
        <f t="shared" si="249"/>
        <v>0</v>
      </c>
      <c r="AA1115">
        <f t="shared" si="250"/>
        <v>4.1886554528740433E-2</v>
      </c>
      <c r="AB1115" s="45">
        <f t="shared" si="251"/>
        <v>4.1886554528740433E-2</v>
      </c>
      <c r="AC1115" s="47">
        <f t="shared" si="252"/>
        <v>0.95811344547125954</v>
      </c>
      <c r="AD1115" s="45">
        <f t="shared" si="253"/>
        <v>-4.2789088949965394E-2</v>
      </c>
      <c r="AE1115" s="47">
        <f t="shared" si="254"/>
        <v>100</v>
      </c>
      <c r="AF1115">
        <f t="shared" si="255"/>
        <v>4.3717740030396954E-2</v>
      </c>
      <c r="BE1115">
        <v>0.225102753937761</v>
      </c>
      <c r="BF1115">
        <v>1</v>
      </c>
      <c r="BG1115">
        <v>0</v>
      </c>
      <c r="BH1115">
        <f t="shared" si="259"/>
        <v>1025</v>
      </c>
      <c r="BI1115">
        <f t="shared" si="260"/>
        <v>92</v>
      </c>
      <c r="BJ1115">
        <f t="shared" si="256"/>
        <v>0.16869424168694247</v>
      </c>
      <c r="BK1115">
        <f t="shared" si="257"/>
        <v>0.61181434599156126</v>
      </c>
      <c r="BL1115">
        <f t="shared" si="258"/>
        <v>0</v>
      </c>
    </row>
    <row r="1116" spans="1:64" x14ac:dyDescent="0.3">
      <c r="A1116">
        <v>48</v>
      </c>
      <c r="B1116">
        <v>3</v>
      </c>
      <c r="C1116">
        <v>1</v>
      </c>
      <c r="D1116">
        <v>2</v>
      </c>
      <c r="E1116">
        <v>1</v>
      </c>
      <c r="F1116">
        <v>1</v>
      </c>
      <c r="G1116">
        <f t="shared" si="247"/>
        <v>2</v>
      </c>
      <c r="H1116">
        <v>2</v>
      </c>
      <c r="I1116">
        <v>7</v>
      </c>
      <c r="J1116">
        <v>0</v>
      </c>
      <c r="L1116" s="2" t="s">
        <v>20</v>
      </c>
      <c r="N1116">
        <v>43</v>
      </c>
      <c r="O1116">
        <v>4</v>
      </c>
      <c r="P1116">
        <v>1</v>
      </c>
      <c r="Q1116">
        <v>4</v>
      </c>
      <c r="R1116">
        <v>1</v>
      </c>
      <c r="S1116">
        <v>2</v>
      </c>
      <c r="T1116">
        <v>1</v>
      </c>
      <c r="U1116">
        <v>3</v>
      </c>
      <c r="V1116">
        <v>0</v>
      </c>
      <c r="W1116" s="45">
        <v>0</v>
      </c>
      <c r="X1116" s="46">
        <v>1</v>
      </c>
      <c r="Y1116" s="47">
        <f t="shared" si="248"/>
        <v>1</v>
      </c>
      <c r="Z1116">
        <f t="shared" si="249"/>
        <v>0</v>
      </c>
      <c r="AA1116">
        <f t="shared" si="250"/>
        <v>2.1924687190600405E-2</v>
      </c>
      <c r="AB1116" s="45">
        <f t="shared" si="251"/>
        <v>2.1924687190600405E-2</v>
      </c>
      <c r="AC1116" s="47">
        <f t="shared" si="252"/>
        <v>0.97807531280939963</v>
      </c>
      <c r="AD1116" s="45">
        <f t="shared" si="253"/>
        <v>-2.2168604949627337E-2</v>
      </c>
      <c r="AE1116" s="47">
        <f t="shared" si="254"/>
        <v>100</v>
      </c>
      <c r="AF1116">
        <f t="shared" si="255"/>
        <v>2.2416154363025961E-2</v>
      </c>
      <c r="BE1116">
        <v>0.2257888480042903</v>
      </c>
      <c r="BF1116">
        <v>0</v>
      </c>
      <c r="BG1116">
        <v>1</v>
      </c>
      <c r="BH1116">
        <f t="shared" si="259"/>
        <v>1025</v>
      </c>
      <c r="BI1116">
        <f t="shared" si="260"/>
        <v>93</v>
      </c>
      <c r="BJ1116">
        <f t="shared" si="256"/>
        <v>0.16869424168694247</v>
      </c>
      <c r="BK1116">
        <f t="shared" si="257"/>
        <v>0.60759493670886078</v>
      </c>
      <c r="BL1116">
        <f t="shared" si="258"/>
        <v>4.9277772644678653E-4</v>
      </c>
    </row>
    <row r="1117" spans="1:64" x14ac:dyDescent="0.3">
      <c r="A1117">
        <v>34</v>
      </c>
      <c r="B1117">
        <v>1</v>
      </c>
      <c r="C1117">
        <v>1</v>
      </c>
      <c r="D1117">
        <v>0</v>
      </c>
      <c r="E1117">
        <v>1</v>
      </c>
      <c r="F1117">
        <v>1</v>
      </c>
      <c r="G1117">
        <f t="shared" si="247"/>
        <v>3</v>
      </c>
      <c r="H1117">
        <v>1</v>
      </c>
      <c r="I1117">
        <v>0</v>
      </c>
      <c r="J1117">
        <v>0</v>
      </c>
      <c r="L1117" s="2" t="s">
        <v>18</v>
      </c>
      <c r="N1117">
        <v>43</v>
      </c>
      <c r="O1117">
        <v>4</v>
      </c>
      <c r="P1117">
        <v>1</v>
      </c>
      <c r="Q1117">
        <v>4</v>
      </c>
      <c r="R1117">
        <v>1</v>
      </c>
      <c r="S1117">
        <v>4</v>
      </c>
      <c r="T1117">
        <v>1</v>
      </c>
      <c r="U1117">
        <v>4</v>
      </c>
      <c r="V1117">
        <v>2</v>
      </c>
      <c r="W1117" s="45">
        <v>0</v>
      </c>
      <c r="X1117" s="46">
        <v>1</v>
      </c>
      <c r="Y1117" s="47">
        <f t="shared" si="248"/>
        <v>1</v>
      </c>
      <c r="Z1117">
        <f t="shared" si="249"/>
        <v>0</v>
      </c>
      <c r="AA1117">
        <f t="shared" si="250"/>
        <v>1.8172990552991854E-2</v>
      </c>
      <c r="AB1117" s="45">
        <f t="shared" si="251"/>
        <v>1.8172990552991854E-2</v>
      </c>
      <c r="AC1117" s="47">
        <f t="shared" si="252"/>
        <v>0.98182700944700818</v>
      </c>
      <c r="AD1117" s="45">
        <f t="shared" si="253"/>
        <v>-1.8340147605182006E-2</v>
      </c>
      <c r="AE1117" s="47">
        <f t="shared" si="254"/>
        <v>100</v>
      </c>
      <c r="AF1117">
        <f t="shared" si="255"/>
        <v>1.8509360995505084E-2</v>
      </c>
      <c r="BE1117">
        <v>0.22586978072186009</v>
      </c>
      <c r="BF1117">
        <v>1</v>
      </c>
      <c r="BG1117">
        <v>0</v>
      </c>
      <c r="BH1117">
        <f t="shared" si="259"/>
        <v>1026</v>
      </c>
      <c r="BI1117">
        <f t="shared" si="260"/>
        <v>93</v>
      </c>
      <c r="BJ1117">
        <f t="shared" si="256"/>
        <v>0.16788321167883213</v>
      </c>
      <c r="BK1117">
        <f t="shared" si="257"/>
        <v>0.60759493670886078</v>
      </c>
      <c r="BL1117">
        <f t="shared" si="258"/>
        <v>4.9277772644678653E-4</v>
      </c>
    </row>
    <row r="1118" spans="1:64" x14ac:dyDescent="0.3">
      <c r="A1118">
        <v>55</v>
      </c>
      <c r="B1118">
        <v>3</v>
      </c>
      <c r="C1118">
        <v>1</v>
      </c>
      <c r="D1118">
        <v>6</v>
      </c>
      <c r="E1118">
        <v>5</v>
      </c>
      <c r="F1118">
        <v>4</v>
      </c>
      <c r="G1118">
        <f t="shared" si="247"/>
        <v>2</v>
      </c>
      <c r="H1118">
        <v>3</v>
      </c>
      <c r="I1118">
        <v>2</v>
      </c>
      <c r="J1118">
        <v>0</v>
      </c>
      <c r="L1118" s="2" t="s">
        <v>20</v>
      </c>
      <c r="N1118">
        <v>43</v>
      </c>
      <c r="O1118">
        <v>4</v>
      </c>
      <c r="P1118">
        <v>1</v>
      </c>
      <c r="Q1118">
        <v>7</v>
      </c>
      <c r="R1118">
        <v>3</v>
      </c>
      <c r="S1118">
        <v>4</v>
      </c>
      <c r="T1118">
        <v>3</v>
      </c>
      <c r="U1118">
        <v>4</v>
      </c>
      <c r="V1118">
        <v>15</v>
      </c>
      <c r="W1118" s="45">
        <v>0</v>
      </c>
      <c r="X1118" s="46">
        <v>1</v>
      </c>
      <c r="Y1118" s="47">
        <f t="shared" si="248"/>
        <v>1</v>
      </c>
      <c r="Z1118">
        <f t="shared" si="249"/>
        <v>0</v>
      </c>
      <c r="AA1118">
        <f t="shared" si="250"/>
        <v>0.11507118489170311</v>
      </c>
      <c r="AB1118" s="45">
        <f t="shared" si="251"/>
        <v>0.11507118489170311</v>
      </c>
      <c r="AC1118" s="47">
        <f t="shared" si="252"/>
        <v>0.88492881510829691</v>
      </c>
      <c r="AD1118" s="45">
        <f t="shared" si="253"/>
        <v>-0.12224807211514725</v>
      </c>
      <c r="AE1118" s="47">
        <f t="shared" si="254"/>
        <v>100</v>
      </c>
      <c r="AF1118">
        <f t="shared" si="255"/>
        <v>0.13003439703522457</v>
      </c>
      <c r="BE1118">
        <v>0.22589879015142428</v>
      </c>
      <c r="BF1118">
        <v>1</v>
      </c>
      <c r="BG1118">
        <v>0</v>
      </c>
      <c r="BH1118">
        <f t="shared" si="259"/>
        <v>1027</v>
      </c>
      <c r="BI1118">
        <f t="shared" si="260"/>
        <v>93</v>
      </c>
      <c r="BJ1118">
        <f t="shared" si="256"/>
        <v>0.1670721816707218</v>
      </c>
      <c r="BK1118">
        <f t="shared" si="257"/>
        <v>0.60759493670886078</v>
      </c>
      <c r="BL1118">
        <f t="shared" si="258"/>
        <v>0</v>
      </c>
    </row>
    <row r="1119" spans="1:64" x14ac:dyDescent="0.3">
      <c r="A1119">
        <v>34</v>
      </c>
      <c r="B1119">
        <v>2</v>
      </c>
      <c r="C1119">
        <v>1</v>
      </c>
      <c r="D1119">
        <v>2</v>
      </c>
      <c r="E1119">
        <v>2</v>
      </c>
      <c r="F1119">
        <v>4</v>
      </c>
      <c r="G1119">
        <f t="shared" si="247"/>
        <v>2</v>
      </c>
      <c r="H1119">
        <v>2</v>
      </c>
      <c r="I1119">
        <v>2</v>
      </c>
      <c r="J1119">
        <v>0</v>
      </c>
      <c r="L1119" s="2" t="s">
        <v>20</v>
      </c>
      <c r="N1119">
        <v>43</v>
      </c>
      <c r="O1119">
        <v>4</v>
      </c>
      <c r="P1119">
        <v>2</v>
      </c>
      <c r="Q1119">
        <v>7</v>
      </c>
      <c r="R1119">
        <v>2</v>
      </c>
      <c r="S1119">
        <v>3</v>
      </c>
      <c r="T1119">
        <v>1</v>
      </c>
      <c r="U1119">
        <v>3</v>
      </c>
      <c r="V1119">
        <v>4</v>
      </c>
      <c r="W1119" s="45">
        <v>0</v>
      </c>
      <c r="X1119" s="46">
        <v>1</v>
      </c>
      <c r="Y1119" s="47">
        <f t="shared" si="248"/>
        <v>1</v>
      </c>
      <c r="Z1119">
        <f t="shared" si="249"/>
        <v>0</v>
      </c>
      <c r="AA1119">
        <f t="shared" si="250"/>
        <v>6.524670126733069E-2</v>
      </c>
      <c r="AB1119" s="45">
        <f t="shared" si="251"/>
        <v>6.524670126733069E-2</v>
      </c>
      <c r="AC1119" s="47">
        <f t="shared" si="252"/>
        <v>0.93475329873266932</v>
      </c>
      <c r="AD1119" s="45">
        <f t="shared" si="253"/>
        <v>-6.7472636131227171E-2</v>
      </c>
      <c r="AE1119" s="47">
        <f t="shared" si="254"/>
        <v>100</v>
      </c>
      <c r="AF1119">
        <f t="shared" si="255"/>
        <v>6.9800985303600016E-2</v>
      </c>
      <c r="BE1119">
        <v>0.22608339620645698</v>
      </c>
      <c r="BF1119">
        <v>0</v>
      </c>
      <c r="BG1119">
        <v>1</v>
      </c>
      <c r="BH1119">
        <f t="shared" si="259"/>
        <v>1027</v>
      </c>
      <c r="BI1119">
        <f t="shared" si="260"/>
        <v>94</v>
      </c>
      <c r="BJ1119">
        <f t="shared" si="256"/>
        <v>0.1670721816707218</v>
      </c>
      <c r="BK1119">
        <f t="shared" si="257"/>
        <v>0.6033755274261603</v>
      </c>
      <c r="BL1119">
        <f t="shared" si="258"/>
        <v>4.8935565890201706E-4</v>
      </c>
    </row>
    <row r="1120" spans="1:64" x14ac:dyDescent="0.3">
      <c r="A1120">
        <v>26</v>
      </c>
      <c r="B1120">
        <v>1</v>
      </c>
      <c r="C1120">
        <v>1</v>
      </c>
      <c r="D1120">
        <v>0</v>
      </c>
      <c r="E1120">
        <v>1</v>
      </c>
      <c r="F1120">
        <v>4</v>
      </c>
      <c r="G1120">
        <f t="shared" si="247"/>
        <v>2</v>
      </c>
      <c r="H1120">
        <v>3</v>
      </c>
      <c r="I1120">
        <v>0</v>
      </c>
      <c r="J1120">
        <v>0</v>
      </c>
      <c r="L1120" s="2" t="s">
        <v>20</v>
      </c>
      <c r="N1120">
        <v>43</v>
      </c>
      <c r="O1120">
        <v>4</v>
      </c>
      <c r="P1120">
        <v>2</v>
      </c>
      <c r="Q1120">
        <v>9</v>
      </c>
      <c r="R1120">
        <v>2</v>
      </c>
      <c r="S1120">
        <v>4</v>
      </c>
      <c r="T1120">
        <v>2</v>
      </c>
      <c r="U1120">
        <v>3</v>
      </c>
      <c r="V1120">
        <v>8</v>
      </c>
      <c r="W1120" s="45">
        <v>0</v>
      </c>
      <c r="X1120" s="46">
        <v>1</v>
      </c>
      <c r="Y1120" s="47">
        <f t="shared" si="248"/>
        <v>1</v>
      </c>
      <c r="Z1120">
        <f t="shared" si="249"/>
        <v>0</v>
      </c>
      <c r="AA1120">
        <f t="shared" si="250"/>
        <v>0.13216146614708493</v>
      </c>
      <c r="AB1120" s="45">
        <f t="shared" si="251"/>
        <v>0.13216146614708493</v>
      </c>
      <c r="AC1120" s="47">
        <f t="shared" si="252"/>
        <v>0.86783853385291509</v>
      </c>
      <c r="AD1120" s="45">
        <f t="shared" si="253"/>
        <v>-0.14174960253260158</v>
      </c>
      <c r="AE1120" s="47">
        <f t="shared" si="254"/>
        <v>100</v>
      </c>
      <c r="AF1120">
        <f t="shared" si="255"/>
        <v>0.15228808239285235</v>
      </c>
      <c r="BE1120">
        <v>0.22622260014624276</v>
      </c>
      <c r="BF1120">
        <v>1</v>
      </c>
      <c r="BG1120">
        <v>0</v>
      </c>
      <c r="BH1120">
        <f t="shared" si="259"/>
        <v>1028</v>
      </c>
      <c r="BI1120">
        <f t="shared" si="260"/>
        <v>94</v>
      </c>
      <c r="BJ1120">
        <f t="shared" si="256"/>
        <v>0.16626115166261146</v>
      </c>
      <c r="BK1120">
        <f t="shared" si="257"/>
        <v>0.6033755274261603</v>
      </c>
      <c r="BL1120">
        <f t="shared" si="258"/>
        <v>4.8935565890195017E-4</v>
      </c>
    </row>
    <row r="1121" spans="1:64" x14ac:dyDescent="0.3">
      <c r="A1121">
        <v>38</v>
      </c>
      <c r="B1121">
        <v>3</v>
      </c>
      <c r="C1121">
        <v>1</v>
      </c>
      <c r="D1121">
        <v>8</v>
      </c>
      <c r="E1121">
        <v>2</v>
      </c>
      <c r="F1121">
        <v>2</v>
      </c>
      <c r="G1121">
        <f t="shared" si="247"/>
        <v>2</v>
      </c>
      <c r="H1121">
        <v>3</v>
      </c>
      <c r="I1121">
        <v>7</v>
      </c>
      <c r="J1121">
        <v>0</v>
      </c>
      <c r="L1121" s="2" t="s">
        <v>20</v>
      </c>
      <c r="N1121">
        <v>43</v>
      </c>
      <c r="O1121">
        <v>4</v>
      </c>
      <c r="P1121">
        <v>2</v>
      </c>
      <c r="Q1121">
        <v>13</v>
      </c>
      <c r="R1121">
        <v>4</v>
      </c>
      <c r="S1121">
        <v>4</v>
      </c>
      <c r="T1121">
        <v>2</v>
      </c>
      <c r="U1121">
        <v>3</v>
      </c>
      <c r="V1121">
        <v>1</v>
      </c>
      <c r="W1121" s="45">
        <v>0</v>
      </c>
      <c r="X1121" s="46">
        <v>1</v>
      </c>
      <c r="Y1121" s="47">
        <f t="shared" si="248"/>
        <v>1</v>
      </c>
      <c r="Z1121">
        <f t="shared" si="249"/>
        <v>0</v>
      </c>
      <c r="AA1121">
        <f t="shared" si="250"/>
        <v>1.2995115807954446E-2</v>
      </c>
      <c r="AB1121" s="45">
        <f t="shared" si="251"/>
        <v>1.2995115807954446E-2</v>
      </c>
      <c r="AC1121" s="47">
        <f t="shared" si="252"/>
        <v>0.98700488419204557</v>
      </c>
      <c r="AD1121" s="45">
        <f t="shared" si="253"/>
        <v>-1.3080291038056841E-2</v>
      </c>
      <c r="AE1121" s="47">
        <f t="shared" si="254"/>
        <v>100</v>
      </c>
      <c r="AF1121">
        <f t="shared" si="255"/>
        <v>1.3166212261038755E-2</v>
      </c>
      <c r="BE1121">
        <v>0.2276975094675151</v>
      </c>
      <c r="BF1121">
        <v>1</v>
      </c>
      <c r="BG1121">
        <v>0</v>
      </c>
      <c r="BH1121">
        <f t="shared" si="259"/>
        <v>1029</v>
      </c>
      <c r="BI1121">
        <f t="shared" si="260"/>
        <v>94</v>
      </c>
      <c r="BJ1121">
        <f t="shared" si="256"/>
        <v>0.16545012165450124</v>
      </c>
      <c r="BK1121">
        <f t="shared" si="257"/>
        <v>0.6033755274261603</v>
      </c>
      <c r="BL1121">
        <f t="shared" si="258"/>
        <v>4.8935565890201706E-4</v>
      </c>
    </row>
    <row r="1122" spans="1:64" x14ac:dyDescent="0.3">
      <c r="A1122">
        <v>38</v>
      </c>
      <c r="B1122">
        <v>2</v>
      </c>
      <c r="C1122">
        <v>1</v>
      </c>
      <c r="D1122">
        <v>2</v>
      </c>
      <c r="E1122">
        <v>2</v>
      </c>
      <c r="F1122">
        <v>2</v>
      </c>
      <c r="G1122">
        <f t="shared" si="247"/>
        <v>3</v>
      </c>
      <c r="H1122">
        <v>4</v>
      </c>
      <c r="I1122">
        <v>1</v>
      </c>
      <c r="J1122">
        <v>0</v>
      </c>
      <c r="L1122" s="2" t="s">
        <v>18</v>
      </c>
      <c r="N1122">
        <v>44</v>
      </c>
      <c r="O1122">
        <v>1</v>
      </c>
      <c r="P1122">
        <v>1</v>
      </c>
      <c r="Q1122">
        <v>0</v>
      </c>
      <c r="R1122">
        <v>2</v>
      </c>
      <c r="S1122">
        <v>1</v>
      </c>
      <c r="T1122">
        <v>2</v>
      </c>
      <c r="U1122">
        <v>2</v>
      </c>
      <c r="V1122">
        <v>0</v>
      </c>
      <c r="W1122" s="45">
        <v>0</v>
      </c>
      <c r="X1122" s="46">
        <v>1</v>
      </c>
      <c r="Y1122" s="47">
        <f t="shared" si="248"/>
        <v>1</v>
      </c>
      <c r="Z1122">
        <f t="shared" si="249"/>
        <v>0</v>
      </c>
      <c r="AA1122">
        <f t="shared" si="250"/>
        <v>0.18625997307027028</v>
      </c>
      <c r="AB1122" s="45">
        <f t="shared" si="251"/>
        <v>0.18625997307027028</v>
      </c>
      <c r="AC1122" s="47">
        <f t="shared" si="252"/>
        <v>0.81374002692972969</v>
      </c>
      <c r="AD1122" s="45">
        <f t="shared" si="253"/>
        <v>-0.20611434122757219</v>
      </c>
      <c r="AE1122" s="47">
        <f t="shared" si="254"/>
        <v>100</v>
      </c>
      <c r="AF1122">
        <f t="shared" si="255"/>
        <v>0.22889370917765448</v>
      </c>
      <c r="BE1122">
        <v>0.22877833090971428</v>
      </c>
      <c r="BF1122">
        <v>1</v>
      </c>
      <c r="BG1122">
        <v>0</v>
      </c>
      <c r="BH1122">
        <f t="shared" si="259"/>
        <v>1030</v>
      </c>
      <c r="BI1122">
        <f t="shared" si="260"/>
        <v>94</v>
      </c>
      <c r="BJ1122">
        <f t="shared" si="256"/>
        <v>0.1646390916463909</v>
      </c>
      <c r="BK1122">
        <f t="shared" si="257"/>
        <v>0.6033755274261603</v>
      </c>
      <c r="BL1122">
        <f t="shared" si="258"/>
        <v>4.8935565890201706E-4</v>
      </c>
    </row>
    <row r="1123" spans="1:64" x14ac:dyDescent="0.3">
      <c r="A1123">
        <v>36</v>
      </c>
      <c r="B1123">
        <v>2</v>
      </c>
      <c r="C1123">
        <v>1</v>
      </c>
      <c r="D1123">
        <v>0</v>
      </c>
      <c r="E1123">
        <v>2</v>
      </c>
      <c r="F1123">
        <v>3</v>
      </c>
      <c r="G1123">
        <f t="shared" si="247"/>
        <v>3</v>
      </c>
      <c r="H1123">
        <v>3</v>
      </c>
      <c r="I1123">
        <v>0</v>
      </c>
      <c r="J1123">
        <v>0</v>
      </c>
      <c r="L1123" s="2" t="s">
        <v>18</v>
      </c>
      <c r="N1123">
        <v>44</v>
      </c>
      <c r="O1123">
        <v>1</v>
      </c>
      <c r="P1123">
        <v>1</v>
      </c>
      <c r="Q1123">
        <v>2</v>
      </c>
      <c r="R1123">
        <v>1</v>
      </c>
      <c r="S1123">
        <v>1</v>
      </c>
      <c r="T1123">
        <v>2</v>
      </c>
      <c r="U1123">
        <v>4</v>
      </c>
      <c r="V1123">
        <v>1</v>
      </c>
      <c r="W1123" s="45">
        <v>1</v>
      </c>
      <c r="X1123" s="46">
        <v>0</v>
      </c>
      <c r="Y1123" s="47">
        <f t="shared" si="248"/>
        <v>1</v>
      </c>
      <c r="Z1123">
        <f t="shared" si="249"/>
        <v>1</v>
      </c>
      <c r="AA1123">
        <f t="shared" si="250"/>
        <v>0.15019917352465847</v>
      </c>
      <c r="AB1123" s="45">
        <f t="shared" si="251"/>
        <v>0.15019917352465847</v>
      </c>
      <c r="AC1123" s="47">
        <f t="shared" si="252"/>
        <v>0.8498008264753415</v>
      </c>
      <c r="AD1123" s="45">
        <f t="shared" si="253"/>
        <v>-1.8957930421661864</v>
      </c>
      <c r="AE1123" s="47">
        <f t="shared" si="254"/>
        <v>0</v>
      </c>
      <c r="AF1123">
        <f t="shared" si="255"/>
        <v>5.6578262485301103</v>
      </c>
      <c r="BE1123">
        <v>0.22937104353375237</v>
      </c>
      <c r="BF1123">
        <v>1</v>
      </c>
      <c r="BG1123">
        <v>0</v>
      </c>
      <c r="BH1123">
        <f t="shared" si="259"/>
        <v>1031</v>
      </c>
      <c r="BI1123">
        <f t="shared" si="260"/>
        <v>94</v>
      </c>
      <c r="BJ1123">
        <f t="shared" si="256"/>
        <v>0.16382806163828056</v>
      </c>
      <c r="BK1123">
        <f t="shared" si="257"/>
        <v>0.6033755274261603</v>
      </c>
      <c r="BL1123">
        <f t="shared" si="258"/>
        <v>4.8935565890195017E-4</v>
      </c>
    </row>
    <row r="1124" spans="1:64" x14ac:dyDescent="0.3">
      <c r="A1124">
        <v>29</v>
      </c>
      <c r="B1124">
        <v>2</v>
      </c>
      <c r="C1124">
        <v>2</v>
      </c>
      <c r="D1124">
        <v>9</v>
      </c>
      <c r="E1124">
        <v>1</v>
      </c>
      <c r="F1124">
        <v>4</v>
      </c>
      <c r="G1124">
        <f t="shared" si="247"/>
        <v>3</v>
      </c>
      <c r="H1124">
        <v>3</v>
      </c>
      <c r="I1124">
        <v>1</v>
      </c>
      <c r="J1124">
        <v>0</v>
      </c>
      <c r="L1124" s="2" t="s">
        <v>18</v>
      </c>
      <c r="N1124">
        <v>44</v>
      </c>
      <c r="O1124">
        <v>1</v>
      </c>
      <c r="P1124">
        <v>1</v>
      </c>
      <c r="Q1124">
        <v>2</v>
      </c>
      <c r="R1124">
        <v>1</v>
      </c>
      <c r="S1124">
        <v>3</v>
      </c>
      <c r="T1124">
        <v>3</v>
      </c>
      <c r="U1124">
        <v>3</v>
      </c>
      <c r="V1124">
        <v>1</v>
      </c>
      <c r="W1124" s="45">
        <v>0</v>
      </c>
      <c r="X1124" s="46">
        <v>1</v>
      </c>
      <c r="Y1124" s="47">
        <f t="shared" si="248"/>
        <v>1</v>
      </c>
      <c r="Z1124">
        <f t="shared" si="249"/>
        <v>0</v>
      </c>
      <c r="AA1124">
        <f t="shared" si="250"/>
        <v>0.24804353683059741</v>
      </c>
      <c r="AB1124" s="45">
        <f t="shared" si="251"/>
        <v>0.24804353683059741</v>
      </c>
      <c r="AC1124" s="47">
        <f t="shared" si="252"/>
        <v>0.75195646316940257</v>
      </c>
      <c r="AD1124" s="45">
        <f t="shared" si="253"/>
        <v>-0.28507685142980044</v>
      </c>
      <c r="AE1124" s="47">
        <f t="shared" si="254"/>
        <v>100</v>
      </c>
      <c r="AF1124">
        <f t="shared" si="255"/>
        <v>0.32986422616161165</v>
      </c>
      <c r="BE1124">
        <v>0.2302205841366152</v>
      </c>
      <c r="BF1124">
        <v>1</v>
      </c>
      <c r="BG1124">
        <v>0</v>
      </c>
      <c r="BH1124">
        <f t="shared" si="259"/>
        <v>1032</v>
      </c>
      <c r="BI1124">
        <f t="shared" si="260"/>
        <v>94</v>
      </c>
      <c r="BJ1124">
        <f t="shared" si="256"/>
        <v>0.16301703163017034</v>
      </c>
      <c r="BK1124">
        <f t="shared" si="257"/>
        <v>0.6033755274261603</v>
      </c>
      <c r="BL1124">
        <f t="shared" si="258"/>
        <v>0</v>
      </c>
    </row>
    <row r="1125" spans="1:64" x14ac:dyDescent="0.3">
      <c r="A1125">
        <v>35</v>
      </c>
      <c r="B1125">
        <v>1</v>
      </c>
      <c r="C1125">
        <v>2</v>
      </c>
      <c r="D1125">
        <v>2</v>
      </c>
      <c r="E1125">
        <v>2</v>
      </c>
      <c r="F1125">
        <v>3</v>
      </c>
      <c r="G1125">
        <f t="shared" si="247"/>
        <v>3</v>
      </c>
      <c r="H1125">
        <v>3</v>
      </c>
      <c r="I1125">
        <v>0</v>
      </c>
      <c r="J1125">
        <v>0</v>
      </c>
      <c r="L1125" s="2" t="s">
        <v>18</v>
      </c>
      <c r="N1125">
        <v>44</v>
      </c>
      <c r="O1125">
        <v>1</v>
      </c>
      <c r="P1125">
        <v>1</v>
      </c>
      <c r="Q1125">
        <v>2</v>
      </c>
      <c r="R1125">
        <v>2</v>
      </c>
      <c r="S1125">
        <v>2</v>
      </c>
      <c r="T1125">
        <v>3</v>
      </c>
      <c r="U1125">
        <v>4</v>
      </c>
      <c r="V1125">
        <v>0</v>
      </c>
      <c r="W1125" s="45">
        <v>0</v>
      </c>
      <c r="X1125" s="46">
        <v>1</v>
      </c>
      <c r="Y1125" s="47">
        <f t="shared" si="248"/>
        <v>1</v>
      </c>
      <c r="Z1125">
        <f t="shared" si="249"/>
        <v>0</v>
      </c>
      <c r="AA1125">
        <f t="shared" si="250"/>
        <v>0.14946445811253975</v>
      </c>
      <c r="AB1125" s="45">
        <f t="shared" si="251"/>
        <v>0.14946445811253975</v>
      </c>
      <c r="AC1125" s="47">
        <f t="shared" si="252"/>
        <v>0.85053554188746028</v>
      </c>
      <c r="AD1125" s="45">
        <f t="shared" si="253"/>
        <v>-0.16188907861612792</v>
      </c>
      <c r="AE1125" s="47">
        <f t="shared" si="254"/>
        <v>100</v>
      </c>
      <c r="AF1125">
        <f t="shared" si="255"/>
        <v>0.17572982050915437</v>
      </c>
      <c r="BE1125">
        <v>0.23024218312593639</v>
      </c>
      <c r="BF1125">
        <v>0</v>
      </c>
      <c r="BG1125">
        <v>1</v>
      </c>
      <c r="BH1125">
        <f t="shared" si="259"/>
        <v>1032</v>
      </c>
      <c r="BI1125">
        <f t="shared" si="260"/>
        <v>95</v>
      </c>
      <c r="BJ1125">
        <f t="shared" si="256"/>
        <v>0.16301703163017034</v>
      </c>
      <c r="BK1125">
        <f t="shared" si="257"/>
        <v>0.59915611814345993</v>
      </c>
      <c r="BL1125">
        <f t="shared" si="258"/>
        <v>4.8593359135724781E-4</v>
      </c>
    </row>
    <row r="1126" spans="1:64" x14ac:dyDescent="0.3">
      <c r="A1126">
        <v>39</v>
      </c>
      <c r="B1126">
        <v>4</v>
      </c>
      <c r="C1126">
        <v>1</v>
      </c>
      <c r="D1126">
        <v>6</v>
      </c>
      <c r="E1126">
        <v>3</v>
      </c>
      <c r="F1126">
        <v>2</v>
      </c>
      <c r="G1126">
        <f t="shared" si="247"/>
        <v>2</v>
      </c>
      <c r="H1126">
        <v>3</v>
      </c>
      <c r="I1126">
        <v>7</v>
      </c>
      <c r="J1126">
        <v>0</v>
      </c>
      <c r="L1126" s="2" t="s">
        <v>20</v>
      </c>
      <c r="N1126">
        <v>44</v>
      </c>
      <c r="O1126">
        <v>1</v>
      </c>
      <c r="P1126">
        <v>1</v>
      </c>
      <c r="Q1126">
        <v>5</v>
      </c>
      <c r="R1126">
        <v>1</v>
      </c>
      <c r="S1126">
        <v>1</v>
      </c>
      <c r="T1126">
        <v>2</v>
      </c>
      <c r="U1126">
        <v>3</v>
      </c>
      <c r="V1126">
        <v>7</v>
      </c>
      <c r="W1126" s="45">
        <v>0</v>
      </c>
      <c r="X1126" s="46">
        <v>1</v>
      </c>
      <c r="Y1126" s="47">
        <f t="shared" si="248"/>
        <v>1</v>
      </c>
      <c r="Z1126">
        <f t="shared" si="249"/>
        <v>0</v>
      </c>
      <c r="AA1126">
        <f t="shared" si="250"/>
        <v>0.24638535290908409</v>
      </c>
      <c r="AB1126" s="45">
        <f t="shared" si="251"/>
        <v>0.24638535290908409</v>
      </c>
      <c r="AC1126" s="47">
        <f t="shared" si="252"/>
        <v>0.75361464709091597</v>
      </c>
      <c r="AD1126" s="45">
        <f t="shared" si="253"/>
        <v>-0.28287411974788157</v>
      </c>
      <c r="AE1126" s="47">
        <f t="shared" si="254"/>
        <v>100</v>
      </c>
      <c r="AF1126">
        <f t="shared" si="255"/>
        <v>0.32693811599890543</v>
      </c>
      <c r="BE1126">
        <v>0.230714369406196</v>
      </c>
      <c r="BF1126">
        <v>1</v>
      </c>
      <c r="BG1126">
        <v>0</v>
      </c>
      <c r="BH1126">
        <f t="shared" si="259"/>
        <v>1033</v>
      </c>
      <c r="BI1126">
        <f t="shared" si="260"/>
        <v>95</v>
      </c>
      <c r="BJ1126">
        <f t="shared" si="256"/>
        <v>0.16220600162206</v>
      </c>
      <c r="BK1126">
        <f t="shared" si="257"/>
        <v>0.59915611814345993</v>
      </c>
      <c r="BL1126">
        <f t="shared" si="258"/>
        <v>4.8593359135724781E-4</v>
      </c>
    </row>
    <row r="1127" spans="1:64" x14ac:dyDescent="0.3">
      <c r="A1127">
        <v>29</v>
      </c>
      <c r="B1127">
        <v>1</v>
      </c>
      <c r="C1127">
        <v>1</v>
      </c>
      <c r="D1127">
        <v>4</v>
      </c>
      <c r="E1127">
        <v>2</v>
      </c>
      <c r="F1127">
        <v>4</v>
      </c>
      <c r="G1127">
        <f t="shared" si="247"/>
        <v>1</v>
      </c>
      <c r="H1127">
        <v>4</v>
      </c>
      <c r="I1127">
        <v>1</v>
      </c>
      <c r="J1127">
        <v>0</v>
      </c>
      <c r="L1127" s="2" t="s">
        <v>21</v>
      </c>
      <c r="N1127">
        <v>44</v>
      </c>
      <c r="O1127">
        <v>1</v>
      </c>
      <c r="P1127">
        <v>1</v>
      </c>
      <c r="Q1127">
        <v>6</v>
      </c>
      <c r="R1127">
        <v>3</v>
      </c>
      <c r="S1127">
        <v>4</v>
      </c>
      <c r="T1127">
        <v>2</v>
      </c>
      <c r="U1127">
        <v>3</v>
      </c>
      <c r="V1127">
        <v>5</v>
      </c>
      <c r="W1127" s="45">
        <v>0</v>
      </c>
      <c r="X1127" s="46">
        <v>1</v>
      </c>
      <c r="Y1127" s="47">
        <f t="shared" si="248"/>
        <v>1</v>
      </c>
      <c r="Z1127">
        <f t="shared" si="249"/>
        <v>0</v>
      </c>
      <c r="AA1127">
        <f t="shared" si="250"/>
        <v>6.1624755536873646E-2</v>
      </c>
      <c r="AB1127" s="45">
        <f t="shared" si="251"/>
        <v>6.1624755536873646E-2</v>
      </c>
      <c r="AC1127" s="47">
        <f t="shared" si="252"/>
        <v>0.93837524446312637</v>
      </c>
      <c r="AD1127" s="45">
        <f t="shared" si="253"/>
        <v>-6.3605362571486107E-2</v>
      </c>
      <c r="AE1127" s="47">
        <f t="shared" si="254"/>
        <v>100</v>
      </c>
      <c r="AF1127">
        <f t="shared" si="255"/>
        <v>6.5671761803702614E-2</v>
      </c>
      <c r="BE1127">
        <v>0.23109914500756593</v>
      </c>
      <c r="BF1127">
        <v>1</v>
      </c>
      <c r="BG1127">
        <v>0</v>
      </c>
      <c r="BH1127">
        <f t="shared" si="259"/>
        <v>1034</v>
      </c>
      <c r="BI1127">
        <f t="shared" si="260"/>
        <v>95</v>
      </c>
      <c r="BJ1127">
        <f t="shared" si="256"/>
        <v>0.16139497161394967</v>
      </c>
      <c r="BK1127">
        <f t="shared" si="257"/>
        <v>0.59915611814345993</v>
      </c>
      <c r="BL1127">
        <f t="shared" si="258"/>
        <v>0</v>
      </c>
    </row>
    <row r="1128" spans="1:64" x14ac:dyDescent="0.3">
      <c r="A1128">
        <v>50</v>
      </c>
      <c r="B1128">
        <v>3</v>
      </c>
      <c r="C1128">
        <v>2</v>
      </c>
      <c r="D1128">
        <v>0</v>
      </c>
      <c r="E1128">
        <v>5</v>
      </c>
      <c r="F1128">
        <v>3</v>
      </c>
      <c r="G1128">
        <f t="shared" si="247"/>
        <v>2</v>
      </c>
      <c r="H1128">
        <v>3</v>
      </c>
      <c r="I1128">
        <v>0</v>
      </c>
      <c r="J1128">
        <v>0</v>
      </c>
      <c r="L1128" s="2" t="s">
        <v>20</v>
      </c>
      <c r="N1128">
        <v>44</v>
      </c>
      <c r="O1128">
        <v>1</v>
      </c>
      <c r="P1128">
        <v>1</v>
      </c>
      <c r="Q1128">
        <v>7</v>
      </c>
      <c r="R1128">
        <v>3</v>
      </c>
      <c r="S1128">
        <v>1</v>
      </c>
      <c r="T1128">
        <v>2</v>
      </c>
      <c r="U1128">
        <v>3</v>
      </c>
      <c r="V1128">
        <v>0</v>
      </c>
      <c r="W1128" s="45">
        <v>1</v>
      </c>
      <c r="X1128" s="46">
        <v>0</v>
      </c>
      <c r="Y1128" s="47">
        <f t="shared" si="248"/>
        <v>1</v>
      </c>
      <c r="Z1128">
        <f t="shared" si="249"/>
        <v>1</v>
      </c>
      <c r="AA1128">
        <f t="shared" si="250"/>
        <v>3.7794129050717704E-2</v>
      </c>
      <c r="AB1128" s="45">
        <f t="shared" si="251"/>
        <v>3.7794129050717704E-2</v>
      </c>
      <c r="AC1128" s="47">
        <f t="shared" si="252"/>
        <v>0.96220587094928234</v>
      </c>
      <c r="AD1128" s="45">
        <f t="shared" si="253"/>
        <v>-3.2756015045379718</v>
      </c>
      <c r="AE1128" s="47">
        <f t="shared" si="254"/>
        <v>0</v>
      </c>
      <c r="AF1128">
        <f t="shared" si="255"/>
        <v>25.459135985328661</v>
      </c>
      <c r="BE1128">
        <v>0.2311846944671995</v>
      </c>
      <c r="BF1128">
        <v>0</v>
      </c>
      <c r="BG1128">
        <v>1</v>
      </c>
      <c r="BH1128">
        <f t="shared" si="259"/>
        <v>1034</v>
      </c>
      <c r="BI1128">
        <f t="shared" si="260"/>
        <v>96</v>
      </c>
      <c r="BJ1128">
        <f t="shared" si="256"/>
        <v>0.16139497161394967</v>
      </c>
      <c r="BK1128">
        <f t="shared" si="257"/>
        <v>0.59493670886075956</v>
      </c>
      <c r="BL1128">
        <f t="shared" si="258"/>
        <v>0</v>
      </c>
    </row>
    <row r="1129" spans="1:64" x14ac:dyDescent="0.3">
      <c r="A1129">
        <v>23</v>
      </c>
      <c r="B1129">
        <v>4</v>
      </c>
      <c r="C1129">
        <v>1</v>
      </c>
      <c r="D1129">
        <v>2</v>
      </c>
      <c r="E1129">
        <v>1</v>
      </c>
      <c r="F1129">
        <v>3</v>
      </c>
      <c r="G1129">
        <f t="shared" si="247"/>
        <v>2</v>
      </c>
      <c r="H1129">
        <v>3</v>
      </c>
      <c r="I1129">
        <v>2</v>
      </c>
      <c r="J1129">
        <v>0</v>
      </c>
      <c r="L1129" s="2" t="s">
        <v>20</v>
      </c>
      <c r="N1129">
        <v>44</v>
      </c>
      <c r="O1129">
        <v>1</v>
      </c>
      <c r="P1129">
        <v>2</v>
      </c>
      <c r="Q1129">
        <v>2</v>
      </c>
      <c r="R1129">
        <v>1</v>
      </c>
      <c r="S1129">
        <v>4</v>
      </c>
      <c r="T1129">
        <v>2</v>
      </c>
      <c r="U1129">
        <v>2</v>
      </c>
      <c r="V1129">
        <v>0</v>
      </c>
      <c r="W1129" s="45">
        <v>0</v>
      </c>
      <c r="X1129" s="46">
        <v>1</v>
      </c>
      <c r="Y1129" s="47">
        <f t="shared" si="248"/>
        <v>1</v>
      </c>
      <c r="Z1129">
        <f t="shared" si="249"/>
        <v>0</v>
      </c>
      <c r="AA1129">
        <f t="shared" si="250"/>
        <v>0.4372632484065771</v>
      </c>
      <c r="AB1129" s="45">
        <f t="shared" si="251"/>
        <v>0.4372632484065771</v>
      </c>
      <c r="AC1129" s="47">
        <f t="shared" si="252"/>
        <v>0.56273675159342296</v>
      </c>
      <c r="AD1129" s="45">
        <f t="shared" si="253"/>
        <v>-0.5749433417319959</v>
      </c>
      <c r="AE1129" s="47">
        <f t="shared" si="254"/>
        <v>100</v>
      </c>
      <c r="AF1129">
        <f t="shared" si="255"/>
        <v>0.77702984062874847</v>
      </c>
      <c r="BE1129">
        <v>0.23305020298430937</v>
      </c>
      <c r="BF1129">
        <v>0</v>
      </c>
      <c r="BG1129">
        <v>1</v>
      </c>
      <c r="BH1129">
        <f t="shared" si="259"/>
        <v>1034</v>
      </c>
      <c r="BI1129">
        <f t="shared" si="260"/>
        <v>97</v>
      </c>
      <c r="BJ1129">
        <f t="shared" si="256"/>
        <v>0.16139497161394967</v>
      </c>
      <c r="BK1129">
        <f t="shared" si="257"/>
        <v>0.59071729957805907</v>
      </c>
      <c r="BL1129">
        <f t="shared" si="258"/>
        <v>0</v>
      </c>
    </row>
    <row r="1130" spans="1:64" x14ac:dyDescent="0.3">
      <c r="A1130">
        <v>36</v>
      </c>
      <c r="B1130">
        <v>1</v>
      </c>
      <c r="C1130">
        <v>2</v>
      </c>
      <c r="D1130">
        <v>2</v>
      </c>
      <c r="E1130">
        <v>2</v>
      </c>
      <c r="F1130">
        <v>1</v>
      </c>
      <c r="G1130">
        <f t="shared" si="247"/>
        <v>2</v>
      </c>
      <c r="H1130">
        <v>3</v>
      </c>
      <c r="I1130">
        <v>0</v>
      </c>
      <c r="J1130">
        <v>0</v>
      </c>
      <c r="L1130" s="2" t="s">
        <v>20</v>
      </c>
      <c r="N1130">
        <v>44</v>
      </c>
      <c r="O1130">
        <v>1</v>
      </c>
      <c r="P1130">
        <v>2</v>
      </c>
      <c r="Q1130">
        <v>7</v>
      </c>
      <c r="R1130">
        <v>2</v>
      </c>
      <c r="S1130">
        <v>1</v>
      </c>
      <c r="T1130">
        <v>2</v>
      </c>
      <c r="U1130">
        <v>3</v>
      </c>
      <c r="V1130">
        <v>0</v>
      </c>
      <c r="W1130" s="45">
        <v>0</v>
      </c>
      <c r="X1130" s="46">
        <v>1</v>
      </c>
      <c r="Y1130" s="47">
        <f t="shared" si="248"/>
        <v>1</v>
      </c>
      <c r="Z1130">
        <f t="shared" si="249"/>
        <v>0</v>
      </c>
      <c r="AA1130">
        <f t="shared" si="250"/>
        <v>0.21377490583319755</v>
      </c>
      <c r="AB1130" s="45">
        <f t="shared" si="251"/>
        <v>0.21377490583319755</v>
      </c>
      <c r="AC1130" s="47">
        <f t="shared" si="252"/>
        <v>0.78622509416680242</v>
      </c>
      <c r="AD1130" s="45">
        <f t="shared" si="253"/>
        <v>-0.24051214820459157</v>
      </c>
      <c r="AE1130" s="47">
        <f t="shared" si="254"/>
        <v>100</v>
      </c>
      <c r="AF1130">
        <f t="shared" si="255"/>
        <v>0.27190038504144198</v>
      </c>
      <c r="BE1130">
        <v>0.2331354042536371</v>
      </c>
      <c r="BF1130">
        <v>0</v>
      </c>
      <c r="BG1130">
        <v>1</v>
      </c>
      <c r="BH1130">
        <f t="shared" si="259"/>
        <v>1034</v>
      </c>
      <c r="BI1130">
        <f t="shared" si="260"/>
        <v>98</v>
      </c>
      <c r="BJ1130">
        <f t="shared" si="256"/>
        <v>0.16139497161394967</v>
      </c>
      <c r="BK1130">
        <f t="shared" si="257"/>
        <v>0.58649789029535859</v>
      </c>
      <c r="BL1130">
        <f t="shared" si="258"/>
        <v>4.7566738872287457E-4</v>
      </c>
    </row>
    <row r="1131" spans="1:64" x14ac:dyDescent="0.3">
      <c r="A1131">
        <v>42</v>
      </c>
      <c r="B1131">
        <v>4</v>
      </c>
      <c r="C1131">
        <v>1</v>
      </c>
      <c r="D1131">
        <v>0</v>
      </c>
      <c r="E1131">
        <v>5</v>
      </c>
      <c r="F1131">
        <v>4</v>
      </c>
      <c r="G1131">
        <f t="shared" si="247"/>
        <v>3</v>
      </c>
      <c r="H1131">
        <v>3</v>
      </c>
      <c r="I1131">
        <v>0</v>
      </c>
      <c r="J1131">
        <v>0</v>
      </c>
      <c r="L1131" s="2" t="s">
        <v>18</v>
      </c>
      <c r="N1131">
        <v>44</v>
      </c>
      <c r="O1131">
        <v>2</v>
      </c>
      <c r="P1131">
        <v>1</v>
      </c>
      <c r="Q1131">
        <v>0</v>
      </c>
      <c r="R1131">
        <v>2</v>
      </c>
      <c r="S1131">
        <v>2</v>
      </c>
      <c r="T1131">
        <v>2</v>
      </c>
      <c r="U1131">
        <v>3</v>
      </c>
      <c r="V1131">
        <v>2</v>
      </c>
      <c r="W1131" s="45">
        <v>0</v>
      </c>
      <c r="X1131" s="46">
        <v>1</v>
      </c>
      <c r="Y1131" s="47">
        <f t="shared" si="248"/>
        <v>1</v>
      </c>
      <c r="Z1131">
        <f t="shared" si="249"/>
        <v>0</v>
      </c>
      <c r="AA1131">
        <f t="shared" si="250"/>
        <v>0.1306730735433157</v>
      </c>
      <c r="AB1131" s="45">
        <f t="shared" si="251"/>
        <v>0.1306730735433157</v>
      </c>
      <c r="AC1131" s="47">
        <f t="shared" si="252"/>
        <v>0.8693269264566843</v>
      </c>
      <c r="AD1131" s="45">
        <f t="shared" si="253"/>
        <v>-0.1400360145043068</v>
      </c>
      <c r="AE1131" s="47">
        <f t="shared" si="254"/>
        <v>100</v>
      </c>
      <c r="AF1131">
        <f t="shared" si="255"/>
        <v>0.15031522614389733</v>
      </c>
      <c r="BE1131">
        <v>0.23398904398816864</v>
      </c>
      <c r="BF1131">
        <v>1</v>
      </c>
      <c r="BG1131">
        <v>0</v>
      </c>
      <c r="BH1131">
        <f t="shared" si="259"/>
        <v>1035</v>
      </c>
      <c r="BI1131">
        <f t="shared" si="260"/>
        <v>98</v>
      </c>
      <c r="BJ1131">
        <f t="shared" si="256"/>
        <v>0.16058394160583944</v>
      </c>
      <c r="BK1131">
        <f t="shared" si="257"/>
        <v>0.58649789029535859</v>
      </c>
      <c r="BL1131">
        <f t="shared" si="258"/>
        <v>4.7566738872293967E-4</v>
      </c>
    </row>
    <row r="1132" spans="1:64" x14ac:dyDescent="0.3">
      <c r="A1132">
        <v>35</v>
      </c>
      <c r="B1132">
        <v>2</v>
      </c>
      <c r="C1132">
        <v>1</v>
      </c>
      <c r="D1132">
        <v>9</v>
      </c>
      <c r="E1132">
        <v>2</v>
      </c>
      <c r="F1132">
        <v>3</v>
      </c>
      <c r="G1132">
        <f t="shared" si="247"/>
        <v>2</v>
      </c>
      <c r="H1132">
        <v>2</v>
      </c>
      <c r="I1132">
        <v>6</v>
      </c>
      <c r="J1132">
        <v>0</v>
      </c>
      <c r="L1132" s="2" t="s">
        <v>20</v>
      </c>
      <c r="N1132">
        <v>44</v>
      </c>
      <c r="O1132">
        <v>2</v>
      </c>
      <c r="P1132">
        <v>1</v>
      </c>
      <c r="Q1132">
        <v>2</v>
      </c>
      <c r="R1132">
        <v>2</v>
      </c>
      <c r="S1132">
        <v>2</v>
      </c>
      <c r="T1132">
        <v>2</v>
      </c>
      <c r="U1132">
        <v>4</v>
      </c>
      <c r="V1132">
        <v>1</v>
      </c>
      <c r="W1132" s="45">
        <v>0</v>
      </c>
      <c r="X1132" s="46">
        <v>1</v>
      </c>
      <c r="Y1132" s="47">
        <f t="shared" si="248"/>
        <v>1</v>
      </c>
      <c r="Z1132">
        <f t="shared" si="249"/>
        <v>0</v>
      </c>
      <c r="AA1132">
        <f t="shared" si="250"/>
        <v>6.9159472195997579E-2</v>
      </c>
      <c r="AB1132" s="45">
        <f t="shared" si="251"/>
        <v>6.9159472195997579E-2</v>
      </c>
      <c r="AC1132" s="47">
        <f t="shared" si="252"/>
        <v>0.93084052780400239</v>
      </c>
      <c r="AD1132" s="45">
        <f t="shared" si="253"/>
        <v>-7.1667307672478142E-2</v>
      </c>
      <c r="AE1132" s="47">
        <f t="shared" si="254"/>
        <v>100</v>
      </c>
      <c r="AF1132">
        <f t="shared" si="255"/>
        <v>7.4297873943193621E-2</v>
      </c>
      <c r="BE1132">
        <v>0.23620199366282468</v>
      </c>
      <c r="BF1132">
        <v>1</v>
      </c>
      <c r="BG1132">
        <v>0</v>
      </c>
      <c r="BH1132">
        <f t="shared" si="259"/>
        <v>1036</v>
      </c>
      <c r="BI1132">
        <f t="shared" si="260"/>
        <v>98</v>
      </c>
      <c r="BJ1132">
        <f t="shared" si="256"/>
        <v>0.15977291159772911</v>
      </c>
      <c r="BK1132">
        <f t="shared" si="257"/>
        <v>0.58649789029535859</v>
      </c>
      <c r="BL1132">
        <f t="shared" si="258"/>
        <v>0</v>
      </c>
    </row>
    <row r="1133" spans="1:64" x14ac:dyDescent="0.3">
      <c r="A1133">
        <v>34</v>
      </c>
      <c r="B1133">
        <v>4</v>
      </c>
      <c r="C1133">
        <v>1</v>
      </c>
      <c r="D1133">
        <v>2</v>
      </c>
      <c r="E1133">
        <v>2</v>
      </c>
      <c r="F1133">
        <v>3</v>
      </c>
      <c r="G1133">
        <f t="shared" si="247"/>
        <v>2</v>
      </c>
      <c r="H1133">
        <v>2</v>
      </c>
      <c r="I1133">
        <v>7</v>
      </c>
      <c r="J1133">
        <v>0</v>
      </c>
      <c r="L1133" s="2" t="s">
        <v>20</v>
      </c>
      <c r="N1133">
        <v>44</v>
      </c>
      <c r="O1133">
        <v>2</v>
      </c>
      <c r="P1133">
        <v>1</v>
      </c>
      <c r="Q1133">
        <v>6</v>
      </c>
      <c r="R1133">
        <v>3</v>
      </c>
      <c r="S1133">
        <v>1</v>
      </c>
      <c r="T1133">
        <v>2</v>
      </c>
      <c r="U1133">
        <v>3</v>
      </c>
      <c r="V1133">
        <v>3</v>
      </c>
      <c r="W1133" s="45">
        <v>1</v>
      </c>
      <c r="X1133" s="46">
        <v>0</v>
      </c>
      <c r="Y1133" s="47">
        <f t="shared" si="248"/>
        <v>1</v>
      </c>
      <c r="Z1133">
        <f t="shared" si="249"/>
        <v>1</v>
      </c>
      <c r="AA1133">
        <f t="shared" si="250"/>
        <v>4.7896755613530628E-2</v>
      </c>
      <c r="AB1133" s="45">
        <f t="shared" si="251"/>
        <v>4.7896755613530628E-2</v>
      </c>
      <c r="AC1133" s="47">
        <f t="shared" si="252"/>
        <v>0.95210324438646943</v>
      </c>
      <c r="AD1133" s="45">
        <f t="shared" si="253"/>
        <v>-3.0387075093533578</v>
      </c>
      <c r="AE1133" s="47">
        <f t="shared" si="254"/>
        <v>0</v>
      </c>
      <c r="AF1133">
        <f t="shared" si="255"/>
        <v>19.878240857664778</v>
      </c>
      <c r="BE1133">
        <v>0.23641129506558334</v>
      </c>
      <c r="BF1133">
        <v>0</v>
      </c>
      <c r="BG1133">
        <v>1</v>
      </c>
      <c r="BH1133">
        <f t="shared" si="259"/>
        <v>1036</v>
      </c>
      <c r="BI1133">
        <f t="shared" si="260"/>
        <v>99</v>
      </c>
      <c r="BJ1133">
        <f t="shared" si="256"/>
        <v>0.15977291159772911</v>
      </c>
      <c r="BK1133">
        <f t="shared" si="257"/>
        <v>0.58227848101265822</v>
      </c>
      <c r="BL1133">
        <f t="shared" si="258"/>
        <v>4.7224532117817037E-4</v>
      </c>
    </row>
    <row r="1134" spans="1:64" x14ac:dyDescent="0.3">
      <c r="A1134">
        <v>40</v>
      </c>
      <c r="B1134">
        <v>4</v>
      </c>
      <c r="C1134">
        <v>1</v>
      </c>
      <c r="D1134">
        <v>4</v>
      </c>
      <c r="E1134">
        <v>2</v>
      </c>
      <c r="F1134">
        <v>2</v>
      </c>
      <c r="G1134">
        <f t="shared" si="247"/>
        <v>2</v>
      </c>
      <c r="H1134">
        <v>3</v>
      </c>
      <c r="I1134">
        <v>1</v>
      </c>
      <c r="J1134">
        <v>0</v>
      </c>
      <c r="L1134" s="2" t="s">
        <v>20</v>
      </c>
      <c r="N1134">
        <v>44</v>
      </c>
      <c r="O1134">
        <v>2</v>
      </c>
      <c r="P1134">
        <v>1</v>
      </c>
      <c r="Q1134">
        <v>9</v>
      </c>
      <c r="R1134">
        <v>5</v>
      </c>
      <c r="S1134">
        <v>2</v>
      </c>
      <c r="T1134">
        <v>2</v>
      </c>
      <c r="U1134">
        <v>3</v>
      </c>
      <c r="V1134">
        <v>3</v>
      </c>
      <c r="W1134" s="45">
        <v>0</v>
      </c>
      <c r="X1134" s="46">
        <v>1</v>
      </c>
      <c r="Y1134" s="47">
        <f t="shared" si="248"/>
        <v>1</v>
      </c>
      <c r="Z1134">
        <f t="shared" si="249"/>
        <v>0</v>
      </c>
      <c r="AA1134">
        <f t="shared" si="250"/>
        <v>1.2432917750184796E-2</v>
      </c>
      <c r="AB1134" s="45">
        <f t="shared" si="251"/>
        <v>1.2432917750184796E-2</v>
      </c>
      <c r="AC1134" s="47">
        <f t="shared" si="252"/>
        <v>0.98756708224981515</v>
      </c>
      <c r="AD1134" s="45">
        <f t="shared" si="253"/>
        <v>-1.2510853121874776E-2</v>
      </c>
      <c r="AE1134" s="47">
        <f t="shared" si="254"/>
        <v>100</v>
      </c>
      <c r="AF1134">
        <f t="shared" si="255"/>
        <v>1.2589441237612823E-2</v>
      </c>
      <c r="BE1134">
        <v>0.236857423391653</v>
      </c>
      <c r="BF1134">
        <v>1</v>
      </c>
      <c r="BG1134">
        <v>0</v>
      </c>
      <c r="BH1134">
        <f t="shared" si="259"/>
        <v>1037</v>
      </c>
      <c r="BI1134">
        <f t="shared" si="260"/>
        <v>99</v>
      </c>
      <c r="BJ1134">
        <f t="shared" si="256"/>
        <v>0.15896188158961877</v>
      </c>
      <c r="BK1134">
        <f t="shared" si="257"/>
        <v>0.58227848101265822</v>
      </c>
      <c r="BL1134">
        <f t="shared" si="258"/>
        <v>4.7224532117810575E-4</v>
      </c>
    </row>
    <row r="1135" spans="1:64" x14ac:dyDescent="0.3">
      <c r="A1135">
        <v>43</v>
      </c>
      <c r="B1135">
        <v>4</v>
      </c>
      <c r="C1135">
        <v>1</v>
      </c>
      <c r="D1135">
        <v>4</v>
      </c>
      <c r="E1135">
        <v>1</v>
      </c>
      <c r="F1135">
        <v>2</v>
      </c>
      <c r="G1135">
        <f t="shared" si="247"/>
        <v>1</v>
      </c>
      <c r="H1135">
        <v>3</v>
      </c>
      <c r="I1135">
        <v>0</v>
      </c>
      <c r="J1135">
        <v>0</v>
      </c>
      <c r="L1135" s="2" t="s">
        <v>21</v>
      </c>
      <c r="N1135">
        <v>44</v>
      </c>
      <c r="O1135">
        <v>2</v>
      </c>
      <c r="P1135">
        <v>2</v>
      </c>
      <c r="Q1135">
        <v>2</v>
      </c>
      <c r="R1135">
        <v>3</v>
      </c>
      <c r="S1135">
        <v>3</v>
      </c>
      <c r="T1135">
        <v>3</v>
      </c>
      <c r="U1135">
        <v>2</v>
      </c>
      <c r="V1135">
        <v>2</v>
      </c>
      <c r="W1135" s="45">
        <v>0</v>
      </c>
      <c r="X1135" s="46">
        <v>1</v>
      </c>
      <c r="Y1135" s="47">
        <f t="shared" si="248"/>
        <v>1</v>
      </c>
      <c r="Z1135">
        <f t="shared" si="249"/>
        <v>0</v>
      </c>
      <c r="AA1135">
        <f t="shared" si="250"/>
        <v>0.42521855834029065</v>
      </c>
      <c r="AB1135" s="45">
        <f t="shared" si="251"/>
        <v>0.42521855834029065</v>
      </c>
      <c r="AC1135" s="47">
        <f t="shared" si="252"/>
        <v>0.57478144165970935</v>
      </c>
      <c r="AD1135" s="45">
        <f t="shared" si="253"/>
        <v>-0.55376541190303263</v>
      </c>
      <c r="AE1135" s="47">
        <f t="shared" si="254"/>
        <v>100</v>
      </c>
      <c r="AF1135">
        <f t="shared" si="255"/>
        <v>0.73979173216249183</v>
      </c>
      <c r="BE1135">
        <v>0.23757002413414158</v>
      </c>
      <c r="BF1135">
        <v>1</v>
      </c>
      <c r="BG1135">
        <v>0</v>
      </c>
      <c r="BH1135">
        <f t="shared" si="259"/>
        <v>1038</v>
      </c>
      <c r="BI1135">
        <f t="shared" si="260"/>
        <v>99</v>
      </c>
      <c r="BJ1135">
        <f t="shared" si="256"/>
        <v>0.15815085158150854</v>
      </c>
      <c r="BK1135">
        <f t="shared" si="257"/>
        <v>0.58227848101265822</v>
      </c>
      <c r="BL1135">
        <f t="shared" si="258"/>
        <v>4.7224532117817037E-4</v>
      </c>
    </row>
    <row r="1136" spans="1:64" x14ac:dyDescent="0.3">
      <c r="A1136">
        <v>35</v>
      </c>
      <c r="B1136">
        <v>3</v>
      </c>
      <c r="C1136">
        <v>1</v>
      </c>
      <c r="D1136">
        <v>0</v>
      </c>
      <c r="E1136">
        <v>1</v>
      </c>
      <c r="F1136">
        <v>4</v>
      </c>
      <c r="G1136">
        <f t="shared" si="247"/>
        <v>2</v>
      </c>
      <c r="H1136">
        <v>2</v>
      </c>
      <c r="I1136">
        <v>0</v>
      </c>
      <c r="J1136">
        <v>0</v>
      </c>
      <c r="L1136" s="2" t="s">
        <v>20</v>
      </c>
      <c r="N1136">
        <v>44</v>
      </c>
      <c r="O1136">
        <v>2</v>
      </c>
      <c r="P1136">
        <v>2</v>
      </c>
      <c r="Q1136">
        <v>3</v>
      </c>
      <c r="R1136">
        <v>1</v>
      </c>
      <c r="S1136">
        <v>1</v>
      </c>
      <c r="T1136">
        <v>3</v>
      </c>
      <c r="U1136">
        <v>3</v>
      </c>
      <c r="V1136">
        <v>1</v>
      </c>
      <c r="W1136" s="45">
        <v>0</v>
      </c>
      <c r="X1136" s="46">
        <v>1</v>
      </c>
      <c r="Y1136" s="47">
        <f t="shared" si="248"/>
        <v>1</v>
      </c>
      <c r="Z1136">
        <f t="shared" si="249"/>
        <v>0</v>
      </c>
      <c r="AA1136">
        <f t="shared" si="250"/>
        <v>0.54439209725262161</v>
      </c>
      <c r="AB1136" s="45">
        <f t="shared" si="251"/>
        <v>0.54439209725262161</v>
      </c>
      <c r="AC1136" s="47">
        <f t="shared" si="252"/>
        <v>0.45560790274737839</v>
      </c>
      <c r="AD1136" s="45">
        <f t="shared" si="253"/>
        <v>-0.78612270175757482</v>
      </c>
      <c r="AE1136" s="47">
        <f t="shared" si="254"/>
        <v>0</v>
      </c>
      <c r="AF1136">
        <f t="shared" si="255"/>
        <v>1.1948697420959169</v>
      </c>
      <c r="BE1136">
        <v>0.23818333646849735</v>
      </c>
      <c r="BF1136">
        <v>1</v>
      </c>
      <c r="BG1136">
        <v>0</v>
      </c>
      <c r="BH1136">
        <f t="shared" si="259"/>
        <v>1039</v>
      </c>
      <c r="BI1136">
        <f t="shared" si="260"/>
        <v>99</v>
      </c>
      <c r="BJ1136">
        <f t="shared" si="256"/>
        <v>0.15733982157339821</v>
      </c>
      <c r="BK1136">
        <f t="shared" si="257"/>
        <v>0.58227848101265822</v>
      </c>
      <c r="BL1136">
        <f t="shared" si="258"/>
        <v>0</v>
      </c>
    </row>
    <row r="1137" spans="1:64" x14ac:dyDescent="0.3">
      <c r="A1137">
        <v>46</v>
      </c>
      <c r="B1137">
        <v>4</v>
      </c>
      <c r="C1137">
        <v>1</v>
      </c>
      <c r="D1137">
        <v>0</v>
      </c>
      <c r="E1137">
        <v>4</v>
      </c>
      <c r="F1137">
        <v>1</v>
      </c>
      <c r="G1137">
        <f t="shared" si="247"/>
        <v>3</v>
      </c>
      <c r="H1137">
        <v>1</v>
      </c>
      <c r="I1137">
        <v>0</v>
      </c>
      <c r="J1137">
        <v>0</v>
      </c>
      <c r="L1137" s="2" t="s">
        <v>18</v>
      </c>
      <c r="N1137">
        <v>44</v>
      </c>
      <c r="O1137">
        <v>2</v>
      </c>
      <c r="P1137">
        <v>2</v>
      </c>
      <c r="Q1137">
        <v>3</v>
      </c>
      <c r="R1137">
        <v>2</v>
      </c>
      <c r="S1137">
        <v>4</v>
      </c>
      <c r="T1137">
        <v>1</v>
      </c>
      <c r="U1137">
        <v>2</v>
      </c>
      <c r="V1137">
        <v>1</v>
      </c>
      <c r="W1137" s="45">
        <v>0</v>
      </c>
      <c r="X1137" s="46">
        <v>1</v>
      </c>
      <c r="Y1137" s="47">
        <f t="shared" si="248"/>
        <v>1</v>
      </c>
      <c r="Z1137">
        <f t="shared" si="249"/>
        <v>0</v>
      </c>
      <c r="AA1137">
        <f t="shared" si="250"/>
        <v>0.15981535024108426</v>
      </c>
      <c r="AB1137" s="45">
        <f t="shared" si="251"/>
        <v>0.15981535024108426</v>
      </c>
      <c r="AC1137" s="47">
        <f t="shared" si="252"/>
        <v>0.84018464975891571</v>
      </c>
      <c r="AD1137" s="45">
        <f t="shared" si="253"/>
        <v>-0.17413359016033847</v>
      </c>
      <c r="AE1137" s="47">
        <f t="shared" si="254"/>
        <v>100</v>
      </c>
      <c r="AF1137">
        <f t="shared" si="255"/>
        <v>0.19021455615374788</v>
      </c>
      <c r="BE1137">
        <v>0.23891369089197609</v>
      </c>
      <c r="BF1137">
        <v>0</v>
      </c>
      <c r="BG1137">
        <v>1</v>
      </c>
      <c r="BH1137">
        <f t="shared" si="259"/>
        <v>1039</v>
      </c>
      <c r="BI1137">
        <f t="shared" si="260"/>
        <v>100</v>
      </c>
      <c r="BJ1137">
        <f t="shared" si="256"/>
        <v>0.15733982157339821</v>
      </c>
      <c r="BK1137">
        <f t="shared" si="257"/>
        <v>0.57805907172995785</v>
      </c>
      <c r="BL1137">
        <f t="shared" si="258"/>
        <v>4.6882325363340106E-4</v>
      </c>
    </row>
    <row r="1138" spans="1:64" x14ac:dyDescent="0.3">
      <c r="A1138">
        <v>28</v>
      </c>
      <c r="B1138">
        <v>3</v>
      </c>
      <c r="C1138">
        <v>2</v>
      </c>
      <c r="D1138">
        <v>1</v>
      </c>
      <c r="E1138">
        <v>1</v>
      </c>
      <c r="F1138">
        <v>2</v>
      </c>
      <c r="G1138">
        <f t="shared" si="247"/>
        <v>2</v>
      </c>
      <c r="H1138">
        <v>3</v>
      </c>
      <c r="I1138">
        <v>0</v>
      </c>
      <c r="J1138">
        <v>1</v>
      </c>
      <c r="L1138" s="2" t="s">
        <v>20</v>
      </c>
      <c r="N1138">
        <v>44</v>
      </c>
      <c r="O1138">
        <v>2</v>
      </c>
      <c r="P1138">
        <v>2</v>
      </c>
      <c r="Q1138">
        <v>7</v>
      </c>
      <c r="R1138">
        <v>1</v>
      </c>
      <c r="S1138">
        <v>1</v>
      </c>
      <c r="T1138">
        <v>2</v>
      </c>
      <c r="U1138">
        <v>3</v>
      </c>
      <c r="V1138">
        <v>7</v>
      </c>
      <c r="W1138" s="45">
        <v>0</v>
      </c>
      <c r="X1138" s="46">
        <v>1</v>
      </c>
      <c r="Y1138" s="47">
        <f t="shared" si="248"/>
        <v>1</v>
      </c>
      <c r="Z1138">
        <f t="shared" si="249"/>
        <v>0</v>
      </c>
      <c r="AA1138">
        <f t="shared" si="250"/>
        <v>0.43756322967590194</v>
      </c>
      <c r="AB1138" s="45">
        <f t="shared" si="251"/>
        <v>0.43756322967590194</v>
      </c>
      <c r="AC1138" s="47">
        <f t="shared" si="252"/>
        <v>0.562436770324098</v>
      </c>
      <c r="AD1138" s="45">
        <f t="shared" si="253"/>
        <v>-0.57547655953456445</v>
      </c>
      <c r="AE1138" s="47">
        <f t="shared" si="254"/>
        <v>100</v>
      </c>
      <c r="AF1138">
        <f t="shared" si="255"/>
        <v>0.7779776372440248</v>
      </c>
      <c r="BE1138">
        <v>0.23945690861885696</v>
      </c>
      <c r="BF1138">
        <v>1</v>
      </c>
      <c r="BG1138">
        <v>0</v>
      </c>
      <c r="BH1138">
        <f t="shared" si="259"/>
        <v>1040</v>
      </c>
      <c r="BI1138">
        <f t="shared" si="260"/>
        <v>100</v>
      </c>
      <c r="BJ1138">
        <f t="shared" si="256"/>
        <v>0.15652879156528787</v>
      </c>
      <c r="BK1138">
        <f t="shared" si="257"/>
        <v>0.57805907172995785</v>
      </c>
      <c r="BL1138">
        <f t="shared" si="258"/>
        <v>4.6882325363333687E-4</v>
      </c>
    </row>
    <row r="1139" spans="1:64" x14ac:dyDescent="0.3">
      <c r="A1139">
        <v>22</v>
      </c>
      <c r="B1139">
        <v>2</v>
      </c>
      <c r="C1139">
        <v>2</v>
      </c>
      <c r="D1139">
        <v>2</v>
      </c>
      <c r="E1139">
        <v>1</v>
      </c>
      <c r="F1139">
        <v>3</v>
      </c>
      <c r="G1139">
        <f t="shared" si="247"/>
        <v>2</v>
      </c>
      <c r="H1139">
        <v>2</v>
      </c>
      <c r="I1139">
        <v>1</v>
      </c>
      <c r="J1139">
        <v>0</v>
      </c>
      <c r="L1139" s="2" t="s">
        <v>20</v>
      </c>
      <c r="N1139">
        <v>44</v>
      </c>
      <c r="O1139">
        <v>2</v>
      </c>
      <c r="P1139">
        <v>2</v>
      </c>
      <c r="Q1139">
        <v>7</v>
      </c>
      <c r="R1139">
        <v>5</v>
      </c>
      <c r="S1139">
        <v>4</v>
      </c>
      <c r="T1139">
        <v>1</v>
      </c>
      <c r="U1139">
        <v>2</v>
      </c>
      <c r="V1139">
        <v>1</v>
      </c>
      <c r="W1139" s="45">
        <v>0</v>
      </c>
      <c r="X1139" s="46">
        <v>1</v>
      </c>
      <c r="Y1139" s="47">
        <f t="shared" si="248"/>
        <v>1</v>
      </c>
      <c r="Z1139">
        <f t="shared" si="249"/>
        <v>0</v>
      </c>
      <c r="AA1139">
        <f t="shared" si="250"/>
        <v>3.0368811022382997E-2</v>
      </c>
      <c r="AB1139" s="45">
        <f t="shared" si="251"/>
        <v>3.0368811022382997E-2</v>
      </c>
      <c r="AC1139" s="47">
        <f t="shared" si="252"/>
        <v>0.96963118897761702</v>
      </c>
      <c r="AD1139" s="45">
        <f t="shared" si="253"/>
        <v>-3.083949733457653E-2</v>
      </c>
      <c r="AE1139" s="47">
        <f t="shared" si="254"/>
        <v>100</v>
      </c>
      <c r="AF1139">
        <f t="shared" si="255"/>
        <v>3.1319960999195984E-2</v>
      </c>
      <c r="BE1139">
        <v>0.23992379019346594</v>
      </c>
      <c r="BF1139">
        <v>1</v>
      </c>
      <c r="BG1139">
        <v>0</v>
      </c>
      <c r="BH1139">
        <f t="shared" si="259"/>
        <v>1041</v>
      </c>
      <c r="BI1139">
        <f t="shared" si="260"/>
        <v>100</v>
      </c>
      <c r="BJ1139">
        <f t="shared" si="256"/>
        <v>0.15571776155717765</v>
      </c>
      <c r="BK1139">
        <f t="shared" si="257"/>
        <v>0.57805907172995785</v>
      </c>
      <c r="BL1139">
        <f t="shared" si="258"/>
        <v>0</v>
      </c>
    </row>
    <row r="1140" spans="1:64" x14ac:dyDescent="0.3">
      <c r="A1140">
        <v>50</v>
      </c>
      <c r="B1140">
        <v>2</v>
      </c>
      <c r="C1140">
        <v>2</v>
      </c>
      <c r="D1140">
        <v>8</v>
      </c>
      <c r="E1140">
        <v>4</v>
      </c>
      <c r="F1140">
        <v>3</v>
      </c>
      <c r="G1140">
        <f t="shared" si="247"/>
        <v>2</v>
      </c>
      <c r="H1140">
        <v>3</v>
      </c>
      <c r="I1140">
        <v>12</v>
      </c>
      <c r="J1140">
        <v>0</v>
      </c>
      <c r="L1140" s="2" t="s">
        <v>20</v>
      </c>
      <c r="N1140">
        <v>44</v>
      </c>
      <c r="O1140">
        <v>3</v>
      </c>
      <c r="P1140">
        <v>1</v>
      </c>
      <c r="Q1140">
        <v>2</v>
      </c>
      <c r="R1140">
        <v>1</v>
      </c>
      <c r="S1140">
        <v>3</v>
      </c>
      <c r="T1140">
        <v>3</v>
      </c>
      <c r="U1140">
        <v>3</v>
      </c>
      <c r="V1140">
        <v>0</v>
      </c>
      <c r="W1140" s="45">
        <v>0</v>
      </c>
      <c r="X1140" s="46">
        <v>1</v>
      </c>
      <c r="Y1140" s="47">
        <f t="shared" si="248"/>
        <v>1</v>
      </c>
      <c r="Z1140">
        <f t="shared" si="249"/>
        <v>0</v>
      </c>
      <c r="AA1140">
        <f t="shared" si="250"/>
        <v>0.12245603718287053</v>
      </c>
      <c r="AB1140" s="45">
        <f t="shared" si="251"/>
        <v>0.12245603718287053</v>
      </c>
      <c r="AC1140" s="47">
        <f t="shared" si="252"/>
        <v>0.87754396281712943</v>
      </c>
      <c r="AD1140" s="45">
        <f t="shared" si="253"/>
        <v>-0.13062822482058231</v>
      </c>
      <c r="AE1140" s="47">
        <f t="shared" si="254"/>
        <v>100</v>
      </c>
      <c r="AF1140">
        <f t="shared" si="255"/>
        <v>0.13954404835714085</v>
      </c>
      <c r="BE1140">
        <v>0.24083072955463752</v>
      </c>
      <c r="BF1140">
        <v>0</v>
      </c>
      <c r="BG1140">
        <v>1</v>
      </c>
      <c r="BH1140">
        <f t="shared" si="259"/>
        <v>1041</v>
      </c>
      <c r="BI1140">
        <f t="shared" si="260"/>
        <v>101</v>
      </c>
      <c r="BJ1140">
        <f t="shared" si="256"/>
        <v>0.15571776155717765</v>
      </c>
      <c r="BK1140">
        <f t="shared" si="257"/>
        <v>0.57383966244725737</v>
      </c>
      <c r="BL1140">
        <f t="shared" si="258"/>
        <v>4.654011860886317E-4</v>
      </c>
    </row>
    <row r="1141" spans="1:64" x14ac:dyDescent="0.3">
      <c r="A1141">
        <v>32</v>
      </c>
      <c r="B1141">
        <v>2</v>
      </c>
      <c r="C1141">
        <v>1</v>
      </c>
      <c r="D1141">
        <v>2</v>
      </c>
      <c r="E1141">
        <v>1</v>
      </c>
      <c r="F1141">
        <v>4</v>
      </c>
      <c r="G1141">
        <f t="shared" si="247"/>
        <v>2</v>
      </c>
      <c r="H1141">
        <v>3</v>
      </c>
      <c r="I1141">
        <v>0</v>
      </c>
      <c r="J1141">
        <v>0</v>
      </c>
      <c r="L1141" s="2" t="s">
        <v>20</v>
      </c>
      <c r="N1141">
        <v>44</v>
      </c>
      <c r="O1141">
        <v>3</v>
      </c>
      <c r="P1141">
        <v>1</v>
      </c>
      <c r="Q1141">
        <v>9</v>
      </c>
      <c r="R1141">
        <v>5</v>
      </c>
      <c r="S1141">
        <v>1</v>
      </c>
      <c r="T1141">
        <v>1</v>
      </c>
      <c r="U1141">
        <v>2</v>
      </c>
      <c r="V1141">
        <v>14</v>
      </c>
      <c r="W1141" s="45">
        <v>0</v>
      </c>
      <c r="X1141" s="46">
        <v>1</v>
      </c>
      <c r="Y1141" s="47">
        <f t="shared" si="248"/>
        <v>1</v>
      </c>
      <c r="Z1141">
        <f t="shared" si="249"/>
        <v>0</v>
      </c>
      <c r="AA1141">
        <f t="shared" si="250"/>
        <v>3.1893340405043838E-2</v>
      </c>
      <c r="AB1141" s="45">
        <f t="shared" si="251"/>
        <v>3.1893340405043838E-2</v>
      </c>
      <c r="AC1141" s="47">
        <f t="shared" si="252"/>
        <v>0.96810665959495612</v>
      </c>
      <c r="AD1141" s="45">
        <f t="shared" si="253"/>
        <v>-3.241301224356042E-2</v>
      </c>
      <c r="AE1141" s="47">
        <f t="shared" si="254"/>
        <v>100</v>
      </c>
      <c r="AF1141">
        <f t="shared" si="255"/>
        <v>3.2944035751585075E-2</v>
      </c>
      <c r="BE1141">
        <v>0.24114752497803543</v>
      </c>
      <c r="BF1141">
        <v>1</v>
      </c>
      <c r="BG1141">
        <v>0</v>
      </c>
      <c r="BH1141">
        <f t="shared" si="259"/>
        <v>1042</v>
      </c>
      <c r="BI1141">
        <f t="shared" si="260"/>
        <v>101</v>
      </c>
      <c r="BJ1141">
        <f t="shared" si="256"/>
        <v>0.15490673154906731</v>
      </c>
      <c r="BK1141">
        <f t="shared" si="257"/>
        <v>0.57383966244725737</v>
      </c>
      <c r="BL1141">
        <f t="shared" si="258"/>
        <v>0</v>
      </c>
    </row>
    <row r="1142" spans="1:64" x14ac:dyDescent="0.3">
      <c r="A1142">
        <v>44</v>
      </c>
      <c r="B1142">
        <v>2</v>
      </c>
      <c r="C1142">
        <v>2</v>
      </c>
      <c r="D1142">
        <v>7</v>
      </c>
      <c r="E1142">
        <v>5</v>
      </c>
      <c r="F1142">
        <v>4</v>
      </c>
      <c r="G1142">
        <f t="shared" si="247"/>
        <v>1</v>
      </c>
      <c r="H1142">
        <v>2</v>
      </c>
      <c r="I1142">
        <v>1</v>
      </c>
      <c r="J1142">
        <v>0</v>
      </c>
      <c r="L1142" s="2" t="s">
        <v>21</v>
      </c>
      <c r="N1142">
        <v>44</v>
      </c>
      <c r="O1142">
        <v>3</v>
      </c>
      <c r="P1142">
        <v>2</v>
      </c>
      <c r="Q1142">
        <v>2</v>
      </c>
      <c r="R1142">
        <v>1</v>
      </c>
      <c r="S1142">
        <v>4</v>
      </c>
      <c r="T1142">
        <v>1</v>
      </c>
      <c r="U1142">
        <v>3</v>
      </c>
      <c r="V1142">
        <v>2</v>
      </c>
      <c r="W1142" s="45">
        <v>0</v>
      </c>
      <c r="X1142" s="46">
        <v>1</v>
      </c>
      <c r="Y1142" s="47">
        <f t="shared" si="248"/>
        <v>1</v>
      </c>
      <c r="Z1142">
        <f t="shared" si="249"/>
        <v>0</v>
      </c>
      <c r="AA1142">
        <f t="shared" si="250"/>
        <v>0.17473617889959475</v>
      </c>
      <c r="AB1142" s="45">
        <f t="shared" si="251"/>
        <v>0.17473617889959475</v>
      </c>
      <c r="AC1142" s="47">
        <f t="shared" si="252"/>
        <v>0.8252638211004053</v>
      </c>
      <c r="AD1142" s="45">
        <f t="shared" si="253"/>
        <v>-0.19205216061518393</v>
      </c>
      <c r="AE1142" s="47">
        <f t="shared" si="254"/>
        <v>100</v>
      </c>
      <c r="AF1142">
        <f t="shared" si="255"/>
        <v>0.21173372009280841</v>
      </c>
      <c r="BE1142">
        <v>0.2434670210880395</v>
      </c>
      <c r="BF1142">
        <v>0</v>
      </c>
      <c r="BG1142">
        <v>1</v>
      </c>
      <c r="BH1142">
        <f t="shared" si="259"/>
        <v>1042</v>
      </c>
      <c r="BI1142">
        <f t="shared" si="260"/>
        <v>102</v>
      </c>
      <c r="BJ1142">
        <f t="shared" si="256"/>
        <v>0.15490673154906731</v>
      </c>
      <c r="BK1142">
        <f t="shared" si="257"/>
        <v>0.56962025316455689</v>
      </c>
      <c r="BL1142">
        <f t="shared" si="258"/>
        <v>4.6197911854386228E-4</v>
      </c>
    </row>
    <row r="1143" spans="1:64" x14ac:dyDescent="0.3">
      <c r="A1143">
        <v>30</v>
      </c>
      <c r="B1143">
        <v>2</v>
      </c>
      <c r="C1143">
        <v>1</v>
      </c>
      <c r="D1143">
        <v>4</v>
      </c>
      <c r="E1143">
        <v>1</v>
      </c>
      <c r="F1143">
        <v>2</v>
      </c>
      <c r="G1143">
        <f t="shared" si="247"/>
        <v>2</v>
      </c>
      <c r="H1143">
        <v>2</v>
      </c>
      <c r="I1143">
        <v>1</v>
      </c>
      <c r="J1143">
        <v>0</v>
      </c>
      <c r="L1143" s="2" t="s">
        <v>20</v>
      </c>
      <c r="N1143">
        <v>44</v>
      </c>
      <c r="O1143">
        <v>3</v>
      </c>
      <c r="P1143">
        <v>2</v>
      </c>
      <c r="Q1143">
        <v>3</v>
      </c>
      <c r="R1143">
        <v>1</v>
      </c>
      <c r="S1143">
        <v>2</v>
      </c>
      <c r="T1143">
        <v>1</v>
      </c>
      <c r="U1143">
        <v>2</v>
      </c>
      <c r="V1143">
        <v>2</v>
      </c>
      <c r="W1143" s="45">
        <v>1</v>
      </c>
      <c r="X1143" s="46">
        <v>0</v>
      </c>
      <c r="Y1143" s="47">
        <f t="shared" si="248"/>
        <v>1</v>
      </c>
      <c r="Z1143">
        <f t="shared" si="249"/>
        <v>1</v>
      </c>
      <c r="AA1143">
        <f t="shared" si="250"/>
        <v>0.2257888480042903</v>
      </c>
      <c r="AB1143" s="45">
        <f t="shared" si="251"/>
        <v>0.2257888480042903</v>
      </c>
      <c r="AC1143" s="47">
        <f t="shared" si="252"/>
        <v>0.77421115199570967</v>
      </c>
      <c r="AD1143" s="45">
        <f t="shared" si="253"/>
        <v>-1.488155017306924</v>
      </c>
      <c r="AE1143" s="47">
        <f t="shared" si="254"/>
        <v>0</v>
      </c>
      <c r="AF1143">
        <f t="shared" si="255"/>
        <v>3.4289167017717301</v>
      </c>
      <c r="BE1143">
        <v>0.24383395213827741</v>
      </c>
      <c r="BF1143">
        <v>1</v>
      </c>
      <c r="BG1143">
        <v>0</v>
      </c>
      <c r="BH1143">
        <f t="shared" si="259"/>
        <v>1043</v>
      </c>
      <c r="BI1143">
        <f t="shared" si="260"/>
        <v>102</v>
      </c>
      <c r="BJ1143">
        <f t="shared" si="256"/>
        <v>0.15409570154095698</v>
      </c>
      <c r="BK1143">
        <f t="shared" si="257"/>
        <v>0.56962025316455689</v>
      </c>
      <c r="BL1143">
        <f t="shared" si="258"/>
        <v>0</v>
      </c>
    </row>
    <row r="1144" spans="1:64" x14ac:dyDescent="0.3">
      <c r="A1144">
        <v>45</v>
      </c>
      <c r="B1144">
        <v>3</v>
      </c>
      <c r="C1144">
        <v>2</v>
      </c>
      <c r="D1144">
        <v>7</v>
      </c>
      <c r="E1144">
        <v>2</v>
      </c>
      <c r="F1144">
        <v>1</v>
      </c>
      <c r="G1144">
        <f t="shared" si="247"/>
        <v>3</v>
      </c>
      <c r="H1144">
        <v>3</v>
      </c>
      <c r="I1144">
        <v>1</v>
      </c>
      <c r="J1144">
        <v>0</v>
      </c>
      <c r="L1144" s="2" t="s">
        <v>18</v>
      </c>
      <c r="N1144">
        <v>44</v>
      </c>
      <c r="O1144">
        <v>3</v>
      </c>
      <c r="P1144">
        <v>2</v>
      </c>
      <c r="Q1144">
        <v>4</v>
      </c>
      <c r="R1144">
        <v>1</v>
      </c>
      <c r="S1144">
        <v>2</v>
      </c>
      <c r="T1144">
        <v>3</v>
      </c>
      <c r="U1144">
        <v>3</v>
      </c>
      <c r="V1144">
        <v>0</v>
      </c>
      <c r="W1144" s="45">
        <v>1</v>
      </c>
      <c r="X1144" s="46">
        <v>0</v>
      </c>
      <c r="Y1144" s="47">
        <f t="shared" si="248"/>
        <v>1</v>
      </c>
      <c r="Z1144">
        <f t="shared" si="249"/>
        <v>1</v>
      </c>
      <c r="AA1144">
        <f t="shared" si="250"/>
        <v>0.35029091691766201</v>
      </c>
      <c r="AB1144" s="45">
        <f t="shared" si="251"/>
        <v>0.35029091691766201</v>
      </c>
      <c r="AC1144" s="47">
        <f t="shared" si="252"/>
        <v>0.64970908308233799</v>
      </c>
      <c r="AD1144" s="45">
        <f t="shared" si="253"/>
        <v>-1.0489912785534594</v>
      </c>
      <c r="AE1144" s="47">
        <f t="shared" si="254"/>
        <v>0</v>
      </c>
      <c r="AF1144">
        <f t="shared" si="255"/>
        <v>1.8547699974620124</v>
      </c>
      <c r="BE1144">
        <v>0.24451902444202778</v>
      </c>
      <c r="BF1144">
        <v>0</v>
      </c>
      <c r="BG1144">
        <v>1</v>
      </c>
      <c r="BH1144">
        <f t="shared" si="259"/>
        <v>1043</v>
      </c>
      <c r="BI1144">
        <f t="shared" si="260"/>
        <v>103</v>
      </c>
      <c r="BJ1144">
        <f t="shared" si="256"/>
        <v>0.15409570154095698</v>
      </c>
      <c r="BK1144">
        <f t="shared" si="257"/>
        <v>0.56540084388185652</v>
      </c>
      <c r="BL1144">
        <f t="shared" si="258"/>
        <v>4.585570509990302E-4</v>
      </c>
    </row>
    <row r="1145" spans="1:64" x14ac:dyDescent="0.3">
      <c r="A1145">
        <v>45</v>
      </c>
      <c r="B1145">
        <v>1</v>
      </c>
      <c r="C1145">
        <v>1</v>
      </c>
      <c r="D1145">
        <v>7</v>
      </c>
      <c r="E1145">
        <v>2</v>
      </c>
      <c r="F1145">
        <v>2</v>
      </c>
      <c r="G1145">
        <f t="shared" si="247"/>
        <v>2</v>
      </c>
      <c r="H1145">
        <v>3</v>
      </c>
      <c r="I1145">
        <v>4</v>
      </c>
      <c r="J1145">
        <v>0</v>
      </c>
      <c r="L1145" s="2" t="s">
        <v>20</v>
      </c>
      <c r="N1145">
        <v>44</v>
      </c>
      <c r="O1145">
        <v>3</v>
      </c>
      <c r="P1145">
        <v>2</v>
      </c>
      <c r="Q1145">
        <v>7</v>
      </c>
      <c r="R1145">
        <v>3</v>
      </c>
      <c r="S1145">
        <v>4</v>
      </c>
      <c r="T1145">
        <v>2</v>
      </c>
      <c r="U1145">
        <v>3</v>
      </c>
      <c r="V1145">
        <v>6</v>
      </c>
      <c r="W1145" s="45">
        <v>0</v>
      </c>
      <c r="X1145" s="46">
        <v>1</v>
      </c>
      <c r="Y1145" s="47">
        <f t="shared" si="248"/>
        <v>1</v>
      </c>
      <c r="Z1145">
        <f t="shared" si="249"/>
        <v>0</v>
      </c>
      <c r="AA1145">
        <f t="shared" si="250"/>
        <v>0.12989340961763388</v>
      </c>
      <c r="AB1145" s="45">
        <f t="shared" si="251"/>
        <v>0.12989340961763388</v>
      </c>
      <c r="AC1145" s="47">
        <f t="shared" si="252"/>
        <v>0.87010659038236615</v>
      </c>
      <c r="AD1145" s="45">
        <f t="shared" si="253"/>
        <v>-0.13913955715730511</v>
      </c>
      <c r="AE1145" s="47">
        <f t="shared" si="254"/>
        <v>100</v>
      </c>
      <c r="AF1145">
        <f t="shared" si="255"/>
        <v>0.14928447968719849</v>
      </c>
      <c r="BE1145">
        <v>0.24460347202768573</v>
      </c>
      <c r="BF1145">
        <v>1</v>
      </c>
      <c r="BG1145">
        <v>0</v>
      </c>
      <c r="BH1145">
        <f t="shared" si="259"/>
        <v>1044</v>
      </c>
      <c r="BI1145">
        <f t="shared" si="260"/>
        <v>103</v>
      </c>
      <c r="BJ1145">
        <f t="shared" si="256"/>
        <v>0.15328467153284675</v>
      </c>
      <c r="BK1145">
        <f t="shared" si="257"/>
        <v>0.56540084388185652</v>
      </c>
      <c r="BL1145">
        <f t="shared" si="258"/>
        <v>4.5855705099909298E-4</v>
      </c>
    </row>
    <row r="1146" spans="1:64" x14ac:dyDescent="0.3">
      <c r="A1146">
        <v>31</v>
      </c>
      <c r="B1146">
        <v>4</v>
      </c>
      <c r="C1146">
        <v>1</v>
      </c>
      <c r="D1146">
        <v>2</v>
      </c>
      <c r="E1146">
        <v>2</v>
      </c>
      <c r="F1146">
        <v>1</v>
      </c>
      <c r="G1146">
        <f t="shared" si="247"/>
        <v>3</v>
      </c>
      <c r="H1146">
        <v>3</v>
      </c>
      <c r="I1146">
        <v>0</v>
      </c>
      <c r="J1146">
        <v>0</v>
      </c>
      <c r="L1146" s="2" t="s">
        <v>18</v>
      </c>
      <c r="N1146">
        <v>44</v>
      </c>
      <c r="O1146">
        <v>4</v>
      </c>
      <c r="P1146">
        <v>1</v>
      </c>
      <c r="Q1146">
        <v>0</v>
      </c>
      <c r="R1146">
        <v>1</v>
      </c>
      <c r="S1146">
        <v>3</v>
      </c>
      <c r="T1146">
        <v>3</v>
      </c>
      <c r="U1146">
        <v>3</v>
      </c>
      <c r="V1146">
        <v>0</v>
      </c>
      <c r="W1146" s="45">
        <v>0</v>
      </c>
      <c r="X1146" s="46">
        <v>1</v>
      </c>
      <c r="Y1146" s="47">
        <f t="shared" si="248"/>
        <v>1</v>
      </c>
      <c r="Z1146">
        <f t="shared" si="249"/>
        <v>0</v>
      </c>
      <c r="AA1146">
        <f t="shared" si="250"/>
        <v>0.11949745418574023</v>
      </c>
      <c r="AB1146" s="45">
        <f t="shared" si="251"/>
        <v>0.11949745418574023</v>
      </c>
      <c r="AC1146" s="47">
        <f t="shared" si="252"/>
        <v>0.8805025458142598</v>
      </c>
      <c r="AD1146" s="45">
        <f t="shared" si="253"/>
        <v>-0.12726245972210631</v>
      </c>
      <c r="AE1146" s="47">
        <f t="shared" si="254"/>
        <v>100</v>
      </c>
      <c r="AF1146">
        <f t="shared" si="255"/>
        <v>0.13571505812653037</v>
      </c>
      <c r="BE1146">
        <v>0.24638535290908409</v>
      </c>
      <c r="BF1146">
        <v>1</v>
      </c>
      <c r="BG1146">
        <v>0</v>
      </c>
      <c r="BH1146">
        <f t="shared" si="259"/>
        <v>1045</v>
      </c>
      <c r="BI1146">
        <f t="shared" si="260"/>
        <v>103</v>
      </c>
      <c r="BJ1146">
        <f t="shared" si="256"/>
        <v>0.15247364152473641</v>
      </c>
      <c r="BK1146">
        <f t="shared" si="257"/>
        <v>0.56540084388185652</v>
      </c>
      <c r="BL1146">
        <f t="shared" si="258"/>
        <v>4.5855705099909298E-4</v>
      </c>
    </row>
    <row r="1147" spans="1:64" x14ac:dyDescent="0.3">
      <c r="A1147">
        <v>36</v>
      </c>
      <c r="B1147">
        <v>3</v>
      </c>
      <c r="C1147">
        <v>2</v>
      </c>
      <c r="D1147">
        <v>2</v>
      </c>
      <c r="E1147">
        <v>2</v>
      </c>
      <c r="F1147">
        <v>2</v>
      </c>
      <c r="G1147">
        <f t="shared" si="247"/>
        <v>2</v>
      </c>
      <c r="H1147">
        <v>3</v>
      </c>
      <c r="I1147">
        <v>1</v>
      </c>
      <c r="J1147">
        <v>0</v>
      </c>
      <c r="L1147" s="2" t="s">
        <v>20</v>
      </c>
      <c r="N1147">
        <v>44</v>
      </c>
      <c r="O1147">
        <v>4</v>
      </c>
      <c r="P1147">
        <v>1</v>
      </c>
      <c r="Q1147">
        <v>2</v>
      </c>
      <c r="R1147">
        <v>1</v>
      </c>
      <c r="S1147">
        <v>2</v>
      </c>
      <c r="T1147">
        <v>3</v>
      </c>
      <c r="U1147">
        <v>2</v>
      </c>
      <c r="V1147">
        <v>1</v>
      </c>
      <c r="W1147" s="45">
        <v>0</v>
      </c>
      <c r="X1147" s="46">
        <v>1</v>
      </c>
      <c r="Y1147" s="47">
        <f t="shared" si="248"/>
        <v>1</v>
      </c>
      <c r="Z1147">
        <f t="shared" si="249"/>
        <v>0</v>
      </c>
      <c r="AA1147">
        <f t="shared" si="250"/>
        <v>0.13910177451413019</v>
      </c>
      <c r="AB1147" s="45">
        <f t="shared" si="251"/>
        <v>0.13910177451413019</v>
      </c>
      <c r="AC1147" s="47">
        <f t="shared" si="252"/>
        <v>0.86089822548586981</v>
      </c>
      <c r="AD1147" s="45">
        <f t="shared" si="253"/>
        <v>-0.14977898655177327</v>
      </c>
      <c r="AE1147" s="47">
        <f t="shared" si="254"/>
        <v>100</v>
      </c>
      <c r="AF1147">
        <f t="shared" si="255"/>
        <v>0.16157749010996575</v>
      </c>
      <c r="BE1147">
        <v>0.24638876873983109</v>
      </c>
      <c r="BF1147">
        <v>1</v>
      </c>
      <c r="BG1147">
        <v>0</v>
      </c>
      <c r="BH1147">
        <f t="shared" si="259"/>
        <v>1046</v>
      </c>
      <c r="BI1147">
        <f t="shared" si="260"/>
        <v>103</v>
      </c>
      <c r="BJ1147">
        <f t="shared" si="256"/>
        <v>0.15166261151662608</v>
      </c>
      <c r="BK1147">
        <f t="shared" si="257"/>
        <v>0.56540084388185652</v>
      </c>
      <c r="BL1147">
        <f t="shared" si="258"/>
        <v>4.585570509990302E-4</v>
      </c>
    </row>
    <row r="1148" spans="1:64" x14ac:dyDescent="0.3">
      <c r="A1148">
        <v>34</v>
      </c>
      <c r="B1148">
        <v>3</v>
      </c>
      <c r="C1148">
        <v>1</v>
      </c>
      <c r="D1148">
        <v>7</v>
      </c>
      <c r="E1148">
        <v>2</v>
      </c>
      <c r="F1148">
        <v>4</v>
      </c>
      <c r="G1148">
        <f t="shared" si="247"/>
        <v>1</v>
      </c>
      <c r="H1148">
        <v>3</v>
      </c>
      <c r="I1148">
        <v>7</v>
      </c>
      <c r="J1148">
        <v>0</v>
      </c>
      <c r="L1148" s="2" t="s">
        <v>21</v>
      </c>
      <c r="N1148">
        <v>44</v>
      </c>
      <c r="O1148">
        <v>4</v>
      </c>
      <c r="P1148">
        <v>1</v>
      </c>
      <c r="Q1148">
        <v>2</v>
      </c>
      <c r="R1148">
        <v>2</v>
      </c>
      <c r="S1148">
        <v>2</v>
      </c>
      <c r="T1148">
        <v>3</v>
      </c>
      <c r="U1148">
        <v>2</v>
      </c>
      <c r="V1148">
        <v>2</v>
      </c>
      <c r="W1148" s="45">
        <v>0</v>
      </c>
      <c r="X1148" s="46">
        <v>1</v>
      </c>
      <c r="Y1148" s="47">
        <f t="shared" si="248"/>
        <v>1</v>
      </c>
      <c r="Z1148">
        <f t="shared" si="249"/>
        <v>0</v>
      </c>
      <c r="AA1148">
        <f t="shared" si="250"/>
        <v>0.11323440127045327</v>
      </c>
      <c r="AB1148" s="45">
        <f t="shared" si="251"/>
        <v>0.11323440127045327</v>
      </c>
      <c r="AC1148" s="47">
        <f t="shared" si="252"/>
        <v>0.88676559872954674</v>
      </c>
      <c r="AD1148" s="45">
        <f t="shared" si="253"/>
        <v>-0.12017459458428346</v>
      </c>
      <c r="AE1148" s="47">
        <f t="shared" si="254"/>
        <v>100</v>
      </c>
      <c r="AF1148">
        <f t="shared" si="255"/>
        <v>0.1276937236093531</v>
      </c>
      <c r="BE1148">
        <v>0.24670151711488542</v>
      </c>
      <c r="BF1148">
        <v>1</v>
      </c>
      <c r="BG1148">
        <v>0</v>
      </c>
      <c r="BH1148">
        <f t="shared" si="259"/>
        <v>1047</v>
      </c>
      <c r="BI1148">
        <f t="shared" si="260"/>
        <v>103</v>
      </c>
      <c r="BJ1148">
        <f t="shared" si="256"/>
        <v>0.15085158150851585</v>
      </c>
      <c r="BK1148">
        <f t="shared" si="257"/>
        <v>0.56540084388185652</v>
      </c>
      <c r="BL1148">
        <f t="shared" si="258"/>
        <v>4.5855705099909298E-4</v>
      </c>
    </row>
    <row r="1149" spans="1:64" x14ac:dyDescent="0.3">
      <c r="A1149">
        <v>49</v>
      </c>
      <c r="B1149">
        <v>3</v>
      </c>
      <c r="C1149">
        <v>1</v>
      </c>
      <c r="D1149">
        <v>6</v>
      </c>
      <c r="E1149">
        <v>1</v>
      </c>
      <c r="F1149">
        <v>1</v>
      </c>
      <c r="G1149">
        <f t="shared" si="247"/>
        <v>2</v>
      </c>
      <c r="H1149">
        <v>2</v>
      </c>
      <c r="I1149">
        <v>1</v>
      </c>
      <c r="J1149">
        <v>0</v>
      </c>
      <c r="L1149" s="2" t="s">
        <v>20</v>
      </c>
      <c r="N1149">
        <v>44</v>
      </c>
      <c r="O1149">
        <v>4</v>
      </c>
      <c r="P1149">
        <v>1</v>
      </c>
      <c r="Q1149">
        <v>6</v>
      </c>
      <c r="R1149">
        <v>4</v>
      </c>
      <c r="S1149">
        <v>1</v>
      </c>
      <c r="T1149">
        <v>2</v>
      </c>
      <c r="U1149">
        <v>4</v>
      </c>
      <c r="V1149">
        <v>14</v>
      </c>
      <c r="W1149" s="45">
        <v>0</v>
      </c>
      <c r="X1149" s="46">
        <v>1</v>
      </c>
      <c r="Y1149" s="47">
        <f t="shared" si="248"/>
        <v>1</v>
      </c>
      <c r="Z1149">
        <f t="shared" si="249"/>
        <v>0</v>
      </c>
      <c r="AA1149">
        <f t="shared" si="250"/>
        <v>6.2870021617037933E-2</v>
      </c>
      <c r="AB1149" s="45">
        <f t="shared" si="251"/>
        <v>6.2870021617037933E-2</v>
      </c>
      <c r="AC1149" s="47">
        <f t="shared" si="252"/>
        <v>0.93712997838296208</v>
      </c>
      <c r="AD1149" s="45">
        <f t="shared" si="253"/>
        <v>-6.4933288772902054E-2</v>
      </c>
      <c r="AE1149" s="47">
        <f t="shared" si="254"/>
        <v>100</v>
      </c>
      <c r="AF1149">
        <f t="shared" si="255"/>
        <v>6.7087835270750282E-2</v>
      </c>
      <c r="BE1149">
        <v>0.24700703944934124</v>
      </c>
      <c r="BF1149">
        <v>1</v>
      </c>
      <c r="BG1149">
        <v>0</v>
      </c>
      <c r="BH1149">
        <f t="shared" si="259"/>
        <v>1048</v>
      </c>
      <c r="BI1149">
        <f t="shared" si="260"/>
        <v>103</v>
      </c>
      <c r="BJ1149">
        <f t="shared" si="256"/>
        <v>0.15004055150040552</v>
      </c>
      <c r="BK1149">
        <f t="shared" si="257"/>
        <v>0.56540084388185652</v>
      </c>
      <c r="BL1149">
        <f t="shared" si="258"/>
        <v>4.5855705099909298E-4</v>
      </c>
    </row>
    <row r="1150" spans="1:64" x14ac:dyDescent="0.3">
      <c r="A1150">
        <v>39</v>
      </c>
      <c r="B1150">
        <v>2</v>
      </c>
      <c r="C1150">
        <v>1</v>
      </c>
      <c r="D1150">
        <v>7</v>
      </c>
      <c r="E1150">
        <v>2</v>
      </c>
      <c r="F1150">
        <v>1</v>
      </c>
      <c r="G1150">
        <f t="shared" si="247"/>
        <v>2</v>
      </c>
      <c r="H1150">
        <v>3</v>
      </c>
      <c r="I1150">
        <v>7</v>
      </c>
      <c r="J1150">
        <v>0</v>
      </c>
      <c r="L1150" s="2" t="s">
        <v>20</v>
      </c>
      <c r="N1150">
        <v>44</v>
      </c>
      <c r="O1150">
        <v>4</v>
      </c>
      <c r="P1150">
        <v>1</v>
      </c>
      <c r="Q1150">
        <v>11</v>
      </c>
      <c r="R1150">
        <v>2</v>
      </c>
      <c r="S1150">
        <v>4</v>
      </c>
      <c r="T1150">
        <v>3</v>
      </c>
      <c r="U1150">
        <v>3</v>
      </c>
      <c r="V1150">
        <v>13</v>
      </c>
      <c r="W1150" s="45">
        <v>0</v>
      </c>
      <c r="X1150" s="46">
        <v>1</v>
      </c>
      <c r="Y1150" s="47">
        <f t="shared" si="248"/>
        <v>1</v>
      </c>
      <c r="Z1150">
        <f t="shared" si="249"/>
        <v>0</v>
      </c>
      <c r="AA1150">
        <f t="shared" si="250"/>
        <v>8.2345261439807804E-2</v>
      </c>
      <c r="AB1150" s="45">
        <f t="shared" si="251"/>
        <v>8.2345261439807804E-2</v>
      </c>
      <c r="AC1150" s="47">
        <f t="shared" si="252"/>
        <v>0.9176547385601922</v>
      </c>
      <c r="AD1150" s="45">
        <f t="shared" si="253"/>
        <v>-8.5934060891944941E-2</v>
      </c>
      <c r="AE1150" s="47">
        <f t="shared" si="254"/>
        <v>100</v>
      </c>
      <c r="AF1150">
        <f t="shared" si="255"/>
        <v>8.9734469817055809E-2</v>
      </c>
      <c r="BE1150">
        <v>0.24718850215673435</v>
      </c>
      <c r="BF1150">
        <v>1</v>
      </c>
      <c r="BG1150">
        <v>0</v>
      </c>
      <c r="BH1150">
        <f t="shared" si="259"/>
        <v>1049</v>
      </c>
      <c r="BI1150">
        <f t="shared" si="260"/>
        <v>103</v>
      </c>
      <c r="BJ1150">
        <f t="shared" si="256"/>
        <v>0.14922952149229518</v>
      </c>
      <c r="BK1150">
        <f t="shared" si="257"/>
        <v>0.56540084388185652</v>
      </c>
      <c r="BL1150">
        <f t="shared" si="258"/>
        <v>0</v>
      </c>
    </row>
    <row r="1151" spans="1:64" x14ac:dyDescent="0.3">
      <c r="A1151">
        <v>27</v>
      </c>
      <c r="B1151">
        <v>4</v>
      </c>
      <c r="C1151">
        <v>1</v>
      </c>
      <c r="D1151">
        <v>7</v>
      </c>
      <c r="E1151">
        <v>1</v>
      </c>
      <c r="F1151">
        <v>1</v>
      </c>
      <c r="G1151">
        <f t="shared" si="247"/>
        <v>1</v>
      </c>
      <c r="H1151">
        <v>3</v>
      </c>
      <c r="I1151">
        <v>0</v>
      </c>
      <c r="J1151">
        <v>0</v>
      </c>
      <c r="L1151" s="2" t="s">
        <v>21</v>
      </c>
      <c r="N1151">
        <v>44</v>
      </c>
      <c r="O1151">
        <v>4</v>
      </c>
      <c r="P1151">
        <v>2</v>
      </c>
      <c r="Q1151">
        <v>0</v>
      </c>
      <c r="R1151">
        <v>1</v>
      </c>
      <c r="S1151">
        <v>3</v>
      </c>
      <c r="T1151">
        <v>1</v>
      </c>
      <c r="U1151">
        <v>1</v>
      </c>
      <c r="V1151">
        <v>0</v>
      </c>
      <c r="W1151" s="45">
        <v>1</v>
      </c>
      <c r="X1151" s="46">
        <v>0</v>
      </c>
      <c r="Y1151" s="47">
        <f t="shared" si="248"/>
        <v>1</v>
      </c>
      <c r="Z1151">
        <f t="shared" si="249"/>
        <v>1</v>
      </c>
      <c r="AA1151">
        <f t="shared" si="250"/>
        <v>0.21626757592039744</v>
      </c>
      <c r="AB1151" s="45">
        <f t="shared" si="251"/>
        <v>0.21626757592039744</v>
      </c>
      <c r="AC1151" s="47">
        <f t="shared" si="252"/>
        <v>0.78373242407960253</v>
      </c>
      <c r="AD1151" s="45">
        <f t="shared" si="253"/>
        <v>-1.5312388605403844</v>
      </c>
      <c r="AE1151" s="47">
        <f t="shared" si="254"/>
        <v>0</v>
      </c>
      <c r="AF1151">
        <f t="shared" si="255"/>
        <v>3.6239016447295564</v>
      </c>
      <c r="BE1151">
        <v>0.2475782210277768</v>
      </c>
      <c r="BF1151">
        <v>0</v>
      </c>
      <c r="BG1151">
        <v>1</v>
      </c>
      <c r="BH1151">
        <f t="shared" si="259"/>
        <v>1049</v>
      </c>
      <c r="BI1151">
        <f t="shared" si="260"/>
        <v>104</v>
      </c>
      <c r="BJ1151">
        <f t="shared" si="256"/>
        <v>0.14922952149229518</v>
      </c>
      <c r="BK1151">
        <f t="shared" si="257"/>
        <v>0.56118143459915615</v>
      </c>
      <c r="BL1151">
        <f t="shared" si="258"/>
        <v>4.5513498345426133E-4</v>
      </c>
    </row>
    <row r="1152" spans="1:64" x14ac:dyDescent="0.3">
      <c r="A1152">
        <v>35</v>
      </c>
      <c r="B1152">
        <v>2</v>
      </c>
      <c r="C1152">
        <v>1</v>
      </c>
      <c r="D1152">
        <v>15</v>
      </c>
      <c r="E1152">
        <v>2</v>
      </c>
      <c r="F1152">
        <v>1</v>
      </c>
      <c r="G1152">
        <f t="shared" si="247"/>
        <v>2</v>
      </c>
      <c r="H1152">
        <v>3</v>
      </c>
      <c r="I1152">
        <v>1</v>
      </c>
      <c r="J1152">
        <v>0</v>
      </c>
      <c r="L1152" s="2" t="s">
        <v>20</v>
      </c>
      <c r="N1152">
        <v>44</v>
      </c>
      <c r="O1152">
        <v>4</v>
      </c>
      <c r="P1152">
        <v>2</v>
      </c>
      <c r="Q1152">
        <v>2</v>
      </c>
      <c r="R1152">
        <v>2</v>
      </c>
      <c r="S1152">
        <v>1</v>
      </c>
      <c r="T1152">
        <v>2</v>
      </c>
      <c r="U1152">
        <v>4</v>
      </c>
      <c r="V1152">
        <v>1</v>
      </c>
      <c r="W1152" s="45">
        <v>0</v>
      </c>
      <c r="X1152" s="46">
        <v>1</v>
      </c>
      <c r="Y1152" s="47">
        <f t="shared" si="248"/>
        <v>1</v>
      </c>
      <c r="Z1152">
        <f t="shared" si="249"/>
        <v>0</v>
      </c>
      <c r="AA1152">
        <f t="shared" si="250"/>
        <v>0.16345616244146588</v>
      </c>
      <c r="AB1152" s="45">
        <f t="shared" si="251"/>
        <v>0.16345616244146588</v>
      </c>
      <c r="AC1152" s="47">
        <f t="shared" si="252"/>
        <v>0.83654383755853412</v>
      </c>
      <c r="AD1152" s="45">
        <f t="shared" si="253"/>
        <v>-0.17847635400068543</v>
      </c>
      <c r="AE1152" s="47">
        <f t="shared" si="254"/>
        <v>100</v>
      </c>
      <c r="AF1152">
        <f t="shared" si="255"/>
        <v>0.19539461663899788</v>
      </c>
      <c r="BE1152">
        <v>0.24804353683059741</v>
      </c>
      <c r="BF1152">
        <v>1</v>
      </c>
      <c r="BG1152">
        <v>0</v>
      </c>
      <c r="BH1152">
        <f t="shared" si="259"/>
        <v>1050</v>
      </c>
      <c r="BI1152">
        <f t="shared" si="260"/>
        <v>104</v>
      </c>
      <c r="BJ1152">
        <f t="shared" si="256"/>
        <v>0.14841849148418496</v>
      </c>
      <c r="BK1152">
        <f t="shared" si="257"/>
        <v>0.56118143459915615</v>
      </c>
      <c r="BL1152">
        <f t="shared" si="258"/>
        <v>4.5513498345432367E-4</v>
      </c>
    </row>
    <row r="1153" spans="1:64" x14ac:dyDescent="0.3">
      <c r="A1153">
        <v>28</v>
      </c>
      <c r="B1153">
        <v>2</v>
      </c>
      <c r="C1153">
        <v>1</v>
      </c>
      <c r="D1153">
        <v>3</v>
      </c>
      <c r="E1153">
        <v>2</v>
      </c>
      <c r="F1153">
        <v>4</v>
      </c>
      <c r="G1153">
        <f t="shared" si="247"/>
        <v>1</v>
      </c>
      <c r="H1153">
        <v>2</v>
      </c>
      <c r="I1153">
        <v>0</v>
      </c>
      <c r="J1153">
        <v>0</v>
      </c>
      <c r="L1153" s="2" t="s">
        <v>21</v>
      </c>
      <c r="N1153">
        <v>44</v>
      </c>
      <c r="O1153">
        <v>4</v>
      </c>
      <c r="P1153">
        <v>2</v>
      </c>
      <c r="Q1153">
        <v>2</v>
      </c>
      <c r="R1153">
        <v>5</v>
      </c>
      <c r="S1153">
        <v>1</v>
      </c>
      <c r="T1153">
        <v>2</v>
      </c>
      <c r="U1153">
        <v>4</v>
      </c>
      <c r="V1153">
        <v>0</v>
      </c>
      <c r="W1153" s="45">
        <v>0</v>
      </c>
      <c r="X1153" s="46">
        <v>1</v>
      </c>
      <c r="Y1153" s="47">
        <f t="shared" si="248"/>
        <v>1</v>
      </c>
      <c r="Z1153">
        <f t="shared" si="249"/>
        <v>0</v>
      </c>
      <c r="AA1153">
        <f t="shared" si="250"/>
        <v>5.0923399006791457E-2</v>
      </c>
      <c r="AB1153" s="45">
        <f t="shared" si="251"/>
        <v>5.0923399006791457E-2</v>
      </c>
      <c r="AC1153" s="47">
        <f t="shared" si="252"/>
        <v>0.94907660099320856</v>
      </c>
      <c r="AD1153" s="45">
        <f t="shared" si="253"/>
        <v>-5.226576603938398E-2</v>
      </c>
      <c r="AE1153" s="47">
        <f t="shared" si="254"/>
        <v>100</v>
      </c>
      <c r="AF1153">
        <f t="shared" si="255"/>
        <v>5.3655731216532082E-2</v>
      </c>
      <c r="BE1153">
        <v>0.2492804210171769</v>
      </c>
      <c r="BF1153">
        <v>1</v>
      </c>
      <c r="BG1153">
        <v>0</v>
      </c>
      <c r="BH1153">
        <f t="shared" si="259"/>
        <v>1051</v>
      </c>
      <c r="BI1153">
        <f t="shared" si="260"/>
        <v>104</v>
      </c>
      <c r="BJ1153">
        <f t="shared" si="256"/>
        <v>0.14760746147607462</v>
      </c>
      <c r="BK1153">
        <f t="shared" si="257"/>
        <v>0.56118143459915615</v>
      </c>
      <c r="BL1153">
        <f t="shared" si="258"/>
        <v>4.5513498345432367E-4</v>
      </c>
    </row>
    <row r="1154" spans="1:64" x14ac:dyDescent="0.3">
      <c r="A1154">
        <v>21</v>
      </c>
      <c r="B1154">
        <v>3</v>
      </c>
      <c r="C1154">
        <v>1</v>
      </c>
      <c r="D1154">
        <v>2</v>
      </c>
      <c r="E1154">
        <v>1</v>
      </c>
      <c r="F1154">
        <v>4</v>
      </c>
      <c r="G1154">
        <f t="shared" ref="G1154:G1217" si="261">IF(L1154="Divorced",1,IF(L1154="Married",2,3))</f>
        <v>3</v>
      </c>
      <c r="H1154">
        <v>3</v>
      </c>
      <c r="I1154">
        <v>2</v>
      </c>
      <c r="J1154">
        <v>0</v>
      </c>
      <c r="L1154" s="2" t="s">
        <v>18</v>
      </c>
      <c r="N1154">
        <v>44</v>
      </c>
      <c r="O1154">
        <v>4</v>
      </c>
      <c r="P1154">
        <v>2</v>
      </c>
      <c r="Q1154">
        <v>11</v>
      </c>
      <c r="R1154">
        <v>4</v>
      </c>
      <c r="S1154">
        <v>4</v>
      </c>
      <c r="T1154">
        <v>2</v>
      </c>
      <c r="U1154">
        <v>3</v>
      </c>
      <c r="V1154">
        <v>11</v>
      </c>
      <c r="W1154" s="45">
        <v>0</v>
      </c>
      <c r="X1154" s="46">
        <v>1</v>
      </c>
      <c r="Y1154" s="47">
        <f t="shared" si="248"/>
        <v>1</v>
      </c>
      <c r="Z1154">
        <f t="shared" si="249"/>
        <v>0</v>
      </c>
      <c r="AA1154">
        <f t="shared" si="250"/>
        <v>7.1373371753781237E-2</v>
      </c>
      <c r="AB1154" s="45">
        <f t="shared" si="251"/>
        <v>7.1373371753781237E-2</v>
      </c>
      <c r="AC1154" s="47">
        <f t="shared" si="252"/>
        <v>0.92862662824621878</v>
      </c>
      <c r="AD1154" s="45">
        <f t="shared" si="253"/>
        <v>-7.4048528116933424E-2</v>
      </c>
      <c r="AE1154" s="47">
        <f t="shared" si="254"/>
        <v>100</v>
      </c>
      <c r="AF1154">
        <f t="shared" si="255"/>
        <v>7.6859062170740483E-2</v>
      </c>
      <c r="BE1154">
        <v>0.24983577861254336</v>
      </c>
      <c r="BF1154">
        <v>1</v>
      </c>
      <c r="BG1154">
        <v>0</v>
      </c>
      <c r="BH1154">
        <f t="shared" si="259"/>
        <v>1052</v>
      </c>
      <c r="BI1154">
        <f t="shared" si="260"/>
        <v>104</v>
      </c>
      <c r="BJ1154">
        <f t="shared" si="256"/>
        <v>0.14679643146796428</v>
      </c>
      <c r="BK1154">
        <f t="shared" si="257"/>
        <v>0.56118143459915615</v>
      </c>
      <c r="BL1154">
        <f t="shared" si="258"/>
        <v>4.5513498345426133E-4</v>
      </c>
    </row>
    <row r="1155" spans="1:64" x14ac:dyDescent="0.3">
      <c r="A1155">
        <v>18</v>
      </c>
      <c r="B1155">
        <v>2</v>
      </c>
      <c r="C1155">
        <v>2</v>
      </c>
      <c r="D1155">
        <v>0</v>
      </c>
      <c r="E1155">
        <v>1</v>
      </c>
      <c r="F1155">
        <v>1</v>
      </c>
      <c r="G1155">
        <f t="shared" si="261"/>
        <v>3</v>
      </c>
      <c r="H1155">
        <v>4</v>
      </c>
      <c r="I1155">
        <v>0</v>
      </c>
      <c r="J1155">
        <v>1</v>
      </c>
      <c r="L1155" s="2" t="s">
        <v>18</v>
      </c>
      <c r="N1155">
        <v>45</v>
      </c>
      <c r="O1155">
        <v>1</v>
      </c>
      <c r="P1155">
        <v>1</v>
      </c>
      <c r="Q1155">
        <v>1</v>
      </c>
      <c r="R1155">
        <v>2</v>
      </c>
      <c r="S1155">
        <v>1</v>
      </c>
      <c r="T1155">
        <v>2</v>
      </c>
      <c r="U1155">
        <v>3</v>
      </c>
      <c r="V1155">
        <v>0</v>
      </c>
      <c r="W1155" s="45">
        <v>1</v>
      </c>
      <c r="X1155" s="46">
        <v>0</v>
      </c>
      <c r="Y1155" s="47">
        <f t="shared" si="248"/>
        <v>1</v>
      </c>
      <c r="Z1155">
        <f t="shared" si="249"/>
        <v>1</v>
      </c>
      <c r="AA1155">
        <f t="shared" si="250"/>
        <v>0.13025509277294636</v>
      </c>
      <c r="AB1155" s="45">
        <f t="shared" si="251"/>
        <v>0.13025509277294636</v>
      </c>
      <c r="AC1155" s="47">
        <f t="shared" si="252"/>
        <v>0.86974490722705367</v>
      </c>
      <c r="AD1155" s="45">
        <f t="shared" si="253"/>
        <v>-2.0382604991288122</v>
      </c>
      <c r="AE1155" s="47">
        <f t="shared" si="254"/>
        <v>0</v>
      </c>
      <c r="AF1155">
        <f t="shared" si="255"/>
        <v>6.6772430060999302</v>
      </c>
      <c r="BE1155">
        <v>0.24998284260809306</v>
      </c>
      <c r="BF1155">
        <v>1</v>
      </c>
      <c r="BG1155">
        <v>0</v>
      </c>
      <c r="BH1155">
        <f t="shared" si="259"/>
        <v>1053</v>
      </c>
      <c r="BI1155">
        <f t="shared" si="260"/>
        <v>104</v>
      </c>
      <c r="BJ1155">
        <f t="shared" si="256"/>
        <v>0.14598540145985406</v>
      </c>
      <c r="BK1155">
        <f t="shared" si="257"/>
        <v>0.56118143459915615</v>
      </c>
      <c r="BL1155">
        <f t="shared" si="258"/>
        <v>4.5513498345432367E-4</v>
      </c>
    </row>
    <row r="1156" spans="1:64" x14ac:dyDescent="0.3">
      <c r="A1156">
        <v>47</v>
      </c>
      <c r="B1156">
        <v>4</v>
      </c>
      <c r="C1156">
        <v>1</v>
      </c>
      <c r="D1156">
        <v>2</v>
      </c>
      <c r="E1156">
        <v>5</v>
      </c>
      <c r="F1156">
        <v>1</v>
      </c>
      <c r="G1156">
        <f t="shared" si="261"/>
        <v>2</v>
      </c>
      <c r="H1156">
        <v>3</v>
      </c>
      <c r="I1156">
        <v>1</v>
      </c>
      <c r="J1156">
        <v>0</v>
      </c>
      <c r="L1156" s="2" t="s">
        <v>20</v>
      </c>
      <c r="N1156">
        <v>45</v>
      </c>
      <c r="O1156">
        <v>1</v>
      </c>
      <c r="P1156">
        <v>1</v>
      </c>
      <c r="Q1156">
        <v>2</v>
      </c>
      <c r="R1156">
        <v>1</v>
      </c>
      <c r="S1156">
        <v>4</v>
      </c>
      <c r="T1156">
        <v>2</v>
      </c>
      <c r="U1156">
        <v>2</v>
      </c>
      <c r="V1156">
        <v>0</v>
      </c>
      <c r="W1156" s="45">
        <v>0</v>
      </c>
      <c r="X1156" s="46">
        <v>1</v>
      </c>
      <c r="Y1156" s="47">
        <f t="shared" si="248"/>
        <v>1</v>
      </c>
      <c r="Z1156">
        <f t="shared" si="249"/>
        <v>0</v>
      </c>
      <c r="AA1156">
        <f t="shared" si="250"/>
        <v>0.13755450083037712</v>
      </c>
      <c r="AB1156" s="45">
        <f t="shared" si="251"/>
        <v>0.13755450083037712</v>
      </c>
      <c r="AC1156" s="47">
        <f t="shared" si="252"/>
        <v>0.86244549916962288</v>
      </c>
      <c r="AD1156" s="45">
        <f t="shared" si="253"/>
        <v>-0.14798332144170767</v>
      </c>
      <c r="AE1156" s="47">
        <f t="shared" si="254"/>
        <v>100</v>
      </c>
      <c r="AF1156">
        <f t="shared" si="255"/>
        <v>0.15949355752081368</v>
      </c>
      <c r="BE1156">
        <v>0.25031370869194031</v>
      </c>
      <c r="BF1156">
        <v>1</v>
      </c>
      <c r="BG1156">
        <v>0</v>
      </c>
      <c r="BH1156">
        <f t="shared" si="259"/>
        <v>1054</v>
      </c>
      <c r="BI1156">
        <f t="shared" si="260"/>
        <v>104</v>
      </c>
      <c r="BJ1156">
        <f t="shared" si="256"/>
        <v>0.14517437145174372</v>
      </c>
      <c r="BK1156">
        <f t="shared" si="257"/>
        <v>0.56118143459915615</v>
      </c>
      <c r="BL1156">
        <f t="shared" si="258"/>
        <v>4.5513498345432367E-4</v>
      </c>
    </row>
    <row r="1157" spans="1:64" x14ac:dyDescent="0.3">
      <c r="A1157">
        <v>39</v>
      </c>
      <c r="B1157">
        <v>3</v>
      </c>
      <c r="C1157">
        <v>1</v>
      </c>
      <c r="D1157">
        <v>8</v>
      </c>
      <c r="E1157">
        <v>2</v>
      </c>
      <c r="F1157">
        <v>3</v>
      </c>
      <c r="G1157">
        <f t="shared" si="261"/>
        <v>1</v>
      </c>
      <c r="H1157">
        <v>3</v>
      </c>
      <c r="I1157">
        <v>0</v>
      </c>
      <c r="J1157">
        <v>0</v>
      </c>
      <c r="L1157" s="2" t="s">
        <v>21</v>
      </c>
      <c r="N1157">
        <v>45</v>
      </c>
      <c r="O1157">
        <v>1</v>
      </c>
      <c r="P1157">
        <v>1</v>
      </c>
      <c r="Q1157">
        <v>2</v>
      </c>
      <c r="R1157">
        <v>2</v>
      </c>
      <c r="S1157">
        <v>3</v>
      </c>
      <c r="T1157">
        <v>2</v>
      </c>
      <c r="U1157">
        <v>3</v>
      </c>
      <c r="V1157">
        <v>0</v>
      </c>
      <c r="W1157" s="45">
        <v>0</v>
      </c>
      <c r="X1157" s="46">
        <v>1</v>
      </c>
      <c r="Y1157" s="47">
        <f t="shared" ref="Y1157:Y1220" si="262">W1157+X1157</f>
        <v>1</v>
      </c>
      <c r="Z1157">
        <f t="shared" ref="Z1157:Z1220" si="263">IF(Y1157=0,"",W1157/Y1157)</f>
        <v>0</v>
      </c>
      <c r="AA1157">
        <f t="shared" ref="AA1157:AA1220" si="264">1/(1+EXP(-$AH$5-MMULT(N1157:V1157,$AH$6:$AH$14)))</f>
        <v>8.9570566484671779E-2</v>
      </c>
      <c r="AB1157" s="45">
        <f t="shared" ref="AB1157:AB1220" si="265">Y1157*AA1157</f>
        <v>8.9570566484671779E-2</v>
      </c>
      <c r="AC1157" s="47">
        <f t="shared" ref="AC1157:AC1220" si="266">Y1157-AB1157</f>
        <v>0.91042943351532823</v>
      </c>
      <c r="AD1157" s="45">
        <f t="shared" ref="AD1157:AD1220" si="267">IFERROR(Y1157*(Z1157*LN(AA1157)+(1-Z1157)*LN(1-AA1157)),0)</f>
        <v>-9.3838885821470916E-2</v>
      </c>
      <c r="AE1157" s="47">
        <f t="shared" ref="AE1157:AE1220" si="268">100*IF(AA1157&gt;=$BA$10,W1157/Y1157,X1157/Y1157)</f>
        <v>100</v>
      </c>
      <c r="AF1157">
        <f t="shared" ref="AF1157:AF1220" si="269">IFERROR((W1157-AB1157)^2/AB1157+(X1157-AC1157)^2/AC1157,0)</f>
        <v>9.838276662346479E-2</v>
      </c>
      <c r="BE1157">
        <v>0.25033165870695973</v>
      </c>
      <c r="BF1157">
        <v>1</v>
      </c>
      <c r="BG1157">
        <v>0</v>
      </c>
      <c r="BH1157">
        <f t="shared" si="259"/>
        <v>1055</v>
      </c>
      <c r="BI1157">
        <f t="shared" si="260"/>
        <v>104</v>
      </c>
      <c r="BJ1157">
        <f t="shared" ref="BJ1157:BJ1220" si="270">1-BH1157/BH$1468</f>
        <v>0.14436334144363339</v>
      </c>
      <c r="BK1157">
        <f t="shared" ref="BK1157:BK1220" si="271">1-BI1157/BI$1468</f>
        <v>0.56118143459915615</v>
      </c>
      <c r="BL1157">
        <f t="shared" ref="BL1157:BL1220" si="272">(BJ1157-BJ1158)*BK1157</f>
        <v>0</v>
      </c>
    </row>
    <row r="1158" spans="1:64" x14ac:dyDescent="0.3">
      <c r="A1158">
        <v>40</v>
      </c>
      <c r="B1158">
        <v>1</v>
      </c>
      <c r="C1158">
        <v>1</v>
      </c>
      <c r="D1158">
        <v>15</v>
      </c>
      <c r="E1158">
        <v>3</v>
      </c>
      <c r="F1158">
        <v>3</v>
      </c>
      <c r="G1158">
        <f t="shared" si="261"/>
        <v>2</v>
      </c>
      <c r="H1158">
        <v>3</v>
      </c>
      <c r="I1158">
        <v>14</v>
      </c>
      <c r="J1158">
        <v>0</v>
      </c>
      <c r="L1158" s="2" t="s">
        <v>20</v>
      </c>
      <c r="N1158">
        <v>45</v>
      </c>
      <c r="O1158">
        <v>1</v>
      </c>
      <c r="P1158">
        <v>1</v>
      </c>
      <c r="Q1158">
        <v>7</v>
      </c>
      <c r="R1158">
        <v>2</v>
      </c>
      <c r="S1158">
        <v>2</v>
      </c>
      <c r="T1158">
        <v>2</v>
      </c>
      <c r="U1158">
        <v>3</v>
      </c>
      <c r="V1158">
        <v>4</v>
      </c>
      <c r="W1158" s="45">
        <v>0</v>
      </c>
      <c r="X1158" s="46">
        <v>1</v>
      </c>
      <c r="Y1158" s="47">
        <f t="shared" si="262"/>
        <v>1</v>
      </c>
      <c r="Z1158">
        <f t="shared" si="263"/>
        <v>0</v>
      </c>
      <c r="AA1158">
        <f t="shared" si="264"/>
        <v>8.1118413021052729E-2</v>
      </c>
      <c r="AB1158" s="45">
        <f t="shared" si="265"/>
        <v>8.1118413021052729E-2</v>
      </c>
      <c r="AC1158" s="47">
        <f t="shared" si="266"/>
        <v>0.91888158697894728</v>
      </c>
      <c r="AD1158" s="45">
        <f t="shared" si="267"/>
        <v>-8.4598014787993697E-2</v>
      </c>
      <c r="AE1158" s="47">
        <f t="shared" si="268"/>
        <v>100</v>
      </c>
      <c r="AF1158">
        <f t="shared" si="269"/>
        <v>8.8279506489785886E-2</v>
      </c>
      <c r="BE1158">
        <v>0.25075563418869928</v>
      </c>
      <c r="BF1158">
        <v>0</v>
      </c>
      <c r="BG1158">
        <v>1</v>
      </c>
      <c r="BH1158">
        <f t="shared" ref="BH1158:BH1221" si="273">BH1157+BF1158</f>
        <v>1055</v>
      </c>
      <c r="BI1158">
        <f t="shared" ref="BI1158:BI1221" si="274">BI1157+BG1158</f>
        <v>105</v>
      </c>
      <c r="BJ1158">
        <f t="shared" si="270"/>
        <v>0.14436334144363339</v>
      </c>
      <c r="BK1158">
        <f t="shared" si="271"/>
        <v>0.55696202531645578</v>
      </c>
      <c r="BL1158">
        <f t="shared" si="272"/>
        <v>4.5171291590949251E-4</v>
      </c>
    </row>
    <row r="1159" spans="1:64" x14ac:dyDescent="0.3">
      <c r="A1159">
        <v>35</v>
      </c>
      <c r="B1159">
        <v>3</v>
      </c>
      <c r="C1159">
        <v>1</v>
      </c>
      <c r="D1159">
        <v>11</v>
      </c>
      <c r="E1159">
        <v>2</v>
      </c>
      <c r="F1159">
        <v>2</v>
      </c>
      <c r="G1159">
        <f t="shared" si="261"/>
        <v>2</v>
      </c>
      <c r="H1159">
        <v>3</v>
      </c>
      <c r="I1159">
        <v>2</v>
      </c>
      <c r="J1159">
        <v>0</v>
      </c>
      <c r="L1159" s="2" t="s">
        <v>20</v>
      </c>
      <c r="N1159">
        <v>45</v>
      </c>
      <c r="O1159">
        <v>1</v>
      </c>
      <c r="P1159">
        <v>1</v>
      </c>
      <c r="Q1159">
        <v>8</v>
      </c>
      <c r="R1159">
        <v>3</v>
      </c>
      <c r="S1159">
        <v>2</v>
      </c>
      <c r="T1159">
        <v>1</v>
      </c>
      <c r="U1159">
        <v>3</v>
      </c>
      <c r="V1159">
        <v>7</v>
      </c>
      <c r="W1159" s="45">
        <v>0</v>
      </c>
      <c r="X1159" s="46">
        <v>1</v>
      </c>
      <c r="Y1159" s="47">
        <f t="shared" si="262"/>
        <v>1</v>
      </c>
      <c r="Z1159">
        <f t="shared" si="263"/>
        <v>0</v>
      </c>
      <c r="AA1159">
        <f t="shared" si="264"/>
        <v>3.9752068930283151E-2</v>
      </c>
      <c r="AB1159" s="45">
        <f t="shared" si="265"/>
        <v>3.9752068930283151E-2</v>
      </c>
      <c r="AC1159" s="47">
        <f t="shared" si="266"/>
        <v>0.96024793106971684</v>
      </c>
      <c r="AD1159" s="45">
        <f t="shared" si="267"/>
        <v>-4.0563766333068456E-2</v>
      </c>
      <c r="AE1159" s="47">
        <f t="shared" si="268"/>
        <v>100</v>
      </c>
      <c r="AF1159">
        <f t="shared" si="269"/>
        <v>4.1397713698793727E-2</v>
      </c>
      <c r="BE1159">
        <v>0.25137746764519525</v>
      </c>
      <c r="BF1159">
        <v>1</v>
      </c>
      <c r="BG1159">
        <v>0</v>
      </c>
      <c r="BH1159">
        <f t="shared" si="273"/>
        <v>1056</v>
      </c>
      <c r="BI1159">
        <f t="shared" si="274"/>
        <v>105</v>
      </c>
      <c r="BJ1159">
        <f t="shared" si="270"/>
        <v>0.14355231143552316</v>
      </c>
      <c r="BK1159">
        <f t="shared" si="271"/>
        <v>0.55696202531645578</v>
      </c>
      <c r="BL1159">
        <f t="shared" si="272"/>
        <v>0</v>
      </c>
    </row>
    <row r="1160" spans="1:64" x14ac:dyDescent="0.3">
      <c r="A1160">
        <v>37</v>
      </c>
      <c r="B1160">
        <v>3</v>
      </c>
      <c r="C1160">
        <v>1</v>
      </c>
      <c r="D1160">
        <v>3</v>
      </c>
      <c r="E1160">
        <v>2</v>
      </c>
      <c r="F1160">
        <v>3</v>
      </c>
      <c r="G1160">
        <f t="shared" si="261"/>
        <v>2</v>
      </c>
      <c r="H1160">
        <v>2</v>
      </c>
      <c r="I1160">
        <v>0</v>
      </c>
      <c r="J1160">
        <v>0</v>
      </c>
      <c r="L1160" s="2" t="s">
        <v>20</v>
      </c>
      <c r="N1160">
        <v>45</v>
      </c>
      <c r="O1160">
        <v>1</v>
      </c>
      <c r="P1160">
        <v>1</v>
      </c>
      <c r="Q1160">
        <v>8</v>
      </c>
      <c r="R1160">
        <v>4</v>
      </c>
      <c r="S1160">
        <v>4</v>
      </c>
      <c r="T1160">
        <v>2</v>
      </c>
      <c r="U1160">
        <v>3</v>
      </c>
      <c r="V1160">
        <v>11</v>
      </c>
      <c r="W1160" s="45">
        <v>0</v>
      </c>
      <c r="X1160" s="46">
        <v>1</v>
      </c>
      <c r="Y1160" s="47">
        <f t="shared" si="262"/>
        <v>1</v>
      </c>
      <c r="Z1160">
        <f t="shared" si="263"/>
        <v>0</v>
      </c>
      <c r="AA1160">
        <f t="shared" si="264"/>
        <v>7.0099988576472996E-2</v>
      </c>
      <c r="AB1160" s="45">
        <f t="shared" si="265"/>
        <v>7.0099988576472996E-2</v>
      </c>
      <c r="AC1160" s="47">
        <f t="shared" si="266"/>
        <v>0.92990001142352696</v>
      </c>
      <c r="AD1160" s="45">
        <f t="shared" si="267"/>
        <v>-7.267821321330227E-2</v>
      </c>
      <c r="AE1160" s="47">
        <f t="shared" si="268"/>
        <v>100</v>
      </c>
      <c r="AF1160">
        <f t="shared" si="269"/>
        <v>7.5384436730096621E-2</v>
      </c>
      <c r="BE1160">
        <v>0.25210324791126204</v>
      </c>
      <c r="BF1160">
        <v>0</v>
      </c>
      <c r="BG1160">
        <v>1</v>
      </c>
      <c r="BH1160">
        <f t="shared" si="273"/>
        <v>1056</v>
      </c>
      <c r="BI1160">
        <f t="shared" si="274"/>
        <v>106</v>
      </c>
      <c r="BJ1160">
        <f t="shared" si="270"/>
        <v>0.14355231143552316</v>
      </c>
      <c r="BK1160">
        <f t="shared" si="271"/>
        <v>0.5527426160337553</v>
      </c>
      <c r="BL1160">
        <f t="shared" si="272"/>
        <v>0</v>
      </c>
    </row>
    <row r="1161" spans="1:64" x14ac:dyDescent="0.3">
      <c r="A1161">
        <v>39</v>
      </c>
      <c r="B1161">
        <v>1</v>
      </c>
      <c r="C1161">
        <v>1</v>
      </c>
      <c r="D1161">
        <v>2</v>
      </c>
      <c r="E1161">
        <v>2</v>
      </c>
      <c r="F1161">
        <v>3</v>
      </c>
      <c r="G1161">
        <f t="shared" si="261"/>
        <v>3</v>
      </c>
      <c r="H1161">
        <v>1</v>
      </c>
      <c r="I1161">
        <v>3</v>
      </c>
      <c r="J1161">
        <v>0</v>
      </c>
      <c r="L1161" s="2" t="s">
        <v>18</v>
      </c>
      <c r="N1161">
        <v>45</v>
      </c>
      <c r="O1161">
        <v>1</v>
      </c>
      <c r="P1161">
        <v>1</v>
      </c>
      <c r="Q1161">
        <v>9</v>
      </c>
      <c r="R1161">
        <v>3</v>
      </c>
      <c r="S1161">
        <v>3</v>
      </c>
      <c r="T1161">
        <v>1</v>
      </c>
      <c r="U1161">
        <v>3</v>
      </c>
      <c r="V1161">
        <v>9</v>
      </c>
      <c r="W1161" s="45">
        <v>0</v>
      </c>
      <c r="X1161" s="46">
        <v>1</v>
      </c>
      <c r="Y1161" s="47">
        <f t="shared" si="262"/>
        <v>1</v>
      </c>
      <c r="Z1161">
        <f t="shared" si="263"/>
        <v>0</v>
      </c>
      <c r="AA1161">
        <f t="shared" si="264"/>
        <v>3.9784199829487547E-2</v>
      </c>
      <c r="AB1161" s="45">
        <f t="shared" si="265"/>
        <v>3.9784199829487547E-2</v>
      </c>
      <c r="AC1161" s="47">
        <f t="shared" si="266"/>
        <v>0.96021580017051245</v>
      </c>
      <c r="AD1161" s="45">
        <f t="shared" si="267"/>
        <v>-4.0597227937872252E-2</v>
      </c>
      <c r="AE1161" s="47">
        <f t="shared" si="268"/>
        <v>100</v>
      </c>
      <c r="AF1161">
        <f t="shared" si="269"/>
        <v>4.143256112055517E-2</v>
      </c>
      <c r="BE1161">
        <v>0.25579178502074118</v>
      </c>
      <c r="BF1161">
        <v>0</v>
      </c>
      <c r="BG1161">
        <v>1</v>
      </c>
      <c r="BH1161">
        <f t="shared" si="273"/>
        <v>1056</v>
      </c>
      <c r="BI1161">
        <f t="shared" si="274"/>
        <v>107</v>
      </c>
      <c r="BJ1161">
        <f t="shared" si="270"/>
        <v>0.14355231143552316</v>
      </c>
      <c r="BK1161">
        <f t="shared" si="271"/>
        <v>0.54852320675105481</v>
      </c>
      <c r="BL1161">
        <f t="shared" si="272"/>
        <v>4.4486878082001553E-4</v>
      </c>
    </row>
    <row r="1162" spans="1:64" x14ac:dyDescent="0.3">
      <c r="A1162">
        <v>45</v>
      </c>
      <c r="B1162">
        <v>4</v>
      </c>
      <c r="C1162">
        <v>1</v>
      </c>
      <c r="D1162">
        <v>7</v>
      </c>
      <c r="E1162">
        <v>2</v>
      </c>
      <c r="F1162">
        <v>4</v>
      </c>
      <c r="G1162">
        <f t="shared" si="261"/>
        <v>1</v>
      </c>
      <c r="H1162">
        <v>3</v>
      </c>
      <c r="I1162">
        <v>3</v>
      </c>
      <c r="J1162">
        <v>0</v>
      </c>
      <c r="L1162" s="2" t="s">
        <v>21</v>
      </c>
      <c r="N1162">
        <v>45</v>
      </c>
      <c r="O1162">
        <v>1</v>
      </c>
      <c r="P1162">
        <v>2</v>
      </c>
      <c r="Q1162">
        <v>2</v>
      </c>
      <c r="R1162">
        <v>1</v>
      </c>
      <c r="S1162">
        <v>3</v>
      </c>
      <c r="T1162">
        <v>2</v>
      </c>
      <c r="U1162">
        <v>2</v>
      </c>
      <c r="V1162">
        <v>0</v>
      </c>
      <c r="W1162" s="45">
        <v>0</v>
      </c>
      <c r="X1162" s="46">
        <v>1</v>
      </c>
      <c r="Y1162" s="47">
        <f t="shared" si="262"/>
        <v>1</v>
      </c>
      <c r="Z1162">
        <f t="shared" si="263"/>
        <v>0</v>
      </c>
      <c r="AA1162">
        <f t="shared" si="264"/>
        <v>0.46130064939504389</v>
      </c>
      <c r="AB1162" s="45">
        <f t="shared" si="265"/>
        <v>0.46130064939504389</v>
      </c>
      <c r="AC1162" s="47">
        <f t="shared" si="266"/>
        <v>0.53869935060495611</v>
      </c>
      <c r="AD1162" s="45">
        <f t="shared" si="267"/>
        <v>-0.61859765478188489</v>
      </c>
      <c r="AE1162" s="47">
        <f t="shared" si="268"/>
        <v>100</v>
      </c>
      <c r="AF1162">
        <f t="shared" si="269"/>
        <v>0.8563230099999305</v>
      </c>
      <c r="BE1162">
        <v>0.25676232095522072</v>
      </c>
      <c r="BF1162">
        <v>1</v>
      </c>
      <c r="BG1162">
        <v>0</v>
      </c>
      <c r="BH1162">
        <f t="shared" si="273"/>
        <v>1057</v>
      </c>
      <c r="BI1162">
        <f t="shared" si="274"/>
        <v>107</v>
      </c>
      <c r="BJ1162">
        <f t="shared" si="270"/>
        <v>0.14274128142741282</v>
      </c>
      <c r="BK1162">
        <f t="shared" si="271"/>
        <v>0.54852320675105481</v>
      </c>
      <c r="BL1162">
        <f t="shared" si="272"/>
        <v>4.4486878082001553E-4</v>
      </c>
    </row>
    <row r="1163" spans="1:64" x14ac:dyDescent="0.3">
      <c r="A1163">
        <v>38</v>
      </c>
      <c r="B1163">
        <v>4</v>
      </c>
      <c r="C1163">
        <v>2</v>
      </c>
      <c r="D1163">
        <v>4</v>
      </c>
      <c r="E1163">
        <v>3</v>
      </c>
      <c r="F1163">
        <v>3</v>
      </c>
      <c r="G1163">
        <f t="shared" si="261"/>
        <v>2</v>
      </c>
      <c r="H1163">
        <v>4</v>
      </c>
      <c r="I1163">
        <v>0</v>
      </c>
      <c r="J1163">
        <v>0</v>
      </c>
      <c r="L1163" s="2" t="s">
        <v>20</v>
      </c>
      <c r="N1163">
        <v>45</v>
      </c>
      <c r="O1163">
        <v>1</v>
      </c>
      <c r="P1163">
        <v>2</v>
      </c>
      <c r="Q1163">
        <v>10</v>
      </c>
      <c r="R1163">
        <v>5</v>
      </c>
      <c r="S1163">
        <v>2</v>
      </c>
      <c r="T1163">
        <v>3</v>
      </c>
      <c r="U1163">
        <v>3</v>
      </c>
      <c r="V1163">
        <v>1</v>
      </c>
      <c r="W1163" s="45">
        <v>1</v>
      </c>
      <c r="X1163" s="46">
        <v>0</v>
      </c>
      <c r="Y1163" s="47">
        <f t="shared" si="262"/>
        <v>1</v>
      </c>
      <c r="Z1163">
        <f t="shared" si="263"/>
        <v>1</v>
      </c>
      <c r="AA1163">
        <f t="shared" si="264"/>
        <v>9.0874937169708514E-2</v>
      </c>
      <c r="AB1163" s="45">
        <f t="shared" si="265"/>
        <v>9.0874937169708514E-2</v>
      </c>
      <c r="AC1163" s="47">
        <f t="shared" si="266"/>
        <v>0.90912506283029149</v>
      </c>
      <c r="AD1163" s="45">
        <f t="shared" si="267"/>
        <v>-2.3982710345211711</v>
      </c>
      <c r="AE1163" s="47">
        <f t="shared" si="268"/>
        <v>0</v>
      </c>
      <c r="AF1163">
        <f t="shared" si="269"/>
        <v>10.004134155630883</v>
      </c>
      <c r="BE1163">
        <v>0.25681033687004667</v>
      </c>
      <c r="BF1163">
        <v>1</v>
      </c>
      <c r="BG1163">
        <v>0</v>
      </c>
      <c r="BH1163">
        <f t="shared" si="273"/>
        <v>1058</v>
      </c>
      <c r="BI1163">
        <f t="shared" si="274"/>
        <v>107</v>
      </c>
      <c r="BJ1163">
        <f t="shared" si="270"/>
        <v>0.14193025141930249</v>
      </c>
      <c r="BK1163">
        <f t="shared" si="271"/>
        <v>0.54852320675105481</v>
      </c>
      <c r="BL1163">
        <f t="shared" si="272"/>
        <v>4.4486878081995466E-4</v>
      </c>
    </row>
    <row r="1164" spans="1:64" x14ac:dyDescent="0.3">
      <c r="A1164">
        <v>35</v>
      </c>
      <c r="B1164">
        <v>4</v>
      </c>
      <c r="C1164">
        <v>1</v>
      </c>
      <c r="D1164">
        <v>12</v>
      </c>
      <c r="E1164">
        <v>3</v>
      </c>
      <c r="F1164">
        <v>2</v>
      </c>
      <c r="G1164">
        <f t="shared" si="261"/>
        <v>2</v>
      </c>
      <c r="H1164">
        <v>3</v>
      </c>
      <c r="I1164">
        <v>6</v>
      </c>
      <c r="J1164">
        <v>1</v>
      </c>
      <c r="L1164" s="2" t="s">
        <v>20</v>
      </c>
      <c r="N1164">
        <v>45</v>
      </c>
      <c r="O1164">
        <v>2</v>
      </c>
      <c r="P1164">
        <v>1</v>
      </c>
      <c r="Q1164">
        <v>0</v>
      </c>
      <c r="R1164">
        <v>1</v>
      </c>
      <c r="S1164">
        <v>3</v>
      </c>
      <c r="T1164">
        <v>3</v>
      </c>
      <c r="U1164">
        <v>3</v>
      </c>
      <c r="V1164">
        <v>0</v>
      </c>
      <c r="W1164" s="45">
        <v>0</v>
      </c>
      <c r="X1164" s="46">
        <v>1</v>
      </c>
      <c r="Y1164" s="47">
        <f t="shared" si="262"/>
        <v>1</v>
      </c>
      <c r="Z1164">
        <f t="shared" si="263"/>
        <v>0</v>
      </c>
      <c r="AA1164">
        <f t="shared" si="264"/>
        <v>0.21179183486975356</v>
      </c>
      <c r="AB1164" s="45">
        <f t="shared" si="265"/>
        <v>0.21179183486975356</v>
      </c>
      <c r="AC1164" s="47">
        <f t="shared" si="266"/>
        <v>0.78820816513024639</v>
      </c>
      <c r="AD1164" s="45">
        <f t="shared" si="267"/>
        <v>-0.23799305506371721</v>
      </c>
      <c r="AE1164" s="47">
        <f t="shared" si="268"/>
        <v>100</v>
      </c>
      <c r="AF1164">
        <f t="shared" si="269"/>
        <v>0.26870038175100142</v>
      </c>
      <c r="BE1164">
        <v>0.25744097959578466</v>
      </c>
      <c r="BF1164">
        <v>1</v>
      </c>
      <c r="BG1164">
        <v>0</v>
      </c>
      <c r="BH1164">
        <f t="shared" si="273"/>
        <v>1059</v>
      </c>
      <c r="BI1164">
        <f t="shared" si="274"/>
        <v>107</v>
      </c>
      <c r="BJ1164">
        <f t="shared" si="270"/>
        <v>0.14111922141119226</v>
      </c>
      <c r="BK1164">
        <f t="shared" si="271"/>
        <v>0.54852320675105481</v>
      </c>
      <c r="BL1164">
        <f t="shared" si="272"/>
        <v>4.4486878082001553E-4</v>
      </c>
    </row>
    <row r="1165" spans="1:64" x14ac:dyDescent="0.3">
      <c r="A1165">
        <v>37</v>
      </c>
      <c r="B1165">
        <v>2</v>
      </c>
      <c r="C1165">
        <v>1</v>
      </c>
      <c r="D1165">
        <v>4</v>
      </c>
      <c r="E1165">
        <v>1</v>
      </c>
      <c r="F1165">
        <v>2</v>
      </c>
      <c r="G1165">
        <f t="shared" si="261"/>
        <v>2</v>
      </c>
      <c r="H1165">
        <v>1</v>
      </c>
      <c r="I1165">
        <v>7</v>
      </c>
      <c r="J1165">
        <v>0</v>
      </c>
      <c r="L1165" s="2" t="s">
        <v>20</v>
      </c>
      <c r="N1165">
        <v>45</v>
      </c>
      <c r="O1165">
        <v>2</v>
      </c>
      <c r="P1165">
        <v>1</v>
      </c>
      <c r="Q1165">
        <v>0</v>
      </c>
      <c r="R1165">
        <v>3</v>
      </c>
      <c r="S1165">
        <v>2</v>
      </c>
      <c r="T1165">
        <v>1</v>
      </c>
      <c r="U1165">
        <v>3</v>
      </c>
      <c r="V1165">
        <v>0</v>
      </c>
      <c r="W1165" s="45">
        <v>0</v>
      </c>
      <c r="X1165" s="46">
        <v>1</v>
      </c>
      <c r="Y1165" s="47">
        <f t="shared" si="262"/>
        <v>1</v>
      </c>
      <c r="Z1165">
        <f t="shared" si="263"/>
        <v>0</v>
      </c>
      <c r="AA1165">
        <f t="shared" si="264"/>
        <v>3.7275474723670661E-2</v>
      </c>
      <c r="AB1165" s="45">
        <f t="shared" si="265"/>
        <v>3.7275474723670661E-2</v>
      </c>
      <c r="AC1165" s="47">
        <f t="shared" si="266"/>
        <v>0.96272452527632935</v>
      </c>
      <c r="AD1165" s="45">
        <f t="shared" si="267"/>
        <v>-3.7987967009748685E-2</v>
      </c>
      <c r="AE1165" s="47">
        <f t="shared" si="268"/>
        <v>100</v>
      </c>
      <c r="AF1165">
        <f t="shared" si="269"/>
        <v>3.8718733910898903E-2</v>
      </c>
      <c r="BE1165">
        <v>0.25791830154614315</v>
      </c>
      <c r="BF1165">
        <v>1</v>
      </c>
      <c r="BG1165">
        <v>0</v>
      </c>
      <c r="BH1165">
        <f t="shared" si="273"/>
        <v>1060</v>
      </c>
      <c r="BI1165">
        <f t="shared" si="274"/>
        <v>107</v>
      </c>
      <c r="BJ1165">
        <f t="shared" si="270"/>
        <v>0.14030819140308193</v>
      </c>
      <c r="BK1165">
        <f t="shared" si="271"/>
        <v>0.54852320675105481</v>
      </c>
      <c r="BL1165">
        <f t="shared" si="272"/>
        <v>0</v>
      </c>
    </row>
    <row r="1166" spans="1:64" x14ac:dyDescent="0.3">
      <c r="A1166">
        <v>40</v>
      </c>
      <c r="B1166">
        <v>3</v>
      </c>
      <c r="C1166">
        <v>2</v>
      </c>
      <c r="D1166">
        <v>2</v>
      </c>
      <c r="E1166">
        <v>3</v>
      </c>
      <c r="F1166">
        <v>4</v>
      </c>
      <c r="G1166">
        <f t="shared" si="261"/>
        <v>3</v>
      </c>
      <c r="H1166">
        <v>2</v>
      </c>
      <c r="I1166">
        <v>3</v>
      </c>
      <c r="J1166">
        <v>0</v>
      </c>
      <c r="L1166" s="2" t="s">
        <v>18</v>
      </c>
      <c r="N1166">
        <v>45</v>
      </c>
      <c r="O1166">
        <v>2</v>
      </c>
      <c r="P1166">
        <v>1</v>
      </c>
      <c r="Q1166">
        <v>0</v>
      </c>
      <c r="R1166">
        <v>5</v>
      </c>
      <c r="S1166">
        <v>3</v>
      </c>
      <c r="T1166">
        <v>3</v>
      </c>
      <c r="U1166">
        <v>3</v>
      </c>
      <c r="V1166">
        <v>0</v>
      </c>
      <c r="W1166" s="45">
        <v>0</v>
      </c>
      <c r="X1166" s="46">
        <v>1</v>
      </c>
      <c r="Y1166" s="47">
        <f t="shared" si="262"/>
        <v>1</v>
      </c>
      <c r="Z1166">
        <f t="shared" si="263"/>
        <v>0</v>
      </c>
      <c r="AA1166">
        <f t="shared" si="264"/>
        <v>5.509937073005268E-2</v>
      </c>
      <c r="AB1166" s="45">
        <f t="shared" si="265"/>
        <v>5.509937073005268E-2</v>
      </c>
      <c r="AC1166" s="47">
        <f t="shared" si="266"/>
        <v>0.94490062926994733</v>
      </c>
      <c r="AD1166" s="45">
        <f t="shared" si="267"/>
        <v>-5.667551122918197E-2</v>
      </c>
      <c r="AE1166" s="47">
        <f t="shared" si="268"/>
        <v>100</v>
      </c>
      <c r="AF1166">
        <f t="shared" si="269"/>
        <v>5.8312344201340793E-2</v>
      </c>
      <c r="BE1166">
        <v>0.25874102037728802</v>
      </c>
      <c r="BF1166">
        <v>0</v>
      </c>
      <c r="BG1166">
        <v>1</v>
      </c>
      <c r="BH1166">
        <f t="shared" si="273"/>
        <v>1060</v>
      </c>
      <c r="BI1166">
        <f t="shared" si="274"/>
        <v>108</v>
      </c>
      <c r="BJ1166">
        <f t="shared" si="270"/>
        <v>0.14030819140308193</v>
      </c>
      <c r="BK1166">
        <f t="shared" si="271"/>
        <v>0.54430379746835444</v>
      </c>
      <c r="BL1166">
        <f t="shared" si="272"/>
        <v>4.4144671327524623E-4</v>
      </c>
    </row>
    <row r="1167" spans="1:64" x14ac:dyDescent="0.3">
      <c r="A1167">
        <v>44</v>
      </c>
      <c r="B1167">
        <v>1</v>
      </c>
      <c r="C1167">
        <v>2</v>
      </c>
      <c r="D1167">
        <v>7</v>
      </c>
      <c r="E1167">
        <v>2</v>
      </c>
      <c r="F1167">
        <v>1</v>
      </c>
      <c r="G1167">
        <f t="shared" si="261"/>
        <v>2</v>
      </c>
      <c r="H1167">
        <v>3</v>
      </c>
      <c r="I1167">
        <v>0</v>
      </c>
      <c r="J1167">
        <v>0</v>
      </c>
      <c r="L1167" s="2" t="s">
        <v>20</v>
      </c>
      <c r="N1167">
        <v>45</v>
      </c>
      <c r="O1167">
        <v>2</v>
      </c>
      <c r="P1167">
        <v>1</v>
      </c>
      <c r="Q1167">
        <v>2</v>
      </c>
      <c r="R1167">
        <v>2</v>
      </c>
      <c r="S1167">
        <v>1</v>
      </c>
      <c r="T1167">
        <v>3</v>
      </c>
      <c r="U1167">
        <v>3</v>
      </c>
      <c r="V1167">
        <v>0</v>
      </c>
      <c r="W1167" s="45">
        <v>0</v>
      </c>
      <c r="X1167" s="46">
        <v>1</v>
      </c>
      <c r="Y1167" s="47">
        <f t="shared" si="262"/>
        <v>1</v>
      </c>
      <c r="Z1167">
        <f t="shared" si="263"/>
        <v>0</v>
      </c>
      <c r="AA1167">
        <f t="shared" si="264"/>
        <v>0.14560894167617219</v>
      </c>
      <c r="AB1167" s="45">
        <f t="shared" si="265"/>
        <v>0.14560894167617219</v>
      </c>
      <c r="AC1167" s="47">
        <f t="shared" si="266"/>
        <v>0.85439105832382778</v>
      </c>
      <c r="AD1167" s="45">
        <f t="shared" si="267"/>
        <v>-0.15736627627592795</v>
      </c>
      <c r="AE1167" s="47">
        <f t="shared" si="268"/>
        <v>100</v>
      </c>
      <c r="AF1167">
        <f t="shared" si="269"/>
        <v>0.17042423402912546</v>
      </c>
      <c r="BE1167">
        <v>0.25881741082995952</v>
      </c>
      <c r="BF1167">
        <v>1</v>
      </c>
      <c r="BG1167">
        <v>0</v>
      </c>
      <c r="BH1167">
        <f t="shared" si="273"/>
        <v>1061</v>
      </c>
      <c r="BI1167">
        <f t="shared" si="274"/>
        <v>108</v>
      </c>
      <c r="BJ1167">
        <f t="shared" si="270"/>
        <v>0.13949716139497159</v>
      </c>
      <c r="BK1167">
        <f t="shared" si="271"/>
        <v>0.54430379746835444</v>
      </c>
      <c r="BL1167">
        <f t="shared" si="272"/>
        <v>4.4144671327518584E-4</v>
      </c>
    </row>
    <row r="1168" spans="1:64" x14ac:dyDescent="0.3">
      <c r="A1168">
        <v>48</v>
      </c>
      <c r="B1168">
        <v>3</v>
      </c>
      <c r="C1168">
        <v>1</v>
      </c>
      <c r="D1168">
        <v>2</v>
      </c>
      <c r="E1168">
        <v>4</v>
      </c>
      <c r="F1168">
        <v>4</v>
      </c>
      <c r="G1168">
        <f t="shared" si="261"/>
        <v>2</v>
      </c>
      <c r="H1168">
        <v>3</v>
      </c>
      <c r="I1168">
        <v>2</v>
      </c>
      <c r="J1168">
        <v>0</v>
      </c>
      <c r="L1168" s="2" t="s">
        <v>20</v>
      </c>
      <c r="N1168">
        <v>45</v>
      </c>
      <c r="O1168">
        <v>2</v>
      </c>
      <c r="P1168">
        <v>1</v>
      </c>
      <c r="Q1168">
        <v>3</v>
      </c>
      <c r="R1168">
        <v>1</v>
      </c>
      <c r="S1168">
        <v>2</v>
      </c>
      <c r="T1168">
        <v>3</v>
      </c>
      <c r="U1168">
        <v>3</v>
      </c>
      <c r="V1168">
        <v>0</v>
      </c>
      <c r="W1168" s="45">
        <v>0</v>
      </c>
      <c r="X1168" s="46">
        <v>1</v>
      </c>
      <c r="Y1168" s="47">
        <f t="shared" si="262"/>
        <v>1</v>
      </c>
      <c r="Z1168">
        <f t="shared" si="263"/>
        <v>0</v>
      </c>
      <c r="AA1168">
        <f t="shared" si="264"/>
        <v>0.15711290088649082</v>
      </c>
      <c r="AB1168" s="45">
        <f t="shared" si="265"/>
        <v>0.15711290088649082</v>
      </c>
      <c r="AC1168" s="47">
        <f t="shared" si="266"/>
        <v>0.84288709911350912</v>
      </c>
      <c r="AD1168" s="45">
        <f t="shared" si="267"/>
        <v>-0.1709222574541048</v>
      </c>
      <c r="AE1168" s="47">
        <f t="shared" si="268"/>
        <v>100</v>
      </c>
      <c r="AF1168">
        <f t="shared" si="269"/>
        <v>0.1863985117956265</v>
      </c>
      <c r="BE1168">
        <v>0.25996191366584731</v>
      </c>
      <c r="BF1168">
        <v>1</v>
      </c>
      <c r="BG1168">
        <v>0</v>
      </c>
      <c r="BH1168">
        <f t="shared" si="273"/>
        <v>1062</v>
      </c>
      <c r="BI1168">
        <f t="shared" si="274"/>
        <v>108</v>
      </c>
      <c r="BJ1168">
        <f t="shared" si="270"/>
        <v>0.13868613138686137</v>
      </c>
      <c r="BK1168">
        <f t="shared" si="271"/>
        <v>0.54430379746835444</v>
      </c>
      <c r="BL1168">
        <f t="shared" si="272"/>
        <v>4.4144671327524623E-4</v>
      </c>
    </row>
    <row r="1169" spans="1:64" x14ac:dyDescent="0.3">
      <c r="A1169">
        <v>35</v>
      </c>
      <c r="B1169">
        <v>1</v>
      </c>
      <c r="C1169">
        <v>2</v>
      </c>
      <c r="D1169">
        <v>2</v>
      </c>
      <c r="E1169">
        <v>2</v>
      </c>
      <c r="F1169">
        <v>4</v>
      </c>
      <c r="G1169">
        <f t="shared" si="261"/>
        <v>1</v>
      </c>
      <c r="H1169">
        <v>2</v>
      </c>
      <c r="I1169">
        <v>2</v>
      </c>
      <c r="J1169">
        <v>1</v>
      </c>
      <c r="L1169" s="2" t="s">
        <v>21</v>
      </c>
      <c r="N1169">
        <v>45</v>
      </c>
      <c r="O1169">
        <v>2</v>
      </c>
      <c r="P1169">
        <v>1</v>
      </c>
      <c r="Q1169">
        <v>7</v>
      </c>
      <c r="R1169">
        <v>2</v>
      </c>
      <c r="S1169">
        <v>3</v>
      </c>
      <c r="T1169">
        <v>3</v>
      </c>
      <c r="U1169">
        <v>3</v>
      </c>
      <c r="V1169">
        <v>3</v>
      </c>
      <c r="W1169" s="45">
        <v>0</v>
      </c>
      <c r="X1169" s="46">
        <v>1</v>
      </c>
      <c r="Y1169" s="47">
        <f t="shared" si="262"/>
        <v>1</v>
      </c>
      <c r="Z1169">
        <f t="shared" si="263"/>
        <v>0</v>
      </c>
      <c r="AA1169">
        <f t="shared" si="264"/>
        <v>8.2570599376932743E-2</v>
      </c>
      <c r="AB1169" s="45">
        <f t="shared" si="265"/>
        <v>8.2570599376932743E-2</v>
      </c>
      <c r="AC1169" s="47">
        <f t="shared" si="266"/>
        <v>0.91742940062306721</v>
      </c>
      <c r="AD1169" s="45">
        <f t="shared" si="267"/>
        <v>-8.6179649563816796E-2</v>
      </c>
      <c r="AE1169" s="47">
        <f t="shared" si="268"/>
        <v>100</v>
      </c>
      <c r="AF1169">
        <f t="shared" si="269"/>
        <v>9.000212912389266E-2</v>
      </c>
      <c r="BE1169">
        <v>0.26095541867402711</v>
      </c>
      <c r="BF1169">
        <v>1</v>
      </c>
      <c r="BG1169">
        <v>0</v>
      </c>
      <c r="BH1169">
        <f t="shared" si="273"/>
        <v>1063</v>
      </c>
      <c r="BI1169">
        <f t="shared" si="274"/>
        <v>108</v>
      </c>
      <c r="BJ1169">
        <f t="shared" si="270"/>
        <v>0.13787510137875103</v>
      </c>
      <c r="BK1169">
        <f t="shared" si="271"/>
        <v>0.54430379746835444</v>
      </c>
      <c r="BL1169">
        <f t="shared" si="272"/>
        <v>4.4144671327524623E-4</v>
      </c>
    </row>
    <row r="1170" spans="1:64" x14ac:dyDescent="0.3">
      <c r="A1170">
        <v>24</v>
      </c>
      <c r="B1170">
        <v>1</v>
      </c>
      <c r="C1170">
        <v>2</v>
      </c>
      <c r="D1170">
        <v>3</v>
      </c>
      <c r="E1170">
        <v>1</v>
      </c>
      <c r="F1170">
        <v>4</v>
      </c>
      <c r="G1170">
        <f t="shared" si="261"/>
        <v>3</v>
      </c>
      <c r="H1170">
        <v>3</v>
      </c>
      <c r="I1170">
        <v>1</v>
      </c>
      <c r="J1170">
        <v>0</v>
      </c>
      <c r="L1170" s="2" t="s">
        <v>18</v>
      </c>
      <c r="N1170">
        <v>45</v>
      </c>
      <c r="O1170">
        <v>2</v>
      </c>
      <c r="P1170">
        <v>1</v>
      </c>
      <c r="Q1170">
        <v>8</v>
      </c>
      <c r="R1170">
        <v>2</v>
      </c>
      <c r="S1170">
        <v>1</v>
      </c>
      <c r="T1170">
        <v>2</v>
      </c>
      <c r="U1170">
        <v>2</v>
      </c>
      <c r="V1170">
        <v>3</v>
      </c>
      <c r="W1170" s="45">
        <v>0</v>
      </c>
      <c r="X1170" s="46">
        <v>1</v>
      </c>
      <c r="Y1170" s="47">
        <f t="shared" si="262"/>
        <v>1</v>
      </c>
      <c r="Z1170">
        <f t="shared" si="263"/>
        <v>0</v>
      </c>
      <c r="AA1170">
        <f t="shared" si="264"/>
        <v>6.0748049506741203E-2</v>
      </c>
      <c r="AB1170" s="45">
        <f t="shared" si="265"/>
        <v>6.0748049506741203E-2</v>
      </c>
      <c r="AC1170" s="47">
        <f t="shared" si="266"/>
        <v>0.93925195049325882</v>
      </c>
      <c r="AD1170" s="45">
        <f t="shared" si="267"/>
        <v>-6.2671517880485098E-2</v>
      </c>
      <c r="AE1170" s="47">
        <f t="shared" si="268"/>
        <v>100</v>
      </c>
      <c r="AF1170">
        <f t="shared" si="269"/>
        <v>6.4677054409989429E-2</v>
      </c>
      <c r="BE1170">
        <v>0.26137460039896238</v>
      </c>
      <c r="BF1170">
        <v>1</v>
      </c>
      <c r="BG1170">
        <v>0</v>
      </c>
      <c r="BH1170">
        <f t="shared" si="273"/>
        <v>1064</v>
      </c>
      <c r="BI1170">
        <f t="shared" si="274"/>
        <v>108</v>
      </c>
      <c r="BJ1170">
        <f t="shared" si="270"/>
        <v>0.13706407137064069</v>
      </c>
      <c r="BK1170">
        <f t="shared" si="271"/>
        <v>0.54430379746835444</v>
      </c>
      <c r="BL1170">
        <f t="shared" si="272"/>
        <v>4.4144671327524623E-4</v>
      </c>
    </row>
    <row r="1171" spans="1:64" x14ac:dyDescent="0.3">
      <c r="A1171">
        <v>27</v>
      </c>
      <c r="B1171">
        <v>2</v>
      </c>
      <c r="C1171">
        <v>1</v>
      </c>
      <c r="D1171">
        <v>2</v>
      </c>
      <c r="E1171">
        <v>1</v>
      </c>
      <c r="F1171">
        <v>3</v>
      </c>
      <c r="G1171">
        <f t="shared" si="261"/>
        <v>2</v>
      </c>
      <c r="H1171">
        <v>3</v>
      </c>
      <c r="I1171">
        <v>0</v>
      </c>
      <c r="J1171">
        <v>0</v>
      </c>
      <c r="L1171" s="2" t="s">
        <v>20</v>
      </c>
      <c r="N1171">
        <v>45</v>
      </c>
      <c r="O1171">
        <v>2</v>
      </c>
      <c r="P1171">
        <v>1</v>
      </c>
      <c r="Q1171">
        <v>9</v>
      </c>
      <c r="R1171">
        <v>2</v>
      </c>
      <c r="S1171">
        <v>2</v>
      </c>
      <c r="T1171">
        <v>1</v>
      </c>
      <c r="U1171">
        <v>1</v>
      </c>
      <c r="V1171">
        <v>0</v>
      </c>
      <c r="W1171" s="45">
        <v>0</v>
      </c>
      <c r="X1171" s="46">
        <v>1</v>
      </c>
      <c r="Y1171" s="47">
        <f t="shared" si="262"/>
        <v>1</v>
      </c>
      <c r="Z1171">
        <f t="shared" si="263"/>
        <v>0</v>
      </c>
      <c r="AA1171">
        <f t="shared" si="264"/>
        <v>1.9995173855677548E-2</v>
      </c>
      <c r="AB1171" s="45">
        <f t="shared" si="265"/>
        <v>1.9995173855677548E-2</v>
      </c>
      <c r="AC1171" s="47">
        <f t="shared" si="266"/>
        <v>0.98000482614432249</v>
      </c>
      <c r="AD1171" s="45">
        <f t="shared" si="267"/>
        <v>-2.0197782692581663E-2</v>
      </c>
      <c r="AE1171" s="47">
        <f t="shared" si="268"/>
        <v>100</v>
      </c>
      <c r="AF1171">
        <f t="shared" si="269"/>
        <v>2.0403138150192044E-2</v>
      </c>
      <c r="BE1171">
        <v>0.26212611955021847</v>
      </c>
      <c r="BF1171">
        <v>1</v>
      </c>
      <c r="BG1171">
        <v>0</v>
      </c>
      <c r="BH1171">
        <f t="shared" si="273"/>
        <v>1065</v>
      </c>
      <c r="BI1171">
        <f t="shared" si="274"/>
        <v>108</v>
      </c>
      <c r="BJ1171">
        <f t="shared" si="270"/>
        <v>0.13625304136253036</v>
      </c>
      <c r="BK1171">
        <f t="shared" si="271"/>
        <v>0.54430379746835444</v>
      </c>
      <c r="BL1171">
        <f t="shared" si="272"/>
        <v>4.4144671327518584E-4</v>
      </c>
    </row>
    <row r="1172" spans="1:64" x14ac:dyDescent="0.3">
      <c r="A1172">
        <v>27</v>
      </c>
      <c r="B1172">
        <v>4</v>
      </c>
      <c r="C1172">
        <v>1</v>
      </c>
      <c r="D1172">
        <v>2</v>
      </c>
      <c r="E1172">
        <v>1</v>
      </c>
      <c r="F1172">
        <v>1</v>
      </c>
      <c r="G1172">
        <f t="shared" si="261"/>
        <v>3</v>
      </c>
      <c r="H1172">
        <v>2</v>
      </c>
      <c r="I1172">
        <v>1</v>
      </c>
      <c r="J1172">
        <v>0</v>
      </c>
      <c r="L1172" s="2" t="s">
        <v>18</v>
      </c>
      <c r="N1172">
        <v>45</v>
      </c>
      <c r="O1172">
        <v>2</v>
      </c>
      <c r="P1172">
        <v>1</v>
      </c>
      <c r="Q1172">
        <v>10</v>
      </c>
      <c r="R1172">
        <v>2</v>
      </c>
      <c r="S1172">
        <v>3</v>
      </c>
      <c r="T1172">
        <v>2</v>
      </c>
      <c r="U1172">
        <v>3</v>
      </c>
      <c r="V1172">
        <v>4</v>
      </c>
      <c r="W1172" s="45">
        <v>0</v>
      </c>
      <c r="X1172" s="46">
        <v>1</v>
      </c>
      <c r="Y1172" s="47">
        <f t="shared" si="262"/>
        <v>1</v>
      </c>
      <c r="Z1172">
        <f t="shared" si="263"/>
        <v>0</v>
      </c>
      <c r="AA1172">
        <f t="shared" si="264"/>
        <v>3.2124656130452366E-2</v>
      </c>
      <c r="AB1172" s="45">
        <f t="shared" si="265"/>
        <v>3.2124656130452366E-2</v>
      </c>
      <c r="AC1172" s="47">
        <f t="shared" si="266"/>
        <v>0.96787534386954766</v>
      </c>
      <c r="AD1172" s="45">
        <f t="shared" si="267"/>
        <v>-3.2651976992298042E-2</v>
      </c>
      <c r="AE1172" s="47">
        <f t="shared" si="268"/>
        <v>100</v>
      </c>
      <c r="AF1172">
        <f t="shared" si="269"/>
        <v>3.3190902458594088E-2</v>
      </c>
      <c r="BE1172">
        <v>0.26251715001322073</v>
      </c>
      <c r="BF1172">
        <v>1</v>
      </c>
      <c r="BG1172">
        <v>0</v>
      </c>
      <c r="BH1172">
        <f t="shared" si="273"/>
        <v>1066</v>
      </c>
      <c r="BI1172">
        <f t="shared" si="274"/>
        <v>108</v>
      </c>
      <c r="BJ1172">
        <f t="shared" si="270"/>
        <v>0.13544201135442013</v>
      </c>
      <c r="BK1172">
        <f t="shared" si="271"/>
        <v>0.54430379746835444</v>
      </c>
      <c r="BL1172">
        <f t="shared" si="272"/>
        <v>4.4144671327524623E-4</v>
      </c>
    </row>
    <row r="1173" spans="1:64" x14ac:dyDescent="0.3">
      <c r="A1173">
        <v>40</v>
      </c>
      <c r="B1173">
        <v>1</v>
      </c>
      <c r="C1173">
        <v>2</v>
      </c>
      <c r="D1173">
        <v>2</v>
      </c>
      <c r="E1173">
        <v>1</v>
      </c>
      <c r="F1173">
        <v>1</v>
      </c>
      <c r="G1173">
        <f t="shared" si="261"/>
        <v>3</v>
      </c>
      <c r="H1173">
        <v>1</v>
      </c>
      <c r="I1173">
        <v>0</v>
      </c>
      <c r="J1173">
        <v>1</v>
      </c>
      <c r="L1173" s="2" t="s">
        <v>18</v>
      </c>
      <c r="N1173">
        <v>45</v>
      </c>
      <c r="O1173">
        <v>2</v>
      </c>
      <c r="P1173">
        <v>2</v>
      </c>
      <c r="Q1173">
        <v>1</v>
      </c>
      <c r="R1173">
        <v>3</v>
      </c>
      <c r="S1173">
        <v>4</v>
      </c>
      <c r="T1173">
        <v>2</v>
      </c>
      <c r="U1173">
        <v>4</v>
      </c>
      <c r="V1173">
        <v>1</v>
      </c>
      <c r="W1173" s="45">
        <v>0</v>
      </c>
      <c r="X1173" s="46">
        <v>1</v>
      </c>
      <c r="Y1173" s="47">
        <f t="shared" si="262"/>
        <v>1</v>
      </c>
      <c r="Z1173">
        <f t="shared" si="263"/>
        <v>0</v>
      </c>
      <c r="AA1173">
        <f t="shared" si="264"/>
        <v>0.17499532136476953</v>
      </c>
      <c r="AB1173" s="45">
        <f t="shared" si="265"/>
        <v>0.17499532136476953</v>
      </c>
      <c r="AC1173" s="47">
        <f t="shared" si="266"/>
        <v>0.82500467863523053</v>
      </c>
      <c r="AD1173" s="45">
        <f t="shared" si="267"/>
        <v>-0.19236622159052985</v>
      </c>
      <c r="AE1173" s="47">
        <f t="shared" si="268"/>
        <v>100</v>
      </c>
      <c r="AF1173">
        <f t="shared" si="269"/>
        <v>0.21211433813230818</v>
      </c>
      <c r="BE1173">
        <v>0.26289353100409296</v>
      </c>
      <c r="BF1173">
        <v>1</v>
      </c>
      <c r="BG1173">
        <v>0</v>
      </c>
      <c r="BH1173">
        <f t="shared" si="273"/>
        <v>1067</v>
      </c>
      <c r="BI1173">
        <f t="shared" si="274"/>
        <v>108</v>
      </c>
      <c r="BJ1173">
        <f t="shared" si="270"/>
        <v>0.1346309813463098</v>
      </c>
      <c r="BK1173">
        <f t="shared" si="271"/>
        <v>0.54430379746835444</v>
      </c>
      <c r="BL1173">
        <f t="shared" si="272"/>
        <v>4.4144671327524623E-4</v>
      </c>
    </row>
    <row r="1174" spans="1:64" x14ac:dyDescent="0.3">
      <c r="A1174">
        <v>29</v>
      </c>
      <c r="B1174">
        <v>3</v>
      </c>
      <c r="C1174">
        <v>1</v>
      </c>
      <c r="D1174">
        <v>2</v>
      </c>
      <c r="E1174">
        <v>2</v>
      </c>
      <c r="F1174">
        <v>2</v>
      </c>
      <c r="G1174">
        <f t="shared" si="261"/>
        <v>3</v>
      </c>
      <c r="H1174">
        <v>3</v>
      </c>
      <c r="I1174">
        <v>1</v>
      </c>
      <c r="J1174">
        <v>0</v>
      </c>
      <c r="L1174" s="2" t="s">
        <v>18</v>
      </c>
      <c r="N1174">
        <v>45</v>
      </c>
      <c r="O1174">
        <v>2</v>
      </c>
      <c r="P1174">
        <v>2</v>
      </c>
      <c r="Q1174">
        <v>7</v>
      </c>
      <c r="R1174">
        <v>3</v>
      </c>
      <c r="S1174">
        <v>3</v>
      </c>
      <c r="T1174">
        <v>1</v>
      </c>
      <c r="U1174">
        <v>3</v>
      </c>
      <c r="V1174">
        <v>0</v>
      </c>
      <c r="W1174" s="45">
        <v>0</v>
      </c>
      <c r="X1174" s="46">
        <v>1</v>
      </c>
      <c r="Y1174" s="47">
        <f t="shared" si="262"/>
        <v>1</v>
      </c>
      <c r="Z1174">
        <f t="shared" si="263"/>
        <v>0</v>
      </c>
      <c r="AA1174">
        <f t="shared" si="264"/>
        <v>4.842687549564674E-2</v>
      </c>
      <c r="AB1174" s="45">
        <f t="shared" si="265"/>
        <v>4.842687549564674E-2</v>
      </c>
      <c r="AC1174" s="47">
        <f t="shared" si="266"/>
        <v>0.95157312450435327</v>
      </c>
      <c r="AD1174" s="45">
        <f t="shared" si="267"/>
        <v>-4.9638743381380378E-2</v>
      </c>
      <c r="AE1174" s="47">
        <f t="shared" si="268"/>
        <v>100</v>
      </c>
      <c r="AF1174">
        <f t="shared" si="269"/>
        <v>5.0891386325008801E-2</v>
      </c>
      <c r="BE1174">
        <v>0.2650113660384299</v>
      </c>
      <c r="BF1174">
        <v>1</v>
      </c>
      <c r="BG1174">
        <v>0</v>
      </c>
      <c r="BH1174">
        <f t="shared" si="273"/>
        <v>1068</v>
      </c>
      <c r="BI1174">
        <f t="shared" si="274"/>
        <v>108</v>
      </c>
      <c r="BJ1174">
        <f t="shared" si="270"/>
        <v>0.13381995133819946</v>
      </c>
      <c r="BK1174">
        <f t="shared" si="271"/>
        <v>0.54430379746835444</v>
      </c>
      <c r="BL1174">
        <f t="shared" si="272"/>
        <v>4.4144671327518584E-4</v>
      </c>
    </row>
    <row r="1175" spans="1:64" x14ac:dyDescent="0.3">
      <c r="A1175">
        <v>36</v>
      </c>
      <c r="B1175">
        <v>2</v>
      </c>
      <c r="C1175">
        <v>1</v>
      </c>
      <c r="D1175">
        <v>2</v>
      </c>
      <c r="E1175">
        <v>3</v>
      </c>
      <c r="F1175">
        <v>1</v>
      </c>
      <c r="G1175">
        <f t="shared" si="261"/>
        <v>2</v>
      </c>
      <c r="H1175">
        <v>3</v>
      </c>
      <c r="I1175">
        <v>0</v>
      </c>
      <c r="J1175">
        <v>0</v>
      </c>
      <c r="L1175" s="2" t="s">
        <v>20</v>
      </c>
      <c r="N1175">
        <v>45</v>
      </c>
      <c r="O1175">
        <v>3</v>
      </c>
      <c r="P1175">
        <v>1</v>
      </c>
      <c r="Q1175">
        <v>0</v>
      </c>
      <c r="R1175">
        <v>3</v>
      </c>
      <c r="S1175">
        <v>3</v>
      </c>
      <c r="T1175">
        <v>2</v>
      </c>
      <c r="U1175">
        <v>4</v>
      </c>
      <c r="V1175">
        <v>0</v>
      </c>
      <c r="W1175" s="45">
        <v>0</v>
      </c>
      <c r="X1175" s="46">
        <v>1</v>
      </c>
      <c r="Y1175" s="47">
        <f t="shared" si="262"/>
        <v>1</v>
      </c>
      <c r="Z1175">
        <f t="shared" si="263"/>
        <v>0</v>
      </c>
      <c r="AA1175">
        <f t="shared" si="264"/>
        <v>3.5075814631134815E-2</v>
      </c>
      <c r="AB1175" s="45">
        <f t="shared" si="265"/>
        <v>3.5075814631134815E-2</v>
      </c>
      <c r="AC1175" s="47">
        <f t="shared" si="266"/>
        <v>0.96492418536886515</v>
      </c>
      <c r="AD1175" s="45">
        <f t="shared" si="267"/>
        <v>-3.5705745114089742E-2</v>
      </c>
      <c r="AE1175" s="47">
        <f t="shared" si="268"/>
        <v>100</v>
      </c>
      <c r="AF1175">
        <f t="shared" si="269"/>
        <v>3.6350850318593947E-2</v>
      </c>
      <c r="BE1175">
        <v>0.26521127520455023</v>
      </c>
      <c r="BF1175">
        <v>1</v>
      </c>
      <c r="BG1175">
        <v>0</v>
      </c>
      <c r="BH1175">
        <f t="shared" si="273"/>
        <v>1069</v>
      </c>
      <c r="BI1175">
        <f t="shared" si="274"/>
        <v>108</v>
      </c>
      <c r="BJ1175">
        <f t="shared" si="270"/>
        <v>0.13300892133008924</v>
      </c>
      <c r="BK1175">
        <f t="shared" si="271"/>
        <v>0.54430379746835444</v>
      </c>
      <c r="BL1175">
        <f t="shared" si="272"/>
        <v>4.4144671327524623E-4</v>
      </c>
    </row>
    <row r="1176" spans="1:64" x14ac:dyDescent="0.3">
      <c r="A1176">
        <v>25</v>
      </c>
      <c r="B1176">
        <v>4</v>
      </c>
      <c r="C1176">
        <v>1</v>
      </c>
      <c r="D1176">
        <v>7</v>
      </c>
      <c r="E1176">
        <v>2</v>
      </c>
      <c r="F1176">
        <v>3</v>
      </c>
      <c r="G1176">
        <f t="shared" si="261"/>
        <v>1</v>
      </c>
      <c r="H1176">
        <v>3</v>
      </c>
      <c r="I1176">
        <v>0</v>
      </c>
      <c r="J1176">
        <v>0</v>
      </c>
      <c r="L1176" s="2" t="s">
        <v>21</v>
      </c>
      <c r="N1176">
        <v>45</v>
      </c>
      <c r="O1176">
        <v>3</v>
      </c>
      <c r="P1176">
        <v>1</v>
      </c>
      <c r="Q1176">
        <v>0</v>
      </c>
      <c r="R1176">
        <v>5</v>
      </c>
      <c r="S1176">
        <v>1</v>
      </c>
      <c r="T1176">
        <v>2</v>
      </c>
      <c r="U1176">
        <v>3</v>
      </c>
      <c r="V1176">
        <v>1</v>
      </c>
      <c r="W1176" s="45">
        <v>0</v>
      </c>
      <c r="X1176" s="46">
        <v>1</v>
      </c>
      <c r="Y1176" s="47">
        <f t="shared" si="262"/>
        <v>1</v>
      </c>
      <c r="Z1176">
        <f t="shared" si="263"/>
        <v>0</v>
      </c>
      <c r="AA1176">
        <f t="shared" si="264"/>
        <v>3.0854345395782613E-2</v>
      </c>
      <c r="AB1176" s="45">
        <f t="shared" si="265"/>
        <v>3.0854345395782613E-2</v>
      </c>
      <c r="AC1176" s="47">
        <f t="shared" si="266"/>
        <v>0.96914565460421742</v>
      </c>
      <c r="AD1176" s="45">
        <f t="shared" si="267"/>
        <v>-3.134036403840304E-2</v>
      </c>
      <c r="AE1176" s="47">
        <f t="shared" si="268"/>
        <v>100</v>
      </c>
      <c r="AF1176">
        <f t="shared" si="269"/>
        <v>3.1836644212559564E-2</v>
      </c>
      <c r="BE1176">
        <v>0.2660772083035251</v>
      </c>
      <c r="BF1176">
        <v>1</v>
      </c>
      <c r="BG1176">
        <v>0</v>
      </c>
      <c r="BH1176">
        <f t="shared" si="273"/>
        <v>1070</v>
      </c>
      <c r="BI1176">
        <f t="shared" si="274"/>
        <v>108</v>
      </c>
      <c r="BJ1176">
        <f t="shared" si="270"/>
        <v>0.1321978913219789</v>
      </c>
      <c r="BK1176">
        <f t="shared" si="271"/>
        <v>0.54430379746835444</v>
      </c>
      <c r="BL1176">
        <f t="shared" si="272"/>
        <v>4.4144671327524623E-4</v>
      </c>
    </row>
    <row r="1177" spans="1:64" x14ac:dyDescent="0.3">
      <c r="A1177">
        <v>39</v>
      </c>
      <c r="B1177">
        <v>4</v>
      </c>
      <c r="C1177">
        <v>1</v>
      </c>
      <c r="D1177">
        <v>4</v>
      </c>
      <c r="E1177">
        <v>2</v>
      </c>
      <c r="F1177">
        <v>3</v>
      </c>
      <c r="G1177">
        <f t="shared" si="261"/>
        <v>2</v>
      </c>
      <c r="H1177">
        <v>3</v>
      </c>
      <c r="I1177">
        <v>1</v>
      </c>
      <c r="J1177">
        <v>0</v>
      </c>
      <c r="L1177" s="2" t="s">
        <v>20</v>
      </c>
      <c r="N1177">
        <v>45</v>
      </c>
      <c r="O1177">
        <v>3</v>
      </c>
      <c r="P1177">
        <v>1</v>
      </c>
      <c r="Q1177">
        <v>5</v>
      </c>
      <c r="R1177">
        <v>1</v>
      </c>
      <c r="S1177">
        <v>1</v>
      </c>
      <c r="T1177">
        <v>3</v>
      </c>
      <c r="U1177">
        <v>2</v>
      </c>
      <c r="V1177">
        <v>0</v>
      </c>
      <c r="W1177" s="45">
        <v>0</v>
      </c>
      <c r="X1177" s="46">
        <v>1</v>
      </c>
      <c r="Y1177" s="47">
        <f t="shared" si="262"/>
        <v>1</v>
      </c>
      <c r="Z1177">
        <f t="shared" si="263"/>
        <v>0</v>
      </c>
      <c r="AA1177">
        <f t="shared" si="264"/>
        <v>0.11827276427058875</v>
      </c>
      <c r="AB1177" s="45">
        <f t="shared" si="265"/>
        <v>0.11827276427058875</v>
      </c>
      <c r="AC1177" s="47">
        <f t="shared" si="266"/>
        <v>0.88172723572941125</v>
      </c>
      <c r="AD1177" s="45">
        <f t="shared" si="267"/>
        <v>-0.1258725273476293</v>
      </c>
      <c r="AE1177" s="47">
        <f t="shared" si="268"/>
        <v>100</v>
      </c>
      <c r="AF1177">
        <f t="shared" si="269"/>
        <v>0.13413758754173821</v>
      </c>
      <c r="BE1177">
        <v>0.26667628066203886</v>
      </c>
      <c r="BF1177">
        <v>1</v>
      </c>
      <c r="BG1177">
        <v>0</v>
      </c>
      <c r="BH1177">
        <f t="shared" si="273"/>
        <v>1071</v>
      </c>
      <c r="BI1177">
        <f t="shared" si="274"/>
        <v>108</v>
      </c>
      <c r="BJ1177">
        <f t="shared" si="270"/>
        <v>0.13138686131386856</v>
      </c>
      <c r="BK1177">
        <f t="shared" si="271"/>
        <v>0.54430379746835444</v>
      </c>
      <c r="BL1177">
        <f t="shared" si="272"/>
        <v>0</v>
      </c>
    </row>
    <row r="1178" spans="1:64" x14ac:dyDescent="0.3">
      <c r="A1178">
        <v>49</v>
      </c>
      <c r="B1178">
        <v>1</v>
      </c>
      <c r="C1178">
        <v>1</v>
      </c>
      <c r="D1178">
        <v>2</v>
      </c>
      <c r="E1178">
        <v>4</v>
      </c>
      <c r="F1178">
        <v>2</v>
      </c>
      <c r="G1178">
        <f t="shared" si="261"/>
        <v>2</v>
      </c>
      <c r="H1178">
        <v>3</v>
      </c>
      <c r="I1178">
        <v>1</v>
      </c>
      <c r="J1178">
        <v>0</v>
      </c>
      <c r="L1178" s="2" t="s">
        <v>20</v>
      </c>
      <c r="N1178">
        <v>45</v>
      </c>
      <c r="O1178">
        <v>3</v>
      </c>
      <c r="P1178">
        <v>1</v>
      </c>
      <c r="Q1178">
        <v>7</v>
      </c>
      <c r="R1178">
        <v>2</v>
      </c>
      <c r="S1178">
        <v>2</v>
      </c>
      <c r="T1178">
        <v>2</v>
      </c>
      <c r="U1178">
        <v>2</v>
      </c>
      <c r="V1178">
        <v>0</v>
      </c>
      <c r="W1178" s="45">
        <v>0</v>
      </c>
      <c r="X1178" s="46">
        <v>1</v>
      </c>
      <c r="Y1178" s="47">
        <f t="shared" si="262"/>
        <v>1</v>
      </c>
      <c r="Z1178">
        <f t="shared" si="263"/>
        <v>0</v>
      </c>
      <c r="AA1178">
        <f t="shared" si="264"/>
        <v>2.9360414106054333E-2</v>
      </c>
      <c r="AB1178" s="45">
        <f t="shared" si="265"/>
        <v>2.9360414106054333E-2</v>
      </c>
      <c r="AC1178" s="47">
        <f t="shared" si="266"/>
        <v>0.97063958589394561</v>
      </c>
      <c r="AD1178" s="45">
        <f t="shared" si="267"/>
        <v>-2.9800057870579485E-2</v>
      </c>
      <c r="AE1178" s="47">
        <f t="shared" si="268"/>
        <v>100</v>
      </c>
      <c r="AF1178">
        <f t="shared" si="269"/>
        <v>3.0248523275520234E-2</v>
      </c>
      <c r="BE1178">
        <v>0.26691540252674562</v>
      </c>
      <c r="BF1178">
        <v>0</v>
      </c>
      <c r="BG1178">
        <v>1</v>
      </c>
      <c r="BH1178">
        <f t="shared" si="273"/>
        <v>1071</v>
      </c>
      <c r="BI1178">
        <f t="shared" si="274"/>
        <v>109</v>
      </c>
      <c r="BJ1178">
        <f t="shared" si="270"/>
        <v>0.13138686131386856</v>
      </c>
      <c r="BK1178">
        <f t="shared" si="271"/>
        <v>0.54008438818565407</v>
      </c>
      <c r="BL1178">
        <f t="shared" si="272"/>
        <v>4.3802464573041696E-4</v>
      </c>
    </row>
    <row r="1179" spans="1:64" x14ac:dyDescent="0.3">
      <c r="A1179">
        <v>50</v>
      </c>
      <c r="B1179">
        <v>4</v>
      </c>
      <c r="C1179">
        <v>1</v>
      </c>
      <c r="D1179">
        <v>11</v>
      </c>
      <c r="E1179">
        <v>3</v>
      </c>
      <c r="F1179">
        <v>2</v>
      </c>
      <c r="G1179">
        <f t="shared" si="261"/>
        <v>1</v>
      </c>
      <c r="H1179">
        <v>3</v>
      </c>
      <c r="I1179">
        <v>1</v>
      </c>
      <c r="J1179">
        <v>0</v>
      </c>
      <c r="L1179" s="2" t="s">
        <v>21</v>
      </c>
      <c r="N1179">
        <v>45</v>
      </c>
      <c r="O1179">
        <v>3</v>
      </c>
      <c r="P1179">
        <v>1</v>
      </c>
      <c r="Q1179">
        <v>7</v>
      </c>
      <c r="R1179">
        <v>2</v>
      </c>
      <c r="S1179">
        <v>3</v>
      </c>
      <c r="T1179">
        <v>2</v>
      </c>
      <c r="U1179">
        <v>4</v>
      </c>
      <c r="V1179">
        <v>5</v>
      </c>
      <c r="W1179" s="45">
        <v>0</v>
      </c>
      <c r="X1179" s="46">
        <v>1</v>
      </c>
      <c r="Y1179" s="47">
        <f t="shared" si="262"/>
        <v>1</v>
      </c>
      <c r="Z1179">
        <f t="shared" si="263"/>
        <v>0</v>
      </c>
      <c r="AA1179">
        <f t="shared" si="264"/>
        <v>3.385528144767385E-2</v>
      </c>
      <c r="AB1179" s="45">
        <f t="shared" si="265"/>
        <v>3.385528144767385E-2</v>
      </c>
      <c r="AC1179" s="47">
        <f t="shared" si="266"/>
        <v>0.9661447185523262</v>
      </c>
      <c r="AD1179" s="45">
        <f t="shared" si="267"/>
        <v>-3.4441643824371787E-2</v>
      </c>
      <c r="AE1179" s="47">
        <f t="shared" si="268"/>
        <v>100</v>
      </c>
      <c r="AF1179">
        <f t="shared" si="269"/>
        <v>3.5041625542809665E-2</v>
      </c>
      <c r="BE1179">
        <v>0.26725590897527479</v>
      </c>
      <c r="BF1179">
        <v>1</v>
      </c>
      <c r="BG1179">
        <v>0</v>
      </c>
      <c r="BH1179">
        <f t="shared" si="273"/>
        <v>1072</v>
      </c>
      <c r="BI1179">
        <f t="shared" si="274"/>
        <v>109</v>
      </c>
      <c r="BJ1179">
        <f t="shared" si="270"/>
        <v>0.13057583130575834</v>
      </c>
      <c r="BK1179">
        <f t="shared" si="271"/>
        <v>0.54008438818565407</v>
      </c>
      <c r="BL1179">
        <f t="shared" si="272"/>
        <v>4.3802464573047692E-4</v>
      </c>
    </row>
    <row r="1180" spans="1:64" x14ac:dyDescent="0.3">
      <c r="A1180">
        <v>20</v>
      </c>
      <c r="B1180">
        <v>3</v>
      </c>
      <c r="C1180">
        <v>1</v>
      </c>
      <c r="D1180">
        <v>2</v>
      </c>
      <c r="E1180">
        <v>1</v>
      </c>
      <c r="F1180">
        <v>3</v>
      </c>
      <c r="G1180">
        <f t="shared" si="261"/>
        <v>3</v>
      </c>
      <c r="H1180">
        <v>3</v>
      </c>
      <c r="I1180">
        <v>2</v>
      </c>
      <c r="J1180">
        <v>0</v>
      </c>
      <c r="L1180" s="2" t="s">
        <v>18</v>
      </c>
      <c r="N1180">
        <v>45</v>
      </c>
      <c r="O1180">
        <v>3</v>
      </c>
      <c r="P1180">
        <v>1</v>
      </c>
      <c r="Q1180">
        <v>15</v>
      </c>
      <c r="R1180">
        <v>3</v>
      </c>
      <c r="S1180">
        <v>3</v>
      </c>
      <c r="T1180">
        <v>2</v>
      </c>
      <c r="U1180">
        <v>2</v>
      </c>
      <c r="V1180">
        <v>14</v>
      </c>
      <c r="W1180" s="45">
        <v>0</v>
      </c>
      <c r="X1180" s="46">
        <v>1</v>
      </c>
      <c r="Y1180" s="47">
        <f t="shared" si="262"/>
        <v>1</v>
      </c>
      <c r="Z1180">
        <f t="shared" si="263"/>
        <v>0</v>
      </c>
      <c r="AA1180">
        <f t="shared" si="264"/>
        <v>3.6548917928583509E-2</v>
      </c>
      <c r="AB1180" s="45">
        <f t="shared" si="265"/>
        <v>3.6548917928583509E-2</v>
      </c>
      <c r="AC1180" s="47">
        <f t="shared" si="266"/>
        <v>0.9634510820714165</v>
      </c>
      <c r="AD1180" s="45">
        <f t="shared" si="267"/>
        <v>-3.7233563489348968E-2</v>
      </c>
      <c r="AE1180" s="47">
        <f t="shared" si="268"/>
        <v>100</v>
      </c>
      <c r="AF1180">
        <f t="shared" si="269"/>
        <v>3.7935416347245635E-2</v>
      </c>
      <c r="BE1180">
        <v>0.26733018822723553</v>
      </c>
      <c r="BF1180">
        <v>1</v>
      </c>
      <c r="BG1180">
        <v>0</v>
      </c>
      <c r="BH1180">
        <f t="shared" si="273"/>
        <v>1073</v>
      </c>
      <c r="BI1180">
        <f t="shared" si="274"/>
        <v>109</v>
      </c>
      <c r="BJ1180">
        <f t="shared" si="270"/>
        <v>0.129764801297648</v>
      </c>
      <c r="BK1180">
        <f t="shared" si="271"/>
        <v>0.54008438818565407</v>
      </c>
      <c r="BL1180">
        <f t="shared" si="272"/>
        <v>0</v>
      </c>
    </row>
    <row r="1181" spans="1:64" x14ac:dyDescent="0.3">
      <c r="A1181">
        <v>34</v>
      </c>
      <c r="B1181">
        <v>4</v>
      </c>
      <c r="C1181">
        <v>1</v>
      </c>
      <c r="D1181">
        <v>8</v>
      </c>
      <c r="E1181">
        <v>2</v>
      </c>
      <c r="F1181">
        <v>2</v>
      </c>
      <c r="G1181">
        <f t="shared" si="261"/>
        <v>1</v>
      </c>
      <c r="H1181">
        <v>3</v>
      </c>
      <c r="I1181">
        <v>7</v>
      </c>
      <c r="J1181">
        <v>0</v>
      </c>
      <c r="L1181" s="2" t="s">
        <v>21</v>
      </c>
      <c r="N1181">
        <v>45</v>
      </c>
      <c r="O1181">
        <v>3</v>
      </c>
      <c r="P1181">
        <v>2</v>
      </c>
      <c r="Q1181">
        <v>4</v>
      </c>
      <c r="R1181">
        <v>2</v>
      </c>
      <c r="S1181">
        <v>1</v>
      </c>
      <c r="T1181">
        <v>1</v>
      </c>
      <c r="U1181">
        <v>4</v>
      </c>
      <c r="V1181">
        <v>0</v>
      </c>
      <c r="W1181" s="45">
        <v>0</v>
      </c>
      <c r="X1181" s="46">
        <v>1</v>
      </c>
      <c r="Y1181" s="47">
        <f t="shared" si="262"/>
        <v>1</v>
      </c>
      <c r="Z1181">
        <f t="shared" si="263"/>
        <v>0</v>
      </c>
      <c r="AA1181">
        <f t="shared" si="264"/>
        <v>8.0706894505533075E-2</v>
      </c>
      <c r="AB1181" s="45">
        <f t="shared" si="265"/>
        <v>8.0706894505533075E-2</v>
      </c>
      <c r="AC1181" s="47">
        <f t="shared" si="266"/>
        <v>0.91929310549446697</v>
      </c>
      <c r="AD1181" s="45">
        <f t="shared" si="267"/>
        <v>-8.4150267874623944E-2</v>
      </c>
      <c r="AE1181" s="47">
        <f t="shared" si="268"/>
        <v>100</v>
      </c>
      <c r="AF1181">
        <f t="shared" si="269"/>
        <v>8.7792341771259844E-2</v>
      </c>
      <c r="BE1181">
        <v>0.26808360082926042</v>
      </c>
      <c r="BF1181">
        <v>0</v>
      </c>
      <c r="BG1181">
        <v>1</v>
      </c>
      <c r="BH1181">
        <f t="shared" si="273"/>
        <v>1073</v>
      </c>
      <c r="BI1181">
        <f t="shared" si="274"/>
        <v>110</v>
      </c>
      <c r="BJ1181">
        <f t="shared" si="270"/>
        <v>0.129764801297648</v>
      </c>
      <c r="BK1181">
        <f t="shared" si="271"/>
        <v>0.53586497890295359</v>
      </c>
      <c r="BL1181">
        <f t="shared" si="272"/>
        <v>4.3460257818570756E-4</v>
      </c>
    </row>
    <row r="1182" spans="1:64" x14ac:dyDescent="0.3">
      <c r="A1182">
        <v>36</v>
      </c>
      <c r="B1182">
        <v>1</v>
      </c>
      <c r="C1182">
        <v>1</v>
      </c>
      <c r="D1182">
        <v>3</v>
      </c>
      <c r="E1182">
        <v>1</v>
      </c>
      <c r="F1182">
        <v>2</v>
      </c>
      <c r="G1182">
        <f t="shared" si="261"/>
        <v>3</v>
      </c>
      <c r="H1182">
        <v>3</v>
      </c>
      <c r="I1182">
        <v>1</v>
      </c>
      <c r="J1182">
        <v>0</v>
      </c>
      <c r="L1182" s="2" t="s">
        <v>18</v>
      </c>
      <c r="N1182">
        <v>45</v>
      </c>
      <c r="O1182">
        <v>3</v>
      </c>
      <c r="P1182">
        <v>2</v>
      </c>
      <c r="Q1182">
        <v>7</v>
      </c>
      <c r="R1182">
        <v>2</v>
      </c>
      <c r="S1182">
        <v>1</v>
      </c>
      <c r="T1182">
        <v>3</v>
      </c>
      <c r="U1182">
        <v>3</v>
      </c>
      <c r="V1182">
        <v>1</v>
      </c>
      <c r="W1182" s="45">
        <v>0</v>
      </c>
      <c r="X1182" s="46">
        <v>1</v>
      </c>
      <c r="Y1182" s="47">
        <f t="shared" si="262"/>
        <v>1</v>
      </c>
      <c r="Z1182">
        <f t="shared" si="263"/>
        <v>0</v>
      </c>
      <c r="AA1182">
        <f t="shared" si="264"/>
        <v>0.22278898743909648</v>
      </c>
      <c r="AB1182" s="45">
        <f t="shared" si="265"/>
        <v>0.22278898743909648</v>
      </c>
      <c r="AC1182" s="47">
        <f t="shared" si="266"/>
        <v>0.77721101256090352</v>
      </c>
      <c r="AD1182" s="45">
        <f t="shared" si="267"/>
        <v>-0.25204339204642429</v>
      </c>
      <c r="AE1182" s="47">
        <f t="shared" si="268"/>
        <v>100</v>
      </c>
      <c r="AF1182">
        <f t="shared" si="269"/>
        <v>0.2866518665310836</v>
      </c>
      <c r="BE1182">
        <v>0.26908060660900635</v>
      </c>
      <c r="BF1182">
        <v>1</v>
      </c>
      <c r="BG1182">
        <v>0</v>
      </c>
      <c r="BH1182">
        <f t="shared" si="273"/>
        <v>1074</v>
      </c>
      <c r="BI1182">
        <f t="shared" si="274"/>
        <v>110</v>
      </c>
      <c r="BJ1182">
        <f t="shared" si="270"/>
        <v>0.12895377128953767</v>
      </c>
      <c r="BK1182">
        <f t="shared" si="271"/>
        <v>0.53586497890295359</v>
      </c>
      <c r="BL1182">
        <f t="shared" si="272"/>
        <v>4.3460257818564804E-4</v>
      </c>
    </row>
    <row r="1183" spans="1:64" x14ac:dyDescent="0.3">
      <c r="A1183">
        <v>49</v>
      </c>
      <c r="B1183">
        <v>3</v>
      </c>
      <c r="C1183">
        <v>2</v>
      </c>
      <c r="D1183">
        <v>11</v>
      </c>
      <c r="E1183">
        <v>4</v>
      </c>
      <c r="F1183">
        <v>3</v>
      </c>
      <c r="G1183">
        <f t="shared" si="261"/>
        <v>2</v>
      </c>
      <c r="H1183">
        <v>3</v>
      </c>
      <c r="I1183">
        <v>2</v>
      </c>
      <c r="J1183">
        <v>0</v>
      </c>
      <c r="L1183" s="2" t="s">
        <v>20</v>
      </c>
      <c r="N1183">
        <v>45</v>
      </c>
      <c r="O1183">
        <v>3</v>
      </c>
      <c r="P1183">
        <v>2</v>
      </c>
      <c r="Q1183">
        <v>7</v>
      </c>
      <c r="R1183">
        <v>4</v>
      </c>
      <c r="S1183">
        <v>4</v>
      </c>
      <c r="T1183">
        <v>2</v>
      </c>
      <c r="U1183">
        <v>3</v>
      </c>
      <c r="V1183">
        <v>4</v>
      </c>
      <c r="W1183" s="45">
        <v>0</v>
      </c>
      <c r="X1183" s="46">
        <v>1</v>
      </c>
      <c r="Y1183" s="47">
        <f t="shared" si="262"/>
        <v>1</v>
      </c>
      <c r="Z1183">
        <f t="shared" si="263"/>
        <v>0</v>
      </c>
      <c r="AA1183">
        <f t="shared" si="264"/>
        <v>6.8644228722000156E-2</v>
      </c>
      <c r="AB1183" s="45">
        <f t="shared" si="265"/>
        <v>6.8644228722000156E-2</v>
      </c>
      <c r="AC1183" s="47">
        <f t="shared" si="266"/>
        <v>0.93135577127799984</v>
      </c>
      <c r="AD1183" s="45">
        <f t="shared" si="267"/>
        <v>-7.1113935842237019E-2</v>
      </c>
      <c r="AE1183" s="47">
        <f t="shared" si="268"/>
        <v>100</v>
      </c>
      <c r="AF1183">
        <f t="shared" si="269"/>
        <v>7.3703552218082058E-2</v>
      </c>
      <c r="BE1183">
        <v>0.27007331398405487</v>
      </c>
      <c r="BF1183">
        <v>1</v>
      </c>
      <c r="BG1183">
        <v>0</v>
      </c>
      <c r="BH1183">
        <f t="shared" si="273"/>
        <v>1075</v>
      </c>
      <c r="BI1183">
        <f t="shared" si="274"/>
        <v>110</v>
      </c>
      <c r="BJ1183">
        <f t="shared" si="270"/>
        <v>0.12814274128142744</v>
      </c>
      <c r="BK1183">
        <f t="shared" si="271"/>
        <v>0.53586497890295359</v>
      </c>
      <c r="BL1183">
        <f t="shared" si="272"/>
        <v>4.3460257818570756E-4</v>
      </c>
    </row>
    <row r="1184" spans="1:64" x14ac:dyDescent="0.3">
      <c r="A1184">
        <v>36</v>
      </c>
      <c r="B1184">
        <v>4</v>
      </c>
      <c r="C1184">
        <v>1</v>
      </c>
      <c r="D1184">
        <v>2</v>
      </c>
      <c r="E1184">
        <v>2</v>
      </c>
      <c r="F1184">
        <v>3</v>
      </c>
      <c r="G1184">
        <f t="shared" si="261"/>
        <v>2</v>
      </c>
      <c r="H1184">
        <v>3</v>
      </c>
      <c r="I1184">
        <v>1</v>
      </c>
      <c r="J1184">
        <v>0</v>
      </c>
      <c r="L1184" s="2" t="s">
        <v>20</v>
      </c>
      <c r="N1184">
        <v>45</v>
      </c>
      <c r="O1184">
        <v>4</v>
      </c>
      <c r="P1184">
        <v>1</v>
      </c>
      <c r="Q1184">
        <v>3</v>
      </c>
      <c r="R1184">
        <v>1</v>
      </c>
      <c r="S1184">
        <v>4</v>
      </c>
      <c r="T1184">
        <v>1</v>
      </c>
      <c r="U1184">
        <v>3</v>
      </c>
      <c r="V1184">
        <v>0</v>
      </c>
      <c r="W1184" s="45">
        <v>0</v>
      </c>
      <c r="X1184" s="46">
        <v>1</v>
      </c>
      <c r="Y1184" s="47">
        <f t="shared" si="262"/>
        <v>1</v>
      </c>
      <c r="Z1184">
        <f t="shared" si="263"/>
        <v>0</v>
      </c>
      <c r="AA1184">
        <f t="shared" si="264"/>
        <v>1.8882443284667965E-2</v>
      </c>
      <c r="AB1184" s="45">
        <f t="shared" si="265"/>
        <v>1.8882443284667965E-2</v>
      </c>
      <c r="AC1184" s="47">
        <f t="shared" si="266"/>
        <v>0.98111755671533207</v>
      </c>
      <c r="AD1184" s="45">
        <f t="shared" si="267"/>
        <v>-1.9062993043404652E-2</v>
      </c>
      <c r="AE1184" s="47">
        <f t="shared" si="268"/>
        <v>100</v>
      </c>
      <c r="AF1184">
        <f t="shared" si="269"/>
        <v>1.9245851993398424E-2</v>
      </c>
      <c r="BE1184">
        <v>0.27146982426142757</v>
      </c>
      <c r="BF1184">
        <v>1</v>
      </c>
      <c r="BG1184">
        <v>0</v>
      </c>
      <c r="BH1184">
        <f t="shared" si="273"/>
        <v>1076</v>
      </c>
      <c r="BI1184">
        <f t="shared" si="274"/>
        <v>110</v>
      </c>
      <c r="BJ1184">
        <f t="shared" si="270"/>
        <v>0.12733171127331711</v>
      </c>
      <c r="BK1184">
        <f t="shared" si="271"/>
        <v>0.53586497890295359</v>
      </c>
      <c r="BL1184">
        <f t="shared" si="272"/>
        <v>4.3460257818570756E-4</v>
      </c>
    </row>
    <row r="1185" spans="1:64" x14ac:dyDescent="0.3">
      <c r="A1185">
        <v>36</v>
      </c>
      <c r="B1185">
        <v>4</v>
      </c>
      <c r="C1185">
        <v>1</v>
      </c>
      <c r="D1185">
        <v>4</v>
      </c>
      <c r="E1185">
        <v>2</v>
      </c>
      <c r="F1185">
        <v>4</v>
      </c>
      <c r="G1185">
        <f t="shared" si="261"/>
        <v>1</v>
      </c>
      <c r="H1185">
        <v>3</v>
      </c>
      <c r="I1185">
        <v>0</v>
      </c>
      <c r="J1185">
        <v>0</v>
      </c>
      <c r="L1185" s="2" t="s">
        <v>21</v>
      </c>
      <c r="N1185">
        <v>45</v>
      </c>
      <c r="O1185">
        <v>4</v>
      </c>
      <c r="P1185">
        <v>1</v>
      </c>
      <c r="Q1185">
        <v>3</v>
      </c>
      <c r="R1185">
        <v>2</v>
      </c>
      <c r="S1185">
        <v>3</v>
      </c>
      <c r="T1185">
        <v>3</v>
      </c>
      <c r="U1185">
        <v>3</v>
      </c>
      <c r="V1185">
        <v>0</v>
      </c>
      <c r="W1185" s="45">
        <v>0</v>
      </c>
      <c r="X1185" s="46">
        <v>1</v>
      </c>
      <c r="Y1185" s="47">
        <f t="shared" si="262"/>
        <v>1</v>
      </c>
      <c r="Z1185">
        <f t="shared" si="263"/>
        <v>0</v>
      </c>
      <c r="AA1185">
        <f t="shared" si="264"/>
        <v>5.1988003081168431E-2</v>
      </c>
      <c r="AB1185" s="45">
        <f t="shared" si="265"/>
        <v>5.1988003081168431E-2</v>
      </c>
      <c r="AC1185" s="47">
        <f t="shared" si="266"/>
        <v>0.94801199691883153</v>
      </c>
      <c r="AD1185" s="45">
        <f t="shared" si="267"/>
        <v>-5.3388121829518409E-2</v>
      </c>
      <c r="AE1185" s="47">
        <f t="shared" si="268"/>
        <v>100</v>
      </c>
      <c r="AF1185">
        <f t="shared" si="269"/>
        <v>5.4838971711472582E-2</v>
      </c>
      <c r="BE1185">
        <v>0.27152380543447147</v>
      </c>
      <c r="BF1185">
        <v>1</v>
      </c>
      <c r="BG1185">
        <v>0</v>
      </c>
      <c r="BH1185">
        <f t="shared" si="273"/>
        <v>1077</v>
      </c>
      <c r="BI1185">
        <f t="shared" si="274"/>
        <v>110</v>
      </c>
      <c r="BJ1185">
        <f t="shared" si="270"/>
        <v>0.12652068126520677</v>
      </c>
      <c r="BK1185">
        <f t="shared" si="271"/>
        <v>0.53586497890295359</v>
      </c>
      <c r="BL1185">
        <f t="shared" si="272"/>
        <v>4.3460257818564804E-4</v>
      </c>
    </row>
    <row r="1186" spans="1:64" x14ac:dyDescent="0.3">
      <c r="A1186">
        <v>54</v>
      </c>
      <c r="B1186">
        <v>2</v>
      </c>
      <c r="C1186">
        <v>1</v>
      </c>
      <c r="D1186">
        <v>8</v>
      </c>
      <c r="E1186">
        <v>4</v>
      </c>
      <c r="F1186">
        <v>4</v>
      </c>
      <c r="G1186">
        <f t="shared" si="261"/>
        <v>2</v>
      </c>
      <c r="H1186">
        <v>3</v>
      </c>
      <c r="I1186">
        <v>4</v>
      </c>
      <c r="J1186">
        <v>0</v>
      </c>
      <c r="L1186" s="2" t="s">
        <v>20</v>
      </c>
      <c r="N1186">
        <v>45</v>
      </c>
      <c r="O1186">
        <v>4</v>
      </c>
      <c r="P1186">
        <v>1</v>
      </c>
      <c r="Q1186">
        <v>3</v>
      </c>
      <c r="R1186">
        <v>4</v>
      </c>
      <c r="S1186">
        <v>1</v>
      </c>
      <c r="T1186">
        <v>2</v>
      </c>
      <c r="U1186">
        <v>4</v>
      </c>
      <c r="V1186">
        <v>1</v>
      </c>
      <c r="W1186" s="45">
        <v>0</v>
      </c>
      <c r="X1186" s="46">
        <v>1</v>
      </c>
      <c r="Y1186" s="47">
        <f t="shared" si="262"/>
        <v>1</v>
      </c>
      <c r="Z1186">
        <f t="shared" si="263"/>
        <v>0</v>
      </c>
      <c r="AA1186">
        <f t="shared" si="264"/>
        <v>1.5602236056470589E-2</v>
      </c>
      <c r="AB1186" s="45">
        <f t="shared" si="265"/>
        <v>1.5602236056470589E-2</v>
      </c>
      <c r="AC1186" s="47">
        <f t="shared" si="266"/>
        <v>0.9843977639435294</v>
      </c>
      <c r="AD1186" s="45">
        <f t="shared" si="267"/>
        <v>-1.5725231959557863E-2</v>
      </c>
      <c r="AE1186" s="47">
        <f t="shared" si="268"/>
        <v>100</v>
      </c>
      <c r="AF1186">
        <f t="shared" si="269"/>
        <v>1.5849524072431377E-2</v>
      </c>
      <c r="BE1186">
        <v>0.27172409832880329</v>
      </c>
      <c r="BF1186">
        <v>1</v>
      </c>
      <c r="BG1186">
        <v>0</v>
      </c>
      <c r="BH1186">
        <f t="shared" si="273"/>
        <v>1078</v>
      </c>
      <c r="BI1186">
        <f t="shared" si="274"/>
        <v>110</v>
      </c>
      <c r="BJ1186">
        <f t="shared" si="270"/>
        <v>0.12570965125709654</v>
      </c>
      <c r="BK1186">
        <f t="shared" si="271"/>
        <v>0.53586497890295359</v>
      </c>
      <c r="BL1186">
        <f t="shared" si="272"/>
        <v>4.3460257818570756E-4</v>
      </c>
    </row>
    <row r="1187" spans="1:64" x14ac:dyDescent="0.3">
      <c r="A1187">
        <v>43</v>
      </c>
      <c r="B1187">
        <v>3</v>
      </c>
      <c r="C1187">
        <v>1</v>
      </c>
      <c r="D1187">
        <v>10</v>
      </c>
      <c r="E1187">
        <v>4</v>
      </c>
      <c r="F1187">
        <v>3</v>
      </c>
      <c r="G1187">
        <f t="shared" si="261"/>
        <v>2</v>
      </c>
      <c r="H1187">
        <v>3</v>
      </c>
      <c r="I1187">
        <v>6</v>
      </c>
      <c r="J1187">
        <v>0</v>
      </c>
      <c r="L1187" s="2" t="s">
        <v>20</v>
      </c>
      <c r="N1187">
        <v>45</v>
      </c>
      <c r="O1187">
        <v>4</v>
      </c>
      <c r="P1187">
        <v>1</v>
      </c>
      <c r="Q1187">
        <v>4</v>
      </c>
      <c r="R1187">
        <v>1</v>
      </c>
      <c r="S1187">
        <v>4</v>
      </c>
      <c r="T1187">
        <v>2</v>
      </c>
      <c r="U1187">
        <v>3</v>
      </c>
      <c r="V1187">
        <v>0</v>
      </c>
      <c r="W1187" s="45">
        <v>0</v>
      </c>
      <c r="X1187" s="46">
        <v>1</v>
      </c>
      <c r="Y1187" s="47">
        <f t="shared" si="262"/>
        <v>1</v>
      </c>
      <c r="Z1187">
        <f t="shared" si="263"/>
        <v>0</v>
      </c>
      <c r="AA1187">
        <f t="shared" si="264"/>
        <v>3.0343299762222029E-2</v>
      </c>
      <c r="AB1187" s="45">
        <f t="shared" si="265"/>
        <v>3.0343299762222029E-2</v>
      </c>
      <c r="AC1187" s="47">
        <f t="shared" si="266"/>
        <v>0.96965670023777795</v>
      </c>
      <c r="AD1187" s="45">
        <f t="shared" si="267"/>
        <v>-3.0813187408851455E-2</v>
      </c>
      <c r="AE1187" s="47">
        <f t="shared" si="268"/>
        <v>100</v>
      </c>
      <c r="AF1187">
        <f t="shared" si="269"/>
        <v>3.1292827404566265E-2</v>
      </c>
      <c r="BE1187">
        <v>0.27241591867985537</v>
      </c>
      <c r="BF1187">
        <v>1</v>
      </c>
      <c r="BG1187">
        <v>0</v>
      </c>
      <c r="BH1187">
        <f t="shared" si="273"/>
        <v>1079</v>
      </c>
      <c r="BI1187">
        <f t="shared" si="274"/>
        <v>110</v>
      </c>
      <c r="BJ1187">
        <f t="shared" si="270"/>
        <v>0.12489862124898621</v>
      </c>
      <c r="BK1187">
        <f t="shared" si="271"/>
        <v>0.53586497890295359</v>
      </c>
      <c r="BL1187">
        <f t="shared" si="272"/>
        <v>4.3460257818570756E-4</v>
      </c>
    </row>
    <row r="1188" spans="1:64" x14ac:dyDescent="0.3">
      <c r="A1188">
        <v>35</v>
      </c>
      <c r="B1188">
        <v>4</v>
      </c>
      <c r="C1188">
        <v>2</v>
      </c>
      <c r="D1188">
        <v>9</v>
      </c>
      <c r="E1188">
        <v>2</v>
      </c>
      <c r="F1188">
        <v>4</v>
      </c>
      <c r="G1188">
        <f t="shared" si="261"/>
        <v>3</v>
      </c>
      <c r="H1188">
        <v>4</v>
      </c>
      <c r="I1188">
        <v>6</v>
      </c>
      <c r="J1188">
        <v>1</v>
      </c>
      <c r="L1188" s="2" t="s">
        <v>18</v>
      </c>
      <c r="N1188">
        <v>45</v>
      </c>
      <c r="O1188">
        <v>4</v>
      </c>
      <c r="P1188">
        <v>1</v>
      </c>
      <c r="Q1188">
        <v>6</v>
      </c>
      <c r="R1188">
        <v>4</v>
      </c>
      <c r="S1188">
        <v>2</v>
      </c>
      <c r="T1188">
        <v>3</v>
      </c>
      <c r="U1188">
        <v>3</v>
      </c>
      <c r="V1188">
        <v>8</v>
      </c>
      <c r="W1188" s="45">
        <v>0</v>
      </c>
      <c r="X1188" s="46">
        <v>1</v>
      </c>
      <c r="Y1188" s="47">
        <f t="shared" si="262"/>
        <v>1</v>
      </c>
      <c r="Z1188">
        <f t="shared" si="263"/>
        <v>0</v>
      </c>
      <c r="AA1188">
        <f t="shared" si="264"/>
        <v>5.4156898441544941E-2</v>
      </c>
      <c r="AB1188" s="45">
        <f t="shared" si="265"/>
        <v>5.4156898441544941E-2</v>
      </c>
      <c r="AC1188" s="47">
        <f t="shared" si="266"/>
        <v>0.94584310155845508</v>
      </c>
      <c r="AD1188" s="45">
        <f t="shared" si="267"/>
        <v>-5.5678578275023087E-2</v>
      </c>
      <c r="AE1188" s="47">
        <f t="shared" si="268"/>
        <v>100</v>
      </c>
      <c r="AF1188">
        <f t="shared" si="269"/>
        <v>5.7257803490146746E-2</v>
      </c>
      <c r="BE1188">
        <v>0.27575817583290652</v>
      </c>
      <c r="BF1188">
        <v>1</v>
      </c>
      <c r="BG1188">
        <v>0</v>
      </c>
      <c r="BH1188">
        <f t="shared" si="273"/>
        <v>1080</v>
      </c>
      <c r="BI1188">
        <f t="shared" si="274"/>
        <v>110</v>
      </c>
      <c r="BJ1188">
        <f t="shared" si="270"/>
        <v>0.12408759124087587</v>
      </c>
      <c r="BK1188">
        <f t="shared" si="271"/>
        <v>0.53586497890295359</v>
      </c>
      <c r="BL1188">
        <f t="shared" si="272"/>
        <v>4.3460257818564804E-4</v>
      </c>
    </row>
    <row r="1189" spans="1:64" x14ac:dyDescent="0.3">
      <c r="A1189">
        <v>38</v>
      </c>
      <c r="B1189">
        <v>4</v>
      </c>
      <c r="C1189">
        <v>1</v>
      </c>
      <c r="D1189">
        <v>11</v>
      </c>
      <c r="E1189">
        <v>2</v>
      </c>
      <c r="F1189">
        <v>4</v>
      </c>
      <c r="G1189">
        <f t="shared" si="261"/>
        <v>2</v>
      </c>
      <c r="H1189">
        <v>4</v>
      </c>
      <c r="I1189">
        <v>2</v>
      </c>
      <c r="J1189">
        <v>0</v>
      </c>
      <c r="L1189" s="2" t="s">
        <v>20</v>
      </c>
      <c r="N1189">
        <v>45</v>
      </c>
      <c r="O1189">
        <v>4</v>
      </c>
      <c r="P1189">
        <v>1</v>
      </c>
      <c r="Q1189">
        <v>7</v>
      </c>
      <c r="R1189">
        <v>2</v>
      </c>
      <c r="S1189">
        <v>3</v>
      </c>
      <c r="T1189">
        <v>2</v>
      </c>
      <c r="U1189">
        <v>4</v>
      </c>
      <c r="V1189">
        <v>3</v>
      </c>
      <c r="W1189" s="45">
        <v>0</v>
      </c>
      <c r="X1189" s="46">
        <v>1</v>
      </c>
      <c r="Y1189" s="47">
        <f t="shared" si="262"/>
        <v>1</v>
      </c>
      <c r="Z1189">
        <f t="shared" si="263"/>
        <v>0</v>
      </c>
      <c r="AA1189">
        <f t="shared" si="264"/>
        <v>1.7963926775697178E-2</v>
      </c>
      <c r="AB1189" s="45">
        <f t="shared" si="265"/>
        <v>1.7963926775697178E-2</v>
      </c>
      <c r="AC1189" s="47">
        <f t="shared" si="266"/>
        <v>0.98203607322430286</v>
      </c>
      <c r="AD1189" s="45">
        <f t="shared" si="267"/>
        <v>-1.8127236858064073E-2</v>
      </c>
      <c r="AE1189" s="47">
        <f t="shared" si="268"/>
        <v>100</v>
      </c>
      <c r="AF1189">
        <f t="shared" si="269"/>
        <v>1.8292532489887579E-2</v>
      </c>
      <c r="BE1189">
        <v>0.27609154187758622</v>
      </c>
      <c r="BF1189">
        <v>1</v>
      </c>
      <c r="BG1189">
        <v>0</v>
      </c>
      <c r="BH1189">
        <f t="shared" si="273"/>
        <v>1081</v>
      </c>
      <c r="BI1189">
        <f t="shared" si="274"/>
        <v>110</v>
      </c>
      <c r="BJ1189">
        <f t="shared" si="270"/>
        <v>0.12327656123276565</v>
      </c>
      <c r="BK1189">
        <f t="shared" si="271"/>
        <v>0.53586497890295359</v>
      </c>
      <c r="BL1189">
        <f t="shared" si="272"/>
        <v>4.3460257818570756E-4</v>
      </c>
    </row>
    <row r="1190" spans="1:64" x14ac:dyDescent="0.3">
      <c r="A1190">
        <v>29</v>
      </c>
      <c r="B1190">
        <v>1</v>
      </c>
      <c r="C1190">
        <v>2</v>
      </c>
      <c r="D1190">
        <v>0</v>
      </c>
      <c r="E1190">
        <v>2</v>
      </c>
      <c r="F1190">
        <v>2</v>
      </c>
      <c r="G1190">
        <f t="shared" si="261"/>
        <v>1</v>
      </c>
      <c r="H1190">
        <v>2</v>
      </c>
      <c r="I1190">
        <v>0</v>
      </c>
      <c r="J1190">
        <v>0</v>
      </c>
      <c r="L1190" s="2" t="s">
        <v>21</v>
      </c>
      <c r="N1190">
        <v>45</v>
      </c>
      <c r="O1190">
        <v>4</v>
      </c>
      <c r="P1190">
        <v>1</v>
      </c>
      <c r="Q1190">
        <v>7</v>
      </c>
      <c r="R1190">
        <v>2</v>
      </c>
      <c r="S1190">
        <v>4</v>
      </c>
      <c r="T1190">
        <v>1</v>
      </c>
      <c r="U1190">
        <v>3</v>
      </c>
      <c r="V1190">
        <v>3</v>
      </c>
      <c r="W1190" s="45">
        <v>0</v>
      </c>
      <c r="X1190" s="46">
        <v>1</v>
      </c>
      <c r="Y1190" s="47">
        <f t="shared" si="262"/>
        <v>1</v>
      </c>
      <c r="Z1190">
        <f t="shared" si="263"/>
        <v>0</v>
      </c>
      <c r="AA1190">
        <f t="shared" si="264"/>
        <v>1.0449687329062542E-2</v>
      </c>
      <c r="AB1190" s="45">
        <f t="shared" si="265"/>
        <v>1.0449687329062542E-2</v>
      </c>
      <c r="AC1190" s="47">
        <f t="shared" si="266"/>
        <v>0.9895503126709374</v>
      </c>
      <c r="AD1190" s="45">
        <f t="shared" si="267"/>
        <v>-1.0504668672343672E-2</v>
      </c>
      <c r="AE1190" s="47">
        <f t="shared" si="268"/>
        <v>100</v>
      </c>
      <c r="AF1190">
        <f t="shared" si="269"/>
        <v>1.0560036407706594E-2</v>
      </c>
      <c r="BE1190">
        <v>0.27716370308964372</v>
      </c>
      <c r="BF1190">
        <v>1</v>
      </c>
      <c r="BG1190">
        <v>0</v>
      </c>
      <c r="BH1190">
        <f t="shared" si="273"/>
        <v>1082</v>
      </c>
      <c r="BI1190">
        <f t="shared" si="274"/>
        <v>110</v>
      </c>
      <c r="BJ1190">
        <f t="shared" si="270"/>
        <v>0.12246553122465531</v>
      </c>
      <c r="BK1190">
        <f t="shared" si="271"/>
        <v>0.53586497890295359</v>
      </c>
      <c r="BL1190">
        <f t="shared" si="272"/>
        <v>0</v>
      </c>
    </row>
    <row r="1191" spans="1:64" x14ac:dyDescent="0.3">
      <c r="A1191">
        <v>33</v>
      </c>
      <c r="B1191">
        <v>4</v>
      </c>
      <c r="C1191">
        <v>1</v>
      </c>
      <c r="D1191">
        <v>2</v>
      </c>
      <c r="E1191">
        <v>2</v>
      </c>
      <c r="F1191">
        <v>4</v>
      </c>
      <c r="G1191">
        <f t="shared" si="261"/>
        <v>1</v>
      </c>
      <c r="H1191">
        <v>3</v>
      </c>
      <c r="I1191">
        <v>0</v>
      </c>
      <c r="J1191">
        <v>0</v>
      </c>
      <c r="L1191" s="2" t="s">
        <v>21</v>
      </c>
      <c r="N1191">
        <v>45</v>
      </c>
      <c r="O1191">
        <v>4</v>
      </c>
      <c r="P1191">
        <v>1</v>
      </c>
      <c r="Q1191">
        <v>7</v>
      </c>
      <c r="R1191">
        <v>3</v>
      </c>
      <c r="S1191">
        <v>1</v>
      </c>
      <c r="T1191">
        <v>3</v>
      </c>
      <c r="U1191">
        <v>3</v>
      </c>
      <c r="V1191">
        <v>12</v>
      </c>
      <c r="W1191" s="45">
        <v>0</v>
      </c>
      <c r="X1191" s="46">
        <v>1</v>
      </c>
      <c r="Y1191" s="47">
        <f t="shared" si="262"/>
        <v>1</v>
      </c>
      <c r="Z1191">
        <f t="shared" si="263"/>
        <v>0</v>
      </c>
      <c r="AA1191">
        <f t="shared" si="264"/>
        <v>0.12691187866578899</v>
      </c>
      <c r="AB1191" s="45">
        <f t="shared" si="265"/>
        <v>0.12691187866578899</v>
      </c>
      <c r="AC1191" s="47">
        <f t="shared" si="266"/>
        <v>0.87308812133421099</v>
      </c>
      <c r="AD1191" s="45">
        <f t="shared" si="267"/>
        <v>-0.13571878741860532</v>
      </c>
      <c r="AE1191" s="47">
        <f t="shared" si="268"/>
        <v>100</v>
      </c>
      <c r="AF1191">
        <f t="shared" si="269"/>
        <v>0.14535975872841839</v>
      </c>
      <c r="BE1191">
        <v>0.27757885529540177</v>
      </c>
      <c r="BF1191">
        <v>0</v>
      </c>
      <c r="BG1191">
        <v>1</v>
      </c>
      <c r="BH1191">
        <f t="shared" si="273"/>
        <v>1082</v>
      </c>
      <c r="BI1191">
        <f t="shared" si="274"/>
        <v>111</v>
      </c>
      <c r="BJ1191">
        <f t="shared" si="270"/>
        <v>0.12246553122465531</v>
      </c>
      <c r="BK1191">
        <f t="shared" si="271"/>
        <v>0.53164556962025311</v>
      </c>
      <c r="BL1191">
        <f t="shared" si="272"/>
        <v>4.3118051064093815E-4</v>
      </c>
    </row>
    <row r="1192" spans="1:64" x14ac:dyDescent="0.3">
      <c r="A1192">
        <v>32</v>
      </c>
      <c r="B1192">
        <v>4</v>
      </c>
      <c r="C1192">
        <v>1</v>
      </c>
      <c r="D1192">
        <v>5</v>
      </c>
      <c r="E1192">
        <v>2</v>
      </c>
      <c r="F1192">
        <v>2</v>
      </c>
      <c r="G1192">
        <f t="shared" si="261"/>
        <v>1</v>
      </c>
      <c r="H1192">
        <v>2</v>
      </c>
      <c r="I1192">
        <v>1</v>
      </c>
      <c r="J1192">
        <v>0</v>
      </c>
      <c r="L1192" s="2" t="s">
        <v>21</v>
      </c>
      <c r="N1192">
        <v>45</v>
      </c>
      <c r="O1192">
        <v>4</v>
      </c>
      <c r="P1192">
        <v>1</v>
      </c>
      <c r="Q1192">
        <v>9</v>
      </c>
      <c r="R1192">
        <v>2</v>
      </c>
      <c r="S1192">
        <v>4</v>
      </c>
      <c r="T1192">
        <v>2</v>
      </c>
      <c r="U1192">
        <v>3</v>
      </c>
      <c r="V1192">
        <v>9</v>
      </c>
      <c r="W1192" s="45">
        <v>0</v>
      </c>
      <c r="X1192" s="46">
        <v>1</v>
      </c>
      <c r="Y1192" s="47">
        <f t="shared" si="262"/>
        <v>1</v>
      </c>
      <c r="Z1192">
        <f t="shared" si="263"/>
        <v>0</v>
      </c>
      <c r="AA1192">
        <f t="shared" si="264"/>
        <v>3.3910662863752133E-2</v>
      </c>
      <c r="AB1192" s="45">
        <f t="shared" si="265"/>
        <v>3.3910662863752133E-2</v>
      </c>
      <c r="AC1192" s="47">
        <f t="shared" si="266"/>
        <v>0.96608933713624789</v>
      </c>
      <c r="AD1192" s="45">
        <f t="shared" si="267"/>
        <v>-3.4498967538267034E-2</v>
      </c>
      <c r="AE1192" s="47">
        <f t="shared" si="268"/>
        <v>100</v>
      </c>
      <c r="AF1192">
        <f t="shared" si="269"/>
        <v>3.5100959673432047E-2</v>
      </c>
      <c r="BE1192">
        <v>0.2781995372983343</v>
      </c>
      <c r="BF1192">
        <v>1</v>
      </c>
      <c r="BG1192">
        <v>0</v>
      </c>
      <c r="BH1192">
        <f t="shared" si="273"/>
        <v>1083</v>
      </c>
      <c r="BI1192">
        <f t="shared" si="274"/>
        <v>111</v>
      </c>
      <c r="BJ1192">
        <f t="shared" si="270"/>
        <v>0.12165450121654497</v>
      </c>
      <c r="BK1192">
        <f t="shared" si="271"/>
        <v>0.53164556962025311</v>
      </c>
      <c r="BL1192">
        <f t="shared" si="272"/>
        <v>0</v>
      </c>
    </row>
    <row r="1193" spans="1:64" x14ac:dyDescent="0.3">
      <c r="A1193">
        <v>31</v>
      </c>
      <c r="B1193">
        <v>1</v>
      </c>
      <c r="C1193">
        <v>1</v>
      </c>
      <c r="D1193">
        <v>0</v>
      </c>
      <c r="E1193">
        <v>2</v>
      </c>
      <c r="F1193">
        <v>1</v>
      </c>
      <c r="G1193">
        <f t="shared" si="261"/>
        <v>2</v>
      </c>
      <c r="H1193">
        <v>3</v>
      </c>
      <c r="I1193">
        <v>0</v>
      </c>
      <c r="J1193">
        <v>0</v>
      </c>
      <c r="L1193" s="2" t="s">
        <v>20</v>
      </c>
      <c r="N1193">
        <v>45</v>
      </c>
      <c r="O1193">
        <v>4</v>
      </c>
      <c r="P1193">
        <v>2</v>
      </c>
      <c r="Q1193">
        <v>0</v>
      </c>
      <c r="R1193">
        <v>3</v>
      </c>
      <c r="S1193">
        <v>1</v>
      </c>
      <c r="T1193">
        <v>2</v>
      </c>
      <c r="U1193">
        <v>4</v>
      </c>
      <c r="V1193">
        <v>0</v>
      </c>
      <c r="W1193" s="45">
        <v>0</v>
      </c>
      <c r="X1193" s="46">
        <v>1</v>
      </c>
      <c r="Y1193" s="47">
        <f t="shared" si="262"/>
        <v>1</v>
      </c>
      <c r="Z1193">
        <f t="shared" si="263"/>
        <v>0</v>
      </c>
      <c r="AA1193">
        <f t="shared" si="264"/>
        <v>0.13436406133837669</v>
      </c>
      <c r="AB1193" s="45">
        <f t="shared" si="265"/>
        <v>0.13436406133837669</v>
      </c>
      <c r="AC1193" s="47">
        <f t="shared" si="266"/>
        <v>0.86563593866162325</v>
      </c>
      <c r="AD1193" s="45">
        <f t="shared" si="267"/>
        <v>-0.14429085296526761</v>
      </c>
      <c r="AE1193" s="47">
        <f t="shared" si="268"/>
        <v>100</v>
      </c>
      <c r="AF1193">
        <f t="shared" si="269"/>
        <v>0.15522005884612372</v>
      </c>
      <c r="BE1193">
        <v>0.27914879272510518</v>
      </c>
      <c r="BF1193">
        <v>0</v>
      </c>
      <c r="BG1193">
        <v>1</v>
      </c>
      <c r="BH1193">
        <f t="shared" si="273"/>
        <v>1083</v>
      </c>
      <c r="BI1193">
        <f t="shared" si="274"/>
        <v>112</v>
      </c>
      <c r="BJ1193">
        <f t="shared" si="270"/>
        <v>0.12165450121654497</v>
      </c>
      <c r="BK1193">
        <f t="shared" si="271"/>
        <v>0.52742616033755274</v>
      </c>
      <c r="BL1193">
        <f t="shared" si="272"/>
        <v>4.2775844309611029E-4</v>
      </c>
    </row>
    <row r="1194" spans="1:64" x14ac:dyDescent="0.3">
      <c r="A1194">
        <v>49</v>
      </c>
      <c r="B1194">
        <v>4</v>
      </c>
      <c r="C1194">
        <v>2</v>
      </c>
      <c r="D1194">
        <v>2</v>
      </c>
      <c r="E1194">
        <v>1</v>
      </c>
      <c r="F1194">
        <v>2</v>
      </c>
      <c r="G1194">
        <f t="shared" si="261"/>
        <v>1</v>
      </c>
      <c r="H1194">
        <v>2</v>
      </c>
      <c r="I1194">
        <v>2</v>
      </c>
      <c r="J1194">
        <v>0</v>
      </c>
      <c r="L1194" s="2" t="s">
        <v>21</v>
      </c>
      <c r="N1194">
        <v>45</v>
      </c>
      <c r="O1194">
        <v>4</v>
      </c>
      <c r="P1194">
        <v>2</v>
      </c>
      <c r="Q1194">
        <v>4</v>
      </c>
      <c r="R1194">
        <v>3</v>
      </c>
      <c r="S1194">
        <v>1</v>
      </c>
      <c r="T1194">
        <v>1</v>
      </c>
      <c r="U1194">
        <v>3</v>
      </c>
      <c r="V1194">
        <v>0</v>
      </c>
      <c r="W1194" s="45">
        <v>0</v>
      </c>
      <c r="X1194" s="46">
        <v>1</v>
      </c>
      <c r="Y1194" s="47">
        <f t="shared" si="262"/>
        <v>1</v>
      </c>
      <c r="Z1194">
        <f t="shared" si="263"/>
        <v>0</v>
      </c>
      <c r="AA1194">
        <f t="shared" si="264"/>
        <v>5.008968060049887E-2</v>
      </c>
      <c r="AB1194" s="45">
        <f t="shared" si="265"/>
        <v>5.008968060049887E-2</v>
      </c>
      <c r="AC1194" s="47">
        <f t="shared" si="266"/>
        <v>0.9499103193995011</v>
      </c>
      <c r="AD1194" s="45">
        <f t="shared" si="267"/>
        <v>-5.1387699475674745E-2</v>
      </c>
      <c r="AE1194" s="47">
        <f t="shared" si="268"/>
        <v>100</v>
      </c>
      <c r="AF1194">
        <f t="shared" si="269"/>
        <v>5.2730957415183945E-2</v>
      </c>
      <c r="BE1194">
        <v>0.27980076020248257</v>
      </c>
      <c r="BF1194">
        <v>1</v>
      </c>
      <c r="BG1194">
        <v>0</v>
      </c>
      <c r="BH1194">
        <f t="shared" si="273"/>
        <v>1084</v>
      </c>
      <c r="BI1194">
        <f t="shared" si="274"/>
        <v>112</v>
      </c>
      <c r="BJ1194">
        <f t="shared" si="270"/>
        <v>0.12084347120843475</v>
      </c>
      <c r="BK1194">
        <f t="shared" si="271"/>
        <v>0.52742616033755274</v>
      </c>
      <c r="BL1194">
        <f t="shared" si="272"/>
        <v>4.2775844309616884E-4</v>
      </c>
    </row>
    <row r="1195" spans="1:64" x14ac:dyDescent="0.3">
      <c r="A1195">
        <v>38</v>
      </c>
      <c r="B1195">
        <v>4</v>
      </c>
      <c r="C1195">
        <v>1</v>
      </c>
      <c r="D1195">
        <v>3</v>
      </c>
      <c r="E1195">
        <v>1</v>
      </c>
      <c r="F1195">
        <v>3</v>
      </c>
      <c r="G1195">
        <f t="shared" si="261"/>
        <v>3</v>
      </c>
      <c r="H1195">
        <v>3</v>
      </c>
      <c r="I1195">
        <v>3</v>
      </c>
      <c r="J1195">
        <v>0</v>
      </c>
      <c r="L1195" s="2" t="s">
        <v>18</v>
      </c>
      <c r="N1195">
        <v>45</v>
      </c>
      <c r="O1195">
        <v>4</v>
      </c>
      <c r="P1195">
        <v>2</v>
      </c>
      <c r="Q1195">
        <v>8</v>
      </c>
      <c r="R1195">
        <v>2</v>
      </c>
      <c r="S1195">
        <v>1</v>
      </c>
      <c r="T1195">
        <v>2</v>
      </c>
      <c r="U1195">
        <v>3</v>
      </c>
      <c r="V1195">
        <v>0</v>
      </c>
      <c r="W1195" s="45">
        <v>0</v>
      </c>
      <c r="X1195" s="46">
        <v>1</v>
      </c>
      <c r="Y1195" s="47">
        <f t="shared" si="262"/>
        <v>1</v>
      </c>
      <c r="Z1195">
        <f t="shared" si="263"/>
        <v>0</v>
      </c>
      <c r="AA1195">
        <f t="shared" si="264"/>
        <v>7.1222646773808629E-2</v>
      </c>
      <c r="AB1195" s="45">
        <f t="shared" si="265"/>
        <v>7.1222646773808629E-2</v>
      </c>
      <c r="AC1195" s="47">
        <f t="shared" si="266"/>
        <v>0.92877735322619137</v>
      </c>
      <c r="AD1195" s="45">
        <f t="shared" si="267"/>
        <v>-7.3886231727126009E-2</v>
      </c>
      <c r="AE1195" s="47">
        <f t="shared" si="268"/>
        <v>100</v>
      </c>
      <c r="AF1195">
        <f t="shared" si="269"/>
        <v>7.6684306014149009E-2</v>
      </c>
      <c r="BE1195">
        <v>0.2800495544386723</v>
      </c>
      <c r="BF1195">
        <v>1</v>
      </c>
      <c r="BG1195">
        <v>0</v>
      </c>
      <c r="BH1195">
        <f t="shared" si="273"/>
        <v>1085</v>
      </c>
      <c r="BI1195">
        <f t="shared" si="274"/>
        <v>112</v>
      </c>
      <c r="BJ1195">
        <f t="shared" si="270"/>
        <v>0.12003244120032441</v>
      </c>
      <c r="BK1195">
        <f t="shared" si="271"/>
        <v>0.52742616033755274</v>
      </c>
      <c r="BL1195">
        <f t="shared" si="272"/>
        <v>4.2775844309616884E-4</v>
      </c>
    </row>
    <row r="1196" spans="1:64" x14ac:dyDescent="0.3">
      <c r="A1196">
        <v>47</v>
      </c>
      <c r="B1196">
        <v>2</v>
      </c>
      <c r="C1196">
        <v>1</v>
      </c>
      <c r="D1196">
        <v>2</v>
      </c>
      <c r="E1196">
        <v>4</v>
      </c>
      <c r="F1196">
        <v>2</v>
      </c>
      <c r="G1196">
        <f t="shared" si="261"/>
        <v>1</v>
      </c>
      <c r="H1196">
        <v>3</v>
      </c>
      <c r="I1196">
        <v>1</v>
      </c>
      <c r="J1196">
        <v>0</v>
      </c>
      <c r="L1196" s="2" t="s">
        <v>21</v>
      </c>
      <c r="N1196">
        <v>46</v>
      </c>
      <c r="O1196">
        <v>1</v>
      </c>
      <c r="P1196">
        <v>1</v>
      </c>
      <c r="Q1196">
        <v>2</v>
      </c>
      <c r="R1196">
        <v>3</v>
      </c>
      <c r="S1196">
        <v>1</v>
      </c>
      <c r="T1196">
        <v>2</v>
      </c>
      <c r="U1196">
        <v>2</v>
      </c>
      <c r="V1196">
        <v>1</v>
      </c>
      <c r="W1196" s="45">
        <v>0</v>
      </c>
      <c r="X1196" s="46">
        <v>1</v>
      </c>
      <c r="Y1196" s="47">
        <f t="shared" si="262"/>
        <v>1</v>
      </c>
      <c r="Z1196">
        <f t="shared" si="263"/>
        <v>0</v>
      </c>
      <c r="AA1196">
        <f t="shared" si="264"/>
        <v>0.10907647592080143</v>
      </c>
      <c r="AB1196" s="45">
        <f t="shared" si="265"/>
        <v>0.10907647592080143</v>
      </c>
      <c r="AC1196" s="47">
        <f t="shared" si="266"/>
        <v>0.89092352407919861</v>
      </c>
      <c r="AD1196" s="45">
        <f t="shared" si="267"/>
        <v>-0.11549668675601127</v>
      </c>
      <c r="AE1196" s="47">
        <f t="shared" si="268"/>
        <v>100</v>
      </c>
      <c r="AF1196">
        <f t="shared" si="269"/>
        <v>0.12243079565503209</v>
      </c>
      <c r="BE1196">
        <v>0.28009610547972463</v>
      </c>
      <c r="BF1196">
        <v>1</v>
      </c>
      <c r="BG1196">
        <v>0</v>
      </c>
      <c r="BH1196">
        <f t="shared" si="273"/>
        <v>1086</v>
      </c>
      <c r="BI1196">
        <f t="shared" si="274"/>
        <v>112</v>
      </c>
      <c r="BJ1196">
        <f t="shared" si="270"/>
        <v>0.11922141119221408</v>
      </c>
      <c r="BK1196">
        <f t="shared" si="271"/>
        <v>0.52742616033755274</v>
      </c>
      <c r="BL1196">
        <f t="shared" si="272"/>
        <v>4.2775844309611029E-4</v>
      </c>
    </row>
    <row r="1197" spans="1:64" x14ac:dyDescent="0.3">
      <c r="A1197">
        <v>49</v>
      </c>
      <c r="B1197">
        <v>3</v>
      </c>
      <c r="C1197">
        <v>1</v>
      </c>
      <c r="D1197">
        <v>7</v>
      </c>
      <c r="E1197">
        <v>4</v>
      </c>
      <c r="F1197">
        <v>3</v>
      </c>
      <c r="G1197">
        <f t="shared" si="261"/>
        <v>3</v>
      </c>
      <c r="H1197">
        <v>3</v>
      </c>
      <c r="I1197">
        <v>0</v>
      </c>
      <c r="J1197">
        <v>0</v>
      </c>
      <c r="L1197" s="2" t="s">
        <v>18</v>
      </c>
      <c r="N1197">
        <v>46</v>
      </c>
      <c r="O1197">
        <v>1</v>
      </c>
      <c r="P1197">
        <v>1</v>
      </c>
      <c r="Q1197">
        <v>2</v>
      </c>
      <c r="R1197">
        <v>4</v>
      </c>
      <c r="S1197">
        <v>3</v>
      </c>
      <c r="T1197">
        <v>2</v>
      </c>
      <c r="U1197">
        <v>1</v>
      </c>
      <c r="V1197">
        <v>0</v>
      </c>
      <c r="W1197" s="45">
        <v>0</v>
      </c>
      <c r="X1197" s="46">
        <v>1</v>
      </c>
      <c r="Y1197" s="47">
        <f t="shared" si="262"/>
        <v>1</v>
      </c>
      <c r="Z1197">
        <f t="shared" si="263"/>
        <v>0</v>
      </c>
      <c r="AA1197">
        <f t="shared" si="264"/>
        <v>6.5657370816039104E-2</v>
      </c>
      <c r="AB1197" s="45">
        <f t="shared" si="265"/>
        <v>6.5657370816039104E-2</v>
      </c>
      <c r="AC1197" s="47">
        <f t="shared" si="266"/>
        <v>0.93434262918396094</v>
      </c>
      <c r="AD1197" s="45">
        <f t="shared" si="267"/>
        <v>-6.7912067354828923E-2</v>
      </c>
      <c r="AE1197" s="47">
        <f t="shared" si="268"/>
        <v>100</v>
      </c>
      <c r="AF1197">
        <f t="shared" si="269"/>
        <v>7.0271192563891832E-2</v>
      </c>
      <c r="BE1197">
        <v>0.28085930418243699</v>
      </c>
      <c r="BF1197">
        <v>1</v>
      </c>
      <c r="BG1197">
        <v>0</v>
      </c>
      <c r="BH1197">
        <f t="shared" si="273"/>
        <v>1087</v>
      </c>
      <c r="BI1197">
        <f t="shared" si="274"/>
        <v>112</v>
      </c>
      <c r="BJ1197">
        <f t="shared" si="270"/>
        <v>0.11841038118410385</v>
      </c>
      <c r="BK1197">
        <f t="shared" si="271"/>
        <v>0.52742616033755274</v>
      </c>
      <c r="BL1197">
        <f t="shared" si="272"/>
        <v>4.2775844309616884E-4</v>
      </c>
    </row>
    <row r="1198" spans="1:64" x14ac:dyDescent="0.3">
      <c r="A1198">
        <v>41</v>
      </c>
      <c r="B1198">
        <v>4</v>
      </c>
      <c r="C1198">
        <v>2</v>
      </c>
      <c r="D1198">
        <v>0</v>
      </c>
      <c r="E1198">
        <v>3</v>
      </c>
      <c r="F1198">
        <v>3</v>
      </c>
      <c r="G1198">
        <f t="shared" si="261"/>
        <v>3</v>
      </c>
      <c r="H1198">
        <v>3</v>
      </c>
      <c r="I1198">
        <v>0</v>
      </c>
      <c r="J1198">
        <v>0</v>
      </c>
      <c r="L1198" s="2" t="s">
        <v>18</v>
      </c>
      <c r="N1198">
        <v>46</v>
      </c>
      <c r="O1198">
        <v>1</v>
      </c>
      <c r="P1198">
        <v>1</v>
      </c>
      <c r="Q1198">
        <v>7</v>
      </c>
      <c r="R1198">
        <v>3</v>
      </c>
      <c r="S1198">
        <v>1</v>
      </c>
      <c r="T1198">
        <v>1</v>
      </c>
      <c r="U1198">
        <v>4</v>
      </c>
      <c r="V1198">
        <v>4</v>
      </c>
      <c r="W1198" s="45">
        <v>1</v>
      </c>
      <c r="X1198" s="46">
        <v>0</v>
      </c>
      <c r="Y1198" s="47">
        <f t="shared" si="262"/>
        <v>1</v>
      </c>
      <c r="Z1198">
        <f t="shared" si="263"/>
        <v>1</v>
      </c>
      <c r="AA1198">
        <f t="shared" si="264"/>
        <v>2.6813785362603159E-2</v>
      </c>
      <c r="AB1198" s="45">
        <f t="shared" si="265"/>
        <v>2.6813785362603159E-2</v>
      </c>
      <c r="AC1198" s="47">
        <f t="shared" si="266"/>
        <v>0.97318621463739685</v>
      </c>
      <c r="AD1198" s="45">
        <f t="shared" si="267"/>
        <v>-3.618839144511349</v>
      </c>
      <c r="AE1198" s="47">
        <f t="shared" si="268"/>
        <v>0</v>
      </c>
      <c r="AF1198">
        <f t="shared" si="269"/>
        <v>36.294249449564369</v>
      </c>
      <c r="BE1198">
        <v>0.28121598518480934</v>
      </c>
      <c r="BF1198">
        <v>1</v>
      </c>
      <c r="BG1198">
        <v>0</v>
      </c>
      <c r="BH1198">
        <f t="shared" si="273"/>
        <v>1088</v>
      </c>
      <c r="BI1198">
        <f t="shared" si="274"/>
        <v>112</v>
      </c>
      <c r="BJ1198">
        <f t="shared" si="270"/>
        <v>0.11759935117599352</v>
      </c>
      <c r="BK1198">
        <f t="shared" si="271"/>
        <v>0.52742616033755274</v>
      </c>
      <c r="BL1198">
        <f t="shared" si="272"/>
        <v>4.2775844309616884E-4</v>
      </c>
    </row>
    <row r="1199" spans="1:64" x14ac:dyDescent="0.3">
      <c r="A1199">
        <v>20</v>
      </c>
      <c r="B1199">
        <v>4</v>
      </c>
      <c r="C1199">
        <v>1</v>
      </c>
      <c r="D1199">
        <v>2</v>
      </c>
      <c r="E1199">
        <v>1</v>
      </c>
      <c r="F1199">
        <v>1</v>
      </c>
      <c r="G1199">
        <f t="shared" si="261"/>
        <v>3</v>
      </c>
      <c r="H1199">
        <v>3</v>
      </c>
      <c r="I1199">
        <v>0</v>
      </c>
      <c r="J1199">
        <v>0</v>
      </c>
      <c r="L1199" s="2" t="s">
        <v>18</v>
      </c>
      <c r="N1199">
        <v>46</v>
      </c>
      <c r="O1199">
        <v>1</v>
      </c>
      <c r="P1199">
        <v>1</v>
      </c>
      <c r="Q1199">
        <v>9</v>
      </c>
      <c r="R1199">
        <v>4</v>
      </c>
      <c r="S1199">
        <v>2</v>
      </c>
      <c r="T1199">
        <v>2</v>
      </c>
      <c r="U1199">
        <v>3</v>
      </c>
      <c r="V1199">
        <v>4</v>
      </c>
      <c r="W1199" s="45">
        <v>0</v>
      </c>
      <c r="X1199" s="46">
        <v>1</v>
      </c>
      <c r="Y1199" s="47">
        <f t="shared" si="262"/>
        <v>1</v>
      </c>
      <c r="Z1199">
        <f t="shared" si="263"/>
        <v>0</v>
      </c>
      <c r="AA1199">
        <f t="shared" si="264"/>
        <v>2.7899930129089489E-2</v>
      </c>
      <c r="AB1199" s="45">
        <f t="shared" si="265"/>
        <v>2.7899930129089489E-2</v>
      </c>
      <c r="AC1199" s="47">
        <f t="shared" si="266"/>
        <v>0.97210006987091047</v>
      </c>
      <c r="AD1199" s="45">
        <f t="shared" si="267"/>
        <v>-2.8296527278858268E-2</v>
      </c>
      <c r="AE1199" s="47">
        <f t="shared" si="268"/>
        <v>100</v>
      </c>
      <c r="AF1199">
        <f t="shared" si="269"/>
        <v>2.8700677012392817E-2</v>
      </c>
      <c r="BE1199">
        <v>0.28226555186077812</v>
      </c>
      <c r="BF1199">
        <v>1</v>
      </c>
      <c r="BG1199">
        <v>0</v>
      </c>
      <c r="BH1199">
        <f t="shared" si="273"/>
        <v>1089</v>
      </c>
      <c r="BI1199">
        <f t="shared" si="274"/>
        <v>112</v>
      </c>
      <c r="BJ1199">
        <f t="shared" si="270"/>
        <v>0.11678832116788318</v>
      </c>
      <c r="BK1199">
        <f t="shared" si="271"/>
        <v>0.52742616033755274</v>
      </c>
      <c r="BL1199">
        <f t="shared" si="272"/>
        <v>4.2775844309611029E-4</v>
      </c>
    </row>
    <row r="1200" spans="1:64" x14ac:dyDescent="0.3">
      <c r="A1200">
        <v>33</v>
      </c>
      <c r="B1200">
        <v>3</v>
      </c>
      <c r="C1200">
        <v>2</v>
      </c>
      <c r="D1200">
        <v>5</v>
      </c>
      <c r="E1200">
        <v>2</v>
      </c>
      <c r="F1200">
        <v>4</v>
      </c>
      <c r="G1200">
        <f t="shared" si="261"/>
        <v>1</v>
      </c>
      <c r="H1200">
        <v>3</v>
      </c>
      <c r="I1200">
        <v>1</v>
      </c>
      <c r="J1200">
        <v>0</v>
      </c>
      <c r="L1200" s="2" t="s">
        <v>21</v>
      </c>
      <c r="N1200">
        <v>46</v>
      </c>
      <c r="O1200">
        <v>1</v>
      </c>
      <c r="P1200">
        <v>1</v>
      </c>
      <c r="Q1200">
        <v>17</v>
      </c>
      <c r="R1200">
        <v>4</v>
      </c>
      <c r="S1200">
        <v>1</v>
      </c>
      <c r="T1200">
        <v>1</v>
      </c>
      <c r="U1200">
        <v>3</v>
      </c>
      <c r="V1200">
        <v>2</v>
      </c>
      <c r="W1200" s="45">
        <v>0</v>
      </c>
      <c r="X1200" s="46">
        <v>1</v>
      </c>
      <c r="Y1200" s="47">
        <f t="shared" si="262"/>
        <v>1</v>
      </c>
      <c r="Z1200">
        <f t="shared" si="263"/>
        <v>0</v>
      </c>
      <c r="AA1200">
        <f t="shared" si="264"/>
        <v>3.3920648718798528E-3</v>
      </c>
      <c r="AB1200" s="45">
        <f t="shared" si="265"/>
        <v>3.3920648718798528E-3</v>
      </c>
      <c r="AC1200" s="47">
        <f t="shared" si="266"/>
        <v>0.99660793512812018</v>
      </c>
      <c r="AD1200" s="45">
        <f t="shared" si="267"/>
        <v>-3.3978309669321881E-3</v>
      </c>
      <c r="AE1200" s="47">
        <f t="shared" si="268"/>
        <v>100</v>
      </c>
      <c r="AF1200">
        <f t="shared" si="269"/>
        <v>3.4036101382674436E-3</v>
      </c>
      <c r="BE1200">
        <v>0.28251258551464625</v>
      </c>
      <c r="BF1200">
        <v>1</v>
      </c>
      <c r="BG1200">
        <v>0</v>
      </c>
      <c r="BH1200">
        <f t="shared" si="273"/>
        <v>1090</v>
      </c>
      <c r="BI1200">
        <f t="shared" si="274"/>
        <v>112</v>
      </c>
      <c r="BJ1200">
        <f t="shared" si="270"/>
        <v>0.11597729115977295</v>
      </c>
      <c r="BK1200">
        <f t="shared" si="271"/>
        <v>0.52742616033755274</v>
      </c>
      <c r="BL1200">
        <f t="shared" si="272"/>
        <v>4.2775844309616884E-4</v>
      </c>
    </row>
    <row r="1201" spans="1:64" x14ac:dyDescent="0.3">
      <c r="A1201">
        <v>36</v>
      </c>
      <c r="B1201">
        <v>1</v>
      </c>
      <c r="C1201">
        <v>1</v>
      </c>
      <c r="D1201">
        <v>2</v>
      </c>
      <c r="E1201">
        <v>2</v>
      </c>
      <c r="F1201">
        <v>3</v>
      </c>
      <c r="G1201">
        <f t="shared" si="261"/>
        <v>2</v>
      </c>
      <c r="H1201">
        <v>2</v>
      </c>
      <c r="I1201">
        <v>0</v>
      </c>
      <c r="J1201">
        <v>0</v>
      </c>
      <c r="L1201" s="2" t="s">
        <v>20</v>
      </c>
      <c r="N1201">
        <v>46</v>
      </c>
      <c r="O1201">
        <v>1</v>
      </c>
      <c r="P1201">
        <v>2</v>
      </c>
      <c r="Q1201">
        <v>6</v>
      </c>
      <c r="R1201">
        <v>2</v>
      </c>
      <c r="S1201">
        <v>4</v>
      </c>
      <c r="T1201">
        <v>3</v>
      </c>
      <c r="U1201">
        <v>3</v>
      </c>
      <c r="V1201">
        <v>0</v>
      </c>
      <c r="W1201" s="45">
        <v>0</v>
      </c>
      <c r="X1201" s="46">
        <v>1</v>
      </c>
      <c r="Y1201" s="47">
        <f t="shared" si="262"/>
        <v>1</v>
      </c>
      <c r="Z1201">
        <f t="shared" si="263"/>
        <v>0</v>
      </c>
      <c r="AA1201">
        <f t="shared" si="264"/>
        <v>0.28251258551464625</v>
      </c>
      <c r="AB1201" s="45">
        <f t="shared" si="265"/>
        <v>0.28251258551464625</v>
      </c>
      <c r="AC1201" s="47">
        <f t="shared" si="266"/>
        <v>0.7174874144853538</v>
      </c>
      <c r="AD1201" s="45">
        <f t="shared" si="267"/>
        <v>-0.33199987228916561</v>
      </c>
      <c r="AE1201" s="47">
        <f t="shared" si="268"/>
        <v>100</v>
      </c>
      <c r="AF1201">
        <f t="shared" si="269"/>
        <v>0.39375267051518881</v>
      </c>
      <c r="BE1201">
        <v>0.28305407479336925</v>
      </c>
      <c r="BF1201">
        <v>1</v>
      </c>
      <c r="BG1201">
        <v>0</v>
      </c>
      <c r="BH1201">
        <f t="shared" si="273"/>
        <v>1091</v>
      </c>
      <c r="BI1201">
        <f t="shared" si="274"/>
        <v>112</v>
      </c>
      <c r="BJ1201">
        <f t="shared" si="270"/>
        <v>0.11516626115166262</v>
      </c>
      <c r="BK1201">
        <f t="shared" si="271"/>
        <v>0.52742616033755274</v>
      </c>
      <c r="BL1201">
        <f t="shared" si="272"/>
        <v>0</v>
      </c>
    </row>
    <row r="1202" spans="1:64" x14ac:dyDescent="0.3">
      <c r="A1202">
        <v>44</v>
      </c>
      <c r="B1202">
        <v>3</v>
      </c>
      <c r="C1202">
        <v>2</v>
      </c>
      <c r="D1202">
        <v>2</v>
      </c>
      <c r="E1202">
        <v>1</v>
      </c>
      <c r="F1202">
        <v>4</v>
      </c>
      <c r="G1202">
        <f t="shared" si="261"/>
        <v>1</v>
      </c>
      <c r="H1202">
        <v>3</v>
      </c>
      <c r="I1202">
        <v>2</v>
      </c>
      <c r="J1202">
        <v>0</v>
      </c>
      <c r="L1202" s="2" t="s">
        <v>21</v>
      </c>
      <c r="N1202">
        <v>46</v>
      </c>
      <c r="O1202">
        <v>2</v>
      </c>
      <c r="P1202">
        <v>1</v>
      </c>
      <c r="Q1202">
        <v>2</v>
      </c>
      <c r="R1202">
        <v>2</v>
      </c>
      <c r="S1202">
        <v>2</v>
      </c>
      <c r="T1202">
        <v>3</v>
      </c>
      <c r="U1202">
        <v>3</v>
      </c>
      <c r="V1202">
        <v>2</v>
      </c>
      <c r="W1202" s="45">
        <v>0</v>
      </c>
      <c r="X1202" s="46">
        <v>1</v>
      </c>
      <c r="Y1202" s="47">
        <f t="shared" si="262"/>
        <v>1</v>
      </c>
      <c r="Z1202">
        <f t="shared" si="263"/>
        <v>0</v>
      </c>
      <c r="AA1202">
        <f t="shared" si="264"/>
        <v>0.1631774236950119</v>
      </c>
      <c r="AB1202" s="45">
        <f t="shared" si="265"/>
        <v>0.1631774236950119</v>
      </c>
      <c r="AC1202" s="47">
        <f t="shared" si="266"/>
        <v>0.83682257630498813</v>
      </c>
      <c r="AD1202" s="45">
        <f t="shared" si="267"/>
        <v>-0.17814320670344944</v>
      </c>
      <c r="AE1202" s="47">
        <f t="shared" si="268"/>
        <v>100</v>
      </c>
      <c r="AF1202">
        <f t="shared" si="269"/>
        <v>0.19499644048267203</v>
      </c>
      <c r="BE1202">
        <v>0.28331161877935263</v>
      </c>
      <c r="BF1202">
        <v>0</v>
      </c>
      <c r="BG1202">
        <v>1</v>
      </c>
      <c r="BH1202">
        <f t="shared" si="273"/>
        <v>1091</v>
      </c>
      <c r="BI1202">
        <f t="shared" si="274"/>
        <v>113</v>
      </c>
      <c r="BJ1202">
        <f t="shared" si="270"/>
        <v>0.11516626115166262</v>
      </c>
      <c r="BK1202">
        <f t="shared" si="271"/>
        <v>0.52320675105485237</v>
      </c>
      <c r="BL1202">
        <f t="shared" si="272"/>
        <v>4.2433637555139953E-4</v>
      </c>
    </row>
    <row r="1203" spans="1:64" x14ac:dyDescent="0.3">
      <c r="A1203">
        <v>23</v>
      </c>
      <c r="B1203">
        <v>4</v>
      </c>
      <c r="C1203">
        <v>2</v>
      </c>
      <c r="D1203">
        <v>4</v>
      </c>
      <c r="E1203">
        <v>1</v>
      </c>
      <c r="F1203">
        <v>1</v>
      </c>
      <c r="G1203">
        <f t="shared" si="261"/>
        <v>3</v>
      </c>
      <c r="H1203">
        <v>3</v>
      </c>
      <c r="I1203">
        <v>1</v>
      </c>
      <c r="J1203">
        <v>1</v>
      </c>
      <c r="L1203" s="2" t="s">
        <v>18</v>
      </c>
      <c r="N1203">
        <v>46</v>
      </c>
      <c r="O1203">
        <v>2</v>
      </c>
      <c r="P1203">
        <v>1</v>
      </c>
      <c r="Q1203">
        <v>2</v>
      </c>
      <c r="R1203">
        <v>5</v>
      </c>
      <c r="S1203">
        <v>1</v>
      </c>
      <c r="T1203">
        <v>3</v>
      </c>
      <c r="U1203">
        <v>2</v>
      </c>
      <c r="V1203">
        <v>2</v>
      </c>
      <c r="W1203" s="45">
        <v>0</v>
      </c>
      <c r="X1203" s="46">
        <v>1</v>
      </c>
      <c r="Y1203" s="47">
        <f t="shared" si="262"/>
        <v>1</v>
      </c>
      <c r="Z1203">
        <f t="shared" si="263"/>
        <v>0</v>
      </c>
      <c r="AA1203">
        <f t="shared" si="264"/>
        <v>8.1379498787447227E-2</v>
      </c>
      <c r="AB1203" s="45">
        <f t="shared" si="265"/>
        <v>8.1379498787447227E-2</v>
      </c>
      <c r="AC1203" s="47">
        <f t="shared" si="266"/>
        <v>0.91862050121255279</v>
      </c>
      <c r="AD1203" s="45">
        <f t="shared" si="267"/>
        <v>-8.4882189450792012E-2</v>
      </c>
      <c r="AE1203" s="47">
        <f t="shared" si="268"/>
        <v>100</v>
      </c>
      <c r="AF1203">
        <f t="shared" si="269"/>
        <v>8.8588811897871447E-2</v>
      </c>
      <c r="BE1203">
        <v>0.28359718086897828</v>
      </c>
      <c r="BF1203">
        <v>1</v>
      </c>
      <c r="BG1203">
        <v>0</v>
      </c>
      <c r="BH1203">
        <f t="shared" si="273"/>
        <v>1092</v>
      </c>
      <c r="BI1203">
        <f t="shared" si="274"/>
        <v>113</v>
      </c>
      <c r="BJ1203">
        <f t="shared" si="270"/>
        <v>0.11435523114355228</v>
      </c>
      <c r="BK1203">
        <f t="shared" si="271"/>
        <v>0.52320675105485237</v>
      </c>
      <c r="BL1203">
        <f t="shared" si="272"/>
        <v>4.2433637555134142E-4</v>
      </c>
    </row>
    <row r="1204" spans="1:64" x14ac:dyDescent="0.3">
      <c r="A1204">
        <v>38</v>
      </c>
      <c r="B1204">
        <v>4</v>
      </c>
      <c r="C1204">
        <v>1</v>
      </c>
      <c r="D1204">
        <v>0</v>
      </c>
      <c r="E1204">
        <v>1</v>
      </c>
      <c r="F1204">
        <v>3</v>
      </c>
      <c r="G1204">
        <f t="shared" si="261"/>
        <v>2</v>
      </c>
      <c r="H1204">
        <v>2</v>
      </c>
      <c r="I1204">
        <v>0</v>
      </c>
      <c r="J1204">
        <v>0</v>
      </c>
      <c r="L1204" s="2" t="s">
        <v>20</v>
      </c>
      <c r="N1204">
        <v>46</v>
      </c>
      <c r="O1204">
        <v>2</v>
      </c>
      <c r="P1204">
        <v>1</v>
      </c>
      <c r="Q1204">
        <v>13</v>
      </c>
      <c r="R1204">
        <v>3</v>
      </c>
      <c r="S1204">
        <v>4</v>
      </c>
      <c r="T1204">
        <v>1</v>
      </c>
      <c r="U1204">
        <v>3</v>
      </c>
      <c r="V1204">
        <v>15</v>
      </c>
      <c r="W1204" s="45">
        <v>0</v>
      </c>
      <c r="X1204" s="46">
        <v>1</v>
      </c>
      <c r="Y1204" s="47">
        <f t="shared" si="262"/>
        <v>1</v>
      </c>
      <c r="Z1204">
        <f t="shared" si="263"/>
        <v>0</v>
      </c>
      <c r="AA1204">
        <f t="shared" si="264"/>
        <v>2.9958439162128692E-2</v>
      </c>
      <c r="AB1204" s="45">
        <f t="shared" si="265"/>
        <v>2.9958439162128692E-2</v>
      </c>
      <c r="AC1204" s="47">
        <f t="shared" si="266"/>
        <v>0.9700415608378713</v>
      </c>
      <c r="AD1204" s="45">
        <f t="shared" si="267"/>
        <v>-3.0416362177972226E-2</v>
      </c>
      <c r="AE1204" s="47">
        <f t="shared" si="268"/>
        <v>100</v>
      </c>
      <c r="AF1204">
        <f t="shared" si="269"/>
        <v>3.0883665578464656E-2</v>
      </c>
      <c r="BE1204">
        <v>0.28366567967845868</v>
      </c>
      <c r="BF1204">
        <v>1</v>
      </c>
      <c r="BG1204">
        <v>0</v>
      </c>
      <c r="BH1204">
        <f t="shared" si="273"/>
        <v>1093</v>
      </c>
      <c r="BI1204">
        <f t="shared" si="274"/>
        <v>113</v>
      </c>
      <c r="BJ1204">
        <f t="shared" si="270"/>
        <v>0.11354420113544206</v>
      </c>
      <c r="BK1204">
        <f t="shared" si="271"/>
        <v>0.52320675105485237</v>
      </c>
      <c r="BL1204">
        <f t="shared" si="272"/>
        <v>4.2433637555139953E-4</v>
      </c>
    </row>
    <row r="1205" spans="1:64" x14ac:dyDescent="0.3">
      <c r="A1205">
        <v>53</v>
      </c>
      <c r="B1205">
        <v>2</v>
      </c>
      <c r="C1205">
        <v>1</v>
      </c>
      <c r="D1205">
        <v>3</v>
      </c>
      <c r="E1205">
        <v>3</v>
      </c>
      <c r="F1205">
        <v>4</v>
      </c>
      <c r="G1205">
        <f t="shared" si="261"/>
        <v>2</v>
      </c>
      <c r="H1205">
        <v>3</v>
      </c>
      <c r="I1205">
        <v>1</v>
      </c>
      <c r="J1205">
        <v>0</v>
      </c>
      <c r="L1205" s="2" t="s">
        <v>20</v>
      </c>
      <c r="N1205">
        <v>46</v>
      </c>
      <c r="O1205">
        <v>2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3</v>
      </c>
      <c r="V1205">
        <v>0</v>
      </c>
      <c r="W1205" s="45">
        <v>0</v>
      </c>
      <c r="X1205" s="46">
        <v>1</v>
      </c>
      <c r="Y1205" s="47">
        <f t="shared" si="262"/>
        <v>1</v>
      </c>
      <c r="Z1205">
        <f t="shared" si="263"/>
        <v>0</v>
      </c>
      <c r="AA1205">
        <f t="shared" si="264"/>
        <v>0.15757643591098247</v>
      </c>
      <c r="AB1205" s="45">
        <f t="shared" si="265"/>
        <v>0.15757643591098247</v>
      </c>
      <c r="AC1205" s="47">
        <f t="shared" si="266"/>
        <v>0.84242356408901753</v>
      </c>
      <c r="AD1205" s="45">
        <f t="shared" si="267"/>
        <v>-0.17147234598828576</v>
      </c>
      <c r="AE1205" s="47">
        <f t="shared" si="268"/>
        <v>100</v>
      </c>
      <c r="AF1205">
        <f t="shared" si="269"/>
        <v>0.18705131554740273</v>
      </c>
      <c r="BE1205">
        <v>0.28400371412287018</v>
      </c>
      <c r="BF1205">
        <v>1</v>
      </c>
      <c r="BG1205">
        <v>0</v>
      </c>
      <c r="BH1205">
        <f t="shared" si="273"/>
        <v>1094</v>
      </c>
      <c r="BI1205">
        <f t="shared" si="274"/>
        <v>113</v>
      </c>
      <c r="BJ1205">
        <f t="shared" si="270"/>
        <v>0.11273317112733172</v>
      </c>
      <c r="BK1205">
        <f t="shared" si="271"/>
        <v>0.52320675105485237</v>
      </c>
      <c r="BL1205">
        <f t="shared" si="272"/>
        <v>4.2433637555139953E-4</v>
      </c>
    </row>
    <row r="1206" spans="1:64" x14ac:dyDescent="0.3">
      <c r="A1206">
        <v>48</v>
      </c>
      <c r="B1206">
        <v>4</v>
      </c>
      <c r="C1206">
        <v>2</v>
      </c>
      <c r="D1206">
        <v>7</v>
      </c>
      <c r="E1206">
        <v>1</v>
      </c>
      <c r="F1206">
        <v>1</v>
      </c>
      <c r="G1206">
        <f t="shared" si="261"/>
        <v>2</v>
      </c>
      <c r="H1206">
        <v>3</v>
      </c>
      <c r="I1206">
        <v>7</v>
      </c>
      <c r="J1206">
        <v>1</v>
      </c>
      <c r="L1206" s="2" t="s">
        <v>20</v>
      </c>
      <c r="N1206">
        <v>46</v>
      </c>
      <c r="O1206">
        <v>3</v>
      </c>
      <c r="P1206">
        <v>1</v>
      </c>
      <c r="Q1206">
        <v>0</v>
      </c>
      <c r="R1206">
        <v>2</v>
      </c>
      <c r="S1206">
        <v>3</v>
      </c>
      <c r="T1206">
        <v>2</v>
      </c>
      <c r="U1206">
        <v>4</v>
      </c>
      <c r="V1206">
        <v>0</v>
      </c>
      <c r="W1206" s="45">
        <v>0</v>
      </c>
      <c r="X1206" s="46">
        <v>1</v>
      </c>
      <c r="Y1206" s="47">
        <f t="shared" si="262"/>
        <v>1</v>
      </c>
      <c r="Z1206">
        <f t="shared" si="263"/>
        <v>0</v>
      </c>
      <c r="AA1206">
        <f t="shared" si="264"/>
        <v>4.9113640049489975E-2</v>
      </c>
      <c r="AB1206" s="45">
        <f t="shared" si="265"/>
        <v>4.9113640049489975E-2</v>
      </c>
      <c r="AC1206" s="47">
        <f t="shared" si="266"/>
        <v>0.95088635995051007</v>
      </c>
      <c r="AD1206" s="45">
        <f t="shared" si="267"/>
        <v>-5.0360718897060015E-2</v>
      </c>
      <c r="AE1206" s="47">
        <f t="shared" si="268"/>
        <v>100</v>
      </c>
      <c r="AF1206">
        <f t="shared" si="269"/>
        <v>5.1650378129355169E-2</v>
      </c>
      <c r="BE1206">
        <v>0.28475195182524837</v>
      </c>
      <c r="BF1206">
        <v>1</v>
      </c>
      <c r="BG1206">
        <v>0</v>
      </c>
      <c r="BH1206">
        <f t="shared" si="273"/>
        <v>1095</v>
      </c>
      <c r="BI1206">
        <f t="shared" si="274"/>
        <v>113</v>
      </c>
      <c r="BJ1206">
        <f t="shared" si="270"/>
        <v>0.11192214111922139</v>
      </c>
      <c r="BK1206">
        <f t="shared" si="271"/>
        <v>0.52320675105485237</v>
      </c>
      <c r="BL1206">
        <f t="shared" si="272"/>
        <v>4.2433637555134142E-4</v>
      </c>
    </row>
    <row r="1207" spans="1:64" x14ac:dyDescent="0.3">
      <c r="A1207">
        <v>32</v>
      </c>
      <c r="B1207">
        <v>4</v>
      </c>
      <c r="C1207">
        <v>1</v>
      </c>
      <c r="D1207">
        <v>0</v>
      </c>
      <c r="E1207">
        <v>1</v>
      </c>
      <c r="F1207">
        <v>2</v>
      </c>
      <c r="G1207">
        <f t="shared" si="261"/>
        <v>3</v>
      </c>
      <c r="H1207">
        <v>3</v>
      </c>
      <c r="I1207">
        <v>0</v>
      </c>
      <c r="J1207">
        <v>1</v>
      </c>
      <c r="L1207" s="2" t="s">
        <v>18</v>
      </c>
      <c r="N1207">
        <v>46</v>
      </c>
      <c r="O1207">
        <v>3</v>
      </c>
      <c r="P1207">
        <v>1</v>
      </c>
      <c r="Q1207">
        <v>7</v>
      </c>
      <c r="R1207">
        <v>2</v>
      </c>
      <c r="S1207">
        <v>2</v>
      </c>
      <c r="T1207">
        <v>3</v>
      </c>
      <c r="U1207">
        <v>3</v>
      </c>
      <c r="V1207">
        <v>0</v>
      </c>
      <c r="W1207" s="45">
        <v>0</v>
      </c>
      <c r="X1207" s="46">
        <v>1</v>
      </c>
      <c r="Y1207" s="47">
        <f t="shared" si="262"/>
        <v>1</v>
      </c>
      <c r="Z1207">
        <f t="shared" si="263"/>
        <v>0</v>
      </c>
      <c r="AA1207">
        <f t="shared" si="264"/>
        <v>4.2803355730448647E-2</v>
      </c>
      <c r="AB1207" s="45">
        <f t="shared" si="265"/>
        <v>4.2803355730448647E-2</v>
      </c>
      <c r="AC1207" s="47">
        <f t="shared" si="266"/>
        <v>0.95719664426955131</v>
      </c>
      <c r="AD1207" s="45">
        <f t="shared" si="267"/>
        <v>-4.3746428731799826E-2</v>
      </c>
      <c r="AE1207" s="47">
        <f t="shared" si="268"/>
        <v>100</v>
      </c>
      <c r="AF1207">
        <f t="shared" si="269"/>
        <v>4.4717410979968931E-2</v>
      </c>
      <c r="BE1207">
        <v>0.28610564240663922</v>
      </c>
      <c r="BF1207">
        <v>1</v>
      </c>
      <c r="BG1207">
        <v>0</v>
      </c>
      <c r="BH1207">
        <f t="shared" si="273"/>
        <v>1096</v>
      </c>
      <c r="BI1207">
        <f t="shared" si="274"/>
        <v>113</v>
      </c>
      <c r="BJ1207">
        <f t="shared" si="270"/>
        <v>0.11111111111111116</v>
      </c>
      <c r="BK1207">
        <f t="shared" si="271"/>
        <v>0.52320675105485237</v>
      </c>
      <c r="BL1207">
        <f t="shared" si="272"/>
        <v>0</v>
      </c>
    </row>
    <row r="1208" spans="1:64" x14ac:dyDescent="0.3">
      <c r="A1208">
        <v>26</v>
      </c>
      <c r="B1208">
        <v>4</v>
      </c>
      <c r="C1208">
        <v>1</v>
      </c>
      <c r="D1208">
        <v>7</v>
      </c>
      <c r="E1208">
        <v>1</v>
      </c>
      <c r="F1208">
        <v>4</v>
      </c>
      <c r="G1208">
        <f t="shared" si="261"/>
        <v>3</v>
      </c>
      <c r="H1208">
        <v>3</v>
      </c>
      <c r="I1208">
        <v>5</v>
      </c>
      <c r="J1208">
        <v>0</v>
      </c>
      <c r="L1208" s="2" t="s">
        <v>18</v>
      </c>
      <c r="N1208">
        <v>46</v>
      </c>
      <c r="O1208">
        <v>3</v>
      </c>
      <c r="P1208">
        <v>1</v>
      </c>
      <c r="Q1208">
        <v>7</v>
      </c>
      <c r="R1208">
        <v>2</v>
      </c>
      <c r="S1208">
        <v>3</v>
      </c>
      <c r="T1208">
        <v>1</v>
      </c>
      <c r="U1208">
        <v>2</v>
      </c>
      <c r="V1208">
        <v>0</v>
      </c>
      <c r="W1208" s="45">
        <v>0</v>
      </c>
      <c r="X1208" s="46">
        <v>1</v>
      </c>
      <c r="Y1208" s="47">
        <f t="shared" si="262"/>
        <v>1</v>
      </c>
      <c r="Z1208">
        <f t="shared" si="263"/>
        <v>0</v>
      </c>
      <c r="AA1208">
        <f t="shared" si="264"/>
        <v>1.3289311351167661E-2</v>
      </c>
      <c r="AB1208" s="45">
        <f t="shared" si="265"/>
        <v>1.3289311351167661E-2</v>
      </c>
      <c r="AC1208" s="47">
        <f t="shared" si="266"/>
        <v>0.98671068864883238</v>
      </c>
      <c r="AD1208" s="45">
        <f t="shared" si="267"/>
        <v>-1.3378404453627197E-2</v>
      </c>
      <c r="AE1208" s="47">
        <f t="shared" si="268"/>
        <v>100</v>
      </c>
      <c r="AF1208">
        <f t="shared" si="269"/>
        <v>1.3468295726446002E-2</v>
      </c>
      <c r="BE1208">
        <v>0.28725160927439125</v>
      </c>
      <c r="BF1208">
        <v>0</v>
      </c>
      <c r="BG1208">
        <v>1</v>
      </c>
      <c r="BH1208">
        <f t="shared" si="273"/>
        <v>1096</v>
      </c>
      <c r="BI1208">
        <f t="shared" si="274"/>
        <v>114</v>
      </c>
      <c r="BJ1208">
        <f t="shared" si="270"/>
        <v>0.11111111111111116</v>
      </c>
      <c r="BK1208">
        <f t="shared" si="271"/>
        <v>0.51898734177215189</v>
      </c>
      <c r="BL1208">
        <f t="shared" si="272"/>
        <v>4.2091430800663012E-4</v>
      </c>
    </row>
    <row r="1209" spans="1:64" x14ac:dyDescent="0.3">
      <c r="A1209">
        <v>55</v>
      </c>
      <c r="B1209">
        <v>1</v>
      </c>
      <c r="C1209">
        <v>1</v>
      </c>
      <c r="D1209">
        <v>2</v>
      </c>
      <c r="E1209">
        <v>1</v>
      </c>
      <c r="F1209">
        <v>2</v>
      </c>
      <c r="G1209">
        <f t="shared" si="261"/>
        <v>1</v>
      </c>
      <c r="H1209">
        <v>3</v>
      </c>
      <c r="I1209">
        <v>1</v>
      </c>
      <c r="J1209">
        <v>0</v>
      </c>
      <c r="L1209" s="2" t="s">
        <v>21</v>
      </c>
      <c r="N1209">
        <v>46</v>
      </c>
      <c r="O1209">
        <v>3</v>
      </c>
      <c r="P1209">
        <v>1</v>
      </c>
      <c r="Q1209">
        <v>7</v>
      </c>
      <c r="R1209">
        <v>3</v>
      </c>
      <c r="S1209">
        <v>2</v>
      </c>
      <c r="T1209">
        <v>2</v>
      </c>
      <c r="U1209">
        <v>3</v>
      </c>
      <c r="V1209">
        <v>0</v>
      </c>
      <c r="W1209" s="45">
        <v>1</v>
      </c>
      <c r="X1209" s="46">
        <v>0</v>
      </c>
      <c r="Y1209" s="47">
        <f t="shared" si="262"/>
        <v>1</v>
      </c>
      <c r="Z1209">
        <f t="shared" si="263"/>
        <v>1</v>
      </c>
      <c r="AA1209">
        <f t="shared" si="264"/>
        <v>1.5674114813427363E-2</v>
      </c>
      <c r="AB1209" s="45">
        <f t="shared" si="265"/>
        <v>1.5674114813427363E-2</v>
      </c>
      <c r="AC1209" s="47">
        <f t="shared" si="266"/>
        <v>0.9843258851865726</v>
      </c>
      <c r="AD1209" s="45">
        <f t="shared" si="267"/>
        <v>-4.1557446652904169</v>
      </c>
      <c r="AE1209" s="47">
        <f t="shared" si="268"/>
        <v>0</v>
      </c>
      <c r="AF1209">
        <f t="shared" si="269"/>
        <v>62.799456103469488</v>
      </c>
      <c r="BE1209">
        <v>0.28731812323791067</v>
      </c>
      <c r="BF1209">
        <v>1</v>
      </c>
      <c r="BG1209">
        <v>0</v>
      </c>
      <c r="BH1209">
        <f t="shared" si="273"/>
        <v>1097</v>
      </c>
      <c r="BI1209">
        <f t="shared" si="274"/>
        <v>114</v>
      </c>
      <c r="BJ1209">
        <f t="shared" si="270"/>
        <v>0.11030008110300082</v>
      </c>
      <c r="BK1209">
        <f t="shared" si="271"/>
        <v>0.51898734177215189</v>
      </c>
      <c r="BL1209">
        <f t="shared" si="272"/>
        <v>4.2091430800663012E-4</v>
      </c>
    </row>
    <row r="1210" spans="1:64" x14ac:dyDescent="0.3">
      <c r="A1210">
        <v>34</v>
      </c>
      <c r="B1210">
        <v>2</v>
      </c>
      <c r="C1210">
        <v>1</v>
      </c>
      <c r="D1210">
        <v>10</v>
      </c>
      <c r="E1210">
        <v>2</v>
      </c>
      <c r="F1210">
        <v>4</v>
      </c>
      <c r="G1210">
        <f t="shared" si="261"/>
        <v>2</v>
      </c>
      <c r="H1210">
        <v>4</v>
      </c>
      <c r="I1210">
        <v>4</v>
      </c>
      <c r="J1210">
        <v>0</v>
      </c>
      <c r="L1210" s="2" t="s">
        <v>20</v>
      </c>
      <c r="N1210">
        <v>46</v>
      </c>
      <c r="O1210">
        <v>3</v>
      </c>
      <c r="P1210">
        <v>1</v>
      </c>
      <c r="Q1210">
        <v>8</v>
      </c>
      <c r="R1210">
        <v>3</v>
      </c>
      <c r="S1210">
        <v>4</v>
      </c>
      <c r="T1210">
        <v>3</v>
      </c>
      <c r="U1210">
        <v>3</v>
      </c>
      <c r="V1210">
        <v>4</v>
      </c>
      <c r="W1210" s="45">
        <v>1</v>
      </c>
      <c r="X1210" s="46">
        <v>0</v>
      </c>
      <c r="Y1210" s="47">
        <f t="shared" si="262"/>
        <v>1</v>
      </c>
      <c r="Z1210">
        <f t="shared" si="263"/>
        <v>1</v>
      </c>
      <c r="AA1210">
        <f t="shared" si="264"/>
        <v>3.4785814143240557E-2</v>
      </c>
      <c r="AB1210" s="45">
        <f t="shared" si="265"/>
        <v>3.4785814143240557E-2</v>
      </c>
      <c r="AC1210" s="47">
        <f t="shared" si="266"/>
        <v>0.96521418585675944</v>
      </c>
      <c r="AD1210" s="45">
        <f t="shared" si="267"/>
        <v>-3.3585456148713537</v>
      </c>
      <c r="AE1210" s="47">
        <f t="shared" si="268"/>
        <v>0</v>
      </c>
      <c r="AF1210">
        <f t="shared" si="269"/>
        <v>27.74735074137444</v>
      </c>
      <c r="BE1210">
        <v>0.28750543976687637</v>
      </c>
      <c r="BF1210">
        <v>1</v>
      </c>
      <c r="BG1210">
        <v>0</v>
      </c>
      <c r="BH1210">
        <f t="shared" si="273"/>
        <v>1098</v>
      </c>
      <c r="BI1210">
        <f t="shared" si="274"/>
        <v>114</v>
      </c>
      <c r="BJ1210">
        <f t="shared" si="270"/>
        <v>0.10948905109489049</v>
      </c>
      <c r="BK1210">
        <f t="shared" si="271"/>
        <v>0.51898734177215189</v>
      </c>
      <c r="BL1210">
        <f t="shared" si="272"/>
        <v>0</v>
      </c>
    </row>
    <row r="1211" spans="1:64" x14ac:dyDescent="0.3">
      <c r="A1211">
        <v>60</v>
      </c>
      <c r="B1211">
        <v>3</v>
      </c>
      <c r="C1211">
        <v>1</v>
      </c>
      <c r="D1211">
        <v>0</v>
      </c>
      <c r="E1211">
        <v>3</v>
      </c>
      <c r="F1211">
        <v>4</v>
      </c>
      <c r="G1211">
        <f t="shared" si="261"/>
        <v>1</v>
      </c>
      <c r="H1211">
        <v>4</v>
      </c>
      <c r="I1211">
        <v>0</v>
      </c>
      <c r="J1211">
        <v>0</v>
      </c>
      <c r="L1211" s="2" t="s">
        <v>21</v>
      </c>
      <c r="N1211">
        <v>46</v>
      </c>
      <c r="O1211">
        <v>3</v>
      </c>
      <c r="P1211">
        <v>1</v>
      </c>
      <c r="Q1211">
        <v>12</v>
      </c>
      <c r="R1211">
        <v>4</v>
      </c>
      <c r="S1211">
        <v>2</v>
      </c>
      <c r="T1211">
        <v>2</v>
      </c>
      <c r="U1211">
        <v>4</v>
      </c>
      <c r="V1211">
        <v>5</v>
      </c>
      <c r="W1211" s="45">
        <v>0</v>
      </c>
      <c r="X1211" s="46">
        <v>1</v>
      </c>
      <c r="Y1211" s="47">
        <f t="shared" si="262"/>
        <v>1</v>
      </c>
      <c r="Z1211">
        <f t="shared" si="263"/>
        <v>0</v>
      </c>
      <c r="AA1211">
        <f t="shared" si="264"/>
        <v>7.8410083951866109E-3</v>
      </c>
      <c r="AB1211" s="45">
        <f t="shared" si="265"/>
        <v>7.8410083951866109E-3</v>
      </c>
      <c r="AC1211" s="47">
        <f t="shared" si="266"/>
        <v>0.99215899160481336</v>
      </c>
      <c r="AD1211" s="45">
        <f t="shared" si="267"/>
        <v>-7.8719107445620259E-3</v>
      </c>
      <c r="AE1211" s="47">
        <f t="shared" si="268"/>
        <v>100</v>
      </c>
      <c r="AF1211">
        <f t="shared" si="269"/>
        <v>7.9029756939498277E-3</v>
      </c>
      <c r="BE1211">
        <v>0.28811982204258724</v>
      </c>
      <c r="BF1211">
        <v>0</v>
      </c>
      <c r="BG1211">
        <v>1</v>
      </c>
      <c r="BH1211">
        <f t="shared" si="273"/>
        <v>1098</v>
      </c>
      <c r="BI1211">
        <f t="shared" si="274"/>
        <v>115</v>
      </c>
      <c r="BJ1211">
        <f t="shared" si="270"/>
        <v>0.10948905109489049</v>
      </c>
      <c r="BK1211">
        <f t="shared" si="271"/>
        <v>0.51476793248945141</v>
      </c>
      <c r="BL1211">
        <f t="shared" si="272"/>
        <v>0</v>
      </c>
    </row>
    <row r="1212" spans="1:64" x14ac:dyDescent="0.3">
      <c r="A1212">
        <v>33</v>
      </c>
      <c r="B1212">
        <v>2</v>
      </c>
      <c r="C1212">
        <v>1</v>
      </c>
      <c r="D1212">
        <v>11</v>
      </c>
      <c r="E1212">
        <v>1</v>
      </c>
      <c r="F1212">
        <v>3</v>
      </c>
      <c r="G1212">
        <f t="shared" si="261"/>
        <v>2</v>
      </c>
      <c r="H1212">
        <v>3</v>
      </c>
      <c r="I1212">
        <v>2</v>
      </c>
      <c r="J1212">
        <v>0</v>
      </c>
      <c r="L1212" s="2" t="s">
        <v>20</v>
      </c>
      <c r="N1212">
        <v>46</v>
      </c>
      <c r="O1212">
        <v>3</v>
      </c>
      <c r="P1212">
        <v>1</v>
      </c>
      <c r="Q1212">
        <v>15</v>
      </c>
      <c r="R1212">
        <v>4</v>
      </c>
      <c r="S1212">
        <v>3</v>
      </c>
      <c r="T1212">
        <v>2</v>
      </c>
      <c r="U1212">
        <v>3</v>
      </c>
      <c r="V1212">
        <v>15</v>
      </c>
      <c r="W1212" s="45">
        <v>0</v>
      </c>
      <c r="X1212" s="46">
        <v>1</v>
      </c>
      <c r="Y1212" s="47">
        <f t="shared" si="262"/>
        <v>1</v>
      </c>
      <c r="Z1212">
        <f t="shared" si="263"/>
        <v>0</v>
      </c>
      <c r="AA1212">
        <f t="shared" si="264"/>
        <v>2.26007288716886E-2</v>
      </c>
      <c r="AB1212" s="45">
        <f t="shared" si="265"/>
        <v>2.26007288716886E-2</v>
      </c>
      <c r="AC1212" s="47">
        <f t="shared" si="266"/>
        <v>0.97739927112831138</v>
      </c>
      <c r="AD1212" s="45">
        <f t="shared" si="267"/>
        <v>-2.2860039871435985E-2</v>
      </c>
      <c r="AE1212" s="47">
        <f t="shared" si="268"/>
        <v>100</v>
      </c>
      <c r="AF1212">
        <f t="shared" si="269"/>
        <v>2.3123333052620636E-2</v>
      </c>
      <c r="BE1212">
        <v>0.28829826940890507</v>
      </c>
      <c r="BF1212">
        <v>0</v>
      </c>
      <c r="BG1212">
        <v>1</v>
      </c>
      <c r="BH1212">
        <f t="shared" si="273"/>
        <v>1098</v>
      </c>
      <c r="BI1212">
        <f t="shared" si="274"/>
        <v>116</v>
      </c>
      <c r="BJ1212">
        <f t="shared" si="270"/>
        <v>0.10948905109489049</v>
      </c>
      <c r="BK1212">
        <f t="shared" si="271"/>
        <v>0.51054852320675104</v>
      </c>
      <c r="BL1212">
        <f t="shared" si="272"/>
        <v>0</v>
      </c>
    </row>
    <row r="1213" spans="1:64" x14ac:dyDescent="0.3">
      <c r="A1213">
        <v>37</v>
      </c>
      <c r="B1213">
        <v>3</v>
      </c>
      <c r="C1213">
        <v>1</v>
      </c>
      <c r="D1213">
        <v>3</v>
      </c>
      <c r="E1213">
        <v>2</v>
      </c>
      <c r="F1213">
        <v>4</v>
      </c>
      <c r="G1213">
        <f t="shared" si="261"/>
        <v>1</v>
      </c>
      <c r="H1213">
        <v>2</v>
      </c>
      <c r="I1213">
        <v>1</v>
      </c>
      <c r="J1213">
        <v>0</v>
      </c>
      <c r="L1213" s="2" t="s">
        <v>21</v>
      </c>
      <c r="N1213">
        <v>46</v>
      </c>
      <c r="O1213">
        <v>3</v>
      </c>
      <c r="P1213">
        <v>2</v>
      </c>
      <c r="Q1213">
        <v>1</v>
      </c>
      <c r="R1213">
        <v>5</v>
      </c>
      <c r="S1213">
        <v>4</v>
      </c>
      <c r="T1213">
        <v>1</v>
      </c>
      <c r="U1213">
        <v>3</v>
      </c>
      <c r="V1213">
        <v>2</v>
      </c>
      <c r="W1213" s="45">
        <v>0</v>
      </c>
      <c r="X1213" s="46">
        <v>1</v>
      </c>
      <c r="Y1213" s="47">
        <f t="shared" si="262"/>
        <v>1</v>
      </c>
      <c r="Z1213">
        <f t="shared" si="263"/>
        <v>0</v>
      </c>
      <c r="AA1213">
        <f t="shared" si="264"/>
        <v>4.8474631045715706E-2</v>
      </c>
      <c r="AB1213" s="45">
        <f t="shared" si="265"/>
        <v>4.8474631045715706E-2</v>
      </c>
      <c r="AC1213" s="47">
        <f t="shared" si="266"/>
        <v>0.9515253689542843</v>
      </c>
      <c r="AD1213" s="45">
        <f t="shared" si="267"/>
        <v>-4.9688930536951302E-2</v>
      </c>
      <c r="AE1213" s="47">
        <f t="shared" si="268"/>
        <v>100</v>
      </c>
      <c r="AF1213">
        <f t="shared" si="269"/>
        <v>5.0944128897991214E-2</v>
      </c>
      <c r="BE1213">
        <v>0.28831153779586405</v>
      </c>
      <c r="BF1213">
        <v>0</v>
      </c>
      <c r="BG1213">
        <v>1</v>
      </c>
      <c r="BH1213">
        <f t="shared" si="273"/>
        <v>1098</v>
      </c>
      <c r="BI1213">
        <f t="shared" si="274"/>
        <v>117</v>
      </c>
      <c r="BJ1213">
        <f t="shared" si="270"/>
        <v>0.10948905109489049</v>
      </c>
      <c r="BK1213">
        <f t="shared" si="271"/>
        <v>0.50632911392405067</v>
      </c>
      <c r="BL1213">
        <f t="shared" si="272"/>
        <v>4.1064810537226587E-4</v>
      </c>
    </row>
    <row r="1214" spans="1:64" x14ac:dyDescent="0.3">
      <c r="A1214">
        <v>34</v>
      </c>
      <c r="B1214">
        <v>2</v>
      </c>
      <c r="C1214">
        <v>1</v>
      </c>
      <c r="D1214">
        <v>9</v>
      </c>
      <c r="E1214">
        <v>1</v>
      </c>
      <c r="F1214">
        <v>1</v>
      </c>
      <c r="G1214">
        <f t="shared" si="261"/>
        <v>2</v>
      </c>
      <c r="H1214">
        <v>3</v>
      </c>
      <c r="I1214">
        <v>8</v>
      </c>
      <c r="J1214">
        <v>0</v>
      </c>
      <c r="L1214" s="2" t="s">
        <v>20</v>
      </c>
      <c r="N1214">
        <v>46</v>
      </c>
      <c r="O1214">
        <v>3</v>
      </c>
      <c r="P1214">
        <v>2</v>
      </c>
      <c r="Q1214">
        <v>2</v>
      </c>
      <c r="R1214">
        <v>3</v>
      </c>
      <c r="S1214">
        <v>4</v>
      </c>
      <c r="T1214">
        <v>2</v>
      </c>
      <c r="U1214">
        <v>3</v>
      </c>
      <c r="V1214">
        <v>1</v>
      </c>
      <c r="W1214" s="45">
        <v>0</v>
      </c>
      <c r="X1214" s="46">
        <v>1</v>
      </c>
      <c r="Y1214" s="47">
        <f t="shared" si="262"/>
        <v>1</v>
      </c>
      <c r="Z1214">
        <f t="shared" si="263"/>
        <v>0</v>
      </c>
      <c r="AA1214">
        <f t="shared" si="264"/>
        <v>0.13312152258737467</v>
      </c>
      <c r="AB1214" s="45">
        <f t="shared" si="265"/>
        <v>0.13312152258737467</v>
      </c>
      <c r="AC1214" s="47">
        <f t="shared" si="266"/>
        <v>0.86687847741262536</v>
      </c>
      <c r="AD1214" s="45">
        <f t="shared" si="267"/>
        <v>-0.14285647648619093</v>
      </c>
      <c r="AE1214" s="47">
        <f t="shared" si="268"/>
        <v>100</v>
      </c>
      <c r="AF1214">
        <f t="shared" si="269"/>
        <v>0.15356422619316015</v>
      </c>
      <c r="BE1214">
        <v>0.28832705643201612</v>
      </c>
      <c r="BF1214">
        <v>1</v>
      </c>
      <c r="BG1214">
        <v>0</v>
      </c>
      <c r="BH1214">
        <f t="shared" si="273"/>
        <v>1099</v>
      </c>
      <c r="BI1214">
        <f t="shared" si="274"/>
        <v>117</v>
      </c>
      <c r="BJ1214">
        <f t="shared" si="270"/>
        <v>0.10867802108678026</v>
      </c>
      <c r="BK1214">
        <f t="shared" si="271"/>
        <v>0.50632911392405067</v>
      </c>
      <c r="BL1214">
        <f t="shared" si="272"/>
        <v>0</v>
      </c>
    </row>
    <row r="1215" spans="1:64" x14ac:dyDescent="0.3">
      <c r="A1215">
        <v>23</v>
      </c>
      <c r="B1215">
        <v>3</v>
      </c>
      <c r="C1215">
        <v>2</v>
      </c>
      <c r="D1215">
        <v>2</v>
      </c>
      <c r="E1215">
        <v>1</v>
      </c>
      <c r="F1215">
        <v>4</v>
      </c>
      <c r="G1215">
        <f t="shared" si="261"/>
        <v>1</v>
      </c>
      <c r="H1215">
        <v>3</v>
      </c>
      <c r="I1215">
        <v>0</v>
      </c>
      <c r="J1215">
        <v>1</v>
      </c>
      <c r="L1215" s="2" t="s">
        <v>21</v>
      </c>
      <c r="N1215">
        <v>46</v>
      </c>
      <c r="O1215">
        <v>3</v>
      </c>
      <c r="P1215">
        <v>2</v>
      </c>
      <c r="Q1215">
        <v>6</v>
      </c>
      <c r="R1215">
        <v>3</v>
      </c>
      <c r="S1215">
        <v>1</v>
      </c>
      <c r="T1215">
        <v>1</v>
      </c>
      <c r="U1215">
        <v>2</v>
      </c>
      <c r="V1215">
        <v>0</v>
      </c>
      <c r="W1215" s="45">
        <v>0</v>
      </c>
      <c r="X1215" s="46">
        <v>1</v>
      </c>
      <c r="Y1215" s="47">
        <f t="shared" si="262"/>
        <v>1</v>
      </c>
      <c r="Z1215">
        <f t="shared" si="263"/>
        <v>0</v>
      </c>
      <c r="AA1215">
        <f t="shared" si="264"/>
        <v>6.2014352801897044E-2</v>
      </c>
      <c r="AB1215" s="45">
        <f t="shared" si="265"/>
        <v>6.2014352801897044E-2</v>
      </c>
      <c r="AC1215" s="47">
        <f t="shared" si="266"/>
        <v>0.93798564719810296</v>
      </c>
      <c r="AD1215" s="45">
        <f t="shared" si="267"/>
        <v>-6.4020631587541191E-2</v>
      </c>
      <c r="AE1215" s="47">
        <f t="shared" si="268"/>
        <v>100</v>
      </c>
      <c r="AF1215">
        <f t="shared" si="269"/>
        <v>6.611439416705657E-2</v>
      </c>
      <c r="BE1215">
        <v>0.28885703512890787</v>
      </c>
      <c r="BF1215">
        <v>0</v>
      </c>
      <c r="BG1215">
        <v>1</v>
      </c>
      <c r="BH1215">
        <f t="shared" si="273"/>
        <v>1099</v>
      </c>
      <c r="BI1215">
        <f t="shared" si="274"/>
        <v>118</v>
      </c>
      <c r="BJ1215">
        <f t="shared" si="270"/>
        <v>0.10867802108678026</v>
      </c>
      <c r="BK1215">
        <f t="shared" si="271"/>
        <v>0.50210970464135019</v>
      </c>
      <c r="BL1215">
        <f t="shared" si="272"/>
        <v>4.0722603782755273E-4</v>
      </c>
    </row>
    <row r="1216" spans="1:64" x14ac:dyDescent="0.3">
      <c r="A1216">
        <v>44</v>
      </c>
      <c r="B1216">
        <v>3</v>
      </c>
      <c r="C1216">
        <v>2</v>
      </c>
      <c r="D1216">
        <v>7</v>
      </c>
      <c r="E1216">
        <v>3</v>
      </c>
      <c r="F1216">
        <v>4</v>
      </c>
      <c r="G1216">
        <f t="shared" si="261"/>
        <v>2</v>
      </c>
      <c r="H1216">
        <v>3</v>
      </c>
      <c r="I1216">
        <v>6</v>
      </c>
      <c r="J1216">
        <v>0</v>
      </c>
      <c r="L1216" s="2" t="s">
        <v>20</v>
      </c>
      <c r="N1216">
        <v>46</v>
      </c>
      <c r="O1216">
        <v>3</v>
      </c>
      <c r="P1216">
        <v>2</v>
      </c>
      <c r="Q1216">
        <v>7</v>
      </c>
      <c r="R1216">
        <v>4</v>
      </c>
      <c r="S1216">
        <v>2</v>
      </c>
      <c r="T1216">
        <v>2</v>
      </c>
      <c r="U1216">
        <v>2</v>
      </c>
      <c r="V1216">
        <v>7</v>
      </c>
      <c r="W1216" s="45">
        <v>0</v>
      </c>
      <c r="X1216" s="46">
        <v>1</v>
      </c>
      <c r="Y1216" s="47">
        <f t="shared" si="262"/>
        <v>1</v>
      </c>
      <c r="Z1216">
        <f t="shared" si="263"/>
        <v>0</v>
      </c>
      <c r="AA1216">
        <f t="shared" si="264"/>
        <v>0.15266021897743687</v>
      </c>
      <c r="AB1216" s="45">
        <f t="shared" si="265"/>
        <v>0.15266021897743687</v>
      </c>
      <c r="AC1216" s="47">
        <f t="shared" si="266"/>
        <v>0.84733978102256313</v>
      </c>
      <c r="AD1216" s="45">
        <f t="shared" si="267"/>
        <v>-0.16565350654046371</v>
      </c>
      <c r="AE1216" s="47">
        <f t="shared" si="268"/>
        <v>100</v>
      </c>
      <c r="AF1216">
        <f t="shared" si="269"/>
        <v>0.18016411172529595</v>
      </c>
      <c r="BE1216">
        <v>0.28896267160003219</v>
      </c>
      <c r="BF1216">
        <v>1</v>
      </c>
      <c r="BG1216">
        <v>0</v>
      </c>
      <c r="BH1216">
        <f t="shared" si="273"/>
        <v>1100</v>
      </c>
      <c r="BI1216">
        <f t="shared" si="274"/>
        <v>118</v>
      </c>
      <c r="BJ1216">
        <f t="shared" si="270"/>
        <v>0.10786699107866993</v>
      </c>
      <c r="BK1216">
        <f t="shared" si="271"/>
        <v>0.50210970464135019</v>
      </c>
      <c r="BL1216">
        <f t="shared" si="272"/>
        <v>4.0722603782755273E-4</v>
      </c>
    </row>
    <row r="1217" spans="1:64" x14ac:dyDescent="0.3">
      <c r="A1217">
        <v>35</v>
      </c>
      <c r="B1217">
        <v>1</v>
      </c>
      <c r="C1217">
        <v>2</v>
      </c>
      <c r="D1217">
        <v>4</v>
      </c>
      <c r="E1217">
        <v>1</v>
      </c>
      <c r="F1217">
        <v>4</v>
      </c>
      <c r="G1217">
        <f t="shared" si="261"/>
        <v>3</v>
      </c>
      <c r="H1217">
        <v>4</v>
      </c>
      <c r="I1217">
        <v>1</v>
      </c>
      <c r="J1217">
        <v>0</v>
      </c>
      <c r="L1217" s="2" t="s">
        <v>18</v>
      </c>
      <c r="N1217">
        <v>46</v>
      </c>
      <c r="O1217">
        <v>3</v>
      </c>
      <c r="P1217">
        <v>2</v>
      </c>
      <c r="Q1217">
        <v>9</v>
      </c>
      <c r="R1217">
        <v>3</v>
      </c>
      <c r="S1217">
        <v>1</v>
      </c>
      <c r="T1217">
        <v>2</v>
      </c>
      <c r="U1217">
        <v>2</v>
      </c>
      <c r="V1217">
        <v>9</v>
      </c>
      <c r="W1217" s="45">
        <v>0</v>
      </c>
      <c r="X1217" s="46">
        <v>1</v>
      </c>
      <c r="Y1217" s="47">
        <f t="shared" si="262"/>
        <v>1</v>
      </c>
      <c r="Z1217">
        <f t="shared" si="263"/>
        <v>0</v>
      </c>
      <c r="AA1217">
        <f t="shared" si="264"/>
        <v>0.22444550429570923</v>
      </c>
      <c r="AB1217" s="45">
        <f t="shared" si="265"/>
        <v>0.22444550429570923</v>
      </c>
      <c r="AC1217" s="47">
        <f t="shared" si="266"/>
        <v>0.7755544957042908</v>
      </c>
      <c r="AD1217" s="45">
        <f t="shared" si="267"/>
        <v>-0.25417702713327073</v>
      </c>
      <c r="AE1217" s="47">
        <f t="shared" si="268"/>
        <v>100</v>
      </c>
      <c r="AF1217">
        <f t="shared" si="269"/>
        <v>0.28940004285822291</v>
      </c>
      <c r="BE1217">
        <v>0.28977871698330832</v>
      </c>
      <c r="BF1217">
        <v>1</v>
      </c>
      <c r="BG1217">
        <v>0</v>
      </c>
      <c r="BH1217">
        <f t="shared" si="273"/>
        <v>1101</v>
      </c>
      <c r="BI1217">
        <f t="shared" si="274"/>
        <v>118</v>
      </c>
      <c r="BJ1217">
        <f t="shared" si="270"/>
        <v>0.10705596107055959</v>
      </c>
      <c r="BK1217">
        <f t="shared" si="271"/>
        <v>0.50210970464135019</v>
      </c>
      <c r="BL1217">
        <f t="shared" si="272"/>
        <v>4.0722603782749695E-4</v>
      </c>
    </row>
    <row r="1218" spans="1:64" x14ac:dyDescent="0.3">
      <c r="A1218">
        <v>43</v>
      </c>
      <c r="B1218">
        <v>4</v>
      </c>
      <c r="C1218">
        <v>2</v>
      </c>
      <c r="D1218">
        <v>9</v>
      </c>
      <c r="E1218">
        <v>2</v>
      </c>
      <c r="F1218">
        <v>4</v>
      </c>
      <c r="G1218">
        <f t="shared" ref="G1218:G1281" si="275">IF(L1218="Divorced",1,IF(L1218="Married",2,3))</f>
        <v>2</v>
      </c>
      <c r="H1218">
        <v>3</v>
      </c>
      <c r="I1218">
        <v>8</v>
      </c>
      <c r="J1218">
        <v>0</v>
      </c>
      <c r="L1218" s="2" t="s">
        <v>20</v>
      </c>
      <c r="N1218">
        <v>46</v>
      </c>
      <c r="O1218">
        <v>4</v>
      </c>
      <c r="P1218">
        <v>1</v>
      </c>
      <c r="Q1218">
        <v>0</v>
      </c>
      <c r="R1218">
        <v>4</v>
      </c>
      <c r="S1218">
        <v>1</v>
      </c>
      <c r="T1218">
        <v>3</v>
      </c>
      <c r="U1218">
        <v>1</v>
      </c>
      <c r="V1218">
        <v>0</v>
      </c>
      <c r="W1218" s="45">
        <v>0</v>
      </c>
      <c r="X1218" s="46">
        <v>1</v>
      </c>
      <c r="Y1218" s="47">
        <f t="shared" si="262"/>
        <v>1</v>
      </c>
      <c r="Z1218">
        <f t="shared" si="263"/>
        <v>0</v>
      </c>
      <c r="AA1218">
        <f t="shared" si="264"/>
        <v>7.651670753694402E-2</v>
      </c>
      <c r="AB1218" s="45">
        <f t="shared" si="265"/>
        <v>7.651670753694402E-2</v>
      </c>
      <c r="AC1218" s="47">
        <f t="shared" si="266"/>
        <v>0.92348329246305594</v>
      </c>
      <c r="AD1218" s="45">
        <f t="shared" si="267"/>
        <v>-7.9602571046229961E-2</v>
      </c>
      <c r="AE1218" s="47">
        <f t="shared" si="268"/>
        <v>100</v>
      </c>
      <c r="AF1218">
        <f t="shared" si="269"/>
        <v>8.2856623570160673E-2</v>
      </c>
      <c r="BE1218">
        <v>0.29063854666750738</v>
      </c>
      <c r="BF1218">
        <v>1</v>
      </c>
      <c r="BG1218">
        <v>0</v>
      </c>
      <c r="BH1218">
        <f t="shared" si="273"/>
        <v>1102</v>
      </c>
      <c r="BI1218">
        <f t="shared" si="274"/>
        <v>118</v>
      </c>
      <c r="BJ1218">
        <f t="shared" si="270"/>
        <v>0.10624493106244937</v>
      </c>
      <c r="BK1218">
        <f t="shared" si="271"/>
        <v>0.50210970464135019</v>
      </c>
      <c r="BL1218">
        <f t="shared" si="272"/>
        <v>4.0722603782755273E-4</v>
      </c>
    </row>
    <row r="1219" spans="1:64" x14ac:dyDescent="0.3">
      <c r="A1219">
        <v>24</v>
      </c>
      <c r="B1219">
        <v>3</v>
      </c>
      <c r="C1219">
        <v>1</v>
      </c>
      <c r="D1219">
        <v>3</v>
      </c>
      <c r="E1219">
        <v>1</v>
      </c>
      <c r="F1219">
        <v>3</v>
      </c>
      <c r="G1219">
        <f t="shared" si="275"/>
        <v>2</v>
      </c>
      <c r="H1219">
        <v>3</v>
      </c>
      <c r="I1219">
        <v>0</v>
      </c>
      <c r="J1219">
        <v>0</v>
      </c>
      <c r="L1219" s="2" t="s">
        <v>20</v>
      </c>
      <c r="N1219">
        <v>46</v>
      </c>
      <c r="O1219">
        <v>4</v>
      </c>
      <c r="P1219">
        <v>1</v>
      </c>
      <c r="Q1219">
        <v>2</v>
      </c>
      <c r="R1219">
        <v>3</v>
      </c>
      <c r="S1219">
        <v>2</v>
      </c>
      <c r="T1219">
        <v>1</v>
      </c>
      <c r="U1219">
        <v>3</v>
      </c>
      <c r="V1219">
        <v>0</v>
      </c>
      <c r="W1219" s="45">
        <v>0</v>
      </c>
      <c r="X1219" s="46">
        <v>1</v>
      </c>
      <c r="Y1219" s="47">
        <f t="shared" si="262"/>
        <v>1</v>
      </c>
      <c r="Z1219">
        <f t="shared" si="263"/>
        <v>0</v>
      </c>
      <c r="AA1219">
        <f t="shared" si="264"/>
        <v>1.3062867201644901E-2</v>
      </c>
      <c r="AB1219" s="45">
        <f t="shared" si="265"/>
        <v>1.3062867201644901E-2</v>
      </c>
      <c r="AC1219" s="47">
        <f t="shared" si="266"/>
        <v>0.98693713279835515</v>
      </c>
      <c r="AD1219" s="45">
        <f t="shared" si="267"/>
        <v>-1.3148936817045145E-2</v>
      </c>
      <c r="AE1219" s="47">
        <f t="shared" si="268"/>
        <v>100</v>
      </c>
      <c r="AF1219">
        <f t="shared" si="269"/>
        <v>1.3235764232121383E-2</v>
      </c>
      <c r="BE1219">
        <v>0.29169466981470799</v>
      </c>
      <c r="BF1219">
        <v>1</v>
      </c>
      <c r="BG1219">
        <v>0</v>
      </c>
      <c r="BH1219">
        <f t="shared" si="273"/>
        <v>1103</v>
      </c>
      <c r="BI1219">
        <f t="shared" si="274"/>
        <v>118</v>
      </c>
      <c r="BJ1219">
        <f t="shared" si="270"/>
        <v>0.10543390105433903</v>
      </c>
      <c r="BK1219">
        <f t="shared" si="271"/>
        <v>0.50210970464135019</v>
      </c>
      <c r="BL1219">
        <f t="shared" si="272"/>
        <v>4.0722603782755273E-4</v>
      </c>
    </row>
    <row r="1220" spans="1:64" x14ac:dyDescent="0.3">
      <c r="A1220">
        <v>41</v>
      </c>
      <c r="B1220">
        <v>4</v>
      </c>
      <c r="C1220">
        <v>1</v>
      </c>
      <c r="D1220">
        <v>8</v>
      </c>
      <c r="E1220">
        <v>3</v>
      </c>
      <c r="F1220">
        <v>3</v>
      </c>
      <c r="G1220">
        <f t="shared" si="275"/>
        <v>3</v>
      </c>
      <c r="H1220">
        <v>3</v>
      </c>
      <c r="I1220">
        <v>8</v>
      </c>
      <c r="J1220">
        <v>0</v>
      </c>
      <c r="L1220" s="2" t="s">
        <v>18</v>
      </c>
      <c r="N1220">
        <v>46</v>
      </c>
      <c r="O1220">
        <v>4</v>
      </c>
      <c r="P1220">
        <v>1</v>
      </c>
      <c r="Q1220">
        <v>2</v>
      </c>
      <c r="R1220">
        <v>5</v>
      </c>
      <c r="S1220">
        <v>2</v>
      </c>
      <c r="T1220">
        <v>2</v>
      </c>
      <c r="U1220">
        <v>3</v>
      </c>
      <c r="V1220">
        <v>0</v>
      </c>
      <c r="W1220" s="45">
        <v>0</v>
      </c>
      <c r="X1220" s="46">
        <v>1</v>
      </c>
      <c r="Y1220" s="47">
        <f t="shared" si="262"/>
        <v>1</v>
      </c>
      <c r="Z1220">
        <f t="shared" si="263"/>
        <v>0</v>
      </c>
      <c r="AA1220">
        <f t="shared" si="264"/>
        <v>1.1680145132917126E-2</v>
      </c>
      <c r="AB1220" s="45">
        <f t="shared" si="265"/>
        <v>1.1680145132917126E-2</v>
      </c>
      <c r="AC1220" s="47">
        <f t="shared" si="266"/>
        <v>0.98831985486708285</v>
      </c>
      <c r="AD1220" s="45">
        <f t="shared" si="267"/>
        <v>-1.174889388266182E-2</v>
      </c>
      <c r="AE1220" s="47">
        <f t="shared" si="268"/>
        <v>100</v>
      </c>
      <c r="AF1220">
        <f t="shared" si="269"/>
        <v>1.1818183228230262E-2</v>
      </c>
      <c r="BE1220">
        <v>0.29300899164039634</v>
      </c>
      <c r="BF1220">
        <v>1</v>
      </c>
      <c r="BG1220">
        <v>0</v>
      </c>
      <c r="BH1220">
        <f t="shared" si="273"/>
        <v>1104</v>
      </c>
      <c r="BI1220">
        <f t="shared" si="274"/>
        <v>118</v>
      </c>
      <c r="BJ1220">
        <f t="shared" si="270"/>
        <v>0.10462287104622869</v>
      </c>
      <c r="BK1220">
        <f t="shared" si="271"/>
        <v>0.50210970464135019</v>
      </c>
      <c r="BL1220">
        <f t="shared" si="272"/>
        <v>4.0722603782755273E-4</v>
      </c>
    </row>
    <row r="1221" spans="1:64" x14ac:dyDescent="0.3">
      <c r="A1221">
        <v>29</v>
      </c>
      <c r="B1221">
        <v>4</v>
      </c>
      <c r="C1221">
        <v>1</v>
      </c>
      <c r="D1221">
        <v>3</v>
      </c>
      <c r="E1221">
        <v>1</v>
      </c>
      <c r="F1221">
        <v>3</v>
      </c>
      <c r="G1221">
        <f t="shared" si="275"/>
        <v>2</v>
      </c>
      <c r="H1221">
        <v>3</v>
      </c>
      <c r="I1221">
        <v>1</v>
      </c>
      <c r="J1221">
        <v>0</v>
      </c>
      <c r="L1221" s="2" t="s">
        <v>20</v>
      </c>
      <c r="N1221">
        <v>46</v>
      </c>
      <c r="O1221">
        <v>4</v>
      </c>
      <c r="P1221">
        <v>1</v>
      </c>
      <c r="Q1221">
        <v>2</v>
      </c>
      <c r="R1221">
        <v>5</v>
      </c>
      <c r="S1221">
        <v>4</v>
      </c>
      <c r="T1221">
        <v>1</v>
      </c>
      <c r="U1221">
        <v>3</v>
      </c>
      <c r="V1221">
        <v>2</v>
      </c>
      <c r="W1221" s="45">
        <v>0</v>
      </c>
      <c r="X1221" s="46">
        <v>1</v>
      </c>
      <c r="Y1221" s="47">
        <f t="shared" ref="Y1221:Y1284" si="276">W1221+X1221</f>
        <v>1</v>
      </c>
      <c r="Z1221">
        <f t="shared" ref="Z1221:Z1284" si="277">IF(Y1221=0,"",W1221/Y1221)</f>
        <v>0</v>
      </c>
      <c r="AA1221">
        <f t="shared" ref="AA1221:AA1284" si="278">1/(1+EXP(-$AH$5-MMULT(N1221:V1221,$AH$6:$AH$14)))</f>
        <v>6.3609094943826655E-3</v>
      </c>
      <c r="AB1221" s="45">
        <f t="shared" ref="AB1221:AB1284" si="279">Y1221*AA1221</f>
        <v>6.3609094943826655E-3</v>
      </c>
      <c r="AC1221" s="47">
        <f t="shared" ref="AC1221:AC1284" si="280">Y1221-AB1221</f>
        <v>0.99363909050561738</v>
      </c>
      <c r="AD1221" s="45">
        <f t="shared" ref="AD1221:AD1284" si="281">IFERROR(Y1221*(Z1221*LN(AA1221)+(1-Z1221)*LN(1-AA1221)),0)</f>
        <v>-6.3812262804967832E-3</v>
      </c>
      <c r="AE1221" s="47">
        <f t="shared" ref="AE1221:AE1284" si="282">100*IF(AA1221&gt;=$BA$10,W1221/Y1221,X1221/Y1221)</f>
        <v>100</v>
      </c>
      <c r="AF1221">
        <f t="shared" ref="AF1221:AF1284" si="283">IFERROR((W1221-AB1221)^2/AB1221+(X1221-AC1221)^2/AC1221,0)</f>
        <v>6.4016296814026199E-3</v>
      </c>
      <c r="BE1221">
        <v>0.29365155309121527</v>
      </c>
      <c r="BF1221">
        <v>1</v>
      </c>
      <c r="BG1221">
        <v>0</v>
      </c>
      <c r="BH1221">
        <f t="shared" si="273"/>
        <v>1105</v>
      </c>
      <c r="BI1221">
        <f t="shared" si="274"/>
        <v>118</v>
      </c>
      <c r="BJ1221">
        <f t="shared" ref="BJ1221:BJ1284" si="284">1-BH1221/BH$1468</f>
        <v>0.10381184103811836</v>
      </c>
      <c r="BK1221">
        <f t="shared" ref="BK1221:BK1284" si="285">1-BI1221/BI$1468</f>
        <v>0.50210970464135019</v>
      </c>
      <c r="BL1221">
        <f t="shared" ref="BL1221:BL1284" si="286">(BJ1221-BJ1222)*BK1221</f>
        <v>4.0722603782749695E-4</v>
      </c>
    </row>
    <row r="1222" spans="1:64" x14ac:dyDescent="0.3">
      <c r="A1222">
        <v>36</v>
      </c>
      <c r="B1222">
        <v>3</v>
      </c>
      <c r="C1222">
        <v>1</v>
      </c>
      <c r="D1222">
        <v>7</v>
      </c>
      <c r="E1222">
        <v>2</v>
      </c>
      <c r="F1222">
        <v>4</v>
      </c>
      <c r="G1222">
        <f t="shared" si="275"/>
        <v>3</v>
      </c>
      <c r="H1222">
        <v>2</v>
      </c>
      <c r="I1222">
        <v>6</v>
      </c>
      <c r="J1222">
        <v>0</v>
      </c>
      <c r="L1222" s="2" t="s">
        <v>18</v>
      </c>
      <c r="N1222">
        <v>46</v>
      </c>
      <c r="O1222">
        <v>4</v>
      </c>
      <c r="P1222">
        <v>1</v>
      </c>
      <c r="Q1222">
        <v>3</v>
      </c>
      <c r="R1222">
        <v>2</v>
      </c>
      <c r="S1222">
        <v>1</v>
      </c>
      <c r="T1222">
        <v>1</v>
      </c>
      <c r="U1222">
        <v>2</v>
      </c>
      <c r="V1222">
        <v>1</v>
      </c>
      <c r="W1222" s="45">
        <v>0</v>
      </c>
      <c r="X1222" s="46">
        <v>1</v>
      </c>
      <c r="Y1222" s="47">
        <f t="shared" si="276"/>
        <v>1</v>
      </c>
      <c r="Z1222">
        <f t="shared" si="277"/>
        <v>0</v>
      </c>
      <c r="AA1222">
        <f t="shared" si="278"/>
        <v>2.6495057967294424E-2</v>
      </c>
      <c r="AB1222" s="45">
        <f t="shared" si="279"/>
        <v>2.6495057967294424E-2</v>
      </c>
      <c r="AC1222" s="47">
        <f t="shared" si="280"/>
        <v>0.97350494203270554</v>
      </c>
      <c r="AD1222" s="45">
        <f t="shared" si="281"/>
        <v>-2.6852377621180753E-2</v>
      </c>
      <c r="AE1222" s="47">
        <f t="shared" si="282"/>
        <v>100</v>
      </c>
      <c r="AF1222">
        <f t="shared" si="283"/>
        <v>2.7216151478360245E-2</v>
      </c>
      <c r="BE1222">
        <v>0.29420461811849891</v>
      </c>
      <c r="BF1222">
        <v>1</v>
      </c>
      <c r="BG1222">
        <v>0</v>
      </c>
      <c r="BH1222">
        <f t="shared" ref="BH1222:BH1285" si="287">BH1221+BF1222</f>
        <v>1106</v>
      </c>
      <c r="BI1222">
        <f t="shared" ref="BI1222:BI1285" si="288">BI1221+BG1222</f>
        <v>118</v>
      </c>
      <c r="BJ1222">
        <f t="shared" si="284"/>
        <v>0.10300081103000813</v>
      </c>
      <c r="BK1222">
        <f t="shared" si="285"/>
        <v>0.50210970464135019</v>
      </c>
      <c r="BL1222">
        <f t="shared" si="286"/>
        <v>4.0722603782755273E-4</v>
      </c>
    </row>
    <row r="1223" spans="1:64" x14ac:dyDescent="0.3">
      <c r="A1223">
        <v>45</v>
      </c>
      <c r="B1223">
        <v>3</v>
      </c>
      <c r="C1223">
        <v>1</v>
      </c>
      <c r="D1223">
        <v>15</v>
      </c>
      <c r="E1223">
        <v>3</v>
      </c>
      <c r="F1223">
        <v>3</v>
      </c>
      <c r="G1223">
        <f t="shared" si="275"/>
        <v>2</v>
      </c>
      <c r="H1223">
        <v>2</v>
      </c>
      <c r="I1223">
        <v>14</v>
      </c>
      <c r="J1223">
        <v>0</v>
      </c>
      <c r="L1223" s="2" t="s">
        <v>20</v>
      </c>
      <c r="N1223">
        <v>46</v>
      </c>
      <c r="O1223">
        <v>4</v>
      </c>
      <c r="P1223">
        <v>1</v>
      </c>
      <c r="Q1223">
        <v>4</v>
      </c>
      <c r="R1223">
        <v>5</v>
      </c>
      <c r="S1223">
        <v>2</v>
      </c>
      <c r="T1223">
        <v>2</v>
      </c>
      <c r="U1223">
        <v>3</v>
      </c>
      <c r="V1223">
        <v>0</v>
      </c>
      <c r="W1223" s="45">
        <v>0</v>
      </c>
      <c r="X1223" s="46">
        <v>1</v>
      </c>
      <c r="Y1223" s="47">
        <f t="shared" si="276"/>
        <v>1</v>
      </c>
      <c r="Z1223">
        <f t="shared" si="277"/>
        <v>0</v>
      </c>
      <c r="AA1223">
        <f t="shared" si="278"/>
        <v>8.4329005359066508E-3</v>
      </c>
      <c r="AB1223" s="45">
        <f t="shared" si="279"/>
        <v>8.4329005359066508E-3</v>
      </c>
      <c r="AC1223" s="47">
        <f t="shared" si="280"/>
        <v>0.99156709946409338</v>
      </c>
      <c r="AD1223" s="45">
        <f t="shared" si="281"/>
        <v>-8.4686586130803387E-3</v>
      </c>
      <c r="AE1223" s="47">
        <f t="shared" si="282"/>
        <v>100</v>
      </c>
      <c r="AF1223">
        <f t="shared" si="283"/>
        <v>8.5046191432373384E-3</v>
      </c>
      <c r="BE1223">
        <v>0.29430756268008229</v>
      </c>
      <c r="BF1223">
        <v>1</v>
      </c>
      <c r="BG1223">
        <v>0</v>
      </c>
      <c r="BH1223">
        <f t="shared" si="287"/>
        <v>1107</v>
      </c>
      <c r="BI1223">
        <f t="shared" si="288"/>
        <v>118</v>
      </c>
      <c r="BJ1223">
        <f t="shared" si="284"/>
        <v>0.1021897810218978</v>
      </c>
      <c r="BK1223">
        <f t="shared" si="285"/>
        <v>0.50210970464135019</v>
      </c>
      <c r="BL1223">
        <f t="shared" si="286"/>
        <v>4.0722603782755273E-4</v>
      </c>
    </row>
    <row r="1224" spans="1:64" x14ac:dyDescent="0.3">
      <c r="A1224">
        <v>24</v>
      </c>
      <c r="B1224">
        <v>4</v>
      </c>
      <c r="C1224">
        <v>1</v>
      </c>
      <c r="D1224">
        <v>0</v>
      </c>
      <c r="E1224">
        <v>1</v>
      </c>
      <c r="F1224">
        <v>2</v>
      </c>
      <c r="G1224">
        <f t="shared" si="275"/>
        <v>2</v>
      </c>
      <c r="H1224">
        <v>3</v>
      </c>
      <c r="I1224">
        <v>0</v>
      </c>
      <c r="J1224">
        <v>1</v>
      </c>
      <c r="L1224" s="2" t="s">
        <v>20</v>
      </c>
      <c r="N1224">
        <v>46</v>
      </c>
      <c r="O1224">
        <v>4</v>
      </c>
      <c r="P1224">
        <v>1</v>
      </c>
      <c r="Q1224">
        <v>6</v>
      </c>
      <c r="R1224">
        <v>1</v>
      </c>
      <c r="S1224">
        <v>1</v>
      </c>
      <c r="T1224">
        <v>3</v>
      </c>
      <c r="U1224">
        <v>4</v>
      </c>
      <c r="V1224">
        <v>5</v>
      </c>
      <c r="W1224" s="45">
        <v>0</v>
      </c>
      <c r="X1224" s="46">
        <v>1</v>
      </c>
      <c r="Y1224" s="47">
        <f t="shared" si="276"/>
        <v>1</v>
      </c>
      <c r="Z1224">
        <f t="shared" si="277"/>
        <v>0</v>
      </c>
      <c r="AA1224">
        <f t="shared" si="278"/>
        <v>9.2289207902560511E-2</v>
      </c>
      <c r="AB1224" s="45">
        <f t="shared" si="279"/>
        <v>9.2289207902560511E-2</v>
      </c>
      <c r="AC1224" s="47">
        <f t="shared" si="280"/>
        <v>0.90771079209743943</v>
      </c>
      <c r="AD1224" s="45">
        <f t="shared" si="281"/>
        <v>-9.682946202211952E-2</v>
      </c>
      <c r="AE1224" s="47">
        <f t="shared" si="282"/>
        <v>100</v>
      </c>
      <c r="AF1224">
        <f t="shared" si="283"/>
        <v>0.10167248060288965</v>
      </c>
      <c r="BE1224">
        <v>0.29696444116377763</v>
      </c>
      <c r="BF1224">
        <v>1</v>
      </c>
      <c r="BG1224">
        <v>0</v>
      </c>
      <c r="BH1224">
        <f t="shared" si="287"/>
        <v>1108</v>
      </c>
      <c r="BI1224">
        <f t="shared" si="288"/>
        <v>118</v>
      </c>
      <c r="BJ1224">
        <f t="shared" si="284"/>
        <v>0.10137875101378746</v>
      </c>
      <c r="BK1224">
        <f t="shared" si="285"/>
        <v>0.50210970464135019</v>
      </c>
      <c r="BL1224">
        <f t="shared" si="286"/>
        <v>0</v>
      </c>
    </row>
    <row r="1225" spans="1:64" x14ac:dyDescent="0.3">
      <c r="A1225">
        <v>47</v>
      </c>
      <c r="B1225">
        <v>3</v>
      </c>
      <c r="C1225">
        <v>1</v>
      </c>
      <c r="D1225">
        <v>5</v>
      </c>
      <c r="E1225">
        <v>4</v>
      </c>
      <c r="F1225">
        <v>1</v>
      </c>
      <c r="G1225">
        <f t="shared" si="275"/>
        <v>2</v>
      </c>
      <c r="H1225">
        <v>1</v>
      </c>
      <c r="I1225">
        <v>14</v>
      </c>
      <c r="J1225">
        <v>1</v>
      </c>
      <c r="L1225" s="2" t="s">
        <v>20</v>
      </c>
      <c r="N1225">
        <v>46</v>
      </c>
      <c r="O1225">
        <v>4</v>
      </c>
      <c r="P1225">
        <v>1</v>
      </c>
      <c r="Q1225">
        <v>7</v>
      </c>
      <c r="R1225">
        <v>2</v>
      </c>
      <c r="S1225">
        <v>3</v>
      </c>
      <c r="T1225">
        <v>2</v>
      </c>
      <c r="U1225">
        <v>4</v>
      </c>
      <c r="V1225">
        <v>3</v>
      </c>
      <c r="W1225" s="45">
        <v>1</v>
      </c>
      <c r="X1225" s="46">
        <v>0</v>
      </c>
      <c r="Y1225" s="47">
        <f t="shared" si="276"/>
        <v>1</v>
      </c>
      <c r="Z1225">
        <f t="shared" si="277"/>
        <v>1</v>
      </c>
      <c r="AA1225">
        <f t="shared" si="278"/>
        <v>1.743086495089459E-2</v>
      </c>
      <c r="AB1225" s="45">
        <f t="shared" si="279"/>
        <v>1.743086495089459E-2</v>
      </c>
      <c r="AC1225" s="47">
        <f t="shared" si="280"/>
        <v>0.98256913504910537</v>
      </c>
      <c r="AD1225" s="45">
        <f t="shared" si="281"/>
        <v>-4.0495127964189956</v>
      </c>
      <c r="AE1225" s="47">
        <f t="shared" si="282"/>
        <v>0</v>
      </c>
      <c r="AF1225">
        <f t="shared" si="283"/>
        <v>56.369499609867482</v>
      </c>
      <c r="BE1225">
        <v>0.29709578449691798</v>
      </c>
      <c r="BF1225">
        <v>0</v>
      </c>
      <c r="BG1225">
        <v>1</v>
      </c>
      <c r="BH1225">
        <f t="shared" si="287"/>
        <v>1108</v>
      </c>
      <c r="BI1225">
        <f t="shared" si="288"/>
        <v>119</v>
      </c>
      <c r="BJ1225">
        <f t="shared" si="284"/>
        <v>0.10137875101378746</v>
      </c>
      <c r="BK1225">
        <f t="shared" si="285"/>
        <v>0.49789029535864981</v>
      </c>
      <c r="BL1225">
        <f t="shared" si="286"/>
        <v>4.0380397028272813E-4</v>
      </c>
    </row>
    <row r="1226" spans="1:64" x14ac:dyDescent="0.3">
      <c r="A1226">
        <v>26</v>
      </c>
      <c r="B1226">
        <v>4</v>
      </c>
      <c r="C1226">
        <v>1</v>
      </c>
      <c r="D1226">
        <v>2</v>
      </c>
      <c r="E1226">
        <v>1</v>
      </c>
      <c r="F1226">
        <v>3</v>
      </c>
      <c r="G1226">
        <f t="shared" si="275"/>
        <v>2</v>
      </c>
      <c r="H1226">
        <v>4</v>
      </c>
      <c r="I1226">
        <v>0</v>
      </c>
      <c r="J1226">
        <v>0</v>
      </c>
      <c r="L1226" s="2" t="s">
        <v>20</v>
      </c>
      <c r="N1226">
        <v>46</v>
      </c>
      <c r="O1226">
        <v>4</v>
      </c>
      <c r="P1226">
        <v>1</v>
      </c>
      <c r="Q1226">
        <v>7</v>
      </c>
      <c r="R1226">
        <v>3</v>
      </c>
      <c r="S1226">
        <v>3</v>
      </c>
      <c r="T1226">
        <v>1</v>
      </c>
      <c r="U1226">
        <v>3</v>
      </c>
      <c r="V1226">
        <v>0</v>
      </c>
      <c r="W1226" s="45">
        <v>0</v>
      </c>
      <c r="X1226" s="46">
        <v>1</v>
      </c>
      <c r="Y1226" s="47">
        <f t="shared" si="276"/>
        <v>1</v>
      </c>
      <c r="Z1226">
        <f t="shared" si="277"/>
        <v>0</v>
      </c>
      <c r="AA1226">
        <f t="shared" si="278"/>
        <v>5.090670310707094E-3</v>
      </c>
      <c r="AB1226" s="45">
        <f t="shared" si="279"/>
        <v>5.090670310707094E-3</v>
      </c>
      <c r="AC1226" s="47">
        <f t="shared" si="280"/>
        <v>0.99490932968929291</v>
      </c>
      <c r="AD1226" s="45">
        <f t="shared" si="281"/>
        <v>-5.1036719161741779E-3</v>
      </c>
      <c r="AE1226" s="47">
        <f t="shared" si="282"/>
        <v>100</v>
      </c>
      <c r="AF1226">
        <f t="shared" si="283"/>
        <v>5.1167178342742996E-3</v>
      </c>
      <c r="BE1226">
        <v>0.29841993226256813</v>
      </c>
      <c r="BF1226">
        <v>1</v>
      </c>
      <c r="BG1226">
        <v>0</v>
      </c>
      <c r="BH1226">
        <f t="shared" si="287"/>
        <v>1109</v>
      </c>
      <c r="BI1226">
        <f t="shared" si="288"/>
        <v>119</v>
      </c>
      <c r="BJ1226">
        <f t="shared" si="284"/>
        <v>0.10056772100567724</v>
      </c>
      <c r="BK1226">
        <f t="shared" si="285"/>
        <v>0.49789029535864981</v>
      </c>
      <c r="BL1226">
        <f t="shared" si="286"/>
        <v>0</v>
      </c>
    </row>
    <row r="1227" spans="1:64" x14ac:dyDescent="0.3">
      <c r="A1227">
        <v>45</v>
      </c>
      <c r="B1227">
        <v>4</v>
      </c>
      <c r="C1227">
        <v>1</v>
      </c>
      <c r="D1227">
        <v>6</v>
      </c>
      <c r="E1227">
        <v>4</v>
      </c>
      <c r="F1227">
        <v>2</v>
      </c>
      <c r="G1227">
        <f t="shared" si="275"/>
        <v>3</v>
      </c>
      <c r="H1227">
        <v>3</v>
      </c>
      <c r="I1227">
        <v>8</v>
      </c>
      <c r="J1227">
        <v>0</v>
      </c>
      <c r="L1227" s="2" t="s">
        <v>18</v>
      </c>
      <c r="N1227">
        <v>46</v>
      </c>
      <c r="O1227">
        <v>4</v>
      </c>
      <c r="P1227">
        <v>1</v>
      </c>
      <c r="Q1227">
        <v>8</v>
      </c>
      <c r="R1227">
        <v>3</v>
      </c>
      <c r="S1227">
        <v>4</v>
      </c>
      <c r="T1227">
        <v>1</v>
      </c>
      <c r="U1227">
        <v>2</v>
      </c>
      <c r="V1227">
        <v>4</v>
      </c>
      <c r="W1227" s="45">
        <v>0</v>
      </c>
      <c r="X1227" s="46">
        <v>1</v>
      </c>
      <c r="Y1227" s="47">
        <f t="shared" si="276"/>
        <v>1</v>
      </c>
      <c r="Z1227">
        <f t="shared" si="277"/>
        <v>0</v>
      </c>
      <c r="AA1227">
        <f t="shared" si="278"/>
        <v>8.5589436814610953E-3</v>
      </c>
      <c r="AB1227" s="45">
        <f t="shared" si="279"/>
        <v>8.5589436814610953E-3</v>
      </c>
      <c r="AC1227" s="47">
        <f t="shared" si="280"/>
        <v>0.99144105631853896</v>
      </c>
      <c r="AD1227" s="45">
        <f t="shared" si="281"/>
        <v>-8.5957817873916608E-3</v>
      </c>
      <c r="AE1227" s="47">
        <f t="shared" si="282"/>
        <v>100</v>
      </c>
      <c r="AF1227">
        <f t="shared" si="283"/>
        <v>8.6328316009451206E-3</v>
      </c>
      <c r="BE1227">
        <v>0.30089644661905329</v>
      </c>
      <c r="BF1227">
        <v>0</v>
      </c>
      <c r="BG1227">
        <v>1</v>
      </c>
      <c r="BH1227">
        <f t="shared" si="287"/>
        <v>1109</v>
      </c>
      <c r="BI1227">
        <f t="shared" si="288"/>
        <v>120</v>
      </c>
      <c r="BJ1227">
        <f t="shared" si="284"/>
        <v>0.10056772100567724</v>
      </c>
      <c r="BK1227">
        <f t="shared" si="285"/>
        <v>0.49367088607594933</v>
      </c>
      <c r="BL1227">
        <f t="shared" si="286"/>
        <v>4.0038190273801401E-4</v>
      </c>
    </row>
    <row r="1228" spans="1:64" x14ac:dyDescent="0.3">
      <c r="A1228">
        <v>32</v>
      </c>
      <c r="B1228">
        <v>1</v>
      </c>
      <c r="C1228">
        <v>1</v>
      </c>
      <c r="D1228">
        <v>2</v>
      </c>
      <c r="E1228">
        <v>1</v>
      </c>
      <c r="F1228">
        <v>3</v>
      </c>
      <c r="G1228">
        <f t="shared" si="275"/>
        <v>2</v>
      </c>
      <c r="H1228">
        <v>2</v>
      </c>
      <c r="I1228">
        <v>1</v>
      </c>
      <c r="J1228">
        <v>0</v>
      </c>
      <c r="L1228" s="2" t="s">
        <v>20</v>
      </c>
      <c r="N1228">
        <v>46</v>
      </c>
      <c r="O1228">
        <v>4</v>
      </c>
      <c r="P1228">
        <v>2</v>
      </c>
      <c r="Q1228">
        <v>13</v>
      </c>
      <c r="R1228">
        <v>2</v>
      </c>
      <c r="S1228">
        <v>4</v>
      </c>
      <c r="T1228">
        <v>1</v>
      </c>
      <c r="U1228">
        <v>3</v>
      </c>
      <c r="V1228">
        <v>1</v>
      </c>
      <c r="W1228" s="45">
        <v>0</v>
      </c>
      <c r="X1228" s="46">
        <v>1</v>
      </c>
      <c r="Y1228" s="47">
        <f t="shared" si="276"/>
        <v>1</v>
      </c>
      <c r="Z1228">
        <f t="shared" si="277"/>
        <v>0</v>
      </c>
      <c r="AA1228">
        <f t="shared" si="278"/>
        <v>1.327098055087856E-2</v>
      </c>
      <c r="AB1228" s="45">
        <f t="shared" si="279"/>
        <v>1.327098055087856E-2</v>
      </c>
      <c r="AC1228" s="47">
        <f t="shared" si="280"/>
        <v>0.98672901944912139</v>
      </c>
      <c r="AD1228" s="45">
        <f t="shared" si="281"/>
        <v>-1.3359826941262041E-2</v>
      </c>
      <c r="AE1228" s="47">
        <f t="shared" si="282"/>
        <v>100</v>
      </c>
      <c r="AF1228">
        <f t="shared" si="283"/>
        <v>1.3449468181535376E-2</v>
      </c>
      <c r="BE1228">
        <v>0.30176013867632423</v>
      </c>
      <c r="BF1228">
        <v>1</v>
      </c>
      <c r="BG1228">
        <v>0</v>
      </c>
      <c r="BH1228">
        <f t="shared" si="287"/>
        <v>1110</v>
      </c>
      <c r="BI1228">
        <f t="shared" si="288"/>
        <v>120</v>
      </c>
      <c r="BJ1228">
        <f t="shared" si="284"/>
        <v>9.9756690997566899E-2</v>
      </c>
      <c r="BK1228">
        <f t="shared" si="285"/>
        <v>0.49367088607594933</v>
      </c>
      <c r="BL1228">
        <f t="shared" si="286"/>
        <v>4.0038190273801401E-4</v>
      </c>
    </row>
    <row r="1229" spans="1:64" x14ac:dyDescent="0.3">
      <c r="A1229">
        <v>31</v>
      </c>
      <c r="B1229">
        <v>2</v>
      </c>
      <c r="C1229">
        <v>1</v>
      </c>
      <c r="D1229">
        <v>2</v>
      </c>
      <c r="E1229">
        <v>1</v>
      </c>
      <c r="F1229">
        <v>3</v>
      </c>
      <c r="G1229">
        <f t="shared" si="275"/>
        <v>2</v>
      </c>
      <c r="H1229">
        <v>4</v>
      </c>
      <c r="I1229">
        <v>0</v>
      </c>
      <c r="J1229">
        <v>0</v>
      </c>
      <c r="L1229" s="2" t="s">
        <v>20</v>
      </c>
      <c r="N1229">
        <v>47</v>
      </c>
      <c r="O1229">
        <v>1</v>
      </c>
      <c r="P1229">
        <v>1</v>
      </c>
      <c r="Q1229">
        <v>0</v>
      </c>
      <c r="R1229">
        <v>2</v>
      </c>
      <c r="S1229">
        <v>1</v>
      </c>
      <c r="T1229">
        <v>1</v>
      </c>
      <c r="U1229">
        <v>3</v>
      </c>
      <c r="V1229">
        <v>0</v>
      </c>
      <c r="W1229" s="45">
        <v>0</v>
      </c>
      <c r="X1229" s="46">
        <v>1</v>
      </c>
      <c r="Y1229" s="47">
        <f t="shared" si="276"/>
        <v>1</v>
      </c>
      <c r="Z1229">
        <f t="shared" si="277"/>
        <v>0</v>
      </c>
      <c r="AA1229">
        <f t="shared" si="278"/>
        <v>7.9721996650446672E-2</v>
      </c>
      <c r="AB1229" s="45">
        <f t="shared" si="279"/>
        <v>7.9721996650446672E-2</v>
      </c>
      <c r="AC1229" s="47">
        <f t="shared" si="280"/>
        <v>0.92027800334955334</v>
      </c>
      <c r="AD1229" s="45">
        <f t="shared" si="281"/>
        <v>-8.3079477031630433E-2</v>
      </c>
      <c r="AE1229" s="47">
        <f t="shared" si="282"/>
        <v>100</v>
      </c>
      <c r="AF1229">
        <f t="shared" si="283"/>
        <v>8.6628167097638986E-2</v>
      </c>
      <c r="BE1229">
        <v>0.30187971374220257</v>
      </c>
      <c r="BF1229">
        <v>1</v>
      </c>
      <c r="BG1229">
        <v>0</v>
      </c>
      <c r="BH1229">
        <f t="shared" si="287"/>
        <v>1111</v>
      </c>
      <c r="BI1229">
        <f t="shared" si="288"/>
        <v>120</v>
      </c>
      <c r="BJ1229">
        <f t="shared" si="284"/>
        <v>9.8945660989456563E-2</v>
      </c>
      <c r="BK1229">
        <f t="shared" si="285"/>
        <v>0.49367088607594933</v>
      </c>
      <c r="BL1229">
        <f t="shared" si="286"/>
        <v>0</v>
      </c>
    </row>
    <row r="1230" spans="1:64" x14ac:dyDescent="0.3">
      <c r="A1230">
        <v>41</v>
      </c>
      <c r="B1230">
        <v>3</v>
      </c>
      <c r="C1230">
        <v>1</v>
      </c>
      <c r="D1230">
        <v>2</v>
      </c>
      <c r="E1230">
        <v>2</v>
      </c>
      <c r="F1230">
        <v>3</v>
      </c>
      <c r="G1230">
        <f t="shared" si="275"/>
        <v>2</v>
      </c>
      <c r="H1230">
        <v>3</v>
      </c>
      <c r="I1230">
        <v>1</v>
      </c>
      <c r="J1230">
        <v>0</v>
      </c>
      <c r="L1230" s="2" t="s">
        <v>20</v>
      </c>
      <c r="N1230">
        <v>47</v>
      </c>
      <c r="O1230">
        <v>1</v>
      </c>
      <c r="P1230">
        <v>1</v>
      </c>
      <c r="Q1230">
        <v>5</v>
      </c>
      <c r="R1230">
        <v>1</v>
      </c>
      <c r="S1230">
        <v>1</v>
      </c>
      <c r="T1230">
        <v>2</v>
      </c>
      <c r="U1230">
        <v>2</v>
      </c>
      <c r="V1230">
        <v>1</v>
      </c>
      <c r="W1230" s="45">
        <v>0</v>
      </c>
      <c r="X1230" s="46">
        <v>1</v>
      </c>
      <c r="Y1230" s="47">
        <f t="shared" si="276"/>
        <v>1</v>
      </c>
      <c r="Z1230">
        <f t="shared" si="277"/>
        <v>0</v>
      </c>
      <c r="AA1230">
        <f t="shared" si="278"/>
        <v>0.13464147241251501</v>
      </c>
      <c r="AB1230" s="45">
        <f t="shared" si="279"/>
        <v>0.13464147241251501</v>
      </c>
      <c r="AC1230" s="47">
        <f t="shared" si="280"/>
        <v>0.86535852758748499</v>
      </c>
      <c r="AD1230" s="45">
        <f t="shared" si="281"/>
        <v>-0.14461137516441058</v>
      </c>
      <c r="AE1230" s="47">
        <f t="shared" si="282"/>
        <v>100</v>
      </c>
      <c r="AF1230">
        <f t="shared" si="283"/>
        <v>0.15559039186668577</v>
      </c>
      <c r="BE1230">
        <v>0.30556007709020311</v>
      </c>
      <c r="BF1230">
        <v>0</v>
      </c>
      <c r="BG1230">
        <v>1</v>
      </c>
      <c r="BH1230">
        <f t="shared" si="287"/>
        <v>1111</v>
      </c>
      <c r="BI1230">
        <f t="shared" si="288"/>
        <v>121</v>
      </c>
      <c r="BJ1230">
        <f t="shared" si="284"/>
        <v>9.8945660989456563E-2</v>
      </c>
      <c r="BK1230">
        <f t="shared" si="285"/>
        <v>0.48945147679324896</v>
      </c>
      <c r="BL1230">
        <f t="shared" si="286"/>
        <v>3.9695983519319033E-4</v>
      </c>
    </row>
    <row r="1231" spans="1:64" x14ac:dyDescent="0.3">
      <c r="A1231">
        <v>40</v>
      </c>
      <c r="B1231">
        <v>2</v>
      </c>
      <c r="C1231">
        <v>2</v>
      </c>
      <c r="D1231">
        <v>0</v>
      </c>
      <c r="E1231">
        <v>2</v>
      </c>
      <c r="F1231">
        <v>4</v>
      </c>
      <c r="G1231">
        <f t="shared" si="275"/>
        <v>2</v>
      </c>
      <c r="H1231">
        <v>3</v>
      </c>
      <c r="I1231">
        <v>0</v>
      </c>
      <c r="J1231">
        <v>0</v>
      </c>
      <c r="L1231" s="2" t="s">
        <v>20</v>
      </c>
      <c r="N1231">
        <v>47</v>
      </c>
      <c r="O1231">
        <v>1</v>
      </c>
      <c r="P1231">
        <v>1</v>
      </c>
      <c r="Q1231">
        <v>14</v>
      </c>
      <c r="R1231">
        <v>3</v>
      </c>
      <c r="S1231">
        <v>4</v>
      </c>
      <c r="T1231">
        <v>3</v>
      </c>
      <c r="U1231">
        <v>3</v>
      </c>
      <c r="V1231">
        <v>12</v>
      </c>
      <c r="W1231" s="45">
        <v>0</v>
      </c>
      <c r="X1231" s="46">
        <v>1</v>
      </c>
      <c r="Y1231" s="47">
        <f t="shared" si="276"/>
        <v>1</v>
      </c>
      <c r="Z1231">
        <f t="shared" si="277"/>
        <v>0</v>
      </c>
      <c r="AA1231">
        <f t="shared" si="278"/>
        <v>7.911547916031321E-2</v>
      </c>
      <c r="AB1231" s="45">
        <f t="shared" si="279"/>
        <v>7.911547916031321E-2</v>
      </c>
      <c r="AC1231" s="47">
        <f t="shared" si="280"/>
        <v>0.92088452083968675</v>
      </c>
      <c r="AD1231" s="45">
        <f t="shared" si="281"/>
        <v>-8.2420635127013808E-2</v>
      </c>
      <c r="AE1231" s="47">
        <f t="shared" si="282"/>
        <v>100</v>
      </c>
      <c r="AF1231">
        <f t="shared" si="283"/>
        <v>8.5912486712420397E-2</v>
      </c>
      <c r="BE1231">
        <v>0.30645113510689609</v>
      </c>
      <c r="BF1231">
        <v>1</v>
      </c>
      <c r="BG1231">
        <v>0</v>
      </c>
      <c r="BH1231">
        <f t="shared" si="287"/>
        <v>1112</v>
      </c>
      <c r="BI1231">
        <f t="shared" si="288"/>
        <v>121</v>
      </c>
      <c r="BJ1231">
        <f t="shared" si="284"/>
        <v>9.8134630981346338E-2</v>
      </c>
      <c r="BK1231">
        <f t="shared" si="285"/>
        <v>0.48945147679324896</v>
      </c>
      <c r="BL1231">
        <f t="shared" si="286"/>
        <v>3.969598351932447E-4</v>
      </c>
    </row>
    <row r="1232" spans="1:64" x14ac:dyDescent="0.3">
      <c r="A1232">
        <v>24</v>
      </c>
      <c r="B1232">
        <v>2</v>
      </c>
      <c r="C1232">
        <v>1</v>
      </c>
      <c r="D1232">
        <v>2</v>
      </c>
      <c r="E1232">
        <v>1</v>
      </c>
      <c r="F1232">
        <v>1</v>
      </c>
      <c r="G1232">
        <f t="shared" si="275"/>
        <v>1</v>
      </c>
      <c r="H1232">
        <v>4</v>
      </c>
      <c r="I1232">
        <v>1</v>
      </c>
      <c r="J1232">
        <v>0</v>
      </c>
      <c r="L1232" s="2" t="s">
        <v>21</v>
      </c>
      <c r="N1232">
        <v>47</v>
      </c>
      <c r="O1232">
        <v>1</v>
      </c>
      <c r="P1232">
        <v>1</v>
      </c>
      <c r="Q1232">
        <v>17</v>
      </c>
      <c r="R1232">
        <v>4</v>
      </c>
      <c r="S1232">
        <v>3</v>
      </c>
      <c r="T1232">
        <v>2</v>
      </c>
      <c r="U1232">
        <v>4</v>
      </c>
      <c r="V1232">
        <v>5</v>
      </c>
      <c r="W1232" s="45">
        <v>0</v>
      </c>
      <c r="X1232" s="46">
        <v>1</v>
      </c>
      <c r="Y1232" s="47">
        <f t="shared" si="276"/>
        <v>1</v>
      </c>
      <c r="Z1232">
        <f t="shared" si="277"/>
        <v>0</v>
      </c>
      <c r="AA1232">
        <f t="shared" si="278"/>
        <v>6.0124886029609562E-3</v>
      </c>
      <c r="AB1232" s="45">
        <f t="shared" si="279"/>
        <v>6.0124886029609562E-3</v>
      </c>
      <c r="AC1232" s="47">
        <f t="shared" si="280"/>
        <v>0.993987511397039</v>
      </c>
      <c r="AD1232" s="45">
        <f t="shared" si="281"/>
        <v>-6.0306363913728515E-3</v>
      </c>
      <c r="AE1232" s="47">
        <f t="shared" si="282"/>
        <v>100</v>
      </c>
      <c r="AF1232">
        <f t="shared" si="283"/>
        <v>6.0488572884688134E-3</v>
      </c>
      <c r="BE1232">
        <v>0.30674456439906322</v>
      </c>
      <c r="BF1232">
        <v>1</v>
      </c>
      <c r="BG1232">
        <v>0</v>
      </c>
      <c r="BH1232">
        <f t="shared" si="287"/>
        <v>1113</v>
      </c>
      <c r="BI1232">
        <f t="shared" si="288"/>
        <v>121</v>
      </c>
      <c r="BJ1232">
        <f t="shared" si="284"/>
        <v>9.7323600973236002E-2</v>
      </c>
      <c r="BK1232">
        <f t="shared" si="285"/>
        <v>0.48945147679324896</v>
      </c>
      <c r="BL1232">
        <f t="shared" si="286"/>
        <v>0</v>
      </c>
    </row>
    <row r="1233" spans="1:64" x14ac:dyDescent="0.3">
      <c r="A1233">
        <v>46</v>
      </c>
      <c r="B1233">
        <v>3</v>
      </c>
      <c r="C1233">
        <v>1</v>
      </c>
      <c r="D1233">
        <v>7</v>
      </c>
      <c r="E1233">
        <v>2</v>
      </c>
      <c r="F1233">
        <v>2</v>
      </c>
      <c r="G1233">
        <f t="shared" si="275"/>
        <v>3</v>
      </c>
      <c r="H1233">
        <v>3</v>
      </c>
      <c r="I1233">
        <v>0</v>
      </c>
      <c r="J1233">
        <v>0</v>
      </c>
      <c r="L1233" s="2" t="s">
        <v>18</v>
      </c>
      <c r="N1233">
        <v>47</v>
      </c>
      <c r="O1233">
        <v>1</v>
      </c>
      <c r="P1233">
        <v>2</v>
      </c>
      <c r="Q1233">
        <v>7</v>
      </c>
      <c r="R1233">
        <v>3</v>
      </c>
      <c r="S1233">
        <v>2</v>
      </c>
      <c r="T1233">
        <v>2</v>
      </c>
      <c r="U1233">
        <v>2</v>
      </c>
      <c r="V1233">
        <v>9</v>
      </c>
      <c r="W1233" s="45">
        <v>1</v>
      </c>
      <c r="X1233" s="46">
        <v>0</v>
      </c>
      <c r="Y1233" s="47">
        <f t="shared" si="276"/>
        <v>1</v>
      </c>
      <c r="Z1233">
        <f t="shared" si="277"/>
        <v>1</v>
      </c>
      <c r="AA1233">
        <f t="shared" si="278"/>
        <v>0.41199825165467574</v>
      </c>
      <c r="AB1233" s="45">
        <f t="shared" si="279"/>
        <v>0.41199825165467574</v>
      </c>
      <c r="AC1233" s="47">
        <f t="shared" si="280"/>
        <v>0.58800174834532426</v>
      </c>
      <c r="AD1233" s="45">
        <f t="shared" si="281"/>
        <v>-0.88673617319822684</v>
      </c>
      <c r="AE1233" s="47">
        <f t="shared" si="282"/>
        <v>0</v>
      </c>
      <c r="AF1233">
        <f t="shared" si="283"/>
        <v>1.4271947659578159</v>
      </c>
      <c r="BE1233">
        <v>0.30730255747568902</v>
      </c>
      <c r="BF1233">
        <v>0</v>
      </c>
      <c r="BG1233">
        <v>1</v>
      </c>
      <c r="BH1233">
        <f t="shared" si="287"/>
        <v>1113</v>
      </c>
      <c r="BI1233">
        <f t="shared" si="288"/>
        <v>122</v>
      </c>
      <c r="BJ1233">
        <f t="shared" si="284"/>
        <v>9.7323600973236002E-2</v>
      </c>
      <c r="BK1233">
        <f t="shared" si="285"/>
        <v>0.48523206751054848</v>
      </c>
      <c r="BL1233">
        <f t="shared" si="286"/>
        <v>3.9353776764847529E-4</v>
      </c>
    </row>
    <row r="1234" spans="1:64" x14ac:dyDescent="0.3">
      <c r="A1234">
        <v>35</v>
      </c>
      <c r="B1234">
        <v>4</v>
      </c>
      <c r="C1234">
        <v>1</v>
      </c>
      <c r="D1234">
        <v>7</v>
      </c>
      <c r="E1234">
        <v>2</v>
      </c>
      <c r="F1234">
        <v>3</v>
      </c>
      <c r="G1234">
        <f t="shared" si="275"/>
        <v>2</v>
      </c>
      <c r="H1234">
        <v>3</v>
      </c>
      <c r="I1234">
        <v>0</v>
      </c>
      <c r="J1234">
        <v>0</v>
      </c>
      <c r="L1234" s="2" t="s">
        <v>20</v>
      </c>
      <c r="N1234">
        <v>47</v>
      </c>
      <c r="O1234">
        <v>2</v>
      </c>
      <c r="P1234">
        <v>1</v>
      </c>
      <c r="Q1234">
        <v>0</v>
      </c>
      <c r="R1234">
        <v>2</v>
      </c>
      <c r="S1234">
        <v>3</v>
      </c>
      <c r="T1234">
        <v>3</v>
      </c>
      <c r="U1234">
        <v>3</v>
      </c>
      <c r="V1234">
        <v>0</v>
      </c>
      <c r="W1234" s="45">
        <v>0</v>
      </c>
      <c r="X1234" s="46">
        <v>1</v>
      </c>
      <c r="Y1234" s="47">
        <f t="shared" si="276"/>
        <v>1</v>
      </c>
      <c r="Z1234">
        <f t="shared" si="277"/>
        <v>0</v>
      </c>
      <c r="AA1234">
        <f t="shared" si="278"/>
        <v>0.14711177251642005</v>
      </c>
      <c r="AB1234" s="45">
        <f t="shared" si="279"/>
        <v>0.14711177251642005</v>
      </c>
      <c r="AC1234" s="47">
        <f t="shared" si="280"/>
        <v>0.85288822748357995</v>
      </c>
      <c r="AD1234" s="45">
        <f t="shared" si="281"/>
        <v>-0.15912677467931313</v>
      </c>
      <c r="AE1234" s="47">
        <f t="shared" si="282"/>
        <v>100</v>
      </c>
      <c r="AF1234">
        <f t="shared" si="283"/>
        <v>0.17248657886915467</v>
      </c>
      <c r="BE1234">
        <v>0.30808708862893625</v>
      </c>
      <c r="BF1234">
        <v>1</v>
      </c>
      <c r="BG1234">
        <v>0</v>
      </c>
      <c r="BH1234">
        <f t="shared" si="287"/>
        <v>1114</v>
      </c>
      <c r="BI1234">
        <f t="shared" si="288"/>
        <v>122</v>
      </c>
      <c r="BJ1234">
        <f t="shared" si="284"/>
        <v>9.6512570965125666E-2</v>
      </c>
      <c r="BK1234">
        <f t="shared" si="285"/>
        <v>0.48523206751054848</v>
      </c>
      <c r="BL1234">
        <f t="shared" si="286"/>
        <v>0</v>
      </c>
    </row>
    <row r="1235" spans="1:64" x14ac:dyDescent="0.3">
      <c r="A1235">
        <v>30</v>
      </c>
      <c r="B1235">
        <v>2</v>
      </c>
      <c r="C1235">
        <v>1</v>
      </c>
      <c r="D1235">
        <v>0</v>
      </c>
      <c r="E1235">
        <v>1</v>
      </c>
      <c r="F1235">
        <v>1</v>
      </c>
      <c r="G1235">
        <f t="shared" si="275"/>
        <v>2</v>
      </c>
      <c r="H1235">
        <v>2</v>
      </c>
      <c r="I1235">
        <v>0</v>
      </c>
      <c r="J1235">
        <v>0</v>
      </c>
      <c r="L1235" s="2" t="s">
        <v>20</v>
      </c>
      <c r="N1235">
        <v>47</v>
      </c>
      <c r="O1235">
        <v>2</v>
      </c>
      <c r="P1235">
        <v>1</v>
      </c>
      <c r="Q1235">
        <v>2</v>
      </c>
      <c r="R1235">
        <v>1</v>
      </c>
      <c r="S1235">
        <v>1</v>
      </c>
      <c r="T1235">
        <v>3</v>
      </c>
      <c r="U1235">
        <v>3</v>
      </c>
      <c r="V1235">
        <v>2</v>
      </c>
      <c r="W1235" s="45">
        <v>0</v>
      </c>
      <c r="X1235" s="46">
        <v>1</v>
      </c>
      <c r="Y1235" s="47">
        <f t="shared" si="276"/>
        <v>1</v>
      </c>
      <c r="Z1235">
        <f t="shared" si="277"/>
        <v>0</v>
      </c>
      <c r="AA1235">
        <f t="shared" si="278"/>
        <v>0.23945690861885696</v>
      </c>
      <c r="AB1235" s="45">
        <f t="shared" si="279"/>
        <v>0.23945690861885696</v>
      </c>
      <c r="AC1235" s="47">
        <f t="shared" si="280"/>
        <v>0.76054309138114307</v>
      </c>
      <c r="AD1235" s="45">
        <f t="shared" si="281"/>
        <v>-0.27372250697987138</v>
      </c>
      <c r="AE1235" s="47">
        <f t="shared" si="282"/>
        <v>100</v>
      </c>
      <c r="AF1235">
        <f t="shared" si="283"/>
        <v>0.31484988994378243</v>
      </c>
      <c r="BE1235">
        <v>0.30848843353357674</v>
      </c>
      <c r="BF1235">
        <v>0</v>
      </c>
      <c r="BG1235">
        <v>1</v>
      </c>
      <c r="BH1235">
        <f t="shared" si="287"/>
        <v>1114</v>
      </c>
      <c r="BI1235">
        <f t="shared" si="288"/>
        <v>123</v>
      </c>
      <c r="BJ1235">
        <f t="shared" si="284"/>
        <v>9.6512570965125666E-2</v>
      </c>
      <c r="BK1235">
        <f t="shared" si="285"/>
        <v>0.48101265822784811</v>
      </c>
      <c r="BL1235">
        <f t="shared" si="286"/>
        <v>3.9011570010365258E-4</v>
      </c>
    </row>
    <row r="1236" spans="1:64" x14ac:dyDescent="0.3">
      <c r="A1236">
        <v>47</v>
      </c>
      <c r="B1236">
        <v>3</v>
      </c>
      <c r="C1236">
        <v>1</v>
      </c>
      <c r="D1236">
        <v>0</v>
      </c>
      <c r="E1236">
        <v>2</v>
      </c>
      <c r="F1236">
        <v>2</v>
      </c>
      <c r="G1236">
        <f t="shared" si="275"/>
        <v>2</v>
      </c>
      <c r="H1236">
        <v>1</v>
      </c>
      <c r="I1236">
        <v>0</v>
      </c>
      <c r="J1236">
        <v>0</v>
      </c>
      <c r="L1236" s="2" t="s">
        <v>20</v>
      </c>
      <c r="N1236">
        <v>47</v>
      </c>
      <c r="O1236">
        <v>2</v>
      </c>
      <c r="P1236">
        <v>1</v>
      </c>
      <c r="Q1236">
        <v>2</v>
      </c>
      <c r="R1236">
        <v>4</v>
      </c>
      <c r="S1236">
        <v>2</v>
      </c>
      <c r="T1236">
        <v>1</v>
      </c>
      <c r="U1236">
        <v>3</v>
      </c>
      <c r="V1236">
        <v>1</v>
      </c>
      <c r="W1236" s="45">
        <v>0</v>
      </c>
      <c r="X1236" s="46">
        <v>1</v>
      </c>
      <c r="Y1236" s="47">
        <f t="shared" si="276"/>
        <v>1</v>
      </c>
      <c r="Z1236">
        <f t="shared" si="277"/>
        <v>0</v>
      </c>
      <c r="AA1236">
        <f t="shared" si="278"/>
        <v>2.0289700498726072E-2</v>
      </c>
      <c r="AB1236" s="45">
        <f t="shared" si="279"/>
        <v>2.0289700498726072E-2</v>
      </c>
      <c r="AC1236" s="47">
        <f t="shared" si="280"/>
        <v>0.97971029950127397</v>
      </c>
      <c r="AD1236" s="45">
        <f t="shared" si="281"/>
        <v>-2.0498363773384425E-2</v>
      </c>
      <c r="AE1236" s="47">
        <f t="shared" si="282"/>
        <v>100</v>
      </c>
      <c r="AF1236">
        <f t="shared" si="283"/>
        <v>2.0709898129125145E-2</v>
      </c>
      <c r="BE1236">
        <v>0.30851312786745222</v>
      </c>
      <c r="BF1236">
        <v>1</v>
      </c>
      <c r="BG1236">
        <v>0</v>
      </c>
      <c r="BH1236">
        <f t="shared" si="287"/>
        <v>1115</v>
      </c>
      <c r="BI1236">
        <f t="shared" si="288"/>
        <v>123</v>
      </c>
      <c r="BJ1236">
        <f t="shared" si="284"/>
        <v>9.5701540957015441E-2</v>
      </c>
      <c r="BK1236">
        <f t="shared" si="285"/>
        <v>0.48101265822784811</v>
      </c>
      <c r="BL1236">
        <f t="shared" si="286"/>
        <v>0</v>
      </c>
    </row>
    <row r="1237" spans="1:64" x14ac:dyDescent="0.3">
      <c r="A1237">
        <v>46</v>
      </c>
      <c r="B1237">
        <v>3</v>
      </c>
      <c r="C1237">
        <v>2</v>
      </c>
      <c r="D1237">
        <v>6</v>
      </c>
      <c r="E1237">
        <v>3</v>
      </c>
      <c r="F1237">
        <v>1</v>
      </c>
      <c r="G1237">
        <f t="shared" si="275"/>
        <v>1</v>
      </c>
      <c r="H1237">
        <v>2</v>
      </c>
      <c r="I1237">
        <v>0</v>
      </c>
      <c r="J1237">
        <v>0</v>
      </c>
      <c r="L1237" s="2" t="s">
        <v>21</v>
      </c>
      <c r="N1237">
        <v>47</v>
      </c>
      <c r="O1237">
        <v>2</v>
      </c>
      <c r="P1237">
        <v>2</v>
      </c>
      <c r="Q1237">
        <v>4</v>
      </c>
      <c r="R1237">
        <v>2</v>
      </c>
      <c r="S1237">
        <v>2</v>
      </c>
      <c r="T1237">
        <v>3</v>
      </c>
      <c r="U1237">
        <v>3</v>
      </c>
      <c r="V1237">
        <v>1</v>
      </c>
      <c r="W1237" s="45">
        <v>1</v>
      </c>
      <c r="X1237" s="46">
        <v>0</v>
      </c>
      <c r="Y1237" s="47">
        <f t="shared" si="276"/>
        <v>1</v>
      </c>
      <c r="Z1237">
        <f t="shared" si="277"/>
        <v>1</v>
      </c>
      <c r="AA1237">
        <f t="shared" si="278"/>
        <v>0.35703513675301257</v>
      </c>
      <c r="AB1237" s="45">
        <f t="shared" si="279"/>
        <v>0.35703513675301257</v>
      </c>
      <c r="AC1237" s="47">
        <f t="shared" si="280"/>
        <v>0.64296486324698743</v>
      </c>
      <c r="AD1237" s="45">
        <f t="shared" si="281"/>
        <v>-1.0299210797683065</v>
      </c>
      <c r="AE1237" s="47">
        <f t="shared" si="282"/>
        <v>0</v>
      </c>
      <c r="AF1237">
        <f t="shared" si="283"/>
        <v>1.8008447826572698</v>
      </c>
      <c r="BE1237">
        <v>0.30886817560340812</v>
      </c>
      <c r="BF1237">
        <v>0</v>
      </c>
      <c r="BG1237">
        <v>1</v>
      </c>
      <c r="BH1237">
        <f t="shared" si="287"/>
        <v>1115</v>
      </c>
      <c r="BI1237">
        <f t="shared" si="288"/>
        <v>124</v>
      </c>
      <c r="BJ1237">
        <f t="shared" si="284"/>
        <v>9.5701540957015441E-2</v>
      </c>
      <c r="BK1237">
        <f t="shared" si="285"/>
        <v>0.47679324894514763</v>
      </c>
      <c r="BL1237">
        <f t="shared" si="286"/>
        <v>3.8669363255893657E-4</v>
      </c>
    </row>
    <row r="1238" spans="1:64" x14ac:dyDescent="0.3">
      <c r="A1238">
        <v>36</v>
      </c>
      <c r="B1238">
        <v>2</v>
      </c>
      <c r="C1238">
        <v>2</v>
      </c>
      <c r="D1238">
        <v>2</v>
      </c>
      <c r="E1238">
        <v>2</v>
      </c>
      <c r="F1238">
        <v>1</v>
      </c>
      <c r="G1238">
        <f t="shared" si="275"/>
        <v>1</v>
      </c>
      <c r="H1238">
        <v>3</v>
      </c>
      <c r="I1238">
        <v>2</v>
      </c>
      <c r="J1238">
        <v>1</v>
      </c>
      <c r="L1238" s="2" t="s">
        <v>21</v>
      </c>
      <c r="N1238">
        <v>47</v>
      </c>
      <c r="O1238">
        <v>3</v>
      </c>
      <c r="P1238">
        <v>1</v>
      </c>
      <c r="Q1238">
        <v>0</v>
      </c>
      <c r="R1238">
        <v>2</v>
      </c>
      <c r="S1238">
        <v>2</v>
      </c>
      <c r="T1238">
        <v>2</v>
      </c>
      <c r="U1238">
        <v>1</v>
      </c>
      <c r="V1238">
        <v>0</v>
      </c>
      <c r="W1238" s="45">
        <v>0</v>
      </c>
      <c r="X1238" s="46">
        <v>1</v>
      </c>
      <c r="Y1238" s="47">
        <f t="shared" si="276"/>
        <v>1</v>
      </c>
      <c r="Z1238">
        <f t="shared" si="277"/>
        <v>0</v>
      </c>
      <c r="AA1238">
        <f t="shared" si="278"/>
        <v>0.10165145276230655</v>
      </c>
      <c r="AB1238" s="45">
        <f t="shared" si="279"/>
        <v>0.10165145276230655</v>
      </c>
      <c r="AC1238" s="47">
        <f t="shared" si="280"/>
        <v>0.89834854723769342</v>
      </c>
      <c r="AD1238" s="45">
        <f t="shared" si="281"/>
        <v>-0.1071971487499702</v>
      </c>
      <c r="AE1238" s="47">
        <f t="shared" si="282"/>
        <v>100</v>
      </c>
      <c r="AF1238">
        <f t="shared" si="283"/>
        <v>0.11315368970637481</v>
      </c>
      <c r="BE1238">
        <v>0.30940109162196328</v>
      </c>
      <c r="BF1238">
        <v>1</v>
      </c>
      <c r="BG1238">
        <v>0</v>
      </c>
      <c r="BH1238">
        <f t="shared" si="287"/>
        <v>1116</v>
      </c>
      <c r="BI1238">
        <f t="shared" si="288"/>
        <v>124</v>
      </c>
      <c r="BJ1238">
        <f t="shared" si="284"/>
        <v>9.4890510948905105E-2</v>
      </c>
      <c r="BK1238">
        <f t="shared" si="285"/>
        <v>0.47679324894514763</v>
      </c>
      <c r="BL1238">
        <f t="shared" si="286"/>
        <v>3.8669363255893657E-4</v>
      </c>
    </row>
    <row r="1239" spans="1:64" x14ac:dyDescent="0.3">
      <c r="A1239">
        <v>32</v>
      </c>
      <c r="B1239">
        <v>1</v>
      </c>
      <c r="C1239">
        <v>1</v>
      </c>
      <c r="D1239">
        <v>0</v>
      </c>
      <c r="E1239">
        <v>2</v>
      </c>
      <c r="F1239">
        <v>2</v>
      </c>
      <c r="G1239">
        <f t="shared" si="275"/>
        <v>3</v>
      </c>
      <c r="H1239">
        <v>3</v>
      </c>
      <c r="I1239">
        <v>0</v>
      </c>
      <c r="J1239">
        <v>1</v>
      </c>
      <c r="L1239" s="2" t="s">
        <v>18</v>
      </c>
      <c r="N1239">
        <v>47</v>
      </c>
      <c r="O1239">
        <v>3</v>
      </c>
      <c r="P1239">
        <v>1</v>
      </c>
      <c r="Q1239">
        <v>5</v>
      </c>
      <c r="R1239">
        <v>4</v>
      </c>
      <c r="S1239">
        <v>1</v>
      </c>
      <c r="T1239">
        <v>2</v>
      </c>
      <c r="U1239">
        <v>1</v>
      </c>
      <c r="V1239">
        <v>14</v>
      </c>
      <c r="W1239" s="45">
        <v>1</v>
      </c>
      <c r="X1239" s="46">
        <v>0</v>
      </c>
      <c r="Y1239" s="47">
        <f t="shared" si="276"/>
        <v>1</v>
      </c>
      <c r="Z1239">
        <f t="shared" si="277"/>
        <v>1</v>
      </c>
      <c r="AA1239">
        <f t="shared" si="278"/>
        <v>0.1700458992410305</v>
      </c>
      <c r="AB1239" s="45">
        <f t="shared" si="279"/>
        <v>0.1700458992410305</v>
      </c>
      <c r="AC1239" s="47">
        <f t="shared" si="280"/>
        <v>0.82995410075896947</v>
      </c>
      <c r="AD1239" s="45">
        <f t="shared" si="281"/>
        <v>-1.771686882838637</v>
      </c>
      <c r="AE1239" s="47">
        <f t="shared" si="282"/>
        <v>0</v>
      </c>
      <c r="AF1239">
        <f t="shared" si="283"/>
        <v>4.8807651608378766</v>
      </c>
      <c r="BE1239">
        <v>0.30993665997432301</v>
      </c>
      <c r="BF1239">
        <v>1</v>
      </c>
      <c r="BG1239">
        <v>0</v>
      </c>
      <c r="BH1239">
        <f t="shared" si="287"/>
        <v>1117</v>
      </c>
      <c r="BI1239">
        <f t="shared" si="288"/>
        <v>124</v>
      </c>
      <c r="BJ1239">
        <f t="shared" si="284"/>
        <v>9.4079480940794769E-2</v>
      </c>
      <c r="BK1239">
        <f t="shared" si="285"/>
        <v>0.47679324894514763</v>
      </c>
      <c r="BL1239">
        <f t="shared" si="286"/>
        <v>3.8669363255888366E-4</v>
      </c>
    </row>
    <row r="1240" spans="1:64" x14ac:dyDescent="0.3">
      <c r="A1240">
        <v>23</v>
      </c>
      <c r="B1240">
        <v>3</v>
      </c>
      <c r="C1240">
        <v>1</v>
      </c>
      <c r="D1240">
        <v>2</v>
      </c>
      <c r="E1240">
        <v>1</v>
      </c>
      <c r="F1240">
        <v>2</v>
      </c>
      <c r="G1240">
        <f t="shared" si="275"/>
        <v>3</v>
      </c>
      <c r="H1240">
        <v>1</v>
      </c>
      <c r="I1240">
        <v>1</v>
      </c>
      <c r="J1240">
        <v>0</v>
      </c>
      <c r="L1240" s="2" t="s">
        <v>18</v>
      </c>
      <c r="N1240">
        <v>47</v>
      </c>
      <c r="O1240">
        <v>3</v>
      </c>
      <c r="P1240">
        <v>1</v>
      </c>
      <c r="Q1240">
        <v>7</v>
      </c>
      <c r="R1240">
        <v>2</v>
      </c>
      <c r="S1240">
        <v>3</v>
      </c>
      <c r="T1240">
        <v>2</v>
      </c>
      <c r="U1240">
        <v>4</v>
      </c>
      <c r="V1240">
        <v>1</v>
      </c>
      <c r="W1240" s="45">
        <v>0</v>
      </c>
      <c r="X1240" s="46">
        <v>1</v>
      </c>
      <c r="Y1240" s="47">
        <f t="shared" si="276"/>
        <v>1</v>
      </c>
      <c r="Z1240">
        <f t="shared" si="277"/>
        <v>0</v>
      </c>
      <c r="AA1240">
        <f t="shared" si="278"/>
        <v>1.8005073616858325E-2</v>
      </c>
      <c r="AB1240" s="45">
        <f t="shared" si="279"/>
        <v>1.8005073616858325E-2</v>
      </c>
      <c r="AC1240" s="47">
        <f t="shared" si="280"/>
        <v>0.98199492638314168</v>
      </c>
      <c r="AD1240" s="45">
        <f t="shared" si="281"/>
        <v>-1.8169137256963511E-2</v>
      </c>
      <c r="AE1240" s="47">
        <f t="shared" si="282"/>
        <v>100</v>
      </c>
      <c r="AF1240">
        <f t="shared" si="283"/>
        <v>1.8335200247086965E-2</v>
      </c>
      <c r="BE1240">
        <v>0.31080630667479048</v>
      </c>
      <c r="BF1240">
        <v>1</v>
      </c>
      <c r="BG1240">
        <v>0</v>
      </c>
      <c r="BH1240">
        <f t="shared" si="287"/>
        <v>1118</v>
      </c>
      <c r="BI1240">
        <f t="shared" si="288"/>
        <v>124</v>
      </c>
      <c r="BJ1240">
        <f t="shared" si="284"/>
        <v>9.3268450932684543E-2</v>
      </c>
      <c r="BK1240">
        <f t="shared" si="285"/>
        <v>0.47679324894514763</v>
      </c>
      <c r="BL1240">
        <f t="shared" si="286"/>
        <v>3.8669363255893657E-4</v>
      </c>
    </row>
    <row r="1241" spans="1:64" x14ac:dyDescent="0.3">
      <c r="A1241">
        <v>31</v>
      </c>
      <c r="B1241">
        <v>4</v>
      </c>
      <c r="C1241">
        <v>1</v>
      </c>
      <c r="D1241">
        <v>4</v>
      </c>
      <c r="E1241">
        <v>2</v>
      </c>
      <c r="F1241">
        <v>4</v>
      </c>
      <c r="G1241">
        <f t="shared" si="275"/>
        <v>3</v>
      </c>
      <c r="H1241">
        <v>2</v>
      </c>
      <c r="I1241">
        <v>1</v>
      </c>
      <c r="J1241">
        <v>0</v>
      </c>
      <c r="L1241" s="2" t="s">
        <v>18</v>
      </c>
      <c r="N1241">
        <v>47</v>
      </c>
      <c r="O1241">
        <v>3</v>
      </c>
      <c r="P1241">
        <v>1</v>
      </c>
      <c r="Q1241">
        <v>8</v>
      </c>
      <c r="R1241">
        <v>3</v>
      </c>
      <c r="S1241">
        <v>2</v>
      </c>
      <c r="T1241">
        <v>2</v>
      </c>
      <c r="U1241">
        <v>1</v>
      </c>
      <c r="V1241">
        <v>5</v>
      </c>
      <c r="W1241" s="45">
        <v>0</v>
      </c>
      <c r="X1241" s="46">
        <v>1</v>
      </c>
      <c r="Y1241" s="47">
        <f t="shared" si="276"/>
        <v>1</v>
      </c>
      <c r="Z1241">
        <f t="shared" si="277"/>
        <v>0</v>
      </c>
      <c r="AA1241">
        <f t="shared" si="278"/>
        <v>4.1324554285335428E-2</v>
      </c>
      <c r="AB1241" s="45">
        <f t="shared" si="279"/>
        <v>4.1324554285335428E-2</v>
      </c>
      <c r="AC1241" s="47">
        <f t="shared" si="280"/>
        <v>0.95867544571466456</v>
      </c>
      <c r="AD1241" s="45">
        <f t="shared" si="281"/>
        <v>-4.2202691290741133E-2</v>
      </c>
      <c r="AE1241" s="47">
        <f t="shared" si="282"/>
        <v>100</v>
      </c>
      <c r="AF1241">
        <f t="shared" si="283"/>
        <v>4.3105885803228411E-2</v>
      </c>
      <c r="BE1241">
        <v>0.31089421994392241</v>
      </c>
      <c r="BF1241">
        <v>1</v>
      </c>
      <c r="BG1241">
        <v>0</v>
      </c>
      <c r="BH1241">
        <f t="shared" si="287"/>
        <v>1119</v>
      </c>
      <c r="BI1241">
        <f t="shared" si="288"/>
        <v>124</v>
      </c>
      <c r="BJ1241">
        <f t="shared" si="284"/>
        <v>9.2457420924574207E-2</v>
      </c>
      <c r="BK1241">
        <f t="shared" si="285"/>
        <v>0.47679324894514763</v>
      </c>
      <c r="BL1241">
        <f t="shared" si="286"/>
        <v>3.8669363255893657E-4</v>
      </c>
    </row>
    <row r="1242" spans="1:64" x14ac:dyDescent="0.3">
      <c r="A1242">
        <v>39</v>
      </c>
      <c r="B1242">
        <v>4</v>
      </c>
      <c r="C1242">
        <v>2</v>
      </c>
      <c r="D1242">
        <v>8</v>
      </c>
      <c r="E1242">
        <v>2</v>
      </c>
      <c r="F1242">
        <v>4</v>
      </c>
      <c r="G1242">
        <f t="shared" si="275"/>
        <v>2</v>
      </c>
      <c r="H1242">
        <v>3</v>
      </c>
      <c r="I1242">
        <v>5</v>
      </c>
      <c r="J1242">
        <v>0</v>
      </c>
      <c r="L1242" s="2" t="s">
        <v>20</v>
      </c>
      <c r="N1242">
        <v>47</v>
      </c>
      <c r="O1242">
        <v>3</v>
      </c>
      <c r="P1242">
        <v>2</v>
      </c>
      <c r="Q1242">
        <v>4</v>
      </c>
      <c r="R1242">
        <v>2</v>
      </c>
      <c r="S1242">
        <v>3</v>
      </c>
      <c r="T1242">
        <v>2</v>
      </c>
      <c r="U1242">
        <v>2</v>
      </c>
      <c r="V1242">
        <v>1</v>
      </c>
      <c r="W1242" s="45">
        <v>0</v>
      </c>
      <c r="X1242" s="46">
        <v>1</v>
      </c>
      <c r="Y1242" s="47">
        <f t="shared" si="276"/>
        <v>1</v>
      </c>
      <c r="Z1242">
        <f t="shared" si="277"/>
        <v>0</v>
      </c>
      <c r="AA1242">
        <f t="shared" si="278"/>
        <v>0.18324356513188292</v>
      </c>
      <c r="AB1242" s="45">
        <f t="shared" si="279"/>
        <v>0.18324356513188292</v>
      </c>
      <c r="AC1242" s="47">
        <f t="shared" si="280"/>
        <v>0.81675643486811711</v>
      </c>
      <c r="AD1242" s="45">
        <f t="shared" si="281"/>
        <v>-0.20241434990558771</v>
      </c>
      <c r="AE1242" s="47">
        <f t="shared" si="282"/>
        <v>100</v>
      </c>
      <c r="AF1242">
        <f t="shared" si="283"/>
        <v>0.2243552144911739</v>
      </c>
      <c r="BE1242">
        <v>0.31159270121556348</v>
      </c>
      <c r="BF1242">
        <v>1</v>
      </c>
      <c r="BG1242">
        <v>0</v>
      </c>
      <c r="BH1242">
        <f t="shared" si="287"/>
        <v>1120</v>
      </c>
      <c r="BI1242">
        <f t="shared" si="288"/>
        <v>124</v>
      </c>
      <c r="BJ1242">
        <f t="shared" si="284"/>
        <v>9.1646390916463871E-2</v>
      </c>
      <c r="BK1242">
        <f t="shared" si="285"/>
        <v>0.47679324894514763</v>
      </c>
      <c r="BL1242">
        <f t="shared" si="286"/>
        <v>3.8669363255888366E-4</v>
      </c>
    </row>
    <row r="1243" spans="1:64" x14ac:dyDescent="0.3">
      <c r="A1243">
        <v>32</v>
      </c>
      <c r="B1243">
        <v>4</v>
      </c>
      <c r="C1243">
        <v>1</v>
      </c>
      <c r="D1243">
        <v>3</v>
      </c>
      <c r="E1243">
        <v>3</v>
      </c>
      <c r="F1243">
        <v>3</v>
      </c>
      <c r="G1243">
        <f t="shared" si="275"/>
        <v>2</v>
      </c>
      <c r="H1243">
        <v>1</v>
      </c>
      <c r="I1243">
        <v>0</v>
      </c>
      <c r="J1243">
        <v>0</v>
      </c>
      <c r="L1243" s="2" t="s">
        <v>20</v>
      </c>
      <c r="N1243">
        <v>47</v>
      </c>
      <c r="O1243">
        <v>3</v>
      </c>
      <c r="P1243">
        <v>2</v>
      </c>
      <c r="Q1243">
        <v>6</v>
      </c>
      <c r="R1243">
        <v>2</v>
      </c>
      <c r="S1243">
        <v>4</v>
      </c>
      <c r="T1243">
        <v>2</v>
      </c>
      <c r="U1243">
        <v>3</v>
      </c>
      <c r="V1243">
        <v>7</v>
      </c>
      <c r="W1243" s="45">
        <v>0</v>
      </c>
      <c r="X1243" s="46">
        <v>1</v>
      </c>
      <c r="Y1243" s="47">
        <f t="shared" si="276"/>
        <v>1</v>
      </c>
      <c r="Z1243">
        <f t="shared" si="277"/>
        <v>0</v>
      </c>
      <c r="AA1243">
        <f t="shared" si="278"/>
        <v>0.2140231993159204</v>
      </c>
      <c r="AB1243" s="45">
        <f t="shared" si="279"/>
        <v>0.2140231993159204</v>
      </c>
      <c r="AC1243" s="47">
        <f t="shared" si="280"/>
        <v>0.7859768006840796</v>
      </c>
      <c r="AD1243" s="45">
        <f t="shared" si="281"/>
        <v>-0.24082800265763635</v>
      </c>
      <c r="AE1243" s="47">
        <f t="shared" si="282"/>
        <v>100</v>
      </c>
      <c r="AF1243">
        <f t="shared" si="283"/>
        <v>0.27230218389352467</v>
      </c>
      <c r="BE1243">
        <v>0.31468353074464095</v>
      </c>
      <c r="BF1243">
        <v>1</v>
      </c>
      <c r="BG1243">
        <v>0</v>
      </c>
      <c r="BH1243">
        <f t="shared" si="287"/>
        <v>1121</v>
      </c>
      <c r="BI1243">
        <f t="shared" si="288"/>
        <v>124</v>
      </c>
      <c r="BJ1243">
        <f t="shared" si="284"/>
        <v>9.0835360908353646E-2</v>
      </c>
      <c r="BK1243">
        <f t="shared" si="285"/>
        <v>0.47679324894514763</v>
      </c>
      <c r="BL1243">
        <f t="shared" si="286"/>
        <v>0</v>
      </c>
    </row>
    <row r="1244" spans="1:64" x14ac:dyDescent="0.3">
      <c r="A1244">
        <v>40</v>
      </c>
      <c r="B1244">
        <v>2</v>
      </c>
      <c r="C1244">
        <v>1</v>
      </c>
      <c r="D1244">
        <v>8</v>
      </c>
      <c r="E1244">
        <v>5</v>
      </c>
      <c r="F1244">
        <v>2</v>
      </c>
      <c r="G1244">
        <f t="shared" si="275"/>
        <v>3</v>
      </c>
      <c r="H1244">
        <v>2</v>
      </c>
      <c r="I1244">
        <v>12</v>
      </c>
      <c r="J1244">
        <v>0</v>
      </c>
      <c r="L1244" s="2" t="s">
        <v>18</v>
      </c>
      <c r="N1244">
        <v>47</v>
      </c>
      <c r="O1244">
        <v>3</v>
      </c>
      <c r="P1244">
        <v>2</v>
      </c>
      <c r="Q1244">
        <v>10</v>
      </c>
      <c r="R1244">
        <v>2</v>
      </c>
      <c r="S1244">
        <v>3</v>
      </c>
      <c r="T1244">
        <v>1</v>
      </c>
      <c r="U1244">
        <v>4</v>
      </c>
      <c r="V1244">
        <v>2</v>
      </c>
      <c r="W1244" s="45">
        <v>0</v>
      </c>
      <c r="X1244" s="46">
        <v>1</v>
      </c>
      <c r="Y1244" s="47">
        <f t="shared" si="276"/>
        <v>1</v>
      </c>
      <c r="Z1244">
        <f t="shared" si="277"/>
        <v>0</v>
      </c>
      <c r="AA1244">
        <f t="shared" si="278"/>
        <v>3.0957874102246447E-2</v>
      </c>
      <c r="AB1244" s="45">
        <f t="shared" si="279"/>
        <v>3.0957874102246447E-2</v>
      </c>
      <c r="AC1244" s="47">
        <f t="shared" si="280"/>
        <v>0.96904212589775351</v>
      </c>
      <c r="AD1244" s="45">
        <f t="shared" si="281"/>
        <v>-3.1447194457626455E-2</v>
      </c>
      <c r="AE1244" s="47">
        <f t="shared" si="282"/>
        <v>100</v>
      </c>
      <c r="AF1244">
        <f t="shared" si="283"/>
        <v>3.1946881642081371E-2</v>
      </c>
      <c r="BE1244">
        <v>0.3154490327852994</v>
      </c>
      <c r="BF1244">
        <v>0</v>
      </c>
      <c r="BG1244">
        <v>1</v>
      </c>
      <c r="BH1244">
        <f t="shared" si="287"/>
        <v>1121</v>
      </c>
      <c r="BI1244">
        <f t="shared" si="288"/>
        <v>125</v>
      </c>
      <c r="BJ1244">
        <f t="shared" si="284"/>
        <v>9.0835360908353646E-2</v>
      </c>
      <c r="BK1244">
        <f t="shared" si="285"/>
        <v>0.47257383966244726</v>
      </c>
      <c r="BL1244">
        <f t="shared" si="286"/>
        <v>3.8327156501416726E-4</v>
      </c>
    </row>
    <row r="1245" spans="1:64" x14ac:dyDescent="0.3">
      <c r="A1245">
        <v>45</v>
      </c>
      <c r="B1245">
        <v>3</v>
      </c>
      <c r="C1245">
        <v>1</v>
      </c>
      <c r="D1245">
        <v>0</v>
      </c>
      <c r="E1245">
        <v>3</v>
      </c>
      <c r="F1245">
        <v>3</v>
      </c>
      <c r="G1245">
        <f t="shared" si="275"/>
        <v>2</v>
      </c>
      <c r="H1245">
        <v>4</v>
      </c>
      <c r="I1245">
        <v>0</v>
      </c>
      <c r="J1245">
        <v>0</v>
      </c>
      <c r="L1245" s="2" t="s">
        <v>20</v>
      </c>
      <c r="N1245">
        <v>47</v>
      </c>
      <c r="O1245">
        <v>3</v>
      </c>
      <c r="P1245">
        <v>2</v>
      </c>
      <c r="Q1245">
        <v>11</v>
      </c>
      <c r="R1245">
        <v>3</v>
      </c>
      <c r="S1245">
        <v>2</v>
      </c>
      <c r="T1245">
        <v>1</v>
      </c>
      <c r="U1245">
        <v>3</v>
      </c>
      <c r="V1245">
        <v>14</v>
      </c>
      <c r="W1245" s="45">
        <v>0</v>
      </c>
      <c r="X1245" s="46">
        <v>1</v>
      </c>
      <c r="Y1245" s="47">
        <f t="shared" si="276"/>
        <v>1</v>
      </c>
      <c r="Z1245">
        <f t="shared" si="277"/>
        <v>0</v>
      </c>
      <c r="AA1245">
        <f t="shared" si="278"/>
        <v>0.13306420422559595</v>
      </c>
      <c r="AB1245" s="45">
        <f t="shared" si="279"/>
        <v>0.13306420422559595</v>
      </c>
      <c r="AC1245" s="47">
        <f t="shared" si="280"/>
        <v>0.86693579577440405</v>
      </c>
      <c r="AD1245" s="45">
        <f t="shared" si="281"/>
        <v>-0.1427903582603971</v>
      </c>
      <c r="AE1245" s="47">
        <f t="shared" si="282"/>
        <v>100</v>
      </c>
      <c r="AF1245">
        <f t="shared" si="283"/>
        <v>0.1534879570946015</v>
      </c>
      <c r="BE1245">
        <v>0.31657056025023234</v>
      </c>
      <c r="BF1245">
        <v>1</v>
      </c>
      <c r="BG1245">
        <v>0</v>
      </c>
      <c r="BH1245">
        <f t="shared" si="287"/>
        <v>1122</v>
      </c>
      <c r="BI1245">
        <f t="shared" si="288"/>
        <v>125</v>
      </c>
      <c r="BJ1245">
        <f t="shared" si="284"/>
        <v>9.002433090024331E-2</v>
      </c>
      <c r="BK1245">
        <f t="shared" si="285"/>
        <v>0.47257383966244726</v>
      </c>
      <c r="BL1245">
        <f t="shared" si="286"/>
        <v>3.8327156501416726E-4</v>
      </c>
    </row>
    <row r="1246" spans="1:64" x14ac:dyDescent="0.3">
      <c r="A1246">
        <v>30</v>
      </c>
      <c r="B1246">
        <v>4</v>
      </c>
      <c r="C1246">
        <v>1</v>
      </c>
      <c r="D1246">
        <v>7</v>
      </c>
      <c r="E1246">
        <v>1</v>
      </c>
      <c r="F1246">
        <v>2</v>
      </c>
      <c r="G1246">
        <f t="shared" si="275"/>
        <v>3</v>
      </c>
      <c r="H1246">
        <v>3</v>
      </c>
      <c r="I1246">
        <v>0</v>
      </c>
      <c r="J1246">
        <v>0</v>
      </c>
      <c r="L1246" s="2" t="s">
        <v>18</v>
      </c>
      <c r="N1246">
        <v>47</v>
      </c>
      <c r="O1246">
        <v>3</v>
      </c>
      <c r="P1246">
        <v>2</v>
      </c>
      <c r="Q1246">
        <v>14</v>
      </c>
      <c r="R1246">
        <v>4</v>
      </c>
      <c r="S1246">
        <v>1</v>
      </c>
      <c r="T1246">
        <v>2</v>
      </c>
      <c r="U1246">
        <v>2</v>
      </c>
      <c r="V1246">
        <v>3</v>
      </c>
      <c r="W1246" s="45">
        <v>0</v>
      </c>
      <c r="X1246" s="46">
        <v>1</v>
      </c>
      <c r="Y1246" s="47">
        <f t="shared" si="276"/>
        <v>1</v>
      </c>
      <c r="Z1246">
        <f t="shared" si="277"/>
        <v>0</v>
      </c>
      <c r="AA1246">
        <f t="shared" si="278"/>
        <v>3.3741433406579854E-2</v>
      </c>
      <c r="AB1246" s="45">
        <f t="shared" si="279"/>
        <v>3.3741433406579854E-2</v>
      </c>
      <c r="AC1246" s="47">
        <f t="shared" si="280"/>
        <v>0.96625856659342013</v>
      </c>
      <c r="AD1246" s="45">
        <f t="shared" si="281"/>
        <v>-3.4323813305141358E-2</v>
      </c>
      <c r="AE1246" s="47">
        <f t="shared" si="282"/>
        <v>100</v>
      </c>
      <c r="AF1246">
        <f t="shared" si="283"/>
        <v>3.4919673235639721E-2</v>
      </c>
      <c r="BE1246">
        <v>0.31682348086077899</v>
      </c>
      <c r="BF1246">
        <v>1</v>
      </c>
      <c r="BG1246">
        <v>0</v>
      </c>
      <c r="BH1246">
        <f t="shared" si="287"/>
        <v>1123</v>
      </c>
      <c r="BI1246">
        <f t="shared" si="288"/>
        <v>125</v>
      </c>
      <c r="BJ1246">
        <f t="shared" si="284"/>
        <v>8.9213300892132974E-2</v>
      </c>
      <c r="BK1246">
        <f t="shared" si="285"/>
        <v>0.47257383966244726</v>
      </c>
      <c r="BL1246">
        <f t="shared" si="286"/>
        <v>3.8327156501411478E-4</v>
      </c>
    </row>
    <row r="1247" spans="1:64" x14ac:dyDescent="0.3">
      <c r="A1247">
        <v>24</v>
      </c>
      <c r="B1247">
        <v>1</v>
      </c>
      <c r="C1247">
        <v>1</v>
      </c>
      <c r="D1247">
        <v>2</v>
      </c>
      <c r="E1247">
        <v>1</v>
      </c>
      <c r="F1247">
        <v>4</v>
      </c>
      <c r="G1247">
        <f t="shared" si="275"/>
        <v>2</v>
      </c>
      <c r="H1247">
        <v>3</v>
      </c>
      <c r="I1247">
        <v>2</v>
      </c>
      <c r="J1247">
        <v>0</v>
      </c>
      <c r="L1247" s="2" t="s">
        <v>20</v>
      </c>
      <c r="N1247">
        <v>47</v>
      </c>
      <c r="O1247">
        <v>4</v>
      </c>
      <c r="P1247">
        <v>1</v>
      </c>
      <c r="Q1247">
        <v>2</v>
      </c>
      <c r="R1247">
        <v>5</v>
      </c>
      <c r="S1247">
        <v>1</v>
      </c>
      <c r="T1247">
        <v>2</v>
      </c>
      <c r="U1247">
        <v>3</v>
      </c>
      <c r="V1247">
        <v>1</v>
      </c>
      <c r="W1247" s="45">
        <v>0</v>
      </c>
      <c r="X1247" s="46">
        <v>2</v>
      </c>
      <c r="Y1247" s="47">
        <f t="shared" si="276"/>
        <v>2</v>
      </c>
      <c r="Z1247">
        <f t="shared" si="277"/>
        <v>0</v>
      </c>
      <c r="AA1247">
        <f t="shared" si="278"/>
        <v>1.4856475187287775E-2</v>
      </c>
      <c r="AB1247" s="45">
        <f t="shared" si="279"/>
        <v>2.971295037457555E-2</v>
      </c>
      <c r="AC1247" s="47">
        <f t="shared" si="280"/>
        <v>1.9702870496254246</v>
      </c>
      <c r="AD1247" s="45">
        <f t="shared" si="281"/>
        <v>-2.9935875910057808E-2</v>
      </c>
      <c r="AE1247" s="47">
        <f t="shared" si="282"/>
        <v>100</v>
      </c>
      <c r="AF1247">
        <f t="shared" si="283"/>
        <v>3.0161037073480577E-2</v>
      </c>
      <c r="BE1247">
        <v>0.31746589551483861</v>
      </c>
      <c r="BF1247">
        <v>1</v>
      </c>
      <c r="BG1247">
        <v>0</v>
      </c>
      <c r="BH1247">
        <f t="shared" si="287"/>
        <v>1124</v>
      </c>
      <c r="BI1247">
        <f t="shared" si="288"/>
        <v>125</v>
      </c>
      <c r="BJ1247">
        <f t="shared" si="284"/>
        <v>8.8402270884022749E-2</v>
      </c>
      <c r="BK1247">
        <f t="shared" si="285"/>
        <v>0.47257383966244726</v>
      </c>
      <c r="BL1247">
        <f t="shared" si="286"/>
        <v>0</v>
      </c>
    </row>
    <row r="1248" spans="1:64" x14ac:dyDescent="0.3">
      <c r="A1248">
        <v>30</v>
      </c>
      <c r="B1248">
        <v>3</v>
      </c>
      <c r="C1248">
        <v>1</v>
      </c>
      <c r="D1248">
        <v>2</v>
      </c>
      <c r="E1248">
        <v>1</v>
      </c>
      <c r="F1248">
        <v>1</v>
      </c>
      <c r="G1248">
        <f t="shared" si="275"/>
        <v>1</v>
      </c>
      <c r="H1248">
        <v>2</v>
      </c>
      <c r="I1248">
        <v>1</v>
      </c>
      <c r="J1248">
        <v>1</v>
      </c>
      <c r="L1248" s="2" t="s">
        <v>21</v>
      </c>
      <c r="N1248">
        <v>47</v>
      </c>
      <c r="O1248">
        <v>4</v>
      </c>
      <c r="P1248">
        <v>1</v>
      </c>
      <c r="Q1248">
        <v>7</v>
      </c>
      <c r="R1248">
        <v>2</v>
      </c>
      <c r="S1248">
        <v>1</v>
      </c>
      <c r="T1248">
        <v>3</v>
      </c>
      <c r="U1248">
        <v>3</v>
      </c>
      <c r="V1248">
        <v>1</v>
      </c>
      <c r="W1248" s="45">
        <v>0</v>
      </c>
      <c r="X1248" s="46">
        <v>1</v>
      </c>
      <c r="Y1248" s="47">
        <f t="shared" si="276"/>
        <v>1</v>
      </c>
      <c r="Z1248">
        <f t="shared" si="277"/>
        <v>0</v>
      </c>
      <c r="AA1248">
        <f t="shared" si="278"/>
        <v>3.8402236761322164E-2</v>
      </c>
      <c r="AB1248" s="45">
        <f t="shared" si="279"/>
        <v>3.8402236761322164E-2</v>
      </c>
      <c r="AC1248" s="47">
        <f t="shared" si="280"/>
        <v>0.96159776323867785</v>
      </c>
      <c r="AD1248" s="45">
        <f t="shared" si="281"/>
        <v>-3.9159041286804988E-2</v>
      </c>
      <c r="AE1248" s="47">
        <f t="shared" si="282"/>
        <v>100</v>
      </c>
      <c r="AF1248">
        <f t="shared" si="283"/>
        <v>3.9935863236601934E-2</v>
      </c>
      <c r="BE1248">
        <v>0.31946011451306677</v>
      </c>
      <c r="BF1248">
        <v>0</v>
      </c>
      <c r="BG1248">
        <v>1</v>
      </c>
      <c r="BH1248">
        <f t="shared" si="287"/>
        <v>1124</v>
      </c>
      <c r="BI1248">
        <f t="shared" si="288"/>
        <v>126</v>
      </c>
      <c r="BJ1248">
        <f t="shared" si="284"/>
        <v>8.8402270884022749E-2</v>
      </c>
      <c r="BK1248">
        <f t="shared" si="285"/>
        <v>0.46835443037974689</v>
      </c>
      <c r="BL1248">
        <f t="shared" si="286"/>
        <v>3.7984949746939795E-4</v>
      </c>
    </row>
    <row r="1249" spans="1:64" x14ac:dyDescent="0.3">
      <c r="A1249">
        <v>31</v>
      </c>
      <c r="B1249">
        <v>1</v>
      </c>
      <c r="C1249">
        <v>1</v>
      </c>
      <c r="D1249">
        <v>2</v>
      </c>
      <c r="E1249">
        <v>2</v>
      </c>
      <c r="F1249">
        <v>3</v>
      </c>
      <c r="G1249">
        <f t="shared" si="275"/>
        <v>2</v>
      </c>
      <c r="H1249">
        <v>3</v>
      </c>
      <c r="I1249">
        <v>0</v>
      </c>
      <c r="J1249">
        <v>0</v>
      </c>
      <c r="L1249" s="2" t="s">
        <v>20</v>
      </c>
      <c r="N1249">
        <v>47</v>
      </c>
      <c r="O1249">
        <v>4</v>
      </c>
      <c r="P1249">
        <v>2</v>
      </c>
      <c r="Q1249">
        <v>0</v>
      </c>
      <c r="R1249">
        <v>2</v>
      </c>
      <c r="S1249">
        <v>4</v>
      </c>
      <c r="T1249">
        <v>3</v>
      </c>
      <c r="U1249">
        <v>3</v>
      </c>
      <c r="V1249">
        <v>0</v>
      </c>
      <c r="W1249" s="45">
        <v>0</v>
      </c>
      <c r="X1249" s="46">
        <v>1</v>
      </c>
      <c r="Y1249" s="47">
        <f t="shared" si="276"/>
        <v>1</v>
      </c>
      <c r="Z1249">
        <f t="shared" si="277"/>
        <v>0</v>
      </c>
      <c r="AA1249">
        <f t="shared" si="278"/>
        <v>0.25996191366584731</v>
      </c>
      <c r="AB1249" s="45">
        <f t="shared" si="279"/>
        <v>0.25996191366584731</v>
      </c>
      <c r="AC1249" s="47">
        <f t="shared" si="280"/>
        <v>0.74003808633415269</v>
      </c>
      <c r="AD1249" s="45">
        <f t="shared" si="281"/>
        <v>-0.30105362608922942</v>
      </c>
      <c r="AE1249" s="47">
        <f t="shared" si="282"/>
        <v>100</v>
      </c>
      <c r="AF1249">
        <f t="shared" si="283"/>
        <v>0.35128180355364247</v>
      </c>
      <c r="BE1249">
        <v>0.32038958885138624</v>
      </c>
      <c r="BF1249">
        <v>1</v>
      </c>
      <c r="BG1249">
        <v>0</v>
      </c>
      <c r="BH1249">
        <f t="shared" si="287"/>
        <v>1125</v>
      </c>
      <c r="BI1249">
        <f t="shared" si="288"/>
        <v>126</v>
      </c>
      <c r="BJ1249">
        <f t="shared" si="284"/>
        <v>8.7591240875912413E-2</v>
      </c>
      <c r="BK1249">
        <f t="shared" si="285"/>
        <v>0.46835443037974689</v>
      </c>
      <c r="BL1249">
        <f t="shared" si="286"/>
        <v>3.7984949746939795E-4</v>
      </c>
    </row>
    <row r="1250" spans="1:64" x14ac:dyDescent="0.3">
      <c r="A1250">
        <v>27</v>
      </c>
      <c r="B1250">
        <v>3</v>
      </c>
      <c r="C1250">
        <v>1</v>
      </c>
      <c r="D1250">
        <v>2</v>
      </c>
      <c r="E1250">
        <v>1</v>
      </c>
      <c r="F1250">
        <v>1</v>
      </c>
      <c r="G1250">
        <f t="shared" si="275"/>
        <v>3</v>
      </c>
      <c r="H1250">
        <v>2</v>
      </c>
      <c r="I1250">
        <v>1</v>
      </c>
      <c r="J1250">
        <v>0</v>
      </c>
      <c r="L1250" s="2" t="s">
        <v>18</v>
      </c>
      <c r="N1250">
        <v>47</v>
      </c>
      <c r="O1250">
        <v>4</v>
      </c>
      <c r="P1250">
        <v>2</v>
      </c>
      <c r="Q1250">
        <v>2</v>
      </c>
      <c r="R1250">
        <v>1</v>
      </c>
      <c r="S1250">
        <v>4</v>
      </c>
      <c r="T1250">
        <v>3</v>
      </c>
      <c r="U1250">
        <v>2</v>
      </c>
      <c r="V1250">
        <v>1</v>
      </c>
      <c r="W1250" s="45">
        <v>0</v>
      </c>
      <c r="X1250" s="46">
        <v>1</v>
      </c>
      <c r="Y1250" s="47">
        <f t="shared" si="276"/>
        <v>1</v>
      </c>
      <c r="Z1250">
        <f t="shared" si="277"/>
        <v>0</v>
      </c>
      <c r="AA1250">
        <f t="shared" si="278"/>
        <v>0.35032107658826539</v>
      </c>
      <c r="AB1250" s="45">
        <f t="shared" si="279"/>
        <v>0.35032107658826539</v>
      </c>
      <c r="AC1250" s="47">
        <f t="shared" si="280"/>
        <v>0.64967892341173461</v>
      </c>
      <c r="AD1250" s="45">
        <f t="shared" si="281"/>
        <v>-0.43127700211479941</v>
      </c>
      <c r="AE1250" s="47">
        <f t="shared" si="282"/>
        <v>100</v>
      </c>
      <c r="AF1250">
        <f t="shared" si="283"/>
        <v>0.53922185861992178</v>
      </c>
      <c r="BE1250">
        <v>0.32083587285571991</v>
      </c>
      <c r="BF1250">
        <v>1</v>
      </c>
      <c r="BG1250">
        <v>0</v>
      </c>
      <c r="BH1250">
        <f t="shared" si="287"/>
        <v>1126</v>
      </c>
      <c r="BI1250">
        <f t="shared" si="288"/>
        <v>126</v>
      </c>
      <c r="BJ1250">
        <f t="shared" si="284"/>
        <v>8.6780210867802077E-2</v>
      </c>
      <c r="BK1250">
        <f t="shared" si="285"/>
        <v>0.46835443037974689</v>
      </c>
      <c r="BL1250">
        <f t="shared" si="286"/>
        <v>0</v>
      </c>
    </row>
    <row r="1251" spans="1:64" x14ac:dyDescent="0.3">
      <c r="A1251">
        <v>29</v>
      </c>
      <c r="B1251">
        <v>2</v>
      </c>
      <c r="C1251">
        <v>1</v>
      </c>
      <c r="D1251">
        <v>2</v>
      </c>
      <c r="E1251">
        <v>1</v>
      </c>
      <c r="F1251">
        <v>2</v>
      </c>
      <c r="G1251">
        <f t="shared" si="275"/>
        <v>3</v>
      </c>
      <c r="H1251">
        <v>3</v>
      </c>
      <c r="I1251">
        <v>2</v>
      </c>
      <c r="J1251">
        <v>1</v>
      </c>
      <c r="L1251" s="2" t="s">
        <v>18</v>
      </c>
      <c r="N1251">
        <v>47</v>
      </c>
      <c r="O1251">
        <v>4</v>
      </c>
      <c r="P1251">
        <v>2</v>
      </c>
      <c r="Q1251">
        <v>2</v>
      </c>
      <c r="R1251">
        <v>4</v>
      </c>
      <c r="S1251">
        <v>1</v>
      </c>
      <c r="T1251">
        <v>1</v>
      </c>
      <c r="U1251">
        <v>2</v>
      </c>
      <c r="V1251">
        <v>11</v>
      </c>
      <c r="W1251" s="45">
        <v>0</v>
      </c>
      <c r="X1251" s="46">
        <v>1</v>
      </c>
      <c r="Y1251" s="47">
        <f t="shared" si="276"/>
        <v>1</v>
      </c>
      <c r="Z1251">
        <f t="shared" si="277"/>
        <v>0</v>
      </c>
      <c r="AA1251">
        <f t="shared" si="278"/>
        <v>0.22877833090971428</v>
      </c>
      <c r="AB1251" s="45">
        <f t="shared" si="279"/>
        <v>0.22877833090971428</v>
      </c>
      <c r="AC1251" s="47">
        <f t="shared" si="280"/>
        <v>0.77122166909028578</v>
      </c>
      <c r="AD1251" s="45">
        <f t="shared" si="281"/>
        <v>-0.25977943819375809</v>
      </c>
      <c r="AE1251" s="47">
        <f t="shared" si="282"/>
        <v>100</v>
      </c>
      <c r="AF1251">
        <f t="shared" si="283"/>
        <v>0.2966440649671781</v>
      </c>
      <c r="BE1251">
        <v>0.32253712467278389</v>
      </c>
      <c r="BF1251">
        <v>0</v>
      </c>
      <c r="BG1251">
        <v>1</v>
      </c>
      <c r="BH1251">
        <f t="shared" si="287"/>
        <v>1126</v>
      </c>
      <c r="BI1251">
        <f t="shared" si="288"/>
        <v>127</v>
      </c>
      <c r="BJ1251">
        <f t="shared" si="284"/>
        <v>8.6780210867802077E-2</v>
      </c>
      <c r="BK1251">
        <f t="shared" si="285"/>
        <v>0.46413502109704641</v>
      </c>
      <c r="BL1251">
        <f t="shared" si="286"/>
        <v>3.7642742992457704E-4</v>
      </c>
    </row>
    <row r="1252" spans="1:64" x14ac:dyDescent="0.3">
      <c r="A1252">
        <v>29</v>
      </c>
      <c r="B1252">
        <v>4</v>
      </c>
      <c r="C1252">
        <v>2</v>
      </c>
      <c r="D1252">
        <v>2</v>
      </c>
      <c r="E1252">
        <v>2</v>
      </c>
      <c r="F1252">
        <v>1</v>
      </c>
      <c r="G1252">
        <f t="shared" si="275"/>
        <v>3</v>
      </c>
      <c r="H1252">
        <v>4</v>
      </c>
      <c r="I1252">
        <v>0</v>
      </c>
      <c r="J1252">
        <v>0</v>
      </c>
      <c r="L1252" s="2" t="s">
        <v>18</v>
      </c>
      <c r="N1252">
        <v>48</v>
      </c>
      <c r="O1252">
        <v>1</v>
      </c>
      <c r="P1252">
        <v>1</v>
      </c>
      <c r="Q1252">
        <v>0</v>
      </c>
      <c r="R1252">
        <v>3</v>
      </c>
      <c r="S1252">
        <v>3</v>
      </c>
      <c r="T1252">
        <v>2</v>
      </c>
      <c r="U1252">
        <v>1</v>
      </c>
      <c r="V1252">
        <v>0</v>
      </c>
      <c r="W1252" s="45">
        <v>0</v>
      </c>
      <c r="X1252" s="46">
        <v>1</v>
      </c>
      <c r="Y1252" s="47">
        <f t="shared" si="276"/>
        <v>1</v>
      </c>
      <c r="Z1252">
        <f t="shared" si="277"/>
        <v>0</v>
      </c>
      <c r="AA1252">
        <f t="shared" si="278"/>
        <v>0.11860058892015632</v>
      </c>
      <c r="AB1252" s="45">
        <f t="shared" si="279"/>
        <v>0.11860058892015632</v>
      </c>
      <c r="AC1252" s="47">
        <f t="shared" si="280"/>
        <v>0.88139941107984365</v>
      </c>
      <c r="AD1252" s="45">
        <f t="shared" si="281"/>
        <v>-0.12624439473893512</v>
      </c>
      <c r="AE1252" s="47">
        <f t="shared" si="282"/>
        <v>100</v>
      </c>
      <c r="AF1252">
        <f t="shared" si="283"/>
        <v>0.13455941475483083</v>
      </c>
      <c r="BE1252">
        <v>0.32325361691264559</v>
      </c>
      <c r="BF1252">
        <v>1</v>
      </c>
      <c r="BG1252">
        <v>0</v>
      </c>
      <c r="BH1252">
        <f t="shared" si="287"/>
        <v>1127</v>
      </c>
      <c r="BI1252">
        <f t="shared" si="288"/>
        <v>127</v>
      </c>
      <c r="BJ1252">
        <f t="shared" si="284"/>
        <v>8.5969180859691852E-2</v>
      </c>
      <c r="BK1252">
        <f t="shared" si="285"/>
        <v>0.46413502109704641</v>
      </c>
      <c r="BL1252">
        <f t="shared" si="286"/>
        <v>3.7642742992462854E-4</v>
      </c>
    </row>
    <row r="1253" spans="1:64" x14ac:dyDescent="0.3">
      <c r="A1253">
        <v>30</v>
      </c>
      <c r="B1253">
        <v>3</v>
      </c>
      <c r="C1253">
        <v>1</v>
      </c>
      <c r="D1253">
        <v>7</v>
      </c>
      <c r="E1253">
        <v>3</v>
      </c>
      <c r="F1253">
        <v>1</v>
      </c>
      <c r="G1253">
        <f t="shared" si="275"/>
        <v>1</v>
      </c>
      <c r="H1253">
        <v>3</v>
      </c>
      <c r="I1253">
        <v>1</v>
      </c>
      <c r="J1253">
        <v>0</v>
      </c>
      <c r="L1253" s="2" t="s">
        <v>21</v>
      </c>
      <c r="N1253">
        <v>48</v>
      </c>
      <c r="O1253">
        <v>1</v>
      </c>
      <c r="P1253">
        <v>1</v>
      </c>
      <c r="Q1253">
        <v>2</v>
      </c>
      <c r="R1253">
        <v>2</v>
      </c>
      <c r="S1253">
        <v>3</v>
      </c>
      <c r="T1253">
        <v>3</v>
      </c>
      <c r="U1253">
        <v>3</v>
      </c>
      <c r="V1253">
        <v>2</v>
      </c>
      <c r="W1253" s="45">
        <v>0</v>
      </c>
      <c r="X1253" s="46">
        <v>1</v>
      </c>
      <c r="Y1253" s="47">
        <f t="shared" si="276"/>
        <v>1</v>
      </c>
      <c r="Z1253">
        <f t="shared" si="277"/>
        <v>0</v>
      </c>
      <c r="AA1253">
        <f t="shared" si="278"/>
        <v>0.18738565402993415</v>
      </c>
      <c r="AB1253" s="45">
        <f t="shared" si="279"/>
        <v>0.18738565402993415</v>
      </c>
      <c r="AC1253" s="47">
        <f t="shared" si="280"/>
        <v>0.81261434597006588</v>
      </c>
      <c r="AD1253" s="45">
        <f t="shared" si="281"/>
        <v>-0.20749864117865519</v>
      </c>
      <c r="AE1253" s="47">
        <f t="shared" si="282"/>
        <v>100</v>
      </c>
      <c r="AF1253">
        <f t="shared" si="283"/>
        <v>0.230596044678784</v>
      </c>
      <c r="BE1253">
        <v>0.32346861991748765</v>
      </c>
      <c r="BF1253">
        <v>1</v>
      </c>
      <c r="BG1253">
        <v>0</v>
      </c>
      <c r="BH1253">
        <f t="shared" si="287"/>
        <v>1128</v>
      </c>
      <c r="BI1253">
        <f t="shared" si="288"/>
        <v>127</v>
      </c>
      <c r="BJ1253">
        <f t="shared" si="284"/>
        <v>8.5158150851581516E-2</v>
      </c>
      <c r="BK1253">
        <f t="shared" si="285"/>
        <v>0.46413502109704641</v>
      </c>
      <c r="BL1253">
        <f t="shared" si="286"/>
        <v>3.7642742992462854E-4</v>
      </c>
    </row>
    <row r="1254" spans="1:64" x14ac:dyDescent="0.3">
      <c r="A1254">
        <v>34</v>
      </c>
      <c r="B1254">
        <v>4</v>
      </c>
      <c r="C1254">
        <v>2</v>
      </c>
      <c r="D1254">
        <v>0</v>
      </c>
      <c r="E1254">
        <v>1</v>
      </c>
      <c r="F1254">
        <v>4</v>
      </c>
      <c r="G1254">
        <f t="shared" si="275"/>
        <v>2</v>
      </c>
      <c r="H1254">
        <v>3</v>
      </c>
      <c r="I1254">
        <v>1</v>
      </c>
      <c r="J1254">
        <v>0</v>
      </c>
      <c r="L1254" s="2" t="s">
        <v>20</v>
      </c>
      <c r="N1254">
        <v>48</v>
      </c>
      <c r="O1254">
        <v>1</v>
      </c>
      <c r="P1254">
        <v>1</v>
      </c>
      <c r="Q1254">
        <v>4</v>
      </c>
      <c r="R1254">
        <v>4</v>
      </c>
      <c r="S1254">
        <v>4</v>
      </c>
      <c r="T1254">
        <v>3</v>
      </c>
      <c r="U1254">
        <v>2</v>
      </c>
      <c r="V1254">
        <v>2</v>
      </c>
      <c r="W1254" s="45">
        <v>0</v>
      </c>
      <c r="X1254" s="46">
        <v>1</v>
      </c>
      <c r="Y1254" s="47">
        <f t="shared" si="276"/>
        <v>1</v>
      </c>
      <c r="Z1254">
        <f t="shared" si="277"/>
        <v>0</v>
      </c>
      <c r="AA1254">
        <f t="shared" si="278"/>
        <v>7.8796154585009756E-2</v>
      </c>
      <c r="AB1254" s="45">
        <f t="shared" si="279"/>
        <v>7.8796154585009756E-2</v>
      </c>
      <c r="AC1254" s="47">
        <f t="shared" si="280"/>
        <v>0.92120384541499023</v>
      </c>
      <c r="AD1254" s="45">
        <f t="shared" si="281"/>
        <v>-8.2073936690226779E-2</v>
      </c>
      <c r="AE1254" s="47">
        <f t="shared" si="282"/>
        <v>100</v>
      </c>
      <c r="AF1254">
        <f t="shared" si="283"/>
        <v>8.553606780648329E-2</v>
      </c>
      <c r="BE1254">
        <v>0.32373094016313586</v>
      </c>
      <c r="BF1254">
        <v>1</v>
      </c>
      <c r="BG1254">
        <v>0</v>
      </c>
      <c r="BH1254">
        <f t="shared" si="287"/>
        <v>1129</v>
      </c>
      <c r="BI1254">
        <f t="shared" si="288"/>
        <v>127</v>
      </c>
      <c r="BJ1254">
        <f t="shared" si="284"/>
        <v>8.4347120843471179E-2</v>
      </c>
      <c r="BK1254">
        <f t="shared" si="285"/>
        <v>0.46413502109704641</v>
      </c>
      <c r="BL1254">
        <f t="shared" si="286"/>
        <v>3.7642742992457704E-4</v>
      </c>
    </row>
    <row r="1255" spans="1:64" x14ac:dyDescent="0.3">
      <c r="A1255">
        <v>33</v>
      </c>
      <c r="B1255">
        <v>4</v>
      </c>
      <c r="C1255">
        <v>1</v>
      </c>
      <c r="D1255">
        <v>7</v>
      </c>
      <c r="E1255">
        <v>2</v>
      </c>
      <c r="F1255">
        <v>2</v>
      </c>
      <c r="G1255">
        <f t="shared" si="275"/>
        <v>3</v>
      </c>
      <c r="H1255">
        <v>2</v>
      </c>
      <c r="I1255">
        <v>1</v>
      </c>
      <c r="J1255">
        <v>0</v>
      </c>
      <c r="L1255" s="2" t="s">
        <v>18</v>
      </c>
      <c r="N1255">
        <v>48</v>
      </c>
      <c r="O1255">
        <v>1</v>
      </c>
      <c r="P1255">
        <v>2</v>
      </c>
      <c r="Q1255">
        <v>0</v>
      </c>
      <c r="R1255">
        <v>3</v>
      </c>
      <c r="S1255">
        <v>3</v>
      </c>
      <c r="T1255">
        <v>3</v>
      </c>
      <c r="U1255">
        <v>3</v>
      </c>
      <c r="V1255">
        <v>0</v>
      </c>
      <c r="W1255" s="45">
        <v>1</v>
      </c>
      <c r="X1255" s="46">
        <v>0</v>
      </c>
      <c r="Y1255" s="47">
        <f t="shared" si="276"/>
        <v>1</v>
      </c>
      <c r="Z1255">
        <f t="shared" si="277"/>
        <v>1</v>
      </c>
      <c r="AA1255">
        <f t="shared" si="278"/>
        <v>0.43526894730991278</v>
      </c>
      <c r="AB1255" s="45">
        <f t="shared" si="279"/>
        <v>0.43526894730991278</v>
      </c>
      <c r="AC1255" s="47">
        <f t="shared" si="280"/>
        <v>0.56473105269008728</v>
      </c>
      <c r="AD1255" s="45">
        <f t="shared" si="281"/>
        <v>-0.83179116926544705</v>
      </c>
      <c r="AE1255" s="47">
        <f t="shared" si="282"/>
        <v>0</v>
      </c>
      <c r="AF1255">
        <f t="shared" si="283"/>
        <v>1.2974301433177982</v>
      </c>
      <c r="BE1255">
        <v>0.32463129041395644</v>
      </c>
      <c r="BF1255">
        <v>1</v>
      </c>
      <c r="BG1255">
        <v>0</v>
      </c>
      <c r="BH1255">
        <f t="shared" si="287"/>
        <v>1130</v>
      </c>
      <c r="BI1255">
        <f t="shared" si="288"/>
        <v>127</v>
      </c>
      <c r="BJ1255">
        <f t="shared" si="284"/>
        <v>8.3536090835360954E-2</v>
      </c>
      <c r="BK1255">
        <f t="shared" si="285"/>
        <v>0.46413502109704641</v>
      </c>
      <c r="BL1255">
        <f t="shared" si="286"/>
        <v>0</v>
      </c>
    </row>
    <row r="1256" spans="1:64" x14ac:dyDescent="0.3">
      <c r="A1256">
        <v>49</v>
      </c>
      <c r="B1256">
        <v>4</v>
      </c>
      <c r="C1256">
        <v>1</v>
      </c>
      <c r="D1256">
        <v>1</v>
      </c>
      <c r="E1256">
        <v>2</v>
      </c>
      <c r="F1256">
        <v>1</v>
      </c>
      <c r="G1256">
        <f t="shared" si="275"/>
        <v>3</v>
      </c>
      <c r="H1256">
        <v>4</v>
      </c>
      <c r="I1256">
        <v>0</v>
      </c>
      <c r="J1256">
        <v>0</v>
      </c>
      <c r="L1256" s="2" t="s">
        <v>18</v>
      </c>
      <c r="N1256">
        <v>48</v>
      </c>
      <c r="O1256">
        <v>2</v>
      </c>
      <c r="P1256">
        <v>1</v>
      </c>
      <c r="Q1256">
        <v>2</v>
      </c>
      <c r="R1256">
        <v>2</v>
      </c>
      <c r="S1256">
        <v>2</v>
      </c>
      <c r="T1256">
        <v>2</v>
      </c>
      <c r="U1256">
        <v>3</v>
      </c>
      <c r="V1256">
        <v>2</v>
      </c>
      <c r="W1256" s="45">
        <v>0</v>
      </c>
      <c r="X1256" s="46">
        <v>1</v>
      </c>
      <c r="Y1256" s="47">
        <f t="shared" si="276"/>
        <v>1</v>
      </c>
      <c r="Z1256">
        <f t="shared" si="277"/>
        <v>0</v>
      </c>
      <c r="AA1256">
        <f t="shared" si="278"/>
        <v>8.7327317209419913E-2</v>
      </c>
      <c r="AB1256" s="45">
        <f t="shared" si="279"/>
        <v>8.7327317209419913E-2</v>
      </c>
      <c r="AC1256" s="47">
        <f t="shared" si="280"/>
        <v>0.91267268279058011</v>
      </c>
      <c r="AD1256" s="45">
        <f t="shared" si="281"/>
        <v>-9.1377970015053822E-2</v>
      </c>
      <c r="AE1256" s="47">
        <f t="shared" si="282"/>
        <v>100</v>
      </c>
      <c r="AF1256">
        <f t="shared" si="283"/>
        <v>9.5683062346523462E-2</v>
      </c>
      <c r="BE1256">
        <v>0.32486377678088202</v>
      </c>
      <c r="BF1256">
        <v>0</v>
      </c>
      <c r="BG1256">
        <v>1</v>
      </c>
      <c r="BH1256">
        <f t="shared" si="287"/>
        <v>1130</v>
      </c>
      <c r="BI1256">
        <f t="shared" si="288"/>
        <v>128</v>
      </c>
      <c r="BJ1256">
        <f t="shared" si="284"/>
        <v>8.3536090835360954E-2</v>
      </c>
      <c r="BK1256">
        <f t="shared" si="285"/>
        <v>0.45991561181434604</v>
      </c>
      <c r="BL1256">
        <f t="shared" si="286"/>
        <v>0</v>
      </c>
    </row>
    <row r="1257" spans="1:64" x14ac:dyDescent="0.3">
      <c r="A1257">
        <v>33</v>
      </c>
      <c r="B1257">
        <v>1</v>
      </c>
      <c r="C1257">
        <v>2</v>
      </c>
      <c r="D1257">
        <v>0</v>
      </c>
      <c r="E1257">
        <v>3</v>
      </c>
      <c r="F1257">
        <v>4</v>
      </c>
      <c r="G1257">
        <f t="shared" si="275"/>
        <v>3</v>
      </c>
      <c r="H1257">
        <v>2</v>
      </c>
      <c r="I1257">
        <v>0</v>
      </c>
      <c r="J1257">
        <v>1</v>
      </c>
      <c r="L1257" s="2" t="s">
        <v>18</v>
      </c>
      <c r="N1257">
        <v>48</v>
      </c>
      <c r="O1257">
        <v>2</v>
      </c>
      <c r="P1257">
        <v>1</v>
      </c>
      <c r="Q1257">
        <v>7</v>
      </c>
      <c r="R1257">
        <v>2</v>
      </c>
      <c r="S1257">
        <v>4</v>
      </c>
      <c r="T1257">
        <v>2</v>
      </c>
      <c r="U1257">
        <v>3</v>
      </c>
      <c r="V1257">
        <v>6</v>
      </c>
      <c r="W1257" s="45">
        <v>0</v>
      </c>
      <c r="X1257" s="46">
        <v>1</v>
      </c>
      <c r="Y1257" s="47">
        <f t="shared" si="276"/>
        <v>1</v>
      </c>
      <c r="Z1257">
        <f t="shared" si="277"/>
        <v>0</v>
      </c>
      <c r="AA1257">
        <f t="shared" si="278"/>
        <v>5.5274855162333283E-2</v>
      </c>
      <c r="AB1257" s="45">
        <f t="shared" si="279"/>
        <v>5.5274855162333283E-2</v>
      </c>
      <c r="AC1257" s="47">
        <f t="shared" si="280"/>
        <v>0.94472514483766667</v>
      </c>
      <c r="AD1257" s="45">
        <f t="shared" si="281"/>
        <v>-5.6861245817680595E-2</v>
      </c>
      <c r="AE1257" s="47">
        <f t="shared" si="282"/>
        <v>100</v>
      </c>
      <c r="AF1257">
        <f t="shared" si="283"/>
        <v>5.8508927664703191E-2</v>
      </c>
      <c r="BE1257">
        <v>0.32495182164481951</v>
      </c>
      <c r="BF1257">
        <v>0</v>
      </c>
      <c r="BG1257">
        <v>1</v>
      </c>
      <c r="BH1257">
        <f t="shared" si="287"/>
        <v>1130</v>
      </c>
      <c r="BI1257">
        <f t="shared" si="288"/>
        <v>129</v>
      </c>
      <c r="BJ1257">
        <f t="shared" si="284"/>
        <v>8.3536090835360954E-2</v>
      </c>
      <c r="BK1257">
        <f t="shared" si="285"/>
        <v>0.45569620253164556</v>
      </c>
      <c r="BL1257">
        <f t="shared" si="286"/>
        <v>3.6958329483508987E-4</v>
      </c>
    </row>
    <row r="1258" spans="1:64" x14ac:dyDescent="0.3">
      <c r="A1258">
        <v>38</v>
      </c>
      <c r="B1258">
        <v>3</v>
      </c>
      <c r="C1258">
        <v>1</v>
      </c>
      <c r="D1258">
        <v>1</v>
      </c>
      <c r="E1258">
        <v>1</v>
      </c>
      <c r="F1258">
        <v>2</v>
      </c>
      <c r="G1258">
        <f t="shared" si="275"/>
        <v>2</v>
      </c>
      <c r="H1258">
        <v>2</v>
      </c>
      <c r="I1258">
        <v>0</v>
      </c>
      <c r="J1258">
        <v>0</v>
      </c>
      <c r="L1258" s="2" t="s">
        <v>20</v>
      </c>
      <c r="N1258">
        <v>48</v>
      </c>
      <c r="O1258">
        <v>3</v>
      </c>
      <c r="P1258">
        <v>1</v>
      </c>
      <c r="Q1258">
        <v>2</v>
      </c>
      <c r="R1258">
        <v>1</v>
      </c>
      <c r="S1258">
        <v>1</v>
      </c>
      <c r="T1258">
        <v>2</v>
      </c>
      <c r="U1258">
        <v>2</v>
      </c>
      <c r="V1258">
        <v>7</v>
      </c>
      <c r="W1258" s="45">
        <v>0</v>
      </c>
      <c r="X1258" s="46">
        <v>1</v>
      </c>
      <c r="Y1258" s="47">
        <f t="shared" si="276"/>
        <v>1</v>
      </c>
      <c r="Z1258">
        <f t="shared" si="277"/>
        <v>0</v>
      </c>
      <c r="AA1258">
        <f t="shared" si="278"/>
        <v>0.22586978072186009</v>
      </c>
      <c r="AB1258" s="45">
        <f t="shared" si="279"/>
        <v>0.22586978072186009</v>
      </c>
      <c r="AC1258" s="47">
        <f t="shared" si="280"/>
        <v>0.77413021927813985</v>
      </c>
      <c r="AD1258" s="45">
        <f t="shared" si="281"/>
        <v>-0.25601517758208053</v>
      </c>
      <c r="AE1258" s="47">
        <f t="shared" si="282"/>
        <v>100</v>
      </c>
      <c r="AF1258">
        <f t="shared" si="283"/>
        <v>0.29177233377154421</v>
      </c>
      <c r="BE1258">
        <v>0.32539251183665169</v>
      </c>
      <c r="BF1258">
        <v>1</v>
      </c>
      <c r="BG1258">
        <v>0</v>
      </c>
      <c r="BH1258">
        <f t="shared" si="287"/>
        <v>1131</v>
      </c>
      <c r="BI1258">
        <f t="shared" si="288"/>
        <v>129</v>
      </c>
      <c r="BJ1258">
        <f t="shared" si="284"/>
        <v>8.2725060827250618E-2</v>
      </c>
      <c r="BK1258">
        <f t="shared" si="285"/>
        <v>0.45569620253164556</v>
      </c>
      <c r="BL1258">
        <f t="shared" si="286"/>
        <v>0</v>
      </c>
    </row>
    <row r="1259" spans="1:64" x14ac:dyDescent="0.3">
      <c r="A1259">
        <v>31</v>
      </c>
      <c r="B1259">
        <v>1</v>
      </c>
      <c r="C1259">
        <v>1</v>
      </c>
      <c r="D1259">
        <v>0</v>
      </c>
      <c r="E1259">
        <v>3</v>
      </c>
      <c r="F1259">
        <v>1</v>
      </c>
      <c r="G1259">
        <f t="shared" si="275"/>
        <v>2</v>
      </c>
      <c r="H1259">
        <v>3</v>
      </c>
      <c r="I1259">
        <v>0</v>
      </c>
      <c r="J1259">
        <v>1</v>
      </c>
      <c r="L1259" s="2" t="s">
        <v>20</v>
      </c>
      <c r="N1259">
        <v>48</v>
      </c>
      <c r="O1259">
        <v>3</v>
      </c>
      <c r="P1259">
        <v>1</v>
      </c>
      <c r="Q1259">
        <v>2</v>
      </c>
      <c r="R1259">
        <v>2</v>
      </c>
      <c r="S1259">
        <v>1</v>
      </c>
      <c r="T1259">
        <v>1</v>
      </c>
      <c r="U1259">
        <v>3</v>
      </c>
      <c r="V1259">
        <v>2</v>
      </c>
      <c r="W1259" s="45">
        <v>0</v>
      </c>
      <c r="X1259" s="46">
        <v>1</v>
      </c>
      <c r="Y1259" s="47">
        <f t="shared" si="276"/>
        <v>1</v>
      </c>
      <c r="Z1259">
        <f t="shared" si="277"/>
        <v>0</v>
      </c>
      <c r="AA1259">
        <f t="shared" si="278"/>
        <v>3.81864402134263E-2</v>
      </c>
      <c r="AB1259" s="45">
        <f t="shared" si="279"/>
        <v>3.81864402134263E-2</v>
      </c>
      <c r="AC1259" s="47">
        <f t="shared" si="280"/>
        <v>0.96181355978657368</v>
      </c>
      <c r="AD1259" s="45">
        <f t="shared" si="281"/>
        <v>-3.8934651894668236E-2</v>
      </c>
      <c r="AE1259" s="47">
        <f t="shared" si="282"/>
        <v>100</v>
      </c>
      <c r="AF1259">
        <f t="shared" si="283"/>
        <v>3.9702538839127895E-2</v>
      </c>
      <c r="BE1259">
        <v>0.32551148832093529</v>
      </c>
      <c r="BF1259">
        <v>0</v>
      </c>
      <c r="BG1259">
        <v>1</v>
      </c>
      <c r="BH1259">
        <f t="shared" si="287"/>
        <v>1131</v>
      </c>
      <c r="BI1259">
        <f t="shared" si="288"/>
        <v>130</v>
      </c>
      <c r="BJ1259">
        <f t="shared" si="284"/>
        <v>8.2725060827250618E-2</v>
      </c>
      <c r="BK1259">
        <f t="shared" si="285"/>
        <v>0.45147679324894519</v>
      </c>
      <c r="BL1259">
        <f t="shared" si="286"/>
        <v>3.6616122729032056E-4</v>
      </c>
    </row>
    <row r="1260" spans="1:64" x14ac:dyDescent="0.3">
      <c r="A1260">
        <v>29</v>
      </c>
      <c r="B1260">
        <v>4</v>
      </c>
      <c r="C1260">
        <v>1</v>
      </c>
      <c r="D1260">
        <v>0</v>
      </c>
      <c r="E1260">
        <v>1</v>
      </c>
      <c r="F1260">
        <v>1</v>
      </c>
      <c r="G1260">
        <f t="shared" si="275"/>
        <v>1</v>
      </c>
      <c r="H1260">
        <v>3</v>
      </c>
      <c r="I1260">
        <v>0</v>
      </c>
      <c r="J1260">
        <v>0</v>
      </c>
      <c r="L1260" s="2" t="s">
        <v>21</v>
      </c>
      <c r="N1260">
        <v>48</v>
      </c>
      <c r="O1260">
        <v>3</v>
      </c>
      <c r="P1260">
        <v>1</v>
      </c>
      <c r="Q1260">
        <v>2</v>
      </c>
      <c r="R1260">
        <v>4</v>
      </c>
      <c r="S1260">
        <v>4</v>
      </c>
      <c r="T1260">
        <v>2</v>
      </c>
      <c r="U1260">
        <v>3</v>
      </c>
      <c r="V1260">
        <v>2</v>
      </c>
      <c r="W1260" s="45">
        <v>0</v>
      </c>
      <c r="X1260" s="46">
        <v>1</v>
      </c>
      <c r="Y1260" s="47">
        <f t="shared" si="276"/>
        <v>1</v>
      </c>
      <c r="Z1260">
        <f t="shared" si="277"/>
        <v>0</v>
      </c>
      <c r="AA1260">
        <f t="shared" si="278"/>
        <v>2.3588433353519195E-2</v>
      </c>
      <c r="AB1260" s="45">
        <f t="shared" si="279"/>
        <v>2.3588433353519195E-2</v>
      </c>
      <c r="AC1260" s="47">
        <f t="shared" si="280"/>
        <v>0.97641156664648077</v>
      </c>
      <c r="AD1260" s="45">
        <f t="shared" si="281"/>
        <v>-2.3871094316291076E-2</v>
      </c>
      <c r="AE1260" s="47">
        <f t="shared" si="282"/>
        <v>100</v>
      </c>
      <c r="AF1260">
        <f t="shared" si="283"/>
        <v>2.4158289556661525E-2</v>
      </c>
      <c r="BE1260">
        <v>0.32658778635772834</v>
      </c>
      <c r="BF1260">
        <v>1</v>
      </c>
      <c r="BG1260">
        <v>0</v>
      </c>
      <c r="BH1260">
        <f t="shared" si="287"/>
        <v>1132</v>
      </c>
      <c r="BI1260">
        <f t="shared" si="288"/>
        <v>130</v>
      </c>
      <c r="BJ1260">
        <f t="shared" si="284"/>
        <v>8.1914030819140282E-2</v>
      </c>
      <c r="BK1260">
        <f t="shared" si="285"/>
        <v>0.45147679324894519</v>
      </c>
      <c r="BL1260">
        <f t="shared" si="286"/>
        <v>0</v>
      </c>
    </row>
    <row r="1261" spans="1:64" x14ac:dyDescent="0.3">
      <c r="A1261">
        <v>30</v>
      </c>
      <c r="B1261">
        <v>3</v>
      </c>
      <c r="C1261">
        <v>1</v>
      </c>
      <c r="D1261">
        <v>0</v>
      </c>
      <c r="E1261">
        <v>2</v>
      </c>
      <c r="F1261">
        <v>3</v>
      </c>
      <c r="G1261">
        <f t="shared" si="275"/>
        <v>2</v>
      </c>
      <c r="H1261">
        <v>3</v>
      </c>
      <c r="I1261">
        <v>1</v>
      </c>
      <c r="J1261">
        <v>0</v>
      </c>
      <c r="L1261" s="2" t="s">
        <v>20</v>
      </c>
      <c r="N1261">
        <v>48</v>
      </c>
      <c r="O1261">
        <v>3</v>
      </c>
      <c r="P1261">
        <v>1</v>
      </c>
      <c r="Q1261">
        <v>7</v>
      </c>
      <c r="R1261">
        <v>2</v>
      </c>
      <c r="S1261">
        <v>3</v>
      </c>
      <c r="T1261">
        <v>1</v>
      </c>
      <c r="U1261">
        <v>3</v>
      </c>
      <c r="V1261">
        <v>7</v>
      </c>
      <c r="W1261" s="45">
        <v>0</v>
      </c>
      <c r="X1261" s="46">
        <v>1</v>
      </c>
      <c r="Y1261" s="47">
        <f t="shared" si="276"/>
        <v>1</v>
      </c>
      <c r="Z1261">
        <f t="shared" si="277"/>
        <v>0</v>
      </c>
      <c r="AA1261">
        <f t="shared" si="278"/>
        <v>2.734205357614846E-2</v>
      </c>
      <c r="AB1261" s="45">
        <f t="shared" si="279"/>
        <v>2.734205357614846E-2</v>
      </c>
      <c r="AC1261" s="47">
        <f t="shared" si="280"/>
        <v>0.9726579464238515</v>
      </c>
      <c r="AD1261" s="45">
        <f t="shared" si="281"/>
        <v>-2.772280390189396E-2</v>
      </c>
      <c r="AE1261" s="47">
        <f t="shared" si="282"/>
        <v>100</v>
      </c>
      <c r="AF1261">
        <f t="shared" si="283"/>
        <v>2.8110656656511517E-2</v>
      </c>
      <c r="BE1261">
        <v>0.32835232243576185</v>
      </c>
      <c r="BF1261">
        <v>0</v>
      </c>
      <c r="BG1261">
        <v>1</v>
      </c>
      <c r="BH1261">
        <f t="shared" si="287"/>
        <v>1132</v>
      </c>
      <c r="BI1261">
        <f t="shared" si="288"/>
        <v>131</v>
      </c>
      <c r="BJ1261">
        <f t="shared" si="284"/>
        <v>8.1914030819140282E-2</v>
      </c>
      <c r="BK1261">
        <f t="shared" si="285"/>
        <v>0.4472573839662447</v>
      </c>
      <c r="BL1261">
        <f t="shared" si="286"/>
        <v>0</v>
      </c>
    </row>
    <row r="1262" spans="1:64" x14ac:dyDescent="0.3">
      <c r="A1262">
        <v>32</v>
      </c>
      <c r="B1262">
        <v>2</v>
      </c>
      <c r="C1262">
        <v>1</v>
      </c>
      <c r="D1262">
        <v>7</v>
      </c>
      <c r="E1262">
        <v>1</v>
      </c>
      <c r="F1262">
        <v>2</v>
      </c>
      <c r="G1262">
        <f t="shared" si="275"/>
        <v>3</v>
      </c>
      <c r="H1262">
        <v>3</v>
      </c>
      <c r="I1262">
        <v>0</v>
      </c>
      <c r="J1262">
        <v>0</v>
      </c>
      <c r="L1262" s="2" t="s">
        <v>18</v>
      </c>
      <c r="N1262">
        <v>48</v>
      </c>
      <c r="O1262">
        <v>3</v>
      </c>
      <c r="P1262">
        <v>1</v>
      </c>
      <c r="Q1262">
        <v>11</v>
      </c>
      <c r="R1262">
        <v>3</v>
      </c>
      <c r="S1262">
        <v>3</v>
      </c>
      <c r="T1262">
        <v>3</v>
      </c>
      <c r="U1262">
        <v>3</v>
      </c>
      <c r="V1262">
        <v>4</v>
      </c>
      <c r="W1262" s="45">
        <v>0</v>
      </c>
      <c r="X1262" s="46">
        <v>1</v>
      </c>
      <c r="Y1262" s="47">
        <f t="shared" si="276"/>
        <v>1</v>
      </c>
      <c r="Z1262">
        <f t="shared" si="277"/>
        <v>0</v>
      </c>
      <c r="AA1262">
        <f t="shared" si="278"/>
        <v>2.2973282023223934E-2</v>
      </c>
      <c r="AB1262" s="45">
        <f t="shared" si="279"/>
        <v>2.2973282023223934E-2</v>
      </c>
      <c r="AC1262" s="47">
        <f t="shared" si="280"/>
        <v>0.97702671797677609</v>
      </c>
      <c r="AD1262" s="45">
        <f t="shared" si="281"/>
        <v>-2.3241280356493435E-2</v>
      </c>
      <c r="AE1262" s="47">
        <f t="shared" si="282"/>
        <v>100</v>
      </c>
      <c r="AF1262">
        <f t="shared" si="283"/>
        <v>2.3513463450413039E-2</v>
      </c>
      <c r="BE1262">
        <v>0.32845130417710588</v>
      </c>
      <c r="BF1262">
        <v>0</v>
      </c>
      <c r="BG1262">
        <v>1</v>
      </c>
      <c r="BH1262">
        <f t="shared" si="287"/>
        <v>1132</v>
      </c>
      <c r="BI1262">
        <f t="shared" si="288"/>
        <v>132</v>
      </c>
      <c r="BJ1262">
        <f t="shared" si="284"/>
        <v>8.1914030819140282E-2</v>
      </c>
      <c r="BK1262">
        <f t="shared" si="285"/>
        <v>0.44303797468354433</v>
      </c>
      <c r="BL1262">
        <f t="shared" si="286"/>
        <v>0</v>
      </c>
    </row>
    <row r="1263" spans="1:64" x14ac:dyDescent="0.3">
      <c r="A1263">
        <v>38</v>
      </c>
      <c r="B1263">
        <v>2</v>
      </c>
      <c r="C1263">
        <v>2</v>
      </c>
      <c r="D1263">
        <v>0</v>
      </c>
      <c r="E1263">
        <v>2</v>
      </c>
      <c r="F1263">
        <v>4</v>
      </c>
      <c r="G1263">
        <f t="shared" si="275"/>
        <v>2</v>
      </c>
      <c r="H1263">
        <v>3</v>
      </c>
      <c r="I1263">
        <v>1</v>
      </c>
      <c r="J1263">
        <v>0</v>
      </c>
      <c r="L1263" s="2" t="s">
        <v>20</v>
      </c>
      <c r="N1263">
        <v>48</v>
      </c>
      <c r="O1263">
        <v>4</v>
      </c>
      <c r="P1263">
        <v>1</v>
      </c>
      <c r="Q1263">
        <v>0</v>
      </c>
      <c r="R1263">
        <v>1</v>
      </c>
      <c r="S1263">
        <v>2</v>
      </c>
      <c r="T1263">
        <v>3</v>
      </c>
      <c r="U1263">
        <v>2</v>
      </c>
      <c r="V1263">
        <v>0</v>
      </c>
      <c r="W1263" s="45">
        <v>0</v>
      </c>
      <c r="X1263" s="46">
        <v>1</v>
      </c>
      <c r="Y1263" s="47">
        <f t="shared" si="276"/>
        <v>1</v>
      </c>
      <c r="Z1263">
        <f t="shared" si="277"/>
        <v>0</v>
      </c>
      <c r="AA1263">
        <f t="shared" si="278"/>
        <v>0.14641506090436654</v>
      </c>
      <c r="AB1263" s="45">
        <f t="shared" si="279"/>
        <v>0.14641506090436654</v>
      </c>
      <c r="AC1263" s="47">
        <f t="shared" si="280"/>
        <v>0.85358493909563349</v>
      </c>
      <c r="AD1263" s="45">
        <f t="shared" si="281"/>
        <v>-0.15831022313380999</v>
      </c>
      <c r="AE1263" s="47">
        <f t="shared" si="282"/>
        <v>100</v>
      </c>
      <c r="AF1263">
        <f t="shared" si="283"/>
        <v>0.17152957391620818</v>
      </c>
      <c r="BE1263">
        <v>0.33015631040139276</v>
      </c>
      <c r="BF1263">
        <v>0</v>
      </c>
      <c r="BG1263">
        <v>1</v>
      </c>
      <c r="BH1263">
        <f t="shared" si="287"/>
        <v>1132</v>
      </c>
      <c r="BI1263">
        <f t="shared" si="288"/>
        <v>133</v>
      </c>
      <c r="BJ1263">
        <f t="shared" si="284"/>
        <v>8.1914030819140282E-2</v>
      </c>
      <c r="BK1263">
        <f t="shared" si="285"/>
        <v>0.43881856540084385</v>
      </c>
      <c r="BL1263">
        <f t="shared" si="286"/>
        <v>3.5589502465596375E-4</v>
      </c>
    </row>
    <row r="1264" spans="1:64" x14ac:dyDescent="0.3">
      <c r="A1264">
        <v>43</v>
      </c>
      <c r="B1264">
        <v>3</v>
      </c>
      <c r="C1264">
        <v>2</v>
      </c>
      <c r="D1264">
        <v>0</v>
      </c>
      <c r="E1264">
        <v>1</v>
      </c>
      <c r="F1264">
        <v>3</v>
      </c>
      <c r="G1264">
        <f t="shared" si="275"/>
        <v>2</v>
      </c>
      <c r="H1264">
        <v>3</v>
      </c>
      <c r="I1264">
        <v>0</v>
      </c>
      <c r="J1264">
        <v>1</v>
      </c>
      <c r="L1264" s="2" t="s">
        <v>20</v>
      </c>
      <c r="N1264">
        <v>48</v>
      </c>
      <c r="O1264">
        <v>4</v>
      </c>
      <c r="P1264">
        <v>1</v>
      </c>
      <c r="Q1264">
        <v>0</v>
      </c>
      <c r="R1264">
        <v>1</v>
      </c>
      <c r="S1264">
        <v>3</v>
      </c>
      <c r="T1264">
        <v>2</v>
      </c>
      <c r="U1264">
        <v>2</v>
      </c>
      <c r="V1264">
        <v>0</v>
      </c>
      <c r="W1264" s="45">
        <v>0</v>
      </c>
      <c r="X1264" s="46">
        <v>1</v>
      </c>
      <c r="Y1264" s="47">
        <f t="shared" si="276"/>
        <v>1</v>
      </c>
      <c r="Z1264">
        <f t="shared" si="277"/>
        <v>0</v>
      </c>
      <c r="AA1264">
        <f t="shared" si="278"/>
        <v>7.3003484777646205E-2</v>
      </c>
      <c r="AB1264" s="45">
        <f t="shared" si="279"/>
        <v>7.3003484777646205E-2</v>
      </c>
      <c r="AC1264" s="47">
        <f t="shared" si="280"/>
        <v>0.92699651522235382</v>
      </c>
      <c r="AD1264" s="45">
        <f t="shared" si="281"/>
        <v>-7.5805472622534523E-2</v>
      </c>
      <c r="AE1264" s="47">
        <f t="shared" si="282"/>
        <v>100</v>
      </c>
      <c r="AF1264">
        <f t="shared" si="283"/>
        <v>7.8752706810483783E-2</v>
      </c>
      <c r="BE1264">
        <v>0.33017256008006307</v>
      </c>
      <c r="BF1264">
        <v>1</v>
      </c>
      <c r="BG1264">
        <v>0</v>
      </c>
      <c r="BH1264">
        <f t="shared" si="287"/>
        <v>1133</v>
      </c>
      <c r="BI1264">
        <f t="shared" si="288"/>
        <v>133</v>
      </c>
      <c r="BJ1264">
        <f t="shared" si="284"/>
        <v>8.1103000811030057E-2</v>
      </c>
      <c r="BK1264">
        <f t="shared" si="285"/>
        <v>0.43881856540084385</v>
      </c>
      <c r="BL1264">
        <f t="shared" si="286"/>
        <v>0</v>
      </c>
    </row>
    <row r="1265" spans="1:64" x14ac:dyDescent="0.3">
      <c r="A1265">
        <v>42</v>
      </c>
      <c r="B1265">
        <v>2</v>
      </c>
      <c r="C1265">
        <v>1</v>
      </c>
      <c r="D1265">
        <v>3</v>
      </c>
      <c r="E1265">
        <v>1</v>
      </c>
      <c r="F1265">
        <v>3</v>
      </c>
      <c r="G1265">
        <f t="shared" si="275"/>
        <v>1</v>
      </c>
      <c r="H1265">
        <v>2</v>
      </c>
      <c r="I1265">
        <v>0</v>
      </c>
      <c r="J1265">
        <v>0</v>
      </c>
      <c r="L1265" s="2" t="s">
        <v>21</v>
      </c>
      <c r="N1265">
        <v>48</v>
      </c>
      <c r="O1265">
        <v>4</v>
      </c>
      <c r="P1265">
        <v>1</v>
      </c>
      <c r="Q1265">
        <v>0</v>
      </c>
      <c r="R1265">
        <v>5</v>
      </c>
      <c r="S1265">
        <v>1</v>
      </c>
      <c r="T1265">
        <v>3</v>
      </c>
      <c r="U1265">
        <v>4</v>
      </c>
      <c r="V1265">
        <v>0</v>
      </c>
      <c r="W1265" s="45">
        <v>0</v>
      </c>
      <c r="X1265" s="46">
        <v>1</v>
      </c>
      <c r="Y1265" s="47">
        <f t="shared" si="276"/>
        <v>1</v>
      </c>
      <c r="Z1265">
        <f t="shared" si="277"/>
        <v>0</v>
      </c>
      <c r="AA1265">
        <f t="shared" si="278"/>
        <v>2.6058641259250566E-2</v>
      </c>
      <c r="AB1265" s="45">
        <f t="shared" si="279"/>
        <v>2.6058641259250566E-2</v>
      </c>
      <c r="AC1265" s="47">
        <f t="shared" si="280"/>
        <v>0.97394135874074939</v>
      </c>
      <c r="AD1265" s="45">
        <f t="shared" si="281"/>
        <v>-2.6404183783768093E-2</v>
      </c>
      <c r="AE1265" s="47">
        <f t="shared" si="282"/>
        <v>100</v>
      </c>
      <c r="AF1265">
        <f t="shared" si="283"/>
        <v>2.6755862686581977E-2</v>
      </c>
      <c r="BE1265">
        <v>0.33024508801728386</v>
      </c>
      <c r="BF1265">
        <v>0</v>
      </c>
      <c r="BG1265">
        <v>1</v>
      </c>
      <c r="BH1265">
        <f t="shared" si="287"/>
        <v>1133</v>
      </c>
      <c r="BI1265">
        <f t="shared" si="288"/>
        <v>134</v>
      </c>
      <c r="BJ1265">
        <f t="shared" si="284"/>
        <v>8.1103000811030057E-2</v>
      </c>
      <c r="BK1265">
        <f t="shared" si="285"/>
        <v>0.43459915611814348</v>
      </c>
      <c r="BL1265">
        <f t="shared" si="286"/>
        <v>3.5247295711124312E-4</v>
      </c>
    </row>
    <row r="1266" spans="1:64" x14ac:dyDescent="0.3">
      <c r="A1266">
        <v>55</v>
      </c>
      <c r="B1266">
        <v>3</v>
      </c>
      <c r="C1266">
        <v>1</v>
      </c>
      <c r="D1266">
        <v>0</v>
      </c>
      <c r="E1266">
        <v>5</v>
      </c>
      <c r="F1266">
        <v>1</v>
      </c>
      <c r="G1266">
        <f t="shared" si="275"/>
        <v>2</v>
      </c>
      <c r="H1266">
        <v>3</v>
      </c>
      <c r="I1266">
        <v>0</v>
      </c>
      <c r="J1266">
        <v>0</v>
      </c>
      <c r="L1266" s="2" t="s">
        <v>20</v>
      </c>
      <c r="N1266">
        <v>48</v>
      </c>
      <c r="O1266">
        <v>4</v>
      </c>
      <c r="P1266">
        <v>1</v>
      </c>
      <c r="Q1266">
        <v>2</v>
      </c>
      <c r="R1266">
        <v>4</v>
      </c>
      <c r="S1266">
        <v>1</v>
      </c>
      <c r="T1266">
        <v>2</v>
      </c>
      <c r="U1266">
        <v>1</v>
      </c>
      <c r="V1266">
        <v>0</v>
      </c>
      <c r="W1266" s="45">
        <v>0</v>
      </c>
      <c r="X1266" s="46">
        <v>1</v>
      </c>
      <c r="Y1266" s="47">
        <f t="shared" si="276"/>
        <v>1</v>
      </c>
      <c r="Z1266">
        <f t="shared" si="277"/>
        <v>0</v>
      </c>
      <c r="AA1266">
        <f t="shared" si="278"/>
        <v>2.8425993498565002E-2</v>
      </c>
      <c r="AB1266" s="45">
        <f t="shared" si="279"/>
        <v>2.8425993498565002E-2</v>
      </c>
      <c r="AC1266" s="47">
        <f t="shared" si="280"/>
        <v>0.97157400650143499</v>
      </c>
      <c r="AD1266" s="45">
        <f t="shared" si="281"/>
        <v>-2.8837835504054814E-2</v>
      </c>
      <c r="AE1266" s="47">
        <f t="shared" si="282"/>
        <v>100</v>
      </c>
      <c r="AF1266">
        <f t="shared" si="283"/>
        <v>2.9257671889478466E-2</v>
      </c>
      <c r="BE1266">
        <v>0.3320822978798012</v>
      </c>
      <c r="BF1266">
        <v>1</v>
      </c>
      <c r="BG1266">
        <v>0</v>
      </c>
      <c r="BH1266">
        <f t="shared" si="287"/>
        <v>1134</v>
      </c>
      <c r="BI1266">
        <f t="shared" si="288"/>
        <v>134</v>
      </c>
      <c r="BJ1266">
        <f t="shared" si="284"/>
        <v>8.0291970802919721E-2</v>
      </c>
      <c r="BK1266">
        <f t="shared" si="285"/>
        <v>0.43459915611814348</v>
      </c>
      <c r="BL1266">
        <f t="shared" si="286"/>
        <v>0</v>
      </c>
    </row>
    <row r="1267" spans="1:64" x14ac:dyDescent="0.3">
      <c r="A1267">
        <v>33</v>
      </c>
      <c r="B1267">
        <v>4</v>
      </c>
      <c r="C1267">
        <v>1</v>
      </c>
      <c r="D1267">
        <v>8</v>
      </c>
      <c r="E1267">
        <v>2</v>
      </c>
      <c r="F1267">
        <v>2</v>
      </c>
      <c r="G1267">
        <f t="shared" si="275"/>
        <v>1</v>
      </c>
      <c r="H1267">
        <v>2</v>
      </c>
      <c r="I1267">
        <v>1</v>
      </c>
      <c r="J1267">
        <v>0</v>
      </c>
      <c r="L1267" s="2" t="s">
        <v>21</v>
      </c>
      <c r="N1267">
        <v>48</v>
      </c>
      <c r="O1267">
        <v>4</v>
      </c>
      <c r="P1267">
        <v>1</v>
      </c>
      <c r="Q1267">
        <v>9</v>
      </c>
      <c r="R1267">
        <v>3</v>
      </c>
      <c r="S1267">
        <v>1</v>
      </c>
      <c r="T1267">
        <v>3</v>
      </c>
      <c r="U1267">
        <v>3</v>
      </c>
      <c r="V1267">
        <v>0</v>
      </c>
      <c r="W1267" s="45">
        <v>0</v>
      </c>
      <c r="X1267" s="46">
        <v>1</v>
      </c>
      <c r="Y1267" s="47">
        <f t="shared" si="276"/>
        <v>1</v>
      </c>
      <c r="Z1267">
        <f t="shared" si="277"/>
        <v>0</v>
      </c>
      <c r="AA1267">
        <f t="shared" si="278"/>
        <v>1.6163285813473018E-2</v>
      </c>
      <c r="AB1267" s="45">
        <f t="shared" si="279"/>
        <v>1.6163285813473018E-2</v>
      </c>
      <c r="AC1267" s="47">
        <f t="shared" si="280"/>
        <v>0.98383671418652696</v>
      </c>
      <c r="AD1267" s="45">
        <f t="shared" si="281"/>
        <v>-1.6295336566943333E-2</v>
      </c>
      <c r="AE1267" s="47">
        <f t="shared" si="282"/>
        <v>100</v>
      </c>
      <c r="AF1267">
        <f t="shared" si="283"/>
        <v>1.6428829683223834E-2</v>
      </c>
      <c r="BE1267">
        <v>0.3324006114370946</v>
      </c>
      <c r="BF1267">
        <v>0</v>
      </c>
      <c r="BG1267">
        <v>1</v>
      </c>
      <c r="BH1267">
        <f t="shared" si="287"/>
        <v>1134</v>
      </c>
      <c r="BI1267">
        <f t="shared" si="288"/>
        <v>135</v>
      </c>
      <c r="BJ1267">
        <f t="shared" si="284"/>
        <v>8.0291970802919721E-2</v>
      </c>
      <c r="BK1267">
        <f t="shared" si="285"/>
        <v>0.430379746835443</v>
      </c>
      <c r="BL1267">
        <f t="shared" si="286"/>
        <v>3.4905088956647371E-4</v>
      </c>
    </row>
    <row r="1268" spans="1:64" x14ac:dyDescent="0.3">
      <c r="A1268">
        <v>41</v>
      </c>
      <c r="B1268">
        <v>3</v>
      </c>
      <c r="C1268">
        <v>1</v>
      </c>
      <c r="D1268">
        <v>3</v>
      </c>
      <c r="E1268">
        <v>1</v>
      </c>
      <c r="F1268">
        <v>4</v>
      </c>
      <c r="G1268">
        <f t="shared" si="275"/>
        <v>1</v>
      </c>
      <c r="H1268">
        <v>3</v>
      </c>
      <c r="I1268">
        <v>0</v>
      </c>
      <c r="J1268">
        <v>0</v>
      </c>
      <c r="L1268" s="2" t="s">
        <v>21</v>
      </c>
      <c r="N1268">
        <v>48</v>
      </c>
      <c r="O1268">
        <v>4</v>
      </c>
      <c r="P1268">
        <v>1</v>
      </c>
      <c r="Q1268">
        <v>10</v>
      </c>
      <c r="R1268">
        <v>5</v>
      </c>
      <c r="S1268">
        <v>2</v>
      </c>
      <c r="T1268">
        <v>2</v>
      </c>
      <c r="U1268">
        <v>3</v>
      </c>
      <c r="V1268">
        <v>12</v>
      </c>
      <c r="W1268" s="45">
        <v>0</v>
      </c>
      <c r="X1268" s="46">
        <v>1</v>
      </c>
      <c r="Y1268" s="47">
        <f t="shared" si="276"/>
        <v>1</v>
      </c>
      <c r="Z1268">
        <f t="shared" si="277"/>
        <v>0</v>
      </c>
      <c r="AA1268">
        <f t="shared" si="278"/>
        <v>1.7016305693332699E-2</v>
      </c>
      <c r="AB1268" s="45">
        <f t="shared" si="279"/>
        <v>1.7016305693332699E-2</v>
      </c>
      <c r="AC1268" s="47">
        <f t="shared" si="280"/>
        <v>0.98298369430666732</v>
      </c>
      <c r="AD1268" s="45">
        <f t="shared" si="281"/>
        <v>-1.716274665650765E-2</v>
      </c>
      <c r="AE1268" s="47">
        <f t="shared" si="282"/>
        <v>100</v>
      </c>
      <c r="AF1268">
        <f t="shared" si="283"/>
        <v>1.7310872796659046E-2</v>
      </c>
      <c r="BE1268">
        <v>0.33276274836345221</v>
      </c>
      <c r="BF1268">
        <v>1</v>
      </c>
      <c r="BG1268">
        <v>0</v>
      </c>
      <c r="BH1268">
        <f t="shared" si="287"/>
        <v>1135</v>
      </c>
      <c r="BI1268">
        <f t="shared" si="288"/>
        <v>135</v>
      </c>
      <c r="BJ1268">
        <f t="shared" si="284"/>
        <v>7.9480940794809385E-2</v>
      </c>
      <c r="BK1268">
        <f t="shared" si="285"/>
        <v>0.430379746835443</v>
      </c>
      <c r="BL1268">
        <f t="shared" si="286"/>
        <v>3.4905088956642595E-4</v>
      </c>
    </row>
    <row r="1269" spans="1:64" x14ac:dyDescent="0.3">
      <c r="A1269">
        <v>34</v>
      </c>
      <c r="B1269">
        <v>4</v>
      </c>
      <c r="C1269">
        <v>2</v>
      </c>
      <c r="D1269">
        <v>14</v>
      </c>
      <c r="E1269">
        <v>2</v>
      </c>
      <c r="F1269">
        <v>3</v>
      </c>
      <c r="G1269">
        <f t="shared" si="275"/>
        <v>1</v>
      </c>
      <c r="H1269">
        <v>3</v>
      </c>
      <c r="I1269">
        <v>0</v>
      </c>
      <c r="J1269">
        <v>0</v>
      </c>
      <c r="L1269" s="2" t="s">
        <v>21</v>
      </c>
      <c r="N1269">
        <v>48</v>
      </c>
      <c r="O1269">
        <v>4</v>
      </c>
      <c r="P1269">
        <v>1</v>
      </c>
      <c r="Q1269">
        <v>17</v>
      </c>
      <c r="R1269">
        <v>4</v>
      </c>
      <c r="S1269">
        <v>1</v>
      </c>
      <c r="T1269">
        <v>1</v>
      </c>
      <c r="U1269">
        <v>3</v>
      </c>
      <c r="V1269">
        <v>4</v>
      </c>
      <c r="W1269" s="45">
        <v>0</v>
      </c>
      <c r="X1269" s="46">
        <v>1</v>
      </c>
      <c r="Y1269" s="47">
        <f t="shared" si="276"/>
        <v>1</v>
      </c>
      <c r="Z1269">
        <f t="shared" si="277"/>
        <v>0</v>
      </c>
      <c r="AA1269">
        <f t="shared" si="278"/>
        <v>1.4691264024591405E-3</v>
      </c>
      <c r="AB1269" s="45">
        <f t="shared" si="279"/>
        <v>1.4691264024591405E-3</v>
      </c>
      <c r="AC1269" s="47">
        <f t="shared" si="280"/>
        <v>0.99853087359754089</v>
      </c>
      <c r="AD1269" s="45">
        <f t="shared" si="281"/>
        <v>-1.4702066267726448E-3</v>
      </c>
      <c r="AE1269" s="47">
        <f t="shared" si="282"/>
        <v>100</v>
      </c>
      <c r="AF1269">
        <f t="shared" si="283"/>
        <v>1.4712879103738897E-3</v>
      </c>
      <c r="BE1269">
        <v>0.33471348003279022</v>
      </c>
      <c r="BF1269">
        <v>1</v>
      </c>
      <c r="BG1269">
        <v>0</v>
      </c>
      <c r="BH1269">
        <f t="shared" si="287"/>
        <v>1136</v>
      </c>
      <c r="BI1269">
        <f t="shared" si="288"/>
        <v>135</v>
      </c>
      <c r="BJ1269">
        <f t="shared" si="284"/>
        <v>7.866991078669916E-2</v>
      </c>
      <c r="BK1269">
        <f t="shared" si="285"/>
        <v>0.430379746835443</v>
      </c>
      <c r="BL1269">
        <f t="shared" si="286"/>
        <v>3.4905088956647371E-4</v>
      </c>
    </row>
    <row r="1270" spans="1:64" x14ac:dyDescent="0.3">
      <c r="A1270">
        <v>53</v>
      </c>
      <c r="B1270">
        <v>1</v>
      </c>
      <c r="C1270">
        <v>2</v>
      </c>
      <c r="D1270">
        <v>2</v>
      </c>
      <c r="E1270">
        <v>4</v>
      </c>
      <c r="F1270">
        <v>3</v>
      </c>
      <c r="G1270">
        <f t="shared" si="275"/>
        <v>2</v>
      </c>
      <c r="H1270">
        <v>2</v>
      </c>
      <c r="I1270">
        <v>0</v>
      </c>
      <c r="J1270">
        <v>0</v>
      </c>
      <c r="L1270" s="2" t="s">
        <v>20</v>
      </c>
      <c r="N1270">
        <v>48</v>
      </c>
      <c r="O1270">
        <v>4</v>
      </c>
      <c r="P1270">
        <v>2</v>
      </c>
      <c r="Q1270">
        <v>7</v>
      </c>
      <c r="R1270">
        <v>1</v>
      </c>
      <c r="S1270">
        <v>1</v>
      </c>
      <c r="T1270">
        <v>2</v>
      </c>
      <c r="U1270">
        <v>3</v>
      </c>
      <c r="V1270">
        <v>7</v>
      </c>
      <c r="W1270" s="45">
        <v>1</v>
      </c>
      <c r="X1270" s="46">
        <v>0</v>
      </c>
      <c r="Y1270" s="47">
        <f t="shared" si="276"/>
        <v>1</v>
      </c>
      <c r="Z1270">
        <f t="shared" si="277"/>
        <v>1</v>
      </c>
      <c r="AA1270">
        <f t="shared" si="278"/>
        <v>0.25210324791126204</v>
      </c>
      <c r="AB1270" s="45">
        <f t="shared" si="279"/>
        <v>0.25210324791126204</v>
      </c>
      <c r="AC1270" s="47">
        <f t="shared" si="280"/>
        <v>0.74789675208873796</v>
      </c>
      <c r="AD1270" s="45">
        <f t="shared" si="281"/>
        <v>-1.3779165614469693</v>
      </c>
      <c r="AE1270" s="47">
        <f t="shared" si="282"/>
        <v>0</v>
      </c>
      <c r="AF1270">
        <f t="shared" si="283"/>
        <v>2.9666287851713466</v>
      </c>
      <c r="BE1270">
        <v>0.33666813183538424</v>
      </c>
      <c r="BF1270">
        <v>1</v>
      </c>
      <c r="BG1270">
        <v>0</v>
      </c>
      <c r="BH1270">
        <f t="shared" si="287"/>
        <v>1137</v>
      </c>
      <c r="BI1270">
        <f t="shared" si="288"/>
        <v>135</v>
      </c>
      <c r="BJ1270">
        <f t="shared" si="284"/>
        <v>7.7858880778588824E-2</v>
      </c>
      <c r="BK1270">
        <f t="shared" si="285"/>
        <v>0.430379746835443</v>
      </c>
      <c r="BL1270">
        <f t="shared" si="286"/>
        <v>3.4905088956647371E-4</v>
      </c>
    </row>
    <row r="1271" spans="1:64" x14ac:dyDescent="0.3">
      <c r="A1271">
        <v>43</v>
      </c>
      <c r="B1271">
        <v>2</v>
      </c>
      <c r="C1271">
        <v>1</v>
      </c>
      <c r="D1271">
        <v>7</v>
      </c>
      <c r="E1271">
        <v>1</v>
      </c>
      <c r="F1271">
        <v>1</v>
      </c>
      <c r="G1271">
        <f t="shared" si="275"/>
        <v>3</v>
      </c>
      <c r="H1271">
        <v>3</v>
      </c>
      <c r="I1271">
        <v>1</v>
      </c>
      <c r="J1271">
        <v>0</v>
      </c>
      <c r="L1271" s="2" t="s">
        <v>18</v>
      </c>
      <c r="N1271">
        <v>49</v>
      </c>
      <c r="O1271">
        <v>1</v>
      </c>
      <c r="P1271">
        <v>1</v>
      </c>
      <c r="Q1271">
        <v>0</v>
      </c>
      <c r="R1271">
        <v>5</v>
      </c>
      <c r="S1271">
        <v>3</v>
      </c>
      <c r="T1271">
        <v>2</v>
      </c>
      <c r="U1271">
        <v>4</v>
      </c>
      <c r="V1271">
        <v>0</v>
      </c>
      <c r="W1271" s="45">
        <v>0</v>
      </c>
      <c r="X1271" s="46">
        <v>1</v>
      </c>
      <c r="Y1271" s="47">
        <f t="shared" si="276"/>
        <v>1</v>
      </c>
      <c r="Z1271">
        <f t="shared" si="277"/>
        <v>0</v>
      </c>
      <c r="AA1271">
        <f t="shared" si="278"/>
        <v>2.9673235012635028E-2</v>
      </c>
      <c r="AB1271" s="45">
        <f t="shared" si="279"/>
        <v>2.9673235012635028E-2</v>
      </c>
      <c r="AC1271" s="47">
        <f t="shared" si="280"/>
        <v>0.97032676498736492</v>
      </c>
      <c r="AD1271" s="45">
        <f t="shared" si="281"/>
        <v>-3.0122393092050129E-2</v>
      </c>
      <c r="AE1271" s="47">
        <f t="shared" si="282"/>
        <v>100</v>
      </c>
      <c r="AF1271">
        <f t="shared" si="283"/>
        <v>3.0580662188599343E-2</v>
      </c>
      <c r="BE1271">
        <v>0.33689049217021461</v>
      </c>
      <c r="BF1271">
        <v>1</v>
      </c>
      <c r="BG1271">
        <v>0</v>
      </c>
      <c r="BH1271">
        <f t="shared" si="287"/>
        <v>1138</v>
      </c>
      <c r="BI1271">
        <f t="shared" si="288"/>
        <v>135</v>
      </c>
      <c r="BJ1271">
        <f t="shared" si="284"/>
        <v>7.7047850770478488E-2</v>
      </c>
      <c r="BK1271">
        <f t="shared" si="285"/>
        <v>0.430379746835443</v>
      </c>
      <c r="BL1271">
        <f t="shared" si="286"/>
        <v>3.4905088956642595E-4</v>
      </c>
    </row>
    <row r="1272" spans="1:64" x14ac:dyDescent="0.3">
      <c r="A1272">
        <v>34</v>
      </c>
      <c r="B1272">
        <v>4</v>
      </c>
      <c r="C1272">
        <v>1</v>
      </c>
      <c r="D1272">
        <v>2</v>
      </c>
      <c r="E1272">
        <v>2</v>
      </c>
      <c r="F1272">
        <v>1</v>
      </c>
      <c r="G1272">
        <f t="shared" si="275"/>
        <v>3</v>
      </c>
      <c r="H1272">
        <v>3</v>
      </c>
      <c r="I1272">
        <v>2</v>
      </c>
      <c r="J1272">
        <v>0</v>
      </c>
      <c r="L1272" s="2" t="s">
        <v>18</v>
      </c>
      <c r="N1272">
        <v>49</v>
      </c>
      <c r="O1272">
        <v>1</v>
      </c>
      <c r="P1272">
        <v>1</v>
      </c>
      <c r="Q1272">
        <v>2</v>
      </c>
      <c r="R1272">
        <v>2</v>
      </c>
      <c r="S1272">
        <v>3</v>
      </c>
      <c r="T1272">
        <v>2</v>
      </c>
      <c r="U1272">
        <v>2</v>
      </c>
      <c r="V1272">
        <v>1</v>
      </c>
      <c r="W1272" s="45">
        <v>0</v>
      </c>
      <c r="X1272" s="46">
        <v>1</v>
      </c>
      <c r="Y1272" s="47">
        <f t="shared" si="276"/>
        <v>1</v>
      </c>
      <c r="Z1272">
        <f t="shared" si="277"/>
        <v>0</v>
      </c>
      <c r="AA1272">
        <f t="shared" si="278"/>
        <v>0.11245254626839946</v>
      </c>
      <c r="AB1272" s="45">
        <f t="shared" si="279"/>
        <v>0.11245254626839946</v>
      </c>
      <c r="AC1272" s="47">
        <f t="shared" si="280"/>
        <v>0.8875474537316006</v>
      </c>
      <c r="AD1272" s="45">
        <f t="shared" si="281"/>
        <v>-0.11929329006862907</v>
      </c>
      <c r="AE1272" s="47">
        <f t="shared" si="282"/>
        <v>100</v>
      </c>
      <c r="AF1272">
        <f t="shared" si="283"/>
        <v>0.12670031984836919</v>
      </c>
      <c r="BE1272">
        <v>0.33733958023461352</v>
      </c>
      <c r="BF1272">
        <v>1</v>
      </c>
      <c r="BG1272">
        <v>0</v>
      </c>
      <c r="BH1272">
        <f t="shared" si="287"/>
        <v>1139</v>
      </c>
      <c r="BI1272">
        <f t="shared" si="288"/>
        <v>135</v>
      </c>
      <c r="BJ1272">
        <f t="shared" si="284"/>
        <v>7.6236820762368263E-2</v>
      </c>
      <c r="BK1272">
        <f t="shared" si="285"/>
        <v>0.430379746835443</v>
      </c>
      <c r="BL1272">
        <f t="shared" si="286"/>
        <v>3.4905088956647371E-4</v>
      </c>
    </row>
    <row r="1273" spans="1:64" x14ac:dyDescent="0.3">
      <c r="A1273">
        <v>21</v>
      </c>
      <c r="B1273">
        <v>2</v>
      </c>
      <c r="C1273">
        <v>1</v>
      </c>
      <c r="D1273">
        <v>0</v>
      </c>
      <c r="E1273">
        <v>1</v>
      </c>
      <c r="F1273">
        <v>2</v>
      </c>
      <c r="G1273">
        <f t="shared" si="275"/>
        <v>3</v>
      </c>
      <c r="H1273">
        <v>3</v>
      </c>
      <c r="I1273">
        <v>1</v>
      </c>
      <c r="J1273">
        <v>1</v>
      </c>
      <c r="L1273" s="2" t="s">
        <v>18</v>
      </c>
      <c r="N1273">
        <v>49</v>
      </c>
      <c r="O1273">
        <v>1</v>
      </c>
      <c r="P1273">
        <v>1</v>
      </c>
      <c r="Q1273">
        <v>2</v>
      </c>
      <c r="R1273">
        <v>4</v>
      </c>
      <c r="S1273">
        <v>2</v>
      </c>
      <c r="T1273">
        <v>2</v>
      </c>
      <c r="U1273">
        <v>3</v>
      </c>
      <c r="V1273">
        <v>1</v>
      </c>
      <c r="W1273" s="45">
        <v>0</v>
      </c>
      <c r="X1273" s="46">
        <v>1</v>
      </c>
      <c r="Y1273" s="47">
        <f t="shared" si="276"/>
        <v>1</v>
      </c>
      <c r="Z1273">
        <f t="shared" si="277"/>
        <v>0</v>
      </c>
      <c r="AA1273">
        <f t="shared" si="278"/>
        <v>5.0641536951697645E-2</v>
      </c>
      <c r="AB1273" s="45">
        <f t="shared" si="279"/>
        <v>5.0641536951697645E-2</v>
      </c>
      <c r="AC1273" s="47">
        <f t="shared" si="280"/>
        <v>0.9493584630483024</v>
      </c>
      <c r="AD1273" s="45">
        <f t="shared" si="281"/>
        <v>-5.1968824561106734E-2</v>
      </c>
      <c r="AE1273" s="47">
        <f t="shared" si="282"/>
        <v>100</v>
      </c>
      <c r="AF1273">
        <f t="shared" si="283"/>
        <v>5.334290357415928E-2</v>
      </c>
      <c r="BE1273">
        <v>0.33878050575686175</v>
      </c>
      <c r="BF1273">
        <v>1</v>
      </c>
      <c r="BG1273">
        <v>0</v>
      </c>
      <c r="BH1273">
        <f t="shared" si="287"/>
        <v>1140</v>
      </c>
      <c r="BI1273">
        <f t="shared" si="288"/>
        <v>135</v>
      </c>
      <c r="BJ1273">
        <f t="shared" si="284"/>
        <v>7.5425790754257926E-2</v>
      </c>
      <c r="BK1273">
        <f t="shared" si="285"/>
        <v>0.430379746835443</v>
      </c>
      <c r="BL1273">
        <f t="shared" si="286"/>
        <v>0</v>
      </c>
    </row>
    <row r="1274" spans="1:64" x14ac:dyDescent="0.3">
      <c r="A1274">
        <v>38</v>
      </c>
      <c r="B1274">
        <v>4</v>
      </c>
      <c r="C1274">
        <v>1</v>
      </c>
      <c r="D1274">
        <v>4</v>
      </c>
      <c r="E1274">
        <v>1</v>
      </c>
      <c r="F1274">
        <v>1</v>
      </c>
      <c r="G1274">
        <f t="shared" si="275"/>
        <v>2</v>
      </c>
      <c r="H1274">
        <v>3</v>
      </c>
      <c r="I1274">
        <v>0</v>
      </c>
      <c r="J1274">
        <v>0</v>
      </c>
      <c r="L1274" s="2" t="s">
        <v>20</v>
      </c>
      <c r="N1274">
        <v>49</v>
      </c>
      <c r="O1274">
        <v>1</v>
      </c>
      <c r="P1274">
        <v>1</v>
      </c>
      <c r="Q1274">
        <v>3</v>
      </c>
      <c r="R1274">
        <v>2</v>
      </c>
      <c r="S1274">
        <v>4</v>
      </c>
      <c r="T1274">
        <v>3</v>
      </c>
      <c r="U1274">
        <v>3</v>
      </c>
      <c r="V1274">
        <v>1</v>
      </c>
      <c r="W1274" s="45">
        <v>1</v>
      </c>
      <c r="X1274" s="46">
        <v>0</v>
      </c>
      <c r="Y1274" s="47">
        <f t="shared" si="276"/>
        <v>1</v>
      </c>
      <c r="Z1274">
        <f t="shared" si="277"/>
        <v>1</v>
      </c>
      <c r="AA1274">
        <f t="shared" si="278"/>
        <v>0.12601096258598224</v>
      </c>
      <c r="AB1274" s="45">
        <f t="shared" si="279"/>
        <v>0.12601096258598224</v>
      </c>
      <c r="AC1274" s="47">
        <f t="shared" si="280"/>
        <v>0.87398903741401779</v>
      </c>
      <c r="AD1274" s="45">
        <f t="shared" si="281"/>
        <v>-2.0713863711646914</v>
      </c>
      <c r="AE1274" s="47">
        <f t="shared" si="282"/>
        <v>0</v>
      </c>
      <c r="AF1274">
        <f t="shared" si="283"/>
        <v>6.9358174834801432</v>
      </c>
      <c r="BE1274">
        <v>0.33961846032832127</v>
      </c>
      <c r="BF1274">
        <v>0</v>
      </c>
      <c r="BG1274">
        <v>1</v>
      </c>
      <c r="BH1274">
        <f t="shared" si="287"/>
        <v>1140</v>
      </c>
      <c r="BI1274">
        <f t="shared" si="288"/>
        <v>136</v>
      </c>
      <c r="BJ1274">
        <f t="shared" si="284"/>
        <v>7.5425790754257926E-2</v>
      </c>
      <c r="BK1274">
        <f t="shared" si="285"/>
        <v>0.42616033755274263</v>
      </c>
      <c r="BL1274">
        <f t="shared" si="286"/>
        <v>0</v>
      </c>
    </row>
    <row r="1275" spans="1:64" x14ac:dyDescent="0.3">
      <c r="A1275">
        <v>22</v>
      </c>
      <c r="B1275">
        <v>3</v>
      </c>
      <c r="C1275">
        <v>2</v>
      </c>
      <c r="D1275">
        <v>0</v>
      </c>
      <c r="E1275">
        <v>1</v>
      </c>
      <c r="F1275">
        <v>2</v>
      </c>
      <c r="G1275">
        <f t="shared" si="275"/>
        <v>2</v>
      </c>
      <c r="H1275">
        <v>3</v>
      </c>
      <c r="I1275">
        <v>0</v>
      </c>
      <c r="J1275">
        <v>1</v>
      </c>
      <c r="L1275" s="2" t="s">
        <v>20</v>
      </c>
      <c r="N1275">
        <v>49</v>
      </c>
      <c r="O1275">
        <v>1</v>
      </c>
      <c r="P1275">
        <v>1</v>
      </c>
      <c r="Q1275">
        <v>9</v>
      </c>
      <c r="R1275">
        <v>3</v>
      </c>
      <c r="S1275">
        <v>2</v>
      </c>
      <c r="T1275">
        <v>2</v>
      </c>
      <c r="U1275">
        <v>2</v>
      </c>
      <c r="V1275">
        <v>1</v>
      </c>
      <c r="W1275" s="45">
        <v>0</v>
      </c>
      <c r="X1275" s="46">
        <v>1</v>
      </c>
      <c r="Y1275" s="47">
        <f t="shared" si="276"/>
        <v>1</v>
      </c>
      <c r="Z1275">
        <f t="shared" si="277"/>
        <v>0</v>
      </c>
      <c r="AA1275">
        <f t="shared" si="278"/>
        <v>3.0129839751304656E-2</v>
      </c>
      <c r="AB1275" s="45">
        <f t="shared" si="279"/>
        <v>3.0129839751304656E-2</v>
      </c>
      <c r="AC1275" s="47">
        <f t="shared" si="280"/>
        <v>0.96987016024869532</v>
      </c>
      <c r="AD1275" s="45">
        <f t="shared" si="281"/>
        <v>-3.0593071857860119E-2</v>
      </c>
      <c r="AE1275" s="47">
        <f t="shared" si="282"/>
        <v>100</v>
      </c>
      <c r="AF1275">
        <f t="shared" si="283"/>
        <v>3.1065848797305739E-2</v>
      </c>
      <c r="BE1275">
        <v>0.34360112939025994</v>
      </c>
      <c r="BF1275">
        <v>0</v>
      </c>
      <c r="BG1275">
        <v>1</v>
      </c>
      <c r="BH1275">
        <f t="shared" si="287"/>
        <v>1140</v>
      </c>
      <c r="BI1275">
        <f t="shared" si="288"/>
        <v>137</v>
      </c>
      <c r="BJ1275">
        <f t="shared" si="284"/>
        <v>7.5425790754257926E-2</v>
      </c>
      <c r="BK1275">
        <f t="shared" si="285"/>
        <v>0.42194092827004215</v>
      </c>
      <c r="BL1275">
        <f t="shared" si="286"/>
        <v>0</v>
      </c>
    </row>
    <row r="1276" spans="1:64" x14ac:dyDescent="0.3">
      <c r="A1276">
        <v>31</v>
      </c>
      <c r="B1276">
        <v>1</v>
      </c>
      <c r="C1276">
        <v>1</v>
      </c>
      <c r="D1276">
        <v>7</v>
      </c>
      <c r="E1276">
        <v>2</v>
      </c>
      <c r="F1276">
        <v>4</v>
      </c>
      <c r="G1276">
        <f t="shared" si="275"/>
        <v>2</v>
      </c>
      <c r="H1276">
        <v>3</v>
      </c>
      <c r="I1276">
        <v>5</v>
      </c>
      <c r="J1276">
        <v>0</v>
      </c>
      <c r="L1276" s="2" t="s">
        <v>20</v>
      </c>
      <c r="N1276">
        <v>49</v>
      </c>
      <c r="O1276">
        <v>2</v>
      </c>
      <c r="P1276">
        <v>1</v>
      </c>
      <c r="Q1276">
        <v>2</v>
      </c>
      <c r="R1276">
        <v>3</v>
      </c>
      <c r="S1276">
        <v>4</v>
      </c>
      <c r="T1276">
        <v>3</v>
      </c>
      <c r="U1276">
        <v>3</v>
      </c>
      <c r="V1276">
        <v>0</v>
      </c>
      <c r="W1276" s="45">
        <v>0</v>
      </c>
      <c r="X1276" s="46">
        <v>1</v>
      </c>
      <c r="Y1276" s="47">
        <f t="shared" si="276"/>
        <v>1</v>
      </c>
      <c r="Z1276">
        <f t="shared" si="277"/>
        <v>0</v>
      </c>
      <c r="AA1276">
        <f t="shared" si="278"/>
        <v>6.5523478794255838E-2</v>
      </c>
      <c r="AB1276" s="45">
        <f t="shared" si="279"/>
        <v>6.5523478794255838E-2</v>
      </c>
      <c r="AC1276" s="47">
        <f t="shared" si="280"/>
        <v>0.9344765212057442</v>
      </c>
      <c r="AD1276" s="45">
        <f t="shared" si="281"/>
        <v>-6.7768776847575263E-2</v>
      </c>
      <c r="AE1276" s="47">
        <f t="shared" si="282"/>
        <v>100</v>
      </c>
      <c r="AF1276">
        <f t="shared" si="283"/>
        <v>7.0117843848780337E-2</v>
      </c>
      <c r="BE1276">
        <v>0.34374599331237776</v>
      </c>
      <c r="BF1276">
        <v>0</v>
      </c>
      <c r="BG1276">
        <v>1</v>
      </c>
      <c r="BH1276">
        <f t="shared" si="287"/>
        <v>1140</v>
      </c>
      <c r="BI1276">
        <f t="shared" si="288"/>
        <v>138</v>
      </c>
      <c r="BJ1276">
        <f t="shared" si="284"/>
        <v>7.5425790754257926E-2</v>
      </c>
      <c r="BK1276">
        <f t="shared" si="285"/>
        <v>0.41772151898734178</v>
      </c>
      <c r="BL1276">
        <f t="shared" si="286"/>
        <v>3.3878468693216573E-4</v>
      </c>
    </row>
    <row r="1277" spans="1:64" x14ac:dyDescent="0.3">
      <c r="A1277">
        <v>51</v>
      </c>
      <c r="B1277">
        <v>1</v>
      </c>
      <c r="C1277">
        <v>1</v>
      </c>
      <c r="D1277">
        <v>2</v>
      </c>
      <c r="E1277">
        <v>3</v>
      </c>
      <c r="F1277">
        <v>1</v>
      </c>
      <c r="G1277">
        <f t="shared" si="275"/>
        <v>2</v>
      </c>
      <c r="H1277">
        <v>3</v>
      </c>
      <c r="I1277">
        <v>2</v>
      </c>
      <c r="J1277">
        <v>0</v>
      </c>
      <c r="L1277" s="2" t="s">
        <v>20</v>
      </c>
      <c r="N1277">
        <v>49</v>
      </c>
      <c r="O1277">
        <v>2</v>
      </c>
      <c r="P1277">
        <v>1</v>
      </c>
      <c r="Q1277">
        <v>4</v>
      </c>
      <c r="R1277">
        <v>5</v>
      </c>
      <c r="S1277">
        <v>4</v>
      </c>
      <c r="T1277">
        <v>2</v>
      </c>
      <c r="U1277">
        <v>3</v>
      </c>
      <c r="V1277">
        <v>4</v>
      </c>
      <c r="W1277" s="45">
        <v>0</v>
      </c>
      <c r="X1277" s="46">
        <v>1</v>
      </c>
      <c r="Y1277" s="47">
        <f t="shared" si="276"/>
        <v>1</v>
      </c>
      <c r="Z1277">
        <f t="shared" si="277"/>
        <v>0</v>
      </c>
      <c r="AA1277">
        <f t="shared" si="278"/>
        <v>2.1568318525384302E-2</v>
      </c>
      <c r="AB1277" s="45">
        <f t="shared" si="279"/>
        <v>2.1568318525384302E-2</v>
      </c>
      <c r="AC1277" s="47">
        <f t="shared" si="280"/>
        <v>0.97843168147461568</v>
      </c>
      <c r="AD1277" s="45">
        <f t="shared" si="281"/>
        <v>-2.1804314231323486E-2</v>
      </c>
      <c r="AE1277" s="47">
        <f t="shared" si="282"/>
        <v>100</v>
      </c>
      <c r="AF1277">
        <f t="shared" si="283"/>
        <v>2.2043765480772474E-2</v>
      </c>
      <c r="BE1277">
        <v>0.34728620718243153</v>
      </c>
      <c r="BF1277">
        <v>1</v>
      </c>
      <c r="BG1277">
        <v>0</v>
      </c>
      <c r="BH1277">
        <f t="shared" si="287"/>
        <v>1141</v>
      </c>
      <c r="BI1277">
        <f t="shared" si="288"/>
        <v>138</v>
      </c>
      <c r="BJ1277">
        <f t="shared" si="284"/>
        <v>7.461476074614759E-2</v>
      </c>
      <c r="BK1277">
        <f t="shared" si="285"/>
        <v>0.41772151898734178</v>
      </c>
      <c r="BL1277">
        <f t="shared" si="286"/>
        <v>0</v>
      </c>
    </row>
    <row r="1278" spans="1:64" x14ac:dyDescent="0.3">
      <c r="A1278">
        <v>37</v>
      </c>
      <c r="B1278">
        <v>2</v>
      </c>
      <c r="C1278">
        <v>1</v>
      </c>
      <c r="D1278">
        <v>2</v>
      </c>
      <c r="E1278">
        <v>2</v>
      </c>
      <c r="F1278">
        <v>2</v>
      </c>
      <c r="G1278">
        <f t="shared" si="275"/>
        <v>2</v>
      </c>
      <c r="H1278">
        <v>3</v>
      </c>
      <c r="I1278">
        <v>0</v>
      </c>
      <c r="J1278">
        <v>0</v>
      </c>
      <c r="L1278" s="2" t="s">
        <v>20</v>
      </c>
      <c r="N1278">
        <v>49</v>
      </c>
      <c r="O1278">
        <v>3</v>
      </c>
      <c r="P1278">
        <v>1</v>
      </c>
      <c r="Q1278">
        <v>2</v>
      </c>
      <c r="R1278">
        <v>1</v>
      </c>
      <c r="S1278">
        <v>4</v>
      </c>
      <c r="T1278">
        <v>2</v>
      </c>
      <c r="U1278">
        <v>3</v>
      </c>
      <c r="V1278">
        <v>0</v>
      </c>
      <c r="W1278" s="45">
        <v>0</v>
      </c>
      <c r="X1278" s="46">
        <v>1</v>
      </c>
      <c r="Y1278" s="47">
        <f t="shared" si="276"/>
        <v>1</v>
      </c>
      <c r="Z1278">
        <f t="shared" si="277"/>
        <v>0</v>
      </c>
      <c r="AA1278">
        <f t="shared" si="278"/>
        <v>5.2096875878474218E-2</v>
      </c>
      <c r="AB1278" s="45">
        <f t="shared" si="279"/>
        <v>5.2096875878474218E-2</v>
      </c>
      <c r="AC1278" s="47">
        <f t="shared" si="280"/>
        <v>0.94790312412152578</v>
      </c>
      <c r="AD1278" s="45">
        <f t="shared" si="281"/>
        <v>-5.3502971694068979E-2</v>
      </c>
      <c r="AE1278" s="47">
        <f t="shared" si="282"/>
        <v>100</v>
      </c>
      <c r="AF1278">
        <f t="shared" si="283"/>
        <v>5.4960126781684861E-2</v>
      </c>
      <c r="BE1278">
        <v>0.34769746152358383</v>
      </c>
      <c r="BF1278">
        <v>0</v>
      </c>
      <c r="BG1278">
        <v>1</v>
      </c>
      <c r="BH1278">
        <f t="shared" si="287"/>
        <v>1141</v>
      </c>
      <c r="BI1278">
        <f t="shared" si="288"/>
        <v>139</v>
      </c>
      <c r="BJ1278">
        <f t="shared" si="284"/>
        <v>7.461476074614759E-2</v>
      </c>
      <c r="BK1278">
        <f t="shared" si="285"/>
        <v>0.4135021097046413</v>
      </c>
      <c r="BL1278">
        <f t="shared" si="286"/>
        <v>0</v>
      </c>
    </row>
    <row r="1279" spans="1:64" x14ac:dyDescent="0.3">
      <c r="A1279">
        <v>46</v>
      </c>
      <c r="B1279">
        <v>3</v>
      </c>
      <c r="C1279">
        <v>2</v>
      </c>
      <c r="D1279">
        <v>1</v>
      </c>
      <c r="E1279">
        <v>5</v>
      </c>
      <c r="F1279">
        <v>4</v>
      </c>
      <c r="G1279">
        <f t="shared" si="275"/>
        <v>1</v>
      </c>
      <c r="H1279">
        <v>3</v>
      </c>
      <c r="I1279">
        <v>2</v>
      </c>
      <c r="J1279">
        <v>0</v>
      </c>
      <c r="L1279" s="2" t="s">
        <v>21</v>
      </c>
      <c r="N1279">
        <v>49</v>
      </c>
      <c r="O1279">
        <v>3</v>
      </c>
      <c r="P1279">
        <v>1</v>
      </c>
      <c r="Q1279">
        <v>2</v>
      </c>
      <c r="R1279">
        <v>2</v>
      </c>
      <c r="S1279">
        <v>4</v>
      </c>
      <c r="T1279">
        <v>2</v>
      </c>
      <c r="U1279">
        <v>3</v>
      </c>
      <c r="V1279">
        <v>1</v>
      </c>
      <c r="W1279" s="45">
        <v>0</v>
      </c>
      <c r="X1279" s="46">
        <v>1</v>
      </c>
      <c r="Y1279" s="47">
        <f t="shared" si="276"/>
        <v>1</v>
      </c>
      <c r="Z1279">
        <f t="shared" si="277"/>
        <v>0</v>
      </c>
      <c r="AA1279">
        <f t="shared" si="278"/>
        <v>4.1626621221010005E-2</v>
      </c>
      <c r="AB1279" s="45">
        <f t="shared" si="279"/>
        <v>4.1626621221010005E-2</v>
      </c>
      <c r="AC1279" s="47">
        <f t="shared" si="280"/>
        <v>0.95837337877898998</v>
      </c>
      <c r="AD1279" s="45">
        <f t="shared" si="281"/>
        <v>-4.2517828739840023E-2</v>
      </c>
      <c r="AE1279" s="47">
        <f t="shared" si="282"/>
        <v>100</v>
      </c>
      <c r="AF1279">
        <f t="shared" si="283"/>
        <v>4.3434659332925292E-2</v>
      </c>
      <c r="BE1279">
        <v>0.34769949823700808</v>
      </c>
      <c r="BF1279">
        <v>0</v>
      </c>
      <c r="BG1279">
        <v>1</v>
      </c>
      <c r="BH1279">
        <f t="shared" si="287"/>
        <v>1141</v>
      </c>
      <c r="BI1279">
        <f t="shared" si="288"/>
        <v>140</v>
      </c>
      <c r="BJ1279">
        <f t="shared" si="284"/>
        <v>7.461476074614759E-2</v>
      </c>
      <c r="BK1279">
        <f t="shared" si="285"/>
        <v>0.40928270042194093</v>
      </c>
      <c r="BL1279">
        <f t="shared" si="286"/>
        <v>3.3194055184262701E-4</v>
      </c>
    </row>
    <row r="1280" spans="1:64" x14ac:dyDescent="0.3">
      <c r="A1280">
        <v>36</v>
      </c>
      <c r="B1280">
        <v>4</v>
      </c>
      <c r="C1280">
        <v>2</v>
      </c>
      <c r="D1280">
        <v>8</v>
      </c>
      <c r="E1280">
        <v>3</v>
      </c>
      <c r="F1280">
        <v>1</v>
      </c>
      <c r="G1280">
        <f t="shared" si="275"/>
        <v>2</v>
      </c>
      <c r="H1280">
        <v>3</v>
      </c>
      <c r="I1280">
        <v>5</v>
      </c>
      <c r="J1280">
        <v>0</v>
      </c>
      <c r="L1280" s="2" t="s">
        <v>20</v>
      </c>
      <c r="N1280">
        <v>49</v>
      </c>
      <c r="O1280">
        <v>3</v>
      </c>
      <c r="P1280">
        <v>1</v>
      </c>
      <c r="Q1280">
        <v>6</v>
      </c>
      <c r="R1280">
        <v>1</v>
      </c>
      <c r="S1280">
        <v>1</v>
      </c>
      <c r="T1280">
        <v>2</v>
      </c>
      <c r="U1280">
        <v>2</v>
      </c>
      <c r="V1280">
        <v>1</v>
      </c>
      <c r="W1280" s="45">
        <v>0</v>
      </c>
      <c r="X1280" s="46">
        <v>1</v>
      </c>
      <c r="Y1280" s="47">
        <f t="shared" si="276"/>
        <v>1</v>
      </c>
      <c r="Z1280">
        <f t="shared" si="277"/>
        <v>0</v>
      </c>
      <c r="AA1280">
        <f t="shared" si="278"/>
        <v>5.7319834633954014E-2</v>
      </c>
      <c r="AB1280" s="45">
        <f t="shared" si="279"/>
        <v>5.7319834633954014E-2</v>
      </c>
      <c r="AC1280" s="47">
        <f t="shared" si="280"/>
        <v>0.94268016536604593</v>
      </c>
      <c r="AD1280" s="45">
        <f t="shared" si="281"/>
        <v>-5.9028221041069556E-2</v>
      </c>
      <c r="AE1280" s="47">
        <f t="shared" si="282"/>
        <v>100</v>
      </c>
      <c r="AF1280">
        <f t="shared" si="283"/>
        <v>6.0805177344212528E-2</v>
      </c>
      <c r="BE1280">
        <v>0.34910845993255718</v>
      </c>
      <c r="BF1280">
        <v>1</v>
      </c>
      <c r="BG1280">
        <v>0</v>
      </c>
      <c r="BH1280">
        <f t="shared" si="287"/>
        <v>1142</v>
      </c>
      <c r="BI1280">
        <f t="shared" si="288"/>
        <v>140</v>
      </c>
      <c r="BJ1280">
        <f t="shared" si="284"/>
        <v>7.3803730738037254E-2</v>
      </c>
      <c r="BK1280">
        <f t="shared" si="285"/>
        <v>0.40928270042194093</v>
      </c>
      <c r="BL1280">
        <f t="shared" si="286"/>
        <v>0</v>
      </c>
    </row>
    <row r="1281" spans="1:64" x14ac:dyDescent="0.3">
      <c r="A1281">
        <v>44</v>
      </c>
      <c r="B1281">
        <v>3</v>
      </c>
      <c r="C1281">
        <v>2</v>
      </c>
      <c r="D1281">
        <v>3</v>
      </c>
      <c r="E1281">
        <v>1</v>
      </c>
      <c r="F1281">
        <v>2</v>
      </c>
      <c r="G1281">
        <f t="shared" si="275"/>
        <v>1</v>
      </c>
      <c r="H1281">
        <v>2</v>
      </c>
      <c r="I1281">
        <v>2</v>
      </c>
      <c r="J1281">
        <v>1</v>
      </c>
      <c r="L1281" s="2" t="s">
        <v>21</v>
      </c>
      <c r="N1281">
        <v>49</v>
      </c>
      <c r="O1281">
        <v>3</v>
      </c>
      <c r="P1281">
        <v>1</v>
      </c>
      <c r="Q1281">
        <v>7</v>
      </c>
      <c r="R1281">
        <v>2</v>
      </c>
      <c r="S1281">
        <v>4</v>
      </c>
      <c r="T1281">
        <v>2</v>
      </c>
      <c r="U1281">
        <v>3</v>
      </c>
      <c r="V1281">
        <v>1</v>
      </c>
      <c r="W1281" s="45">
        <v>0</v>
      </c>
      <c r="X1281" s="46">
        <v>1</v>
      </c>
      <c r="Y1281" s="47">
        <f t="shared" si="276"/>
        <v>1</v>
      </c>
      <c r="Z1281">
        <f t="shared" si="277"/>
        <v>0</v>
      </c>
      <c r="AA1281">
        <f t="shared" si="278"/>
        <v>1.8723549057940408E-2</v>
      </c>
      <c r="AB1281" s="45">
        <f t="shared" si="279"/>
        <v>1.8723549057940408E-2</v>
      </c>
      <c r="AC1281" s="47">
        <f t="shared" si="280"/>
        <v>0.98127645094205962</v>
      </c>
      <c r="AD1281" s="45">
        <f t="shared" si="281"/>
        <v>-1.8901053874761889E-2</v>
      </c>
      <c r="AE1281" s="47">
        <f t="shared" si="282"/>
        <v>100</v>
      </c>
      <c r="AF1281">
        <f t="shared" si="283"/>
        <v>1.9080809531264252E-2</v>
      </c>
      <c r="BE1281">
        <v>0.34963524302506982</v>
      </c>
      <c r="BF1281">
        <v>0</v>
      </c>
      <c r="BG1281">
        <v>1</v>
      </c>
      <c r="BH1281">
        <f t="shared" si="287"/>
        <v>1142</v>
      </c>
      <c r="BI1281">
        <f t="shared" si="288"/>
        <v>141</v>
      </c>
      <c r="BJ1281">
        <f t="shared" si="284"/>
        <v>7.3803730738037254E-2</v>
      </c>
      <c r="BK1281">
        <f t="shared" si="285"/>
        <v>0.40506329113924056</v>
      </c>
      <c r="BL1281">
        <f t="shared" si="286"/>
        <v>0</v>
      </c>
    </row>
    <row r="1282" spans="1:64" x14ac:dyDescent="0.3">
      <c r="A1282">
        <v>37</v>
      </c>
      <c r="B1282">
        <v>3</v>
      </c>
      <c r="C1282">
        <v>1</v>
      </c>
      <c r="D1282">
        <v>0</v>
      </c>
      <c r="E1282">
        <v>2</v>
      </c>
      <c r="F1282">
        <v>2</v>
      </c>
      <c r="G1282">
        <f t="shared" ref="G1282:G1345" si="289">IF(L1282="Divorced",1,IF(L1282="Married",2,3))</f>
        <v>1</v>
      </c>
      <c r="H1282">
        <v>2</v>
      </c>
      <c r="I1282">
        <v>4</v>
      </c>
      <c r="J1282">
        <v>0</v>
      </c>
      <c r="L1282" s="2" t="s">
        <v>21</v>
      </c>
      <c r="N1282">
        <v>49</v>
      </c>
      <c r="O1282">
        <v>3</v>
      </c>
      <c r="P1282">
        <v>1</v>
      </c>
      <c r="Q1282">
        <v>7</v>
      </c>
      <c r="R1282">
        <v>3</v>
      </c>
      <c r="S1282">
        <v>2</v>
      </c>
      <c r="T1282">
        <v>1</v>
      </c>
      <c r="U1282">
        <v>3</v>
      </c>
      <c r="V1282">
        <v>0</v>
      </c>
      <c r="W1282" s="45">
        <v>0</v>
      </c>
      <c r="X1282" s="46">
        <v>1</v>
      </c>
      <c r="Y1282" s="47">
        <f t="shared" si="276"/>
        <v>1</v>
      </c>
      <c r="Z1282">
        <f t="shared" si="277"/>
        <v>0</v>
      </c>
      <c r="AA1282">
        <f t="shared" si="278"/>
        <v>7.5206600952357101E-3</v>
      </c>
      <c r="AB1282" s="45">
        <f t="shared" si="279"/>
        <v>7.5206600952357101E-3</v>
      </c>
      <c r="AC1282" s="47">
        <f t="shared" si="280"/>
        <v>0.99247933990476433</v>
      </c>
      <c r="AD1282" s="45">
        <f t="shared" si="281"/>
        <v>-7.5490828543141536E-3</v>
      </c>
      <c r="AE1282" s="47">
        <f t="shared" si="282"/>
        <v>100</v>
      </c>
      <c r="AF1282">
        <f t="shared" si="283"/>
        <v>7.577649017819728E-3</v>
      </c>
      <c r="BE1282">
        <v>0.35029091691766201</v>
      </c>
      <c r="BF1282">
        <v>0</v>
      </c>
      <c r="BG1282">
        <v>1</v>
      </c>
      <c r="BH1282">
        <f t="shared" si="287"/>
        <v>1142</v>
      </c>
      <c r="BI1282">
        <f t="shared" si="288"/>
        <v>142</v>
      </c>
      <c r="BJ1282">
        <f t="shared" si="284"/>
        <v>7.3803730738037254E-2</v>
      </c>
      <c r="BK1282">
        <f t="shared" si="285"/>
        <v>0.40084388185654007</v>
      </c>
      <c r="BL1282">
        <f t="shared" si="286"/>
        <v>3.2509641675304378E-4</v>
      </c>
    </row>
    <row r="1283" spans="1:64" x14ac:dyDescent="0.3">
      <c r="A1283">
        <v>35</v>
      </c>
      <c r="B1283">
        <v>3</v>
      </c>
      <c r="C1283">
        <v>2</v>
      </c>
      <c r="D1283">
        <v>7</v>
      </c>
      <c r="E1283">
        <v>2</v>
      </c>
      <c r="F1283">
        <v>4</v>
      </c>
      <c r="G1283">
        <f t="shared" si="289"/>
        <v>3</v>
      </c>
      <c r="H1283">
        <v>3</v>
      </c>
      <c r="I1283">
        <v>7</v>
      </c>
      <c r="J1283">
        <v>1</v>
      </c>
      <c r="L1283" s="2" t="s">
        <v>18</v>
      </c>
      <c r="N1283">
        <v>49</v>
      </c>
      <c r="O1283">
        <v>3</v>
      </c>
      <c r="P1283">
        <v>1</v>
      </c>
      <c r="Q1283">
        <v>7</v>
      </c>
      <c r="R1283">
        <v>4</v>
      </c>
      <c r="S1283">
        <v>3</v>
      </c>
      <c r="T1283">
        <v>3</v>
      </c>
      <c r="U1283">
        <v>3</v>
      </c>
      <c r="V1283">
        <v>0</v>
      </c>
      <c r="W1283" s="45">
        <v>0</v>
      </c>
      <c r="X1283" s="46">
        <v>1</v>
      </c>
      <c r="Y1283" s="47">
        <f t="shared" si="276"/>
        <v>1</v>
      </c>
      <c r="Z1283">
        <f t="shared" si="277"/>
        <v>0</v>
      </c>
      <c r="AA1283">
        <f t="shared" si="278"/>
        <v>1.6445579412952525E-2</v>
      </c>
      <c r="AB1283" s="45">
        <f t="shared" si="279"/>
        <v>1.6445579412952525E-2</v>
      </c>
      <c r="AC1283" s="47">
        <f t="shared" si="280"/>
        <v>0.98355442058704745</v>
      </c>
      <c r="AD1283" s="45">
        <f t="shared" si="281"/>
        <v>-1.6582309092566017E-2</v>
      </c>
      <c r="AE1283" s="47">
        <f t="shared" si="282"/>
        <v>100</v>
      </c>
      <c r="AF1283">
        <f t="shared" si="283"/>
        <v>1.6720558688696416E-2</v>
      </c>
      <c r="BE1283">
        <v>0.35032107658826539</v>
      </c>
      <c r="BF1283">
        <v>1</v>
      </c>
      <c r="BG1283">
        <v>0</v>
      </c>
      <c r="BH1283">
        <f t="shared" si="287"/>
        <v>1143</v>
      </c>
      <c r="BI1283">
        <f t="shared" si="288"/>
        <v>142</v>
      </c>
      <c r="BJ1283">
        <f t="shared" si="284"/>
        <v>7.2992700729927029E-2</v>
      </c>
      <c r="BK1283">
        <f t="shared" si="285"/>
        <v>0.40084388185654007</v>
      </c>
      <c r="BL1283">
        <f t="shared" si="286"/>
        <v>3.2509641675308829E-4</v>
      </c>
    </row>
    <row r="1284" spans="1:64" x14ac:dyDescent="0.3">
      <c r="A1284">
        <v>33</v>
      </c>
      <c r="B1284">
        <v>4</v>
      </c>
      <c r="C1284">
        <v>1</v>
      </c>
      <c r="D1284">
        <v>8</v>
      </c>
      <c r="E1284">
        <v>1</v>
      </c>
      <c r="F1284">
        <v>4</v>
      </c>
      <c r="G1284">
        <f t="shared" si="289"/>
        <v>2</v>
      </c>
      <c r="H1284">
        <v>3</v>
      </c>
      <c r="I1284">
        <v>7</v>
      </c>
      <c r="J1284">
        <v>0</v>
      </c>
      <c r="L1284" s="2" t="s">
        <v>20</v>
      </c>
      <c r="N1284">
        <v>49</v>
      </c>
      <c r="O1284">
        <v>3</v>
      </c>
      <c r="P1284">
        <v>1</v>
      </c>
      <c r="Q1284">
        <v>8</v>
      </c>
      <c r="R1284">
        <v>3</v>
      </c>
      <c r="S1284">
        <v>4</v>
      </c>
      <c r="T1284">
        <v>2</v>
      </c>
      <c r="U1284">
        <v>4</v>
      </c>
      <c r="V1284">
        <v>7</v>
      </c>
      <c r="W1284" s="45">
        <v>1</v>
      </c>
      <c r="X1284" s="46">
        <v>0</v>
      </c>
      <c r="Y1284" s="47">
        <f t="shared" si="276"/>
        <v>1</v>
      </c>
      <c r="Z1284">
        <f t="shared" si="277"/>
        <v>1</v>
      </c>
      <c r="AA1284">
        <f t="shared" si="278"/>
        <v>2.0734853001188727E-2</v>
      </c>
      <c r="AB1284" s="45">
        <f t="shared" si="279"/>
        <v>2.0734853001188727E-2</v>
      </c>
      <c r="AC1284" s="47">
        <f t="shared" si="280"/>
        <v>0.97926514699881129</v>
      </c>
      <c r="AD1284" s="45">
        <f t="shared" si="281"/>
        <v>-3.8759392747138546</v>
      </c>
      <c r="AE1284" s="47">
        <f t="shared" si="282"/>
        <v>0</v>
      </c>
      <c r="AF1284">
        <f t="shared" si="283"/>
        <v>47.227976342184348</v>
      </c>
      <c r="BE1284">
        <v>0.35114390652146477</v>
      </c>
      <c r="BF1284">
        <v>1</v>
      </c>
      <c r="BG1284">
        <v>0</v>
      </c>
      <c r="BH1284">
        <f t="shared" si="287"/>
        <v>1144</v>
      </c>
      <c r="BI1284">
        <f t="shared" si="288"/>
        <v>142</v>
      </c>
      <c r="BJ1284">
        <f t="shared" si="284"/>
        <v>7.2181670721816693E-2</v>
      </c>
      <c r="BK1284">
        <f t="shared" si="285"/>
        <v>0.40084388185654007</v>
      </c>
      <c r="BL1284">
        <f t="shared" si="286"/>
        <v>3.2509641675308829E-4</v>
      </c>
    </row>
    <row r="1285" spans="1:64" x14ac:dyDescent="0.3">
      <c r="A1285">
        <v>28</v>
      </c>
      <c r="B1285">
        <v>3</v>
      </c>
      <c r="C1285">
        <v>1</v>
      </c>
      <c r="D1285">
        <v>3</v>
      </c>
      <c r="E1285">
        <v>1</v>
      </c>
      <c r="F1285">
        <v>1</v>
      </c>
      <c r="G1285">
        <f t="shared" si="289"/>
        <v>2</v>
      </c>
      <c r="H1285">
        <v>4</v>
      </c>
      <c r="I1285">
        <v>0</v>
      </c>
      <c r="J1285">
        <v>0</v>
      </c>
      <c r="L1285" s="2" t="s">
        <v>20</v>
      </c>
      <c r="N1285">
        <v>49</v>
      </c>
      <c r="O1285">
        <v>3</v>
      </c>
      <c r="P1285">
        <v>1</v>
      </c>
      <c r="Q1285">
        <v>11</v>
      </c>
      <c r="R1285">
        <v>2</v>
      </c>
      <c r="S1285">
        <v>1</v>
      </c>
      <c r="T1285">
        <v>2</v>
      </c>
      <c r="U1285">
        <v>2</v>
      </c>
      <c r="V1285">
        <v>5</v>
      </c>
      <c r="W1285" s="45">
        <v>0</v>
      </c>
      <c r="X1285" s="46">
        <v>1</v>
      </c>
      <c r="Y1285" s="47">
        <f t="shared" ref="Y1285:Y1348" si="290">W1285+X1285</f>
        <v>1</v>
      </c>
      <c r="Z1285">
        <f t="shared" ref="Z1285:Z1348" si="291">IF(Y1285=0,"",W1285/Y1285)</f>
        <v>0</v>
      </c>
      <c r="AA1285">
        <f t="shared" ref="AA1285:AA1348" si="292">1/(1+EXP(-$AH$5-MMULT(N1285:V1285,$AH$6:$AH$14)))</f>
        <v>3.1730916294315917E-2</v>
      </c>
      <c r="AB1285" s="45">
        <f t="shared" ref="AB1285:AB1348" si="293">Y1285*AA1285</f>
        <v>3.1730916294315917E-2</v>
      </c>
      <c r="AC1285" s="47">
        <f t="shared" ref="AC1285:AC1348" si="294">Y1285-AB1285</f>
        <v>0.9682690837056841</v>
      </c>
      <c r="AD1285" s="45">
        <f t="shared" ref="AD1285:AD1348" si="295">IFERROR(Y1285*(Z1285*LN(AA1285)+(1-Z1285)*LN(1-AA1285)),0)</f>
        <v>-3.2245251299775769E-2</v>
      </c>
      <c r="AE1285" s="47">
        <f t="shared" ref="AE1285:AE1348" si="296">100*IF(AA1285&gt;=$BA$10,W1285/Y1285,X1285/Y1285)</f>
        <v>100</v>
      </c>
      <c r="AF1285">
        <f t="shared" ref="AF1285:AF1348" si="297">IFERROR((W1285-AB1285)^2/AB1285+(X1285-AC1285)^2/AC1285,0)</f>
        <v>3.2770762619909147E-2</v>
      </c>
      <c r="BE1285">
        <v>0.35167455923748625</v>
      </c>
      <c r="BF1285">
        <v>1</v>
      </c>
      <c r="BG1285">
        <v>0</v>
      </c>
      <c r="BH1285">
        <f t="shared" si="287"/>
        <v>1145</v>
      </c>
      <c r="BI1285">
        <f t="shared" si="288"/>
        <v>142</v>
      </c>
      <c r="BJ1285">
        <f t="shared" ref="BJ1285:BJ1348" si="298">1-BH1285/BH$1468</f>
        <v>7.1370640713706357E-2</v>
      </c>
      <c r="BK1285">
        <f t="shared" ref="BK1285:BK1348" si="299">1-BI1285/BI$1468</f>
        <v>0.40084388185654007</v>
      </c>
      <c r="BL1285">
        <f t="shared" ref="BL1285:BL1348" si="300">(BJ1285-BJ1286)*BK1285</f>
        <v>3.2509641675304378E-4</v>
      </c>
    </row>
    <row r="1286" spans="1:64" x14ac:dyDescent="0.3">
      <c r="A1286">
        <v>39</v>
      </c>
      <c r="B1286">
        <v>3</v>
      </c>
      <c r="C1286">
        <v>1</v>
      </c>
      <c r="D1286">
        <v>3</v>
      </c>
      <c r="E1286">
        <v>3</v>
      </c>
      <c r="F1286">
        <v>3</v>
      </c>
      <c r="G1286">
        <f t="shared" si="289"/>
        <v>3</v>
      </c>
      <c r="H1286">
        <v>3</v>
      </c>
      <c r="I1286">
        <v>2</v>
      </c>
      <c r="J1286">
        <v>0</v>
      </c>
      <c r="L1286" s="2" t="s">
        <v>18</v>
      </c>
      <c r="N1286">
        <v>49</v>
      </c>
      <c r="O1286">
        <v>3</v>
      </c>
      <c r="P1286">
        <v>2</v>
      </c>
      <c r="Q1286">
        <v>1</v>
      </c>
      <c r="R1286">
        <v>4</v>
      </c>
      <c r="S1286">
        <v>1</v>
      </c>
      <c r="T1286">
        <v>3</v>
      </c>
      <c r="U1286">
        <v>3</v>
      </c>
      <c r="V1286">
        <v>0</v>
      </c>
      <c r="W1286" s="45">
        <v>0</v>
      </c>
      <c r="X1286" s="46">
        <v>1</v>
      </c>
      <c r="Y1286" s="47">
        <f t="shared" si="290"/>
        <v>1</v>
      </c>
      <c r="Z1286">
        <f t="shared" si="291"/>
        <v>0</v>
      </c>
      <c r="AA1286">
        <f t="shared" si="292"/>
        <v>0.21491526574123337</v>
      </c>
      <c r="AB1286" s="45">
        <f t="shared" si="293"/>
        <v>0.21491526574123337</v>
      </c>
      <c r="AC1286" s="47">
        <f t="shared" si="294"/>
        <v>0.78508473425876657</v>
      </c>
      <c r="AD1286" s="45">
        <f t="shared" si="295"/>
        <v>-0.24196362529410523</v>
      </c>
      <c r="AE1286" s="47">
        <f t="shared" si="296"/>
        <v>100</v>
      </c>
      <c r="AF1286">
        <f t="shared" si="297"/>
        <v>0.27374785976974125</v>
      </c>
      <c r="BE1286">
        <v>0.3545328887079337</v>
      </c>
      <c r="BF1286">
        <v>1</v>
      </c>
      <c r="BG1286">
        <v>0</v>
      </c>
      <c r="BH1286">
        <f t="shared" ref="BH1286:BH1349" si="301">BH1285+BF1286</f>
        <v>1146</v>
      </c>
      <c r="BI1286">
        <f t="shared" ref="BI1286:BI1349" si="302">BI1285+BG1286</f>
        <v>142</v>
      </c>
      <c r="BJ1286">
        <f t="shared" si="298"/>
        <v>7.0559610705596132E-2</v>
      </c>
      <c r="BK1286">
        <f t="shared" si="299"/>
        <v>0.40084388185654007</v>
      </c>
      <c r="BL1286">
        <f t="shared" si="300"/>
        <v>3.2509641675308829E-4</v>
      </c>
    </row>
    <row r="1287" spans="1:64" x14ac:dyDescent="0.3">
      <c r="A1287">
        <v>46</v>
      </c>
      <c r="B1287">
        <v>2</v>
      </c>
      <c r="C1287">
        <v>1</v>
      </c>
      <c r="D1287">
        <v>2</v>
      </c>
      <c r="E1287">
        <v>2</v>
      </c>
      <c r="F1287">
        <v>2</v>
      </c>
      <c r="G1287">
        <f t="shared" si="289"/>
        <v>3</v>
      </c>
      <c r="H1287">
        <v>3</v>
      </c>
      <c r="I1287">
        <v>2</v>
      </c>
      <c r="J1287">
        <v>0</v>
      </c>
      <c r="L1287" s="2" t="s">
        <v>18</v>
      </c>
      <c r="N1287">
        <v>49</v>
      </c>
      <c r="O1287">
        <v>3</v>
      </c>
      <c r="P1287">
        <v>2</v>
      </c>
      <c r="Q1287">
        <v>2</v>
      </c>
      <c r="R1287">
        <v>5</v>
      </c>
      <c r="S1287">
        <v>1</v>
      </c>
      <c r="T1287">
        <v>3</v>
      </c>
      <c r="U1287">
        <v>3</v>
      </c>
      <c r="V1287">
        <v>1</v>
      </c>
      <c r="W1287" s="45">
        <v>0</v>
      </c>
      <c r="X1287" s="46">
        <v>1</v>
      </c>
      <c r="Y1287" s="47">
        <f t="shared" si="290"/>
        <v>1</v>
      </c>
      <c r="Z1287">
        <f t="shared" si="291"/>
        <v>0</v>
      </c>
      <c r="AA1287">
        <f t="shared" si="292"/>
        <v>0.15506530724010054</v>
      </c>
      <c r="AB1287" s="45">
        <f t="shared" si="293"/>
        <v>0.15506530724010054</v>
      </c>
      <c r="AC1287" s="47">
        <f t="shared" si="294"/>
        <v>0.84493469275989952</v>
      </c>
      <c r="AD1287" s="45">
        <f t="shared" si="295"/>
        <v>-0.16849594128640727</v>
      </c>
      <c r="AE1287" s="47">
        <f t="shared" si="296"/>
        <v>100</v>
      </c>
      <c r="AF1287">
        <f t="shared" si="297"/>
        <v>0.18352342325250526</v>
      </c>
      <c r="BE1287">
        <v>0.35525928438004822</v>
      </c>
      <c r="BF1287">
        <v>1</v>
      </c>
      <c r="BG1287">
        <v>0</v>
      </c>
      <c r="BH1287">
        <f t="shared" si="301"/>
        <v>1147</v>
      </c>
      <c r="BI1287">
        <f t="shared" si="302"/>
        <v>142</v>
      </c>
      <c r="BJ1287">
        <f t="shared" si="298"/>
        <v>6.9748580697485796E-2</v>
      </c>
      <c r="BK1287">
        <f t="shared" si="299"/>
        <v>0.40084388185654007</v>
      </c>
      <c r="BL1287">
        <f t="shared" si="300"/>
        <v>3.2509641675308829E-4</v>
      </c>
    </row>
    <row r="1288" spans="1:64" x14ac:dyDescent="0.3">
      <c r="A1288">
        <v>40</v>
      </c>
      <c r="B1288">
        <v>3</v>
      </c>
      <c r="C1288">
        <v>1</v>
      </c>
      <c r="D1288">
        <v>3</v>
      </c>
      <c r="E1288">
        <v>1</v>
      </c>
      <c r="F1288">
        <v>4</v>
      </c>
      <c r="G1288">
        <f t="shared" si="289"/>
        <v>2</v>
      </c>
      <c r="H1288">
        <v>2</v>
      </c>
      <c r="I1288">
        <v>0</v>
      </c>
      <c r="J1288">
        <v>0</v>
      </c>
      <c r="L1288" s="2" t="s">
        <v>20</v>
      </c>
      <c r="N1288">
        <v>49</v>
      </c>
      <c r="O1288">
        <v>3</v>
      </c>
      <c r="P1288">
        <v>2</v>
      </c>
      <c r="Q1288">
        <v>11</v>
      </c>
      <c r="R1288">
        <v>4</v>
      </c>
      <c r="S1288">
        <v>3</v>
      </c>
      <c r="T1288">
        <v>2</v>
      </c>
      <c r="U1288">
        <v>3</v>
      </c>
      <c r="V1288">
        <v>2</v>
      </c>
      <c r="W1288" s="45">
        <v>0</v>
      </c>
      <c r="X1288" s="46">
        <v>1</v>
      </c>
      <c r="Y1288" s="47">
        <f t="shared" si="290"/>
        <v>1</v>
      </c>
      <c r="Z1288">
        <f t="shared" si="291"/>
        <v>0</v>
      </c>
      <c r="AA1288">
        <f t="shared" si="292"/>
        <v>2.7820054263346272E-2</v>
      </c>
      <c r="AB1288" s="45">
        <f t="shared" si="293"/>
        <v>2.7820054263346272E-2</v>
      </c>
      <c r="AC1288" s="47">
        <f t="shared" si="294"/>
        <v>0.97217994573665378</v>
      </c>
      <c r="AD1288" s="45">
        <f t="shared" si="295"/>
        <v>-2.8214362297325716E-2</v>
      </c>
      <c r="AE1288" s="47">
        <f t="shared" si="296"/>
        <v>100</v>
      </c>
      <c r="AF1288">
        <f t="shared" si="297"/>
        <v>2.8616157312591005E-2</v>
      </c>
      <c r="BE1288">
        <v>0.35578362454471563</v>
      </c>
      <c r="BF1288">
        <v>1</v>
      </c>
      <c r="BG1288">
        <v>0</v>
      </c>
      <c r="BH1288">
        <f t="shared" si="301"/>
        <v>1148</v>
      </c>
      <c r="BI1288">
        <f t="shared" si="302"/>
        <v>142</v>
      </c>
      <c r="BJ1288">
        <f t="shared" si="298"/>
        <v>6.893755068937546E-2</v>
      </c>
      <c r="BK1288">
        <f t="shared" si="299"/>
        <v>0.40084388185654007</v>
      </c>
      <c r="BL1288">
        <f t="shared" si="300"/>
        <v>3.2509641675304378E-4</v>
      </c>
    </row>
    <row r="1289" spans="1:64" x14ac:dyDescent="0.3">
      <c r="A1289">
        <v>42</v>
      </c>
      <c r="B1289">
        <v>2</v>
      </c>
      <c r="C1289">
        <v>1</v>
      </c>
      <c r="D1289">
        <v>0</v>
      </c>
      <c r="E1289">
        <v>2</v>
      </c>
      <c r="F1289">
        <v>4</v>
      </c>
      <c r="G1289">
        <f t="shared" si="289"/>
        <v>2</v>
      </c>
      <c r="H1289">
        <v>2</v>
      </c>
      <c r="I1289">
        <v>0</v>
      </c>
      <c r="J1289">
        <v>0</v>
      </c>
      <c r="L1289" s="2" t="s">
        <v>20</v>
      </c>
      <c r="N1289">
        <v>49</v>
      </c>
      <c r="O1289">
        <v>4</v>
      </c>
      <c r="P1289">
        <v>1</v>
      </c>
      <c r="Q1289">
        <v>1</v>
      </c>
      <c r="R1289">
        <v>2</v>
      </c>
      <c r="S1289">
        <v>1</v>
      </c>
      <c r="T1289">
        <v>3</v>
      </c>
      <c r="U1289">
        <v>4</v>
      </c>
      <c r="V1289">
        <v>0</v>
      </c>
      <c r="W1289" s="45">
        <v>0</v>
      </c>
      <c r="X1289" s="46">
        <v>1</v>
      </c>
      <c r="Y1289" s="47">
        <f t="shared" si="290"/>
        <v>1</v>
      </c>
      <c r="Z1289">
        <f t="shared" si="291"/>
        <v>0</v>
      </c>
      <c r="AA1289">
        <f t="shared" si="292"/>
        <v>6.4746067976286736E-2</v>
      </c>
      <c r="AB1289" s="45">
        <f t="shared" si="293"/>
        <v>6.4746067976286736E-2</v>
      </c>
      <c r="AC1289" s="47">
        <f t="shared" si="294"/>
        <v>0.93525393202371321</v>
      </c>
      <c r="AD1289" s="45">
        <f t="shared" si="295"/>
        <v>-6.6937201513894762E-2</v>
      </c>
      <c r="AE1289" s="47">
        <f t="shared" si="296"/>
        <v>100</v>
      </c>
      <c r="AF1289">
        <f t="shared" si="297"/>
        <v>6.9228330145790939E-2</v>
      </c>
      <c r="BE1289">
        <v>0.35596793889442296</v>
      </c>
      <c r="BF1289">
        <v>1</v>
      </c>
      <c r="BG1289">
        <v>0</v>
      </c>
      <c r="BH1289">
        <f t="shared" si="301"/>
        <v>1149</v>
      </c>
      <c r="BI1289">
        <f t="shared" si="302"/>
        <v>142</v>
      </c>
      <c r="BJ1289">
        <f t="shared" si="298"/>
        <v>6.8126520681265235E-2</v>
      </c>
      <c r="BK1289">
        <f t="shared" si="299"/>
        <v>0.40084388185654007</v>
      </c>
      <c r="BL1289">
        <f t="shared" si="300"/>
        <v>0</v>
      </c>
    </row>
    <row r="1290" spans="1:64" x14ac:dyDescent="0.3">
      <c r="A1290">
        <v>35</v>
      </c>
      <c r="B1290">
        <v>2</v>
      </c>
      <c r="C1290">
        <v>1</v>
      </c>
      <c r="D1290">
        <v>7</v>
      </c>
      <c r="E1290">
        <v>2</v>
      </c>
      <c r="F1290">
        <v>4</v>
      </c>
      <c r="G1290">
        <f t="shared" si="289"/>
        <v>1</v>
      </c>
      <c r="H1290">
        <v>3</v>
      </c>
      <c r="I1290">
        <v>1</v>
      </c>
      <c r="J1290">
        <v>0</v>
      </c>
      <c r="L1290" s="2" t="s">
        <v>21</v>
      </c>
      <c r="N1290">
        <v>49</v>
      </c>
      <c r="O1290">
        <v>4</v>
      </c>
      <c r="P1290">
        <v>1</v>
      </c>
      <c r="Q1290">
        <v>6</v>
      </c>
      <c r="R1290">
        <v>2</v>
      </c>
      <c r="S1290">
        <v>2</v>
      </c>
      <c r="T1290">
        <v>2</v>
      </c>
      <c r="U1290">
        <v>2</v>
      </c>
      <c r="V1290">
        <v>0</v>
      </c>
      <c r="W1290" s="45">
        <v>0</v>
      </c>
      <c r="X1290" s="46">
        <v>1</v>
      </c>
      <c r="Y1290" s="47">
        <f t="shared" si="290"/>
        <v>1</v>
      </c>
      <c r="Z1290">
        <f t="shared" si="291"/>
        <v>0</v>
      </c>
      <c r="AA1290">
        <f t="shared" si="292"/>
        <v>2.1598229063015551E-2</v>
      </c>
      <c r="AB1290" s="45">
        <f t="shared" si="293"/>
        <v>2.1598229063015551E-2</v>
      </c>
      <c r="AC1290" s="47">
        <f t="shared" si="294"/>
        <v>0.97840177093698444</v>
      </c>
      <c r="AD1290" s="45">
        <f t="shared" si="295"/>
        <v>-2.1834884577099929E-2</v>
      </c>
      <c r="AE1290" s="47">
        <f t="shared" si="296"/>
        <v>100</v>
      </c>
      <c r="AF1290">
        <f t="shared" si="297"/>
        <v>2.2075010189660235E-2</v>
      </c>
      <c r="BE1290">
        <v>0.35703513675301257</v>
      </c>
      <c r="BF1290">
        <v>0</v>
      </c>
      <c r="BG1290">
        <v>1</v>
      </c>
      <c r="BH1290">
        <f t="shared" si="301"/>
        <v>1149</v>
      </c>
      <c r="BI1290">
        <f t="shared" si="302"/>
        <v>143</v>
      </c>
      <c r="BJ1290">
        <f t="shared" si="298"/>
        <v>6.8126520681265235E-2</v>
      </c>
      <c r="BK1290">
        <f t="shared" si="299"/>
        <v>0.3966244725738397</v>
      </c>
      <c r="BL1290">
        <f t="shared" si="300"/>
        <v>0</v>
      </c>
    </row>
    <row r="1291" spans="1:64" x14ac:dyDescent="0.3">
      <c r="A1291">
        <v>38</v>
      </c>
      <c r="B1291">
        <v>1</v>
      </c>
      <c r="C1291">
        <v>1</v>
      </c>
      <c r="D1291">
        <v>10</v>
      </c>
      <c r="E1291">
        <v>1</v>
      </c>
      <c r="F1291">
        <v>2</v>
      </c>
      <c r="G1291">
        <f t="shared" si="289"/>
        <v>1</v>
      </c>
      <c r="H1291">
        <v>3</v>
      </c>
      <c r="I1291">
        <v>3</v>
      </c>
      <c r="J1291">
        <v>0</v>
      </c>
      <c r="L1291" s="2" t="s">
        <v>21</v>
      </c>
      <c r="N1291">
        <v>49</v>
      </c>
      <c r="O1291">
        <v>4</v>
      </c>
      <c r="P1291">
        <v>1</v>
      </c>
      <c r="Q1291">
        <v>8</v>
      </c>
      <c r="R1291">
        <v>4</v>
      </c>
      <c r="S1291">
        <v>2</v>
      </c>
      <c r="T1291">
        <v>2</v>
      </c>
      <c r="U1291">
        <v>3</v>
      </c>
      <c r="V1291">
        <v>2</v>
      </c>
      <c r="W1291" s="45">
        <v>0</v>
      </c>
      <c r="X1291" s="46">
        <v>1</v>
      </c>
      <c r="Y1291" s="47">
        <f t="shared" si="290"/>
        <v>1</v>
      </c>
      <c r="Z1291">
        <f t="shared" si="291"/>
        <v>0</v>
      </c>
      <c r="AA1291">
        <f t="shared" si="292"/>
        <v>7.8289568479441747E-3</v>
      </c>
      <c r="AB1291" s="45">
        <f t="shared" si="293"/>
        <v>7.8289568479441747E-3</v>
      </c>
      <c r="AC1291" s="47">
        <f t="shared" si="294"/>
        <v>0.99217104315205584</v>
      </c>
      <c r="AD1291" s="45">
        <f t="shared" si="295"/>
        <v>-7.8597640280062674E-3</v>
      </c>
      <c r="AE1291" s="47">
        <f t="shared" si="296"/>
        <v>100</v>
      </c>
      <c r="AF1291">
        <f t="shared" si="297"/>
        <v>7.8907330565424916E-3</v>
      </c>
      <c r="BE1291">
        <v>0.35704530647307525</v>
      </c>
      <c r="BF1291">
        <v>0</v>
      </c>
      <c r="BG1291">
        <v>1</v>
      </c>
      <c r="BH1291">
        <f t="shared" si="301"/>
        <v>1149</v>
      </c>
      <c r="BI1291">
        <f t="shared" si="302"/>
        <v>144</v>
      </c>
      <c r="BJ1291">
        <f t="shared" si="298"/>
        <v>6.8126520681265235E-2</v>
      </c>
      <c r="BK1291">
        <f t="shared" si="299"/>
        <v>0.39240506329113922</v>
      </c>
      <c r="BL1291">
        <f t="shared" si="300"/>
        <v>3.1825228166354957E-4</v>
      </c>
    </row>
    <row r="1292" spans="1:64" x14ac:dyDescent="0.3">
      <c r="A1292">
        <v>34</v>
      </c>
      <c r="B1292">
        <v>4</v>
      </c>
      <c r="C1292">
        <v>1</v>
      </c>
      <c r="D1292">
        <v>1</v>
      </c>
      <c r="E1292">
        <v>2</v>
      </c>
      <c r="F1292">
        <v>4</v>
      </c>
      <c r="G1292">
        <f t="shared" si="289"/>
        <v>2</v>
      </c>
      <c r="H1292">
        <v>2</v>
      </c>
      <c r="I1292">
        <v>0</v>
      </c>
      <c r="J1292">
        <v>1</v>
      </c>
      <c r="L1292" s="2" t="s">
        <v>20</v>
      </c>
      <c r="N1292">
        <v>49</v>
      </c>
      <c r="O1292">
        <v>4</v>
      </c>
      <c r="P1292">
        <v>2</v>
      </c>
      <c r="Q1292">
        <v>2</v>
      </c>
      <c r="R1292">
        <v>1</v>
      </c>
      <c r="S1292">
        <v>2</v>
      </c>
      <c r="T1292">
        <v>1</v>
      </c>
      <c r="U1292">
        <v>2</v>
      </c>
      <c r="V1292">
        <v>2</v>
      </c>
      <c r="W1292" s="45">
        <v>0</v>
      </c>
      <c r="X1292" s="46">
        <v>1</v>
      </c>
      <c r="Y1292" s="47">
        <f t="shared" si="290"/>
        <v>1</v>
      </c>
      <c r="Z1292">
        <f t="shared" si="291"/>
        <v>0</v>
      </c>
      <c r="AA1292">
        <f t="shared" si="292"/>
        <v>0.1710914820066439</v>
      </c>
      <c r="AB1292" s="45">
        <f t="shared" si="293"/>
        <v>0.1710914820066439</v>
      </c>
      <c r="AC1292" s="47">
        <f t="shared" si="294"/>
        <v>0.82890851799335608</v>
      </c>
      <c r="AD1292" s="45">
        <f t="shared" si="295"/>
        <v>-0.18764548217571717</v>
      </c>
      <c r="AE1292" s="47">
        <f t="shared" si="296"/>
        <v>100</v>
      </c>
      <c r="AF1292">
        <f t="shared" si="297"/>
        <v>0.20640574718767124</v>
      </c>
      <c r="BE1292">
        <v>0.35745076719305502</v>
      </c>
      <c r="BF1292">
        <v>1</v>
      </c>
      <c r="BG1292">
        <v>0</v>
      </c>
      <c r="BH1292">
        <f t="shared" si="301"/>
        <v>1150</v>
      </c>
      <c r="BI1292">
        <f t="shared" si="302"/>
        <v>144</v>
      </c>
      <c r="BJ1292">
        <f t="shared" si="298"/>
        <v>6.7315490673154899E-2</v>
      </c>
      <c r="BK1292">
        <f t="shared" si="299"/>
        <v>0.39240506329113922</v>
      </c>
      <c r="BL1292">
        <f t="shared" si="300"/>
        <v>3.1825228166354957E-4</v>
      </c>
    </row>
    <row r="1293" spans="1:64" x14ac:dyDescent="0.3">
      <c r="A1293">
        <v>37</v>
      </c>
      <c r="B1293">
        <v>4</v>
      </c>
      <c r="C1293">
        <v>1</v>
      </c>
      <c r="D1293">
        <v>3</v>
      </c>
      <c r="E1293">
        <v>2</v>
      </c>
      <c r="F1293">
        <v>2</v>
      </c>
      <c r="G1293">
        <f t="shared" si="289"/>
        <v>3</v>
      </c>
      <c r="H1293">
        <v>1</v>
      </c>
      <c r="I1293">
        <v>0</v>
      </c>
      <c r="J1293">
        <v>1</v>
      </c>
      <c r="L1293" s="2" t="s">
        <v>18</v>
      </c>
      <c r="N1293">
        <v>49</v>
      </c>
      <c r="O1293">
        <v>4</v>
      </c>
      <c r="P1293">
        <v>2</v>
      </c>
      <c r="Q1293">
        <v>7</v>
      </c>
      <c r="R1293">
        <v>2</v>
      </c>
      <c r="S1293">
        <v>4</v>
      </c>
      <c r="T1293">
        <v>1</v>
      </c>
      <c r="U1293">
        <v>3</v>
      </c>
      <c r="V1293">
        <v>1</v>
      </c>
      <c r="W1293" s="45">
        <v>0</v>
      </c>
      <c r="X1293" s="46">
        <v>1</v>
      </c>
      <c r="Y1293" s="47">
        <f t="shared" si="290"/>
        <v>1</v>
      </c>
      <c r="Z1293">
        <f t="shared" si="291"/>
        <v>0</v>
      </c>
      <c r="AA1293">
        <f t="shared" si="292"/>
        <v>3.1869305919317019E-2</v>
      </c>
      <c r="AB1293" s="45">
        <f t="shared" si="293"/>
        <v>3.1869305919317019E-2</v>
      </c>
      <c r="AC1293" s="47">
        <f t="shared" si="294"/>
        <v>0.96813069408068297</v>
      </c>
      <c r="AD1293" s="45">
        <f t="shared" si="295"/>
        <v>-3.2388186273043469E-2</v>
      </c>
      <c r="AE1293" s="47">
        <f t="shared" si="296"/>
        <v>100</v>
      </c>
      <c r="AF1293">
        <f t="shared" si="297"/>
        <v>3.2918392231721834E-2</v>
      </c>
      <c r="BE1293">
        <v>0.35749353159679176</v>
      </c>
      <c r="BF1293">
        <v>1</v>
      </c>
      <c r="BG1293">
        <v>0</v>
      </c>
      <c r="BH1293">
        <f t="shared" si="301"/>
        <v>1151</v>
      </c>
      <c r="BI1293">
        <f t="shared" si="302"/>
        <v>144</v>
      </c>
      <c r="BJ1293">
        <f t="shared" si="298"/>
        <v>6.6504460665044562E-2</v>
      </c>
      <c r="BK1293">
        <f t="shared" si="299"/>
        <v>0.39240506329113922</v>
      </c>
      <c r="BL1293">
        <f t="shared" si="300"/>
        <v>3.1825228166350604E-4</v>
      </c>
    </row>
    <row r="1294" spans="1:64" x14ac:dyDescent="0.3">
      <c r="A1294">
        <v>39</v>
      </c>
      <c r="B1294">
        <v>3</v>
      </c>
      <c r="C1294">
        <v>1</v>
      </c>
      <c r="D1294">
        <v>1</v>
      </c>
      <c r="E1294">
        <v>2</v>
      </c>
      <c r="F1294">
        <v>4</v>
      </c>
      <c r="G1294">
        <f t="shared" si="289"/>
        <v>1</v>
      </c>
      <c r="H1294">
        <v>3</v>
      </c>
      <c r="I1294">
        <v>2</v>
      </c>
      <c r="J1294">
        <v>0</v>
      </c>
      <c r="L1294" s="2" t="s">
        <v>21</v>
      </c>
      <c r="N1294">
        <v>49</v>
      </c>
      <c r="O1294">
        <v>4</v>
      </c>
      <c r="P1294">
        <v>2</v>
      </c>
      <c r="Q1294">
        <v>9</v>
      </c>
      <c r="R1294">
        <v>5</v>
      </c>
      <c r="S1294">
        <v>3</v>
      </c>
      <c r="T1294">
        <v>1</v>
      </c>
      <c r="U1294">
        <v>3</v>
      </c>
      <c r="V1294">
        <v>0</v>
      </c>
      <c r="W1294" s="45">
        <v>0</v>
      </c>
      <c r="X1294" s="46">
        <v>1</v>
      </c>
      <c r="Y1294" s="47">
        <f t="shared" si="290"/>
        <v>1</v>
      </c>
      <c r="Z1294">
        <f t="shared" si="291"/>
        <v>0</v>
      </c>
      <c r="AA1294">
        <f t="shared" si="292"/>
        <v>7.3377972358459843E-3</v>
      </c>
      <c r="AB1294" s="45">
        <f t="shared" si="293"/>
        <v>7.3377972358459843E-3</v>
      </c>
      <c r="AC1294" s="47">
        <f t="shared" si="294"/>
        <v>0.99266220276415407</v>
      </c>
      <c r="AD1294" s="45">
        <f t="shared" si="295"/>
        <v>-7.3648512960333284E-3</v>
      </c>
      <c r="AE1294" s="47">
        <f t="shared" si="296"/>
        <v>100</v>
      </c>
      <c r="AF1294">
        <f t="shared" si="297"/>
        <v>7.3920385156332645E-3</v>
      </c>
      <c r="BE1294">
        <v>0.35856759503690949</v>
      </c>
      <c r="BF1294">
        <v>1</v>
      </c>
      <c r="BG1294">
        <v>0</v>
      </c>
      <c r="BH1294">
        <f t="shared" si="301"/>
        <v>1152</v>
      </c>
      <c r="BI1294">
        <f t="shared" si="302"/>
        <v>144</v>
      </c>
      <c r="BJ1294">
        <f t="shared" si="298"/>
        <v>6.5693430656934337E-2</v>
      </c>
      <c r="BK1294">
        <f t="shared" si="299"/>
        <v>0.39240506329113922</v>
      </c>
      <c r="BL1294">
        <f t="shared" si="300"/>
        <v>3.1825228166354957E-4</v>
      </c>
    </row>
    <row r="1295" spans="1:64" x14ac:dyDescent="0.3">
      <c r="A1295">
        <v>43</v>
      </c>
      <c r="B1295">
        <v>1</v>
      </c>
      <c r="C1295">
        <v>1</v>
      </c>
      <c r="D1295">
        <v>2</v>
      </c>
      <c r="E1295">
        <v>1</v>
      </c>
      <c r="F1295">
        <v>1</v>
      </c>
      <c r="G1295">
        <f t="shared" si="289"/>
        <v>3</v>
      </c>
      <c r="H1295">
        <v>2</v>
      </c>
      <c r="I1295">
        <v>1</v>
      </c>
      <c r="J1295">
        <v>0</v>
      </c>
      <c r="L1295" s="2" t="s">
        <v>18</v>
      </c>
      <c r="N1295">
        <v>50</v>
      </c>
      <c r="O1295">
        <v>1</v>
      </c>
      <c r="P1295">
        <v>1</v>
      </c>
      <c r="Q1295">
        <v>0</v>
      </c>
      <c r="R1295">
        <v>1</v>
      </c>
      <c r="S1295">
        <v>4</v>
      </c>
      <c r="T1295">
        <v>2</v>
      </c>
      <c r="U1295">
        <v>3</v>
      </c>
      <c r="V1295">
        <v>0</v>
      </c>
      <c r="W1295" s="45">
        <v>0</v>
      </c>
      <c r="X1295" s="46">
        <v>1</v>
      </c>
      <c r="Y1295" s="47">
        <f t="shared" si="290"/>
        <v>1</v>
      </c>
      <c r="Z1295">
        <f t="shared" si="291"/>
        <v>0</v>
      </c>
      <c r="AA1295">
        <f t="shared" si="292"/>
        <v>0.13134962390982366</v>
      </c>
      <c r="AB1295" s="45">
        <f t="shared" si="293"/>
        <v>0.13134962390982366</v>
      </c>
      <c r="AC1295" s="47">
        <f t="shared" si="294"/>
        <v>0.86865037609017637</v>
      </c>
      <c r="AD1295" s="45">
        <f t="shared" si="295"/>
        <v>-0.14081456368292969</v>
      </c>
      <c r="AE1295" s="47">
        <f t="shared" si="296"/>
        <v>100</v>
      </c>
      <c r="AF1295">
        <f t="shared" si="297"/>
        <v>0.15121115183421965</v>
      </c>
      <c r="BE1295">
        <v>0.35946840539263991</v>
      </c>
      <c r="BF1295">
        <v>1</v>
      </c>
      <c r="BG1295">
        <v>0</v>
      </c>
      <c r="BH1295">
        <f t="shared" si="301"/>
        <v>1153</v>
      </c>
      <c r="BI1295">
        <f t="shared" si="302"/>
        <v>144</v>
      </c>
      <c r="BJ1295">
        <f t="shared" si="298"/>
        <v>6.4882400648824001E-2</v>
      </c>
      <c r="BK1295">
        <f t="shared" si="299"/>
        <v>0.39240506329113922</v>
      </c>
      <c r="BL1295">
        <f t="shared" si="300"/>
        <v>3.1825228166354957E-4</v>
      </c>
    </row>
    <row r="1296" spans="1:64" x14ac:dyDescent="0.3">
      <c r="A1296">
        <v>41</v>
      </c>
      <c r="B1296">
        <v>2</v>
      </c>
      <c r="C1296">
        <v>1</v>
      </c>
      <c r="D1296">
        <v>2</v>
      </c>
      <c r="E1296">
        <v>2</v>
      </c>
      <c r="F1296">
        <v>2</v>
      </c>
      <c r="G1296">
        <f t="shared" si="289"/>
        <v>3</v>
      </c>
      <c r="H1296">
        <v>1</v>
      </c>
      <c r="I1296">
        <v>1</v>
      </c>
      <c r="J1296">
        <v>0</v>
      </c>
      <c r="L1296" s="2" t="s">
        <v>18</v>
      </c>
      <c r="N1296">
        <v>50</v>
      </c>
      <c r="O1296">
        <v>1</v>
      </c>
      <c r="P1296">
        <v>1</v>
      </c>
      <c r="Q1296">
        <v>4</v>
      </c>
      <c r="R1296">
        <v>5</v>
      </c>
      <c r="S1296">
        <v>2</v>
      </c>
      <c r="T1296">
        <v>1</v>
      </c>
      <c r="U1296">
        <v>2</v>
      </c>
      <c r="V1296">
        <v>1</v>
      </c>
      <c r="W1296" s="45">
        <v>0</v>
      </c>
      <c r="X1296" s="46">
        <v>1</v>
      </c>
      <c r="Y1296" s="47">
        <f t="shared" si="290"/>
        <v>1</v>
      </c>
      <c r="Z1296">
        <f t="shared" si="291"/>
        <v>0</v>
      </c>
      <c r="AA1296">
        <f t="shared" si="292"/>
        <v>1.6395173045685038E-2</v>
      </c>
      <c r="AB1296" s="45">
        <f t="shared" si="293"/>
        <v>1.6395173045685038E-2</v>
      </c>
      <c r="AC1296" s="47">
        <f t="shared" si="294"/>
        <v>0.98360482695431495</v>
      </c>
      <c r="AD1296" s="45">
        <f t="shared" si="295"/>
        <v>-1.6531061215871206E-2</v>
      </c>
      <c r="AE1296" s="47">
        <f t="shared" si="296"/>
        <v>100</v>
      </c>
      <c r="AF1296">
        <f t="shared" si="297"/>
        <v>1.6668455253978271E-2</v>
      </c>
      <c r="BE1296">
        <v>0.36029806368519945</v>
      </c>
      <c r="BF1296">
        <v>1</v>
      </c>
      <c r="BG1296">
        <v>0</v>
      </c>
      <c r="BH1296">
        <f t="shared" si="301"/>
        <v>1154</v>
      </c>
      <c r="BI1296">
        <f t="shared" si="302"/>
        <v>144</v>
      </c>
      <c r="BJ1296">
        <f t="shared" si="298"/>
        <v>6.4071370640713665E-2</v>
      </c>
      <c r="BK1296">
        <f t="shared" si="299"/>
        <v>0.39240506329113922</v>
      </c>
      <c r="BL1296">
        <f t="shared" si="300"/>
        <v>3.1825228166350604E-4</v>
      </c>
    </row>
    <row r="1297" spans="1:64" x14ac:dyDescent="0.3">
      <c r="A1297">
        <v>41</v>
      </c>
      <c r="B1297">
        <v>3</v>
      </c>
      <c r="C1297">
        <v>2</v>
      </c>
      <c r="D1297">
        <v>14</v>
      </c>
      <c r="E1297">
        <v>3</v>
      </c>
      <c r="F1297">
        <v>1</v>
      </c>
      <c r="G1297">
        <f t="shared" si="289"/>
        <v>1</v>
      </c>
      <c r="H1297">
        <v>4</v>
      </c>
      <c r="I1297">
        <v>13</v>
      </c>
      <c r="J1297">
        <v>0</v>
      </c>
      <c r="L1297" s="2" t="s">
        <v>21</v>
      </c>
      <c r="N1297">
        <v>50</v>
      </c>
      <c r="O1297">
        <v>1</v>
      </c>
      <c r="P1297">
        <v>1</v>
      </c>
      <c r="Q1297">
        <v>5</v>
      </c>
      <c r="R1297">
        <v>5</v>
      </c>
      <c r="S1297">
        <v>2</v>
      </c>
      <c r="T1297">
        <v>2</v>
      </c>
      <c r="U1297">
        <v>3</v>
      </c>
      <c r="V1297">
        <v>10</v>
      </c>
      <c r="W1297" s="45">
        <v>0</v>
      </c>
      <c r="X1297" s="46">
        <v>1</v>
      </c>
      <c r="Y1297" s="47">
        <f t="shared" si="290"/>
        <v>1</v>
      </c>
      <c r="Z1297">
        <f t="shared" si="291"/>
        <v>0</v>
      </c>
      <c r="AA1297">
        <f t="shared" si="292"/>
        <v>7.4618972264982888E-2</v>
      </c>
      <c r="AB1297" s="45">
        <f t="shared" si="293"/>
        <v>7.4618972264982888E-2</v>
      </c>
      <c r="AC1297" s="47">
        <f t="shared" si="294"/>
        <v>0.92538102773501707</v>
      </c>
      <c r="AD1297" s="45">
        <f t="shared" si="295"/>
        <v>-7.7549704410542514E-2</v>
      </c>
      <c r="AE1297" s="47">
        <f t="shared" si="296"/>
        <v>100</v>
      </c>
      <c r="AF1297">
        <f t="shared" si="297"/>
        <v>8.063594349629355E-2</v>
      </c>
      <c r="BE1297">
        <v>0.36343612189787089</v>
      </c>
      <c r="BF1297">
        <v>1</v>
      </c>
      <c r="BG1297">
        <v>0</v>
      </c>
      <c r="BH1297">
        <f t="shared" si="301"/>
        <v>1155</v>
      </c>
      <c r="BI1297">
        <f t="shared" si="302"/>
        <v>144</v>
      </c>
      <c r="BJ1297">
        <f t="shared" si="298"/>
        <v>6.326034063260344E-2</v>
      </c>
      <c r="BK1297">
        <f t="shared" si="299"/>
        <v>0.39240506329113922</v>
      </c>
      <c r="BL1297">
        <f t="shared" si="300"/>
        <v>3.1825228166354957E-4</v>
      </c>
    </row>
    <row r="1298" spans="1:64" x14ac:dyDescent="0.3">
      <c r="A1298">
        <v>30</v>
      </c>
      <c r="B1298">
        <v>1</v>
      </c>
      <c r="C1298">
        <v>1</v>
      </c>
      <c r="D1298">
        <v>7</v>
      </c>
      <c r="E1298">
        <v>3</v>
      </c>
      <c r="F1298">
        <v>3</v>
      </c>
      <c r="G1298">
        <f t="shared" si="289"/>
        <v>3</v>
      </c>
      <c r="H1298">
        <v>3</v>
      </c>
      <c r="I1298">
        <v>0</v>
      </c>
      <c r="J1298">
        <v>0</v>
      </c>
      <c r="L1298" s="2" t="s">
        <v>18</v>
      </c>
      <c r="N1298">
        <v>50</v>
      </c>
      <c r="O1298">
        <v>1</v>
      </c>
      <c r="P1298">
        <v>1</v>
      </c>
      <c r="Q1298">
        <v>6</v>
      </c>
      <c r="R1298">
        <v>4</v>
      </c>
      <c r="S1298">
        <v>1</v>
      </c>
      <c r="T1298">
        <v>1</v>
      </c>
      <c r="U1298">
        <v>3</v>
      </c>
      <c r="V1298">
        <v>14</v>
      </c>
      <c r="W1298" s="45">
        <v>0</v>
      </c>
      <c r="X1298" s="46">
        <v>1</v>
      </c>
      <c r="Y1298" s="47">
        <f t="shared" si="290"/>
        <v>1</v>
      </c>
      <c r="Z1298">
        <f t="shared" si="291"/>
        <v>0</v>
      </c>
      <c r="AA1298">
        <f t="shared" si="292"/>
        <v>9.6496674976518176E-2</v>
      </c>
      <c r="AB1298" s="45">
        <f t="shared" si="293"/>
        <v>9.6496674976518176E-2</v>
      </c>
      <c r="AC1298" s="47">
        <f t="shared" si="294"/>
        <v>0.90350332502348185</v>
      </c>
      <c r="AD1298" s="45">
        <f t="shared" si="295"/>
        <v>-0.10147548879781894</v>
      </c>
      <c r="AE1298" s="47">
        <f t="shared" si="296"/>
        <v>100</v>
      </c>
      <c r="AF1298">
        <f t="shared" si="297"/>
        <v>0.1068027889925145</v>
      </c>
      <c r="BE1298">
        <v>0.36431743441344955</v>
      </c>
      <c r="BF1298">
        <v>1</v>
      </c>
      <c r="BG1298">
        <v>0</v>
      </c>
      <c r="BH1298">
        <f t="shared" si="301"/>
        <v>1156</v>
      </c>
      <c r="BI1298">
        <f t="shared" si="302"/>
        <v>144</v>
      </c>
      <c r="BJ1298">
        <f t="shared" si="298"/>
        <v>6.2449310624493104E-2</v>
      </c>
      <c r="BK1298">
        <f t="shared" si="299"/>
        <v>0.39240506329113922</v>
      </c>
      <c r="BL1298">
        <f t="shared" si="300"/>
        <v>3.1825228166354957E-4</v>
      </c>
    </row>
    <row r="1299" spans="1:64" x14ac:dyDescent="0.3">
      <c r="A1299">
        <v>26</v>
      </c>
      <c r="B1299">
        <v>4</v>
      </c>
      <c r="C1299">
        <v>2</v>
      </c>
      <c r="D1299">
        <v>1</v>
      </c>
      <c r="E1299">
        <v>1</v>
      </c>
      <c r="F1299">
        <v>2</v>
      </c>
      <c r="G1299">
        <f t="shared" si="289"/>
        <v>2</v>
      </c>
      <c r="H1299">
        <v>3</v>
      </c>
      <c r="I1299">
        <v>1</v>
      </c>
      <c r="J1299">
        <v>1</v>
      </c>
      <c r="L1299" s="2" t="s">
        <v>20</v>
      </c>
      <c r="N1299">
        <v>50</v>
      </c>
      <c r="O1299">
        <v>1</v>
      </c>
      <c r="P1299">
        <v>2</v>
      </c>
      <c r="Q1299">
        <v>2</v>
      </c>
      <c r="R1299">
        <v>1</v>
      </c>
      <c r="S1299">
        <v>3</v>
      </c>
      <c r="T1299">
        <v>2</v>
      </c>
      <c r="U1299">
        <v>3</v>
      </c>
      <c r="V1299">
        <v>0</v>
      </c>
      <c r="W1299" s="45">
        <v>1</v>
      </c>
      <c r="X1299" s="46">
        <v>0</v>
      </c>
      <c r="Y1299" s="47">
        <f t="shared" si="290"/>
        <v>1</v>
      </c>
      <c r="Z1299">
        <f t="shared" si="291"/>
        <v>1</v>
      </c>
      <c r="AA1299">
        <f t="shared" si="292"/>
        <v>0.36877776598558309</v>
      </c>
      <c r="AB1299" s="45">
        <f t="shared" si="293"/>
        <v>0.36877776598558309</v>
      </c>
      <c r="AC1299" s="47">
        <f t="shared" si="294"/>
        <v>0.63122223401441691</v>
      </c>
      <c r="AD1299" s="45">
        <f t="shared" si="295"/>
        <v>-0.99756107657480664</v>
      </c>
      <c r="AE1299" s="47">
        <f t="shared" si="296"/>
        <v>0</v>
      </c>
      <c r="AF1299">
        <f t="shared" si="297"/>
        <v>1.7116602253051605</v>
      </c>
      <c r="BE1299">
        <v>0.36548779900057449</v>
      </c>
      <c r="BF1299">
        <v>1</v>
      </c>
      <c r="BG1299">
        <v>0</v>
      </c>
      <c r="BH1299">
        <f t="shared" si="301"/>
        <v>1157</v>
      </c>
      <c r="BI1299">
        <f t="shared" si="302"/>
        <v>144</v>
      </c>
      <c r="BJ1299">
        <f t="shared" si="298"/>
        <v>6.1638280616382768E-2</v>
      </c>
      <c r="BK1299">
        <f t="shared" si="299"/>
        <v>0.39240506329113922</v>
      </c>
      <c r="BL1299">
        <f t="shared" si="300"/>
        <v>0</v>
      </c>
    </row>
    <row r="1300" spans="1:64" x14ac:dyDescent="0.3">
      <c r="A1300">
        <v>46</v>
      </c>
      <c r="B1300">
        <v>4</v>
      </c>
      <c r="C1300">
        <v>1</v>
      </c>
      <c r="D1300">
        <v>7</v>
      </c>
      <c r="E1300">
        <v>2</v>
      </c>
      <c r="F1300">
        <v>3</v>
      </c>
      <c r="G1300">
        <f t="shared" si="289"/>
        <v>2</v>
      </c>
      <c r="H1300">
        <v>4</v>
      </c>
      <c r="I1300">
        <v>3</v>
      </c>
      <c r="J1300">
        <v>1</v>
      </c>
      <c r="L1300" s="2" t="s">
        <v>20</v>
      </c>
      <c r="N1300">
        <v>50</v>
      </c>
      <c r="O1300">
        <v>1</v>
      </c>
      <c r="P1300">
        <v>2</v>
      </c>
      <c r="Q1300">
        <v>3</v>
      </c>
      <c r="R1300">
        <v>5</v>
      </c>
      <c r="S1300">
        <v>2</v>
      </c>
      <c r="T1300">
        <v>2</v>
      </c>
      <c r="U1300">
        <v>2</v>
      </c>
      <c r="V1300">
        <v>0</v>
      </c>
      <c r="W1300" s="45">
        <v>0</v>
      </c>
      <c r="X1300" s="46">
        <v>1</v>
      </c>
      <c r="Y1300" s="47">
        <f t="shared" si="290"/>
        <v>1</v>
      </c>
      <c r="Z1300">
        <f t="shared" si="291"/>
        <v>0</v>
      </c>
      <c r="AA1300">
        <f t="shared" si="292"/>
        <v>0.13320649810538795</v>
      </c>
      <c r="AB1300" s="45">
        <f t="shared" si="293"/>
        <v>0.13320649810538795</v>
      </c>
      <c r="AC1300" s="47">
        <f t="shared" si="294"/>
        <v>0.86679350189461202</v>
      </c>
      <c r="AD1300" s="45">
        <f t="shared" si="295"/>
        <v>-0.14295450600860998</v>
      </c>
      <c r="AE1300" s="47">
        <f t="shared" si="296"/>
        <v>100</v>
      </c>
      <c r="AF1300">
        <f t="shared" si="297"/>
        <v>0.15367731508626803</v>
      </c>
      <c r="BE1300">
        <v>0.36877776598558309</v>
      </c>
      <c r="BF1300">
        <v>0</v>
      </c>
      <c r="BG1300">
        <v>1</v>
      </c>
      <c r="BH1300">
        <f t="shared" si="301"/>
        <v>1157</v>
      </c>
      <c r="BI1300">
        <f t="shared" si="302"/>
        <v>145</v>
      </c>
      <c r="BJ1300">
        <f t="shared" si="298"/>
        <v>6.1638280616382768E-2</v>
      </c>
      <c r="BK1300">
        <f t="shared" si="299"/>
        <v>0.38818565400843885</v>
      </c>
      <c r="BL1300">
        <f t="shared" si="300"/>
        <v>3.1483021411873716E-4</v>
      </c>
    </row>
    <row r="1301" spans="1:64" x14ac:dyDescent="0.3">
      <c r="A1301">
        <v>40</v>
      </c>
      <c r="B1301">
        <v>3</v>
      </c>
      <c r="C1301">
        <v>1</v>
      </c>
      <c r="D1301">
        <v>3</v>
      </c>
      <c r="E1301">
        <v>2</v>
      </c>
      <c r="F1301">
        <v>4</v>
      </c>
      <c r="G1301">
        <f t="shared" si="289"/>
        <v>1</v>
      </c>
      <c r="H1301">
        <v>3</v>
      </c>
      <c r="I1301">
        <v>0</v>
      </c>
      <c r="J1301">
        <v>0</v>
      </c>
      <c r="L1301" s="2" t="s">
        <v>21</v>
      </c>
      <c r="N1301">
        <v>50</v>
      </c>
      <c r="O1301">
        <v>2</v>
      </c>
      <c r="P1301">
        <v>1</v>
      </c>
      <c r="Q1301">
        <v>3</v>
      </c>
      <c r="R1301">
        <v>2</v>
      </c>
      <c r="S1301">
        <v>1</v>
      </c>
      <c r="T1301">
        <v>1</v>
      </c>
      <c r="U1301">
        <v>3</v>
      </c>
      <c r="V1301">
        <v>0</v>
      </c>
      <c r="W1301" s="45">
        <v>1</v>
      </c>
      <c r="X1301" s="46">
        <v>0</v>
      </c>
      <c r="Y1301" s="47">
        <f t="shared" si="290"/>
        <v>1</v>
      </c>
      <c r="Z1301">
        <f t="shared" si="291"/>
        <v>1</v>
      </c>
      <c r="AA1301">
        <f t="shared" si="292"/>
        <v>3.2656009593841427E-2</v>
      </c>
      <c r="AB1301" s="45">
        <f t="shared" si="293"/>
        <v>3.2656009593841427E-2</v>
      </c>
      <c r="AC1301" s="47">
        <f t="shared" si="294"/>
        <v>0.96734399040615859</v>
      </c>
      <c r="AD1301" s="45">
        <f t="shared" si="295"/>
        <v>-3.4217263791297383</v>
      </c>
      <c r="AE1301" s="47">
        <f t="shared" si="296"/>
        <v>0</v>
      </c>
      <c r="AF1301">
        <f t="shared" si="297"/>
        <v>29.622235001688306</v>
      </c>
      <c r="BE1301">
        <v>0.37310075504836332</v>
      </c>
      <c r="BF1301">
        <v>1</v>
      </c>
      <c r="BG1301">
        <v>0</v>
      </c>
      <c r="BH1301">
        <f t="shared" si="301"/>
        <v>1158</v>
      </c>
      <c r="BI1301">
        <f t="shared" si="302"/>
        <v>145</v>
      </c>
      <c r="BJ1301">
        <f t="shared" si="298"/>
        <v>6.0827250608272543E-2</v>
      </c>
      <c r="BK1301">
        <f t="shared" si="299"/>
        <v>0.38818565400843885</v>
      </c>
      <c r="BL1301">
        <f t="shared" si="300"/>
        <v>3.1483021411878026E-4</v>
      </c>
    </row>
    <row r="1302" spans="1:64" x14ac:dyDescent="0.3">
      <c r="A1302">
        <v>34</v>
      </c>
      <c r="B1302">
        <v>2</v>
      </c>
      <c r="C1302">
        <v>1</v>
      </c>
      <c r="D1302">
        <v>8</v>
      </c>
      <c r="E1302">
        <v>2</v>
      </c>
      <c r="F1302">
        <v>3</v>
      </c>
      <c r="G1302">
        <f t="shared" si="289"/>
        <v>2</v>
      </c>
      <c r="H1302">
        <v>3</v>
      </c>
      <c r="I1302">
        <v>4</v>
      </c>
      <c r="J1302">
        <v>0</v>
      </c>
      <c r="L1302" s="2" t="s">
        <v>20</v>
      </c>
      <c r="N1302">
        <v>50</v>
      </c>
      <c r="O1302">
        <v>2</v>
      </c>
      <c r="P1302">
        <v>1</v>
      </c>
      <c r="Q1302">
        <v>10</v>
      </c>
      <c r="R1302">
        <v>4</v>
      </c>
      <c r="S1302">
        <v>3</v>
      </c>
      <c r="T1302">
        <v>2</v>
      </c>
      <c r="U1302">
        <v>3</v>
      </c>
      <c r="V1302">
        <v>15</v>
      </c>
      <c r="W1302" s="45">
        <v>0</v>
      </c>
      <c r="X1302" s="46">
        <v>1</v>
      </c>
      <c r="Y1302" s="47">
        <f t="shared" si="290"/>
        <v>1</v>
      </c>
      <c r="Z1302">
        <f t="shared" si="291"/>
        <v>0</v>
      </c>
      <c r="AA1302">
        <f t="shared" si="292"/>
        <v>6.2377120930611617E-2</v>
      </c>
      <c r="AB1302" s="45">
        <f t="shared" si="293"/>
        <v>6.2377120930611617E-2</v>
      </c>
      <c r="AC1302" s="47">
        <f t="shared" si="294"/>
        <v>0.93762287906938835</v>
      </c>
      <c r="AD1302" s="45">
        <f t="shared" si="295"/>
        <v>-6.4407458719277569E-2</v>
      </c>
      <c r="AE1302" s="47">
        <f t="shared" si="296"/>
        <v>100</v>
      </c>
      <c r="AF1302">
        <f t="shared" si="297"/>
        <v>6.6526875914677236E-2</v>
      </c>
      <c r="BE1302">
        <v>0.37359730104299171</v>
      </c>
      <c r="BF1302">
        <v>1</v>
      </c>
      <c r="BG1302">
        <v>0</v>
      </c>
      <c r="BH1302">
        <f t="shared" si="301"/>
        <v>1159</v>
      </c>
      <c r="BI1302">
        <f t="shared" si="302"/>
        <v>145</v>
      </c>
      <c r="BJ1302">
        <f t="shared" si="298"/>
        <v>6.0016220600162207E-2</v>
      </c>
      <c r="BK1302">
        <f t="shared" si="299"/>
        <v>0.38818565400843885</v>
      </c>
      <c r="BL1302">
        <f t="shared" si="300"/>
        <v>3.1483021411878026E-4</v>
      </c>
    </row>
    <row r="1303" spans="1:64" x14ac:dyDescent="0.3">
      <c r="A1303">
        <v>58</v>
      </c>
      <c r="B1303">
        <v>2</v>
      </c>
      <c r="C1303">
        <v>1</v>
      </c>
      <c r="D1303">
        <v>9</v>
      </c>
      <c r="E1303">
        <v>4</v>
      </c>
      <c r="F1303">
        <v>3</v>
      </c>
      <c r="G1303">
        <f t="shared" si="289"/>
        <v>1</v>
      </c>
      <c r="H1303">
        <v>2</v>
      </c>
      <c r="I1303">
        <v>14</v>
      </c>
      <c r="J1303">
        <v>0</v>
      </c>
      <c r="L1303" s="2" t="s">
        <v>21</v>
      </c>
      <c r="N1303">
        <v>50</v>
      </c>
      <c r="O1303">
        <v>2</v>
      </c>
      <c r="P1303">
        <v>2</v>
      </c>
      <c r="Q1303">
        <v>1</v>
      </c>
      <c r="R1303">
        <v>5</v>
      </c>
      <c r="S1303">
        <v>2</v>
      </c>
      <c r="T1303">
        <v>2</v>
      </c>
      <c r="U1303">
        <v>2</v>
      </c>
      <c r="V1303">
        <v>7</v>
      </c>
      <c r="W1303" s="45">
        <v>0</v>
      </c>
      <c r="X1303" s="46">
        <v>1</v>
      </c>
      <c r="Y1303" s="47">
        <f t="shared" si="290"/>
        <v>1</v>
      </c>
      <c r="Z1303">
        <f t="shared" si="291"/>
        <v>0</v>
      </c>
      <c r="AA1303">
        <f t="shared" si="292"/>
        <v>0.29430756268008229</v>
      </c>
      <c r="AB1303" s="45">
        <f t="shared" si="293"/>
        <v>0.29430756268008229</v>
      </c>
      <c r="AC1303" s="47">
        <f t="shared" si="294"/>
        <v>0.70569243731991771</v>
      </c>
      <c r="AD1303" s="45">
        <f t="shared" si="295"/>
        <v>-0.34857577759800457</v>
      </c>
      <c r="AE1303" s="47">
        <f t="shared" si="296"/>
        <v>100</v>
      </c>
      <c r="AF1303">
        <f t="shared" si="297"/>
        <v>0.41704791934260349</v>
      </c>
      <c r="BE1303">
        <v>0.37521587618466956</v>
      </c>
      <c r="BF1303">
        <v>1</v>
      </c>
      <c r="BG1303">
        <v>0</v>
      </c>
      <c r="BH1303">
        <f t="shared" si="301"/>
        <v>1160</v>
      </c>
      <c r="BI1303">
        <f t="shared" si="302"/>
        <v>145</v>
      </c>
      <c r="BJ1303">
        <f t="shared" si="298"/>
        <v>5.9205190592051871E-2</v>
      </c>
      <c r="BK1303">
        <f t="shared" si="299"/>
        <v>0.38818565400843885</v>
      </c>
      <c r="BL1303">
        <f t="shared" si="300"/>
        <v>0</v>
      </c>
    </row>
    <row r="1304" spans="1:64" x14ac:dyDescent="0.3">
      <c r="A1304">
        <v>35</v>
      </c>
      <c r="B1304">
        <v>2</v>
      </c>
      <c r="C1304">
        <v>1</v>
      </c>
      <c r="D1304">
        <v>4</v>
      </c>
      <c r="E1304">
        <v>1</v>
      </c>
      <c r="F1304">
        <v>3</v>
      </c>
      <c r="G1304">
        <f t="shared" si="289"/>
        <v>2</v>
      </c>
      <c r="H1304">
        <v>4</v>
      </c>
      <c r="I1304">
        <v>0</v>
      </c>
      <c r="J1304">
        <v>0</v>
      </c>
      <c r="L1304" s="2" t="s">
        <v>20</v>
      </c>
      <c r="N1304">
        <v>50</v>
      </c>
      <c r="O1304">
        <v>2</v>
      </c>
      <c r="P1304">
        <v>2</v>
      </c>
      <c r="Q1304">
        <v>3</v>
      </c>
      <c r="R1304">
        <v>2</v>
      </c>
      <c r="S1304">
        <v>3</v>
      </c>
      <c r="T1304">
        <v>2</v>
      </c>
      <c r="U1304">
        <v>3</v>
      </c>
      <c r="V1304">
        <v>1</v>
      </c>
      <c r="W1304" s="45">
        <v>1</v>
      </c>
      <c r="X1304" s="46">
        <v>0</v>
      </c>
      <c r="Y1304" s="47">
        <f t="shared" si="290"/>
        <v>1</v>
      </c>
      <c r="Z1304">
        <f t="shared" si="291"/>
        <v>1</v>
      </c>
      <c r="AA1304">
        <f t="shared" si="292"/>
        <v>0.21514587540953989</v>
      </c>
      <c r="AB1304" s="45">
        <f t="shared" si="293"/>
        <v>0.21514587540953989</v>
      </c>
      <c r="AC1304" s="47">
        <f t="shared" si="294"/>
        <v>0.78485412459046011</v>
      </c>
      <c r="AD1304" s="45">
        <f t="shared" si="295"/>
        <v>-1.5364389906480114</v>
      </c>
      <c r="AE1304" s="47">
        <f t="shared" si="296"/>
        <v>0</v>
      </c>
      <c r="AF1304">
        <f t="shared" si="297"/>
        <v>3.6480091616743984</v>
      </c>
      <c r="BE1304">
        <v>0.37555095271768613</v>
      </c>
      <c r="BF1304">
        <v>0</v>
      </c>
      <c r="BG1304">
        <v>1</v>
      </c>
      <c r="BH1304">
        <f t="shared" si="301"/>
        <v>1160</v>
      </c>
      <c r="BI1304">
        <f t="shared" si="302"/>
        <v>146</v>
      </c>
      <c r="BJ1304">
        <f t="shared" si="298"/>
        <v>5.9205190592051871E-2</v>
      </c>
      <c r="BK1304">
        <f t="shared" si="299"/>
        <v>0.38396624472573837</v>
      </c>
      <c r="BL1304">
        <f t="shared" si="300"/>
        <v>3.1140814657396824E-4</v>
      </c>
    </row>
    <row r="1305" spans="1:64" x14ac:dyDescent="0.3">
      <c r="A1305">
        <v>47</v>
      </c>
      <c r="B1305">
        <v>3</v>
      </c>
      <c r="C1305">
        <v>2</v>
      </c>
      <c r="D1305">
        <v>11</v>
      </c>
      <c r="E1305">
        <v>3</v>
      </c>
      <c r="F1305">
        <v>2</v>
      </c>
      <c r="G1305">
        <f t="shared" si="289"/>
        <v>1</v>
      </c>
      <c r="H1305">
        <v>3</v>
      </c>
      <c r="I1305">
        <v>14</v>
      </c>
      <c r="J1305">
        <v>0</v>
      </c>
      <c r="L1305" s="2" t="s">
        <v>21</v>
      </c>
      <c r="N1305">
        <v>50</v>
      </c>
      <c r="O1305">
        <v>2</v>
      </c>
      <c r="P1305">
        <v>2</v>
      </c>
      <c r="Q1305">
        <v>3</v>
      </c>
      <c r="R1305">
        <v>5</v>
      </c>
      <c r="S1305">
        <v>3</v>
      </c>
      <c r="T1305">
        <v>1</v>
      </c>
      <c r="U1305">
        <v>2</v>
      </c>
      <c r="V1305">
        <v>13</v>
      </c>
      <c r="W1305" s="45">
        <v>0</v>
      </c>
      <c r="X1305" s="46">
        <v>1</v>
      </c>
      <c r="Y1305" s="47">
        <f t="shared" si="290"/>
        <v>1</v>
      </c>
      <c r="Z1305">
        <f t="shared" si="291"/>
        <v>0</v>
      </c>
      <c r="AA1305">
        <f t="shared" si="292"/>
        <v>0.2492804210171769</v>
      </c>
      <c r="AB1305" s="45">
        <f t="shared" si="293"/>
        <v>0.2492804210171769</v>
      </c>
      <c r="AC1305" s="47">
        <f t="shared" si="294"/>
        <v>0.75071957898282315</v>
      </c>
      <c r="AD1305" s="45">
        <f t="shared" si="295"/>
        <v>-0.28672309377508903</v>
      </c>
      <c r="AE1305" s="47">
        <f t="shared" si="296"/>
        <v>100</v>
      </c>
      <c r="AF1305">
        <f t="shared" si="297"/>
        <v>0.33205530799521155</v>
      </c>
      <c r="BE1305">
        <v>0.37801313600650033</v>
      </c>
      <c r="BF1305">
        <v>1</v>
      </c>
      <c r="BG1305">
        <v>0</v>
      </c>
      <c r="BH1305">
        <f t="shared" si="301"/>
        <v>1161</v>
      </c>
      <c r="BI1305">
        <f t="shared" si="302"/>
        <v>146</v>
      </c>
      <c r="BJ1305">
        <f t="shared" si="298"/>
        <v>5.8394160583941646E-2</v>
      </c>
      <c r="BK1305">
        <f t="shared" si="299"/>
        <v>0.38396624472573837</v>
      </c>
      <c r="BL1305">
        <f t="shared" si="300"/>
        <v>3.114081465740109E-4</v>
      </c>
    </row>
    <row r="1306" spans="1:64" x14ac:dyDescent="0.3">
      <c r="A1306">
        <v>40</v>
      </c>
      <c r="B1306">
        <v>2</v>
      </c>
      <c r="C1306">
        <v>1</v>
      </c>
      <c r="D1306">
        <v>4</v>
      </c>
      <c r="E1306">
        <v>2</v>
      </c>
      <c r="F1306">
        <v>1</v>
      </c>
      <c r="G1306">
        <f t="shared" si="289"/>
        <v>1</v>
      </c>
      <c r="H1306">
        <v>3</v>
      </c>
      <c r="I1306">
        <v>7</v>
      </c>
      <c r="J1306">
        <v>0</v>
      </c>
      <c r="L1306" s="2" t="s">
        <v>21</v>
      </c>
      <c r="N1306">
        <v>50</v>
      </c>
      <c r="O1306">
        <v>2</v>
      </c>
      <c r="P1306">
        <v>2</v>
      </c>
      <c r="Q1306">
        <v>8</v>
      </c>
      <c r="R1306">
        <v>4</v>
      </c>
      <c r="S1306">
        <v>3</v>
      </c>
      <c r="T1306">
        <v>2</v>
      </c>
      <c r="U1306">
        <v>3</v>
      </c>
      <c r="V1306">
        <v>12</v>
      </c>
      <c r="W1306" s="45">
        <v>0</v>
      </c>
      <c r="X1306" s="46">
        <v>1</v>
      </c>
      <c r="Y1306" s="47">
        <f t="shared" si="290"/>
        <v>1</v>
      </c>
      <c r="Z1306">
        <f t="shared" si="291"/>
        <v>0</v>
      </c>
      <c r="AA1306">
        <f t="shared" si="292"/>
        <v>0.2195832388489565</v>
      </c>
      <c r="AB1306" s="45">
        <f t="shared" si="293"/>
        <v>0.2195832388489565</v>
      </c>
      <c r="AC1306" s="47">
        <f t="shared" si="294"/>
        <v>0.78041676115104353</v>
      </c>
      <c r="AD1306" s="45">
        <f t="shared" si="295"/>
        <v>-0.247927192822813</v>
      </c>
      <c r="AE1306" s="47">
        <f t="shared" si="296"/>
        <v>100</v>
      </c>
      <c r="AF1306">
        <f t="shared" si="297"/>
        <v>0.28136663611003337</v>
      </c>
      <c r="BE1306">
        <v>0.37872997197707337</v>
      </c>
      <c r="BF1306">
        <v>1</v>
      </c>
      <c r="BG1306">
        <v>0</v>
      </c>
      <c r="BH1306">
        <f t="shared" si="301"/>
        <v>1162</v>
      </c>
      <c r="BI1306">
        <f t="shared" si="302"/>
        <v>146</v>
      </c>
      <c r="BJ1306">
        <f t="shared" si="298"/>
        <v>5.7583130575831309E-2</v>
      </c>
      <c r="BK1306">
        <f t="shared" si="299"/>
        <v>0.38396624472573837</v>
      </c>
      <c r="BL1306">
        <f t="shared" si="300"/>
        <v>3.114081465740109E-4</v>
      </c>
    </row>
    <row r="1307" spans="1:64" x14ac:dyDescent="0.3">
      <c r="A1307">
        <v>54</v>
      </c>
      <c r="B1307">
        <v>4</v>
      </c>
      <c r="C1307">
        <v>1</v>
      </c>
      <c r="D1307">
        <v>1</v>
      </c>
      <c r="E1307">
        <v>2</v>
      </c>
      <c r="F1307">
        <v>4</v>
      </c>
      <c r="G1307">
        <f t="shared" si="289"/>
        <v>2</v>
      </c>
      <c r="H1307">
        <v>2</v>
      </c>
      <c r="I1307">
        <v>1</v>
      </c>
      <c r="J1307">
        <v>0</v>
      </c>
      <c r="L1307" s="2" t="s">
        <v>20</v>
      </c>
      <c r="N1307">
        <v>50</v>
      </c>
      <c r="O1307">
        <v>3</v>
      </c>
      <c r="P1307">
        <v>1</v>
      </c>
      <c r="Q1307">
        <v>2</v>
      </c>
      <c r="R1307">
        <v>1</v>
      </c>
      <c r="S1307">
        <v>3</v>
      </c>
      <c r="T1307">
        <v>2</v>
      </c>
      <c r="U1307">
        <v>2</v>
      </c>
      <c r="V1307">
        <v>0</v>
      </c>
      <c r="W1307" s="45">
        <v>0</v>
      </c>
      <c r="X1307" s="46">
        <v>1</v>
      </c>
      <c r="Y1307" s="47">
        <f t="shared" si="290"/>
        <v>1</v>
      </c>
      <c r="Z1307">
        <f t="shared" si="291"/>
        <v>0</v>
      </c>
      <c r="AA1307">
        <f t="shared" si="292"/>
        <v>7.0767996503056083E-2</v>
      </c>
      <c r="AB1307" s="45">
        <f t="shared" si="293"/>
        <v>7.0767996503056083E-2</v>
      </c>
      <c r="AC1307" s="47">
        <f t="shared" si="294"/>
        <v>0.9292320034969439</v>
      </c>
      <c r="AD1307" s="45">
        <f t="shared" si="295"/>
        <v>-7.3396836689171283E-2</v>
      </c>
      <c r="AE1307" s="47">
        <f t="shared" si="296"/>
        <v>100</v>
      </c>
      <c r="AF1307">
        <f t="shared" si="297"/>
        <v>7.6157510973295733E-2</v>
      </c>
      <c r="BE1307">
        <v>0.38012688744575146</v>
      </c>
      <c r="BF1307">
        <v>1</v>
      </c>
      <c r="BG1307">
        <v>0</v>
      </c>
      <c r="BH1307">
        <f t="shared" si="301"/>
        <v>1163</v>
      </c>
      <c r="BI1307">
        <f t="shared" si="302"/>
        <v>146</v>
      </c>
      <c r="BJ1307">
        <f t="shared" si="298"/>
        <v>5.6772100567720973E-2</v>
      </c>
      <c r="BK1307">
        <f t="shared" si="299"/>
        <v>0.38396624472573837</v>
      </c>
      <c r="BL1307">
        <f t="shared" si="300"/>
        <v>0</v>
      </c>
    </row>
    <row r="1308" spans="1:64" x14ac:dyDescent="0.3">
      <c r="A1308">
        <v>31</v>
      </c>
      <c r="B1308">
        <v>1</v>
      </c>
      <c r="C1308">
        <v>1</v>
      </c>
      <c r="D1308">
        <v>2</v>
      </c>
      <c r="E1308">
        <v>3</v>
      </c>
      <c r="F1308">
        <v>1</v>
      </c>
      <c r="G1308">
        <f t="shared" si="289"/>
        <v>2</v>
      </c>
      <c r="H1308">
        <v>3</v>
      </c>
      <c r="I1308">
        <v>2</v>
      </c>
      <c r="J1308">
        <v>0</v>
      </c>
      <c r="L1308" s="2" t="s">
        <v>20</v>
      </c>
      <c r="N1308">
        <v>50</v>
      </c>
      <c r="O1308">
        <v>3</v>
      </c>
      <c r="P1308">
        <v>1</v>
      </c>
      <c r="Q1308">
        <v>2</v>
      </c>
      <c r="R1308">
        <v>3</v>
      </c>
      <c r="S1308">
        <v>1</v>
      </c>
      <c r="T1308">
        <v>3</v>
      </c>
      <c r="U1308">
        <v>3</v>
      </c>
      <c r="V1308">
        <v>2</v>
      </c>
      <c r="W1308" s="45">
        <v>0</v>
      </c>
      <c r="X1308" s="46">
        <v>1</v>
      </c>
      <c r="Y1308" s="47">
        <f t="shared" si="290"/>
        <v>1</v>
      </c>
      <c r="Z1308">
        <f t="shared" si="291"/>
        <v>0</v>
      </c>
      <c r="AA1308">
        <f t="shared" si="292"/>
        <v>8.5614227042522514E-2</v>
      </c>
      <c r="AB1308" s="45">
        <f t="shared" si="293"/>
        <v>8.5614227042522514E-2</v>
      </c>
      <c r="AC1308" s="47">
        <f t="shared" si="294"/>
        <v>0.91438577295747747</v>
      </c>
      <c r="AD1308" s="45">
        <f t="shared" si="295"/>
        <v>-8.9502725505475472E-2</v>
      </c>
      <c r="AE1308" s="47">
        <f t="shared" si="296"/>
        <v>100</v>
      </c>
      <c r="AF1308">
        <f t="shared" si="297"/>
        <v>9.363031400369777E-2</v>
      </c>
      <c r="BE1308">
        <v>0.38054292502408182</v>
      </c>
      <c r="BF1308">
        <v>0</v>
      </c>
      <c r="BG1308">
        <v>1</v>
      </c>
      <c r="BH1308">
        <f t="shared" si="301"/>
        <v>1163</v>
      </c>
      <c r="BI1308">
        <f t="shared" si="302"/>
        <v>147</v>
      </c>
      <c r="BJ1308">
        <f t="shared" si="298"/>
        <v>5.6772100567720973E-2</v>
      </c>
      <c r="BK1308">
        <f t="shared" si="299"/>
        <v>0.379746835443038</v>
      </c>
      <c r="BL1308">
        <f t="shared" si="300"/>
        <v>3.0798607902919942E-4</v>
      </c>
    </row>
    <row r="1309" spans="1:64" x14ac:dyDescent="0.3">
      <c r="A1309">
        <v>28</v>
      </c>
      <c r="B1309">
        <v>3</v>
      </c>
      <c r="C1309">
        <v>1</v>
      </c>
      <c r="D1309">
        <v>2</v>
      </c>
      <c r="E1309">
        <v>1</v>
      </c>
      <c r="F1309">
        <v>4</v>
      </c>
      <c r="G1309">
        <f t="shared" si="289"/>
        <v>2</v>
      </c>
      <c r="H1309">
        <v>3</v>
      </c>
      <c r="I1309">
        <v>1</v>
      </c>
      <c r="J1309">
        <v>0</v>
      </c>
      <c r="L1309" s="2" t="s">
        <v>20</v>
      </c>
      <c r="N1309">
        <v>50</v>
      </c>
      <c r="O1309">
        <v>3</v>
      </c>
      <c r="P1309">
        <v>1</v>
      </c>
      <c r="Q1309">
        <v>3</v>
      </c>
      <c r="R1309">
        <v>4</v>
      </c>
      <c r="S1309">
        <v>3</v>
      </c>
      <c r="T1309">
        <v>2</v>
      </c>
      <c r="U1309">
        <v>3</v>
      </c>
      <c r="V1309">
        <v>0</v>
      </c>
      <c r="W1309" s="45">
        <v>0</v>
      </c>
      <c r="X1309" s="46">
        <v>1</v>
      </c>
      <c r="Y1309" s="47">
        <f t="shared" si="290"/>
        <v>1</v>
      </c>
      <c r="Z1309">
        <f t="shared" si="291"/>
        <v>0</v>
      </c>
      <c r="AA1309">
        <f t="shared" si="292"/>
        <v>1.6074267793385343E-2</v>
      </c>
      <c r="AB1309" s="45">
        <f t="shared" si="293"/>
        <v>1.6074267793385343E-2</v>
      </c>
      <c r="AC1309" s="47">
        <f t="shared" si="294"/>
        <v>0.98392573220661461</v>
      </c>
      <c r="AD1309" s="45">
        <f t="shared" si="295"/>
        <v>-1.6204860178076836E-2</v>
      </c>
      <c r="AE1309" s="47">
        <f t="shared" si="296"/>
        <v>100</v>
      </c>
      <c r="AF1309">
        <f t="shared" si="297"/>
        <v>1.6336871033280291E-2</v>
      </c>
      <c r="BE1309">
        <v>0.38130941865780649</v>
      </c>
      <c r="BF1309">
        <v>1</v>
      </c>
      <c r="BG1309">
        <v>0</v>
      </c>
      <c r="BH1309">
        <f t="shared" si="301"/>
        <v>1164</v>
      </c>
      <c r="BI1309">
        <f t="shared" si="302"/>
        <v>147</v>
      </c>
      <c r="BJ1309">
        <f t="shared" si="298"/>
        <v>5.5961070559610748E-2</v>
      </c>
      <c r="BK1309">
        <f t="shared" si="299"/>
        <v>0.379746835443038</v>
      </c>
      <c r="BL1309">
        <f t="shared" si="300"/>
        <v>3.0798607902924159E-4</v>
      </c>
    </row>
    <row r="1310" spans="1:64" x14ac:dyDescent="0.3">
      <c r="A1310">
        <v>38</v>
      </c>
      <c r="B1310">
        <v>2</v>
      </c>
      <c r="C1310">
        <v>2</v>
      </c>
      <c r="D1310">
        <v>2</v>
      </c>
      <c r="E1310">
        <v>2</v>
      </c>
      <c r="F1310">
        <v>4</v>
      </c>
      <c r="G1310">
        <f t="shared" si="289"/>
        <v>2</v>
      </c>
      <c r="H1310">
        <v>2</v>
      </c>
      <c r="I1310">
        <v>0</v>
      </c>
      <c r="J1310">
        <v>0</v>
      </c>
      <c r="L1310" s="2" t="s">
        <v>20</v>
      </c>
      <c r="N1310">
        <v>50</v>
      </c>
      <c r="O1310">
        <v>3</v>
      </c>
      <c r="P1310">
        <v>1</v>
      </c>
      <c r="Q1310">
        <v>4</v>
      </c>
      <c r="R1310">
        <v>5</v>
      </c>
      <c r="S1310">
        <v>2</v>
      </c>
      <c r="T1310">
        <v>3</v>
      </c>
      <c r="U1310">
        <v>3</v>
      </c>
      <c r="V1310">
        <v>4</v>
      </c>
      <c r="W1310" s="45">
        <v>0</v>
      </c>
      <c r="X1310" s="46">
        <v>1</v>
      </c>
      <c r="Y1310" s="47">
        <f t="shared" si="290"/>
        <v>1</v>
      </c>
      <c r="Z1310">
        <f t="shared" si="291"/>
        <v>0</v>
      </c>
      <c r="AA1310">
        <f t="shared" si="292"/>
        <v>3.5709833467764282E-2</v>
      </c>
      <c r="AB1310" s="45">
        <f t="shared" si="293"/>
        <v>3.5709833467764282E-2</v>
      </c>
      <c r="AC1310" s="47">
        <f t="shared" si="294"/>
        <v>0.96429016653223576</v>
      </c>
      <c r="AD1310" s="45">
        <f t="shared" si="295"/>
        <v>-3.636302703699304E-2</v>
      </c>
      <c r="AE1310" s="47">
        <f t="shared" si="296"/>
        <v>100</v>
      </c>
      <c r="AF1310">
        <f t="shared" si="297"/>
        <v>3.7032248909250408E-2</v>
      </c>
      <c r="BE1310">
        <v>0.3822671567632257</v>
      </c>
      <c r="BF1310">
        <v>1</v>
      </c>
      <c r="BG1310">
        <v>0</v>
      </c>
      <c r="BH1310">
        <f t="shared" si="301"/>
        <v>1165</v>
      </c>
      <c r="BI1310">
        <f t="shared" si="302"/>
        <v>147</v>
      </c>
      <c r="BJ1310">
        <f t="shared" si="298"/>
        <v>5.5150040551500412E-2</v>
      </c>
      <c r="BK1310">
        <f t="shared" si="299"/>
        <v>0.379746835443038</v>
      </c>
      <c r="BL1310">
        <f t="shared" si="300"/>
        <v>3.0798607902924159E-4</v>
      </c>
    </row>
    <row r="1311" spans="1:64" x14ac:dyDescent="0.3">
      <c r="A1311">
        <v>26</v>
      </c>
      <c r="B1311">
        <v>3</v>
      </c>
      <c r="C1311">
        <v>1</v>
      </c>
      <c r="D1311">
        <v>3</v>
      </c>
      <c r="E1311">
        <v>2</v>
      </c>
      <c r="F1311">
        <v>1</v>
      </c>
      <c r="G1311">
        <f t="shared" si="289"/>
        <v>3</v>
      </c>
      <c r="H1311">
        <v>3</v>
      </c>
      <c r="I1311">
        <v>1</v>
      </c>
      <c r="J1311">
        <v>0</v>
      </c>
      <c r="L1311" s="2" t="s">
        <v>18</v>
      </c>
      <c r="N1311">
        <v>50</v>
      </c>
      <c r="O1311">
        <v>3</v>
      </c>
      <c r="P1311">
        <v>2</v>
      </c>
      <c r="Q1311">
        <v>0</v>
      </c>
      <c r="R1311">
        <v>5</v>
      </c>
      <c r="S1311">
        <v>3</v>
      </c>
      <c r="T1311">
        <v>2</v>
      </c>
      <c r="U1311">
        <v>3</v>
      </c>
      <c r="V1311">
        <v>0</v>
      </c>
      <c r="W1311" s="45">
        <v>0</v>
      </c>
      <c r="X1311" s="46">
        <v>1</v>
      </c>
      <c r="Y1311" s="47">
        <f t="shared" si="290"/>
        <v>1</v>
      </c>
      <c r="Z1311">
        <f t="shared" si="291"/>
        <v>0</v>
      </c>
      <c r="AA1311">
        <f t="shared" si="292"/>
        <v>7.9444228492493649E-2</v>
      </c>
      <c r="AB1311" s="45">
        <f t="shared" si="293"/>
        <v>7.9444228492493649E-2</v>
      </c>
      <c r="AC1311" s="47">
        <f t="shared" si="294"/>
        <v>0.92055577150750634</v>
      </c>
      <c r="AD1311" s="45">
        <f t="shared" si="295"/>
        <v>-8.2777691868999234E-2</v>
      </c>
      <c r="AE1311" s="47">
        <f t="shared" si="296"/>
        <v>100</v>
      </c>
      <c r="AF1311">
        <f t="shared" si="297"/>
        <v>8.6300288316475834E-2</v>
      </c>
      <c r="BE1311">
        <v>0.38557905398314718</v>
      </c>
      <c r="BF1311">
        <v>1</v>
      </c>
      <c r="BG1311">
        <v>0</v>
      </c>
      <c r="BH1311">
        <f t="shared" si="301"/>
        <v>1166</v>
      </c>
      <c r="BI1311">
        <f t="shared" si="302"/>
        <v>147</v>
      </c>
      <c r="BJ1311">
        <f t="shared" si="298"/>
        <v>5.4339010543390076E-2</v>
      </c>
      <c r="BK1311">
        <f t="shared" si="299"/>
        <v>0.379746835443038</v>
      </c>
      <c r="BL1311">
        <f t="shared" si="300"/>
        <v>0</v>
      </c>
    </row>
    <row r="1312" spans="1:64" x14ac:dyDescent="0.3">
      <c r="A1312">
        <v>58</v>
      </c>
      <c r="B1312">
        <v>1</v>
      </c>
      <c r="C1312">
        <v>2</v>
      </c>
      <c r="D1312">
        <v>2</v>
      </c>
      <c r="E1312">
        <v>4</v>
      </c>
      <c r="F1312">
        <v>3</v>
      </c>
      <c r="G1312">
        <f t="shared" si="289"/>
        <v>2</v>
      </c>
      <c r="H1312">
        <v>3</v>
      </c>
      <c r="I1312">
        <v>2</v>
      </c>
      <c r="J1312">
        <v>0</v>
      </c>
      <c r="L1312" s="2" t="s">
        <v>20</v>
      </c>
      <c r="N1312">
        <v>50</v>
      </c>
      <c r="O1312">
        <v>3</v>
      </c>
      <c r="P1312">
        <v>2</v>
      </c>
      <c r="Q1312">
        <v>6</v>
      </c>
      <c r="R1312">
        <v>4</v>
      </c>
      <c r="S1312">
        <v>1</v>
      </c>
      <c r="T1312">
        <v>3</v>
      </c>
      <c r="U1312">
        <v>3</v>
      </c>
      <c r="V1312">
        <v>13</v>
      </c>
      <c r="W1312" s="45">
        <v>0</v>
      </c>
      <c r="X1312" s="46">
        <v>1</v>
      </c>
      <c r="Y1312" s="47">
        <f t="shared" si="290"/>
        <v>1</v>
      </c>
      <c r="Z1312">
        <f t="shared" si="291"/>
        <v>0</v>
      </c>
      <c r="AA1312">
        <f t="shared" si="292"/>
        <v>0.43953581682840331</v>
      </c>
      <c r="AB1312" s="45">
        <f t="shared" si="293"/>
        <v>0.43953581682840331</v>
      </c>
      <c r="AC1312" s="47">
        <f t="shared" si="294"/>
        <v>0.56046418317159663</v>
      </c>
      <c r="AD1312" s="45">
        <f t="shared" si="295"/>
        <v>-0.57898994007889271</v>
      </c>
      <c r="AE1312" s="47">
        <f t="shared" si="296"/>
        <v>100</v>
      </c>
      <c r="AF1312">
        <f t="shared" si="297"/>
        <v>0.78423533568394177</v>
      </c>
      <c r="BE1312">
        <v>0.38690581417162345</v>
      </c>
      <c r="BF1312">
        <v>0</v>
      </c>
      <c r="BG1312">
        <v>1</v>
      </c>
      <c r="BH1312">
        <f t="shared" si="301"/>
        <v>1166</v>
      </c>
      <c r="BI1312">
        <f t="shared" si="302"/>
        <v>148</v>
      </c>
      <c r="BJ1312">
        <f t="shared" si="298"/>
        <v>5.4339010543390076E-2</v>
      </c>
      <c r="BK1312">
        <f t="shared" si="299"/>
        <v>0.37552742616033752</v>
      </c>
      <c r="BL1312">
        <f t="shared" si="300"/>
        <v>3.0456401148443049E-4</v>
      </c>
    </row>
    <row r="1313" spans="1:64" x14ac:dyDescent="0.3">
      <c r="A1313">
        <v>18</v>
      </c>
      <c r="B1313">
        <v>2</v>
      </c>
      <c r="C1313">
        <v>1</v>
      </c>
      <c r="D1313">
        <v>0</v>
      </c>
      <c r="E1313">
        <v>1</v>
      </c>
      <c r="F1313">
        <v>3</v>
      </c>
      <c r="G1313">
        <f t="shared" si="289"/>
        <v>3</v>
      </c>
      <c r="H1313">
        <v>1</v>
      </c>
      <c r="I1313">
        <v>0</v>
      </c>
      <c r="J1313">
        <v>0</v>
      </c>
      <c r="L1313" s="2" t="s">
        <v>18</v>
      </c>
      <c r="N1313">
        <v>50</v>
      </c>
      <c r="O1313">
        <v>4</v>
      </c>
      <c r="P1313">
        <v>1</v>
      </c>
      <c r="Q1313">
        <v>0</v>
      </c>
      <c r="R1313">
        <v>5</v>
      </c>
      <c r="S1313">
        <v>1</v>
      </c>
      <c r="T1313">
        <v>1</v>
      </c>
      <c r="U1313">
        <v>2</v>
      </c>
      <c r="V1313">
        <v>0</v>
      </c>
      <c r="W1313" s="45">
        <v>0</v>
      </c>
      <c r="X1313" s="46">
        <v>1</v>
      </c>
      <c r="Y1313" s="47">
        <f t="shared" si="290"/>
        <v>1</v>
      </c>
      <c r="Z1313">
        <f t="shared" si="291"/>
        <v>0</v>
      </c>
      <c r="AA1313">
        <f t="shared" si="292"/>
        <v>1.0713320895497079E-2</v>
      </c>
      <c r="AB1313" s="45">
        <f t="shared" si="293"/>
        <v>1.0713320895497079E-2</v>
      </c>
      <c r="AC1313" s="47">
        <f t="shared" si="294"/>
        <v>0.98928667910450296</v>
      </c>
      <c r="AD1313" s="45">
        <f t="shared" si="295"/>
        <v>-1.0771121714297043E-2</v>
      </c>
      <c r="AE1313" s="47">
        <f t="shared" si="296"/>
        <v>100</v>
      </c>
      <c r="AF1313">
        <f t="shared" si="297"/>
        <v>1.082933908014886E-2</v>
      </c>
      <c r="BE1313">
        <v>0.38789254095875331</v>
      </c>
      <c r="BF1313">
        <v>1</v>
      </c>
      <c r="BG1313">
        <v>0</v>
      </c>
      <c r="BH1313">
        <f t="shared" si="301"/>
        <v>1167</v>
      </c>
      <c r="BI1313">
        <f t="shared" si="302"/>
        <v>148</v>
      </c>
      <c r="BJ1313">
        <f t="shared" si="298"/>
        <v>5.3527980535279851E-2</v>
      </c>
      <c r="BK1313">
        <f t="shared" si="299"/>
        <v>0.37552742616033752</v>
      </c>
      <c r="BL1313">
        <f t="shared" si="300"/>
        <v>3.0456401148447218E-4</v>
      </c>
    </row>
    <row r="1314" spans="1:64" x14ac:dyDescent="0.3">
      <c r="A1314">
        <v>31</v>
      </c>
      <c r="B1314">
        <v>4</v>
      </c>
      <c r="C1314">
        <v>1</v>
      </c>
      <c r="D1314">
        <v>0</v>
      </c>
      <c r="E1314">
        <v>1</v>
      </c>
      <c r="F1314">
        <v>2</v>
      </c>
      <c r="G1314">
        <f t="shared" si="289"/>
        <v>2</v>
      </c>
      <c r="H1314">
        <v>3</v>
      </c>
      <c r="I1314">
        <v>0</v>
      </c>
      <c r="J1314">
        <v>1</v>
      </c>
      <c r="L1314" s="2" t="s">
        <v>20</v>
      </c>
      <c r="N1314">
        <v>50</v>
      </c>
      <c r="O1314">
        <v>4</v>
      </c>
      <c r="P1314">
        <v>1</v>
      </c>
      <c r="Q1314">
        <v>2</v>
      </c>
      <c r="R1314">
        <v>1</v>
      </c>
      <c r="S1314">
        <v>2</v>
      </c>
      <c r="T1314">
        <v>2</v>
      </c>
      <c r="U1314">
        <v>3</v>
      </c>
      <c r="V1314">
        <v>2</v>
      </c>
      <c r="W1314" s="45">
        <v>0</v>
      </c>
      <c r="X1314" s="46">
        <v>1</v>
      </c>
      <c r="Y1314" s="47">
        <f t="shared" si="290"/>
        <v>1</v>
      </c>
      <c r="Z1314">
        <f t="shared" si="291"/>
        <v>0</v>
      </c>
      <c r="AA1314">
        <f t="shared" si="292"/>
        <v>6.0665003200910804E-2</v>
      </c>
      <c r="AB1314" s="45">
        <f t="shared" si="293"/>
        <v>6.0665003200910804E-2</v>
      </c>
      <c r="AC1314" s="47">
        <f t="shared" si="294"/>
        <v>0.93933499679908916</v>
      </c>
      <c r="AD1314" s="45">
        <f t="shared" si="295"/>
        <v>-6.2583104292810457E-2</v>
      </c>
      <c r="AE1314" s="47">
        <f t="shared" si="296"/>
        <v>100</v>
      </c>
      <c r="AF1314">
        <f t="shared" si="297"/>
        <v>6.4582926653041772E-2</v>
      </c>
      <c r="BE1314">
        <v>0.38866013138179767</v>
      </c>
      <c r="BF1314">
        <v>1</v>
      </c>
      <c r="BG1314">
        <v>0</v>
      </c>
      <c r="BH1314">
        <f t="shared" si="301"/>
        <v>1168</v>
      </c>
      <c r="BI1314">
        <f t="shared" si="302"/>
        <v>148</v>
      </c>
      <c r="BJ1314">
        <f t="shared" si="298"/>
        <v>5.2716950527169515E-2</v>
      </c>
      <c r="BK1314">
        <f t="shared" si="299"/>
        <v>0.37552742616033752</v>
      </c>
      <c r="BL1314">
        <f t="shared" si="300"/>
        <v>3.0456401148447218E-4</v>
      </c>
    </row>
    <row r="1315" spans="1:64" x14ac:dyDescent="0.3">
      <c r="A1315">
        <v>29</v>
      </c>
      <c r="B1315">
        <v>1</v>
      </c>
      <c r="C1315">
        <v>2</v>
      </c>
      <c r="D1315">
        <v>2</v>
      </c>
      <c r="E1315">
        <v>1</v>
      </c>
      <c r="F1315">
        <v>2</v>
      </c>
      <c r="G1315">
        <f t="shared" si="289"/>
        <v>1</v>
      </c>
      <c r="H1315">
        <v>3</v>
      </c>
      <c r="I1315">
        <v>2</v>
      </c>
      <c r="J1315">
        <v>1</v>
      </c>
      <c r="L1315" s="2" t="s">
        <v>21</v>
      </c>
      <c r="N1315">
        <v>50</v>
      </c>
      <c r="O1315">
        <v>4</v>
      </c>
      <c r="P1315">
        <v>1</v>
      </c>
      <c r="Q1315">
        <v>2</v>
      </c>
      <c r="R1315">
        <v>4</v>
      </c>
      <c r="S1315">
        <v>4</v>
      </c>
      <c r="T1315">
        <v>2</v>
      </c>
      <c r="U1315">
        <v>3</v>
      </c>
      <c r="V1315">
        <v>2</v>
      </c>
      <c r="W1315" s="45">
        <v>0</v>
      </c>
      <c r="X1315" s="46">
        <v>1</v>
      </c>
      <c r="Y1315" s="47">
        <f t="shared" si="290"/>
        <v>1</v>
      </c>
      <c r="Z1315">
        <f t="shared" si="291"/>
        <v>0</v>
      </c>
      <c r="AA1315">
        <f t="shared" si="292"/>
        <v>1.5653058865207497E-2</v>
      </c>
      <c r="AB1315" s="45">
        <f t="shared" si="293"/>
        <v>1.5653058865207497E-2</v>
      </c>
      <c r="AC1315" s="47">
        <f t="shared" si="294"/>
        <v>0.98434694113479249</v>
      </c>
      <c r="AD1315" s="45">
        <f t="shared" si="295"/>
        <v>-1.5776861618413185E-2</v>
      </c>
      <c r="AE1315" s="47">
        <f t="shared" si="296"/>
        <v>100</v>
      </c>
      <c r="AF1315">
        <f t="shared" si="297"/>
        <v>1.5901973390766124E-2</v>
      </c>
      <c r="BE1315">
        <v>0.38978452010439602</v>
      </c>
      <c r="BF1315">
        <v>1</v>
      </c>
      <c r="BG1315">
        <v>0</v>
      </c>
      <c r="BH1315">
        <f t="shared" si="301"/>
        <v>1169</v>
      </c>
      <c r="BI1315">
        <f t="shared" si="302"/>
        <v>148</v>
      </c>
      <c r="BJ1315">
        <f t="shared" si="298"/>
        <v>5.1905920519059179E-2</v>
      </c>
      <c r="BK1315">
        <f t="shared" si="299"/>
        <v>0.37552742616033752</v>
      </c>
      <c r="BL1315">
        <f t="shared" si="300"/>
        <v>0</v>
      </c>
    </row>
    <row r="1316" spans="1:64" x14ac:dyDescent="0.3">
      <c r="A1316">
        <v>45</v>
      </c>
      <c r="B1316">
        <v>3</v>
      </c>
      <c r="C1316">
        <v>1</v>
      </c>
      <c r="D1316">
        <v>7</v>
      </c>
      <c r="E1316">
        <v>2</v>
      </c>
      <c r="F1316">
        <v>3</v>
      </c>
      <c r="G1316">
        <f t="shared" si="289"/>
        <v>2</v>
      </c>
      <c r="H1316">
        <v>4</v>
      </c>
      <c r="I1316">
        <v>5</v>
      </c>
      <c r="J1316">
        <v>0</v>
      </c>
      <c r="L1316" s="2" t="s">
        <v>20</v>
      </c>
      <c r="N1316">
        <v>50</v>
      </c>
      <c r="O1316">
        <v>4</v>
      </c>
      <c r="P1316">
        <v>1</v>
      </c>
      <c r="Q1316">
        <v>3</v>
      </c>
      <c r="R1316">
        <v>3</v>
      </c>
      <c r="S1316">
        <v>4</v>
      </c>
      <c r="T1316">
        <v>3</v>
      </c>
      <c r="U1316">
        <v>3</v>
      </c>
      <c r="V1316">
        <v>1</v>
      </c>
      <c r="W1316" s="45">
        <v>0</v>
      </c>
      <c r="X1316" s="46">
        <v>1</v>
      </c>
      <c r="Y1316" s="47">
        <f t="shared" si="290"/>
        <v>1</v>
      </c>
      <c r="Z1316">
        <f t="shared" si="291"/>
        <v>0</v>
      </c>
      <c r="AA1316">
        <f t="shared" si="292"/>
        <v>3.1680262829800264E-2</v>
      </c>
      <c r="AB1316" s="45">
        <f t="shared" si="293"/>
        <v>3.1680262829800264E-2</v>
      </c>
      <c r="AC1316" s="47">
        <f t="shared" si="294"/>
        <v>0.9683197371701997</v>
      </c>
      <c r="AD1316" s="45">
        <f t="shared" si="295"/>
        <v>-3.2192939250897737E-2</v>
      </c>
      <c r="AE1316" s="47">
        <f t="shared" si="296"/>
        <v>100</v>
      </c>
      <c r="AF1316">
        <f t="shared" si="297"/>
        <v>3.2716737678385135E-2</v>
      </c>
      <c r="BE1316">
        <v>0.39013158149985649</v>
      </c>
      <c r="BF1316">
        <v>0</v>
      </c>
      <c r="BG1316">
        <v>1</v>
      </c>
      <c r="BH1316">
        <f t="shared" si="301"/>
        <v>1169</v>
      </c>
      <c r="BI1316">
        <f t="shared" si="302"/>
        <v>149</v>
      </c>
      <c r="BJ1316">
        <f t="shared" si="298"/>
        <v>5.1905920519059179E-2</v>
      </c>
      <c r="BK1316">
        <f t="shared" si="299"/>
        <v>0.37130801687763715</v>
      </c>
      <c r="BL1316">
        <f t="shared" si="300"/>
        <v>3.0114194393966162E-4</v>
      </c>
    </row>
    <row r="1317" spans="1:64" x14ac:dyDescent="0.3">
      <c r="A1317">
        <v>36</v>
      </c>
      <c r="B1317">
        <v>4</v>
      </c>
      <c r="C1317">
        <v>2</v>
      </c>
      <c r="D1317">
        <v>0</v>
      </c>
      <c r="E1317">
        <v>2</v>
      </c>
      <c r="F1317">
        <v>3</v>
      </c>
      <c r="G1317">
        <f t="shared" si="289"/>
        <v>2</v>
      </c>
      <c r="H1317">
        <v>3</v>
      </c>
      <c r="I1317">
        <v>0</v>
      </c>
      <c r="J1317">
        <v>0</v>
      </c>
      <c r="L1317" s="2" t="s">
        <v>20</v>
      </c>
      <c r="N1317">
        <v>50</v>
      </c>
      <c r="O1317">
        <v>4</v>
      </c>
      <c r="P1317">
        <v>1</v>
      </c>
      <c r="Q1317">
        <v>4</v>
      </c>
      <c r="R1317">
        <v>4</v>
      </c>
      <c r="S1317">
        <v>4</v>
      </c>
      <c r="T1317">
        <v>1</v>
      </c>
      <c r="U1317">
        <v>2</v>
      </c>
      <c r="V1317">
        <v>1</v>
      </c>
      <c r="W1317" s="45">
        <v>0</v>
      </c>
      <c r="X1317" s="46">
        <v>1</v>
      </c>
      <c r="Y1317" s="47">
        <f t="shared" si="290"/>
        <v>1</v>
      </c>
      <c r="Z1317">
        <f t="shared" si="291"/>
        <v>0</v>
      </c>
      <c r="AA1317">
        <f t="shared" si="292"/>
        <v>6.4415807170119114E-3</v>
      </c>
      <c r="AB1317" s="45">
        <f t="shared" si="293"/>
        <v>6.4415807170119114E-3</v>
      </c>
      <c r="AC1317" s="47">
        <f t="shared" si="294"/>
        <v>0.99355841928298805</v>
      </c>
      <c r="AD1317" s="45">
        <f t="shared" si="295"/>
        <v>-6.4624172263149805E-3</v>
      </c>
      <c r="AE1317" s="47">
        <f t="shared" si="296"/>
        <v>100</v>
      </c>
      <c r="AF1317">
        <f t="shared" si="297"/>
        <v>6.4833436987636285E-3</v>
      </c>
      <c r="BE1317">
        <v>0.39112139619643049</v>
      </c>
      <c r="BF1317">
        <v>1</v>
      </c>
      <c r="BG1317">
        <v>0</v>
      </c>
      <c r="BH1317">
        <f t="shared" si="301"/>
        <v>1170</v>
      </c>
      <c r="BI1317">
        <f t="shared" si="302"/>
        <v>149</v>
      </c>
      <c r="BJ1317">
        <f t="shared" si="298"/>
        <v>5.1094890510948954E-2</v>
      </c>
      <c r="BK1317">
        <f t="shared" si="299"/>
        <v>0.37130801687763715</v>
      </c>
      <c r="BL1317">
        <f t="shared" si="300"/>
        <v>0</v>
      </c>
    </row>
    <row r="1318" spans="1:64" x14ac:dyDescent="0.3">
      <c r="A1318">
        <v>43</v>
      </c>
      <c r="B1318">
        <v>1</v>
      </c>
      <c r="C1318">
        <v>1</v>
      </c>
      <c r="D1318">
        <v>7</v>
      </c>
      <c r="E1318">
        <v>2</v>
      </c>
      <c r="F1318">
        <v>4</v>
      </c>
      <c r="G1318">
        <f t="shared" si="289"/>
        <v>2</v>
      </c>
      <c r="H1318">
        <v>3</v>
      </c>
      <c r="I1318">
        <v>7</v>
      </c>
      <c r="J1318">
        <v>0</v>
      </c>
      <c r="L1318" s="2" t="s">
        <v>20</v>
      </c>
      <c r="N1318">
        <v>50</v>
      </c>
      <c r="O1318">
        <v>4</v>
      </c>
      <c r="P1318">
        <v>1</v>
      </c>
      <c r="Q1318">
        <v>7</v>
      </c>
      <c r="R1318">
        <v>2</v>
      </c>
      <c r="S1318">
        <v>1</v>
      </c>
      <c r="T1318">
        <v>2</v>
      </c>
      <c r="U1318">
        <v>3</v>
      </c>
      <c r="V1318">
        <v>0</v>
      </c>
      <c r="W1318" s="45">
        <v>0</v>
      </c>
      <c r="X1318" s="46">
        <v>1</v>
      </c>
      <c r="Y1318" s="47">
        <f t="shared" si="290"/>
        <v>1</v>
      </c>
      <c r="Z1318">
        <f t="shared" si="291"/>
        <v>0</v>
      </c>
      <c r="AA1318">
        <f t="shared" si="292"/>
        <v>1.6147957461947478E-2</v>
      </c>
      <c r="AB1318" s="45">
        <f t="shared" si="293"/>
        <v>1.6147957461947478E-2</v>
      </c>
      <c r="AC1318" s="47">
        <f t="shared" si="294"/>
        <v>0.98385204253805247</v>
      </c>
      <c r="AD1318" s="45">
        <f t="shared" si="295"/>
        <v>-1.6279756509911002E-2</v>
      </c>
      <c r="AE1318" s="47">
        <f t="shared" si="296"/>
        <v>100</v>
      </c>
      <c r="AF1318">
        <f t="shared" si="297"/>
        <v>1.6412993787450439E-2</v>
      </c>
      <c r="BE1318">
        <v>0.39338733321509417</v>
      </c>
      <c r="BF1318">
        <v>0</v>
      </c>
      <c r="BG1318">
        <v>1</v>
      </c>
      <c r="BH1318">
        <f t="shared" si="301"/>
        <v>1170</v>
      </c>
      <c r="BI1318">
        <f t="shared" si="302"/>
        <v>150</v>
      </c>
      <c r="BJ1318">
        <f t="shared" si="298"/>
        <v>5.1094890510948954E-2</v>
      </c>
      <c r="BK1318">
        <f t="shared" si="299"/>
        <v>0.36708860759493667</v>
      </c>
      <c r="BL1318">
        <f t="shared" si="300"/>
        <v>0</v>
      </c>
    </row>
    <row r="1319" spans="1:64" x14ac:dyDescent="0.3">
      <c r="A1319">
        <v>27</v>
      </c>
      <c r="B1319">
        <v>4</v>
      </c>
      <c r="C1319">
        <v>2</v>
      </c>
      <c r="D1319">
        <v>4</v>
      </c>
      <c r="E1319">
        <v>1</v>
      </c>
      <c r="F1319">
        <v>4</v>
      </c>
      <c r="G1319">
        <f t="shared" si="289"/>
        <v>3</v>
      </c>
      <c r="H1319">
        <v>2</v>
      </c>
      <c r="I1319">
        <v>0</v>
      </c>
      <c r="J1319">
        <v>0</v>
      </c>
      <c r="L1319" s="2" t="s">
        <v>18</v>
      </c>
      <c r="N1319">
        <v>50</v>
      </c>
      <c r="O1319">
        <v>4</v>
      </c>
      <c r="P1319">
        <v>1</v>
      </c>
      <c r="Q1319">
        <v>11</v>
      </c>
      <c r="R1319">
        <v>3</v>
      </c>
      <c r="S1319">
        <v>2</v>
      </c>
      <c r="T1319">
        <v>1</v>
      </c>
      <c r="U1319">
        <v>3</v>
      </c>
      <c r="V1319">
        <v>1</v>
      </c>
      <c r="W1319" s="45">
        <v>0</v>
      </c>
      <c r="X1319" s="46">
        <v>1</v>
      </c>
      <c r="Y1319" s="47">
        <f t="shared" si="290"/>
        <v>1</v>
      </c>
      <c r="Z1319">
        <f t="shared" si="291"/>
        <v>0</v>
      </c>
      <c r="AA1319">
        <f t="shared" si="292"/>
        <v>3.0744963913826931E-3</v>
      </c>
      <c r="AB1319" s="45">
        <f t="shared" si="293"/>
        <v>3.0744963913826931E-3</v>
      </c>
      <c r="AC1319" s="47">
        <f t="shared" si="294"/>
        <v>0.99692550360861731</v>
      </c>
      <c r="AD1319" s="45">
        <f t="shared" si="295"/>
        <v>-3.0792323650601235E-3</v>
      </c>
      <c r="AE1319" s="47">
        <f t="shared" si="296"/>
        <v>100</v>
      </c>
      <c r="AF1319">
        <f t="shared" si="297"/>
        <v>3.083978070832571E-3</v>
      </c>
      <c r="BE1319">
        <v>0.39722165304201817</v>
      </c>
      <c r="BF1319">
        <v>0</v>
      </c>
      <c r="BG1319">
        <v>1</v>
      </c>
      <c r="BH1319">
        <f t="shared" si="301"/>
        <v>1170</v>
      </c>
      <c r="BI1319">
        <f t="shared" si="302"/>
        <v>151</v>
      </c>
      <c r="BJ1319">
        <f t="shared" si="298"/>
        <v>5.1094890510948954E-2</v>
      </c>
      <c r="BK1319">
        <f t="shared" si="299"/>
        <v>0.3628691983122363</v>
      </c>
      <c r="BL1319">
        <f t="shared" si="300"/>
        <v>0</v>
      </c>
    </row>
    <row r="1320" spans="1:64" x14ac:dyDescent="0.3">
      <c r="A1320">
        <v>29</v>
      </c>
      <c r="B1320">
        <v>4</v>
      </c>
      <c r="C1320">
        <v>1</v>
      </c>
      <c r="D1320">
        <v>8</v>
      </c>
      <c r="E1320">
        <v>1</v>
      </c>
      <c r="F1320">
        <v>1</v>
      </c>
      <c r="G1320">
        <f t="shared" si="289"/>
        <v>2</v>
      </c>
      <c r="H1320">
        <v>4</v>
      </c>
      <c r="I1320">
        <v>3</v>
      </c>
      <c r="J1320">
        <v>0</v>
      </c>
      <c r="L1320" s="2" t="s">
        <v>20</v>
      </c>
      <c r="N1320">
        <v>50</v>
      </c>
      <c r="O1320">
        <v>4</v>
      </c>
      <c r="P1320">
        <v>2</v>
      </c>
      <c r="Q1320">
        <v>0</v>
      </c>
      <c r="R1320">
        <v>2</v>
      </c>
      <c r="S1320">
        <v>3</v>
      </c>
      <c r="T1320">
        <v>3</v>
      </c>
      <c r="U1320">
        <v>3</v>
      </c>
      <c r="V1320">
        <v>0</v>
      </c>
      <c r="W1320" s="45">
        <v>1</v>
      </c>
      <c r="X1320" s="46">
        <v>0</v>
      </c>
      <c r="Y1320" s="47">
        <f t="shared" si="290"/>
        <v>1</v>
      </c>
      <c r="Z1320">
        <f t="shared" si="291"/>
        <v>1</v>
      </c>
      <c r="AA1320">
        <f t="shared" si="292"/>
        <v>0.26691540252674562</v>
      </c>
      <c r="AB1320" s="45">
        <f t="shared" si="293"/>
        <v>0.26691540252674562</v>
      </c>
      <c r="AC1320" s="47">
        <f t="shared" si="294"/>
        <v>0.73308459747325438</v>
      </c>
      <c r="AD1320" s="45">
        <f t="shared" si="295"/>
        <v>-1.3208235152568191</v>
      </c>
      <c r="AE1320" s="47">
        <f t="shared" si="296"/>
        <v>0</v>
      </c>
      <c r="AF1320">
        <f t="shared" si="297"/>
        <v>2.7465054115781022</v>
      </c>
      <c r="BE1320">
        <v>0.39756733817597079</v>
      </c>
      <c r="BF1320">
        <v>0</v>
      </c>
      <c r="BG1320">
        <v>1</v>
      </c>
      <c r="BH1320">
        <f t="shared" si="301"/>
        <v>1170</v>
      </c>
      <c r="BI1320">
        <f t="shared" si="302"/>
        <v>152</v>
      </c>
      <c r="BJ1320">
        <f t="shared" si="298"/>
        <v>5.1094890510948954E-2</v>
      </c>
      <c r="BK1320">
        <f t="shared" si="299"/>
        <v>0.35864978902953581</v>
      </c>
      <c r="BL1320">
        <f t="shared" si="300"/>
        <v>2.9087574130539474E-4</v>
      </c>
    </row>
    <row r="1321" spans="1:64" x14ac:dyDescent="0.3">
      <c r="A1321">
        <v>32</v>
      </c>
      <c r="B1321">
        <v>4</v>
      </c>
      <c r="C1321">
        <v>1</v>
      </c>
      <c r="D1321">
        <v>0</v>
      </c>
      <c r="E1321">
        <v>2</v>
      </c>
      <c r="F1321">
        <v>1</v>
      </c>
      <c r="G1321">
        <f t="shared" si="289"/>
        <v>3</v>
      </c>
      <c r="H1321">
        <v>4</v>
      </c>
      <c r="I1321">
        <v>0</v>
      </c>
      <c r="J1321">
        <v>0</v>
      </c>
      <c r="L1321" s="2" t="s">
        <v>18</v>
      </c>
      <c r="N1321">
        <v>50</v>
      </c>
      <c r="O1321">
        <v>4</v>
      </c>
      <c r="P1321">
        <v>2</v>
      </c>
      <c r="Q1321">
        <v>2</v>
      </c>
      <c r="R1321">
        <v>3</v>
      </c>
      <c r="S1321">
        <v>1</v>
      </c>
      <c r="T1321">
        <v>1</v>
      </c>
      <c r="U1321">
        <v>3</v>
      </c>
      <c r="V1321">
        <v>2</v>
      </c>
      <c r="W1321" s="45">
        <v>1</v>
      </c>
      <c r="X1321" s="46">
        <v>0</v>
      </c>
      <c r="Y1321" s="47">
        <f t="shared" si="290"/>
        <v>1</v>
      </c>
      <c r="Z1321">
        <f t="shared" si="291"/>
        <v>1</v>
      </c>
      <c r="AA1321">
        <f t="shared" si="292"/>
        <v>7.7725398959787986E-2</v>
      </c>
      <c r="AB1321" s="45">
        <f t="shared" si="293"/>
        <v>7.7725398959787986E-2</v>
      </c>
      <c r="AC1321" s="47">
        <f t="shared" si="294"/>
        <v>0.92227460104021197</v>
      </c>
      <c r="AD1321" s="45">
        <f t="shared" si="295"/>
        <v>-2.5545731900844206</v>
      </c>
      <c r="AE1321" s="47">
        <f t="shared" si="296"/>
        <v>0</v>
      </c>
      <c r="AF1321">
        <f t="shared" si="297"/>
        <v>11.865807231396262</v>
      </c>
      <c r="BE1321">
        <v>0.39822938237093697</v>
      </c>
      <c r="BF1321">
        <v>1</v>
      </c>
      <c r="BG1321">
        <v>0</v>
      </c>
      <c r="BH1321">
        <f t="shared" si="301"/>
        <v>1171</v>
      </c>
      <c r="BI1321">
        <f t="shared" si="302"/>
        <v>152</v>
      </c>
      <c r="BJ1321">
        <f t="shared" si="298"/>
        <v>5.0283860502838618E-2</v>
      </c>
      <c r="BK1321">
        <f t="shared" si="299"/>
        <v>0.35864978902953581</v>
      </c>
      <c r="BL1321">
        <f t="shared" si="300"/>
        <v>2.9087574130539474E-4</v>
      </c>
    </row>
    <row r="1322" spans="1:64" x14ac:dyDescent="0.3">
      <c r="A1322">
        <v>42</v>
      </c>
      <c r="B1322">
        <v>3</v>
      </c>
      <c r="C1322">
        <v>1</v>
      </c>
      <c r="D1322">
        <v>3</v>
      </c>
      <c r="E1322">
        <v>1</v>
      </c>
      <c r="F1322">
        <v>3</v>
      </c>
      <c r="G1322">
        <f t="shared" si="289"/>
        <v>2</v>
      </c>
      <c r="H1322">
        <v>2</v>
      </c>
      <c r="I1322">
        <v>3</v>
      </c>
      <c r="J1322">
        <v>0</v>
      </c>
      <c r="L1322" s="2" t="s">
        <v>20</v>
      </c>
      <c r="N1322">
        <v>50</v>
      </c>
      <c r="O1322">
        <v>4</v>
      </c>
      <c r="P1322">
        <v>2</v>
      </c>
      <c r="Q1322">
        <v>2</v>
      </c>
      <c r="R1322">
        <v>4</v>
      </c>
      <c r="S1322">
        <v>1</v>
      </c>
      <c r="T1322">
        <v>2</v>
      </c>
      <c r="U1322">
        <v>3</v>
      </c>
      <c r="V1322">
        <v>1</v>
      </c>
      <c r="W1322" s="45">
        <v>0</v>
      </c>
      <c r="X1322" s="46">
        <v>1</v>
      </c>
      <c r="Y1322" s="47">
        <f t="shared" si="290"/>
        <v>1</v>
      </c>
      <c r="Z1322">
        <f t="shared" si="291"/>
        <v>0</v>
      </c>
      <c r="AA1322">
        <f t="shared" si="292"/>
        <v>8.6939158394637298E-2</v>
      </c>
      <c r="AB1322" s="45">
        <f t="shared" si="293"/>
        <v>8.6939158394637298E-2</v>
      </c>
      <c r="AC1322" s="47">
        <f t="shared" si="294"/>
        <v>0.91306084160536272</v>
      </c>
      <c r="AD1322" s="45">
        <f t="shared" si="295"/>
        <v>-9.0952761390197839E-2</v>
      </c>
      <c r="AE1322" s="47">
        <f t="shared" si="296"/>
        <v>100</v>
      </c>
      <c r="AF1322">
        <f t="shared" si="297"/>
        <v>9.5217267495317226E-2</v>
      </c>
      <c r="BE1322">
        <v>0.40178838710026915</v>
      </c>
      <c r="BF1322">
        <v>1</v>
      </c>
      <c r="BG1322">
        <v>0</v>
      </c>
      <c r="BH1322">
        <f t="shared" si="301"/>
        <v>1172</v>
      </c>
      <c r="BI1322">
        <f t="shared" si="302"/>
        <v>152</v>
      </c>
      <c r="BJ1322">
        <f t="shared" si="298"/>
        <v>4.9472830494728282E-2</v>
      </c>
      <c r="BK1322">
        <f t="shared" si="299"/>
        <v>0.35864978902953581</v>
      </c>
      <c r="BL1322">
        <f t="shared" si="300"/>
        <v>0</v>
      </c>
    </row>
    <row r="1323" spans="1:64" x14ac:dyDescent="0.3">
      <c r="A1323">
        <v>47</v>
      </c>
      <c r="B1323">
        <v>2</v>
      </c>
      <c r="C1323">
        <v>1</v>
      </c>
      <c r="D1323">
        <v>2</v>
      </c>
      <c r="E1323">
        <v>1</v>
      </c>
      <c r="F1323">
        <v>1</v>
      </c>
      <c r="G1323">
        <f t="shared" si="289"/>
        <v>3</v>
      </c>
      <c r="H1323">
        <v>3</v>
      </c>
      <c r="I1323">
        <v>2</v>
      </c>
      <c r="J1323">
        <v>0</v>
      </c>
      <c r="L1323" s="2" t="s">
        <v>18</v>
      </c>
      <c r="N1323">
        <v>50</v>
      </c>
      <c r="O1323">
        <v>4</v>
      </c>
      <c r="P1323">
        <v>2</v>
      </c>
      <c r="Q1323">
        <v>8</v>
      </c>
      <c r="R1323">
        <v>1</v>
      </c>
      <c r="S1323">
        <v>1</v>
      </c>
      <c r="T1323">
        <v>2</v>
      </c>
      <c r="U1323">
        <v>3</v>
      </c>
      <c r="V1323">
        <v>3</v>
      </c>
      <c r="W1323" s="45">
        <v>0</v>
      </c>
      <c r="X1323" s="46">
        <v>1</v>
      </c>
      <c r="Y1323" s="47">
        <f t="shared" si="290"/>
        <v>1</v>
      </c>
      <c r="Z1323">
        <f t="shared" si="291"/>
        <v>0</v>
      </c>
      <c r="AA1323">
        <f t="shared" si="292"/>
        <v>0.13014751768375574</v>
      </c>
      <c r="AB1323" s="45">
        <f t="shared" si="293"/>
        <v>0.13014751768375574</v>
      </c>
      <c r="AC1323" s="47">
        <f t="shared" si="294"/>
        <v>0.86985248231624424</v>
      </c>
      <c r="AD1323" s="45">
        <f t="shared" si="295"/>
        <v>-0.13943164226656504</v>
      </c>
      <c r="AE1323" s="47">
        <f t="shared" si="296"/>
        <v>100</v>
      </c>
      <c r="AF1323">
        <f t="shared" si="297"/>
        <v>0.1496202175996541</v>
      </c>
      <c r="BE1323">
        <v>0.40203444071105238</v>
      </c>
      <c r="BF1323">
        <v>0</v>
      </c>
      <c r="BG1323">
        <v>1</v>
      </c>
      <c r="BH1323">
        <f t="shared" si="301"/>
        <v>1172</v>
      </c>
      <c r="BI1323">
        <f t="shared" si="302"/>
        <v>153</v>
      </c>
      <c r="BJ1323">
        <f t="shared" si="298"/>
        <v>4.9472830494728282E-2</v>
      </c>
      <c r="BK1323">
        <f t="shared" si="299"/>
        <v>0.35443037974683544</v>
      </c>
      <c r="BL1323">
        <f t="shared" si="300"/>
        <v>2.8745367376058613E-4</v>
      </c>
    </row>
    <row r="1324" spans="1:64" x14ac:dyDescent="0.3">
      <c r="A1324">
        <v>46</v>
      </c>
      <c r="B1324">
        <v>4</v>
      </c>
      <c r="C1324">
        <v>1</v>
      </c>
      <c r="D1324">
        <v>8</v>
      </c>
      <c r="E1324">
        <v>3</v>
      </c>
      <c r="F1324">
        <v>4</v>
      </c>
      <c r="G1324">
        <f t="shared" si="289"/>
        <v>1</v>
      </c>
      <c r="H1324">
        <v>2</v>
      </c>
      <c r="I1324">
        <v>4</v>
      </c>
      <c r="J1324">
        <v>0</v>
      </c>
      <c r="L1324" s="2" t="s">
        <v>21</v>
      </c>
      <c r="N1324">
        <v>50</v>
      </c>
      <c r="O1324">
        <v>4</v>
      </c>
      <c r="P1324">
        <v>2</v>
      </c>
      <c r="Q1324">
        <v>11</v>
      </c>
      <c r="R1324">
        <v>4</v>
      </c>
      <c r="S1324">
        <v>3</v>
      </c>
      <c r="T1324">
        <v>2</v>
      </c>
      <c r="U1324">
        <v>3</v>
      </c>
      <c r="V1324">
        <v>1</v>
      </c>
      <c r="W1324" s="45">
        <v>0</v>
      </c>
      <c r="X1324" s="46">
        <v>1</v>
      </c>
      <c r="Y1324" s="47">
        <f t="shared" si="290"/>
        <v>1</v>
      </c>
      <c r="Z1324">
        <f t="shared" si="291"/>
        <v>0</v>
      </c>
      <c r="AA1324">
        <f t="shared" si="292"/>
        <v>1.6497718975048325E-2</v>
      </c>
      <c r="AB1324" s="45">
        <f t="shared" si="293"/>
        <v>1.6497718975048325E-2</v>
      </c>
      <c r="AC1324" s="47">
        <f t="shared" si="294"/>
        <v>0.98350228102495163</v>
      </c>
      <c r="AD1324" s="45">
        <f t="shared" si="295"/>
        <v>-1.6635321862421917E-2</v>
      </c>
      <c r="AE1324" s="47">
        <f t="shared" si="296"/>
        <v>100</v>
      </c>
      <c r="AF1324">
        <f t="shared" si="297"/>
        <v>1.6774459290379393E-2</v>
      </c>
      <c r="BE1324">
        <v>0.40395536460917064</v>
      </c>
      <c r="BF1324">
        <v>1</v>
      </c>
      <c r="BG1324">
        <v>0</v>
      </c>
      <c r="BH1324">
        <f t="shared" si="301"/>
        <v>1173</v>
      </c>
      <c r="BI1324">
        <f t="shared" si="302"/>
        <v>153</v>
      </c>
      <c r="BJ1324">
        <f t="shared" si="298"/>
        <v>4.8661800486618056E-2</v>
      </c>
      <c r="BK1324">
        <f t="shared" si="299"/>
        <v>0.35443037974683544</v>
      </c>
      <c r="BL1324">
        <f t="shared" si="300"/>
        <v>2.8745367376062543E-4</v>
      </c>
    </row>
    <row r="1325" spans="1:64" x14ac:dyDescent="0.3">
      <c r="A1325">
        <v>28</v>
      </c>
      <c r="B1325">
        <v>3</v>
      </c>
      <c r="C1325">
        <v>1</v>
      </c>
      <c r="D1325">
        <v>2</v>
      </c>
      <c r="E1325">
        <v>1</v>
      </c>
      <c r="F1325">
        <v>4</v>
      </c>
      <c r="G1325">
        <f t="shared" si="289"/>
        <v>1</v>
      </c>
      <c r="H1325">
        <v>3</v>
      </c>
      <c r="I1325">
        <v>2</v>
      </c>
      <c r="J1325">
        <v>0</v>
      </c>
      <c r="L1325" s="2" t="s">
        <v>21</v>
      </c>
      <c r="N1325">
        <v>51</v>
      </c>
      <c r="O1325">
        <v>1</v>
      </c>
      <c r="P1325">
        <v>1</v>
      </c>
      <c r="Q1325">
        <v>2</v>
      </c>
      <c r="R1325">
        <v>3</v>
      </c>
      <c r="S1325">
        <v>1</v>
      </c>
      <c r="T1325">
        <v>2</v>
      </c>
      <c r="U1325">
        <v>3</v>
      </c>
      <c r="V1325">
        <v>2</v>
      </c>
      <c r="W1325" s="45">
        <v>0</v>
      </c>
      <c r="X1325" s="46">
        <v>1</v>
      </c>
      <c r="Y1325" s="47">
        <f t="shared" si="290"/>
        <v>1</v>
      </c>
      <c r="Z1325">
        <f t="shared" si="291"/>
        <v>0</v>
      </c>
      <c r="AA1325">
        <f t="shared" si="292"/>
        <v>8.8187435008999768E-2</v>
      </c>
      <c r="AB1325" s="45">
        <f t="shared" si="293"/>
        <v>8.8187435008999768E-2</v>
      </c>
      <c r="AC1325" s="47">
        <f t="shared" si="294"/>
        <v>0.91181256499100027</v>
      </c>
      <c r="AD1325" s="45">
        <f t="shared" si="295"/>
        <v>-9.2320830873309709E-2</v>
      </c>
      <c r="AE1325" s="47">
        <f t="shared" si="296"/>
        <v>100</v>
      </c>
      <c r="AF1325">
        <f t="shared" si="297"/>
        <v>9.671662619594433E-2</v>
      </c>
      <c r="BE1325">
        <v>0.40503909431880586</v>
      </c>
      <c r="BF1325">
        <v>1</v>
      </c>
      <c r="BG1325">
        <v>0</v>
      </c>
      <c r="BH1325">
        <f t="shared" si="301"/>
        <v>1174</v>
      </c>
      <c r="BI1325">
        <f t="shared" si="302"/>
        <v>153</v>
      </c>
      <c r="BJ1325">
        <f t="shared" si="298"/>
        <v>4.785077047850772E-2</v>
      </c>
      <c r="BK1325">
        <f t="shared" si="299"/>
        <v>0.35443037974683544</v>
      </c>
      <c r="BL1325">
        <f t="shared" si="300"/>
        <v>2.8745367376062543E-4</v>
      </c>
    </row>
    <row r="1326" spans="1:64" x14ac:dyDescent="0.3">
      <c r="A1326">
        <v>29</v>
      </c>
      <c r="B1326">
        <v>4</v>
      </c>
      <c r="C1326">
        <v>1</v>
      </c>
      <c r="D1326">
        <v>0</v>
      </c>
      <c r="E1326">
        <v>2</v>
      </c>
      <c r="F1326">
        <v>3</v>
      </c>
      <c r="G1326">
        <f t="shared" si="289"/>
        <v>1</v>
      </c>
      <c r="H1326">
        <v>3</v>
      </c>
      <c r="I1326">
        <v>1</v>
      </c>
      <c r="J1326">
        <v>0</v>
      </c>
      <c r="L1326" s="2" t="s">
        <v>21</v>
      </c>
      <c r="N1326">
        <v>51</v>
      </c>
      <c r="O1326">
        <v>1</v>
      </c>
      <c r="P1326">
        <v>1</v>
      </c>
      <c r="Q1326">
        <v>2</v>
      </c>
      <c r="R1326">
        <v>3</v>
      </c>
      <c r="S1326">
        <v>4</v>
      </c>
      <c r="T1326">
        <v>3</v>
      </c>
      <c r="U1326">
        <v>3</v>
      </c>
      <c r="V1326">
        <v>0</v>
      </c>
      <c r="W1326" s="45">
        <v>1</v>
      </c>
      <c r="X1326" s="46">
        <v>0</v>
      </c>
      <c r="Y1326" s="47">
        <f t="shared" si="290"/>
        <v>1</v>
      </c>
      <c r="Z1326">
        <f t="shared" si="291"/>
        <v>1</v>
      </c>
      <c r="AA1326">
        <f t="shared" si="292"/>
        <v>8.6112172645729526E-2</v>
      </c>
      <c r="AB1326" s="45">
        <f t="shared" si="293"/>
        <v>8.6112172645729526E-2</v>
      </c>
      <c r="AC1326" s="47">
        <f t="shared" si="294"/>
        <v>0.91388782735427043</v>
      </c>
      <c r="AD1326" s="45">
        <f t="shared" si="295"/>
        <v>-2.4521044995421981</v>
      </c>
      <c r="AE1326" s="47">
        <f t="shared" si="296"/>
        <v>0</v>
      </c>
      <c r="AF1326">
        <f t="shared" si="297"/>
        <v>10.612760069520695</v>
      </c>
      <c r="BE1326">
        <v>0.40690711818551917</v>
      </c>
      <c r="BF1326">
        <v>1</v>
      </c>
      <c r="BG1326">
        <v>0</v>
      </c>
      <c r="BH1326">
        <f t="shared" si="301"/>
        <v>1175</v>
      </c>
      <c r="BI1326">
        <f t="shared" si="302"/>
        <v>153</v>
      </c>
      <c r="BJ1326">
        <f t="shared" si="298"/>
        <v>4.7039740470397384E-2</v>
      </c>
      <c r="BK1326">
        <f t="shared" si="299"/>
        <v>0.35443037974683544</v>
      </c>
      <c r="BL1326">
        <f t="shared" si="300"/>
        <v>0</v>
      </c>
    </row>
    <row r="1327" spans="1:64" x14ac:dyDescent="0.3">
      <c r="A1327">
        <v>42</v>
      </c>
      <c r="B1327">
        <v>4</v>
      </c>
      <c r="C1327">
        <v>1</v>
      </c>
      <c r="D1327">
        <v>0</v>
      </c>
      <c r="E1327">
        <v>1</v>
      </c>
      <c r="F1327">
        <v>3</v>
      </c>
      <c r="G1327">
        <f t="shared" si="289"/>
        <v>3</v>
      </c>
      <c r="H1327">
        <v>3</v>
      </c>
      <c r="I1327">
        <v>0</v>
      </c>
      <c r="J1327">
        <v>0</v>
      </c>
      <c r="L1327" s="2" t="s">
        <v>18</v>
      </c>
      <c r="N1327">
        <v>51</v>
      </c>
      <c r="O1327">
        <v>1</v>
      </c>
      <c r="P1327">
        <v>1</v>
      </c>
      <c r="Q1327">
        <v>6</v>
      </c>
      <c r="R1327">
        <v>4</v>
      </c>
      <c r="S1327">
        <v>3</v>
      </c>
      <c r="T1327">
        <v>2</v>
      </c>
      <c r="U1327">
        <v>2</v>
      </c>
      <c r="V1327">
        <v>4</v>
      </c>
      <c r="W1327" s="45">
        <v>0</v>
      </c>
      <c r="X1327" s="46">
        <v>1</v>
      </c>
      <c r="Y1327" s="47">
        <f t="shared" si="290"/>
        <v>1</v>
      </c>
      <c r="Z1327">
        <f t="shared" si="291"/>
        <v>0</v>
      </c>
      <c r="AA1327">
        <f t="shared" si="292"/>
        <v>4.2720070770468639E-2</v>
      </c>
      <c r="AB1327" s="45">
        <f t="shared" si="293"/>
        <v>4.2720070770468639E-2</v>
      </c>
      <c r="AC1327" s="47">
        <f t="shared" si="294"/>
        <v>0.95727992922953131</v>
      </c>
      <c r="AD1327" s="45">
        <f t="shared" si="295"/>
        <v>-4.3659423269120992E-2</v>
      </c>
      <c r="AE1327" s="47">
        <f t="shared" si="296"/>
        <v>100</v>
      </c>
      <c r="AF1327">
        <f t="shared" si="297"/>
        <v>4.462651881237286E-2</v>
      </c>
      <c r="BE1327">
        <v>0.40866811939967845</v>
      </c>
      <c r="BF1327">
        <v>0</v>
      </c>
      <c r="BG1327">
        <v>1</v>
      </c>
      <c r="BH1327">
        <f t="shared" si="301"/>
        <v>1175</v>
      </c>
      <c r="BI1327">
        <f t="shared" si="302"/>
        <v>154</v>
      </c>
      <c r="BJ1327">
        <f t="shared" si="298"/>
        <v>4.7039740470397384E-2</v>
      </c>
      <c r="BK1327">
        <f t="shared" si="299"/>
        <v>0.35021097046413507</v>
      </c>
      <c r="BL1327">
        <f t="shared" si="300"/>
        <v>0</v>
      </c>
    </row>
    <row r="1328" spans="1:64" x14ac:dyDescent="0.3">
      <c r="A1328">
        <v>32</v>
      </c>
      <c r="B1328">
        <v>3</v>
      </c>
      <c r="C1328">
        <v>2</v>
      </c>
      <c r="D1328">
        <v>2</v>
      </c>
      <c r="E1328">
        <v>2</v>
      </c>
      <c r="F1328">
        <v>2</v>
      </c>
      <c r="G1328">
        <f t="shared" si="289"/>
        <v>3</v>
      </c>
      <c r="H1328">
        <v>2</v>
      </c>
      <c r="I1328">
        <v>2</v>
      </c>
      <c r="J1328">
        <v>1</v>
      </c>
      <c r="L1328" s="2" t="s">
        <v>18</v>
      </c>
      <c r="N1328">
        <v>51</v>
      </c>
      <c r="O1328">
        <v>1</v>
      </c>
      <c r="P1328">
        <v>1</v>
      </c>
      <c r="Q1328">
        <v>12</v>
      </c>
      <c r="R1328">
        <v>3</v>
      </c>
      <c r="S1328">
        <v>4</v>
      </c>
      <c r="T1328">
        <v>3</v>
      </c>
      <c r="U1328">
        <v>2</v>
      </c>
      <c r="V1328">
        <v>12</v>
      </c>
      <c r="W1328" s="45">
        <v>0</v>
      </c>
      <c r="X1328" s="46">
        <v>1</v>
      </c>
      <c r="Y1328" s="47">
        <f t="shared" si="290"/>
        <v>1</v>
      </c>
      <c r="Z1328">
        <f t="shared" si="291"/>
        <v>0</v>
      </c>
      <c r="AA1328">
        <f t="shared" si="292"/>
        <v>0.11721903453395198</v>
      </c>
      <c r="AB1328" s="45">
        <f t="shared" si="293"/>
        <v>0.11721903453395198</v>
      </c>
      <c r="AC1328" s="47">
        <f t="shared" si="294"/>
        <v>0.88278096546604801</v>
      </c>
      <c r="AD1328" s="45">
        <f t="shared" si="295"/>
        <v>-0.12467816637930418</v>
      </c>
      <c r="AE1328" s="47">
        <f t="shared" si="296"/>
        <v>100</v>
      </c>
      <c r="AF1328">
        <f t="shared" si="297"/>
        <v>0.1327838264750853</v>
      </c>
      <c r="BE1328">
        <v>0.41199825165467574</v>
      </c>
      <c r="BF1328">
        <v>0</v>
      </c>
      <c r="BG1328">
        <v>1</v>
      </c>
      <c r="BH1328">
        <f t="shared" si="301"/>
        <v>1175</v>
      </c>
      <c r="BI1328">
        <f t="shared" si="302"/>
        <v>155</v>
      </c>
      <c r="BJ1328">
        <f t="shared" si="298"/>
        <v>4.7039740470397384E-2</v>
      </c>
      <c r="BK1328">
        <f t="shared" si="299"/>
        <v>0.34599156118143459</v>
      </c>
      <c r="BL1328">
        <f t="shared" si="300"/>
        <v>2.8060953867104833E-4</v>
      </c>
    </row>
    <row r="1329" spans="1:64" x14ac:dyDescent="0.3">
      <c r="A1329">
        <v>46</v>
      </c>
      <c r="B1329">
        <v>1</v>
      </c>
      <c r="C1329">
        <v>1</v>
      </c>
      <c r="D1329">
        <v>17</v>
      </c>
      <c r="E1329">
        <v>4</v>
      </c>
      <c r="F1329">
        <v>1</v>
      </c>
      <c r="G1329">
        <f t="shared" si="289"/>
        <v>1</v>
      </c>
      <c r="H1329">
        <v>3</v>
      </c>
      <c r="I1329">
        <v>2</v>
      </c>
      <c r="J1329">
        <v>0</v>
      </c>
      <c r="L1329" s="2" t="s">
        <v>21</v>
      </c>
      <c r="N1329">
        <v>51</v>
      </c>
      <c r="O1329">
        <v>1</v>
      </c>
      <c r="P1329">
        <v>1</v>
      </c>
      <c r="Q1329">
        <v>18</v>
      </c>
      <c r="R1329">
        <v>5</v>
      </c>
      <c r="S1329">
        <v>3</v>
      </c>
      <c r="T1329">
        <v>3</v>
      </c>
      <c r="U1329">
        <v>3</v>
      </c>
      <c r="V1329">
        <v>15</v>
      </c>
      <c r="W1329" s="45">
        <v>0</v>
      </c>
      <c r="X1329" s="46">
        <v>1</v>
      </c>
      <c r="Y1329" s="47">
        <f t="shared" si="290"/>
        <v>1</v>
      </c>
      <c r="Z1329">
        <f t="shared" si="291"/>
        <v>0</v>
      </c>
      <c r="AA1329">
        <f t="shared" si="292"/>
        <v>3.1327829967167105E-2</v>
      </c>
      <c r="AB1329" s="45">
        <f t="shared" si="293"/>
        <v>3.1327829967167105E-2</v>
      </c>
      <c r="AC1329" s="47">
        <f t="shared" si="294"/>
        <v>0.9686721700328329</v>
      </c>
      <c r="AD1329" s="45">
        <f t="shared" si="295"/>
        <v>-3.1829042153329337E-2</v>
      </c>
      <c r="AE1329" s="47">
        <f t="shared" si="296"/>
        <v>100</v>
      </c>
      <c r="AF1329">
        <f t="shared" si="297"/>
        <v>3.2341003423382399E-2</v>
      </c>
      <c r="BE1329">
        <v>0.41269465759743179</v>
      </c>
      <c r="BF1329">
        <v>1</v>
      </c>
      <c r="BG1329">
        <v>0</v>
      </c>
      <c r="BH1329">
        <f t="shared" si="301"/>
        <v>1176</v>
      </c>
      <c r="BI1329">
        <f t="shared" si="302"/>
        <v>155</v>
      </c>
      <c r="BJ1329">
        <f t="shared" si="298"/>
        <v>4.6228710462287159E-2</v>
      </c>
      <c r="BK1329">
        <f t="shared" si="299"/>
        <v>0.34599156118143459</v>
      </c>
      <c r="BL1329">
        <f t="shared" si="300"/>
        <v>0</v>
      </c>
    </row>
    <row r="1330" spans="1:64" x14ac:dyDescent="0.3">
      <c r="A1330">
        <v>27</v>
      </c>
      <c r="B1330">
        <v>2</v>
      </c>
      <c r="C1330">
        <v>1</v>
      </c>
      <c r="D1330">
        <v>8</v>
      </c>
      <c r="E1330">
        <v>2</v>
      </c>
      <c r="F1330">
        <v>3</v>
      </c>
      <c r="G1330">
        <f t="shared" si="289"/>
        <v>2</v>
      </c>
      <c r="H1330">
        <v>3</v>
      </c>
      <c r="I1330">
        <v>5</v>
      </c>
      <c r="J1330">
        <v>0</v>
      </c>
      <c r="L1330" s="2" t="s">
        <v>20</v>
      </c>
      <c r="N1330">
        <v>51</v>
      </c>
      <c r="O1330">
        <v>1</v>
      </c>
      <c r="P1330">
        <v>2</v>
      </c>
      <c r="Q1330">
        <v>0</v>
      </c>
      <c r="R1330">
        <v>1</v>
      </c>
      <c r="S1330">
        <v>2</v>
      </c>
      <c r="T1330">
        <v>2</v>
      </c>
      <c r="U1330">
        <v>4</v>
      </c>
      <c r="V1330">
        <v>2</v>
      </c>
      <c r="W1330" s="45">
        <v>1</v>
      </c>
      <c r="X1330" s="46">
        <v>0</v>
      </c>
      <c r="Y1330" s="47">
        <f t="shared" si="290"/>
        <v>1</v>
      </c>
      <c r="Z1330">
        <f t="shared" si="291"/>
        <v>1</v>
      </c>
      <c r="AA1330">
        <f t="shared" si="292"/>
        <v>0.48822697863299852</v>
      </c>
      <c r="AB1330" s="45">
        <f t="shared" si="293"/>
        <v>0.48822697863299852</v>
      </c>
      <c r="AC1330" s="47">
        <f t="shared" si="294"/>
        <v>0.51177302136700153</v>
      </c>
      <c r="AD1330" s="45">
        <f t="shared" si="295"/>
        <v>-0.71697486111425035</v>
      </c>
      <c r="AE1330" s="47">
        <f t="shared" si="296"/>
        <v>0</v>
      </c>
      <c r="AF1330">
        <f t="shared" si="297"/>
        <v>1.0482276559151449</v>
      </c>
      <c r="BE1330">
        <v>0.41455756235840396</v>
      </c>
      <c r="BF1330">
        <v>0</v>
      </c>
      <c r="BG1330">
        <v>1</v>
      </c>
      <c r="BH1330">
        <f t="shared" si="301"/>
        <v>1176</v>
      </c>
      <c r="BI1330">
        <f t="shared" si="302"/>
        <v>156</v>
      </c>
      <c r="BJ1330">
        <f t="shared" si="298"/>
        <v>4.6228710462287159E-2</v>
      </c>
      <c r="BK1330">
        <f t="shared" si="299"/>
        <v>0.34177215189873422</v>
      </c>
      <c r="BL1330">
        <f t="shared" si="300"/>
        <v>2.7718747112631746E-4</v>
      </c>
    </row>
    <row r="1331" spans="1:64" x14ac:dyDescent="0.3">
      <c r="A1331">
        <v>29</v>
      </c>
      <c r="B1331">
        <v>4</v>
      </c>
      <c r="C1331">
        <v>1</v>
      </c>
      <c r="D1331">
        <v>0</v>
      </c>
      <c r="E1331">
        <v>1</v>
      </c>
      <c r="F1331">
        <v>2</v>
      </c>
      <c r="G1331">
        <f t="shared" si="289"/>
        <v>2</v>
      </c>
      <c r="H1331">
        <v>3</v>
      </c>
      <c r="I1331">
        <v>0</v>
      </c>
      <c r="J1331">
        <v>0</v>
      </c>
      <c r="L1331" s="2" t="s">
        <v>20</v>
      </c>
      <c r="N1331">
        <v>51</v>
      </c>
      <c r="O1331">
        <v>2</v>
      </c>
      <c r="P1331">
        <v>1</v>
      </c>
      <c r="Q1331">
        <v>0</v>
      </c>
      <c r="R1331">
        <v>1</v>
      </c>
      <c r="S1331">
        <v>3</v>
      </c>
      <c r="T1331">
        <v>3</v>
      </c>
      <c r="U1331">
        <v>2</v>
      </c>
      <c r="V1331">
        <v>7</v>
      </c>
      <c r="W1331" s="45">
        <v>0</v>
      </c>
      <c r="X1331" s="46">
        <v>1</v>
      </c>
      <c r="Y1331" s="47">
        <f t="shared" si="290"/>
        <v>1</v>
      </c>
      <c r="Z1331">
        <f t="shared" si="291"/>
        <v>0</v>
      </c>
      <c r="AA1331">
        <f t="shared" si="292"/>
        <v>0.43955757800700784</v>
      </c>
      <c r="AB1331" s="45">
        <f t="shared" si="293"/>
        <v>0.43955757800700784</v>
      </c>
      <c r="AC1331" s="47">
        <f t="shared" si="294"/>
        <v>0.56044242199299221</v>
      </c>
      <c r="AD1331" s="45">
        <f t="shared" si="295"/>
        <v>-0.57902876789649482</v>
      </c>
      <c r="AE1331" s="47">
        <f t="shared" si="296"/>
        <v>100</v>
      </c>
      <c r="AF1331">
        <f t="shared" si="297"/>
        <v>0.78430461499308857</v>
      </c>
      <c r="BE1331">
        <v>0.41498306502214705</v>
      </c>
      <c r="BF1331">
        <v>1</v>
      </c>
      <c r="BG1331">
        <v>0</v>
      </c>
      <c r="BH1331">
        <f t="shared" si="301"/>
        <v>1177</v>
      </c>
      <c r="BI1331">
        <f t="shared" si="302"/>
        <v>156</v>
      </c>
      <c r="BJ1331">
        <f t="shared" si="298"/>
        <v>4.5417680454176823E-2</v>
      </c>
      <c r="BK1331">
        <f t="shared" si="299"/>
        <v>0.34177215189873422</v>
      </c>
      <c r="BL1331">
        <f t="shared" si="300"/>
        <v>2.7718747112631746E-4</v>
      </c>
    </row>
    <row r="1332" spans="1:64" x14ac:dyDescent="0.3">
      <c r="A1332">
        <v>43</v>
      </c>
      <c r="B1332">
        <v>1</v>
      </c>
      <c r="C1332">
        <v>1</v>
      </c>
      <c r="D1332">
        <v>12</v>
      </c>
      <c r="E1332">
        <v>5</v>
      </c>
      <c r="F1332">
        <v>3</v>
      </c>
      <c r="G1332">
        <f t="shared" si="289"/>
        <v>2</v>
      </c>
      <c r="H1332">
        <v>3</v>
      </c>
      <c r="I1332">
        <v>6</v>
      </c>
      <c r="J1332">
        <v>0</v>
      </c>
      <c r="L1332" s="2" t="s">
        <v>20</v>
      </c>
      <c r="N1332">
        <v>51</v>
      </c>
      <c r="O1332">
        <v>2</v>
      </c>
      <c r="P1332">
        <v>1</v>
      </c>
      <c r="Q1332">
        <v>0</v>
      </c>
      <c r="R1332">
        <v>2</v>
      </c>
      <c r="S1332">
        <v>3</v>
      </c>
      <c r="T1332">
        <v>2</v>
      </c>
      <c r="U1332">
        <v>3</v>
      </c>
      <c r="V1332">
        <v>0</v>
      </c>
      <c r="W1332" s="45">
        <v>0</v>
      </c>
      <c r="X1332" s="46">
        <v>1</v>
      </c>
      <c r="Y1332" s="47">
        <f t="shared" si="290"/>
        <v>1</v>
      </c>
      <c r="Z1332">
        <f t="shared" si="291"/>
        <v>0</v>
      </c>
      <c r="AA1332">
        <f t="shared" si="292"/>
        <v>7.3733306503126414E-2</v>
      </c>
      <c r="AB1332" s="45">
        <f t="shared" si="293"/>
        <v>7.3733306503126414E-2</v>
      </c>
      <c r="AC1332" s="47">
        <f t="shared" si="294"/>
        <v>0.92626669349687363</v>
      </c>
      <c r="AD1332" s="45">
        <f t="shared" si="295"/>
        <v>-7.6593079865557273E-2</v>
      </c>
      <c r="AE1332" s="47">
        <f t="shared" si="296"/>
        <v>100</v>
      </c>
      <c r="AF1332">
        <f t="shared" si="297"/>
        <v>7.9602674932384668E-2</v>
      </c>
      <c r="BE1332">
        <v>0.41785732212538956</v>
      </c>
      <c r="BF1332">
        <v>1</v>
      </c>
      <c r="BG1332">
        <v>0</v>
      </c>
      <c r="BH1332">
        <f t="shared" si="301"/>
        <v>1178</v>
      </c>
      <c r="BI1332">
        <f t="shared" si="302"/>
        <v>156</v>
      </c>
      <c r="BJ1332">
        <f t="shared" si="298"/>
        <v>4.4606650446066487E-2</v>
      </c>
      <c r="BK1332">
        <f t="shared" si="299"/>
        <v>0.34177215189873422</v>
      </c>
      <c r="BL1332">
        <f t="shared" si="300"/>
        <v>2.7718747112631746E-4</v>
      </c>
    </row>
    <row r="1333" spans="1:64" x14ac:dyDescent="0.3">
      <c r="A1333">
        <v>48</v>
      </c>
      <c r="B1333">
        <v>4</v>
      </c>
      <c r="C1333">
        <v>1</v>
      </c>
      <c r="D1333">
        <v>10</v>
      </c>
      <c r="E1333">
        <v>5</v>
      </c>
      <c r="F1333">
        <v>2</v>
      </c>
      <c r="G1333">
        <f t="shared" si="289"/>
        <v>2</v>
      </c>
      <c r="H1333">
        <v>3</v>
      </c>
      <c r="I1333">
        <v>12</v>
      </c>
      <c r="J1333">
        <v>0</v>
      </c>
      <c r="L1333" s="2" t="s">
        <v>20</v>
      </c>
      <c r="N1333">
        <v>51</v>
      </c>
      <c r="O1333">
        <v>2</v>
      </c>
      <c r="P1333">
        <v>1</v>
      </c>
      <c r="Q1333">
        <v>2</v>
      </c>
      <c r="R1333">
        <v>3</v>
      </c>
      <c r="S1333">
        <v>2</v>
      </c>
      <c r="T1333">
        <v>2</v>
      </c>
      <c r="U1333">
        <v>3</v>
      </c>
      <c r="V1333">
        <v>3</v>
      </c>
      <c r="W1333" s="45">
        <v>0</v>
      </c>
      <c r="X1333" s="46">
        <v>1</v>
      </c>
      <c r="Y1333" s="47">
        <f t="shared" si="290"/>
        <v>1</v>
      </c>
      <c r="Z1333">
        <f t="shared" si="291"/>
        <v>0</v>
      </c>
      <c r="AA1333">
        <f t="shared" si="292"/>
        <v>6.4521370946773057E-2</v>
      </c>
      <c r="AB1333" s="45">
        <f t="shared" si="293"/>
        <v>6.4521370946773057E-2</v>
      </c>
      <c r="AC1333" s="47">
        <f t="shared" si="294"/>
        <v>0.93547862905322698</v>
      </c>
      <c r="AD1333" s="45">
        <f t="shared" si="295"/>
        <v>-6.6696977940232272E-2</v>
      </c>
      <c r="AE1333" s="47">
        <f t="shared" si="296"/>
        <v>100</v>
      </c>
      <c r="AF1333">
        <f t="shared" si="297"/>
        <v>6.8971507143966951E-2</v>
      </c>
      <c r="BE1333">
        <v>0.41857191835031116</v>
      </c>
      <c r="BF1333">
        <v>1</v>
      </c>
      <c r="BG1333">
        <v>0</v>
      </c>
      <c r="BH1333">
        <f t="shared" si="301"/>
        <v>1179</v>
      </c>
      <c r="BI1333">
        <f t="shared" si="302"/>
        <v>156</v>
      </c>
      <c r="BJ1333">
        <f t="shared" si="298"/>
        <v>4.3795620437956151E-2</v>
      </c>
      <c r="BK1333">
        <f t="shared" si="299"/>
        <v>0.34177215189873422</v>
      </c>
      <c r="BL1333">
        <f t="shared" si="300"/>
        <v>0</v>
      </c>
    </row>
    <row r="1334" spans="1:64" x14ac:dyDescent="0.3">
      <c r="A1334">
        <v>29</v>
      </c>
      <c r="B1334">
        <v>4</v>
      </c>
      <c r="C1334">
        <v>2</v>
      </c>
      <c r="D1334">
        <v>0</v>
      </c>
      <c r="E1334">
        <v>1</v>
      </c>
      <c r="F1334">
        <v>4</v>
      </c>
      <c r="G1334">
        <f t="shared" si="289"/>
        <v>3</v>
      </c>
      <c r="H1334">
        <v>2</v>
      </c>
      <c r="I1334">
        <v>1</v>
      </c>
      <c r="J1334">
        <v>1</v>
      </c>
      <c r="L1334" s="2" t="s">
        <v>18</v>
      </c>
      <c r="N1334">
        <v>51</v>
      </c>
      <c r="O1334">
        <v>2</v>
      </c>
      <c r="P1334">
        <v>1</v>
      </c>
      <c r="Q1334">
        <v>9</v>
      </c>
      <c r="R1334">
        <v>3</v>
      </c>
      <c r="S1334">
        <v>2</v>
      </c>
      <c r="T1334">
        <v>2</v>
      </c>
      <c r="U1334">
        <v>1</v>
      </c>
      <c r="V1334">
        <v>4</v>
      </c>
      <c r="W1334" s="45">
        <v>0</v>
      </c>
      <c r="X1334" s="46">
        <v>1</v>
      </c>
      <c r="Y1334" s="47">
        <f t="shared" si="290"/>
        <v>1</v>
      </c>
      <c r="Z1334">
        <f t="shared" si="291"/>
        <v>0</v>
      </c>
      <c r="AA1334">
        <f t="shared" si="292"/>
        <v>3.8382430433182999E-2</v>
      </c>
      <c r="AB1334" s="45">
        <f t="shared" si="293"/>
        <v>3.8382430433182999E-2</v>
      </c>
      <c r="AC1334" s="47">
        <f t="shared" si="294"/>
        <v>0.96161756956681699</v>
      </c>
      <c r="AD1334" s="45">
        <f t="shared" si="295"/>
        <v>-3.9138444187975761E-2</v>
      </c>
      <c r="AE1334" s="47">
        <f t="shared" si="296"/>
        <v>100</v>
      </c>
      <c r="AF1334">
        <f t="shared" si="297"/>
        <v>3.9914443795440693E-2</v>
      </c>
      <c r="BE1334">
        <v>0.41963872740350877</v>
      </c>
      <c r="BF1334">
        <v>0</v>
      </c>
      <c r="BG1334">
        <v>1</v>
      </c>
      <c r="BH1334">
        <f t="shared" si="301"/>
        <v>1179</v>
      </c>
      <c r="BI1334">
        <f t="shared" si="302"/>
        <v>157</v>
      </c>
      <c r="BJ1334">
        <f t="shared" si="298"/>
        <v>4.3795620437956151E-2</v>
      </c>
      <c r="BK1334">
        <f t="shared" si="299"/>
        <v>0.33755274261603374</v>
      </c>
      <c r="BL1334">
        <f t="shared" si="300"/>
        <v>0</v>
      </c>
    </row>
    <row r="1335" spans="1:64" x14ac:dyDescent="0.3">
      <c r="A1335">
        <v>46</v>
      </c>
      <c r="B1335">
        <v>3</v>
      </c>
      <c r="C1335">
        <v>1</v>
      </c>
      <c r="D1335">
        <v>7</v>
      </c>
      <c r="E1335">
        <v>3</v>
      </c>
      <c r="F1335">
        <v>2</v>
      </c>
      <c r="G1335">
        <f t="shared" si="289"/>
        <v>2</v>
      </c>
      <c r="H1335">
        <v>3</v>
      </c>
      <c r="I1335">
        <v>0</v>
      </c>
      <c r="J1335">
        <v>1</v>
      </c>
      <c r="L1335" s="2" t="s">
        <v>20</v>
      </c>
      <c r="N1335">
        <v>51</v>
      </c>
      <c r="O1335">
        <v>3</v>
      </c>
      <c r="P1335">
        <v>1</v>
      </c>
      <c r="Q1335">
        <v>0</v>
      </c>
      <c r="R1335">
        <v>1</v>
      </c>
      <c r="S1335">
        <v>1</v>
      </c>
      <c r="T1335">
        <v>2</v>
      </c>
      <c r="U1335">
        <v>2</v>
      </c>
      <c r="V1335">
        <v>0</v>
      </c>
      <c r="W1335" s="45">
        <v>0</v>
      </c>
      <c r="X1335" s="46">
        <v>1</v>
      </c>
      <c r="Y1335" s="47">
        <f t="shared" si="290"/>
        <v>1</v>
      </c>
      <c r="Z1335">
        <f t="shared" si="291"/>
        <v>0</v>
      </c>
      <c r="AA1335">
        <f t="shared" si="292"/>
        <v>0.11702409498487693</v>
      </c>
      <c r="AB1335" s="45">
        <f t="shared" si="293"/>
        <v>0.11702409498487693</v>
      </c>
      <c r="AC1335" s="47">
        <f t="shared" si="294"/>
        <v>0.88297590501512313</v>
      </c>
      <c r="AD1335" s="45">
        <f t="shared" si="295"/>
        <v>-0.12445736638908357</v>
      </c>
      <c r="AE1335" s="47">
        <f t="shared" si="296"/>
        <v>100</v>
      </c>
      <c r="AF1335">
        <f t="shared" si="297"/>
        <v>0.13253373542834399</v>
      </c>
      <c r="BE1335">
        <v>0.42176939292160909</v>
      </c>
      <c r="BF1335">
        <v>0</v>
      </c>
      <c r="BG1335">
        <v>1</v>
      </c>
      <c r="BH1335">
        <f t="shared" si="301"/>
        <v>1179</v>
      </c>
      <c r="BI1335">
        <f t="shared" si="302"/>
        <v>158</v>
      </c>
      <c r="BJ1335">
        <f t="shared" si="298"/>
        <v>4.3795620437956151E-2</v>
      </c>
      <c r="BK1335">
        <f t="shared" si="299"/>
        <v>0.33333333333333337</v>
      </c>
      <c r="BL1335">
        <f t="shared" si="300"/>
        <v>0</v>
      </c>
    </row>
    <row r="1336" spans="1:64" x14ac:dyDescent="0.3">
      <c r="A1336">
        <v>27</v>
      </c>
      <c r="B1336">
        <v>4</v>
      </c>
      <c r="C1336">
        <v>1</v>
      </c>
      <c r="D1336">
        <v>6</v>
      </c>
      <c r="E1336">
        <v>1</v>
      </c>
      <c r="F1336">
        <v>4</v>
      </c>
      <c r="G1336">
        <f t="shared" si="289"/>
        <v>2</v>
      </c>
      <c r="H1336">
        <v>2</v>
      </c>
      <c r="I1336">
        <v>7</v>
      </c>
      <c r="J1336">
        <v>0</v>
      </c>
      <c r="L1336" s="2" t="s">
        <v>20</v>
      </c>
      <c r="N1336">
        <v>51</v>
      </c>
      <c r="O1336">
        <v>3</v>
      </c>
      <c r="P1336">
        <v>1</v>
      </c>
      <c r="Q1336">
        <v>7</v>
      </c>
      <c r="R1336">
        <v>2</v>
      </c>
      <c r="S1336">
        <v>1</v>
      </c>
      <c r="T1336">
        <v>2</v>
      </c>
      <c r="U1336">
        <v>2</v>
      </c>
      <c r="V1336">
        <v>0</v>
      </c>
      <c r="W1336" s="45">
        <v>0</v>
      </c>
      <c r="X1336" s="46">
        <v>1</v>
      </c>
      <c r="Y1336" s="47">
        <f t="shared" si="290"/>
        <v>1</v>
      </c>
      <c r="Z1336">
        <f t="shared" si="291"/>
        <v>0</v>
      </c>
      <c r="AA1336">
        <f t="shared" si="292"/>
        <v>2.7801545967264481E-2</v>
      </c>
      <c r="AB1336" s="45">
        <f t="shared" si="293"/>
        <v>2.7801545967264481E-2</v>
      </c>
      <c r="AC1336" s="47">
        <f t="shared" si="294"/>
        <v>0.97219845403273553</v>
      </c>
      <c r="AD1336" s="45">
        <f t="shared" si="295"/>
        <v>-2.8195324546150844E-2</v>
      </c>
      <c r="AE1336" s="47">
        <f t="shared" si="296"/>
        <v>100</v>
      </c>
      <c r="AF1336">
        <f t="shared" si="297"/>
        <v>2.8596574960536147E-2</v>
      </c>
      <c r="BE1336">
        <v>0.42464167142102177</v>
      </c>
      <c r="BF1336">
        <v>0</v>
      </c>
      <c r="BG1336">
        <v>1</v>
      </c>
      <c r="BH1336">
        <f t="shared" si="301"/>
        <v>1179</v>
      </c>
      <c r="BI1336">
        <f t="shared" si="302"/>
        <v>159</v>
      </c>
      <c r="BJ1336">
        <f t="shared" si="298"/>
        <v>4.3795620437956151E-2</v>
      </c>
      <c r="BK1336">
        <f t="shared" si="299"/>
        <v>0.32911392405063289</v>
      </c>
      <c r="BL1336">
        <f t="shared" si="300"/>
        <v>0</v>
      </c>
    </row>
    <row r="1337" spans="1:64" x14ac:dyDescent="0.3">
      <c r="A1337">
        <v>39</v>
      </c>
      <c r="B1337">
        <v>4</v>
      </c>
      <c r="C1337">
        <v>1</v>
      </c>
      <c r="D1337">
        <v>2</v>
      </c>
      <c r="E1337">
        <v>2</v>
      </c>
      <c r="F1337">
        <v>4</v>
      </c>
      <c r="G1337">
        <f t="shared" si="289"/>
        <v>1</v>
      </c>
      <c r="H1337">
        <v>3</v>
      </c>
      <c r="I1337">
        <v>2</v>
      </c>
      <c r="J1337">
        <v>0</v>
      </c>
      <c r="L1337" s="2" t="s">
        <v>21</v>
      </c>
      <c r="N1337">
        <v>51</v>
      </c>
      <c r="O1337">
        <v>3</v>
      </c>
      <c r="P1337">
        <v>2</v>
      </c>
      <c r="Q1337">
        <v>7</v>
      </c>
      <c r="R1337">
        <v>2</v>
      </c>
      <c r="S1337">
        <v>4</v>
      </c>
      <c r="T1337">
        <v>3</v>
      </c>
      <c r="U1337">
        <v>1</v>
      </c>
      <c r="V1337">
        <v>1</v>
      </c>
      <c r="W1337" s="45">
        <v>0</v>
      </c>
      <c r="X1337" s="46">
        <v>1</v>
      </c>
      <c r="Y1337" s="47">
        <f t="shared" si="290"/>
        <v>1</v>
      </c>
      <c r="Z1337">
        <f t="shared" si="291"/>
        <v>0</v>
      </c>
      <c r="AA1337">
        <f t="shared" si="292"/>
        <v>0.20441384528657611</v>
      </c>
      <c r="AB1337" s="45">
        <f t="shared" si="293"/>
        <v>0.20441384528657611</v>
      </c>
      <c r="AC1337" s="47">
        <f t="shared" si="294"/>
        <v>0.79558615471342387</v>
      </c>
      <c r="AD1337" s="45">
        <f t="shared" si="295"/>
        <v>-0.22867613447472765</v>
      </c>
      <c r="AE1337" s="47">
        <f t="shared" si="296"/>
        <v>100</v>
      </c>
      <c r="AF1337">
        <f t="shared" si="297"/>
        <v>0.25693489520340829</v>
      </c>
      <c r="BE1337">
        <v>0.42464386543834298</v>
      </c>
      <c r="BF1337">
        <v>0</v>
      </c>
      <c r="BG1337">
        <v>1</v>
      </c>
      <c r="BH1337">
        <f t="shared" si="301"/>
        <v>1179</v>
      </c>
      <c r="BI1337">
        <f t="shared" si="302"/>
        <v>160</v>
      </c>
      <c r="BJ1337">
        <f t="shared" si="298"/>
        <v>4.3795620437956151E-2</v>
      </c>
      <c r="BK1337">
        <f t="shared" si="299"/>
        <v>0.32489451476793252</v>
      </c>
      <c r="BL1337">
        <f t="shared" si="300"/>
        <v>2.6349920094720396E-4</v>
      </c>
    </row>
    <row r="1338" spans="1:64" x14ac:dyDescent="0.3">
      <c r="A1338">
        <v>55</v>
      </c>
      <c r="B1338">
        <v>2</v>
      </c>
      <c r="C1338">
        <v>1</v>
      </c>
      <c r="D1338">
        <v>2</v>
      </c>
      <c r="E1338">
        <v>1</v>
      </c>
      <c r="F1338">
        <v>4</v>
      </c>
      <c r="G1338">
        <f t="shared" si="289"/>
        <v>2</v>
      </c>
      <c r="H1338">
        <v>4</v>
      </c>
      <c r="I1338">
        <v>0</v>
      </c>
      <c r="J1338">
        <v>0</v>
      </c>
      <c r="L1338" s="2" t="s">
        <v>20</v>
      </c>
      <c r="N1338">
        <v>51</v>
      </c>
      <c r="O1338">
        <v>3</v>
      </c>
      <c r="P1338">
        <v>2</v>
      </c>
      <c r="Q1338">
        <v>9</v>
      </c>
      <c r="R1338">
        <v>4</v>
      </c>
      <c r="S1338">
        <v>2</v>
      </c>
      <c r="T1338">
        <v>1</v>
      </c>
      <c r="U1338">
        <v>3</v>
      </c>
      <c r="V1338">
        <v>0</v>
      </c>
      <c r="W1338" s="45">
        <v>0</v>
      </c>
      <c r="X1338" s="46">
        <v>1</v>
      </c>
      <c r="Y1338" s="47">
        <f t="shared" si="290"/>
        <v>1</v>
      </c>
      <c r="Z1338">
        <f t="shared" si="291"/>
        <v>0</v>
      </c>
      <c r="AA1338">
        <f t="shared" si="292"/>
        <v>1.6269652181226366E-2</v>
      </c>
      <c r="AB1338" s="45">
        <f t="shared" si="293"/>
        <v>1.6269652181226366E-2</v>
      </c>
      <c r="AC1338" s="47">
        <f t="shared" si="294"/>
        <v>0.98373034781877366</v>
      </c>
      <c r="AD1338" s="45">
        <f t="shared" si="295"/>
        <v>-1.6403456254359228E-2</v>
      </c>
      <c r="AE1338" s="47">
        <f t="shared" si="296"/>
        <v>100</v>
      </c>
      <c r="AF1338">
        <f t="shared" si="297"/>
        <v>1.653873159174268E-2</v>
      </c>
      <c r="BE1338">
        <v>0.42521855834029065</v>
      </c>
      <c r="BF1338">
        <v>1</v>
      </c>
      <c r="BG1338">
        <v>0</v>
      </c>
      <c r="BH1338">
        <f t="shared" si="301"/>
        <v>1180</v>
      </c>
      <c r="BI1338">
        <f t="shared" si="302"/>
        <v>160</v>
      </c>
      <c r="BJ1338">
        <f t="shared" si="298"/>
        <v>4.2984590429845926E-2</v>
      </c>
      <c r="BK1338">
        <f t="shared" si="299"/>
        <v>0.32489451476793252</v>
      </c>
      <c r="BL1338">
        <f t="shared" si="300"/>
        <v>0</v>
      </c>
    </row>
    <row r="1339" spans="1:64" x14ac:dyDescent="0.3">
      <c r="A1339">
        <v>28</v>
      </c>
      <c r="B1339">
        <v>2</v>
      </c>
      <c r="C1339">
        <v>1</v>
      </c>
      <c r="D1339">
        <v>0</v>
      </c>
      <c r="E1339">
        <v>1</v>
      </c>
      <c r="F1339">
        <v>3</v>
      </c>
      <c r="G1339">
        <f t="shared" si="289"/>
        <v>2</v>
      </c>
      <c r="H1339">
        <v>3</v>
      </c>
      <c r="I1339">
        <v>0</v>
      </c>
      <c r="J1339">
        <v>0</v>
      </c>
      <c r="L1339" s="2" t="s">
        <v>20</v>
      </c>
      <c r="N1339">
        <v>51</v>
      </c>
      <c r="O1339">
        <v>4</v>
      </c>
      <c r="P1339">
        <v>1</v>
      </c>
      <c r="Q1339">
        <v>1</v>
      </c>
      <c r="R1339">
        <v>2</v>
      </c>
      <c r="S1339">
        <v>3</v>
      </c>
      <c r="T1339">
        <v>1</v>
      </c>
      <c r="U1339">
        <v>3</v>
      </c>
      <c r="V1339">
        <v>1</v>
      </c>
      <c r="W1339" s="45">
        <v>0</v>
      </c>
      <c r="X1339" s="46">
        <v>1</v>
      </c>
      <c r="Y1339" s="47">
        <f t="shared" si="290"/>
        <v>1</v>
      </c>
      <c r="Z1339">
        <f t="shared" si="291"/>
        <v>0</v>
      </c>
      <c r="AA1339">
        <f t="shared" si="292"/>
        <v>1.9590213336294675E-2</v>
      </c>
      <c r="AB1339" s="45">
        <f t="shared" si="293"/>
        <v>1.9590213336294675E-2</v>
      </c>
      <c r="AC1339" s="47">
        <f t="shared" si="294"/>
        <v>0.98040978666370537</v>
      </c>
      <c r="AD1339" s="45">
        <f t="shared" si="295"/>
        <v>-1.9784645060881595E-2</v>
      </c>
      <c r="AE1339" s="47">
        <f t="shared" si="296"/>
        <v>100</v>
      </c>
      <c r="AF1339">
        <f t="shared" si="297"/>
        <v>1.9981658284908981E-2</v>
      </c>
      <c r="BE1339">
        <v>0.42587141401802603</v>
      </c>
      <c r="BF1339">
        <v>0</v>
      </c>
      <c r="BG1339">
        <v>1</v>
      </c>
      <c r="BH1339">
        <f t="shared" si="301"/>
        <v>1180</v>
      </c>
      <c r="BI1339">
        <f t="shared" si="302"/>
        <v>161</v>
      </c>
      <c r="BJ1339">
        <f t="shared" si="298"/>
        <v>4.2984590429845926E-2</v>
      </c>
      <c r="BK1339">
        <f t="shared" si="299"/>
        <v>0.32067510548523204</v>
      </c>
      <c r="BL1339">
        <f t="shared" si="300"/>
        <v>0</v>
      </c>
    </row>
    <row r="1340" spans="1:64" x14ac:dyDescent="0.3">
      <c r="A1340">
        <v>30</v>
      </c>
      <c r="B1340">
        <v>2</v>
      </c>
      <c r="C1340">
        <v>1</v>
      </c>
      <c r="D1340">
        <v>0</v>
      </c>
      <c r="E1340">
        <v>1</v>
      </c>
      <c r="F1340">
        <v>1</v>
      </c>
      <c r="G1340">
        <f t="shared" si="289"/>
        <v>3</v>
      </c>
      <c r="H1340">
        <v>2</v>
      </c>
      <c r="I1340">
        <v>0</v>
      </c>
      <c r="J1340">
        <v>1</v>
      </c>
      <c r="L1340" s="2" t="s">
        <v>18</v>
      </c>
      <c r="N1340">
        <v>51</v>
      </c>
      <c r="O1340">
        <v>4</v>
      </c>
      <c r="P1340">
        <v>1</v>
      </c>
      <c r="Q1340">
        <v>2</v>
      </c>
      <c r="R1340">
        <v>1</v>
      </c>
      <c r="S1340">
        <v>4</v>
      </c>
      <c r="T1340">
        <v>2</v>
      </c>
      <c r="U1340">
        <v>3</v>
      </c>
      <c r="V1340">
        <v>0</v>
      </c>
      <c r="W1340" s="45">
        <v>0</v>
      </c>
      <c r="X1340" s="46">
        <v>1</v>
      </c>
      <c r="Y1340" s="47">
        <f t="shared" si="290"/>
        <v>1</v>
      </c>
      <c r="Z1340">
        <f t="shared" si="291"/>
        <v>0</v>
      </c>
      <c r="AA1340">
        <f t="shared" si="292"/>
        <v>3.4913920394004198E-2</v>
      </c>
      <c r="AB1340" s="45">
        <f t="shared" si="293"/>
        <v>3.4913920394004198E-2</v>
      </c>
      <c r="AC1340" s="47">
        <f t="shared" si="294"/>
        <v>0.96508607960599579</v>
      </c>
      <c r="AD1340" s="45">
        <f t="shared" si="295"/>
        <v>-3.5537979957138657E-2</v>
      </c>
      <c r="AE1340" s="47">
        <f t="shared" si="296"/>
        <v>100</v>
      </c>
      <c r="AF1340">
        <f t="shared" si="297"/>
        <v>3.6177001338842323E-2</v>
      </c>
      <c r="BE1340">
        <v>0.42943164240025888</v>
      </c>
      <c r="BF1340">
        <v>0</v>
      </c>
      <c r="BG1340">
        <v>1</v>
      </c>
      <c r="BH1340">
        <f t="shared" si="301"/>
        <v>1180</v>
      </c>
      <c r="BI1340">
        <f t="shared" si="302"/>
        <v>162</v>
      </c>
      <c r="BJ1340">
        <f t="shared" si="298"/>
        <v>4.2984590429845926E-2</v>
      </c>
      <c r="BK1340">
        <f t="shared" si="299"/>
        <v>0.31645569620253167</v>
      </c>
      <c r="BL1340">
        <f t="shared" si="300"/>
        <v>2.5665506585770129E-4</v>
      </c>
    </row>
    <row r="1341" spans="1:64" x14ac:dyDescent="0.3">
      <c r="A1341">
        <v>22</v>
      </c>
      <c r="B1341">
        <v>4</v>
      </c>
      <c r="C1341">
        <v>2</v>
      </c>
      <c r="D1341">
        <v>0</v>
      </c>
      <c r="E1341">
        <v>1</v>
      </c>
      <c r="F1341">
        <v>3</v>
      </c>
      <c r="G1341">
        <f t="shared" si="289"/>
        <v>3</v>
      </c>
      <c r="H1341">
        <v>3</v>
      </c>
      <c r="I1341">
        <v>0</v>
      </c>
      <c r="J1341">
        <v>1</v>
      </c>
      <c r="L1341" s="2" t="s">
        <v>18</v>
      </c>
      <c r="N1341">
        <v>51</v>
      </c>
      <c r="O1341">
        <v>4</v>
      </c>
      <c r="P1341">
        <v>1</v>
      </c>
      <c r="Q1341">
        <v>2</v>
      </c>
      <c r="R1341">
        <v>4</v>
      </c>
      <c r="S1341">
        <v>2</v>
      </c>
      <c r="T1341">
        <v>3</v>
      </c>
      <c r="U1341">
        <v>2</v>
      </c>
      <c r="V1341">
        <v>0</v>
      </c>
      <c r="W1341" s="45">
        <v>0</v>
      </c>
      <c r="X1341" s="46">
        <v>1</v>
      </c>
      <c r="Y1341" s="47">
        <f t="shared" si="290"/>
        <v>1</v>
      </c>
      <c r="Z1341">
        <f t="shared" si="291"/>
        <v>0</v>
      </c>
      <c r="AA1341">
        <f t="shared" si="292"/>
        <v>3.4560755457538214E-2</v>
      </c>
      <c r="AB1341" s="45">
        <f t="shared" si="293"/>
        <v>3.4560755457538214E-2</v>
      </c>
      <c r="AC1341" s="47">
        <f t="shared" si="294"/>
        <v>0.96543924454246177</v>
      </c>
      <c r="AD1341" s="45">
        <f t="shared" si="295"/>
        <v>-3.5172105512511591E-2</v>
      </c>
      <c r="AE1341" s="47">
        <f t="shared" si="296"/>
        <v>100</v>
      </c>
      <c r="AF1341">
        <f t="shared" si="297"/>
        <v>3.5797959998940324E-2</v>
      </c>
      <c r="BE1341">
        <v>0.43064380195638691</v>
      </c>
      <c r="BF1341">
        <v>1</v>
      </c>
      <c r="BG1341">
        <v>0</v>
      </c>
      <c r="BH1341">
        <f t="shared" si="301"/>
        <v>1181</v>
      </c>
      <c r="BI1341">
        <f t="shared" si="302"/>
        <v>162</v>
      </c>
      <c r="BJ1341">
        <f t="shared" si="298"/>
        <v>4.217356042173559E-2</v>
      </c>
      <c r="BK1341">
        <f t="shared" si="299"/>
        <v>0.31645569620253167</v>
      </c>
      <c r="BL1341">
        <f t="shared" si="300"/>
        <v>2.5665506585770129E-4</v>
      </c>
    </row>
    <row r="1342" spans="1:64" x14ac:dyDescent="0.3">
      <c r="A1342">
        <v>36</v>
      </c>
      <c r="B1342">
        <v>2</v>
      </c>
      <c r="C1342">
        <v>2</v>
      </c>
      <c r="D1342">
        <v>9</v>
      </c>
      <c r="E1342">
        <v>2</v>
      </c>
      <c r="F1342">
        <v>3</v>
      </c>
      <c r="G1342">
        <f t="shared" si="289"/>
        <v>2</v>
      </c>
      <c r="H1342">
        <v>3</v>
      </c>
      <c r="I1342">
        <v>1</v>
      </c>
      <c r="J1342">
        <v>0</v>
      </c>
      <c r="L1342" s="2" t="s">
        <v>20</v>
      </c>
      <c r="N1342">
        <v>51</v>
      </c>
      <c r="O1342">
        <v>4</v>
      </c>
      <c r="P1342">
        <v>1</v>
      </c>
      <c r="Q1342">
        <v>7</v>
      </c>
      <c r="R1342">
        <v>4</v>
      </c>
      <c r="S1342">
        <v>2</v>
      </c>
      <c r="T1342">
        <v>3</v>
      </c>
      <c r="U1342">
        <v>3</v>
      </c>
      <c r="V1342">
        <v>1</v>
      </c>
      <c r="W1342" s="45">
        <v>0</v>
      </c>
      <c r="X1342" s="46">
        <v>1</v>
      </c>
      <c r="Y1342" s="47">
        <f t="shared" si="290"/>
        <v>1</v>
      </c>
      <c r="Z1342">
        <f t="shared" si="291"/>
        <v>0</v>
      </c>
      <c r="AA1342">
        <f t="shared" si="292"/>
        <v>1.427496272437493E-2</v>
      </c>
      <c r="AB1342" s="45">
        <f t="shared" si="293"/>
        <v>1.427496272437493E-2</v>
      </c>
      <c r="AC1342" s="47">
        <f t="shared" si="294"/>
        <v>0.9857250372756251</v>
      </c>
      <c r="AD1342" s="45">
        <f t="shared" si="295"/>
        <v>-1.4377830130515709E-2</v>
      </c>
      <c r="AE1342" s="47">
        <f t="shared" si="296"/>
        <v>100</v>
      </c>
      <c r="AF1342">
        <f t="shared" si="297"/>
        <v>1.4481688284826849E-2</v>
      </c>
      <c r="BE1342">
        <v>0.43196541822907408</v>
      </c>
      <c r="BF1342">
        <v>1</v>
      </c>
      <c r="BG1342">
        <v>0</v>
      </c>
      <c r="BH1342">
        <f t="shared" si="301"/>
        <v>1182</v>
      </c>
      <c r="BI1342">
        <f t="shared" si="302"/>
        <v>162</v>
      </c>
      <c r="BJ1342">
        <f t="shared" si="298"/>
        <v>4.1362530413625254E-2</v>
      </c>
      <c r="BK1342">
        <f t="shared" si="299"/>
        <v>0.31645569620253167</v>
      </c>
      <c r="BL1342">
        <f t="shared" si="300"/>
        <v>2.5665506585766616E-4</v>
      </c>
    </row>
    <row r="1343" spans="1:64" x14ac:dyDescent="0.3">
      <c r="A1343">
        <v>31</v>
      </c>
      <c r="B1343">
        <v>2</v>
      </c>
      <c r="C1343">
        <v>1</v>
      </c>
      <c r="D1343">
        <v>8</v>
      </c>
      <c r="E1343">
        <v>2</v>
      </c>
      <c r="F1343">
        <v>2</v>
      </c>
      <c r="G1343">
        <f t="shared" si="289"/>
        <v>1</v>
      </c>
      <c r="H1343">
        <v>3</v>
      </c>
      <c r="I1343">
        <v>0</v>
      </c>
      <c r="J1343">
        <v>0</v>
      </c>
      <c r="L1343" s="2" t="s">
        <v>21</v>
      </c>
      <c r="N1343">
        <v>51</v>
      </c>
      <c r="O1343">
        <v>4</v>
      </c>
      <c r="P1343">
        <v>2</v>
      </c>
      <c r="Q1343">
        <v>10</v>
      </c>
      <c r="R1343">
        <v>5</v>
      </c>
      <c r="S1343">
        <v>4</v>
      </c>
      <c r="T1343">
        <v>1</v>
      </c>
      <c r="U1343">
        <v>2</v>
      </c>
      <c r="V1343">
        <v>11</v>
      </c>
      <c r="W1343" s="45">
        <v>0</v>
      </c>
      <c r="X1343" s="46">
        <v>1</v>
      </c>
      <c r="Y1343" s="47">
        <f t="shared" si="290"/>
        <v>1</v>
      </c>
      <c r="Z1343">
        <f t="shared" si="291"/>
        <v>0</v>
      </c>
      <c r="AA1343">
        <f t="shared" si="292"/>
        <v>3.169294272427637E-2</v>
      </c>
      <c r="AB1343" s="45">
        <f t="shared" si="293"/>
        <v>3.169294272427637E-2</v>
      </c>
      <c r="AC1343" s="47">
        <f t="shared" si="294"/>
        <v>0.96830705727572364</v>
      </c>
      <c r="AD1343" s="45">
        <f t="shared" si="295"/>
        <v>-3.2206034075892009E-2</v>
      </c>
      <c r="AE1343" s="47">
        <f t="shared" si="296"/>
        <v>100</v>
      </c>
      <c r="AF1343">
        <f t="shared" si="297"/>
        <v>3.2730261011876385E-2</v>
      </c>
      <c r="BE1343">
        <v>0.43240005794644792</v>
      </c>
      <c r="BF1343">
        <v>1</v>
      </c>
      <c r="BG1343">
        <v>0</v>
      </c>
      <c r="BH1343">
        <f t="shared" si="301"/>
        <v>1183</v>
      </c>
      <c r="BI1343">
        <f t="shared" si="302"/>
        <v>162</v>
      </c>
      <c r="BJ1343">
        <f t="shared" si="298"/>
        <v>4.0551500405515029E-2</v>
      </c>
      <c r="BK1343">
        <f t="shared" si="299"/>
        <v>0.31645569620253167</v>
      </c>
      <c r="BL1343">
        <f t="shared" si="300"/>
        <v>0</v>
      </c>
    </row>
    <row r="1344" spans="1:64" x14ac:dyDescent="0.3">
      <c r="A1344">
        <v>34</v>
      </c>
      <c r="B1344">
        <v>3</v>
      </c>
      <c r="C1344">
        <v>2</v>
      </c>
      <c r="D1344">
        <v>3</v>
      </c>
      <c r="E1344">
        <v>3</v>
      </c>
      <c r="F1344">
        <v>1</v>
      </c>
      <c r="G1344">
        <f t="shared" si="289"/>
        <v>2</v>
      </c>
      <c r="H1344">
        <v>3</v>
      </c>
      <c r="I1344">
        <v>1</v>
      </c>
      <c r="J1344">
        <v>0</v>
      </c>
      <c r="L1344" s="2" t="s">
        <v>20</v>
      </c>
      <c r="N1344">
        <v>52</v>
      </c>
      <c r="O1344">
        <v>1</v>
      </c>
      <c r="P1344">
        <v>1</v>
      </c>
      <c r="Q1344">
        <v>8</v>
      </c>
      <c r="R1344">
        <v>1</v>
      </c>
      <c r="S1344">
        <v>4</v>
      </c>
      <c r="T1344">
        <v>1</v>
      </c>
      <c r="U1344">
        <v>2</v>
      </c>
      <c r="V1344">
        <v>0</v>
      </c>
      <c r="W1344" s="45">
        <v>0</v>
      </c>
      <c r="X1344" s="46">
        <v>1</v>
      </c>
      <c r="Y1344" s="47">
        <f t="shared" si="290"/>
        <v>1</v>
      </c>
      <c r="Z1344">
        <f t="shared" si="291"/>
        <v>0</v>
      </c>
      <c r="AA1344">
        <f t="shared" si="292"/>
        <v>2.4408545140774719E-2</v>
      </c>
      <c r="AB1344" s="45">
        <f t="shared" si="293"/>
        <v>2.4408545140774719E-2</v>
      </c>
      <c r="AC1344" s="47">
        <f t="shared" si="294"/>
        <v>0.97559145485922527</v>
      </c>
      <c r="AD1344" s="45">
        <f t="shared" si="295"/>
        <v>-2.4711371535613511E-2</v>
      </c>
      <c r="AE1344" s="47">
        <f t="shared" si="296"/>
        <v>100</v>
      </c>
      <c r="AF1344">
        <f t="shared" si="297"/>
        <v>2.5019228099221916E-2</v>
      </c>
      <c r="BE1344">
        <v>0.43313830013628618</v>
      </c>
      <c r="BF1344">
        <v>0</v>
      </c>
      <c r="BG1344">
        <v>1</v>
      </c>
      <c r="BH1344">
        <f t="shared" si="301"/>
        <v>1183</v>
      </c>
      <c r="BI1344">
        <f t="shared" si="302"/>
        <v>163</v>
      </c>
      <c r="BJ1344">
        <f t="shared" si="298"/>
        <v>4.0551500405515029E-2</v>
      </c>
      <c r="BK1344">
        <f t="shared" si="299"/>
        <v>0.31223628691983119</v>
      </c>
      <c r="BL1344">
        <f t="shared" si="300"/>
        <v>0</v>
      </c>
    </row>
    <row r="1345" spans="1:64" x14ac:dyDescent="0.3">
      <c r="A1345">
        <v>29</v>
      </c>
      <c r="B1345">
        <v>4</v>
      </c>
      <c r="C1345">
        <v>1</v>
      </c>
      <c r="D1345">
        <v>2</v>
      </c>
      <c r="E1345">
        <v>1</v>
      </c>
      <c r="F1345">
        <v>1</v>
      </c>
      <c r="G1345">
        <f t="shared" si="289"/>
        <v>3</v>
      </c>
      <c r="H1345">
        <v>3</v>
      </c>
      <c r="I1345">
        <v>1</v>
      </c>
      <c r="J1345">
        <v>0</v>
      </c>
      <c r="L1345" s="2" t="s">
        <v>18</v>
      </c>
      <c r="N1345">
        <v>52</v>
      </c>
      <c r="O1345">
        <v>1</v>
      </c>
      <c r="P1345">
        <v>1</v>
      </c>
      <c r="Q1345">
        <v>14</v>
      </c>
      <c r="R1345">
        <v>5</v>
      </c>
      <c r="S1345">
        <v>4</v>
      </c>
      <c r="T1345">
        <v>2</v>
      </c>
      <c r="U1345">
        <v>3</v>
      </c>
      <c r="V1345">
        <v>6</v>
      </c>
      <c r="W1345" s="45">
        <v>1</v>
      </c>
      <c r="X1345" s="46">
        <v>0</v>
      </c>
      <c r="Y1345" s="47">
        <f t="shared" si="290"/>
        <v>1</v>
      </c>
      <c r="Z1345">
        <f t="shared" si="291"/>
        <v>1</v>
      </c>
      <c r="AA1345">
        <f t="shared" si="292"/>
        <v>7.3781373738850591E-3</v>
      </c>
      <c r="AB1345" s="45">
        <f t="shared" si="293"/>
        <v>7.3781373738850591E-3</v>
      </c>
      <c r="AC1345" s="47">
        <f t="shared" si="294"/>
        <v>0.99262186262611496</v>
      </c>
      <c r="AD1345" s="45">
        <f t="shared" si="295"/>
        <v>-4.9092340605875169</v>
      </c>
      <c r="AE1345" s="47">
        <f t="shared" si="296"/>
        <v>0</v>
      </c>
      <c r="AF1345">
        <f t="shared" si="297"/>
        <v>134.5355626122527</v>
      </c>
      <c r="BE1345">
        <v>0.43481384509122079</v>
      </c>
      <c r="BF1345">
        <v>0</v>
      </c>
      <c r="BG1345">
        <v>1</v>
      </c>
      <c r="BH1345">
        <f t="shared" si="301"/>
        <v>1183</v>
      </c>
      <c r="BI1345">
        <f t="shared" si="302"/>
        <v>164</v>
      </c>
      <c r="BJ1345">
        <f t="shared" si="298"/>
        <v>4.0551500405515029E-2</v>
      </c>
      <c r="BK1345">
        <f t="shared" si="299"/>
        <v>0.30801687763713081</v>
      </c>
      <c r="BL1345">
        <f t="shared" si="300"/>
        <v>0</v>
      </c>
    </row>
    <row r="1346" spans="1:64" x14ac:dyDescent="0.3">
      <c r="A1346">
        <v>37</v>
      </c>
      <c r="B1346">
        <v>4</v>
      </c>
      <c r="C1346">
        <v>2</v>
      </c>
      <c r="D1346">
        <v>3</v>
      </c>
      <c r="E1346">
        <v>2</v>
      </c>
      <c r="F1346">
        <v>4</v>
      </c>
      <c r="G1346">
        <f t="shared" ref="G1346:G1409" si="303">IF(L1346="Divorced",1,IF(L1346="Married",2,3))</f>
        <v>2</v>
      </c>
      <c r="H1346">
        <v>3</v>
      </c>
      <c r="I1346">
        <v>0</v>
      </c>
      <c r="J1346">
        <v>0</v>
      </c>
      <c r="L1346" s="2" t="s">
        <v>20</v>
      </c>
      <c r="N1346">
        <v>52</v>
      </c>
      <c r="O1346">
        <v>1</v>
      </c>
      <c r="P1346">
        <v>2</v>
      </c>
      <c r="Q1346">
        <v>7</v>
      </c>
      <c r="R1346">
        <v>5</v>
      </c>
      <c r="S1346">
        <v>3</v>
      </c>
      <c r="T1346">
        <v>3</v>
      </c>
      <c r="U1346">
        <v>4</v>
      </c>
      <c r="V1346">
        <v>15</v>
      </c>
      <c r="W1346" s="45">
        <v>0</v>
      </c>
      <c r="X1346" s="46">
        <v>1</v>
      </c>
      <c r="Y1346" s="47">
        <f t="shared" si="290"/>
        <v>1</v>
      </c>
      <c r="Z1346">
        <f t="shared" si="291"/>
        <v>0</v>
      </c>
      <c r="AA1346">
        <f t="shared" si="292"/>
        <v>0.41857191835031116</v>
      </c>
      <c r="AB1346" s="45">
        <f t="shared" si="293"/>
        <v>0.41857191835031116</v>
      </c>
      <c r="AC1346" s="47">
        <f t="shared" si="294"/>
        <v>0.58142808164968884</v>
      </c>
      <c r="AD1346" s="45">
        <f t="shared" si="295"/>
        <v>-0.54226799197270703</v>
      </c>
      <c r="AE1346" s="47">
        <f t="shared" si="296"/>
        <v>100</v>
      </c>
      <c r="AF1346">
        <f t="shared" si="297"/>
        <v>0.71990316869920512</v>
      </c>
      <c r="BE1346">
        <v>0.4350673967023595</v>
      </c>
      <c r="BF1346">
        <v>0</v>
      </c>
      <c r="BG1346">
        <v>1</v>
      </c>
      <c r="BH1346">
        <f t="shared" si="301"/>
        <v>1183</v>
      </c>
      <c r="BI1346">
        <f t="shared" si="302"/>
        <v>165</v>
      </c>
      <c r="BJ1346">
        <f t="shared" si="298"/>
        <v>4.0551500405515029E-2</v>
      </c>
      <c r="BK1346">
        <f t="shared" si="299"/>
        <v>0.30379746835443033</v>
      </c>
      <c r="BL1346">
        <f t="shared" si="300"/>
        <v>0</v>
      </c>
    </row>
    <row r="1347" spans="1:64" x14ac:dyDescent="0.3">
      <c r="A1347">
        <v>35</v>
      </c>
      <c r="B1347">
        <v>4</v>
      </c>
      <c r="C1347">
        <v>2</v>
      </c>
      <c r="D1347">
        <v>2</v>
      </c>
      <c r="E1347">
        <v>2</v>
      </c>
      <c r="F1347">
        <v>2</v>
      </c>
      <c r="G1347">
        <f t="shared" si="303"/>
        <v>2</v>
      </c>
      <c r="H1347">
        <v>3</v>
      </c>
      <c r="I1347">
        <v>0</v>
      </c>
      <c r="J1347">
        <v>0</v>
      </c>
      <c r="L1347" s="2" t="s">
        <v>20</v>
      </c>
      <c r="N1347">
        <v>52</v>
      </c>
      <c r="O1347">
        <v>2</v>
      </c>
      <c r="P1347">
        <v>1</v>
      </c>
      <c r="Q1347">
        <v>6</v>
      </c>
      <c r="R1347">
        <v>3</v>
      </c>
      <c r="S1347">
        <v>3</v>
      </c>
      <c r="T1347">
        <v>3</v>
      </c>
      <c r="U1347">
        <v>3</v>
      </c>
      <c r="V1347">
        <v>4</v>
      </c>
      <c r="W1347" s="45">
        <v>0</v>
      </c>
      <c r="X1347" s="46">
        <v>1</v>
      </c>
      <c r="Y1347" s="47">
        <f t="shared" si="290"/>
        <v>1</v>
      </c>
      <c r="Z1347">
        <f t="shared" si="291"/>
        <v>0</v>
      </c>
      <c r="AA1347">
        <f t="shared" si="292"/>
        <v>6.3362846591719826E-2</v>
      </c>
      <c r="AB1347" s="45">
        <f t="shared" si="293"/>
        <v>6.3362846591719826E-2</v>
      </c>
      <c r="AC1347" s="47">
        <f t="shared" si="294"/>
        <v>0.93663715340828013</v>
      </c>
      <c r="AD1347" s="45">
        <f t="shared" si="295"/>
        <v>-6.5459314635651272E-2</v>
      </c>
      <c r="AE1347" s="47">
        <f t="shared" si="296"/>
        <v>100</v>
      </c>
      <c r="AF1347">
        <f t="shared" si="297"/>
        <v>6.7649298729131196E-2</v>
      </c>
      <c r="BE1347">
        <v>0.43512042366156317</v>
      </c>
      <c r="BF1347">
        <v>0</v>
      </c>
      <c r="BG1347">
        <v>1</v>
      </c>
      <c r="BH1347">
        <f t="shared" si="301"/>
        <v>1183</v>
      </c>
      <c r="BI1347">
        <f t="shared" si="302"/>
        <v>166</v>
      </c>
      <c r="BJ1347">
        <f t="shared" si="298"/>
        <v>4.0551500405515029E-2</v>
      </c>
      <c r="BK1347">
        <f t="shared" si="299"/>
        <v>0.29957805907172996</v>
      </c>
      <c r="BL1347">
        <f t="shared" si="300"/>
        <v>0</v>
      </c>
    </row>
    <row r="1348" spans="1:64" x14ac:dyDescent="0.3">
      <c r="A1348">
        <v>45</v>
      </c>
      <c r="B1348">
        <v>2</v>
      </c>
      <c r="C1348">
        <v>1</v>
      </c>
      <c r="D1348">
        <v>8</v>
      </c>
      <c r="E1348">
        <v>2</v>
      </c>
      <c r="F1348">
        <v>1</v>
      </c>
      <c r="G1348">
        <f t="shared" si="303"/>
        <v>2</v>
      </c>
      <c r="H1348">
        <v>2</v>
      </c>
      <c r="I1348">
        <v>3</v>
      </c>
      <c r="J1348">
        <v>0</v>
      </c>
      <c r="L1348" s="2" t="s">
        <v>20</v>
      </c>
      <c r="N1348">
        <v>52</v>
      </c>
      <c r="O1348">
        <v>2</v>
      </c>
      <c r="P1348">
        <v>2</v>
      </c>
      <c r="Q1348">
        <v>7</v>
      </c>
      <c r="R1348">
        <v>3</v>
      </c>
      <c r="S1348">
        <v>2</v>
      </c>
      <c r="T1348">
        <v>3</v>
      </c>
      <c r="U1348">
        <v>2</v>
      </c>
      <c r="V1348">
        <v>7</v>
      </c>
      <c r="W1348" s="45">
        <v>1</v>
      </c>
      <c r="X1348" s="46">
        <v>0</v>
      </c>
      <c r="Y1348" s="47">
        <f t="shared" si="290"/>
        <v>1</v>
      </c>
      <c r="Z1348">
        <f t="shared" si="291"/>
        <v>1</v>
      </c>
      <c r="AA1348">
        <f t="shared" si="292"/>
        <v>0.37555095271768613</v>
      </c>
      <c r="AB1348" s="45">
        <f t="shared" si="293"/>
        <v>0.37555095271768613</v>
      </c>
      <c r="AC1348" s="47">
        <f t="shared" si="294"/>
        <v>0.62444904728231387</v>
      </c>
      <c r="AD1348" s="45">
        <f t="shared" si="295"/>
        <v>-0.97936112399356545</v>
      </c>
      <c r="AE1348" s="47">
        <f t="shared" si="296"/>
        <v>0</v>
      </c>
      <c r="AF1348">
        <f t="shared" si="297"/>
        <v>1.6627545284161016</v>
      </c>
      <c r="BE1348">
        <v>0.43526894730991278</v>
      </c>
      <c r="BF1348">
        <v>0</v>
      </c>
      <c r="BG1348">
        <v>1</v>
      </c>
      <c r="BH1348">
        <f t="shared" si="301"/>
        <v>1183</v>
      </c>
      <c r="BI1348">
        <f t="shared" si="302"/>
        <v>167</v>
      </c>
      <c r="BJ1348">
        <f t="shared" si="298"/>
        <v>4.0551500405515029E-2</v>
      </c>
      <c r="BK1348">
        <f t="shared" si="299"/>
        <v>0.29535864978902948</v>
      </c>
      <c r="BL1348">
        <f t="shared" si="300"/>
        <v>2.3954472813385449E-4</v>
      </c>
    </row>
    <row r="1349" spans="1:64" x14ac:dyDescent="0.3">
      <c r="A1349">
        <v>36</v>
      </c>
      <c r="B1349">
        <v>2</v>
      </c>
      <c r="C1349">
        <v>1</v>
      </c>
      <c r="D1349">
        <v>1</v>
      </c>
      <c r="E1349">
        <v>2</v>
      </c>
      <c r="F1349">
        <v>4</v>
      </c>
      <c r="G1349">
        <f t="shared" si="303"/>
        <v>3</v>
      </c>
      <c r="H1349">
        <v>2</v>
      </c>
      <c r="I1349">
        <v>0</v>
      </c>
      <c r="J1349">
        <v>0</v>
      </c>
      <c r="L1349" s="2" t="s">
        <v>18</v>
      </c>
      <c r="N1349">
        <v>52</v>
      </c>
      <c r="O1349">
        <v>3</v>
      </c>
      <c r="P1349">
        <v>1</v>
      </c>
      <c r="Q1349">
        <v>2</v>
      </c>
      <c r="R1349">
        <v>1</v>
      </c>
      <c r="S1349">
        <v>4</v>
      </c>
      <c r="T1349">
        <v>3</v>
      </c>
      <c r="U1349">
        <v>2</v>
      </c>
      <c r="V1349">
        <v>2</v>
      </c>
      <c r="W1349" s="45">
        <v>0</v>
      </c>
      <c r="X1349" s="46">
        <v>1</v>
      </c>
      <c r="Y1349" s="47">
        <f t="shared" ref="Y1349:Y1412" si="304">W1349+X1349</f>
        <v>1</v>
      </c>
      <c r="Z1349">
        <f t="shared" ref="Z1349:Z1412" si="305">IF(Y1349=0,"",W1349/Y1349)</f>
        <v>0</v>
      </c>
      <c r="AA1349">
        <f t="shared" ref="AA1349:AA1412" si="306">1/(1+EXP(-$AH$5-MMULT(N1349:V1349,$AH$6:$AH$14)))</f>
        <v>0.13939563990100032</v>
      </c>
      <c r="AB1349" s="45">
        <f t="shared" ref="AB1349:AB1412" si="307">Y1349*AA1349</f>
        <v>0.13939563990100032</v>
      </c>
      <c r="AC1349" s="47">
        <f t="shared" ref="AC1349:AC1412" si="308">Y1349-AB1349</f>
        <v>0.86060436009899965</v>
      </c>
      <c r="AD1349" s="45">
        <f t="shared" ref="AD1349:AD1412" si="309">IFERROR(Y1349*(Z1349*LN(AA1349)+(1-Z1349)*LN(1-AA1349)),0)</f>
        <v>-0.15012039224257528</v>
      </c>
      <c r="AE1349" s="47">
        <f t="shared" ref="AE1349:AE1412" si="310">100*IF(AA1349&gt;=$BA$10,W1349/Y1349,X1349/Y1349)</f>
        <v>100</v>
      </c>
      <c r="AF1349">
        <f t="shared" ref="AF1349:AF1412" si="311">IFERROR((W1349-AB1349)^2/AB1349+(X1349-AC1349)^2/AC1349,0)</f>
        <v>0.16197412697858624</v>
      </c>
      <c r="BE1349">
        <v>0.43548198882614975</v>
      </c>
      <c r="BF1349">
        <v>1</v>
      </c>
      <c r="BG1349">
        <v>0</v>
      </c>
      <c r="BH1349">
        <f t="shared" si="301"/>
        <v>1184</v>
      </c>
      <c r="BI1349">
        <f t="shared" si="302"/>
        <v>167</v>
      </c>
      <c r="BJ1349">
        <f t="shared" ref="BJ1349:BJ1412" si="312">1-BH1349/BH$1468</f>
        <v>3.9740470397404692E-2</v>
      </c>
      <c r="BK1349">
        <f t="shared" ref="BK1349:BK1412" si="313">1-BI1349/BI$1468</f>
        <v>0.29535864978902948</v>
      </c>
      <c r="BL1349">
        <f t="shared" ref="BL1349:BL1412" si="314">(BJ1349-BJ1350)*BK1349</f>
        <v>2.3954472813385449E-4</v>
      </c>
    </row>
    <row r="1350" spans="1:64" x14ac:dyDescent="0.3">
      <c r="A1350">
        <v>40</v>
      </c>
      <c r="B1350">
        <v>1</v>
      </c>
      <c r="C1350">
        <v>1</v>
      </c>
      <c r="D1350">
        <v>7</v>
      </c>
      <c r="E1350">
        <v>4</v>
      </c>
      <c r="F1350">
        <v>1</v>
      </c>
      <c r="G1350">
        <f t="shared" si="303"/>
        <v>1</v>
      </c>
      <c r="H1350">
        <v>3</v>
      </c>
      <c r="I1350">
        <v>11</v>
      </c>
      <c r="J1350">
        <v>0</v>
      </c>
      <c r="L1350" s="2" t="s">
        <v>21</v>
      </c>
      <c r="N1350">
        <v>52</v>
      </c>
      <c r="O1350">
        <v>3</v>
      </c>
      <c r="P1350">
        <v>1</v>
      </c>
      <c r="Q1350">
        <v>2</v>
      </c>
      <c r="R1350">
        <v>2</v>
      </c>
      <c r="S1350">
        <v>2</v>
      </c>
      <c r="T1350">
        <v>2</v>
      </c>
      <c r="U1350">
        <v>2</v>
      </c>
      <c r="V1350">
        <v>7</v>
      </c>
      <c r="W1350" s="45">
        <v>1</v>
      </c>
      <c r="X1350" s="46">
        <v>0</v>
      </c>
      <c r="Y1350" s="47">
        <f t="shared" si="304"/>
        <v>1</v>
      </c>
      <c r="Z1350">
        <f t="shared" si="305"/>
        <v>1</v>
      </c>
      <c r="AA1350">
        <f t="shared" si="306"/>
        <v>0.134211301007781</v>
      </c>
      <c r="AB1350" s="45">
        <f t="shared" si="307"/>
        <v>0.134211301007781</v>
      </c>
      <c r="AC1350" s="47">
        <f t="shared" si="308"/>
        <v>0.865788698992219</v>
      </c>
      <c r="AD1350" s="45">
        <f t="shared" si="309"/>
        <v>-2.008339847797926</v>
      </c>
      <c r="AE1350" s="47">
        <f t="shared" si="310"/>
        <v>0</v>
      </c>
      <c r="AF1350">
        <f t="shared" si="311"/>
        <v>6.4509373837455328</v>
      </c>
      <c r="BE1350">
        <v>0.43586812923778284</v>
      </c>
      <c r="BF1350">
        <v>1</v>
      </c>
      <c r="BG1350">
        <v>0</v>
      </c>
      <c r="BH1350">
        <f t="shared" ref="BH1350:BH1413" si="315">BH1349+BF1350</f>
        <v>1185</v>
      </c>
      <c r="BI1350">
        <f t="shared" ref="BI1350:BI1413" si="316">BI1349+BG1350</f>
        <v>167</v>
      </c>
      <c r="BJ1350">
        <f t="shared" si="312"/>
        <v>3.8929440389294356E-2</v>
      </c>
      <c r="BK1350">
        <f t="shared" si="313"/>
        <v>0.29535864978902948</v>
      </c>
      <c r="BL1350">
        <f t="shared" si="314"/>
        <v>2.3954472813382172E-4</v>
      </c>
    </row>
    <row r="1351" spans="1:64" x14ac:dyDescent="0.3">
      <c r="A1351">
        <v>26</v>
      </c>
      <c r="B1351">
        <v>2</v>
      </c>
      <c r="C1351">
        <v>2</v>
      </c>
      <c r="D1351">
        <v>0</v>
      </c>
      <c r="E1351">
        <v>1</v>
      </c>
      <c r="F1351">
        <v>3</v>
      </c>
      <c r="G1351">
        <f t="shared" si="303"/>
        <v>2</v>
      </c>
      <c r="H1351">
        <v>2</v>
      </c>
      <c r="I1351">
        <v>1</v>
      </c>
      <c r="J1351">
        <v>0</v>
      </c>
      <c r="L1351" s="2" t="s">
        <v>20</v>
      </c>
      <c r="N1351">
        <v>52</v>
      </c>
      <c r="O1351">
        <v>3</v>
      </c>
      <c r="P1351">
        <v>1</v>
      </c>
      <c r="Q1351">
        <v>4</v>
      </c>
      <c r="R1351">
        <v>1</v>
      </c>
      <c r="S1351">
        <v>1</v>
      </c>
      <c r="T1351">
        <v>2</v>
      </c>
      <c r="U1351">
        <v>1</v>
      </c>
      <c r="V1351">
        <v>0</v>
      </c>
      <c r="W1351" s="45">
        <v>0</v>
      </c>
      <c r="X1351" s="46">
        <v>1</v>
      </c>
      <c r="Y1351" s="47">
        <f t="shared" si="304"/>
        <v>1</v>
      </c>
      <c r="Z1351">
        <f t="shared" si="305"/>
        <v>0</v>
      </c>
      <c r="AA1351">
        <f t="shared" si="306"/>
        <v>7.7228237096191962E-2</v>
      </c>
      <c r="AB1351" s="45">
        <f t="shared" si="307"/>
        <v>7.7228237096191962E-2</v>
      </c>
      <c r="AC1351" s="47">
        <f t="shared" si="308"/>
        <v>0.92277176290380802</v>
      </c>
      <c r="AD1351" s="45">
        <f t="shared" si="309"/>
        <v>-8.0373352518060159E-2</v>
      </c>
      <c r="AE1351" s="47">
        <f t="shared" si="310"/>
        <v>100</v>
      </c>
      <c r="AF1351">
        <f t="shared" si="311"/>
        <v>8.369159113968512E-2</v>
      </c>
      <c r="BE1351">
        <v>0.43625585892157515</v>
      </c>
      <c r="BF1351">
        <v>1</v>
      </c>
      <c r="BG1351">
        <v>0</v>
      </c>
      <c r="BH1351">
        <f t="shared" si="315"/>
        <v>1186</v>
      </c>
      <c r="BI1351">
        <f t="shared" si="316"/>
        <v>167</v>
      </c>
      <c r="BJ1351">
        <f t="shared" si="312"/>
        <v>3.8118410381184131E-2</v>
      </c>
      <c r="BK1351">
        <f t="shared" si="313"/>
        <v>0.29535864978902948</v>
      </c>
      <c r="BL1351">
        <f t="shared" si="314"/>
        <v>2.3954472813385449E-4</v>
      </c>
    </row>
    <row r="1352" spans="1:64" x14ac:dyDescent="0.3">
      <c r="A1352">
        <v>27</v>
      </c>
      <c r="B1352">
        <v>1</v>
      </c>
      <c r="C1352">
        <v>1</v>
      </c>
      <c r="D1352">
        <v>7</v>
      </c>
      <c r="E1352">
        <v>2</v>
      </c>
      <c r="F1352">
        <v>3</v>
      </c>
      <c r="G1352">
        <f t="shared" si="303"/>
        <v>3</v>
      </c>
      <c r="H1352">
        <v>2</v>
      </c>
      <c r="I1352">
        <v>0</v>
      </c>
      <c r="J1352">
        <v>0</v>
      </c>
      <c r="L1352" s="2" t="s">
        <v>18</v>
      </c>
      <c r="N1352">
        <v>52</v>
      </c>
      <c r="O1352">
        <v>3</v>
      </c>
      <c r="P1352">
        <v>1</v>
      </c>
      <c r="Q1352">
        <v>6</v>
      </c>
      <c r="R1352">
        <v>4</v>
      </c>
      <c r="S1352">
        <v>1</v>
      </c>
      <c r="T1352">
        <v>2</v>
      </c>
      <c r="U1352">
        <v>4</v>
      </c>
      <c r="V1352">
        <v>1</v>
      </c>
      <c r="W1352" s="45">
        <v>0</v>
      </c>
      <c r="X1352" s="46">
        <v>1</v>
      </c>
      <c r="Y1352" s="47">
        <f t="shared" si="304"/>
        <v>1</v>
      </c>
      <c r="Z1352">
        <f t="shared" si="305"/>
        <v>0</v>
      </c>
      <c r="AA1352">
        <f t="shared" si="306"/>
        <v>1.1030831034187005E-2</v>
      </c>
      <c r="AB1352" s="45">
        <f t="shared" si="307"/>
        <v>1.1030831034187005E-2</v>
      </c>
      <c r="AC1352" s="47">
        <f t="shared" si="308"/>
        <v>0.98896916896581299</v>
      </c>
      <c r="AD1352" s="45">
        <f t="shared" si="309"/>
        <v>-1.1092121792953264E-2</v>
      </c>
      <c r="AE1352" s="47">
        <f t="shared" si="310"/>
        <v>100</v>
      </c>
      <c r="AF1352">
        <f t="shared" si="311"/>
        <v>1.1153867461532891E-2</v>
      </c>
      <c r="BE1352">
        <v>0.4372632484065771</v>
      </c>
      <c r="BF1352">
        <v>1</v>
      </c>
      <c r="BG1352">
        <v>0</v>
      </c>
      <c r="BH1352">
        <f t="shared" si="315"/>
        <v>1187</v>
      </c>
      <c r="BI1352">
        <f t="shared" si="316"/>
        <v>167</v>
      </c>
      <c r="BJ1352">
        <f t="shared" si="312"/>
        <v>3.7307380373073795E-2</v>
      </c>
      <c r="BK1352">
        <f t="shared" si="313"/>
        <v>0.29535864978902948</v>
      </c>
      <c r="BL1352">
        <f t="shared" si="314"/>
        <v>2.3954472813385449E-4</v>
      </c>
    </row>
    <row r="1353" spans="1:64" x14ac:dyDescent="0.3">
      <c r="A1353">
        <v>48</v>
      </c>
      <c r="B1353">
        <v>4</v>
      </c>
      <c r="C1353">
        <v>1</v>
      </c>
      <c r="D1353">
        <v>17</v>
      </c>
      <c r="E1353">
        <v>4</v>
      </c>
      <c r="F1353">
        <v>1</v>
      </c>
      <c r="G1353">
        <f t="shared" si="303"/>
        <v>1</v>
      </c>
      <c r="H1353">
        <v>3</v>
      </c>
      <c r="I1353">
        <v>4</v>
      </c>
      <c r="J1353">
        <v>0</v>
      </c>
      <c r="L1353" s="2" t="s">
        <v>21</v>
      </c>
      <c r="N1353">
        <v>52</v>
      </c>
      <c r="O1353">
        <v>3</v>
      </c>
      <c r="P1353">
        <v>1</v>
      </c>
      <c r="Q1353">
        <v>8</v>
      </c>
      <c r="R1353">
        <v>4</v>
      </c>
      <c r="S1353">
        <v>4</v>
      </c>
      <c r="T1353">
        <v>2</v>
      </c>
      <c r="U1353">
        <v>3</v>
      </c>
      <c r="V1353">
        <v>0</v>
      </c>
      <c r="W1353" s="45">
        <v>0</v>
      </c>
      <c r="X1353" s="46">
        <v>1</v>
      </c>
      <c r="Y1353" s="47">
        <f t="shared" si="304"/>
        <v>1</v>
      </c>
      <c r="Z1353">
        <f t="shared" si="305"/>
        <v>0</v>
      </c>
      <c r="AA1353">
        <f t="shared" si="306"/>
        <v>5.9047740676653367E-3</v>
      </c>
      <c r="AB1353" s="45">
        <f t="shared" si="307"/>
        <v>5.9047740676653367E-3</v>
      </c>
      <c r="AC1353" s="47">
        <f t="shared" si="308"/>
        <v>0.99409522593233468</v>
      </c>
      <c r="AD1353" s="45">
        <f t="shared" si="309"/>
        <v>-5.9222761774053272E-3</v>
      </c>
      <c r="AE1353" s="47">
        <f t="shared" si="310"/>
        <v>100</v>
      </c>
      <c r="AF1353">
        <f t="shared" si="311"/>
        <v>5.9398475252986057E-3</v>
      </c>
      <c r="BE1353">
        <v>0.43756322967590194</v>
      </c>
      <c r="BF1353">
        <v>1</v>
      </c>
      <c r="BG1353">
        <v>0</v>
      </c>
      <c r="BH1353">
        <f t="shared" si="315"/>
        <v>1188</v>
      </c>
      <c r="BI1353">
        <f t="shared" si="316"/>
        <v>167</v>
      </c>
      <c r="BJ1353">
        <f t="shared" si="312"/>
        <v>3.6496350364963459E-2</v>
      </c>
      <c r="BK1353">
        <f t="shared" si="313"/>
        <v>0.29535864978902948</v>
      </c>
      <c r="BL1353">
        <f t="shared" si="314"/>
        <v>2.3954472813382172E-4</v>
      </c>
    </row>
    <row r="1354" spans="1:64" x14ac:dyDescent="0.3">
      <c r="A1354">
        <v>44</v>
      </c>
      <c r="B1354">
        <v>2</v>
      </c>
      <c r="C1354">
        <v>1</v>
      </c>
      <c r="D1354">
        <v>0</v>
      </c>
      <c r="E1354">
        <v>2</v>
      </c>
      <c r="F1354">
        <v>2</v>
      </c>
      <c r="G1354">
        <f t="shared" si="303"/>
        <v>2</v>
      </c>
      <c r="H1354">
        <v>3</v>
      </c>
      <c r="I1354">
        <v>2</v>
      </c>
      <c r="J1354">
        <v>0</v>
      </c>
      <c r="L1354" s="2" t="s">
        <v>20</v>
      </c>
      <c r="N1354">
        <v>52</v>
      </c>
      <c r="O1354">
        <v>3</v>
      </c>
      <c r="P1354">
        <v>1</v>
      </c>
      <c r="Q1354">
        <v>18</v>
      </c>
      <c r="R1354">
        <v>5</v>
      </c>
      <c r="S1354">
        <v>3</v>
      </c>
      <c r="T1354">
        <v>2</v>
      </c>
      <c r="U1354">
        <v>3</v>
      </c>
      <c r="V1354">
        <v>11</v>
      </c>
      <c r="W1354" s="45">
        <v>0</v>
      </c>
      <c r="X1354" s="46">
        <v>1</v>
      </c>
      <c r="Y1354" s="47">
        <f t="shared" si="304"/>
        <v>1</v>
      </c>
      <c r="Z1354">
        <f t="shared" si="305"/>
        <v>0</v>
      </c>
      <c r="AA1354">
        <f t="shared" si="306"/>
        <v>4.4394253627410866E-3</v>
      </c>
      <c r="AB1354" s="45">
        <f t="shared" si="307"/>
        <v>4.4394253627410866E-3</v>
      </c>
      <c r="AC1354" s="47">
        <f t="shared" si="308"/>
        <v>0.99556057463725889</v>
      </c>
      <c r="AD1354" s="45">
        <f t="shared" si="309"/>
        <v>-4.4493088737704595E-3</v>
      </c>
      <c r="AE1354" s="47">
        <f t="shared" si="310"/>
        <v>100</v>
      </c>
      <c r="AF1354">
        <f t="shared" si="311"/>
        <v>4.4592217448532747E-3</v>
      </c>
      <c r="BE1354">
        <v>0.43953581682840331</v>
      </c>
      <c r="BF1354">
        <v>1</v>
      </c>
      <c r="BG1354">
        <v>0</v>
      </c>
      <c r="BH1354">
        <f t="shared" si="315"/>
        <v>1189</v>
      </c>
      <c r="BI1354">
        <f t="shared" si="316"/>
        <v>167</v>
      </c>
      <c r="BJ1354">
        <f t="shared" si="312"/>
        <v>3.5685320356853234E-2</v>
      </c>
      <c r="BK1354">
        <f t="shared" si="313"/>
        <v>0.29535864978902948</v>
      </c>
      <c r="BL1354">
        <f t="shared" si="314"/>
        <v>2.3954472813385449E-4</v>
      </c>
    </row>
    <row r="1355" spans="1:64" x14ac:dyDescent="0.3">
      <c r="A1355">
        <v>34</v>
      </c>
      <c r="B1355">
        <v>4</v>
      </c>
      <c r="C1355">
        <v>2</v>
      </c>
      <c r="D1355">
        <v>2</v>
      </c>
      <c r="E1355">
        <v>1</v>
      </c>
      <c r="F1355">
        <v>4</v>
      </c>
      <c r="G1355">
        <f t="shared" si="303"/>
        <v>2</v>
      </c>
      <c r="H1355">
        <v>3</v>
      </c>
      <c r="I1355">
        <v>3</v>
      </c>
      <c r="J1355">
        <v>1</v>
      </c>
      <c r="L1355" s="2" t="s">
        <v>20</v>
      </c>
      <c r="N1355">
        <v>52</v>
      </c>
      <c r="O1355">
        <v>4</v>
      </c>
      <c r="P1355">
        <v>1</v>
      </c>
      <c r="Q1355">
        <v>2</v>
      </c>
      <c r="R1355">
        <v>2</v>
      </c>
      <c r="S1355">
        <v>3</v>
      </c>
      <c r="T1355">
        <v>2</v>
      </c>
      <c r="U1355">
        <v>3</v>
      </c>
      <c r="V1355">
        <v>1</v>
      </c>
      <c r="W1355" s="45">
        <v>0</v>
      </c>
      <c r="X1355" s="46">
        <v>1</v>
      </c>
      <c r="Y1355" s="47">
        <f t="shared" si="304"/>
        <v>1</v>
      </c>
      <c r="Z1355">
        <f t="shared" si="305"/>
        <v>0</v>
      </c>
      <c r="AA1355">
        <f t="shared" si="306"/>
        <v>3.0545593311723056E-2</v>
      </c>
      <c r="AB1355" s="45">
        <f t="shared" si="307"/>
        <v>3.0545593311723056E-2</v>
      </c>
      <c r="AC1355" s="47">
        <f t="shared" si="308"/>
        <v>0.96945440668827698</v>
      </c>
      <c r="AD1355" s="45">
        <f t="shared" si="309"/>
        <v>-3.102183306047223E-2</v>
      </c>
      <c r="AE1355" s="47">
        <f t="shared" si="310"/>
        <v>100</v>
      </c>
      <c r="AF1355">
        <f t="shared" si="311"/>
        <v>3.1508024617752685E-2</v>
      </c>
      <c r="BE1355">
        <v>0.43955757800700784</v>
      </c>
      <c r="BF1355">
        <v>1</v>
      </c>
      <c r="BG1355">
        <v>0</v>
      </c>
      <c r="BH1355">
        <f t="shared" si="315"/>
        <v>1190</v>
      </c>
      <c r="BI1355">
        <f t="shared" si="316"/>
        <v>167</v>
      </c>
      <c r="BJ1355">
        <f t="shared" si="312"/>
        <v>3.4874290348742898E-2</v>
      </c>
      <c r="BK1355">
        <f t="shared" si="313"/>
        <v>0.29535864978902948</v>
      </c>
      <c r="BL1355">
        <f t="shared" si="314"/>
        <v>2.3954472813385449E-4</v>
      </c>
    </row>
    <row r="1356" spans="1:64" x14ac:dyDescent="0.3">
      <c r="A1356">
        <v>56</v>
      </c>
      <c r="B1356">
        <v>1</v>
      </c>
      <c r="C1356">
        <v>1</v>
      </c>
      <c r="D1356">
        <v>2</v>
      </c>
      <c r="E1356">
        <v>1</v>
      </c>
      <c r="F1356">
        <v>4</v>
      </c>
      <c r="G1356">
        <f t="shared" si="303"/>
        <v>3</v>
      </c>
      <c r="H1356">
        <v>3</v>
      </c>
      <c r="I1356">
        <v>1</v>
      </c>
      <c r="J1356">
        <v>1</v>
      </c>
      <c r="L1356" s="2" t="s">
        <v>18</v>
      </c>
      <c r="N1356">
        <v>52</v>
      </c>
      <c r="O1356">
        <v>4</v>
      </c>
      <c r="P1356">
        <v>1</v>
      </c>
      <c r="Q1356">
        <v>2</v>
      </c>
      <c r="R1356">
        <v>4</v>
      </c>
      <c r="S1356">
        <v>1</v>
      </c>
      <c r="T1356">
        <v>2</v>
      </c>
      <c r="U1356">
        <v>1</v>
      </c>
      <c r="V1356">
        <v>1</v>
      </c>
      <c r="W1356" s="45">
        <v>0</v>
      </c>
      <c r="X1356" s="46">
        <v>1</v>
      </c>
      <c r="Y1356" s="47">
        <f t="shared" si="304"/>
        <v>1</v>
      </c>
      <c r="Z1356">
        <f t="shared" si="305"/>
        <v>0</v>
      </c>
      <c r="AA1356">
        <f t="shared" si="306"/>
        <v>2.9094461562925649E-2</v>
      </c>
      <c r="AB1356" s="45">
        <f t="shared" si="307"/>
        <v>2.9094461562925649E-2</v>
      </c>
      <c r="AC1356" s="47">
        <f t="shared" si="308"/>
        <v>0.97090553843707439</v>
      </c>
      <c r="AD1356" s="45">
        <f t="shared" si="309"/>
        <v>-2.9526098186141232E-2</v>
      </c>
      <c r="AE1356" s="47">
        <f t="shared" si="310"/>
        <v>100</v>
      </c>
      <c r="AF1356">
        <f t="shared" si="311"/>
        <v>2.9966315373749716E-2</v>
      </c>
      <c r="BE1356">
        <v>0.43971457801081004</v>
      </c>
      <c r="BF1356">
        <v>1</v>
      </c>
      <c r="BG1356">
        <v>0</v>
      </c>
      <c r="BH1356">
        <f t="shared" si="315"/>
        <v>1191</v>
      </c>
      <c r="BI1356">
        <f t="shared" si="316"/>
        <v>167</v>
      </c>
      <c r="BJ1356">
        <f t="shared" si="312"/>
        <v>3.4063260340632562E-2</v>
      </c>
      <c r="BK1356">
        <f t="shared" si="313"/>
        <v>0.29535864978902948</v>
      </c>
      <c r="BL1356">
        <f t="shared" si="314"/>
        <v>2.3954472813382172E-4</v>
      </c>
    </row>
    <row r="1357" spans="1:64" x14ac:dyDescent="0.3">
      <c r="A1357">
        <v>36</v>
      </c>
      <c r="B1357">
        <v>3</v>
      </c>
      <c r="C1357">
        <v>1</v>
      </c>
      <c r="D1357">
        <v>2</v>
      </c>
      <c r="E1357">
        <v>2</v>
      </c>
      <c r="F1357">
        <v>2</v>
      </c>
      <c r="G1357">
        <f t="shared" si="303"/>
        <v>2</v>
      </c>
      <c r="H1357">
        <v>1</v>
      </c>
      <c r="I1357">
        <v>1</v>
      </c>
      <c r="J1357">
        <v>0</v>
      </c>
      <c r="L1357" s="2" t="s">
        <v>20</v>
      </c>
      <c r="N1357">
        <v>52</v>
      </c>
      <c r="O1357">
        <v>4</v>
      </c>
      <c r="P1357">
        <v>1</v>
      </c>
      <c r="Q1357">
        <v>3</v>
      </c>
      <c r="R1357">
        <v>1</v>
      </c>
      <c r="S1357">
        <v>4</v>
      </c>
      <c r="T1357">
        <v>2</v>
      </c>
      <c r="U1357">
        <v>3</v>
      </c>
      <c r="V1357">
        <v>1</v>
      </c>
      <c r="W1357" s="45">
        <v>0</v>
      </c>
      <c r="X1357" s="46">
        <v>1</v>
      </c>
      <c r="Y1357" s="47">
        <f t="shared" si="304"/>
        <v>1</v>
      </c>
      <c r="Z1357">
        <f t="shared" si="305"/>
        <v>0</v>
      </c>
      <c r="AA1357">
        <f t="shared" si="306"/>
        <v>3.3313326222869019E-2</v>
      </c>
      <c r="AB1357" s="45">
        <f t="shared" si="307"/>
        <v>3.3313326222869019E-2</v>
      </c>
      <c r="AC1357" s="47">
        <f t="shared" si="308"/>
        <v>0.96668667377713102</v>
      </c>
      <c r="AD1357" s="45">
        <f t="shared" si="309"/>
        <v>-3.3880854879036325E-2</v>
      </c>
      <c r="AE1357" s="47">
        <f t="shared" si="310"/>
        <v>100</v>
      </c>
      <c r="AF1357">
        <f t="shared" si="311"/>
        <v>3.4461348362964384E-2</v>
      </c>
      <c r="BE1357">
        <v>0.4402510404055951</v>
      </c>
      <c r="BF1357">
        <v>1</v>
      </c>
      <c r="BG1357">
        <v>0</v>
      </c>
      <c r="BH1357">
        <f t="shared" si="315"/>
        <v>1192</v>
      </c>
      <c r="BI1357">
        <f t="shared" si="316"/>
        <v>167</v>
      </c>
      <c r="BJ1357">
        <f t="shared" si="312"/>
        <v>3.3252230332522337E-2</v>
      </c>
      <c r="BK1357">
        <f t="shared" si="313"/>
        <v>0.29535864978902948</v>
      </c>
      <c r="BL1357">
        <f t="shared" si="314"/>
        <v>2.3954472813385449E-4</v>
      </c>
    </row>
    <row r="1358" spans="1:64" x14ac:dyDescent="0.3">
      <c r="A1358">
        <v>41</v>
      </c>
      <c r="B1358">
        <v>3</v>
      </c>
      <c r="C1358">
        <v>1</v>
      </c>
      <c r="D1358">
        <v>4</v>
      </c>
      <c r="E1358">
        <v>2</v>
      </c>
      <c r="F1358">
        <v>3</v>
      </c>
      <c r="G1358">
        <f t="shared" si="303"/>
        <v>2</v>
      </c>
      <c r="H1358">
        <v>3</v>
      </c>
      <c r="I1358">
        <v>1</v>
      </c>
      <c r="J1358">
        <v>0</v>
      </c>
      <c r="L1358" s="2" t="s">
        <v>20</v>
      </c>
      <c r="N1358">
        <v>52</v>
      </c>
      <c r="O1358">
        <v>4</v>
      </c>
      <c r="P1358">
        <v>1</v>
      </c>
      <c r="Q1358">
        <v>8</v>
      </c>
      <c r="R1358">
        <v>4</v>
      </c>
      <c r="S1358">
        <v>4</v>
      </c>
      <c r="T1358">
        <v>2</v>
      </c>
      <c r="U1358">
        <v>2</v>
      </c>
      <c r="V1358">
        <v>7</v>
      </c>
      <c r="W1358" s="45">
        <v>0</v>
      </c>
      <c r="X1358" s="46">
        <v>1</v>
      </c>
      <c r="Y1358" s="47">
        <f t="shared" si="304"/>
        <v>1</v>
      </c>
      <c r="Z1358">
        <f t="shared" si="305"/>
        <v>0</v>
      </c>
      <c r="AA1358">
        <f t="shared" si="306"/>
        <v>1.4375802529788494E-2</v>
      </c>
      <c r="AB1358" s="45">
        <f t="shared" si="307"/>
        <v>1.4375802529788494E-2</v>
      </c>
      <c r="AC1358" s="47">
        <f t="shared" si="308"/>
        <v>0.98562419747021146</v>
      </c>
      <c r="AD1358" s="45">
        <f t="shared" si="309"/>
        <v>-1.4480135499573868E-2</v>
      </c>
      <c r="AE1358" s="47">
        <f t="shared" si="310"/>
        <v>100</v>
      </c>
      <c r="AF1358">
        <f t="shared" si="311"/>
        <v>1.4585480517510302E-2</v>
      </c>
      <c r="BE1358">
        <v>0.44122714299030602</v>
      </c>
      <c r="BF1358">
        <v>1</v>
      </c>
      <c r="BG1358">
        <v>0</v>
      </c>
      <c r="BH1358">
        <f t="shared" si="315"/>
        <v>1193</v>
      </c>
      <c r="BI1358">
        <f t="shared" si="316"/>
        <v>167</v>
      </c>
      <c r="BJ1358">
        <f t="shared" si="312"/>
        <v>3.2441200324412001E-2</v>
      </c>
      <c r="BK1358">
        <f t="shared" si="313"/>
        <v>0.29535864978902948</v>
      </c>
      <c r="BL1358">
        <f t="shared" si="314"/>
        <v>2.3954472813385449E-4</v>
      </c>
    </row>
    <row r="1359" spans="1:64" x14ac:dyDescent="0.3">
      <c r="A1359">
        <v>42</v>
      </c>
      <c r="B1359">
        <v>3</v>
      </c>
      <c r="C1359">
        <v>1</v>
      </c>
      <c r="D1359">
        <v>7</v>
      </c>
      <c r="E1359">
        <v>3</v>
      </c>
      <c r="F1359">
        <v>1</v>
      </c>
      <c r="G1359">
        <f t="shared" si="303"/>
        <v>2</v>
      </c>
      <c r="H1359">
        <v>4</v>
      </c>
      <c r="I1359">
        <v>5</v>
      </c>
      <c r="J1359">
        <v>0</v>
      </c>
      <c r="L1359" s="2" t="s">
        <v>20</v>
      </c>
      <c r="N1359">
        <v>52</v>
      </c>
      <c r="O1359">
        <v>4</v>
      </c>
      <c r="P1359">
        <v>2</v>
      </c>
      <c r="Q1359">
        <v>3</v>
      </c>
      <c r="R1359">
        <v>4</v>
      </c>
      <c r="S1359">
        <v>2</v>
      </c>
      <c r="T1359">
        <v>2</v>
      </c>
      <c r="U1359">
        <v>2</v>
      </c>
      <c r="V1359">
        <v>0</v>
      </c>
      <c r="W1359" s="45">
        <v>0</v>
      </c>
      <c r="X1359" s="46">
        <v>1</v>
      </c>
      <c r="Y1359" s="47">
        <f t="shared" si="304"/>
        <v>1</v>
      </c>
      <c r="Z1359">
        <f t="shared" si="305"/>
        <v>0</v>
      </c>
      <c r="AA1359">
        <f t="shared" si="306"/>
        <v>6.7682606533528825E-2</v>
      </c>
      <c r="AB1359" s="45">
        <f t="shared" si="307"/>
        <v>6.7682606533528825E-2</v>
      </c>
      <c r="AC1359" s="47">
        <f t="shared" si="308"/>
        <v>0.93231739346647113</v>
      </c>
      <c r="AD1359" s="45">
        <f t="shared" si="309"/>
        <v>-7.0081971341161911E-2</v>
      </c>
      <c r="AE1359" s="47">
        <f t="shared" si="310"/>
        <v>100</v>
      </c>
      <c r="AF1359">
        <f t="shared" si="311"/>
        <v>7.2596099791591942E-2</v>
      </c>
      <c r="BE1359">
        <v>0.44166240608397073</v>
      </c>
      <c r="BF1359">
        <v>1</v>
      </c>
      <c r="BG1359">
        <v>0</v>
      </c>
      <c r="BH1359">
        <f t="shared" si="315"/>
        <v>1194</v>
      </c>
      <c r="BI1359">
        <f t="shared" si="316"/>
        <v>167</v>
      </c>
      <c r="BJ1359">
        <f t="shared" si="312"/>
        <v>3.1630170316301665E-2</v>
      </c>
      <c r="BK1359">
        <f t="shared" si="313"/>
        <v>0.29535864978902948</v>
      </c>
      <c r="BL1359">
        <f t="shared" si="314"/>
        <v>0</v>
      </c>
    </row>
    <row r="1360" spans="1:64" x14ac:dyDescent="0.3">
      <c r="A1360">
        <v>31</v>
      </c>
      <c r="B1360">
        <v>3</v>
      </c>
      <c r="C1360">
        <v>2</v>
      </c>
      <c r="D1360">
        <v>2</v>
      </c>
      <c r="E1360">
        <v>2</v>
      </c>
      <c r="F1360">
        <v>1</v>
      </c>
      <c r="G1360">
        <f t="shared" si="303"/>
        <v>1</v>
      </c>
      <c r="H1360">
        <v>3</v>
      </c>
      <c r="I1360">
        <v>1</v>
      </c>
      <c r="J1360">
        <v>0</v>
      </c>
      <c r="L1360" s="2" t="s">
        <v>21</v>
      </c>
      <c r="N1360">
        <v>52</v>
      </c>
      <c r="O1360">
        <v>4</v>
      </c>
      <c r="P1360">
        <v>2</v>
      </c>
      <c r="Q1360">
        <v>4</v>
      </c>
      <c r="R1360">
        <v>3</v>
      </c>
      <c r="S1360">
        <v>3</v>
      </c>
      <c r="T1360">
        <v>2</v>
      </c>
      <c r="U1360">
        <v>3</v>
      </c>
      <c r="V1360">
        <v>0</v>
      </c>
      <c r="W1360" s="45">
        <v>0</v>
      </c>
      <c r="X1360" s="46">
        <v>1</v>
      </c>
      <c r="Y1360" s="47">
        <f t="shared" si="304"/>
        <v>1</v>
      </c>
      <c r="Z1360">
        <f t="shared" si="305"/>
        <v>0</v>
      </c>
      <c r="AA1360">
        <f t="shared" si="306"/>
        <v>5.9397145193438354E-2</v>
      </c>
      <c r="AB1360" s="45">
        <f t="shared" si="307"/>
        <v>5.9397145193438354E-2</v>
      </c>
      <c r="AC1360" s="47">
        <f t="shared" si="308"/>
        <v>0.94060285480656169</v>
      </c>
      <c r="AD1360" s="45">
        <f t="shared" si="309"/>
        <v>-6.1234274384830312E-2</v>
      </c>
      <c r="AE1360" s="47">
        <f t="shared" si="310"/>
        <v>100</v>
      </c>
      <c r="AF1360">
        <f t="shared" si="311"/>
        <v>6.3147953347062274E-2</v>
      </c>
      <c r="BE1360">
        <v>0.44281941425862381</v>
      </c>
      <c r="BF1360">
        <v>0</v>
      </c>
      <c r="BG1360">
        <v>1</v>
      </c>
      <c r="BH1360">
        <f t="shared" si="315"/>
        <v>1194</v>
      </c>
      <c r="BI1360">
        <f t="shared" si="316"/>
        <v>168</v>
      </c>
      <c r="BJ1360">
        <f t="shared" si="312"/>
        <v>3.1630170316301665E-2</v>
      </c>
      <c r="BK1360">
        <f t="shared" si="313"/>
        <v>0.29113924050632911</v>
      </c>
      <c r="BL1360">
        <f t="shared" si="314"/>
        <v>0</v>
      </c>
    </row>
    <row r="1361" spans="1:64" x14ac:dyDescent="0.3">
      <c r="A1361">
        <v>34</v>
      </c>
      <c r="B1361">
        <v>4</v>
      </c>
      <c r="C1361">
        <v>2</v>
      </c>
      <c r="D1361">
        <v>2</v>
      </c>
      <c r="E1361">
        <v>2</v>
      </c>
      <c r="F1361">
        <v>1</v>
      </c>
      <c r="G1361">
        <f t="shared" si="303"/>
        <v>2</v>
      </c>
      <c r="H1361">
        <v>2</v>
      </c>
      <c r="I1361">
        <v>0</v>
      </c>
      <c r="J1361">
        <v>0</v>
      </c>
      <c r="L1361" s="2" t="s">
        <v>20</v>
      </c>
      <c r="N1361">
        <v>52</v>
      </c>
      <c r="O1361">
        <v>4</v>
      </c>
      <c r="P1361">
        <v>2</v>
      </c>
      <c r="Q1361">
        <v>9</v>
      </c>
      <c r="R1361">
        <v>2</v>
      </c>
      <c r="S1361">
        <v>1</v>
      </c>
      <c r="T1361">
        <v>1</v>
      </c>
      <c r="U1361">
        <v>3</v>
      </c>
      <c r="V1361">
        <v>6</v>
      </c>
      <c r="W1361" s="45">
        <v>0</v>
      </c>
      <c r="X1361" s="46">
        <v>1</v>
      </c>
      <c r="Y1361" s="47">
        <f t="shared" si="304"/>
        <v>1</v>
      </c>
      <c r="Z1361">
        <f t="shared" si="305"/>
        <v>0</v>
      </c>
      <c r="AA1361">
        <f t="shared" si="306"/>
        <v>6.1903904321106158E-2</v>
      </c>
      <c r="AB1361" s="45">
        <f t="shared" si="307"/>
        <v>6.1903904321106158E-2</v>
      </c>
      <c r="AC1361" s="47">
        <f t="shared" si="308"/>
        <v>0.93809609567889385</v>
      </c>
      <c r="AD1361" s="45">
        <f t="shared" si="309"/>
        <v>-6.3902887804427433E-2</v>
      </c>
      <c r="AE1361" s="47">
        <f t="shared" si="310"/>
        <v>100</v>
      </c>
      <c r="AF1361">
        <f t="shared" si="311"/>
        <v>6.598887321485622E-2</v>
      </c>
      <c r="BE1361">
        <v>0.44472788388109508</v>
      </c>
      <c r="BF1361">
        <v>0</v>
      </c>
      <c r="BG1361">
        <v>1</v>
      </c>
      <c r="BH1361">
        <f t="shared" si="315"/>
        <v>1194</v>
      </c>
      <c r="BI1361">
        <f t="shared" si="316"/>
        <v>169</v>
      </c>
      <c r="BJ1361">
        <f t="shared" si="312"/>
        <v>3.1630170316301665E-2</v>
      </c>
      <c r="BK1361">
        <f t="shared" si="313"/>
        <v>0.28691983122362874</v>
      </c>
      <c r="BL1361">
        <f t="shared" si="314"/>
        <v>2.3270059304428403E-4</v>
      </c>
    </row>
    <row r="1362" spans="1:64" x14ac:dyDescent="0.3">
      <c r="A1362">
        <v>31</v>
      </c>
      <c r="B1362">
        <v>1</v>
      </c>
      <c r="C1362">
        <v>1</v>
      </c>
      <c r="D1362">
        <v>2</v>
      </c>
      <c r="E1362">
        <v>1</v>
      </c>
      <c r="F1362">
        <v>1</v>
      </c>
      <c r="G1362">
        <f t="shared" si="303"/>
        <v>1</v>
      </c>
      <c r="H1362">
        <v>2</v>
      </c>
      <c r="I1362">
        <v>2</v>
      </c>
      <c r="J1362">
        <v>0</v>
      </c>
      <c r="L1362" s="2" t="s">
        <v>21</v>
      </c>
      <c r="N1362">
        <v>53</v>
      </c>
      <c r="O1362">
        <v>1</v>
      </c>
      <c r="P1362">
        <v>1</v>
      </c>
      <c r="Q1362">
        <v>0</v>
      </c>
      <c r="R1362">
        <v>4</v>
      </c>
      <c r="S1362">
        <v>4</v>
      </c>
      <c r="T1362">
        <v>2</v>
      </c>
      <c r="U1362">
        <v>3</v>
      </c>
      <c r="V1362">
        <v>2</v>
      </c>
      <c r="W1362" s="45">
        <v>0</v>
      </c>
      <c r="X1362" s="46">
        <v>1</v>
      </c>
      <c r="Y1362" s="47">
        <f t="shared" si="304"/>
        <v>1</v>
      </c>
      <c r="Z1362">
        <f t="shared" si="305"/>
        <v>0</v>
      </c>
      <c r="AA1362">
        <f t="shared" si="306"/>
        <v>5.5528878543511358E-2</v>
      </c>
      <c r="AB1362" s="45">
        <f t="shared" si="307"/>
        <v>5.5528878543511358E-2</v>
      </c>
      <c r="AC1362" s="47">
        <f t="shared" si="308"/>
        <v>0.94447112145648859</v>
      </c>
      <c r="AD1362" s="45">
        <f t="shared" si="309"/>
        <v>-5.7130167990819616E-2</v>
      </c>
      <c r="AE1362" s="47">
        <f t="shared" si="310"/>
        <v>100</v>
      </c>
      <c r="AF1362">
        <f t="shared" si="311"/>
        <v>5.8793622464474213E-2</v>
      </c>
      <c r="BE1362">
        <v>0.44725755622603597</v>
      </c>
      <c r="BF1362">
        <v>1</v>
      </c>
      <c r="BG1362">
        <v>0</v>
      </c>
      <c r="BH1362">
        <f t="shared" si="315"/>
        <v>1195</v>
      </c>
      <c r="BI1362">
        <f t="shared" si="316"/>
        <v>169</v>
      </c>
      <c r="BJ1362">
        <f t="shared" si="312"/>
        <v>3.0819140308191439E-2</v>
      </c>
      <c r="BK1362">
        <f t="shared" si="313"/>
        <v>0.28691983122362874</v>
      </c>
      <c r="BL1362">
        <f t="shared" si="314"/>
        <v>0</v>
      </c>
    </row>
    <row r="1363" spans="1:64" x14ac:dyDescent="0.3">
      <c r="A1363">
        <v>26</v>
      </c>
      <c r="B1363">
        <v>3</v>
      </c>
      <c r="C1363">
        <v>1</v>
      </c>
      <c r="D1363">
        <v>7</v>
      </c>
      <c r="E1363">
        <v>1</v>
      </c>
      <c r="F1363">
        <v>4</v>
      </c>
      <c r="G1363">
        <f t="shared" si="303"/>
        <v>2</v>
      </c>
      <c r="H1363">
        <v>3</v>
      </c>
      <c r="I1363">
        <v>7</v>
      </c>
      <c r="J1363">
        <v>0</v>
      </c>
      <c r="L1363" s="2" t="s">
        <v>20</v>
      </c>
      <c r="N1363">
        <v>53</v>
      </c>
      <c r="O1363">
        <v>1</v>
      </c>
      <c r="P1363">
        <v>1</v>
      </c>
      <c r="Q1363">
        <v>8</v>
      </c>
      <c r="R1363">
        <v>4</v>
      </c>
      <c r="S1363">
        <v>4</v>
      </c>
      <c r="T1363">
        <v>2</v>
      </c>
      <c r="U1363">
        <v>3</v>
      </c>
      <c r="V1363">
        <v>3</v>
      </c>
      <c r="W1363" s="45">
        <v>0</v>
      </c>
      <c r="X1363" s="46">
        <v>1</v>
      </c>
      <c r="Y1363" s="47">
        <f t="shared" si="304"/>
        <v>1</v>
      </c>
      <c r="Z1363">
        <f t="shared" si="305"/>
        <v>0</v>
      </c>
      <c r="AA1363">
        <f t="shared" si="306"/>
        <v>1.7928970850218599E-2</v>
      </c>
      <c r="AB1363" s="45">
        <f t="shared" si="307"/>
        <v>1.7928970850218599E-2</v>
      </c>
      <c r="AC1363" s="47">
        <f t="shared" si="308"/>
        <v>0.98207102914978139</v>
      </c>
      <c r="AD1363" s="45">
        <f t="shared" si="309"/>
        <v>-1.809164213368273E-2</v>
      </c>
      <c r="AE1363" s="47">
        <f t="shared" si="310"/>
        <v>100</v>
      </c>
      <c r="AF1363">
        <f t="shared" si="311"/>
        <v>1.82562872929267E-2</v>
      </c>
      <c r="BE1363">
        <v>0.452479076618933</v>
      </c>
      <c r="BF1363">
        <v>0</v>
      </c>
      <c r="BG1363">
        <v>1</v>
      </c>
      <c r="BH1363">
        <f t="shared" si="315"/>
        <v>1195</v>
      </c>
      <c r="BI1363">
        <f t="shared" si="316"/>
        <v>170</v>
      </c>
      <c r="BJ1363">
        <f t="shared" si="312"/>
        <v>3.0819140308191439E-2</v>
      </c>
      <c r="BK1363">
        <f t="shared" si="313"/>
        <v>0.28270042194092826</v>
      </c>
      <c r="BL1363">
        <f t="shared" si="314"/>
        <v>2.2927852549954649E-4</v>
      </c>
    </row>
    <row r="1364" spans="1:64" x14ac:dyDescent="0.3">
      <c r="A1364">
        <v>45</v>
      </c>
      <c r="B1364">
        <v>2</v>
      </c>
      <c r="C1364">
        <v>1</v>
      </c>
      <c r="D1364">
        <v>2</v>
      </c>
      <c r="E1364">
        <v>2</v>
      </c>
      <c r="F1364">
        <v>1</v>
      </c>
      <c r="G1364">
        <f t="shared" si="303"/>
        <v>3</v>
      </c>
      <c r="H1364">
        <v>3</v>
      </c>
      <c r="I1364">
        <v>0</v>
      </c>
      <c r="J1364">
        <v>0</v>
      </c>
      <c r="L1364" s="2" t="s">
        <v>18</v>
      </c>
      <c r="N1364">
        <v>53</v>
      </c>
      <c r="O1364">
        <v>1</v>
      </c>
      <c r="P1364">
        <v>2</v>
      </c>
      <c r="Q1364">
        <v>2</v>
      </c>
      <c r="R1364">
        <v>3</v>
      </c>
      <c r="S1364">
        <v>1</v>
      </c>
      <c r="T1364">
        <v>3</v>
      </c>
      <c r="U1364">
        <v>2</v>
      </c>
      <c r="V1364">
        <v>2</v>
      </c>
      <c r="W1364" s="45">
        <v>1</v>
      </c>
      <c r="X1364" s="46">
        <v>0</v>
      </c>
      <c r="Y1364" s="47">
        <f t="shared" si="304"/>
        <v>1</v>
      </c>
      <c r="Z1364">
        <f t="shared" si="305"/>
        <v>1</v>
      </c>
      <c r="AA1364">
        <f t="shared" si="306"/>
        <v>0.50878480159022799</v>
      </c>
      <c r="AB1364" s="45">
        <f t="shared" si="307"/>
        <v>0.50878480159022799</v>
      </c>
      <c r="AC1364" s="47">
        <f t="shared" si="308"/>
        <v>0.49121519840977201</v>
      </c>
      <c r="AD1364" s="45">
        <f t="shared" si="309"/>
        <v>-0.67573013849076291</v>
      </c>
      <c r="AE1364" s="47">
        <f t="shared" si="310"/>
        <v>100</v>
      </c>
      <c r="AF1364">
        <f t="shared" si="311"/>
        <v>0.96546751568533207</v>
      </c>
      <c r="BE1364">
        <v>0.45306763761286062</v>
      </c>
      <c r="BF1364">
        <v>1</v>
      </c>
      <c r="BG1364">
        <v>0</v>
      </c>
      <c r="BH1364">
        <f t="shared" si="315"/>
        <v>1196</v>
      </c>
      <c r="BI1364">
        <f t="shared" si="316"/>
        <v>170</v>
      </c>
      <c r="BJ1364">
        <f t="shared" si="312"/>
        <v>3.0008110300081103E-2</v>
      </c>
      <c r="BK1364">
        <f t="shared" si="313"/>
        <v>0.28270042194092826</v>
      </c>
      <c r="BL1364">
        <f t="shared" si="314"/>
        <v>2.2927852549954649E-4</v>
      </c>
    </row>
    <row r="1365" spans="1:64" x14ac:dyDescent="0.3">
      <c r="A1365">
        <v>33</v>
      </c>
      <c r="B1365">
        <v>2</v>
      </c>
      <c r="C1365">
        <v>1</v>
      </c>
      <c r="D1365">
        <v>4</v>
      </c>
      <c r="E1365">
        <v>2</v>
      </c>
      <c r="F1365">
        <v>3</v>
      </c>
      <c r="G1365">
        <f t="shared" si="303"/>
        <v>3</v>
      </c>
      <c r="H1365">
        <v>2</v>
      </c>
      <c r="I1365">
        <v>0</v>
      </c>
      <c r="J1365">
        <v>0</v>
      </c>
      <c r="L1365" s="2" t="s">
        <v>18</v>
      </c>
      <c r="N1365">
        <v>53</v>
      </c>
      <c r="O1365">
        <v>1</v>
      </c>
      <c r="P1365">
        <v>2</v>
      </c>
      <c r="Q1365">
        <v>2</v>
      </c>
      <c r="R1365">
        <v>3</v>
      </c>
      <c r="S1365">
        <v>4</v>
      </c>
      <c r="T1365">
        <v>2</v>
      </c>
      <c r="U1365">
        <v>3</v>
      </c>
      <c r="V1365">
        <v>0</v>
      </c>
      <c r="W1365" s="45">
        <v>0</v>
      </c>
      <c r="X1365" s="46">
        <v>1</v>
      </c>
      <c r="Y1365" s="47">
        <f t="shared" si="304"/>
        <v>1</v>
      </c>
      <c r="Z1365">
        <f t="shared" si="305"/>
        <v>0</v>
      </c>
      <c r="AA1365">
        <f t="shared" si="306"/>
        <v>0.17928669065860783</v>
      </c>
      <c r="AB1365" s="45">
        <f t="shared" si="307"/>
        <v>0.17928669065860783</v>
      </c>
      <c r="AC1365" s="47">
        <f t="shared" si="308"/>
        <v>0.82071330934139219</v>
      </c>
      <c r="AD1365" s="45">
        <f t="shared" si="309"/>
        <v>-0.19758142741766133</v>
      </c>
      <c r="AE1365" s="47">
        <f t="shared" si="310"/>
        <v>100</v>
      </c>
      <c r="AF1365">
        <f t="shared" si="311"/>
        <v>0.2184522763527281</v>
      </c>
      <c r="BE1365">
        <v>0.45334660335746052</v>
      </c>
      <c r="BF1365">
        <v>1</v>
      </c>
      <c r="BG1365">
        <v>0</v>
      </c>
      <c r="BH1365">
        <f t="shared" si="315"/>
        <v>1197</v>
      </c>
      <c r="BI1365">
        <f t="shared" si="316"/>
        <v>170</v>
      </c>
      <c r="BJ1365">
        <f t="shared" si="312"/>
        <v>2.9197080291970767E-2</v>
      </c>
      <c r="BK1365">
        <f t="shared" si="313"/>
        <v>0.28270042194092826</v>
      </c>
      <c r="BL1365">
        <f t="shared" si="314"/>
        <v>0</v>
      </c>
    </row>
    <row r="1366" spans="1:64" x14ac:dyDescent="0.3">
      <c r="A1366">
        <v>28</v>
      </c>
      <c r="B1366">
        <v>3</v>
      </c>
      <c r="C1366">
        <v>2</v>
      </c>
      <c r="D1366">
        <v>7</v>
      </c>
      <c r="E1366">
        <v>2</v>
      </c>
      <c r="F1366">
        <v>1</v>
      </c>
      <c r="G1366">
        <f t="shared" si="303"/>
        <v>2</v>
      </c>
      <c r="H1366">
        <v>3</v>
      </c>
      <c r="I1366">
        <v>0</v>
      </c>
      <c r="J1366">
        <v>0</v>
      </c>
      <c r="L1366" s="2" t="s">
        <v>20</v>
      </c>
      <c r="N1366">
        <v>53</v>
      </c>
      <c r="O1366">
        <v>1</v>
      </c>
      <c r="P1366">
        <v>2</v>
      </c>
      <c r="Q1366">
        <v>2</v>
      </c>
      <c r="R1366">
        <v>4</v>
      </c>
      <c r="S1366">
        <v>3</v>
      </c>
      <c r="T1366">
        <v>2</v>
      </c>
      <c r="U1366">
        <v>2</v>
      </c>
      <c r="V1366">
        <v>0</v>
      </c>
      <c r="W1366" s="45">
        <v>0</v>
      </c>
      <c r="X1366" s="46">
        <v>1</v>
      </c>
      <c r="Y1366" s="47">
        <f t="shared" si="304"/>
        <v>1</v>
      </c>
      <c r="Z1366">
        <f t="shared" si="305"/>
        <v>0</v>
      </c>
      <c r="AA1366">
        <f t="shared" si="306"/>
        <v>0.17562537840189665</v>
      </c>
      <c r="AB1366" s="45">
        <f t="shared" si="307"/>
        <v>0.17562537840189665</v>
      </c>
      <c r="AC1366" s="47">
        <f t="shared" si="308"/>
        <v>0.82437462159810337</v>
      </c>
      <c r="AD1366" s="45">
        <f t="shared" si="309"/>
        <v>-0.19313021452736889</v>
      </c>
      <c r="AE1366" s="47">
        <f t="shared" si="310"/>
        <v>100</v>
      </c>
      <c r="AF1366">
        <f t="shared" si="311"/>
        <v>0.21304073876199092</v>
      </c>
      <c r="BE1366">
        <v>0.45443600191251848</v>
      </c>
      <c r="BF1366">
        <v>0</v>
      </c>
      <c r="BG1366">
        <v>1</v>
      </c>
      <c r="BH1366">
        <f t="shared" si="315"/>
        <v>1197</v>
      </c>
      <c r="BI1366">
        <f t="shared" si="316"/>
        <v>171</v>
      </c>
      <c r="BJ1366">
        <f t="shared" si="312"/>
        <v>2.9197080291970767E-2</v>
      </c>
      <c r="BK1366">
        <f t="shared" si="313"/>
        <v>0.27848101265822789</v>
      </c>
      <c r="BL1366">
        <f t="shared" si="314"/>
        <v>0</v>
      </c>
    </row>
    <row r="1367" spans="1:64" x14ac:dyDescent="0.3">
      <c r="A1367">
        <v>29</v>
      </c>
      <c r="B1367">
        <v>3</v>
      </c>
      <c r="C1367">
        <v>1</v>
      </c>
      <c r="D1367">
        <v>0</v>
      </c>
      <c r="E1367">
        <v>1</v>
      </c>
      <c r="F1367">
        <v>2</v>
      </c>
      <c r="G1367">
        <f t="shared" si="303"/>
        <v>3</v>
      </c>
      <c r="H1367">
        <v>3</v>
      </c>
      <c r="I1367">
        <v>0</v>
      </c>
      <c r="J1367">
        <v>1</v>
      </c>
      <c r="L1367" s="2" t="s">
        <v>18</v>
      </c>
      <c r="N1367">
        <v>53</v>
      </c>
      <c r="O1367">
        <v>2</v>
      </c>
      <c r="P1367">
        <v>1</v>
      </c>
      <c r="Q1367">
        <v>3</v>
      </c>
      <c r="R1367">
        <v>3</v>
      </c>
      <c r="S1367">
        <v>4</v>
      </c>
      <c r="T1367">
        <v>2</v>
      </c>
      <c r="U1367">
        <v>3</v>
      </c>
      <c r="V1367">
        <v>1</v>
      </c>
      <c r="W1367" s="45">
        <v>0</v>
      </c>
      <c r="X1367" s="46">
        <v>1</v>
      </c>
      <c r="Y1367" s="47">
        <f t="shared" si="304"/>
        <v>1</v>
      </c>
      <c r="Z1367">
        <f t="shared" si="305"/>
        <v>0</v>
      </c>
      <c r="AA1367">
        <f t="shared" si="306"/>
        <v>3.0805589360172216E-2</v>
      </c>
      <c r="AB1367" s="45">
        <f t="shared" si="307"/>
        <v>3.0805589360172216E-2</v>
      </c>
      <c r="AC1367" s="47">
        <f t="shared" si="308"/>
        <v>0.96919441063982781</v>
      </c>
      <c r="AD1367" s="45">
        <f t="shared" si="309"/>
        <v>-3.1290057039651986E-2</v>
      </c>
      <c r="AE1367" s="47">
        <f t="shared" si="310"/>
        <v>100</v>
      </c>
      <c r="AF1367">
        <f t="shared" si="311"/>
        <v>3.1784736913449033E-2</v>
      </c>
      <c r="BE1367">
        <v>0.45877571583670279</v>
      </c>
      <c r="BF1367">
        <v>0</v>
      </c>
      <c r="BG1367">
        <v>1</v>
      </c>
      <c r="BH1367">
        <f t="shared" si="315"/>
        <v>1197</v>
      </c>
      <c r="BI1367">
        <f t="shared" si="316"/>
        <v>172</v>
      </c>
      <c r="BJ1367">
        <f t="shared" si="312"/>
        <v>2.9197080291970767E-2</v>
      </c>
      <c r="BK1367">
        <f t="shared" si="313"/>
        <v>0.27426160337552741</v>
      </c>
      <c r="BL1367">
        <f t="shared" si="314"/>
        <v>2.2243439040997733E-4</v>
      </c>
    </row>
    <row r="1368" spans="1:64" x14ac:dyDescent="0.3">
      <c r="A1368">
        <v>39</v>
      </c>
      <c r="B1368">
        <v>1</v>
      </c>
      <c r="C1368">
        <v>1</v>
      </c>
      <c r="D1368">
        <v>2</v>
      </c>
      <c r="E1368">
        <v>2</v>
      </c>
      <c r="F1368">
        <v>3</v>
      </c>
      <c r="G1368">
        <f t="shared" si="303"/>
        <v>2</v>
      </c>
      <c r="H1368">
        <v>3</v>
      </c>
      <c r="I1368">
        <v>1</v>
      </c>
      <c r="J1368">
        <v>0</v>
      </c>
      <c r="L1368" s="2" t="s">
        <v>20</v>
      </c>
      <c r="N1368">
        <v>53</v>
      </c>
      <c r="O1368">
        <v>2</v>
      </c>
      <c r="P1368">
        <v>2</v>
      </c>
      <c r="Q1368">
        <v>7</v>
      </c>
      <c r="R1368">
        <v>2</v>
      </c>
      <c r="S1368">
        <v>3</v>
      </c>
      <c r="T1368">
        <v>2</v>
      </c>
      <c r="U1368">
        <v>1</v>
      </c>
      <c r="V1368">
        <v>4</v>
      </c>
      <c r="W1368" s="45">
        <v>0</v>
      </c>
      <c r="X1368" s="46">
        <v>1</v>
      </c>
      <c r="Y1368" s="47">
        <f t="shared" si="304"/>
        <v>1</v>
      </c>
      <c r="Z1368">
        <f t="shared" si="305"/>
        <v>0</v>
      </c>
      <c r="AA1368">
        <f t="shared" si="306"/>
        <v>0.24114752497803543</v>
      </c>
      <c r="AB1368" s="45">
        <f t="shared" si="307"/>
        <v>0.24114752497803543</v>
      </c>
      <c r="AC1368" s="47">
        <f t="shared" si="308"/>
        <v>0.75885247502196451</v>
      </c>
      <c r="AD1368" s="45">
        <f t="shared" si="309"/>
        <v>-0.27594788803832337</v>
      </c>
      <c r="AE1368" s="47">
        <f t="shared" si="310"/>
        <v>100</v>
      </c>
      <c r="AF1368">
        <f t="shared" si="311"/>
        <v>0.31777919017929745</v>
      </c>
      <c r="BE1368">
        <v>0.46108593952800936</v>
      </c>
      <c r="BF1368">
        <v>1</v>
      </c>
      <c r="BG1368">
        <v>0</v>
      </c>
      <c r="BH1368">
        <f t="shared" si="315"/>
        <v>1198</v>
      </c>
      <c r="BI1368">
        <f t="shared" si="316"/>
        <v>172</v>
      </c>
      <c r="BJ1368">
        <f t="shared" si="312"/>
        <v>2.8386050283860542E-2</v>
      </c>
      <c r="BK1368">
        <f t="shared" si="313"/>
        <v>0.27426160337552741</v>
      </c>
      <c r="BL1368">
        <f t="shared" si="314"/>
        <v>0</v>
      </c>
    </row>
    <row r="1369" spans="1:64" x14ac:dyDescent="0.3">
      <c r="A1369">
        <v>27</v>
      </c>
      <c r="B1369">
        <v>2</v>
      </c>
      <c r="C1369">
        <v>1</v>
      </c>
      <c r="D1369">
        <v>3</v>
      </c>
      <c r="E1369">
        <v>1</v>
      </c>
      <c r="F1369">
        <v>2</v>
      </c>
      <c r="G1369">
        <f t="shared" si="303"/>
        <v>2</v>
      </c>
      <c r="H1369">
        <v>2</v>
      </c>
      <c r="I1369">
        <v>1</v>
      </c>
      <c r="J1369">
        <v>0</v>
      </c>
      <c r="L1369" s="2" t="s">
        <v>20</v>
      </c>
      <c r="N1369">
        <v>53</v>
      </c>
      <c r="O1369">
        <v>3</v>
      </c>
      <c r="P1369">
        <v>1</v>
      </c>
      <c r="Q1369">
        <v>1</v>
      </c>
      <c r="R1369">
        <v>4</v>
      </c>
      <c r="S1369">
        <v>3</v>
      </c>
      <c r="T1369">
        <v>2</v>
      </c>
      <c r="U1369">
        <v>3</v>
      </c>
      <c r="V1369">
        <v>1</v>
      </c>
      <c r="W1369" s="45">
        <v>0</v>
      </c>
      <c r="X1369" s="46">
        <v>1</v>
      </c>
      <c r="Y1369" s="47">
        <f t="shared" si="304"/>
        <v>1</v>
      </c>
      <c r="Z1369">
        <f t="shared" si="305"/>
        <v>0</v>
      </c>
      <c r="AA1369">
        <f t="shared" si="306"/>
        <v>2.3414589974125242E-2</v>
      </c>
      <c r="AB1369" s="45">
        <f t="shared" si="307"/>
        <v>2.3414589974125242E-2</v>
      </c>
      <c r="AC1369" s="47">
        <f t="shared" si="308"/>
        <v>0.97658541002587473</v>
      </c>
      <c r="AD1369" s="45">
        <f t="shared" si="309"/>
        <v>-2.3693067025998677E-2</v>
      </c>
      <c r="AE1369" s="47">
        <f t="shared" si="310"/>
        <v>100</v>
      </c>
      <c r="AF1369">
        <f t="shared" si="311"/>
        <v>2.3975977660269234E-2</v>
      </c>
      <c r="BE1369">
        <v>0.46120496937676853</v>
      </c>
      <c r="BF1369">
        <v>0</v>
      </c>
      <c r="BG1369">
        <v>1</v>
      </c>
      <c r="BH1369">
        <f t="shared" si="315"/>
        <v>1198</v>
      </c>
      <c r="BI1369">
        <f t="shared" si="316"/>
        <v>173</v>
      </c>
      <c r="BJ1369">
        <f t="shared" si="312"/>
        <v>2.8386050283860542E-2</v>
      </c>
      <c r="BK1369">
        <f t="shared" si="313"/>
        <v>0.27004219409282704</v>
      </c>
      <c r="BL1369">
        <f t="shared" si="314"/>
        <v>2.1901232286523846E-4</v>
      </c>
    </row>
    <row r="1370" spans="1:64" x14ac:dyDescent="0.3">
      <c r="A1370">
        <v>34</v>
      </c>
      <c r="B1370">
        <v>3</v>
      </c>
      <c r="C1370">
        <v>2</v>
      </c>
      <c r="D1370">
        <v>10</v>
      </c>
      <c r="E1370">
        <v>2</v>
      </c>
      <c r="F1370">
        <v>4</v>
      </c>
      <c r="G1370">
        <f t="shared" si="303"/>
        <v>2</v>
      </c>
      <c r="H1370">
        <v>3</v>
      </c>
      <c r="I1370">
        <v>6</v>
      </c>
      <c r="J1370">
        <v>0</v>
      </c>
      <c r="L1370" s="2" t="s">
        <v>20</v>
      </c>
      <c r="N1370">
        <v>53</v>
      </c>
      <c r="O1370">
        <v>3</v>
      </c>
      <c r="P1370">
        <v>1</v>
      </c>
      <c r="Q1370">
        <v>7</v>
      </c>
      <c r="R1370">
        <v>3</v>
      </c>
      <c r="S1370">
        <v>2</v>
      </c>
      <c r="T1370">
        <v>2</v>
      </c>
      <c r="U1370">
        <v>3</v>
      </c>
      <c r="V1370">
        <v>6</v>
      </c>
      <c r="W1370" s="45">
        <v>0</v>
      </c>
      <c r="X1370" s="46">
        <v>1</v>
      </c>
      <c r="Y1370" s="47">
        <f t="shared" si="304"/>
        <v>1</v>
      </c>
      <c r="Z1370">
        <f t="shared" si="305"/>
        <v>0</v>
      </c>
      <c r="AA1370">
        <f t="shared" si="306"/>
        <v>3.0030994078049808E-2</v>
      </c>
      <c r="AB1370" s="45">
        <f t="shared" si="307"/>
        <v>3.0030994078049808E-2</v>
      </c>
      <c r="AC1370" s="47">
        <f t="shared" si="308"/>
        <v>0.96996900592195023</v>
      </c>
      <c r="AD1370" s="45">
        <f t="shared" si="309"/>
        <v>-3.0491160652988854E-2</v>
      </c>
      <c r="AE1370" s="47">
        <f t="shared" si="310"/>
        <v>100</v>
      </c>
      <c r="AF1370">
        <f t="shared" si="311"/>
        <v>3.0960776988441515E-2</v>
      </c>
      <c r="BE1370">
        <v>0.46130064939504389</v>
      </c>
      <c r="BF1370">
        <v>1</v>
      </c>
      <c r="BG1370">
        <v>0</v>
      </c>
      <c r="BH1370">
        <f t="shared" si="315"/>
        <v>1199</v>
      </c>
      <c r="BI1370">
        <f t="shared" si="316"/>
        <v>173</v>
      </c>
      <c r="BJ1370">
        <f t="shared" si="312"/>
        <v>2.7575020275750206E-2</v>
      </c>
      <c r="BK1370">
        <f t="shared" si="313"/>
        <v>0.27004219409282704</v>
      </c>
      <c r="BL1370">
        <f t="shared" si="314"/>
        <v>2.1901232286523846E-4</v>
      </c>
    </row>
    <row r="1371" spans="1:64" x14ac:dyDescent="0.3">
      <c r="A1371">
        <v>28</v>
      </c>
      <c r="B1371">
        <v>4</v>
      </c>
      <c r="C1371">
        <v>2</v>
      </c>
      <c r="D1371">
        <v>0</v>
      </c>
      <c r="E1371">
        <v>2</v>
      </c>
      <c r="F1371">
        <v>1</v>
      </c>
      <c r="G1371">
        <f t="shared" si="303"/>
        <v>3</v>
      </c>
      <c r="H1371">
        <v>3</v>
      </c>
      <c r="I1371">
        <v>2</v>
      </c>
      <c r="J1371">
        <v>1</v>
      </c>
      <c r="L1371" s="2" t="s">
        <v>18</v>
      </c>
      <c r="N1371">
        <v>53</v>
      </c>
      <c r="O1371">
        <v>3</v>
      </c>
      <c r="P1371">
        <v>1</v>
      </c>
      <c r="Q1371">
        <v>7</v>
      </c>
      <c r="R1371">
        <v>3</v>
      </c>
      <c r="S1371">
        <v>4</v>
      </c>
      <c r="T1371">
        <v>2</v>
      </c>
      <c r="U1371">
        <v>3</v>
      </c>
      <c r="V1371">
        <v>1</v>
      </c>
      <c r="W1371" s="45">
        <v>1</v>
      </c>
      <c r="X1371" s="46">
        <v>0</v>
      </c>
      <c r="Y1371" s="47">
        <f t="shared" si="304"/>
        <v>1</v>
      </c>
      <c r="Z1371">
        <f t="shared" si="305"/>
        <v>1</v>
      </c>
      <c r="AA1371">
        <f t="shared" si="306"/>
        <v>1.1388679497695524E-2</v>
      </c>
      <c r="AB1371" s="45">
        <f t="shared" si="307"/>
        <v>1.1388679497695524E-2</v>
      </c>
      <c r="AC1371" s="47">
        <f t="shared" si="308"/>
        <v>0.98861132050230449</v>
      </c>
      <c r="AD1371" s="45">
        <f t="shared" si="309"/>
        <v>-4.4751354434771082</v>
      </c>
      <c r="AE1371" s="47">
        <f t="shared" si="310"/>
        <v>0</v>
      </c>
      <c r="AF1371">
        <f t="shared" si="311"/>
        <v>86.806492421035117</v>
      </c>
      <c r="BE1371">
        <v>0.46279806652093847</v>
      </c>
      <c r="BF1371">
        <v>1</v>
      </c>
      <c r="BG1371">
        <v>0</v>
      </c>
      <c r="BH1371">
        <f t="shared" si="315"/>
        <v>1200</v>
      </c>
      <c r="BI1371">
        <f t="shared" si="316"/>
        <v>173</v>
      </c>
      <c r="BJ1371">
        <f t="shared" si="312"/>
        <v>2.676399026763987E-2</v>
      </c>
      <c r="BK1371">
        <f t="shared" si="313"/>
        <v>0.27004219409282704</v>
      </c>
      <c r="BL1371">
        <f t="shared" si="314"/>
        <v>0</v>
      </c>
    </row>
    <row r="1372" spans="1:64" x14ac:dyDescent="0.3">
      <c r="A1372">
        <v>47</v>
      </c>
      <c r="B1372">
        <v>3</v>
      </c>
      <c r="C1372">
        <v>1</v>
      </c>
      <c r="D1372">
        <v>7</v>
      </c>
      <c r="E1372">
        <v>2</v>
      </c>
      <c r="F1372">
        <v>3</v>
      </c>
      <c r="G1372">
        <f t="shared" si="303"/>
        <v>2</v>
      </c>
      <c r="H1372">
        <v>4</v>
      </c>
      <c r="I1372">
        <v>1</v>
      </c>
      <c r="J1372">
        <v>0</v>
      </c>
      <c r="L1372" s="2" t="s">
        <v>20</v>
      </c>
      <c r="N1372">
        <v>53</v>
      </c>
      <c r="O1372">
        <v>3</v>
      </c>
      <c r="P1372">
        <v>1</v>
      </c>
      <c r="Q1372">
        <v>13</v>
      </c>
      <c r="R1372">
        <v>4</v>
      </c>
      <c r="S1372">
        <v>3</v>
      </c>
      <c r="T1372">
        <v>1</v>
      </c>
      <c r="U1372">
        <v>4</v>
      </c>
      <c r="V1372">
        <v>15</v>
      </c>
      <c r="W1372" s="45">
        <v>0</v>
      </c>
      <c r="X1372" s="46">
        <v>1</v>
      </c>
      <c r="Y1372" s="47">
        <f t="shared" si="304"/>
        <v>1</v>
      </c>
      <c r="Z1372">
        <f t="shared" si="305"/>
        <v>0</v>
      </c>
      <c r="AA1372">
        <f t="shared" si="306"/>
        <v>1.0642720270132321E-2</v>
      </c>
      <c r="AB1372" s="45">
        <f t="shared" si="307"/>
        <v>1.0642720270132321E-2</v>
      </c>
      <c r="AC1372" s="47">
        <f t="shared" si="308"/>
        <v>0.98935727972986764</v>
      </c>
      <c r="AD1372" s="45">
        <f t="shared" si="309"/>
        <v>-1.0699759077194577E-2</v>
      </c>
      <c r="AE1372" s="47">
        <f t="shared" si="310"/>
        <v>100</v>
      </c>
      <c r="AF1372">
        <f t="shared" si="311"/>
        <v>1.0757206206678128E-2</v>
      </c>
      <c r="BE1372">
        <v>0.46387550217556445</v>
      </c>
      <c r="BF1372">
        <v>0</v>
      </c>
      <c r="BG1372">
        <v>1</v>
      </c>
      <c r="BH1372">
        <f t="shared" si="315"/>
        <v>1200</v>
      </c>
      <c r="BI1372">
        <f t="shared" si="316"/>
        <v>174</v>
      </c>
      <c r="BJ1372">
        <f t="shared" si="312"/>
        <v>2.676399026763987E-2</v>
      </c>
      <c r="BK1372">
        <f t="shared" si="313"/>
        <v>0.26582278481012656</v>
      </c>
      <c r="BL1372">
        <f t="shared" si="314"/>
        <v>0</v>
      </c>
    </row>
    <row r="1373" spans="1:64" x14ac:dyDescent="0.3">
      <c r="A1373">
        <v>56</v>
      </c>
      <c r="B1373">
        <v>4</v>
      </c>
      <c r="C1373">
        <v>1</v>
      </c>
      <c r="D1373">
        <v>0</v>
      </c>
      <c r="E1373">
        <v>2</v>
      </c>
      <c r="F1373">
        <v>2</v>
      </c>
      <c r="G1373">
        <f t="shared" si="303"/>
        <v>2</v>
      </c>
      <c r="H1373">
        <v>3</v>
      </c>
      <c r="I1373">
        <v>0</v>
      </c>
      <c r="J1373">
        <v>0</v>
      </c>
      <c r="L1373" s="2" t="s">
        <v>20</v>
      </c>
      <c r="N1373">
        <v>53</v>
      </c>
      <c r="O1373">
        <v>3</v>
      </c>
      <c r="P1373">
        <v>1</v>
      </c>
      <c r="Q1373">
        <v>13</v>
      </c>
      <c r="R1373">
        <v>5</v>
      </c>
      <c r="S1373">
        <v>3</v>
      </c>
      <c r="T1373">
        <v>1</v>
      </c>
      <c r="U1373">
        <v>2</v>
      </c>
      <c r="V1373">
        <v>4</v>
      </c>
      <c r="W1373" s="45">
        <v>0</v>
      </c>
      <c r="X1373" s="46">
        <v>1</v>
      </c>
      <c r="Y1373" s="47">
        <f t="shared" si="304"/>
        <v>1</v>
      </c>
      <c r="Z1373">
        <f t="shared" si="305"/>
        <v>0</v>
      </c>
      <c r="AA1373">
        <f t="shared" si="306"/>
        <v>2.3090150388754807E-3</v>
      </c>
      <c r="AB1373" s="45">
        <f t="shared" si="307"/>
        <v>2.3090150388754807E-3</v>
      </c>
      <c r="AC1373" s="47">
        <f t="shared" si="308"/>
        <v>0.99769098496112452</v>
      </c>
      <c r="AD1373" s="45">
        <f t="shared" si="309"/>
        <v>-2.3116849247632599E-3</v>
      </c>
      <c r="AE1373" s="47">
        <f t="shared" si="310"/>
        <v>100</v>
      </c>
      <c r="AF1373">
        <f t="shared" si="311"/>
        <v>2.3143589284466198E-3</v>
      </c>
      <c r="BE1373">
        <v>0.46403353988014429</v>
      </c>
      <c r="BF1373">
        <v>0</v>
      </c>
      <c r="BG1373">
        <v>1</v>
      </c>
      <c r="BH1373">
        <f t="shared" si="315"/>
        <v>1200</v>
      </c>
      <c r="BI1373">
        <f t="shared" si="316"/>
        <v>175</v>
      </c>
      <c r="BJ1373">
        <f t="shared" si="312"/>
        <v>2.676399026763987E-2</v>
      </c>
      <c r="BK1373">
        <f t="shared" si="313"/>
        <v>0.26160337552742619</v>
      </c>
      <c r="BL1373">
        <f t="shared" si="314"/>
        <v>2.1216818777567071E-4</v>
      </c>
    </row>
    <row r="1374" spans="1:64" x14ac:dyDescent="0.3">
      <c r="A1374">
        <v>39</v>
      </c>
      <c r="B1374">
        <v>1</v>
      </c>
      <c r="C1374">
        <v>1</v>
      </c>
      <c r="D1374">
        <v>0</v>
      </c>
      <c r="E1374">
        <v>2</v>
      </c>
      <c r="F1374">
        <v>4</v>
      </c>
      <c r="G1374">
        <f t="shared" si="303"/>
        <v>2</v>
      </c>
      <c r="H1374">
        <v>3</v>
      </c>
      <c r="I1374">
        <v>7</v>
      </c>
      <c r="J1374">
        <v>0</v>
      </c>
      <c r="L1374" s="2" t="s">
        <v>20</v>
      </c>
      <c r="N1374">
        <v>53</v>
      </c>
      <c r="O1374">
        <v>3</v>
      </c>
      <c r="P1374">
        <v>2</v>
      </c>
      <c r="Q1374">
        <v>3</v>
      </c>
      <c r="R1374">
        <v>4</v>
      </c>
      <c r="S1374">
        <v>3</v>
      </c>
      <c r="T1374">
        <v>2</v>
      </c>
      <c r="U1374">
        <v>2</v>
      </c>
      <c r="V1374">
        <v>1</v>
      </c>
      <c r="W1374" s="45">
        <v>0</v>
      </c>
      <c r="X1374" s="46">
        <v>1</v>
      </c>
      <c r="Y1374" s="47">
        <f t="shared" si="304"/>
        <v>1</v>
      </c>
      <c r="Z1374">
        <f t="shared" si="305"/>
        <v>0</v>
      </c>
      <c r="AA1374">
        <f t="shared" si="306"/>
        <v>9.297018129582954E-2</v>
      </c>
      <c r="AB1374" s="45">
        <f t="shared" si="307"/>
        <v>9.297018129582954E-2</v>
      </c>
      <c r="AC1374" s="47">
        <f t="shared" si="308"/>
        <v>0.90702981870417043</v>
      </c>
      <c r="AD1374" s="45">
        <f t="shared" si="309"/>
        <v>-9.757995321758646E-2</v>
      </c>
      <c r="AE1374" s="47">
        <f t="shared" si="310"/>
        <v>100</v>
      </c>
      <c r="AF1374">
        <f t="shared" si="311"/>
        <v>0.10249958642886906</v>
      </c>
      <c r="BE1374">
        <v>0.46404551539970218</v>
      </c>
      <c r="BF1374">
        <v>1</v>
      </c>
      <c r="BG1374">
        <v>0</v>
      </c>
      <c r="BH1374">
        <f t="shared" si="315"/>
        <v>1201</v>
      </c>
      <c r="BI1374">
        <f t="shared" si="316"/>
        <v>175</v>
      </c>
      <c r="BJ1374">
        <f t="shared" si="312"/>
        <v>2.5952960259529645E-2</v>
      </c>
      <c r="BK1374">
        <f t="shared" si="313"/>
        <v>0.26160337552742619</v>
      </c>
      <c r="BL1374">
        <f t="shared" si="314"/>
        <v>0</v>
      </c>
    </row>
    <row r="1375" spans="1:64" x14ac:dyDescent="0.3">
      <c r="A1375">
        <v>38</v>
      </c>
      <c r="B1375">
        <v>4</v>
      </c>
      <c r="C1375">
        <v>2</v>
      </c>
      <c r="D1375">
        <v>11</v>
      </c>
      <c r="E1375">
        <v>2</v>
      </c>
      <c r="F1375">
        <v>2</v>
      </c>
      <c r="G1375">
        <f t="shared" si="303"/>
        <v>1</v>
      </c>
      <c r="H1375">
        <v>3</v>
      </c>
      <c r="I1375">
        <v>0</v>
      </c>
      <c r="J1375">
        <v>0</v>
      </c>
      <c r="L1375" s="2" t="s">
        <v>21</v>
      </c>
      <c r="N1375">
        <v>53</v>
      </c>
      <c r="O1375">
        <v>4</v>
      </c>
      <c r="P1375">
        <v>1</v>
      </c>
      <c r="Q1375">
        <v>2</v>
      </c>
      <c r="R1375">
        <v>2</v>
      </c>
      <c r="S1375">
        <v>1</v>
      </c>
      <c r="T1375">
        <v>1</v>
      </c>
      <c r="U1375">
        <v>3</v>
      </c>
      <c r="V1375">
        <v>1</v>
      </c>
      <c r="W1375" s="45">
        <v>0</v>
      </c>
      <c r="X1375" s="46">
        <v>1</v>
      </c>
      <c r="Y1375" s="47">
        <f t="shared" si="304"/>
        <v>1</v>
      </c>
      <c r="Z1375">
        <f t="shared" si="305"/>
        <v>0</v>
      </c>
      <c r="AA1375">
        <f t="shared" si="306"/>
        <v>2.0171286506877193E-2</v>
      </c>
      <c r="AB1375" s="45">
        <f t="shared" si="307"/>
        <v>2.0171286506877193E-2</v>
      </c>
      <c r="AC1375" s="47">
        <f t="shared" si="308"/>
        <v>0.97982871349312284</v>
      </c>
      <c r="AD1375" s="45">
        <f t="shared" si="309"/>
        <v>-2.0377504743574089E-2</v>
      </c>
      <c r="AE1375" s="47">
        <f t="shared" si="310"/>
        <v>100</v>
      </c>
      <c r="AF1375">
        <f t="shared" si="311"/>
        <v>2.0586543575525428E-2</v>
      </c>
      <c r="BE1375">
        <v>0.46421509534515332</v>
      </c>
      <c r="BF1375">
        <v>0</v>
      </c>
      <c r="BG1375">
        <v>1</v>
      </c>
      <c r="BH1375">
        <f t="shared" si="315"/>
        <v>1201</v>
      </c>
      <c r="BI1375">
        <f t="shared" si="316"/>
        <v>176</v>
      </c>
      <c r="BJ1375">
        <f t="shared" si="312"/>
        <v>2.5952960259529645E-2</v>
      </c>
      <c r="BK1375">
        <f t="shared" si="313"/>
        <v>0.2573839662447257</v>
      </c>
      <c r="BL1375">
        <f t="shared" si="314"/>
        <v>2.0874612023093035E-4</v>
      </c>
    </row>
    <row r="1376" spans="1:64" x14ac:dyDescent="0.3">
      <c r="A1376">
        <v>58</v>
      </c>
      <c r="B1376">
        <v>4</v>
      </c>
      <c r="C1376">
        <v>2</v>
      </c>
      <c r="D1376">
        <v>0</v>
      </c>
      <c r="E1376">
        <v>4</v>
      </c>
      <c r="F1376">
        <v>1</v>
      </c>
      <c r="G1376">
        <f t="shared" si="303"/>
        <v>2</v>
      </c>
      <c r="H1376">
        <v>2</v>
      </c>
      <c r="I1376">
        <v>0</v>
      </c>
      <c r="J1376">
        <v>0</v>
      </c>
      <c r="L1376" s="2" t="s">
        <v>20</v>
      </c>
      <c r="N1376">
        <v>53</v>
      </c>
      <c r="O1376">
        <v>4</v>
      </c>
      <c r="P1376">
        <v>1</v>
      </c>
      <c r="Q1376">
        <v>2</v>
      </c>
      <c r="R1376">
        <v>2</v>
      </c>
      <c r="S1376">
        <v>4</v>
      </c>
      <c r="T1376">
        <v>3</v>
      </c>
      <c r="U1376">
        <v>3</v>
      </c>
      <c r="V1376">
        <v>2</v>
      </c>
      <c r="W1376" s="45">
        <v>0</v>
      </c>
      <c r="X1376" s="46">
        <v>1</v>
      </c>
      <c r="Y1376" s="47">
        <f t="shared" si="304"/>
        <v>1</v>
      </c>
      <c r="Z1376">
        <f t="shared" si="305"/>
        <v>0</v>
      </c>
      <c r="AA1376">
        <f t="shared" si="306"/>
        <v>5.6316152836838822E-2</v>
      </c>
      <c r="AB1376" s="45">
        <f t="shared" si="307"/>
        <v>5.6316152836838822E-2</v>
      </c>
      <c r="AC1376" s="47">
        <f t="shared" si="308"/>
        <v>0.94368384716316123</v>
      </c>
      <c r="AD1376" s="45">
        <f t="shared" si="309"/>
        <v>-5.7964076596876128E-2</v>
      </c>
      <c r="AE1376" s="47">
        <f t="shared" si="310"/>
        <v>100</v>
      </c>
      <c r="AF1376">
        <f t="shared" si="311"/>
        <v>5.9676927825068365E-2</v>
      </c>
      <c r="BE1376">
        <v>0.46664279845387646</v>
      </c>
      <c r="BF1376">
        <v>1</v>
      </c>
      <c r="BG1376">
        <v>0</v>
      </c>
      <c r="BH1376">
        <f t="shared" si="315"/>
        <v>1202</v>
      </c>
      <c r="BI1376">
        <f t="shared" si="316"/>
        <v>176</v>
      </c>
      <c r="BJ1376">
        <f t="shared" si="312"/>
        <v>2.5141930251419309E-2</v>
      </c>
      <c r="BK1376">
        <f t="shared" si="313"/>
        <v>0.2573839662447257</v>
      </c>
      <c r="BL1376">
        <f t="shared" si="314"/>
        <v>0</v>
      </c>
    </row>
    <row r="1377" spans="1:64" x14ac:dyDescent="0.3">
      <c r="A1377">
        <v>32</v>
      </c>
      <c r="B1377">
        <v>1</v>
      </c>
      <c r="C1377">
        <v>2</v>
      </c>
      <c r="D1377">
        <v>1</v>
      </c>
      <c r="E1377">
        <v>1</v>
      </c>
      <c r="F1377">
        <v>3</v>
      </c>
      <c r="G1377">
        <f t="shared" si="303"/>
        <v>3</v>
      </c>
      <c r="H1377">
        <v>3</v>
      </c>
      <c r="I1377">
        <v>0</v>
      </c>
      <c r="J1377">
        <v>1</v>
      </c>
      <c r="L1377" s="2" t="s">
        <v>18</v>
      </c>
      <c r="N1377">
        <v>53</v>
      </c>
      <c r="O1377">
        <v>4</v>
      </c>
      <c r="P1377">
        <v>1</v>
      </c>
      <c r="Q1377">
        <v>7</v>
      </c>
      <c r="R1377">
        <v>2</v>
      </c>
      <c r="S1377">
        <v>4</v>
      </c>
      <c r="T1377">
        <v>3</v>
      </c>
      <c r="U1377">
        <v>4</v>
      </c>
      <c r="V1377">
        <v>8</v>
      </c>
      <c r="W1377" s="45">
        <v>0</v>
      </c>
      <c r="X1377" s="46">
        <v>1</v>
      </c>
      <c r="Y1377" s="47">
        <f t="shared" si="304"/>
        <v>1</v>
      </c>
      <c r="Z1377">
        <f t="shared" si="305"/>
        <v>0</v>
      </c>
      <c r="AA1377">
        <f t="shared" si="306"/>
        <v>4.7841503367969107E-2</v>
      </c>
      <c r="AB1377" s="45">
        <f t="shared" si="307"/>
        <v>4.7841503367969107E-2</v>
      </c>
      <c r="AC1377" s="47">
        <f t="shared" si="308"/>
        <v>0.95215849663203089</v>
      </c>
      <c r="AD1377" s="45">
        <f t="shared" si="309"/>
        <v>-4.9023769989514569E-2</v>
      </c>
      <c r="AE1377" s="47">
        <f t="shared" si="310"/>
        <v>100</v>
      </c>
      <c r="AF1377">
        <f t="shared" si="311"/>
        <v>5.0245314763449338E-2</v>
      </c>
      <c r="BE1377">
        <v>0.46671165763387601</v>
      </c>
      <c r="BF1377">
        <v>0</v>
      </c>
      <c r="BG1377">
        <v>1</v>
      </c>
      <c r="BH1377">
        <f t="shared" si="315"/>
        <v>1202</v>
      </c>
      <c r="BI1377">
        <f t="shared" si="316"/>
        <v>177</v>
      </c>
      <c r="BJ1377">
        <f t="shared" si="312"/>
        <v>2.5141930251419309E-2</v>
      </c>
      <c r="BK1377">
        <f t="shared" si="313"/>
        <v>0.25316455696202533</v>
      </c>
      <c r="BL1377">
        <f t="shared" si="314"/>
        <v>0</v>
      </c>
    </row>
    <row r="1378" spans="1:64" x14ac:dyDescent="0.3">
      <c r="A1378">
        <v>38</v>
      </c>
      <c r="B1378">
        <v>2</v>
      </c>
      <c r="C1378">
        <v>1</v>
      </c>
      <c r="D1378">
        <v>2</v>
      </c>
      <c r="E1378">
        <v>1</v>
      </c>
      <c r="F1378">
        <v>4</v>
      </c>
      <c r="G1378">
        <f t="shared" si="303"/>
        <v>1</v>
      </c>
      <c r="H1378">
        <v>4</v>
      </c>
      <c r="I1378">
        <v>0</v>
      </c>
      <c r="J1378">
        <v>0</v>
      </c>
      <c r="L1378" s="2" t="s">
        <v>21</v>
      </c>
      <c r="N1378">
        <v>53</v>
      </c>
      <c r="O1378">
        <v>4</v>
      </c>
      <c r="P1378">
        <v>1</v>
      </c>
      <c r="Q1378">
        <v>7</v>
      </c>
      <c r="R1378">
        <v>5</v>
      </c>
      <c r="S1378">
        <v>3</v>
      </c>
      <c r="T1378">
        <v>1</v>
      </c>
      <c r="U1378">
        <v>3</v>
      </c>
      <c r="V1378">
        <v>4</v>
      </c>
      <c r="W1378" s="45">
        <v>0</v>
      </c>
      <c r="X1378" s="46">
        <v>1</v>
      </c>
      <c r="Y1378" s="47">
        <f t="shared" si="304"/>
        <v>1</v>
      </c>
      <c r="Z1378">
        <f t="shared" si="305"/>
        <v>0</v>
      </c>
      <c r="AA1378">
        <f t="shared" si="306"/>
        <v>3.4448899451045081E-3</v>
      </c>
      <c r="AB1378" s="45">
        <f t="shared" si="307"/>
        <v>3.4448899451045081E-3</v>
      </c>
      <c r="AC1378" s="47">
        <f t="shared" si="308"/>
        <v>0.9965551100548955</v>
      </c>
      <c r="AD1378" s="45">
        <f t="shared" si="309"/>
        <v>-3.4508372409193726E-3</v>
      </c>
      <c r="AE1378" s="47">
        <f t="shared" si="310"/>
        <v>100</v>
      </c>
      <c r="AF1378">
        <f t="shared" si="311"/>
        <v>3.4567982345850858E-3</v>
      </c>
      <c r="BE1378">
        <v>0.46927299230088226</v>
      </c>
      <c r="BF1378">
        <v>0</v>
      </c>
      <c r="BG1378">
        <v>1</v>
      </c>
      <c r="BH1378">
        <f t="shared" si="315"/>
        <v>1202</v>
      </c>
      <c r="BI1378">
        <f t="shared" si="316"/>
        <v>178</v>
      </c>
      <c r="BJ1378">
        <f t="shared" si="312"/>
        <v>2.5141930251419309E-2</v>
      </c>
      <c r="BK1378">
        <f t="shared" si="313"/>
        <v>0.24894514767932485</v>
      </c>
      <c r="BL1378">
        <f t="shared" si="314"/>
        <v>0</v>
      </c>
    </row>
    <row r="1379" spans="1:64" x14ac:dyDescent="0.3">
      <c r="A1379">
        <v>49</v>
      </c>
      <c r="B1379">
        <v>2</v>
      </c>
      <c r="C1379">
        <v>1</v>
      </c>
      <c r="D1379">
        <v>4</v>
      </c>
      <c r="E1379">
        <v>5</v>
      </c>
      <c r="F1379">
        <v>4</v>
      </c>
      <c r="G1379">
        <f t="shared" si="303"/>
        <v>2</v>
      </c>
      <c r="H1379">
        <v>3</v>
      </c>
      <c r="I1379">
        <v>4</v>
      </c>
      <c r="J1379">
        <v>0</v>
      </c>
      <c r="L1379" s="2" t="s">
        <v>20</v>
      </c>
      <c r="N1379">
        <v>53</v>
      </c>
      <c r="O1379">
        <v>4</v>
      </c>
      <c r="P1379">
        <v>1</v>
      </c>
      <c r="Q1379">
        <v>8</v>
      </c>
      <c r="R1379">
        <v>4</v>
      </c>
      <c r="S1379">
        <v>2</v>
      </c>
      <c r="T1379">
        <v>3</v>
      </c>
      <c r="U1379">
        <v>2</v>
      </c>
      <c r="V1379">
        <v>8</v>
      </c>
      <c r="W1379" s="45">
        <v>0</v>
      </c>
      <c r="X1379" s="46">
        <v>1</v>
      </c>
      <c r="Y1379" s="47">
        <f t="shared" si="304"/>
        <v>1</v>
      </c>
      <c r="Z1379">
        <f t="shared" si="305"/>
        <v>0</v>
      </c>
      <c r="AA1379">
        <f t="shared" si="306"/>
        <v>3.8958476818550331E-2</v>
      </c>
      <c r="AB1379" s="45">
        <f t="shared" si="307"/>
        <v>3.8958476818550331E-2</v>
      </c>
      <c r="AC1379" s="47">
        <f t="shared" si="308"/>
        <v>0.96104152318144964</v>
      </c>
      <c r="AD1379" s="45">
        <f t="shared" si="309"/>
        <v>-3.9737662639937867E-2</v>
      </c>
      <c r="AE1379" s="47">
        <f t="shared" si="310"/>
        <v>100</v>
      </c>
      <c r="AF1379">
        <f t="shared" si="311"/>
        <v>4.0537766453192854E-2</v>
      </c>
      <c r="BE1379">
        <v>0.47325956165600414</v>
      </c>
      <c r="BF1379">
        <v>0</v>
      </c>
      <c r="BG1379">
        <v>1</v>
      </c>
      <c r="BH1379">
        <f t="shared" si="315"/>
        <v>1202</v>
      </c>
      <c r="BI1379">
        <f t="shared" si="316"/>
        <v>179</v>
      </c>
      <c r="BJ1379">
        <f t="shared" si="312"/>
        <v>2.5141930251419309E-2</v>
      </c>
      <c r="BK1379">
        <f t="shared" si="313"/>
        <v>0.24472573839662448</v>
      </c>
      <c r="BL1379">
        <f t="shared" si="314"/>
        <v>0</v>
      </c>
    </row>
    <row r="1380" spans="1:64" x14ac:dyDescent="0.3">
      <c r="A1380">
        <v>42</v>
      </c>
      <c r="B1380">
        <v>2</v>
      </c>
      <c r="C1380">
        <v>2</v>
      </c>
      <c r="D1380">
        <v>0</v>
      </c>
      <c r="E1380">
        <v>2</v>
      </c>
      <c r="F1380">
        <v>1</v>
      </c>
      <c r="G1380">
        <f t="shared" si="303"/>
        <v>1</v>
      </c>
      <c r="H1380">
        <v>3</v>
      </c>
      <c r="I1380">
        <v>0</v>
      </c>
      <c r="J1380">
        <v>0</v>
      </c>
      <c r="L1380" s="2" t="s">
        <v>21</v>
      </c>
      <c r="N1380">
        <v>53</v>
      </c>
      <c r="O1380">
        <v>4</v>
      </c>
      <c r="P1380">
        <v>1</v>
      </c>
      <c r="Q1380">
        <v>9</v>
      </c>
      <c r="R1380">
        <v>4</v>
      </c>
      <c r="S1380">
        <v>4</v>
      </c>
      <c r="T1380">
        <v>3</v>
      </c>
      <c r="U1380">
        <v>3</v>
      </c>
      <c r="V1380">
        <v>3</v>
      </c>
      <c r="W1380" s="45">
        <v>0</v>
      </c>
      <c r="X1380" s="46">
        <v>1</v>
      </c>
      <c r="Y1380" s="47">
        <f t="shared" si="304"/>
        <v>1</v>
      </c>
      <c r="Z1380">
        <f t="shared" si="305"/>
        <v>0</v>
      </c>
      <c r="AA1380">
        <f t="shared" si="306"/>
        <v>1.0073621525089256E-2</v>
      </c>
      <c r="AB1380" s="45">
        <f t="shared" si="307"/>
        <v>1.0073621525089256E-2</v>
      </c>
      <c r="AC1380" s="47">
        <f t="shared" si="308"/>
        <v>0.98992637847491072</v>
      </c>
      <c r="AD1380" s="45">
        <f t="shared" si="309"/>
        <v>-1.0124703795586158E-2</v>
      </c>
      <c r="AE1380" s="47">
        <f t="shared" si="310"/>
        <v>100</v>
      </c>
      <c r="AF1380">
        <f t="shared" si="311"/>
        <v>1.0176132027725908E-2</v>
      </c>
      <c r="BE1380">
        <v>0.47687799328453206</v>
      </c>
      <c r="BF1380">
        <v>0</v>
      </c>
      <c r="BG1380">
        <v>1</v>
      </c>
      <c r="BH1380">
        <f t="shared" si="315"/>
        <v>1202</v>
      </c>
      <c r="BI1380">
        <f t="shared" si="316"/>
        <v>180</v>
      </c>
      <c r="BJ1380">
        <f t="shared" si="312"/>
        <v>2.5141930251419309E-2</v>
      </c>
      <c r="BK1380">
        <f t="shared" si="313"/>
        <v>0.240506329113924</v>
      </c>
      <c r="BL1380">
        <f t="shared" si="314"/>
        <v>0</v>
      </c>
    </row>
    <row r="1381" spans="1:64" x14ac:dyDescent="0.3">
      <c r="A1381">
        <v>27</v>
      </c>
      <c r="B1381">
        <v>1</v>
      </c>
      <c r="C1381">
        <v>1</v>
      </c>
      <c r="D1381">
        <v>0</v>
      </c>
      <c r="E1381">
        <v>1</v>
      </c>
      <c r="F1381">
        <v>2</v>
      </c>
      <c r="G1381">
        <f t="shared" si="303"/>
        <v>2</v>
      </c>
      <c r="H1381">
        <v>3</v>
      </c>
      <c r="I1381">
        <v>0</v>
      </c>
      <c r="J1381">
        <v>1</v>
      </c>
      <c r="L1381" s="2" t="s">
        <v>20</v>
      </c>
      <c r="N1381">
        <v>54</v>
      </c>
      <c r="O1381">
        <v>1</v>
      </c>
      <c r="P1381">
        <v>1</v>
      </c>
      <c r="Q1381">
        <v>2</v>
      </c>
      <c r="R1381">
        <v>5</v>
      </c>
      <c r="S1381">
        <v>1</v>
      </c>
      <c r="T1381">
        <v>2</v>
      </c>
      <c r="U1381">
        <v>2</v>
      </c>
      <c r="V1381">
        <v>1</v>
      </c>
      <c r="W1381" s="45">
        <v>0</v>
      </c>
      <c r="X1381" s="46">
        <v>1</v>
      </c>
      <c r="Y1381" s="47">
        <f t="shared" si="304"/>
        <v>1</v>
      </c>
      <c r="Z1381">
        <f t="shared" si="305"/>
        <v>0</v>
      </c>
      <c r="AA1381">
        <f t="shared" si="306"/>
        <v>4.2720038090994811E-2</v>
      </c>
      <c r="AB1381" s="45">
        <f t="shared" si="307"/>
        <v>4.2720038090994811E-2</v>
      </c>
      <c r="AC1381" s="47">
        <f t="shared" si="308"/>
        <v>0.95727996190900522</v>
      </c>
      <c r="AD1381" s="45">
        <f t="shared" si="309"/>
        <v>-4.365938913127651E-2</v>
      </c>
      <c r="AE1381" s="47">
        <f t="shared" si="310"/>
        <v>100</v>
      </c>
      <c r="AF1381">
        <f t="shared" si="311"/>
        <v>4.462648315107591E-2</v>
      </c>
      <c r="BE1381">
        <v>0.47790773079132454</v>
      </c>
      <c r="BF1381">
        <v>0</v>
      </c>
      <c r="BG1381">
        <v>1</v>
      </c>
      <c r="BH1381">
        <f t="shared" si="315"/>
        <v>1202</v>
      </c>
      <c r="BI1381">
        <f t="shared" si="316"/>
        <v>181</v>
      </c>
      <c r="BJ1381">
        <f t="shared" si="312"/>
        <v>2.5141930251419309E-2</v>
      </c>
      <c r="BK1381">
        <f t="shared" si="313"/>
        <v>0.23628691983122363</v>
      </c>
      <c r="BL1381">
        <f t="shared" si="314"/>
        <v>0</v>
      </c>
    </row>
    <row r="1382" spans="1:64" x14ac:dyDescent="0.3">
      <c r="A1382">
        <v>35</v>
      </c>
      <c r="B1382">
        <v>2</v>
      </c>
      <c r="C1382">
        <v>1</v>
      </c>
      <c r="D1382">
        <v>3</v>
      </c>
      <c r="E1382">
        <v>2</v>
      </c>
      <c r="F1382">
        <v>2</v>
      </c>
      <c r="G1382">
        <f t="shared" si="303"/>
        <v>2</v>
      </c>
      <c r="H1382">
        <v>1</v>
      </c>
      <c r="I1382">
        <v>0</v>
      </c>
      <c r="J1382">
        <v>0</v>
      </c>
      <c r="L1382" s="2" t="s">
        <v>20</v>
      </c>
      <c r="N1382">
        <v>54</v>
      </c>
      <c r="O1382">
        <v>1</v>
      </c>
      <c r="P1382">
        <v>1</v>
      </c>
      <c r="Q1382">
        <v>3</v>
      </c>
      <c r="R1382">
        <v>2</v>
      </c>
      <c r="S1382">
        <v>2</v>
      </c>
      <c r="T1382">
        <v>2</v>
      </c>
      <c r="U1382">
        <v>2</v>
      </c>
      <c r="V1382">
        <v>2</v>
      </c>
      <c r="W1382" s="45">
        <v>0</v>
      </c>
      <c r="X1382" s="46">
        <v>1</v>
      </c>
      <c r="Y1382" s="47">
        <f t="shared" si="304"/>
        <v>1</v>
      </c>
      <c r="Z1382">
        <f t="shared" si="305"/>
        <v>0</v>
      </c>
      <c r="AA1382">
        <f t="shared" si="306"/>
        <v>0.10819188857712982</v>
      </c>
      <c r="AB1382" s="45">
        <f t="shared" si="307"/>
        <v>0.10819188857712982</v>
      </c>
      <c r="AC1382" s="47">
        <f t="shared" si="308"/>
        <v>0.8918081114228702</v>
      </c>
      <c r="AD1382" s="45">
        <f t="shared" si="309"/>
        <v>-0.11450429126736422</v>
      </c>
      <c r="AE1382" s="47">
        <f t="shared" si="310"/>
        <v>100</v>
      </c>
      <c r="AF1382">
        <f t="shared" si="311"/>
        <v>0.12131745292662884</v>
      </c>
      <c r="BE1382">
        <v>0.48595371762936179</v>
      </c>
      <c r="BF1382">
        <v>0</v>
      </c>
      <c r="BG1382">
        <v>1</v>
      </c>
      <c r="BH1382">
        <f t="shared" si="315"/>
        <v>1202</v>
      </c>
      <c r="BI1382">
        <f t="shared" si="316"/>
        <v>182</v>
      </c>
      <c r="BJ1382">
        <f t="shared" si="312"/>
        <v>2.5141930251419309E-2</v>
      </c>
      <c r="BK1382">
        <f t="shared" si="313"/>
        <v>0.23206751054852326</v>
      </c>
      <c r="BL1382">
        <f t="shared" si="314"/>
        <v>0</v>
      </c>
    </row>
    <row r="1383" spans="1:64" x14ac:dyDescent="0.3">
      <c r="A1383">
        <v>28</v>
      </c>
      <c r="B1383">
        <v>3</v>
      </c>
      <c r="C1383">
        <v>1</v>
      </c>
      <c r="D1383">
        <v>3</v>
      </c>
      <c r="E1383">
        <v>1</v>
      </c>
      <c r="F1383">
        <v>3</v>
      </c>
      <c r="G1383">
        <f t="shared" si="303"/>
        <v>3</v>
      </c>
      <c r="H1383">
        <v>2</v>
      </c>
      <c r="I1383">
        <v>1</v>
      </c>
      <c r="J1383">
        <v>0</v>
      </c>
      <c r="L1383" s="2" t="s">
        <v>18</v>
      </c>
      <c r="N1383">
        <v>54</v>
      </c>
      <c r="O1383">
        <v>1</v>
      </c>
      <c r="P1383">
        <v>1</v>
      </c>
      <c r="Q1383">
        <v>3</v>
      </c>
      <c r="R1383">
        <v>3</v>
      </c>
      <c r="S1383">
        <v>1</v>
      </c>
      <c r="T1383">
        <v>2</v>
      </c>
      <c r="U1383">
        <v>1</v>
      </c>
      <c r="V1383">
        <v>0</v>
      </c>
      <c r="W1383" s="45">
        <v>0</v>
      </c>
      <c r="X1383" s="46">
        <v>1</v>
      </c>
      <c r="Y1383" s="47">
        <f t="shared" si="304"/>
        <v>1</v>
      </c>
      <c r="Z1383">
        <f t="shared" si="305"/>
        <v>0</v>
      </c>
      <c r="AA1383">
        <f t="shared" si="306"/>
        <v>8.1090646340053321E-2</v>
      </c>
      <c r="AB1383" s="45">
        <f t="shared" si="307"/>
        <v>8.1090646340053321E-2</v>
      </c>
      <c r="AC1383" s="47">
        <f t="shared" si="308"/>
        <v>0.91890935365994664</v>
      </c>
      <c r="AD1383" s="45">
        <f t="shared" si="309"/>
        <v>-8.456779733465071E-2</v>
      </c>
      <c r="AE1383" s="47">
        <f t="shared" si="310"/>
        <v>100</v>
      </c>
      <c r="AF1383">
        <f t="shared" si="311"/>
        <v>8.8246621951420343E-2</v>
      </c>
      <c r="BE1383">
        <v>0.48822697863299852</v>
      </c>
      <c r="BF1383">
        <v>0</v>
      </c>
      <c r="BG1383">
        <v>1</v>
      </c>
      <c r="BH1383">
        <f t="shared" si="315"/>
        <v>1202</v>
      </c>
      <c r="BI1383">
        <f t="shared" si="316"/>
        <v>183</v>
      </c>
      <c r="BJ1383">
        <f t="shared" si="312"/>
        <v>2.5141930251419309E-2</v>
      </c>
      <c r="BK1383">
        <f t="shared" si="313"/>
        <v>0.22784810126582278</v>
      </c>
      <c r="BL1383">
        <f t="shared" si="314"/>
        <v>1.8479164741754494E-4</v>
      </c>
    </row>
    <row r="1384" spans="1:64" x14ac:dyDescent="0.3">
      <c r="A1384">
        <v>31</v>
      </c>
      <c r="B1384">
        <v>3</v>
      </c>
      <c r="C1384">
        <v>2</v>
      </c>
      <c r="D1384">
        <v>2</v>
      </c>
      <c r="E1384">
        <v>1</v>
      </c>
      <c r="F1384">
        <v>1</v>
      </c>
      <c r="G1384">
        <f t="shared" si="303"/>
        <v>1</v>
      </c>
      <c r="H1384">
        <v>4</v>
      </c>
      <c r="I1384">
        <v>2</v>
      </c>
      <c r="J1384">
        <v>0</v>
      </c>
      <c r="L1384" s="2" t="s">
        <v>21</v>
      </c>
      <c r="N1384">
        <v>54</v>
      </c>
      <c r="O1384">
        <v>2</v>
      </c>
      <c r="P1384">
        <v>1</v>
      </c>
      <c r="Q1384">
        <v>8</v>
      </c>
      <c r="R1384">
        <v>4</v>
      </c>
      <c r="S1384">
        <v>4</v>
      </c>
      <c r="T1384">
        <v>2</v>
      </c>
      <c r="U1384">
        <v>3</v>
      </c>
      <c r="V1384">
        <v>4</v>
      </c>
      <c r="W1384" s="45">
        <v>0</v>
      </c>
      <c r="X1384" s="46">
        <v>1</v>
      </c>
      <c r="Y1384" s="47">
        <f t="shared" si="304"/>
        <v>1</v>
      </c>
      <c r="Z1384">
        <f t="shared" si="305"/>
        <v>0</v>
      </c>
      <c r="AA1384">
        <f t="shared" si="306"/>
        <v>1.4144712535565668E-2</v>
      </c>
      <c r="AB1384" s="45">
        <f t="shared" si="307"/>
        <v>1.4144712535565668E-2</v>
      </c>
      <c r="AC1384" s="47">
        <f t="shared" si="308"/>
        <v>0.98585528746443429</v>
      </c>
      <c r="AD1384" s="45">
        <f t="shared" si="309"/>
        <v>-1.4245702428322442E-2</v>
      </c>
      <c r="AE1384" s="47">
        <f t="shared" si="310"/>
        <v>100</v>
      </c>
      <c r="AF1384">
        <f t="shared" si="311"/>
        <v>1.4347656005320104E-2</v>
      </c>
      <c r="BE1384">
        <v>0.48940232068654455</v>
      </c>
      <c r="BF1384">
        <v>1</v>
      </c>
      <c r="BG1384">
        <v>0</v>
      </c>
      <c r="BH1384">
        <f t="shared" si="315"/>
        <v>1203</v>
      </c>
      <c r="BI1384">
        <f t="shared" si="316"/>
        <v>183</v>
      </c>
      <c r="BJ1384">
        <f t="shared" si="312"/>
        <v>2.4330900243308973E-2</v>
      </c>
      <c r="BK1384">
        <f t="shared" si="313"/>
        <v>0.22784810126582278</v>
      </c>
      <c r="BL1384">
        <f t="shared" si="314"/>
        <v>1.8479164741751962E-4</v>
      </c>
    </row>
    <row r="1385" spans="1:64" x14ac:dyDescent="0.3">
      <c r="A1385">
        <v>36</v>
      </c>
      <c r="B1385">
        <v>1</v>
      </c>
      <c r="C1385">
        <v>1</v>
      </c>
      <c r="D1385">
        <v>4</v>
      </c>
      <c r="E1385">
        <v>1</v>
      </c>
      <c r="F1385">
        <v>4</v>
      </c>
      <c r="G1385">
        <f t="shared" si="303"/>
        <v>2</v>
      </c>
      <c r="H1385">
        <v>3</v>
      </c>
      <c r="I1385">
        <v>0</v>
      </c>
      <c r="J1385">
        <v>0</v>
      </c>
      <c r="L1385" s="2" t="s">
        <v>20</v>
      </c>
      <c r="N1385">
        <v>54</v>
      </c>
      <c r="O1385">
        <v>2</v>
      </c>
      <c r="P1385">
        <v>1</v>
      </c>
      <c r="Q1385">
        <v>9</v>
      </c>
      <c r="R1385">
        <v>4</v>
      </c>
      <c r="S1385">
        <v>4</v>
      </c>
      <c r="T1385">
        <v>1</v>
      </c>
      <c r="U1385">
        <v>3</v>
      </c>
      <c r="V1385">
        <v>1</v>
      </c>
      <c r="W1385" s="45">
        <v>0</v>
      </c>
      <c r="X1385" s="46">
        <v>1</v>
      </c>
      <c r="Y1385" s="47">
        <f t="shared" si="304"/>
        <v>1</v>
      </c>
      <c r="Z1385">
        <f t="shared" si="305"/>
        <v>0</v>
      </c>
      <c r="AA1385">
        <f t="shared" si="306"/>
        <v>4.0738745381923326E-3</v>
      </c>
      <c r="AB1385" s="45">
        <f t="shared" si="307"/>
        <v>4.0738745381923326E-3</v>
      </c>
      <c r="AC1385" s="47">
        <f t="shared" si="308"/>
        <v>0.9959261254618077</v>
      </c>
      <c r="AD1385" s="45">
        <f t="shared" si="309"/>
        <v>-4.082195371444647E-3</v>
      </c>
      <c r="AE1385" s="47">
        <f t="shared" si="310"/>
        <v>100</v>
      </c>
      <c r="AF1385">
        <f t="shared" si="311"/>
        <v>4.0905388803846171E-3</v>
      </c>
      <c r="BE1385">
        <v>0.48983282368059305</v>
      </c>
      <c r="BF1385">
        <v>1</v>
      </c>
      <c r="BG1385">
        <v>0</v>
      </c>
      <c r="BH1385">
        <f t="shared" si="315"/>
        <v>1204</v>
      </c>
      <c r="BI1385">
        <f t="shared" si="316"/>
        <v>183</v>
      </c>
      <c r="BJ1385">
        <f t="shared" si="312"/>
        <v>2.3519870235198748E-2</v>
      </c>
      <c r="BK1385">
        <f t="shared" si="313"/>
        <v>0.22784810126582278</v>
      </c>
      <c r="BL1385">
        <f t="shared" si="314"/>
        <v>1.8479164741754494E-4</v>
      </c>
    </row>
    <row r="1386" spans="1:64" x14ac:dyDescent="0.3">
      <c r="A1386">
        <v>34</v>
      </c>
      <c r="B1386">
        <v>1</v>
      </c>
      <c r="C1386">
        <v>1</v>
      </c>
      <c r="D1386">
        <v>8</v>
      </c>
      <c r="E1386">
        <v>3</v>
      </c>
      <c r="F1386">
        <v>4</v>
      </c>
      <c r="G1386">
        <f t="shared" si="303"/>
        <v>3</v>
      </c>
      <c r="H1386">
        <v>2</v>
      </c>
      <c r="I1386">
        <v>2</v>
      </c>
      <c r="J1386">
        <v>0</v>
      </c>
      <c r="L1386" s="2" t="s">
        <v>18</v>
      </c>
      <c r="N1386">
        <v>54</v>
      </c>
      <c r="O1386">
        <v>3</v>
      </c>
      <c r="P1386">
        <v>1</v>
      </c>
      <c r="Q1386">
        <v>0</v>
      </c>
      <c r="R1386">
        <v>2</v>
      </c>
      <c r="S1386">
        <v>1</v>
      </c>
      <c r="T1386">
        <v>3</v>
      </c>
      <c r="U1386">
        <v>3</v>
      </c>
      <c r="V1386">
        <v>0</v>
      </c>
      <c r="W1386" s="45">
        <v>0</v>
      </c>
      <c r="X1386" s="46">
        <v>1</v>
      </c>
      <c r="Y1386" s="47">
        <f t="shared" si="304"/>
        <v>1</v>
      </c>
      <c r="Z1386">
        <f t="shared" si="305"/>
        <v>0</v>
      </c>
      <c r="AA1386">
        <f t="shared" si="306"/>
        <v>0.11172111834723665</v>
      </c>
      <c r="AB1386" s="45">
        <f t="shared" si="307"/>
        <v>0.11172111834723665</v>
      </c>
      <c r="AC1386" s="47">
        <f t="shared" si="308"/>
        <v>0.88827888165276336</v>
      </c>
      <c r="AD1386" s="45">
        <f t="shared" si="309"/>
        <v>-0.11846952937992909</v>
      </c>
      <c r="AE1386" s="47">
        <f t="shared" si="310"/>
        <v>100</v>
      </c>
      <c r="AF1386">
        <f t="shared" si="311"/>
        <v>0.12577257059107874</v>
      </c>
      <c r="BE1386">
        <v>0.49159471822457507</v>
      </c>
      <c r="BF1386">
        <v>1</v>
      </c>
      <c r="BG1386">
        <v>0</v>
      </c>
      <c r="BH1386">
        <f t="shared" si="315"/>
        <v>1205</v>
      </c>
      <c r="BI1386">
        <f t="shared" si="316"/>
        <v>183</v>
      </c>
      <c r="BJ1386">
        <f t="shared" si="312"/>
        <v>2.2708840227088412E-2</v>
      </c>
      <c r="BK1386">
        <f t="shared" si="313"/>
        <v>0.22784810126582278</v>
      </c>
      <c r="BL1386">
        <f t="shared" si="314"/>
        <v>1.8479164741754494E-4</v>
      </c>
    </row>
    <row r="1387" spans="1:64" x14ac:dyDescent="0.3">
      <c r="A1387">
        <v>34</v>
      </c>
      <c r="B1387">
        <v>4</v>
      </c>
      <c r="C1387">
        <v>1</v>
      </c>
      <c r="D1387">
        <v>7</v>
      </c>
      <c r="E1387">
        <v>3</v>
      </c>
      <c r="F1387">
        <v>3</v>
      </c>
      <c r="G1387">
        <f t="shared" si="303"/>
        <v>1</v>
      </c>
      <c r="H1387">
        <v>2</v>
      </c>
      <c r="I1387">
        <v>1</v>
      </c>
      <c r="J1387">
        <v>0</v>
      </c>
      <c r="L1387" s="2" t="s">
        <v>21</v>
      </c>
      <c r="N1387">
        <v>54</v>
      </c>
      <c r="O1387">
        <v>3</v>
      </c>
      <c r="P1387">
        <v>1</v>
      </c>
      <c r="Q1387">
        <v>4</v>
      </c>
      <c r="R1387">
        <v>3</v>
      </c>
      <c r="S1387">
        <v>2</v>
      </c>
      <c r="T1387">
        <v>2</v>
      </c>
      <c r="U1387">
        <v>3</v>
      </c>
      <c r="V1387">
        <v>7</v>
      </c>
      <c r="W1387" s="45">
        <v>0</v>
      </c>
      <c r="X1387" s="46">
        <v>1</v>
      </c>
      <c r="Y1387" s="47">
        <f t="shared" si="304"/>
        <v>1</v>
      </c>
      <c r="Z1387">
        <f t="shared" si="305"/>
        <v>0</v>
      </c>
      <c r="AA1387">
        <f t="shared" si="306"/>
        <v>5.3882568995954436E-2</v>
      </c>
      <c r="AB1387" s="45">
        <f t="shared" si="307"/>
        <v>5.3882568995954436E-2</v>
      </c>
      <c r="AC1387" s="47">
        <f t="shared" si="308"/>
        <v>0.94611743100404555</v>
      </c>
      <c r="AD1387" s="45">
        <f t="shared" si="309"/>
        <v>-5.5388583380529766E-2</v>
      </c>
      <c r="AE1387" s="47">
        <f t="shared" si="310"/>
        <v>100</v>
      </c>
      <c r="AF1387">
        <f t="shared" si="311"/>
        <v>5.695124857679959E-2</v>
      </c>
      <c r="BE1387">
        <v>0.49296887454869565</v>
      </c>
      <c r="BF1387">
        <v>1</v>
      </c>
      <c r="BG1387">
        <v>0</v>
      </c>
      <c r="BH1387">
        <f t="shared" si="315"/>
        <v>1206</v>
      </c>
      <c r="BI1387">
        <f t="shared" si="316"/>
        <v>183</v>
      </c>
      <c r="BJ1387">
        <f t="shared" si="312"/>
        <v>2.1897810218978075E-2</v>
      </c>
      <c r="BK1387">
        <f t="shared" si="313"/>
        <v>0.22784810126582278</v>
      </c>
      <c r="BL1387">
        <f t="shared" si="314"/>
        <v>0</v>
      </c>
    </row>
    <row r="1388" spans="1:64" x14ac:dyDescent="0.3">
      <c r="A1388">
        <v>26</v>
      </c>
      <c r="B1388">
        <v>3</v>
      </c>
      <c r="C1388">
        <v>1</v>
      </c>
      <c r="D1388">
        <v>7</v>
      </c>
      <c r="E1388">
        <v>1</v>
      </c>
      <c r="F1388">
        <v>1</v>
      </c>
      <c r="G1388">
        <f t="shared" si="303"/>
        <v>3</v>
      </c>
      <c r="H1388">
        <v>2</v>
      </c>
      <c r="I1388">
        <v>7</v>
      </c>
      <c r="J1388">
        <v>0</v>
      </c>
      <c r="L1388" s="2" t="s">
        <v>18</v>
      </c>
      <c r="N1388">
        <v>54</v>
      </c>
      <c r="O1388">
        <v>3</v>
      </c>
      <c r="P1388">
        <v>1</v>
      </c>
      <c r="Q1388">
        <v>7</v>
      </c>
      <c r="R1388">
        <v>3</v>
      </c>
      <c r="S1388">
        <v>2</v>
      </c>
      <c r="T1388">
        <v>2</v>
      </c>
      <c r="U1388">
        <v>3</v>
      </c>
      <c r="V1388">
        <v>0</v>
      </c>
      <c r="W1388" s="45">
        <v>0</v>
      </c>
      <c r="X1388" s="46">
        <v>1</v>
      </c>
      <c r="Y1388" s="47">
        <f t="shared" si="304"/>
        <v>1</v>
      </c>
      <c r="Z1388">
        <f t="shared" si="305"/>
        <v>0</v>
      </c>
      <c r="AA1388">
        <f t="shared" si="306"/>
        <v>1.2306154065717509E-2</v>
      </c>
      <c r="AB1388" s="45">
        <f t="shared" si="307"/>
        <v>1.2306154065717509E-2</v>
      </c>
      <c r="AC1388" s="47">
        <f t="shared" si="308"/>
        <v>0.98769384593428244</v>
      </c>
      <c r="AD1388" s="45">
        <f t="shared" si="309"/>
        <v>-1.2382501790835335E-2</v>
      </c>
      <c r="AE1388" s="47">
        <f t="shared" si="310"/>
        <v>100</v>
      </c>
      <c r="AF1388">
        <f t="shared" si="311"/>
        <v>1.2459482375408377E-2</v>
      </c>
      <c r="BE1388">
        <v>0.50021284818931588</v>
      </c>
      <c r="BF1388">
        <v>0</v>
      </c>
      <c r="BG1388">
        <v>1</v>
      </c>
      <c r="BH1388">
        <f t="shared" si="315"/>
        <v>1206</v>
      </c>
      <c r="BI1388">
        <f t="shared" si="316"/>
        <v>184</v>
      </c>
      <c r="BJ1388">
        <f t="shared" si="312"/>
        <v>2.1897810218978075E-2</v>
      </c>
      <c r="BK1388">
        <f t="shared" si="313"/>
        <v>0.22362869198312241</v>
      </c>
      <c r="BL1388">
        <f t="shared" si="314"/>
        <v>1.813695798727508E-4</v>
      </c>
    </row>
    <row r="1389" spans="1:64" x14ac:dyDescent="0.3">
      <c r="A1389">
        <v>29</v>
      </c>
      <c r="B1389">
        <v>1</v>
      </c>
      <c r="C1389">
        <v>1</v>
      </c>
      <c r="D1389">
        <v>3</v>
      </c>
      <c r="E1389">
        <v>2</v>
      </c>
      <c r="F1389">
        <v>1</v>
      </c>
      <c r="G1389">
        <f t="shared" si="303"/>
        <v>2</v>
      </c>
      <c r="H1389">
        <v>2</v>
      </c>
      <c r="I1389">
        <v>0</v>
      </c>
      <c r="J1389">
        <v>0</v>
      </c>
      <c r="L1389" s="2" t="s">
        <v>20</v>
      </c>
      <c r="N1389">
        <v>54</v>
      </c>
      <c r="O1389">
        <v>3</v>
      </c>
      <c r="P1389">
        <v>1</v>
      </c>
      <c r="Q1389">
        <v>7</v>
      </c>
      <c r="R1389">
        <v>3</v>
      </c>
      <c r="S1389">
        <v>2</v>
      </c>
      <c r="T1389">
        <v>2</v>
      </c>
      <c r="U1389">
        <v>4</v>
      </c>
      <c r="V1389">
        <v>7</v>
      </c>
      <c r="W1389" s="45">
        <v>0</v>
      </c>
      <c r="X1389" s="46">
        <v>1</v>
      </c>
      <c r="Y1389" s="47">
        <f t="shared" si="304"/>
        <v>1</v>
      </c>
      <c r="Z1389">
        <f t="shared" si="305"/>
        <v>0</v>
      </c>
      <c r="AA1389">
        <f t="shared" si="306"/>
        <v>2.6906002010737867E-2</v>
      </c>
      <c r="AB1389" s="45">
        <f t="shared" si="307"/>
        <v>2.6906002010737867E-2</v>
      </c>
      <c r="AC1389" s="47">
        <f t="shared" si="308"/>
        <v>0.97309399798926211</v>
      </c>
      <c r="AD1389" s="45">
        <f t="shared" si="309"/>
        <v>-2.7274595101216614E-2</v>
      </c>
      <c r="AE1389" s="47">
        <f t="shared" si="310"/>
        <v>100</v>
      </c>
      <c r="AF1389">
        <f t="shared" si="311"/>
        <v>2.7649951665856199E-2</v>
      </c>
      <c r="BE1389">
        <v>0.50633377219114561</v>
      </c>
      <c r="BF1389">
        <v>1</v>
      </c>
      <c r="BG1389">
        <v>0</v>
      </c>
      <c r="BH1389">
        <f t="shared" si="315"/>
        <v>1207</v>
      </c>
      <c r="BI1389">
        <f t="shared" si="316"/>
        <v>184</v>
      </c>
      <c r="BJ1389">
        <f t="shared" si="312"/>
        <v>2.108678021086785E-2</v>
      </c>
      <c r="BK1389">
        <f t="shared" si="313"/>
        <v>0.22362869198312241</v>
      </c>
      <c r="BL1389">
        <f t="shared" si="314"/>
        <v>1.8136957987277563E-4</v>
      </c>
    </row>
    <row r="1390" spans="1:64" x14ac:dyDescent="0.3">
      <c r="A1390">
        <v>32</v>
      </c>
      <c r="B1390">
        <v>3</v>
      </c>
      <c r="C1390">
        <v>1</v>
      </c>
      <c r="D1390">
        <v>1</v>
      </c>
      <c r="E1390">
        <v>2</v>
      </c>
      <c r="F1390">
        <v>4</v>
      </c>
      <c r="G1390">
        <f t="shared" si="303"/>
        <v>1</v>
      </c>
      <c r="H1390">
        <v>3</v>
      </c>
      <c r="I1390">
        <v>1</v>
      </c>
      <c r="J1390">
        <v>0</v>
      </c>
      <c r="L1390" s="2" t="s">
        <v>21</v>
      </c>
      <c r="N1390">
        <v>54</v>
      </c>
      <c r="O1390">
        <v>3</v>
      </c>
      <c r="P1390">
        <v>2</v>
      </c>
      <c r="Q1390">
        <v>2</v>
      </c>
      <c r="R1390">
        <v>2</v>
      </c>
      <c r="S1390">
        <v>3</v>
      </c>
      <c r="T1390">
        <v>3</v>
      </c>
      <c r="U1390">
        <v>3</v>
      </c>
      <c r="V1390">
        <v>1</v>
      </c>
      <c r="W1390" s="45">
        <v>0</v>
      </c>
      <c r="X1390" s="46">
        <v>1</v>
      </c>
      <c r="Y1390" s="47">
        <f t="shared" si="304"/>
        <v>1</v>
      </c>
      <c r="Z1390">
        <f t="shared" si="305"/>
        <v>0</v>
      </c>
      <c r="AA1390">
        <f t="shared" si="306"/>
        <v>0.27716370308964372</v>
      </c>
      <c r="AB1390" s="45">
        <f t="shared" si="307"/>
        <v>0.27716370308964372</v>
      </c>
      <c r="AC1390" s="47">
        <f t="shared" si="308"/>
        <v>0.72283629691035634</v>
      </c>
      <c r="AD1390" s="45">
        <f t="shared" si="309"/>
        <v>-0.32457250443807539</v>
      </c>
      <c r="AE1390" s="47">
        <f t="shared" si="310"/>
        <v>100</v>
      </c>
      <c r="AF1390">
        <f t="shared" si="311"/>
        <v>0.38343910547150706</v>
      </c>
      <c r="BE1390">
        <v>0.50845832008817748</v>
      </c>
      <c r="BF1390">
        <v>1</v>
      </c>
      <c r="BG1390">
        <v>0</v>
      </c>
      <c r="BH1390">
        <f t="shared" si="315"/>
        <v>1208</v>
      </c>
      <c r="BI1390">
        <f t="shared" si="316"/>
        <v>184</v>
      </c>
      <c r="BJ1390">
        <f t="shared" si="312"/>
        <v>2.0275750202757514E-2</v>
      </c>
      <c r="BK1390">
        <f t="shared" si="313"/>
        <v>0.22362869198312241</v>
      </c>
      <c r="BL1390">
        <f t="shared" si="314"/>
        <v>0</v>
      </c>
    </row>
    <row r="1391" spans="1:64" x14ac:dyDescent="0.3">
      <c r="A1391">
        <v>31</v>
      </c>
      <c r="B1391">
        <v>4</v>
      </c>
      <c r="C1391">
        <v>1</v>
      </c>
      <c r="D1391">
        <v>8</v>
      </c>
      <c r="E1391">
        <v>2</v>
      </c>
      <c r="F1391">
        <v>4</v>
      </c>
      <c r="G1391">
        <f t="shared" si="303"/>
        <v>2</v>
      </c>
      <c r="H1391">
        <v>3</v>
      </c>
      <c r="I1391">
        <v>8</v>
      </c>
      <c r="J1391">
        <v>0</v>
      </c>
      <c r="L1391" s="2" t="s">
        <v>20</v>
      </c>
      <c r="N1391">
        <v>54</v>
      </c>
      <c r="O1391">
        <v>4</v>
      </c>
      <c r="P1391">
        <v>1</v>
      </c>
      <c r="Q1391">
        <v>1</v>
      </c>
      <c r="R1391">
        <v>2</v>
      </c>
      <c r="S1391">
        <v>4</v>
      </c>
      <c r="T1391">
        <v>2</v>
      </c>
      <c r="U1391">
        <v>2</v>
      </c>
      <c r="V1391">
        <v>1</v>
      </c>
      <c r="W1391" s="45">
        <v>0</v>
      </c>
      <c r="X1391" s="46">
        <v>1</v>
      </c>
      <c r="Y1391" s="47">
        <f t="shared" si="304"/>
        <v>1</v>
      </c>
      <c r="Z1391">
        <f t="shared" si="305"/>
        <v>0</v>
      </c>
      <c r="AA1391">
        <f t="shared" si="306"/>
        <v>3.7214301362253392E-2</v>
      </c>
      <c r="AB1391" s="45">
        <f t="shared" si="307"/>
        <v>3.7214301362253392E-2</v>
      </c>
      <c r="AC1391" s="47">
        <f t="shared" si="308"/>
        <v>0.96278569863774666</v>
      </c>
      <c r="AD1391" s="45">
        <f t="shared" si="309"/>
        <v>-3.7924427111930281E-2</v>
      </c>
      <c r="AE1391" s="47">
        <f t="shared" si="310"/>
        <v>100</v>
      </c>
      <c r="AF1391">
        <f t="shared" si="311"/>
        <v>3.8652735925459016E-2</v>
      </c>
      <c r="BE1391">
        <v>0.50875715760430595</v>
      </c>
      <c r="BF1391">
        <v>0</v>
      </c>
      <c r="BG1391">
        <v>1</v>
      </c>
      <c r="BH1391">
        <f t="shared" si="315"/>
        <v>1208</v>
      </c>
      <c r="BI1391">
        <f t="shared" si="316"/>
        <v>185</v>
      </c>
      <c r="BJ1391">
        <f t="shared" si="312"/>
        <v>2.0275750202757514E-2</v>
      </c>
      <c r="BK1391">
        <f t="shared" si="313"/>
        <v>0.21940928270042193</v>
      </c>
      <c r="BL1391">
        <f t="shared" si="314"/>
        <v>0</v>
      </c>
    </row>
    <row r="1392" spans="1:64" x14ac:dyDescent="0.3">
      <c r="A1392">
        <v>28</v>
      </c>
      <c r="B1392">
        <v>3</v>
      </c>
      <c r="C1392">
        <v>1</v>
      </c>
      <c r="D1392">
        <v>1</v>
      </c>
      <c r="E1392">
        <v>1</v>
      </c>
      <c r="F1392">
        <v>1</v>
      </c>
      <c r="G1392">
        <f t="shared" si="303"/>
        <v>1</v>
      </c>
      <c r="H1392">
        <v>2</v>
      </c>
      <c r="I1392">
        <v>0</v>
      </c>
      <c r="J1392">
        <v>1</v>
      </c>
      <c r="L1392" s="2" t="s">
        <v>21</v>
      </c>
      <c r="N1392">
        <v>54</v>
      </c>
      <c r="O1392">
        <v>4</v>
      </c>
      <c r="P1392">
        <v>1</v>
      </c>
      <c r="Q1392">
        <v>2</v>
      </c>
      <c r="R1392">
        <v>2</v>
      </c>
      <c r="S1392">
        <v>1</v>
      </c>
      <c r="T1392">
        <v>2</v>
      </c>
      <c r="U1392">
        <v>3</v>
      </c>
      <c r="V1392">
        <v>0</v>
      </c>
      <c r="W1392" s="45">
        <v>0</v>
      </c>
      <c r="X1392" s="46">
        <v>1</v>
      </c>
      <c r="Y1392" s="47">
        <f t="shared" si="304"/>
        <v>1</v>
      </c>
      <c r="Z1392">
        <f t="shared" si="305"/>
        <v>0</v>
      </c>
      <c r="AA1392">
        <f t="shared" si="306"/>
        <v>3.1991495502079033E-2</v>
      </c>
      <c r="AB1392" s="45">
        <f t="shared" si="307"/>
        <v>3.1991495502079033E-2</v>
      </c>
      <c r="AC1392" s="47">
        <f t="shared" si="308"/>
        <v>0.96800850449792097</v>
      </c>
      <c r="AD1392" s="45">
        <f t="shared" si="309"/>
        <v>-3.2514406105805416E-2</v>
      </c>
      <c r="AE1392" s="47">
        <f t="shared" si="310"/>
        <v>100</v>
      </c>
      <c r="AF1392">
        <f t="shared" si="311"/>
        <v>3.3048775246734149E-2</v>
      </c>
      <c r="BE1392">
        <v>0.50878480159022799</v>
      </c>
      <c r="BF1392">
        <v>0</v>
      </c>
      <c r="BG1392">
        <v>1</v>
      </c>
      <c r="BH1392">
        <f t="shared" si="315"/>
        <v>1208</v>
      </c>
      <c r="BI1392">
        <f t="shared" si="316"/>
        <v>186</v>
      </c>
      <c r="BJ1392">
        <f t="shared" si="312"/>
        <v>2.0275750202757514E-2</v>
      </c>
      <c r="BK1392">
        <f t="shared" si="313"/>
        <v>0.21518987341772156</v>
      </c>
      <c r="BL1392">
        <f t="shared" si="314"/>
        <v>1.7452544478323691E-4</v>
      </c>
    </row>
    <row r="1393" spans="1:64" x14ac:dyDescent="0.3">
      <c r="A1393">
        <v>38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f t="shared" si="303"/>
        <v>3</v>
      </c>
      <c r="H1393">
        <v>2</v>
      </c>
      <c r="I1393">
        <v>0</v>
      </c>
      <c r="J1393">
        <v>0</v>
      </c>
      <c r="L1393" s="2" t="s">
        <v>18</v>
      </c>
      <c r="N1393">
        <v>54</v>
      </c>
      <c r="O1393">
        <v>4</v>
      </c>
      <c r="P1393">
        <v>1</v>
      </c>
      <c r="Q1393">
        <v>3</v>
      </c>
      <c r="R1393">
        <v>2</v>
      </c>
      <c r="S1393">
        <v>3</v>
      </c>
      <c r="T1393">
        <v>3</v>
      </c>
      <c r="U1393">
        <v>2</v>
      </c>
      <c r="V1393">
        <v>0</v>
      </c>
      <c r="W1393" s="45">
        <v>0</v>
      </c>
      <c r="X1393" s="46">
        <v>1</v>
      </c>
      <c r="Y1393" s="47">
        <f t="shared" si="304"/>
        <v>1</v>
      </c>
      <c r="Z1393">
        <f t="shared" si="305"/>
        <v>0</v>
      </c>
      <c r="AA1393">
        <f t="shared" si="306"/>
        <v>4.9721385919742483E-2</v>
      </c>
      <c r="AB1393" s="45">
        <f t="shared" si="307"/>
        <v>4.9721385919742483E-2</v>
      </c>
      <c r="AC1393" s="47">
        <f t="shared" si="308"/>
        <v>0.95027861408025749</v>
      </c>
      <c r="AD1393" s="45">
        <f t="shared" si="309"/>
        <v>-5.1000059405912047E-2</v>
      </c>
      <c r="AE1393" s="47">
        <f t="shared" si="310"/>
        <v>100</v>
      </c>
      <c r="AF1393">
        <f t="shared" si="311"/>
        <v>5.2322955797406985E-2</v>
      </c>
      <c r="BE1393">
        <v>0.50906359003862456</v>
      </c>
      <c r="BF1393">
        <v>1</v>
      </c>
      <c r="BG1393">
        <v>0</v>
      </c>
      <c r="BH1393">
        <f t="shared" si="315"/>
        <v>1209</v>
      </c>
      <c r="BI1393">
        <f t="shared" si="316"/>
        <v>186</v>
      </c>
      <c r="BJ1393">
        <f t="shared" si="312"/>
        <v>1.9464720194647178E-2</v>
      </c>
      <c r="BK1393">
        <f t="shared" si="313"/>
        <v>0.21518987341772156</v>
      </c>
      <c r="BL1393">
        <f t="shared" si="314"/>
        <v>0</v>
      </c>
    </row>
    <row r="1394" spans="1:64" x14ac:dyDescent="0.3">
      <c r="A1394">
        <v>35</v>
      </c>
      <c r="B1394">
        <v>3</v>
      </c>
      <c r="C1394">
        <v>2</v>
      </c>
      <c r="D1394">
        <v>8</v>
      </c>
      <c r="E1394">
        <v>2</v>
      </c>
      <c r="F1394">
        <v>1</v>
      </c>
      <c r="G1394">
        <f t="shared" si="303"/>
        <v>2</v>
      </c>
      <c r="H1394">
        <v>3</v>
      </c>
      <c r="I1394">
        <v>0</v>
      </c>
      <c r="J1394">
        <v>0</v>
      </c>
      <c r="L1394" s="2" t="s">
        <v>20</v>
      </c>
      <c r="N1394">
        <v>54</v>
      </c>
      <c r="O1394">
        <v>4</v>
      </c>
      <c r="P1394">
        <v>1</v>
      </c>
      <c r="Q1394">
        <v>4</v>
      </c>
      <c r="R1394">
        <v>3</v>
      </c>
      <c r="S1394">
        <v>3</v>
      </c>
      <c r="T1394">
        <v>1</v>
      </c>
      <c r="U1394">
        <v>1</v>
      </c>
      <c r="V1394">
        <v>1</v>
      </c>
      <c r="W1394" s="45">
        <v>0</v>
      </c>
      <c r="X1394" s="46">
        <v>1</v>
      </c>
      <c r="Y1394" s="47">
        <f t="shared" si="304"/>
        <v>1</v>
      </c>
      <c r="Z1394">
        <f t="shared" si="305"/>
        <v>0</v>
      </c>
      <c r="AA1394">
        <f t="shared" si="306"/>
        <v>1.1863258952641242E-2</v>
      </c>
      <c r="AB1394" s="45">
        <f t="shared" si="307"/>
        <v>1.1863258952641242E-2</v>
      </c>
      <c r="AC1394" s="47">
        <f t="shared" si="308"/>
        <v>0.98813674104735871</v>
      </c>
      <c r="AD1394" s="45">
        <f t="shared" si="309"/>
        <v>-1.1934188941128143E-2</v>
      </c>
      <c r="AE1394" s="47">
        <f t="shared" si="310"/>
        <v>100</v>
      </c>
      <c r="AF1394">
        <f t="shared" si="311"/>
        <v>1.2005685508735341E-2</v>
      </c>
      <c r="BE1394">
        <v>0.5107105615784765</v>
      </c>
      <c r="BF1394">
        <v>0</v>
      </c>
      <c r="BG1394">
        <v>1</v>
      </c>
      <c r="BH1394">
        <f t="shared" si="315"/>
        <v>1209</v>
      </c>
      <c r="BI1394">
        <f t="shared" si="316"/>
        <v>187</v>
      </c>
      <c r="BJ1394">
        <f t="shared" si="312"/>
        <v>1.9464720194647178E-2</v>
      </c>
      <c r="BK1394">
        <f t="shared" si="313"/>
        <v>0.21097046413502107</v>
      </c>
      <c r="BL1394">
        <f t="shared" si="314"/>
        <v>1.711033772384441E-4</v>
      </c>
    </row>
    <row r="1395" spans="1:64" x14ac:dyDescent="0.3">
      <c r="A1395">
        <v>27</v>
      </c>
      <c r="B1395">
        <v>4</v>
      </c>
      <c r="C1395">
        <v>1</v>
      </c>
      <c r="D1395">
        <v>7</v>
      </c>
      <c r="E1395">
        <v>2</v>
      </c>
      <c r="F1395">
        <v>4</v>
      </c>
      <c r="G1395">
        <f t="shared" si="303"/>
        <v>3</v>
      </c>
      <c r="H1395">
        <v>3</v>
      </c>
      <c r="I1395">
        <v>0</v>
      </c>
      <c r="J1395">
        <v>0</v>
      </c>
      <c r="L1395" s="2" t="s">
        <v>18</v>
      </c>
      <c r="N1395">
        <v>54</v>
      </c>
      <c r="O1395">
        <v>4</v>
      </c>
      <c r="P1395">
        <v>1</v>
      </c>
      <c r="Q1395">
        <v>7</v>
      </c>
      <c r="R1395">
        <v>4</v>
      </c>
      <c r="S1395">
        <v>4</v>
      </c>
      <c r="T1395">
        <v>3</v>
      </c>
      <c r="U1395">
        <v>2</v>
      </c>
      <c r="V1395">
        <v>12</v>
      </c>
      <c r="W1395" s="45">
        <v>0</v>
      </c>
      <c r="X1395" s="46">
        <v>1</v>
      </c>
      <c r="Y1395" s="47">
        <f t="shared" si="304"/>
        <v>1</v>
      </c>
      <c r="Z1395">
        <f t="shared" si="305"/>
        <v>0</v>
      </c>
      <c r="AA1395">
        <f t="shared" si="306"/>
        <v>6.0599259823644426E-2</v>
      </c>
      <c r="AB1395" s="45">
        <f t="shared" si="307"/>
        <v>6.0599259823644426E-2</v>
      </c>
      <c r="AC1395" s="47">
        <f t="shared" si="308"/>
        <v>0.93940074017635555</v>
      </c>
      <c r="AD1395" s="45">
        <f t="shared" si="309"/>
        <v>-6.2513117464967308E-2</v>
      </c>
      <c r="AE1395" s="47">
        <f t="shared" si="310"/>
        <v>100</v>
      </c>
      <c r="AF1395">
        <f t="shared" si="311"/>
        <v>6.4508422478215213E-2</v>
      </c>
      <c r="BE1395">
        <v>0.51525342238085126</v>
      </c>
      <c r="BF1395">
        <v>1</v>
      </c>
      <c r="BG1395">
        <v>0</v>
      </c>
      <c r="BH1395">
        <f t="shared" si="315"/>
        <v>1210</v>
      </c>
      <c r="BI1395">
        <f t="shared" si="316"/>
        <v>187</v>
      </c>
      <c r="BJ1395">
        <f t="shared" si="312"/>
        <v>1.8653690186536953E-2</v>
      </c>
      <c r="BK1395">
        <f t="shared" si="313"/>
        <v>0.21097046413502107</v>
      </c>
      <c r="BL1395">
        <f t="shared" si="314"/>
        <v>0</v>
      </c>
    </row>
    <row r="1396" spans="1:64" x14ac:dyDescent="0.3">
      <c r="A1396">
        <v>32</v>
      </c>
      <c r="B1396">
        <v>4</v>
      </c>
      <c r="C1396">
        <v>1</v>
      </c>
      <c r="D1396">
        <v>0</v>
      </c>
      <c r="E1396">
        <v>2</v>
      </c>
      <c r="F1396">
        <v>4</v>
      </c>
      <c r="G1396">
        <f t="shared" si="303"/>
        <v>3</v>
      </c>
      <c r="H1396">
        <v>3</v>
      </c>
      <c r="I1396">
        <v>0</v>
      </c>
      <c r="J1396">
        <v>0</v>
      </c>
      <c r="L1396" s="2" t="s">
        <v>18</v>
      </c>
      <c r="N1396">
        <v>54</v>
      </c>
      <c r="O1396">
        <v>4</v>
      </c>
      <c r="P1396">
        <v>1</v>
      </c>
      <c r="Q1396">
        <v>9</v>
      </c>
      <c r="R1396">
        <v>4</v>
      </c>
      <c r="S1396">
        <v>4</v>
      </c>
      <c r="T1396">
        <v>2</v>
      </c>
      <c r="U1396">
        <v>3</v>
      </c>
      <c r="V1396">
        <v>0</v>
      </c>
      <c r="W1396" s="45">
        <v>0</v>
      </c>
      <c r="X1396" s="46">
        <v>1</v>
      </c>
      <c r="Y1396" s="47">
        <f t="shared" si="304"/>
        <v>1</v>
      </c>
      <c r="Z1396">
        <f t="shared" si="305"/>
        <v>0</v>
      </c>
      <c r="AA1396">
        <f t="shared" si="306"/>
        <v>3.3057815488690971E-3</v>
      </c>
      <c r="AB1396" s="45">
        <f t="shared" si="307"/>
        <v>3.3057815488690971E-3</v>
      </c>
      <c r="AC1396" s="47">
        <f t="shared" si="308"/>
        <v>0.99669421845113093</v>
      </c>
      <c r="AD1396" s="45">
        <f t="shared" si="309"/>
        <v>-3.3112577167004492E-3</v>
      </c>
      <c r="AE1396" s="47">
        <f t="shared" si="310"/>
        <v>100</v>
      </c>
      <c r="AF1396">
        <f t="shared" si="311"/>
        <v>3.3167459865537318E-3</v>
      </c>
      <c r="BE1396">
        <v>0.51607937570825602</v>
      </c>
      <c r="BF1396">
        <v>0</v>
      </c>
      <c r="BG1396">
        <v>1</v>
      </c>
      <c r="BH1396">
        <f t="shared" si="315"/>
        <v>1210</v>
      </c>
      <c r="BI1396">
        <f t="shared" si="316"/>
        <v>188</v>
      </c>
      <c r="BJ1396">
        <f t="shared" si="312"/>
        <v>1.8653690186536953E-2</v>
      </c>
      <c r="BK1396">
        <f t="shared" si="313"/>
        <v>0.2067510548523207</v>
      </c>
      <c r="BL1396">
        <f t="shared" si="314"/>
        <v>0</v>
      </c>
    </row>
    <row r="1397" spans="1:64" x14ac:dyDescent="0.3">
      <c r="A1397">
        <v>31</v>
      </c>
      <c r="B1397">
        <v>1</v>
      </c>
      <c r="C1397">
        <v>2</v>
      </c>
      <c r="D1397">
        <v>7</v>
      </c>
      <c r="E1397">
        <v>2</v>
      </c>
      <c r="F1397">
        <v>1</v>
      </c>
      <c r="G1397">
        <f t="shared" si="303"/>
        <v>2</v>
      </c>
      <c r="H1397">
        <v>3</v>
      </c>
      <c r="I1397">
        <v>0</v>
      </c>
      <c r="J1397">
        <v>1</v>
      </c>
      <c r="L1397" s="2" t="s">
        <v>20</v>
      </c>
      <c r="N1397">
        <v>54</v>
      </c>
      <c r="O1397">
        <v>4</v>
      </c>
      <c r="P1397">
        <v>2</v>
      </c>
      <c r="Q1397">
        <v>3</v>
      </c>
      <c r="R1397">
        <v>2</v>
      </c>
      <c r="S1397">
        <v>1</v>
      </c>
      <c r="T1397">
        <v>1</v>
      </c>
      <c r="U1397">
        <v>3</v>
      </c>
      <c r="V1397">
        <v>1</v>
      </c>
      <c r="W1397" s="45">
        <v>0</v>
      </c>
      <c r="X1397" s="46">
        <v>1</v>
      </c>
      <c r="Y1397" s="47">
        <f t="shared" si="304"/>
        <v>1</v>
      </c>
      <c r="Z1397">
        <f t="shared" si="305"/>
        <v>0</v>
      </c>
      <c r="AA1397">
        <f t="shared" si="306"/>
        <v>7.4090507688120574E-2</v>
      </c>
      <c r="AB1397" s="45">
        <f t="shared" si="307"/>
        <v>7.4090507688120574E-2</v>
      </c>
      <c r="AC1397" s="47">
        <f t="shared" si="308"/>
        <v>0.92590949231187947</v>
      </c>
      <c r="AD1397" s="45">
        <f t="shared" si="309"/>
        <v>-7.6978789596801503E-2</v>
      </c>
      <c r="AE1397" s="47">
        <f t="shared" si="310"/>
        <v>100</v>
      </c>
      <c r="AF1397">
        <f t="shared" si="311"/>
        <v>8.0019168507632313E-2</v>
      </c>
      <c r="BE1397">
        <v>0.51816480353836314</v>
      </c>
      <c r="BF1397">
        <v>0</v>
      </c>
      <c r="BG1397">
        <v>1</v>
      </c>
      <c r="BH1397">
        <f t="shared" si="315"/>
        <v>1210</v>
      </c>
      <c r="BI1397">
        <f t="shared" si="316"/>
        <v>189</v>
      </c>
      <c r="BJ1397">
        <f t="shared" si="312"/>
        <v>1.8653690186536953E-2</v>
      </c>
      <c r="BK1397">
        <f t="shared" si="313"/>
        <v>0.20253164556962022</v>
      </c>
      <c r="BL1397">
        <f t="shared" si="314"/>
        <v>0</v>
      </c>
    </row>
    <row r="1398" spans="1:64" x14ac:dyDescent="0.3">
      <c r="A1398">
        <v>53</v>
      </c>
      <c r="B1398">
        <v>1</v>
      </c>
      <c r="C1398">
        <v>2</v>
      </c>
      <c r="D1398">
        <v>2</v>
      </c>
      <c r="E1398">
        <v>3</v>
      </c>
      <c r="F1398">
        <v>1</v>
      </c>
      <c r="G1398">
        <f t="shared" si="303"/>
        <v>3</v>
      </c>
      <c r="H1398">
        <v>2</v>
      </c>
      <c r="I1398">
        <v>2</v>
      </c>
      <c r="J1398">
        <v>1</v>
      </c>
      <c r="L1398" s="2" t="s">
        <v>18</v>
      </c>
      <c r="N1398">
        <v>54</v>
      </c>
      <c r="O1398">
        <v>4</v>
      </c>
      <c r="P1398">
        <v>2</v>
      </c>
      <c r="Q1398">
        <v>3</v>
      </c>
      <c r="R1398">
        <v>4</v>
      </c>
      <c r="S1398">
        <v>1</v>
      </c>
      <c r="T1398">
        <v>3</v>
      </c>
      <c r="U1398">
        <v>3</v>
      </c>
      <c r="V1398">
        <v>4</v>
      </c>
      <c r="W1398" s="45">
        <v>0</v>
      </c>
      <c r="X1398" s="46">
        <v>1</v>
      </c>
      <c r="Y1398" s="47">
        <f t="shared" si="304"/>
        <v>1</v>
      </c>
      <c r="Z1398">
        <f t="shared" si="305"/>
        <v>0</v>
      </c>
      <c r="AA1398">
        <f t="shared" si="306"/>
        <v>0.17532074472815859</v>
      </c>
      <c r="AB1398" s="45">
        <f t="shared" si="307"/>
        <v>0.17532074472815859</v>
      </c>
      <c r="AC1398" s="47">
        <f t="shared" si="308"/>
        <v>0.82467925527184138</v>
      </c>
      <c r="AD1398" s="45">
        <f t="shared" si="309"/>
        <v>-0.1927607497312501</v>
      </c>
      <c r="AE1398" s="47">
        <f t="shared" si="310"/>
        <v>100</v>
      </c>
      <c r="AF1398">
        <f t="shared" si="311"/>
        <v>0.2125926456951644</v>
      </c>
      <c r="BE1398">
        <v>0.51851357913824581</v>
      </c>
      <c r="BF1398">
        <v>0</v>
      </c>
      <c r="BG1398">
        <v>1</v>
      </c>
      <c r="BH1398">
        <f t="shared" si="315"/>
        <v>1210</v>
      </c>
      <c r="BI1398">
        <f t="shared" si="316"/>
        <v>190</v>
      </c>
      <c r="BJ1398">
        <f t="shared" si="312"/>
        <v>1.8653690186536953E-2</v>
      </c>
      <c r="BK1398">
        <f t="shared" si="313"/>
        <v>0.19831223628691985</v>
      </c>
      <c r="BL1398">
        <f t="shared" si="314"/>
        <v>1.6083717460415949E-4</v>
      </c>
    </row>
    <row r="1399" spans="1:64" x14ac:dyDescent="0.3">
      <c r="A1399">
        <v>54</v>
      </c>
      <c r="B1399">
        <v>1</v>
      </c>
      <c r="C1399">
        <v>1</v>
      </c>
      <c r="D1399">
        <v>3</v>
      </c>
      <c r="E1399">
        <v>2</v>
      </c>
      <c r="F1399">
        <v>2</v>
      </c>
      <c r="G1399">
        <f t="shared" si="303"/>
        <v>2</v>
      </c>
      <c r="H1399">
        <v>2</v>
      </c>
      <c r="I1399">
        <v>2</v>
      </c>
      <c r="J1399">
        <v>0</v>
      </c>
      <c r="L1399" s="2" t="s">
        <v>20</v>
      </c>
      <c r="N1399">
        <v>55</v>
      </c>
      <c r="O1399">
        <v>1</v>
      </c>
      <c r="P1399">
        <v>1</v>
      </c>
      <c r="Q1399">
        <v>0</v>
      </c>
      <c r="R1399">
        <v>3</v>
      </c>
      <c r="S1399">
        <v>4</v>
      </c>
      <c r="T1399">
        <v>2</v>
      </c>
      <c r="U1399">
        <v>3</v>
      </c>
      <c r="V1399">
        <v>1</v>
      </c>
      <c r="W1399" s="45">
        <v>0</v>
      </c>
      <c r="X1399" s="46">
        <v>1</v>
      </c>
      <c r="Y1399" s="47">
        <f t="shared" si="304"/>
        <v>1</v>
      </c>
      <c r="Z1399">
        <f t="shared" si="305"/>
        <v>0</v>
      </c>
      <c r="AA1399">
        <f t="shared" si="306"/>
        <v>6.5393459325948353E-2</v>
      </c>
      <c r="AB1399" s="45">
        <f t="shared" si="307"/>
        <v>6.5393459325948353E-2</v>
      </c>
      <c r="AC1399" s="47">
        <f t="shared" si="308"/>
        <v>0.93460654067405169</v>
      </c>
      <c r="AD1399" s="45">
        <f t="shared" si="309"/>
        <v>-6.7629650373028483E-2</v>
      </c>
      <c r="AE1399" s="47">
        <f t="shared" si="310"/>
        <v>100</v>
      </c>
      <c r="AF1399">
        <f t="shared" si="311"/>
        <v>6.9968972482030406E-2</v>
      </c>
      <c r="BE1399">
        <v>0.51912789491512412</v>
      </c>
      <c r="BF1399">
        <v>1</v>
      </c>
      <c r="BG1399">
        <v>0</v>
      </c>
      <c r="BH1399">
        <f t="shared" si="315"/>
        <v>1211</v>
      </c>
      <c r="BI1399">
        <f t="shared" si="316"/>
        <v>190</v>
      </c>
      <c r="BJ1399">
        <f t="shared" si="312"/>
        <v>1.7842660178426617E-2</v>
      </c>
      <c r="BK1399">
        <f t="shared" si="313"/>
        <v>0.19831223628691985</v>
      </c>
      <c r="BL1399">
        <f t="shared" si="314"/>
        <v>1.6083717460415949E-4</v>
      </c>
    </row>
    <row r="1400" spans="1:64" x14ac:dyDescent="0.3">
      <c r="A1400">
        <v>33</v>
      </c>
      <c r="B1400">
        <v>4</v>
      </c>
      <c r="C1400">
        <v>1</v>
      </c>
      <c r="D1400">
        <v>7</v>
      </c>
      <c r="E1400">
        <v>2</v>
      </c>
      <c r="F1400">
        <v>3</v>
      </c>
      <c r="G1400">
        <f t="shared" si="303"/>
        <v>1</v>
      </c>
      <c r="H1400">
        <v>3</v>
      </c>
      <c r="I1400">
        <v>2</v>
      </c>
      <c r="J1400">
        <v>0</v>
      </c>
      <c r="L1400" s="2" t="s">
        <v>21</v>
      </c>
      <c r="N1400">
        <v>55</v>
      </c>
      <c r="O1400">
        <v>1</v>
      </c>
      <c r="P1400">
        <v>1</v>
      </c>
      <c r="Q1400">
        <v>2</v>
      </c>
      <c r="R1400">
        <v>1</v>
      </c>
      <c r="S1400">
        <v>2</v>
      </c>
      <c r="T1400">
        <v>1</v>
      </c>
      <c r="U1400">
        <v>3</v>
      </c>
      <c r="V1400">
        <v>1</v>
      </c>
      <c r="W1400" s="45">
        <v>0</v>
      </c>
      <c r="X1400" s="46">
        <v>1</v>
      </c>
      <c r="Y1400" s="47">
        <f t="shared" si="304"/>
        <v>1</v>
      </c>
      <c r="Z1400">
        <f t="shared" si="305"/>
        <v>0</v>
      </c>
      <c r="AA1400">
        <f t="shared" si="306"/>
        <v>6.7876183833240594E-2</v>
      </c>
      <c r="AB1400" s="45">
        <f t="shared" si="307"/>
        <v>6.7876183833240594E-2</v>
      </c>
      <c r="AC1400" s="47">
        <f t="shared" si="308"/>
        <v>0.93212381616675943</v>
      </c>
      <c r="AD1400" s="45">
        <f t="shared" si="309"/>
        <v>-7.0289623155986747E-2</v>
      </c>
      <c r="AE1400" s="47">
        <f t="shared" si="310"/>
        <v>100</v>
      </c>
      <c r="AF1400">
        <f t="shared" si="311"/>
        <v>7.2818849444672235E-2</v>
      </c>
      <c r="BE1400">
        <v>0.52341835523584623</v>
      </c>
      <c r="BF1400">
        <v>1</v>
      </c>
      <c r="BG1400">
        <v>0</v>
      </c>
      <c r="BH1400">
        <f t="shared" si="315"/>
        <v>1212</v>
      </c>
      <c r="BI1400">
        <f t="shared" si="316"/>
        <v>190</v>
      </c>
      <c r="BJ1400">
        <f t="shared" si="312"/>
        <v>1.7031630170316281E-2</v>
      </c>
      <c r="BK1400">
        <f t="shared" si="313"/>
        <v>0.19831223628691985</v>
      </c>
      <c r="BL1400">
        <f t="shared" si="314"/>
        <v>0</v>
      </c>
    </row>
    <row r="1401" spans="1:64" x14ac:dyDescent="0.3">
      <c r="A1401">
        <v>43</v>
      </c>
      <c r="B1401">
        <v>1</v>
      </c>
      <c r="C1401">
        <v>1</v>
      </c>
      <c r="D1401">
        <v>9</v>
      </c>
      <c r="E1401">
        <v>3</v>
      </c>
      <c r="F1401">
        <v>3</v>
      </c>
      <c r="G1401">
        <f t="shared" si="303"/>
        <v>2</v>
      </c>
      <c r="H1401">
        <v>3</v>
      </c>
      <c r="I1401">
        <v>0</v>
      </c>
      <c r="J1401">
        <v>0</v>
      </c>
      <c r="L1401" s="2" t="s">
        <v>20</v>
      </c>
      <c r="N1401">
        <v>55</v>
      </c>
      <c r="O1401">
        <v>1</v>
      </c>
      <c r="P1401">
        <v>1</v>
      </c>
      <c r="Q1401">
        <v>9</v>
      </c>
      <c r="R1401">
        <v>4</v>
      </c>
      <c r="S1401">
        <v>4</v>
      </c>
      <c r="T1401">
        <v>3</v>
      </c>
      <c r="U1401">
        <v>3</v>
      </c>
      <c r="V1401">
        <v>7</v>
      </c>
      <c r="W1401" s="45">
        <v>0</v>
      </c>
      <c r="X1401" s="46">
        <v>1</v>
      </c>
      <c r="Y1401" s="47">
        <f t="shared" si="304"/>
        <v>1</v>
      </c>
      <c r="Z1401">
        <f t="shared" si="305"/>
        <v>0</v>
      </c>
      <c r="AA1401">
        <f t="shared" si="306"/>
        <v>4.7783960786691455E-2</v>
      </c>
      <c r="AB1401" s="45">
        <f t="shared" si="307"/>
        <v>4.7783960786691455E-2</v>
      </c>
      <c r="AC1401" s="47">
        <f t="shared" si="308"/>
        <v>0.95221603921330855</v>
      </c>
      <c r="AD1401" s="45">
        <f t="shared" si="309"/>
        <v>-4.8963337989178429E-2</v>
      </c>
      <c r="AE1401" s="47">
        <f t="shared" si="310"/>
        <v>100</v>
      </c>
      <c r="AF1401">
        <f t="shared" si="311"/>
        <v>5.0181848255957846E-2</v>
      </c>
      <c r="BE1401">
        <v>0.52418025930296652</v>
      </c>
      <c r="BF1401">
        <v>0</v>
      </c>
      <c r="BG1401">
        <v>1</v>
      </c>
      <c r="BH1401">
        <f t="shared" si="315"/>
        <v>1212</v>
      </c>
      <c r="BI1401">
        <f t="shared" si="316"/>
        <v>191</v>
      </c>
      <c r="BJ1401">
        <f t="shared" si="312"/>
        <v>1.7031630170316281E-2</v>
      </c>
      <c r="BK1401">
        <f t="shared" si="313"/>
        <v>0.19409282700421937</v>
      </c>
      <c r="BL1401">
        <f t="shared" si="314"/>
        <v>1.5741510705936856E-4</v>
      </c>
    </row>
    <row r="1402" spans="1:64" x14ac:dyDescent="0.3">
      <c r="A1402">
        <v>38</v>
      </c>
      <c r="B1402">
        <v>4</v>
      </c>
      <c r="C1402">
        <v>2</v>
      </c>
      <c r="D1402">
        <v>2</v>
      </c>
      <c r="E1402">
        <v>1</v>
      </c>
      <c r="F1402">
        <v>2</v>
      </c>
      <c r="G1402">
        <f t="shared" si="303"/>
        <v>2</v>
      </c>
      <c r="H1402">
        <v>3</v>
      </c>
      <c r="I1402">
        <v>1</v>
      </c>
      <c r="J1402">
        <v>0</v>
      </c>
      <c r="L1402" s="2" t="s">
        <v>20</v>
      </c>
      <c r="N1402">
        <v>55</v>
      </c>
      <c r="O1402">
        <v>1</v>
      </c>
      <c r="P1402">
        <v>2</v>
      </c>
      <c r="Q1402">
        <v>7</v>
      </c>
      <c r="R1402">
        <v>4</v>
      </c>
      <c r="S1402">
        <v>3</v>
      </c>
      <c r="T1402">
        <v>3</v>
      </c>
      <c r="U1402">
        <v>2</v>
      </c>
      <c r="V1402">
        <v>3</v>
      </c>
      <c r="W1402" s="45">
        <v>1</v>
      </c>
      <c r="X1402" s="46">
        <v>0</v>
      </c>
      <c r="Y1402" s="47">
        <f t="shared" si="304"/>
        <v>1</v>
      </c>
      <c r="Z1402">
        <f t="shared" si="305"/>
        <v>1</v>
      </c>
      <c r="AA1402">
        <f t="shared" si="306"/>
        <v>0.20754569968314637</v>
      </c>
      <c r="AB1402" s="45">
        <f t="shared" si="307"/>
        <v>0.20754569968314637</v>
      </c>
      <c r="AC1402" s="47">
        <f t="shared" si="308"/>
        <v>0.7924543003168536</v>
      </c>
      <c r="AD1402" s="45">
        <f t="shared" si="309"/>
        <v>-1.5724037241236786</v>
      </c>
      <c r="AE1402" s="47">
        <f t="shared" si="310"/>
        <v>0</v>
      </c>
      <c r="AF1402">
        <f t="shared" si="311"/>
        <v>3.8182159472668866</v>
      </c>
      <c r="BE1402">
        <v>0.5254881664133475</v>
      </c>
      <c r="BF1402">
        <v>1</v>
      </c>
      <c r="BG1402">
        <v>0</v>
      </c>
      <c r="BH1402">
        <f t="shared" si="315"/>
        <v>1213</v>
      </c>
      <c r="BI1402">
        <f t="shared" si="316"/>
        <v>191</v>
      </c>
      <c r="BJ1402">
        <f t="shared" si="312"/>
        <v>1.6220600162206056E-2</v>
      </c>
      <c r="BK1402">
        <f t="shared" si="313"/>
        <v>0.19409282700421937</v>
      </c>
      <c r="BL1402">
        <f t="shared" si="314"/>
        <v>0</v>
      </c>
    </row>
    <row r="1403" spans="1:64" x14ac:dyDescent="0.3">
      <c r="A1403">
        <v>55</v>
      </c>
      <c r="B1403">
        <v>3</v>
      </c>
      <c r="C1403">
        <v>2</v>
      </c>
      <c r="D1403">
        <v>9</v>
      </c>
      <c r="E1403">
        <v>5</v>
      </c>
      <c r="F1403">
        <v>3</v>
      </c>
      <c r="G1403">
        <f t="shared" si="303"/>
        <v>2</v>
      </c>
      <c r="H1403">
        <v>3</v>
      </c>
      <c r="I1403">
        <v>1</v>
      </c>
      <c r="J1403">
        <v>0</v>
      </c>
      <c r="L1403" s="2" t="s">
        <v>20</v>
      </c>
      <c r="N1403">
        <v>55</v>
      </c>
      <c r="O1403">
        <v>2</v>
      </c>
      <c r="P1403">
        <v>1</v>
      </c>
      <c r="Q1403">
        <v>2</v>
      </c>
      <c r="R1403">
        <v>1</v>
      </c>
      <c r="S1403">
        <v>4</v>
      </c>
      <c r="T1403">
        <v>2</v>
      </c>
      <c r="U1403">
        <v>4</v>
      </c>
      <c r="V1403">
        <v>0</v>
      </c>
      <c r="W1403" s="45">
        <v>0</v>
      </c>
      <c r="X1403" s="46">
        <v>1</v>
      </c>
      <c r="Y1403" s="47">
        <f t="shared" si="304"/>
        <v>1</v>
      </c>
      <c r="Z1403">
        <f t="shared" si="305"/>
        <v>0</v>
      </c>
      <c r="AA1403">
        <f t="shared" si="306"/>
        <v>4.9391840168706964E-2</v>
      </c>
      <c r="AB1403" s="45">
        <f t="shared" si="307"/>
        <v>4.9391840168706964E-2</v>
      </c>
      <c r="AC1403" s="47">
        <f t="shared" si="308"/>
        <v>0.95060815983129299</v>
      </c>
      <c r="AD1403" s="45">
        <f t="shared" si="309"/>
        <v>-5.0653330964365903E-2</v>
      </c>
      <c r="AE1403" s="47">
        <f t="shared" si="310"/>
        <v>100</v>
      </c>
      <c r="AF1403">
        <f t="shared" si="311"/>
        <v>5.195814874708489E-2</v>
      </c>
      <c r="BE1403">
        <v>0.52748278490602118</v>
      </c>
      <c r="BF1403">
        <v>0</v>
      </c>
      <c r="BG1403">
        <v>1</v>
      </c>
      <c r="BH1403">
        <f t="shared" si="315"/>
        <v>1213</v>
      </c>
      <c r="BI1403">
        <f t="shared" si="316"/>
        <v>192</v>
      </c>
      <c r="BJ1403">
        <f t="shared" si="312"/>
        <v>1.6220600162206056E-2</v>
      </c>
      <c r="BK1403">
        <f t="shared" si="313"/>
        <v>0.189873417721519</v>
      </c>
      <c r="BL1403">
        <f t="shared" si="314"/>
        <v>1.539930395146208E-4</v>
      </c>
    </row>
    <row r="1404" spans="1:64" x14ac:dyDescent="0.3">
      <c r="A1404">
        <v>31</v>
      </c>
      <c r="B1404">
        <v>4</v>
      </c>
      <c r="C1404">
        <v>2</v>
      </c>
      <c r="D1404">
        <v>0</v>
      </c>
      <c r="E1404">
        <v>1</v>
      </c>
      <c r="F1404">
        <v>1</v>
      </c>
      <c r="G1404">
        <f t="shared" si="303"/>
        <v>1</v>
      </c>
      <c r="H1404">
        <v>3</v>
      </c>
      <c r="I1404">
        <v>0</v>
      </c>
      <c r="J1404">
        <v>0</v>
      </c>
      <c r="L1404" s="2" t="s">
        <v>21</v>
      </c>
      <c r="N1404">
        <v>55</v>
      </c>
      <c r="O1404">
        <v>2</v>
      </c>
      <c r="P1404">
        <v>1</v>
      </c>
      <c r="Q1404">
        <v>7</v>
      </c>
      <c r="R1404">
        <v>4</v>
      </c>
      <c r="S1404">
        <v>1</v>
      </c>
      <c r="T1404">
        <v>1</v>
      </c>
      <c r="U1404">
        <v>4</v>
      </c>
      <c r="V1404">
        <v>0</v>
      </c>
      <c r="W1404" s="45">
        <v>0</v>
      </c>
      <c r="X1404" s="46">
        <v>1</v>
      </c>
      <c r="Y1404" s="47">
        <f t="shared" si="304"/>
        <v>1</v>
      </c>
      <c r="Z1404">
        <f t="shared" si="305"/>
        <v>0</v>
      </c>
      <c r="AA1404">
        <f t="shared" si="306"/>
        <v>5.5255440630793346E-3</v>
      </c>
      <c r="AB1404" s="45">
        <f t="shared" si="307"/>
        <v>5.5255440630793346E-3</v>
      </c>
      <c r="AC1404" s="47">
        <f t="shared" si="308"/>
        <v>0.99447445593692063</v>
      </c>
      <c r="AD1404" s="45">
        <f t="shared" si="309"/>
        <v>-5.5408663503915719E-3</v>
      </c>
      <c r="AE1404" s="47">
        <f t="shared" si="310"/>
        <v>100</v>
      </c>
      <c r="AF1404">
        <f t="shared" si="311"/>
        <v>5.5562453415392886E-3</v>
      </c>
      <c r="BE1404">
        <v>0.52963177477118195</v>
      </c>
      <c r="BF1404">
        <v>1</v>
      </c>
      <c r="BG1404">
        <v>0</v>
      </c>
      <c r="BH1404">
        <f t="shared" si="315"/>
        <v>1214</v>
      </c>
      <c r="BI1404">
        <f t="shared" si="316"/>
        <v>192</v>
      </c>
      <c r="BJ1404">
        <f t="shared" si="312"/>
        <v>1.540957015409572E-2</v>
      </c>
      <c r="BK1404">
        <f t="shared" si="313"/>
        <v>0.189873417721519</v>
      </c>
      <c r="BL1404">
        <f t="shared" si="314"/>
        <v>1.539930395146208E-4</v>
      </c>
    </row>
    <row r="1405" spans="1:64" x14ac:dyDescent="0.3">
      <c r="A1405">
        <v>39</v>
      </c>
      <c r="B1405">
        <v>2</v>
      </c>
      <c r="C1405">
        <v>1</v>
      </c>
      <c r="D1405">
        <v>8</v>
      </c>
      <c r="E1405">
        <v>4</v>
      </c>
      <c r="F1405">
        <v>1</v>
      </c>
      <c r="G1405">
        <f t="shared" si="303"/>
        <v>3</v>
      </c>
      <c r="H1405">
        <v>3</v>
      </c>
      <c r="I1405">
        <v>11</v>
      </c>
      <c r="J1405">
        <v>0</v>
      </c>
      <c r="L1405" s="2" t="s">
        <v>18</v>
      </c>
      <c r="N1405">
        <v>55</v>
      </c>
      <c r="O1405">
        <v>2</v>
      </c>
      <c r="P1405">
        <v>2</v>
      </c>
      <c r="Q1405">
        <v>7</v>
      </c>
      <c r="R1405">
        <v>2</v>
      </c>
      <c r="S1405">
        <v>4</v>
      </c>
      <c r="T1405">
        <v>2</v>
      </c>
      <c r="U1405">
        <v>3</v>
      </c>
      <c r="V1405">
        <v>0</v>
      </c>
      <c r="W1405" s="45">
        <v>0</v>
      </c>
      <c r="X1405" s="46">
        <v>1</v>
      </c>
      <c r="Y1405" s="47">
        <f t="shared" si="304"/>
        <v>1</v>
      </c>
      <c r="Z1405">
        <f t="shared" si="305"/>
        <v>0</v>
      </c>
      <c r="AA1405">
        <f t="shared" si="306"/>
        <v>8.4710495031248209E-2</v>
      </c>
      <c r="AB1405" s="45">
        <f t="shared" si="307"/>
        <v>8.4710495031248209E-2</v>
      </c>
      <c r="AC1405" s="47">
        <f t="shared" si="308"/>
        <v>0.91528950496875183</v>
      </c>
      <c r="AD1405" s="45">
        <f t="shared" si="309"/>
        <v>-8.8514864877230773E-2</v>
      </c>
      <c r="AE1405" s="47">
        <f t="shared" si="310"/>
        <v>100</v>
      </c>
      <c r="AF1405">
        <f t="shared" si="311"/>
        <v>9.2550493118721211E-2</v>
      </c>
      <c r="BE1405">
        <v>0.53093433871257523</v>
      </c>
      <c r="BF1405">
        <v>1</v>
      </c>
      <c r="BG1405">
        <v>0</v>
      </c>
      <c r="BH1405">
        <f t="shared" si="315"/>
        <v>1215</v>
      </c>
      <c r="BI1405">
        <f t="shared" si="316"/>
        <v>192</v>
      </c>
      <c r="BJ1405">
        <f t="shared" si="312"/>
        <v>1.4598540145985384E-2</v>
      </c>
      <c r="BK1405">
        <f t="shared" si="313"/>
        <v>0.189873417721519</v>
      </c>
      <c r="BL1405">
        <f t="shared" si="314"/>
        <v>1.539930395146208E-4</v>
      </c>
    </row>
    <row r="1406" spans="1:64" x14ac:dyDescent="0.3">
      <c r="A1406">
        <v>42</v>
      </c>
      <c r="B1406">
        <v>4</v>
      </c>
      <c r="C1406">
        <v>1</v>
      </c>
      <c r="D1406">
        <v>9</v>
      </c>
      <c r="E1406">
        <v>2</v>
      </c>
      <c r="F1406">
        <v>1</v>
      </c>
      <c r="G1406">
        <f t="shared" si="303"/>
        <v>3</v>
      </c>
      <c r="H1406">
        <v>3</v>
      </c>
      <c r="I1406">
        <v>3</v>
      </c>
      <c r="J1406">
        <v>0</v>
      </c>
      <c r="L1406" s="2" t="s">
        <v>18</v>
      </c>
      <c r="N1406">
        <v>55</v>
      </c>
      <c r="O1406">
        <v>3</v>
      </c>
      <c r="P1406">
        <v>1</v>
      </c>
      <c r="Q1406">
        <v>0</v>
      </c>
      <c r="R1406">
        <v>5</v>
      </c>
      <c r="S1406">
        <v>1</v>
      </c>
      <c r="T1406">
        <v>2</v>
      </c>
      <c r="U1406">
        <v>3</v>
      </c>
      <c r="V1406">
        <v>0</v>
      </c>
      <c r="W1406" s="45">
        <v>0</v>
      </c>
      <c r="X1406" s="46">
        <v>1</v>
      </c>
      <c r="Y1406" s="47">
        <f t="shared" si="304"/>
        <v>1</v>
      </c>
      <c r="Z1406">
        <f t="shared" si="305"/>
        <v>0</v>
      </c>
      <c r="AA1406">
        <f t="shared" si="306"/>
        <v>1.9832693949862756E-2</v>
      </c>
      <c r="AB1406" s="45">
        <f t="shared" si="307"/>
        <v>1.9832693949862756E-2</v>
      </c>
      <c r="AC1406" s="47">
        <f t="shared" si="308"/>
        <v>0.98016730605013724</v>
      </c>
      <c r="AD1406" s="45">
        <f t="shared" si="309"/>
        <v>-2.0032001429274981E-2</v>
      </c>
      <c r="AE1406" s="47">
        <f t="shared" si="310"/>
        <v>100</v>
      </c>
      <c r="AF1406">
        <f t="shared" si="311"/>
        <v>2.0233988450180238E-2</v>
      </c>
      <c r="BE1406">
        <v>0.53385604184835889</v>
      </c>
      <c r="BF1406">
        <v>1</v>
      </c>
      <c r="BG1406">
        <v>0</v>
      </c>
      <c r="BH1406">
        <f t="shared" si="315"/>
        <v>1216</v>
      </c>
      <c r="BI1406">
        <f t="shared" si="316"/>
        <v>192</v>
      </c>
      <c r="BJ1406">
        <f t="shared" si="312"/>
        <v>1.3787510137875048E-2</v>
      </c>
      <c r="BK1406">
        <f t="shared" si="313"/>
        <v>0.189873417721519</v>
      </c>
      <c r="BL1406">
        <f t="shared" si="314"/>
        <v>0</v>
      </c>
    </row>
    <row r="1407" spans="1:64" x14ac:dyDescent="0.3">
      <c r="A1407">
        <v>31</v>
      </c>
      <c r="B1407">
        <v>3</v>
      </c>
      <c r="C1407">
        <v>1</v>
      </c>
      <c r="D1407">
        <v>7</v>
      </c>
      <c r="E1407">
        <v>3</v>
      </c>
      <c r="F1407">
        <v>3</v>
      </c>
      <c r="G1407">
        <f t="shared" si="303"/>
        <v>2</v>
      </c>
      <c r="H1407">
        <v>4</v>
      </c>
      <c r="I1407">
        <v>4</v>
      </c>
      <c r="J1407">
        <v>0</v>
      </c>
      <c r="L1407" s="2" t="s">
        <v>20</v>
      </c>
      <c r="N1407">
        <v>55</v>
      </c>
      <c r="O1407">
        <v>3</v>
      </c>
      <c r="P1407">
        <v>1</v>
      </c>
      <c r="Q1407">
        <v>6</v>
      </c>
      <c r="R1407">
        <v>5</v>
      </c>
      <c r="S1407">
        <v>4</v>
      </c>
      <c r="T1407">
        <v>2</v>
      </c>
      <c r="U1407">
        <v>3</v>
      </c>
      <c r="V1407">
        <v>2</v>
      </c>
      <c r="W1407" s="45">
        <v>0</v>
      </c>
      <c r="X1407" s="46">
        <v>1</v>
      </c>
      <c r="Y1407" s="47">
        <f t="shared" si="304"/>
        <v>1</v>
      </c>
      <c r="Z1407">
        <f t="shared" si="305"/>
        <v>0</v>
      </c>
      <c r="AA1407">
        <f t="shared" si="306"/>
        <v>6.8421049984708372E-3</v>
      </c>
      <c r="AB1407" s="45">
        <f t="shared" si="307"/>
        <v>6.8421049984708372E-3</v>
      </c>
      <c r="AC1407" s="47">
        <f t="shared" si="308"/>
        <v>0.99315789500152918</v>
      </c>
      <c r="AD1407" s="45">
        <f t="shared" si="309"/>
        <v>-6.8656195194710459E-3</v>
      </c>
      <c r="AE1407" s="47">
        <f t="shared" si="310"/>
        <v>100</v>
      </c>
      <c r="AF1407">
        <f t="shared" si="311"/>
        <v>6.889241915013224E-3</v>
      </c>
      <c r="BE1407">
        <v>0.53579722417667253</v>
      </c>
      <c r="BF1407">
        <v>0</v>
      </c>
      <c r="BG1407">
        <v>1</v>
      </c>
      <c r="BH1407">
        <f t="shared" si="315"/>
        <v>1216</v>
      </c>
      <c r="BI1407">
        <f t="shared" si="316"/>
        <v>193</v>
      </c>
      <c r="BJ1407">
        <f t="shared" si="312"/>
        <v>1.3787510137875048E-2</v>
      </c>
      <c r="BK1407">
        <f t="shared" si="313"/>
        <v>0.18565400843881852</v>
      </c>
      <c r="BL1407">
        <f t="shared" si="314"/>
        <v>1.5057097196983078E-4</v>
      </c>
    </row>
    <row r="1408" spans="1:64" x14ac:dyDescent="0.3">
      <c r="A1408">
        <v>54</v>
      </c>
      <c r="B1408">
        <v>3</v>
      </c>
      <c r="C1408">
        <v>2</v>
      </c>
      <c r="D1408">
        <v>2</v>
      </c>
      <c r="E1408">
        <v>2</v>
      </c>
      <c r="F1408">
        <v>3</v>
      </c>
      <c r="G1408">
        <f t="shared" si="303"/>
        <v>3</v>
      </c>
      <c r="H1408">
        <v>3</v>
      </c>
      <c r="I1408">
        <v>1</v>
      </c>
      <c r="J1408">
        <v>0</v>
      </c>
      <c r="L1408" s="2" t="s">
        <v>18</v>
      </c>
      <c r="N1408">
        <v>55</v>
      </c>
      <c r="O1408">
        <v>3</v>
      </c>
      <c r="P1408">
        <v>1</v>
      </c>
      <c r="Q1408">
        <v>7</v>
      </c>
      <c r="R1408">
        <v>2</v>
      </c>
      <c r="S1408">
        <v>4</v>
      </c>
      <c r="T1408">
        <v>3</v>
      </c>
      <c r="U1408">
        <v>2</v>
      </c>
      <c r="V1408">
        <v>7</v>
      </c>
      <c r="W1408" s="45">
        <v>1</v>
      </c>
      <c r="X1408" s="46">
        <v>0</v>
      </c>
      <c r="Y1408" s="47">
        <f t="shared" si="304"/>
        <v>1</v>
      </c>
      <c r="Z1408">
        <f t="shared" si="305"/>
        <v>1</v>
      </c>
      <c r="AA1408">
        <f t="shared" si="306"/>
        <v>8.4411845810449207E-2</v>
      </c>
      <c r="AB1408" s="45">
        <f t="shared" si="307"/>
        <v>8.4411845810449207E-2</v>
      </c>
      <c r="AC1408" s="47">
        <f t="shared" si="308"/>
        <v>0.91558815418955075</v>
      </c>
      <c r="AD1408" s="45">
        <f t="shared" si="309"/>
        <v>-2.4720475340244406</v>
      </c>
      <c r="AE1408" s="47">
        <f t="shared" si="310"/>
        <v>0</v>
      </c>
      <c r="AF1408">
        <f t="shared" si="311"/>
        <v>10.846678512937004</v>
      </c>
      <c r="BE1408">
        <v>0.54399304451500741</v>
      </c>
      <c r="BF1408">
        <v>1</v>
      </c>
      <c r="BG1408">
        <v>0</v>
      </c>
      <c r="BH1408">
        <f t="shared" si="315"/>
        <v>1217</v>
      </c>
      <c r="BI1408">
        <f t="shared" si="316"/>
        <v>193</v>
      </c>
      <c r="BJ1408">
        <f t="shared" si="312"/>
        <v>1.2976480129764822E-2</v>
      </c>
      <c r="BK1408">
        <f t="shared" si="313"/>
        <v>0.18565400843881852</v>
      </c>
      <c r="BL1408">
        <f t="shared" si="314"/>
        <v>1.5057097196985138E-4</v>
      </c>
    </row>
    <row r="1409" spans="1:64" x14ac:dyDescent="0.3">
      <c r="A1409">
        <v>24</v>
      </c>
      <c r="B1409">
        <v>2</v>
      </c>
      <c r="C1409">
        <v>1</v>
      </c>
      <c r="D1409">
        <v>3</v>
      </c>
      <c r="E1409">
        <v>2</v>
      </c>
      <c r="F1409">
        <v>1</v>
      </c>
      <c r="G1409">
        <f t="shared" si="303"/>
        <v>3</v>
      </c>
      <c r="H1409">
        <v>2</v>
      </c>
      <c r="I1409">
        <v>1</v>
      </c>
      <c r="J1409">
        <v>0</v>
      </c>
      <c r="L1409" s="2" t="s">
        <v>18</v>
      </c>
      <c r="N1409">
        <v>55</v>
      </c>
      <c r="O1409">
        <v>3</v>
      </c>
      <c r="P1409">
        <v>1</v>
      </c>
      <c r="Q1409">
        <v>7</v>
      </c>
      <c r="R1409">
        <v>4</v>
      </c>
      <c r="S1409">
        <v>1</v>
      </c>
      <c r="T1409">
        <v>3</v>
      </c>
      <c r="U1409">
        <v>4</v>
      </c>
      <c r="V1409">
        <v>6</v>
      </c>
      <c r="W1409" s="45">
        <v>0</v>
      </c>
      <c r="X1409" s="46">
        <v>1</v>
      </c>
      <c r="Y1409" s="47">
        <f t="shared" si="304"/>
        <v>1</v>
      </c>
      <c r="Z1409">
        <f t="shared" si="305"/>
        <v>0</v>
      </c>
      <c r="AA1409">
        <f t="shared" si="306"/>
        <v>3.3281828458671177E-2</v>
      </c>
      <c r="AB1409" s="45">
        <f t="shared" si="307"/>
        <v>3.3281828458671177E-2</v>
      </c>
      <c r="AC1409" s="47">
        <f t="shared" si="308"/>
        <v>0.96671817154132877</v>
      </c>
      <c r="AD1409" s="45">
        <f t="shared" si="309"/>
        <v>-3.3848272190235472E-2</v>
      </c>
      <c r="AE1409" s="47">
        <f t="shared" si="310"/>
        <v>100</v>
      </c>
      <c r="AF1409">
        <f t="shared" si="311"/>
        <v>3.4427643379876541E-2</v>
      </c>
      <c r="BE1409">
        <v>0.54439209725262161</v>
      </c>
      <c r="BF1409">
        <v>1</v>
      </c>
      <c r="BG1409">
        <v>0</v>
      </c>
      <c r="BH1409">
        <f t="shared" si="315"/>
        <v>1218</v>
      </c>
      <c r="BI1409">
        <f t="shared" si="316"/>
        <v>193</v>
      </c>
      <c r="BJ1409">
        <f t="shared" si="312"/>
        <v>1.2165450121654486E-2</v>
      </c>
      <c r="BK1409">
        <f t="shared" si="313"/>
        <v>0.18565400843881852</v>
      </c>
      <c r="BL1409">
        <f t="shared" si="314"/>
        <v>0</v>
      </c>
    </row>
    <row r="1410" spans="1:64" x14ac:dyDescent="0.3">
      <c r="A1410">
        <v>23</v>
      </c>
      <c r="B1410">
        <v>4</v>
      </c>
      <c r="C1410">
        <v>1</v>
      </c>
      <c r="D1410">
        <v>2</v>
      </c>
      <c r="E1410">
        <v>1</v>
      </c>
      <c r="F1410">
        <v>1</v>
      </c>
      <c r="G1410">
        <f t="shared" ref="G1410:G1471" si="317">IF(L1410="Divorced",1,IF(L1410="Married",2,3))</f>
        <v>3</v>
      </c>
      <c r="H1410">
        <v>4</v>
      </c>
      <c r="I1410">
        <v>1</v>
      </c>
      <c r="J1410">
        <v>0</v>
      </c>
      <c r="L1410" s="2" t="s">
        <v>18</v>
      </c>
      <c r="N1410">
        <v>55</v>
      </c>
      <c r="O1410">
        <v>3</v>
      </c>
      <c r="P1410">
        <v>1</v>
      </c>
      <c r="Q1410">
        <v>15</v>
      </c>
      <c r="R1410">
        <v>5</v>
      </c>
      <c r="S1410">
        <v>2</v>
      </c>
      <c r="T1410">
        <v>3</v>
      </c>
      <c r="U1410">
        <v>3</v>
      </c>
      <c r="V1410">
        <v>2</v>
      </c>
      <c r="W1410" s="45">
        <v>0</v>
      </c>
      <c r="X1410" s="46">
        <v>1</v>
      </c>
      <c r="Y1410" s="47">
        <f t="shared" si="304"/>
        <v>1</v>
      </c>
      <c r="Z1410">
        <f t="shared" si="305"/>
        <v>0</v>
      </c>
      <c r="AA1410">
        <f t="shared" si="306"/>
        <v>3.8641159391030427E-3</v>
      </c>
      <c r="AB1410" s="45">
        <f t="shared" si="307"/>
        <v>3.8641159391030427E-3</v>
      </c>
      <c r="AC1410" s="47">
        <f t="shared" si="308"/>
        <v>0.99613588406089693</v>
      </c>
      <c r="AD1410" s="45">
        <f t="shared" si="309"/>
        <v>-3.8716009232178895E-3</v>
      </c>
      <c r="AE1410" s="47">
        <f t="shared" si="310"/>
        <v>100</v>
      </c>
      <c r="AF1410">
        <f t="shared" si="311"/>
        <v>3.8791052515349577E-3</v>
      </c>
      <c r="BE1410">
        <v>0.54471569467598902</v>
      </c>
      <c r="BF1410">
        <v>0</v>
      </c>
      <c r="BG1410">
        <v>1</v>
      </c>
      <c r="BH1410">
        <f t="shared" si="315"/>
        <v>1218</v>
      </c>
      <c r="BI1410">
        <f t="shared" si="316"/>
        <v>194</v>
      </c>
      <c r="BJ1410">
        <f t="shared" si="312"/>
        <v>1.2165450121654486E-2</v>
      </c>
      <c r="BK1410">
        <f t="shared" si="313"/>
        <v>0.18143459915611815</v>
      </c>
      <c r="BL1410">
        <f t="shared" si="314"/>
        <v>1.4714890442508208E-4</v>
      </c>
    </row>
    <row r="1411" spans="1:64" x14ac:dyDescent="0.3">
      <c r="A1411">
        <v>40</v>
      </c>
      <c r="B1411">
        <v>4</v>
      </c>
      <c r="C1411">
        <v>1</v>
      </c>
      <c r="D1411">
        <v>9</v>
      </c>
      <c r="E1411">
        <v>2</v>
      </c>
      <c r="F1411">
        <v>2</v>
      </c>
      <c r="G1411">
        <f t="shared" si="317"/>
        <v>2</v>
      </c>
      <c r="H1411">
        <v>4</v>
      </c>
      <c r="I1411">
        <v>9</v>
      </c>
      <c r="J1411">
        <v>0</v>
      </c>
      <c r="L1411" s="2" t="s">
        <v>20</v>
      </c>
      <c r="N1411">
        <v>55</v>
      </c>
      <c r="O1411">
        <v>3</v>
      </c>
      <c r="P1411">
        <v>2</v>
      </c>
      <c r="Q1411">
        <v>4</v>
      </c>
      <c r="R1411">
        <v>4</v>
      </c>
      <c r="S1411">
        <v>1</v>
      </c>
      <c r="T1411">
        <v>3</v>
      </c>
      <c r="U1411">
        <v>3</v>
      </c>
      <c r="V1411">
        <v>1</v>
      </c>
      <c r="W1411" s="45">
        <v>0</v>
      </c>
      <c r="X1411" s="46">
        <v>1</v>
      </c>
      <c r="Y1411" s="47">
        <f t="shared" si="304"/>
        <v>1</v>
      </c>
      <c r="Z1411">
        <f t="shared" si="305"/>
        <v>0</v>
      </c>
      <c r="AA1411">
        <f t="shared" si="306"/>
        <v>0.13865668068357773</v>
      </c>
      <c r="AB1411" s="45">
        <f t="shared" si="307"/>
        <v>0.13865668068357773</v>
      </c>
      <c r="AC1411" s="47">
        <f t="shared" si="308"/>
        <v>0.86134331931642227</v>
      </c>
      <c r="AD1411" s="45">
        <f t="shared" si="309"/>
        <v>-0.14926210918134272</v>
      </c>
      <c r="AE1411" s="47">
        <f t="shared" si="310"/>
        <v>100</v>
      </c>
      <c r="AF1411">
        <f t="shared" si="311"/>
        <v>0.16097725212940434</v>
      </c>
      <c r="BE1411">
        <v>0.54765160073942731</v>
      </c>
      <c r="BF1411">
        <v>1</v>
      </c>
      <c r="BG1411">
        <v>0</v>
      </c>
      <c r="BH1411">
        <f t="shared" si="315"/>
        <v>1219</v>
      </c>
      <c r="BI1411">
        <f t="shared" si="316"/>
        <v>194</v>
      </c>
      <c r="BJ1411">
        <f t="shared" si="312"/>
        <v>1.135442011354415E-2</v>
      </c>
      <c r="BK1411">
        <f t="shared" si="313"/>
        <v>0.18143459915611815</v>
      </c>
      <c r="BL1411">
        <f t="shared" si="314"/>
        <v>0</v>
      </c>
    </row>
    <row r="1412" spans="1:64" x14ac:dyDescent="0.3">
      <c r="A1412">
        <v>40</v>
      </c>
      <c r="B1412">
        <v>2</v>
      </c>
      <c r="C1412">
        <v>1</v>
      </c>
      <c r="D1412">
        <v>8</v>
      </c>
      <c r="E1412">
        <v>2</v>
      </c>
      <c r="F1412">
        <v>2</v>
      </c>
      <c r="G1412">
        <f t="shared" si="317"/>
        <v>2</v>
      </c>
      <c r="H1412">
        <v>3</v>
      </c>
      <c r="I1412">
        <v>5</v>
      </c>
      <c r="J1412">
        <v>0</v>
      </c>
      <c r="L1412" s="2" t="s">
        <v>20</v>
      </c>
      <c r="N1412">
        <v>55</v>
      </c>
      <c r="O1412">
        <v>3</v>
      </c>
      <c r="P1412">
        <v>2</v>
      </c>
      <c r="Q1412">
        <v>7</v>
      </c>
      <c r="R1412">
        <v>2</v>
      </c>
      <c r="S1412">
        <v>2</v>
      </c>
      <c r="T1412">
        <v>2</v>
      </c>
      <c r="U1412">
        <v>3</v>
      </c>
      <c r="V1412">
        <v>6</v>
      </c>
      <c r="W1412" s="45">
        <v>0</v>
      </c>
      <c r="X1412" s="46">
        <v>1</v>
      </c>
      <c r="Y1412" s="47">
        <f t="shared" si="304"/>
        <v>1</v>
      </c>
      <c r="Z1412">
        <f t="shared" si="305"/>
        <v>0</v>
      </c>
      <c r="AA1412">
        <f t="shared" si="306"/>
        <v>0.16775661587474794</v>
      </c>
      <c r="AB1412" s="45">
        <f t="shared" si="307"/>
        <v>0.16775661587474794</v>
      </c>
      <c r="AC1412" s="47">
        <f t="shared" si="308"/>
        <v>0.83224338412525212</v>
      </c>
      <c r="AD1412" s="45">
        <f t="shared" si="309"/>
        <v>-0.18363035194249577</v>
      </c>
      <c r="AE1412" s="47">
        <f t="shared" si="310"/>
        <v>100</v>
      </c>
      <c r="AF1412">
        <f t="shared" si="311"/>
        <v>0.20157158239361944</v>
      </c>
      <c r="BE1412">
        <v>0.54789629805138884</v>
      </c>
      <c r="BF1412">
        <v>0</v>
      </c>
      <c r="BG1412">
        <v>1</v>
      </c>
      <c r="BH1412">
        <f t="shared" si="315"/>
        <v>1219</v>
      </c>
      <c r="BI1412">
        <f t="shared" si="316"/>
        <v>195</v>
      </c>
      <c r="BJ1412">
        <f t="shared" si="312"/>
        <v>1.135442011354415E-2</v>
      </c>
      <c r="BK1412">
        <f t="shared" si="313"/>
        <v>0.17721518987341767</v>
      </c>
      <c r="BL1412">
        <f t="shared" si="314"/>
        <v>0</v>
      </c>
    </row>
    <row r="1413" spans="1:64" x14ac:dyDescent="0.3">
      <c r="A1413">
        <v>25</v>
      </c>
      <c r="B1413">
        <v>3</v>
      </c>
      <c r="C1413">
        <v>1</v>
      </c>
      <c r="D1413">
        <v>0</v>
      </c>
      <c r="E1413">
        <v>1</v>
      </c>
      <c r="F1413">
        <v>2</v>
      </c>
      <c r="G1413">
        <f t="shared" si="317"/>
        <v>2</v>
      </c>
      <c r="H1413">
        <v>3</v>
      </c>
      <c r="I1413">
        <v>1</v>
      </c>
      <c r="J1413">
        <v>0</v>
      </c>
      <c r="L1413" s="2" t="s">
        <v>20</v>
      </c>
      <c r="N1413">
        <v>55</v>
      </c>
      <c r="O1413">
        <v>3</v>
      </c>
      <c r="P1413">
        <v>2</v>
      </c>
      <c r="Q1413">
        <v>9</v>
      </c>
      <c r="R1413">
        <v>5</v>
      </c>
      <c r="S1413">
        <v>3</v>
      </c>
      <c r="T1413">
        <v>2</v>
      </c>
      <c r="U1413">
        <v>3</v>
      </c>
      <c r="V1413">
        <v>1</v>
      </c>
      <c r="W1413" s="45">
        <v>0</v>
      </c>
      <c r="X1413" s="46">
        <v>1</v>
      </c>
      <c r="Y1413" s="47">
        <f t="shared" ref="Y1413:Y1467" si="318">W1413+X1413</f>
        <v>1</v>
      </c>
      <c r="Z1413">
        <f t="shared" ref="Z1413:Z1467" si="319">IF(Y1413=0,"",W1413/Y1413)</f>
        <v>0</v>
      </c>
      <c r="AA1413">
        <f t="shared" ref="AA1413:AA1467" si="320">1/(1+EXP(-$AH$5-MMULT(N1413:V1413,$AH$6:$AH$14)))</f>
        <v>1.9127968244017021E-2</v>
      </c>
      <c r="AB1413" s="45">
        <f t="shared" ref="AB1413:AB1467" si="321">Y1413*AA1413</f>
        <v>1.9127968244017021E-2</v>
      </c>
      <c r="AC1413" s="47">
        <f t="shared" ref="AC1413:AC1467" si="322">Y1413-AB1413</f>
        <v>0.98087203175598303</v>
      </c>
      <c r="AD1413" s="45">
        <f t="shared" ref="AD1413:AD1467" si="323">IFERROR(Y1413*(Z1413*LN(AA1413)+(1-Z1413)*LN(1-AA1413)),0)</f>
        <v>-1.93132746576124E-2</v>
      </c>
      <c r="AE1413" s="47">
        <f t="shared" ref="AE1413:AE1467" si="324">100*IF(AA1413&gt;=$BA$10,W1413/Y1413,X1413/Y1413)</f>
        <v>100</v>
      </c>
      <c r="AF1413">
        <f t="shared" ref="AF1413:AF1467" si="325">IFERROR((W1413-AB1413)^2/AB1413+(X1413-AC1413)^2/AC1413,0)</f>
        <v>1.950098241640515E-2</v>
      </c>
      <c r="BE1413">
        <v>0.54964126500513311</v>
      </c>
      <c r="BF1413">
        <v>0</v>
      </c>
      <c r="BG1413">
        <v>1</v>
      </c>
      <c r="BH1413">
        <f t="shared" si="315"/>
        <v>1219</v>
      </c>
      <c r="BI1413">
        <f t="shared" si="316"/>
        <v>196</v>
      </c>
      <c r="BJ1413">
        <f t="shared" ref="BJ1413:BJ1468" si="326">1-BH1413/BH$1468</f>
        <v>1.135442011354415E-2</v>
      </c>
      <c r="BK1413">
        <f t="shared" ref="BK1413:BK1468" si="327">1-BI1413/BI$1468</f>
        <v>0.1729957805907173</v>
      </c>
      <c r="BL1413">
        <f t="shared" ref="BL1413:BL1468" si="328">(BJ1413-BJ1414)*BK1413</f>
        <v>0</v>
      </c>
    </row>
    <row r="1414" spans="1:64" x14ac:dyDescent="0.3">
      <c r="A1414">
        <v>30</v>
      </c>
      <c r="B1414">
        <v>4</v>
      </c>
      <c r="C1414">
        <v>1</v>
      </c>
      <c r="D1414">
        <v>8</v>
      </c>
      <c r="E1414">
        <v>1</v>
      </c>
      <c r="F1414">
        <v>2</v>
      </c>
      <c r="G1414">
        <f t="shared" si="317"/>
        <v>2</v>
      </c>
      <c r="H1414">
        <v>2</v>
      </c>
      <c r="I1414">
        <v>1</v>
      </c>
      <c r="J1414">
        <v>0</v>
      </c>
      <c r="L1414" s="2" t="s">
        <v>20</v>
      </c>
      <c r="N1414">
        <v>55</v>
      </c>
      <c r="O1414">
        <v>4</v>
      </c>
      <c r="P1414">
        <v>1</v>
      </c>
      <c r="Q1414">
        <v>2</v>
      </c>
      <c r="R1414">
        <v>3</v>
      </c>
      <c r="S1414">
        <v>2</v>
      </c>
      <c r="T1414">
        <v>2</v>
      </c>
      <c r="U1414">
        <v>3</v>
      </c>
      <c r="V1414">
        <v>1</v>
      </c>
      <c r="W1414" s="45">
        <v>0</v>
      </c>
      <c r="X1414" s="46">
        <v>1</v>
      </c>
      <c r="Y1414" s="47">
        <f t="shared" si="318"/>
        <v>1</v>
      </c>
      <c r="Z1414">
        <f t="shared" si="319"/>
        <v>0</v>
      </c>
      <c r="AA1414">
        <f t="shared" si="320"/>
        <v>2.1803893269845689E-2</v>
      </c>
      <c r="AB1414" s="45">
        <f t="shared" si="321"/>
        <v>2.1803893269845689E-2</v>
      </c>
      <c r="AC1414" s="47">
        <f t="shared" si="322"/>
        <v>0.97819610673015434</v>
      </c>
      <c r="AD1414" s="45">
        <f t="shared" si="323"/>
        <v>-2.2045110919400542E-2</v>
      </c>
      <c r="AE1414" s="47">
        <f t="shared" si="324"/>
        <v>100</v>
      </c>
      <c r="AF1414">
        <f t="shared" si="325"/>
        <v>2.2289899867553368E-2</v>
      </c>
      <c r="BE1414">
        <v>0.55005426380056088</v>
      </c>
      <c r="BF1414">
        <v>0</v>
      </c>
      <c r="BG1414">
        <v>1</v>
      </c>
      <c r="BH1414">
        <f t="shared" ref="BH1414:BH1468" si="329">BH1413+BF1414</f>
        <v>1219</v>
      </c>
      <c r="BI1414">
        <f t="shared" ref="BI1414:BI1468" si="330">BI1413+BG1414</f>
        <v>197</v>
      </c>
      <c r="BJ1414">
        <f t="shared" si="326"/>
        <v>1.135442011354415E-2</v>
      </c>
      <c r="BK1414">
        <f t="shared" si="327"/>
        <v>0.16877637130801693</v>
      </c>
      <c r="BL1414">
        <f t="shared" si="328"/>
        <v>1.3688270179075532E-4</v>
      </c>
    </row>
    <row r="1415" spans="1:64" x14ac:dyDescent="0.3">
      <c r="A1415">
        <v>25</v>
      </c>
      <c r="B1415">
        <v>4</v>
      </c>
      <c r="C1415">
        <v>2</v>
      </c>
      <c r="D1415">
        <v>2</v>
      </c>
      <c r="E1415">
        <v>1</v>
      </c>
      <c r="F1415">
        <v>3</v>
      </c>
      <c r="G1415">
        <f t="shared" si="317"/>
        <v>1</v>
      </c>
      <c r="H1415">
        <v>2</v>
      </c>
      <c r="I1415">
        <v>0</v>
      </c>
      <c r="J1415">
        <v>0</v>
      </c>
      <c r="L1415" s="2" t="s">
        <v>21</v>
      </c>
      <c r="N1415">
        <v>55</v>
      </c>
      <c r="O1415">
        <v>4</v>
      </c>
      <c r="P1415">
        <v>1</v>
      </c>
      <c r="Q1415">
        <v>9</v>
      </c>
      <c r="R1415">
        <v>5</v>
      </c>
      <c r="S1415">
        <v>3</v>
      </c>
      <c r="T1415">
        <v>2</v>
      </c>
      <c r="U1415">
        <v>3</v>
      </c>
      <c r="V1415">
        <v>9</v>
      </c>
      <c r="W1415" s="45">
        <v>0</v>
      </c>
      <c r="X1415" s="46">
        <v>1</v>
      </c>
      <c r="Y1415" s="47">
        <f t="shared" si="318"/>
        <v>1</v>
      </c>
      <c r="Z1415">
        <f t="shared" si="319"/>
        <v>0</v>
      </c>
      <c r="AA1415">
        <f t="shared" si="320"/>
        <v>9.2467990932307495E-3</v>
      </c>
      <c r="AB1415" s="45">
        <f t="shared" si="321"/>
        <v>9.2467990932307495E-3</v>
      </c>
      <c r="AC1415" s="47">
        <f t="shared" si="322"/>
        <v>0.99075320090676922</v>
      </c>
      <c r="AD1415" s="45">
        <f t="shared" si="323"/>
        <v>-9.2898161252202207E-3</v>
      </c>
      <c r="AE1415" s="47">
        <f t="shared" si="324"/>
        <v>100</v>
      </c>
      <c r="AF1415">
        <f t="shared" si="325"/>
        <v>9.333100397523603E-3</v>
      </c>
      <c r="BE1415">
        <v>0.55031213537198043</v>
      </c>
      <c r="BF1415">
        <v>1</v>
      </c>
      <c r="BG1415">
        <v>0</v>
      </c>
      <c r="BH1415">
        <f t="shared" si="329"/>
        <v>1220</v>
      </c>
      <c r="BI1415">
        <f t="shared" si="330"/>
        <v>197</v>
      </c>
      <c r="BJ1415">
        <f t="shared" si="326"/>
        <v>1.0543390105433925E-2</v>
      </c>
      <c r="BK1415">
        <f t="shared" si="327"/>
        <v>0.16877637130801693</v>
      </c>
      <c r="BL1415">
        <f t="shared" si="328"/>
        <v>0</v>
      </c>
    </row>
    <row r="1416" spans="1:64" x14ac:dyDescent="0.3">
      <c r="A1416">
        <v>47</v>
      </c>
      <c r="B1416">
        <v>1</v>
      </c>
      <c r="C1416">
        <v>1</v>
      </c>
      <c r="D1416">
        <v>14</v>
      </c>
      <c r="E1416">
        <v>3</v>
      </c>
      <c r="F1416">
        <v>4</v>
      </c>
      <c r="G1416">
        <f t="shared" si="317"/>
        <v>3</v>
      </c>
      <c r="H1416">
        <v>3</v>
      </c>
      <c r="I1416">
        <v>12</v>
      </c>
      <c r="J1416">
        <v>0</v>
      </c>
      <c r="L1416" s="2" t="s">
        <v>18</v>
      </c>
      <c r="N1416">
        <v>55</v>
      </c>
      <c r="O1416">
        <v>4</v>
      </c>
      <c r="P1416">
        <v>2</v>
      </c>
      <c r="Q1416">
        <v>0</v>
      </c>
      <c r="R1416">
        <v>4</v>
      </c>
      <c r="S1416">
        <v>3</v>
      </c>
      <c r="T1416">
        <v>1</v>
      </c>
      <c r="U1416">
        <v>3</v>
      </c>
      <c r="V1416">
        <v>0</v>
      </c>
      <c r="W1416" s="45">
        <v>0</v>
      </c>
      <c r="X1416" s="46">
        <v>1</v>
      </c>
      <c r="Y1416" s="47">
        <f t="shared" si="318"/>
        <v>1</v>
      </c>
      <c r="Z1416">
        <f t="shared" si="319"/>
        <v>0</v>
      </c>
      <c r="AA1416">
        <f t="shared" si="320"/>
        <v>3.8097413614270187E-2</v>
      </c>
      <c r="AB1416" s="45">
        <f t="shared" si="321"/>
        <v>3.8097413614270187E-2</v>
      </c>
      <c r="AC1416" s="47">
        <f t="shared" si="322"/>
        <v>0.96190258638572979</v>
      </c>
      <c r="AD1416" s="45">
        <f t="shared" si="323"/>
        <v>-3.8842094997023228E-2</v>
      </c>
      <c r="AE1416" s="47">
        <f t="shared" si="324"/>
        <v>100</v>
      </c>
      <c r="AF1416">
        <f t="shared" si="325"/>
        <v>3.9606311650972996E-2</v>
      </c>
      <c r="BE1416">
        <v>0.55309413846948086</v>
      </c>
      <c r="BF1416">
        <v>0</v>
      </c>
      <c r="BG1416">
        <v>1</v>
      </c>
      <c r="BH1416">
        <f t="shared" si="329"/>
        <v>1220</v>
      </c>
      <c r="BI1416">
        <f t="shared" si="330"/>
        <v>198</v>
      </c>
      <c r="BJ1416">
        <f t="shared" si="326"/>
        <v>1.0543390105433925E-2</v>
      </c>
      <c r="BK1416">
        <f t="shared" si="327"/>
        <v>0.16455696202531644</v>
      </c>
      <c r="BL1416">
        <f t="shared" si="328"/>
        <v>0</v>
      </c>
    </row>
    <row r="1417" spans="1:64" x14ac:dyDescent="0.3">
      <c r="A1417">
        <v>33</v>
      </c>
      <c r="B1417">
        <v>2</v>
      </c>
      <c r="C1417">
        <v>1</v>
      </c>
      <c r="D1417">
        <v>1</v>
      </c>
      <c r="E1417">
        <v>1</v>
      </c>
      <c r="F1417">
        <v>1</v>
      </c>
      <c r="G1417">
        <f t="shared" si="317"/>
        <v>1</v>
      </c>
      <c r="H1417">
        <v>2</v>
      </c>
      <c r="I1417">
        <v>0</v>
      </c>
      <c r="J1417">
        <v>0</v>
      </c>
      <c r="L1417" s="2" t="s">
        <v>21</v>
      </c>
      <c r="N1417">
        <v>55</v>
      </c>
      <c r="O1417">
        <v>4</v>
      </c>
      <c r="P1417">
        <v>2</v>
      </c>
      <c r="Q1417">
        <v>2</v>
      </c>
      <c r="R1417">
        <v>2</v>
      </c>
      <c r="S1417">
        <v>3</v>
      </c>
      <c r="T1417">
        <v>2</v>
      </c>
      <c r="U1417">
        <v>3</v>
      </c>
      <c r="V1417">
        <v>1</v>
      </c>
      <c r="W1417" s="45">
        <v>0</v>
      </c>
      <c r="X1417" s="46">
        <v>1</v>
      </c>
      <c r="Y1417" s="47">
        <f t="shared" si="318"/>
        <v>1</v>
      </c>
      <c r="Z1417">
        <f t="shared" si="319"/>
        <v>0</v>
      </c>
      <c r="AA1417">
        <f t="shared" si="320"/>
        <v>0.11954970603455307</v>
      </c>
      <c r="AB1417" s="45">
        <f t="shared" si="321"/>
        <v>0.11954970603455307</v>
      </c>
      <c r="AC1417" s="47">
        <f t="shared" si="322"/>
        <v>0.88045029396544694</v>
      </c>
      <c r="AD1417" s="45">
        <f t="shared" si="323"/>
        <v>-0.12732180469449605</v>
      </c>
      <c r="AE1417" s="47">
        <f t="shared" si="324"/>
        <v>100</v>
      </c>
      <c r="AF1417">
        <f t="shared" si="325"/>
        <v>0.13578245910523232</v>
      </c>
      <c r="BE1417">
        <v>0.55328478325483021</v>
      </c>
      <c r="BF1417">
        <v>0</v>
      </c>
      <c r="BG1417">
        <v>1</v>
      </c>
      <c r="BH1417">
        <f t="shared" si="329"/>
        <v>1220</v>
      </c>
      <c r="BI1417">
        <f t="shared" si="330"/>
        <v>199</v>
      </c>
      <c r="BJ1417">
        <f t="shared" si="326"/>
        <v>1.0543390105433925E-2</v>
      </c>
      <c r="BK1417">
        <f t="shared" si="327"/>
        <v>0.16033755274261607</v>
      </c>
      <c r="BL1417">
        <f t="shared" si="328"/>
        <v>1.3003856670123535E-4</v>
      </c>
    </row>
    <row r="1418" spans="1:64" x14ac:dyDescent="0.3">
      <c r="A1418">
        <v>38</v>
      </c>
      <c r="B1418">
        <v>4</v>
      </c>
      <c r="C1418">
        <v>1</v>
      </c>
      <c r="D1418">
        <v>13</v>
      </c>
      <c r="E1418">
        <v>2</v>
      </c>
      <c r="F1418">
        <v>2</v>
      </c>
      <c r="G1418">
        <f t="shared" si="317"/>
        <v>2</v>
      </c>
      <c r="H1418">
        <v>3</v>
      </c>
      <c r="I1418">
        <v>5</v>
      </c>
      <c r="J1418">
        <v>0</v>
      </c>
      <c r="L1418" s="2" t="s">
        <v>20</v>
      </c>
      <c r="N1418">
        <v>55</v>
      </c>
      <c r="O1418">
        <v>4</v>
      </c>
      <c r="P1418">
        <v>2</v>
      </c>
      <c r="Q1418">
        <v>2</v>
      </c>
      <c r="R1418">
        <v>5</v>
      </c>
      <c r="S1418">
        <v>1</v>
      </c>
      <c r="T1418">
        <v>2</v>
      </c>
      <c r="U1418">
        <v>3</v>
      </c>
      <c r="V1418">
        <v>1</v>
      </c>
      <c r="W1418" s="45">
        <v>1</v>
      </c>
      <c r="X1418" s="46">
        <v>0</v>
      </c>
      <c r="Y1418" s="47">
        <f t="shared" si="318"/>
        <v>1</v>
      </c>
      <c r="Z1418">
        <f t="shared" si="319"/>
        <v>1</v>
      </c>
      <c r="AA1418">
        <f t="shared" si="320"/>
        <v>5.2806502368930336E-2</v>
      </c>
      <c r="AB1418" s="45">
        <f t="shared" si="321"/>
        <v>5.2806502368930336E-2</v>
      </c>
      <c r="AC1418" s="47">
        <f t="shared" si="322"/>
        <v>0.94719349763106964</v>
      </c>
      <c r="AD1418" s="45">
        <f t="shared" si="323"/>
        <v>-2.9411209449256632</v>
      </c>
      <c r="AE1418" s="47">
        <f t="shared" si="324"/>
        <v>0</v>
      </c>
      <c r="AF1418">
        <f t="shared" si="325"/>
        <v>17.937061822681294</v>
      </c>
      <c r="BE1418">
        <v>0.55335307102203135</v>
      </c>
      <c r="BF1418">
        <v>1</v>
      </c>
      <c r="BG1418">
        <v>0</v>
      </c>
      <c r="BH1418">
        <f t="shared" si="329"/>
        <v>1221</v>
      </c>
      <c r="BI1418">
        <f t="shared" si="330"/>
        <v>199</v>
      </c>
      <c r="BJ1418">
        <f t="shared" si="326"/>
        <v>9.7323600973235891E-3</v>
      </c>
      <c r="BK1418">
        <f t="shared" si="327"/>
        <v>0.16033755274261607</v>
      </c>
      <c r="BL1418">
        <f t="shared" si="328"/>
        <v>0</v>
      </c>
    </row>
    <row r="1419" spans="1:64" x14ac:dyDescent="0.3">
      <c r="A1419">
        <v>31</v>
      </c>
      <c r="B1419">
        <v>1</v>
      </c>
      <c r="C1419">
        <v>1</v>
      </c>
      <c r="D1419">
        <v>2</v>
      </c>
      <c r="E1419">
        <v>1</v>
      </c>
      <c r="F1419">
        <v>3</v>
      </c>
      <c r="G1419">
        <f t="shared" si="317"/>
        <v>2</v>
      </c>
      <c r="H1419">
        <v>3</v>
      </c>
      <c r="I1419">
        <v>1</v>
      </c>
      <c r="J1419">
        <v>0</v>
      </c>
      <c r="L1419" s="2" t="s">
        <v>20</v>
      </c>
      <c r="N1419">
        <v>55</v>
      </c>
      <c r="O1419">
        <v>4</v>
      </c>
      <c r="P1419">
        <v>2</v>
      </c>
      <c r="Q1419">
        <v>9</v>
      </c>
      <c r="R1419">
        <v>4</v>
      </c>
      <c r="S1419">
        <v>2</v>
      </c>
      <c r="T1419">
        <v>1</v>
      </c>
      <c r="U1419">
        <v>3</v>
      </c>
      <c r="V1419">
        <v>15</v>
      </c>
      <c r="W1419" s="45">
        <v>0</v>
      </c>
      <c r="X1419" s="46">
        <v>1</v>
      </c>
      <c r="Y1419" s="47">
        <f t="shared" si="318"/>
        <v>1</v>
      </c>
      <c r="Z1419">
        <f t="shared" si="319"/>
        <v>0</v>
      </c>
      <c r="AA1419">
        <f t="shared" si="320"/>
        <v>8.4506633768025821E-2</v>
      </c>
      <c r="AB1419" s="45">
        <f t="shared" si="321"/>
        <v>8.4506633768025821E-2</v>
      </c>
      <c r="AC1419" s="47">
        <f t="shared" si="322"/>
        <v>0.91549336623197419</v>
      </c>
      <c r="AD1419" s="45">
        <f t="shared" si="323"/>
        <v>-8.8292160953929125E-2</v>
      </c>
      <c r="AE1419" s="47">
        <f t="shared" si="324"/>
        <v>100</v>
      </c>
      <c r="AF1419">
        <f t="shared" si="325"/>
        <v>9.2307204929121173E-2</v>
      </c>
      <c r="BE1419">
        <v>0.55466355670650724</v>
      </c>
      <c r="BF1419">
        <v>0</v>
      </c>
      <c r="BG1419">
        <v>1</v>
      </c>
      <c r="BH1419">
        <f t="shared" si="329"/>
        <v>1221</v>
      </c>
      <c r="BI1419">
        <f t="shared" si="330"/>
        <v>200</v>
      </c>
      <c r="BJ1419">
        <f t="shared" si="326"/>
        <v>9.7323600973235891E-3</v>
      </c>
      <c r="BK1419">
        <f t="shared" si="327"/>
        <v>0.15611814345991559</v>
      </c>
      <c r="BL1419">
        <f t="shared" si="328"/>
        <v>0</v>
      </c>
    </row>
    <row r="1420" spans="1:64" x14ac:dyDescent="0.3">
      <c r="A1420">
        <v>38</v>
      </c>
      <c r="B1420">
        <v>1</v>
      </c>
      <c r="C1420">
        <v>1</v>
      </c>
      <c r="D1420">
        <v>3</v>
      </c>
      <c r="E1420">
        <v>2</v>
      </c>
      <c r="F1420">
        <v>1</v>
      </c>
      <c r="G1420">
        <f t="shared" si="317"/>
        <v>2</v>
      </c>
      <c r="H1420">
        <v>3</v>
      </c>
      <c r="I1420">
        <v>7</v>
      </c>
      <c r="J1420">
        <v>0</v>
      </c>
      <c r="L1420" s="2" t="s">
        <v>20</v>
      </c>
      <c r="N1420">
        <v>55</v>
      </c>
      <c r="O1420">
        <v>4</v>
      </c>
      <c r="P1420">
        <v>2</v>
      </c>
      <c r="Q1420">
        <v>10</v>
      </c>
      <c r="R1420">
        <v>5</v>
      </c>
      <c r="S1420">
        <v>1</v>
      </c>
      <c r="T1420">
        <v>3</v>
      </c>
      <c r="U1420">
        <v>3</v>
      </c>
      <c r="V1420">
        <v>4</v>
      </c>
      <c r="W1420" s="45">
        <v>0</v>
      </c>
      <c r="X1420" s="46">
        <v>1</v>
      </c>
      <c r="Y1420" s="47">
        <f t="shared" si="318"/>
        <v>1</v>
      </c>
      <c r="Z1420">
        <f t="shared" si="319"/>
        <v>0</v>
      </c>
      <c r="AA1420">
        <f t="shared" si="320"/>
        <v>4.2590762680499238E-2</v>
      </c>
      <c r="AB1420" s="45">
        <f t="shared" si="321"/>
        <v>4.2590762680499238E-2</v>
      </c>
      <c r="AC1420" s="47">
        <f t="shared" si="322"/>
        <v>0.95740923731950078</v>
      </c>
      <c r="AD1420" s="45">
        <f t="shared" si="323"/>
        <v>-4.3524353731542606E-2</v>
      </c>
      <c r="AE1420" s="47">
        <f t="shared" si="324"/>
        <v>100</v>
      </c>
      <c r="AF1420">
        <f t="shared" si="325"/>
        <v>4.4485431120074005E-2</v>
      </c>
      <c r="BE1420">
        <v>0.55504253781537638</v>
      </c>
      <c r="BF1420">
        <v>0</v>
      </c>
      <c r="BG1420">
        <v>1</v>
      </c>
      <c r="BH1420">
        <f t="shared" si="329"/>
        <v>1221</v>
      </c>
      <c r="BI1420">
        <f t="shared" si="330"/>
        <v>201</v>
      </c>
      <c r="BJ1420">
        <f t="shared" si="326"/>
        <v>9.7323600973235891E-3</v>
      </c>
      <c r="BK1420">
        <f t="shared" si="327"/>
        <v>0.15189873417721522</v>
      </c>
      <c r="BL1420">
        <f t="shared" si="328"/>
        <v>0</v>
      </c>
    </row>
    <row r="1421" spans="1:64" x14ac:dyDescent="0.3">
      <c r="A1421">
        <v>42</v>
      </c>
      <c r="B1421">
        <v>4</v>
      </c>
      <c r="C1421">
        <v>2</v>
      </c>
      <c r="D1421">
        <v>3</v>
      </c>
      <c r="E1421">
        <v>2</v>
      </c>
      <c r="F1421">
        <v>4</v>
      </c>
      <c r="G1421">
        <f t="shared" si="317"/>
        <v>1</v>
      </c>
      <c r="H1421">
        <v>2</v>
      </c>
      <c r="I1421">
        <v>1</v>
      </c>
      <c r="J1421">
        <v>0</v>
      </c>
      <c r="L1421" s="2" t="s">
        <v>21</v>
      </c>
      <c r="N1421">
        <v>56</v>
      </c>
      <c r="O1421">
        <v>1</v>
      </c>
      <c r="P1421">
        <v>1</v>
      </c>
      <c r="Q1421">
        <v>2</v>
      </c>
      <c r="R1421">
        <v>1</v>
      </c>
      <c r="S1421">
        <v>4</v>
      </c>
      <c r="T1421">
        <v>2</v>
      </c>
      <c r="U1421">
        <v>4</v>
      </c>
      <c r="V1421">
        <v>1</v>
      </c>
      <c r="W1421" s="45">
        <v>0</v>
      </c>
      <c r="X1421" s="46">
        <v>1</v>
      </c>
      <c r="Y1421" s="47">
        <f t="shared" si="318"/>
        <v>1</v>
      </c>
      <c r="Z1421">
        <f t="shared" si="319"/>
        <v>0</v>
      </c>
      <c r="AA1421">
        <f t="shared" si="320"/>
        <v>7.6949513706415812E-2</v>
      </c>
      <c r="AB1421" s="45">
        <f t="shared" si="321"/>
        <v>7.6949513706415812E-2</v>
      </c>
      <c r="AC1421" s="47">
        <f t="shared" si="322"/>
        <v>0.92305048629358422</v>
      </c>
      <c r="AD1421" s="45">
        <f t="shared" si="323"/>
        <v>-8.0071347932281822E-2</v>
      </c>
      <c r="AE1421" s="47">
        <f t="shared" si="324"/>
        <v>100</v>
      </c>
      <c r="AF1421">
        <f t="shared" si="325"/>
        <v>8.3364360724621681E-2</v>
      </c>
      <c r="BE1421">
        <v>0.55731214384010241</v>
      </c>
      <c r="BF1421">
        <v>0</v>
      </c>
      <c r="BG1421">
        <v>1</v>
      </c>
      <c r="BH1421">
        <f t="shared" si="329"/>
        <v>1221</v>
      </c>
      <c r="BI1421">
        <f t="shared" si="330"/>
        <v>202</v>
      </c>
      <c r="BJ1421">
        <f t="shared" si="326"/>
        <v>9.7323600973235891E-3</v>
      </c>
      <c r="BK1421">
        <f t="shared" si="327"/>
        <v>0.14767932489451474</v>
      </c>
      <c r="BL1421">
        <f t="shared" si="328"/>
        <v>0</v>
      </c>
    </row>
    <row r="1422" spans="1:64" x14ac:dyDescent="0.3">
      <c r="A1422">
        <v>41</v>
      </c>
      <c r="B1422">
        <v>4</v>
      </c>
      <c r="C1422">
        <v>1</v>
      </c>
      <c r="D1422">
        <v>3</v>
      </c>
      <c r="E1422">
        <v>1</v>
      </c>
      <c r="F1422">
        <v>4</v>
      </c>
      <c r="G1422">
        <f t="shared" si="317"/>
        <v>2</v>
      </c>
      <c r="H1422">
        <v>3</v>
      </c>
      <c r="I1422">
        <v>1</v>
      </c>
      <c r="J1422">
        <v>0</v>
      </c>
      <c r="L1422" s="2" t="s">
        <v>20</v>
      </c>
      <c r="N1422">
        <v>56</v>
      </c>
      <c r="O1422">
        <v>1</v>
      </c>
      <c r="P1422">
        <v>1</v>
      </c>
      <c r="Q1422">
        <v>2</v>
      </c>
      <c r="R1422">
        <v>1</v>
      </c>
      <c r="S1422">
        <v>4</v>
      </c>
      <c r="T1422">
        <v>3</v>
      </c>
      <c r="U1422">
        <v>3</v>
      </c>
      <c r="V1422">
        <v>1</v>
      </c>
      <c r="W1422" s="45">
        <v>1</v>
      </c>
      <c r="X1422" s="46">
        <v>0</v>
      </c>
      <c r="Y1422" s="47">
        <f t="shared" si="318"/>
        <v>1</v>
      </c>
      <c r="Z1422">
        <f t="shared" si="319"/>
        <v>1</v>
      </c>
      <c r="AA1422">
        <f t="shared" si="320"/>
        <v>0.16729799037925486</v>
      </c>
      <c r="AB1422" s="45">
        <f t="shared" si="321"/>
        <v>0.16729799037925486</v>
      </c>
      <c r="AC1422" s="47">
        <f t="shared" si="322"/>
        <v>0.83270200962074514</v>
      </c>
      <c r="AD1422" s="45">
        <f t="shared" si="323"/>
        <v>-1.7879786831400766</v>
      </c>
      <c r="AE1422" s="47">
        <f t="shared" si="324"/>
        <v>0</v>
      </c>
      <c r="AF1422">
        <f t="shared" si="325"/>
        <v>4.9773581125096475</v>
      </c>
      <c r="BE1422">
        <v>0.56018902740503373</v>
      </c>
      <c r="BF1422">
        <v>0</v>
      </c>
      <c r="BG1422">
        <v>1</v>
      </c>
      <c r="BH1422">
        <f t="shared" si="329"/>
        <v>1221</v>
      </c>
      <c r="BI1422">
        <f t="shared" si="330"/>
        <v>203</v>
      </c>
      <c r="BJ1422">
        <f t="shared" si="326"/>
        <v>9.7323600973235891E-3</v>
      </c>
      <c r="BK1422">
        <f t="shared" si="327"/>
        <v>0.14345991561181437</v>
      </c>
      <c r="BL1422">
        <f t="shared" si="328"/>
        <v>0</v>
      </c>
    </row>
    <row r="1423" spans="1:64" x14ac:dyDescent="0.3">
      <c r="A1423">
        <v>47</v>
      </c>
      <c r="B1423">
        <v>3</v>
      </c>
      <c r="C1423">
        <v>1</v>
      </c>
      <c r="D1423">
        <v>8</v>
      </c>
      <c r="E1423">
        <v>3</v>
      </c>
      <c r="F1423">
        <v>2</v>
      </c>
      <c r="G1423">
        <f t="shared" si="317"/>
        <v>2</v>
      </c>
      <c r="H1423">
        <v>1</v>
      </c>
      <c r="I1423">
        <v>5</v>
      </c>
      <c r="J1423">
        <v>0</v>
      </c>
      <c r="L1423" s="2" t="s">
        <v>20</v>
      </c>
      <c r="N1423">
        <v>56</v>
      </c>
      <c r="O1423">
        <v>1</v>
      </c>
      <c r="P1423">
        <v>1</v>
      </c>
      <c r="Q1423">
        <v>4</v>
      </c>
      <c r="R1423">
        <v>1</v>
      </c>
      <c r="S1423">
        <v>3</v>
      </c>
      <c r="T1423">
        <v>2</v>
      </c>
      <c r="U1423">
        <v>3</v>
      </c>
      <c r="V1423">
        <v>0</v>
      </c>
      <c r="W1423" s="45">
        <v>0</v>
      </c>
      <c r="X1423" s="46">
        <v>1</v>
      </c>
      <c r="Y1423" s="47">
        <f t="shared" si="318"/>
        <v>1</v>
      </c>
      <c r="Z1423">
        <f t="shared" si="319"/>
        <v>0</v>
      </c>
      <c r="AA1423">
        <f t="shared" si="320"/>
        <v>6.8926456539841613E-2</v>
      </c>
      <c r="AB1423" s="45">
        <f t="shared" si="321"/>
        <v>6.8926456539841613E-2</v>
      </c>
      <c r="AC1423" s="47">
        <f t="shared" si="322"/>
        <v>0.93107354346015836</v>
      </c>
      <c r="AD1423" s="45">
        <f t="shared" si="323"/>
        <v>-7.1417010775356282E-2</v>
      </c>
      <c r="AE1423" s="47">
        <f t="shared" si="324"/>
        <v>100</v>
      </c>
      <c r="AF1423">
        <f t="shared" si="325"/>
        <v>7.4029014167548465E-2</v>
      </c>
      <c r="BE1423">
        <v>0.56279625925056798</v>
      </c>
      <c r="BF1423">
        <v>0</v>
      </c>
      <c r="BG1423">
        <v>1</v>
      </c>
      <c r="BH1423">
        <f t="shared" si="329"/>
        <v>1221</v>
      </c>
      <c r="BI1423">
        <f t="shared" si="330"/>
        <v>204</v>
      </c>
      <c r="BJ1423">
        <f t="shared" si="326"/>
        <v>9.7323600973235891E-3</v>
      </c>
      <c r="BK1423">
        <f t="shared" si="327"/>
        <v>0.13924050632911389</v>
      </c>
      <c r="BL1423">
        <f t="shared" si="328"/>
        <v>0</v>
      </c>
    </row>
    <row r="1424" spans="1:64" x14ac:dyDescent="0.3">
      <c r="A1424">
        <v>35</v>
      </c>
      <c r="B1424">
        <v>4</v>
      </c>
      <c r="C1424">
        <v>2</v>
      </c>
      <c r="D1424">
        <v>2</v>
      </c>
      <c r="E1424">
        <v>1</v>
      </c>
      <c r="F1424">
        <v>1</v>
      </c>
      <c r="G1424">
        <f t="shared" si="317"/>
        <v>2</v>
      </c>
      <c r="H1424">
        <v>3</v>
      </c>
      <c r="I1424">
        <v>2</v>
      </c>
      <c r="J1424">
        <v>0</v>
      </c>
      <c r="L1424" s="2" t="s">
        <v>20</v>
      </c>
      <c r="N1424">
        <v>56</v>
      </c>
      <c r="O1424">
        <v>2</v>
      </c>
      <c r="P1424">
        <v>2</v>
      </c>
      <c r="Q1424">
        <v>4</v>
      </c>
      <c r="R1424">
        <v>1</v>
      </c>
      <c r="S1424">
        <v>3</v>
      </c>
      <c r="T1424">
        <v>2</v>
      </c>
      <c r="U1424">
        <v>3</v>
      </c>
      <c r="V1424">
        <v>4</v>
      </c>
      <c r="W1424" s="45">
        <v>1</v>
      </c>
      <c r="X1424" s="46">
        <v>0</v>
      </c>
      <c r="Y1424" s="47">
        <f t="shared" si="318"/>
        <v>1</v>
      </c>
      <c r="Z1424">
        <f t="shared" si="319"/>
        <v>1</v>
      </c>
      <c r="AA1424">
        <f t="shared" si="320"/>
        <v>0.30556007709020311</v>
      </c>
      <c r="AB1424" s="45">
        <f t="shared" si="321"/>
        <v>0.30556007709020311</v>
      </c>
      <c r="AC1424" s="47">
        <f t="shared" si="322"/>
        <v>0.69443992290979684</v>
      </c>
      <c r="AD1424" s="45">
        <f t="shared" si="323"/>
        <v>-1.1856088680174695</v>
      </c>
      <c r="AE1424" s="47">
        <f t="shared" si="324"/>
        <v>0</v>
      </c>
      <c r="AF1424">
        <f t="shared" si="325"/>
        <v>2.2726788444447017</v>
      </c>
      <c r="BE1424">
        <v>0.56546875480201486</v>
      </c>
      <c r="BF1424">
        <v>0</v>
      </c>
      <c r="BG1424">
        <v>1</v>
      </c>
      <c r="BH1424">
        <f t="shared" si="329"/>
        <v>1221</v>
      </c>
      <c r="BI1424">
        <f t="shared" si="330"/>
        <v>205</v>
      </c>
      <c r="BJ1424">
        <f t="shared" si="326"/>
        <v>9.7323600973235891E-3</v>
      </c>
      <c r="BK1424">
        <f t="shared" si="327"/>
        <v>0.13502109704641352</v>
      </c>
      <c r="BL1424">
        <f t="shared" si="328"/>
        <v>0</v>
      </c>
    </row>
    <row r="1425" spans="1:64" x14ac:dyDescent="0.3">
      <c r="A1425">
        <v>22</v>
      </c>
      <c r="B1425">
        <v>4</v>
      </c>
      <c r="C1425">
        <v>1</v>
      </c>
      <c r="D1425">
        <v>2</v>
      </c>
      <c r="E1425">
        <v>1</v>
      </c>
      <c r="F1425">
        <v>3</v>
      </c>
      <c r="G1425">
        <f t="shared" si="317"/>
        <v>3</v>
      </c>
      <c r="H1425">
        <v>4</v>
      </c>
      <c r="I1425">
        <v>1</v>
      </c>
      <c r="J1425">
        <v>0</v>
      </c>
      <c r="L1425" s="2" t="s">
        <v>18</v>
      </c>
      <c r="N1425">
        <v>56</v>
      </c>
      <c r="O1425">
        <v>3</v>
      </c>
      <c r="P1425">
        <v>1</v>
      </c>
      <c r="Q1425">
        <v>7</v>
      </c>
      <c r="R1425">
        <v>4</v>
      </c>
      <c r="S1425">
        <v>1</v>
      </c>
      <c r="T1425">
        <v>2</v>
      </c>
      <c r="U1425">
        <v>2</v>
      </c>
      <c r="V1425">
        <v>1</v>
      </c>
      <c r="W1425" s="45">
        <v>0</v>
      </c>
      <c r="X1425" s="46">
        <v>1</v>
      </c>
      <c r="Y1425" s="47">
        <f t="shared" si="318"/>
        <v>1</v>
      </c>
      <c r="Z1425">
        <f t="shared" si="319"/>
        <v>0</v>
      </c>
      <c r="AA1425">
        <f t="shared" si="320"/>
        <v>1.3059503450180577E-2</v>
      </c>
      <c r="AB1425" s="45">
        <f t="shared" si="321"/>
        <v>1.3059503450180577E-2</v>
      </c>
      <c r="AC1425" s="47">
        <f t="shared" si="322"/>
        <v>0.98694049654981941</v>
      </c>
      <c r="AD1425" s="45">
        <f t="shared" si="323"/>
        <v>-1.314552854956772E-2</v>
      </c>
      <c r="AE1425" s="47">
        <f t="shared" si="324"/>
        <v>100</v>
      </c>
      <c r="AF1425">
        <f t="shared" si="325"/>
        <v>1.3232310859504133E-2</v>
      </c>
      <c r="BE1425">
        <v>0.56899137644056752</v>
      </c>
      <c r="BF1425">
        <v>0</v>
      </c>
      <c r="BG1425">
        <v>1</v>
      </c>
      <c r="BH1425">
        <f t="shared" si="329"/>
        <v>1221</v>
      </c>
      <c r="BI1425">
        <f t="shared" si="330"/>
        <v>206</v>
      </c>
      <c r="BJ1425">
        <f t="shared" si="326"/>
        <v>9.7323600973235891E-3</v>
      </c>
      <c r="BK1425">
        <f t="shared" si="327"/>
        <v>0.13080168776371304</v>
      </c>
      <c r="BL1425">
        <f t="shared" si="328"/>
        <v>0</v>
      </c>
    </row>
    <row r="1426" spans="1:64" x14ac:dyDescent="0.3">
      <c r="A1426">
        <v>35</v>
      </c>
      <c r="B1426">
        <v>2</v>
      </c>
      <c r="C1426">
        <v>1</v>
      </c>
      <c r="D1426">
        <v>7</v>
      </c>
      <c r="E1426">
        <v>2</v>
      </c>
      <c r="F1426">
        <v>3</v>
      </c>
      <c r="G1426">
        <f t="shared" si="317"/>
        <v>3</v>
      </c>
      <c r="H1426">
        <v>3</v>
      </c>
      <c r="I1426">
        <v>0</v>
      </c>
      <c r="J1426">
        <v>0</v>
      </c>
      <c r="L1426" s="2" t="s">
        <v>18</v>
      </c>
      <c r="N1426">
        <v>56</v>
      </c>
      <c r="O1426">
        <v>3</v>
      </c>
      <c r="P1426">
        <v>1</v>
      </c>
      <c r="Q1426">
        <v>7</v>
      </c>
      <c r="R1426">
        <v>4</v>
      </c>
      <c r="S1426">
        <v>1</v>
      </c>
      <c r="T1426">
        <v>2</v>
      </c>
      <c r="U1426">
        <v>2</v>
      </c>
      <c r="V1426">
        <v>7</v>
      </c>
      <c r="W1426" s="45">
        <v>0</v>
      </c>
      <c r="X1426" s="46">
        <v>1</v>
      </c>
      <c r="Y1426" s="47">
        <f t="shared" si="318"/>
        <v>1</v>
      </c>
      <c r="Z1426">
        <f t="shared" si="319"/>
        <v>0</v>
      </c>
      <c r="AA1426">
        <f t="shared" si="320"/>
        <v>3.0902733727206911E-2</v>
      </c>
      <c r="AB1426" s="45">
        <f t="shared" si="321"/>
        <v>3.0902733727206911E-2</v>
      </c>
      <c r="AC1426" s="47">
        <f t="shared" si="322"/>
        <v>0.96909726627279313</v>
      </c>
      <c r="AD1426" s="45">
        <f t="shared" si="323"/>
        <v>-3.1390294138405619E-2</v>
      </c>
      <c r="AE1426" s="47">
        <f t="shared" si="324"/>
        <v>100</v>
      </c>
      <c r="AF1426">
        <f t="shared" si="325"/>
        <v>3.1888165205604897E-2</v>
      </c>
      <c r="BE1426">
        <v>0.57463673495400192</v>
      </c>
      <c r="BF1426">
        <v>0</v>
      </c>
      <c r="BG1426">
        <v>1</v>
      </c>
      <c r="BH1426">
        <f t="shared" si="329"/>
        <v>1221</v>
      </c>
      <c r="BI1426">
        <f t="shared" si="330"/>
        <v>207</v>
      </c>
      <c r="BJ1426">
        <f t="shared" si="326"/>
        <v>9.7323600973235891E-3</v>
      </c>
      <c r="BK1426">
        <f t="shared" si="327"/>
        <v>0.12658227848101267</v>
      </c>
      <c r="BL1426">
        <f t="shared" si="328"/>
        <v>0</v>
      </c>
    </row>
    <row r="1427" spans="1:64" x14ac:dyDescent="0.3">
      <c r="A1427">
        <v>33</v>
      </c>
      <c r="B1427">
        <v>2</v>
      </c>
      <c r="C1427">
        <v>2</v>
      </c>
      <c r="D1427">
        <v>7</v>
      </c>
      <c r="E1427">
        <v>2</v>
      </c>
      <c r="F1427">
        <v>1</v>
      </c>
      <c r="G1427">
        <f t="shared" si="317"/>
        <v>2</v>
      </c>
      <c r="H1427">
        <v>3</v>
      </c>
      <c r="I1427">
        <v>8</v>
      </c>
      <c r="J1427">
        <v>0</v>
      </c>
      <c r="L1427" s="2" t="s">
        <v>20</v>
      </c>
      <c r="N1427">
        <v>56</v>
      </c>
      <c r="O1427">
        <v>3</v>
      </c>
      <c r="P1427">
        <v>1</v>
      </c>
      <c r="Q1427">
        <v>12</v>
      </c>
      <c r="R1427">
        <v>2</v>
      </c>
      <c r="S1427">
        <v>3</v>
      </c>
      <c r="T1427">
        <v>1</v>
      </c>
      <c r="U1427">
        <v>2</v>
      </c>
      <c r="V1427">
        <v>1</v>
      </c>
      <c r="W1427" s="45">
        <v>0</v>
      </c>
      <c r="X1427" s="46">
        <v>1</v>
      </c>
      <c r="Y1427" s="47">
        <f t="shared" si="318"/>
        <v>1</v>
      </c>
      <c r="Z1427">
        <f t="shared" si="319"/>
        <v>0</v>
      </c>
      <c r="AA1427">
        <f t="shared" si="320"/>
        <v>5.016196309679438E-3</v>
      </c>
      <c r="AB1427" s="45">
        <f t="shared" si="321"/>
        <v>5.016196309679438E-3</v>
      </c>
      <c r="AC1427" s="47">
        <f t="shared" si="322"/>
        <v>0.99498380369032058</v>
      </c>
      <c r="AD1427" s="45">
        <f t="shared" si="323"/>
        <v>-5.0288196541977215E-3</v>
      </c>
      <c r="AE1427" s="47">
        <f t="shared" si="324"/>
        <v>100</v>
      </c>
      <c r="AF1427">
        <f t="shared" si="325"/>
        <v>5.0414853900885024E-3</v>
      </c>
      <c r="BE1427">
        <v>0.57697144467442651</v>
      </c>
      <c r="BF1427">
        <v>0</v>
      </c>
      <c r="BG1427">
        <v>1</v>
      </c>
      <c r="BH1427">
        <f t="shared" si="329"/>
        <v>1221</v>
      </c>
      <c r="BI1427">
        <f t="shared" si="330"/>
        <v>208</v>
      </c>
      <c r="BJ1427">
        <f t="shared" si="326"/>
        <v>9.7323600973235891E-3</v>
      </c>
      <c r="BK1427">
        <f t="shared" si="327"/>
        <v>0.12236286919831219</v>
      </c>
      <c r="BL1427">
        <f t="shared" si="328"/>
        <v>9.9239958798311121E-5</v>
      </c>
    </row>
    <row r="1428" spans="1:64" x14ac:dyDescent="0.3">
      <c r="A1428">
        <v>32</v>
      </c>
      <c r="B1428">
        <v>3</v>
      </c>
      <c r="C1428">
        <v>1</v>
      </c>
      <c r="D1428">
        <v>2</v>
      </c>
      <c r="E1428">
        <v>1</v>
      </c>
      <c r="F1428">
        <v>2</v>
      </c>
      <c r="G1428">
        <f t="shared" si="317"/>
        <v>3</v>
      </c>
      <c r="H1428">
        <v>3</v>
      </c>
      <c r="I1428">
        <v>4</v>
      </c>
      <c r="J1428">
        <v>0</v>
      </c>
      <c r="L1428" s="2" t="s">
        <v>18</v>
      </c>
      <c r="N1428">
        <v>56</v>
      </c>
      <c r="O1428">
        <v>3</v>
      </c>
      <c r="P1428">
        <v>2</v>
      </c>
      <c r="Q1428">
        <v>2</v>
      </c>
      <c r="R1428">
        <v>1</v>
      </c>
      <c r="S1428">
        <v>4</v>
      </c>
      <c r="T1428">
        <v>1</v>
      </c>
      <c r="U1428">
        <v>3</v>
      </c>
      <c r="V1428">
        <v>2</v>
      </c>
      <c r="W1428" s="45">
        <v>0</v>
      </c>
      <c r="X1428" s="46">
        <v>1</v>
      </c>
      <c r="Y1428" s="47">
        <f t="shared" si="318"/>
        <v>1</v>
      </c>
      <c r="Z1428">
        <f t="shared" si="319"/>
        <v>0</v>
      </c>
      <c r="AA1428">
        <f t="shared" si="320"/>
        <v>0.12781516445831195</v>
      </c>
      <c r="AB1428" s="45">
        <f t="shared" si="321"/>
        <v>0.12781516445831195</v>
      </c>
      <c r="AC1428" s="47">
        <f t="shared" si="322"/>
        <v>0.87218483554168802</v>
      </c>
      <c r="AD1428" s="45">
        <f t="shared" si="323"/>
        <v>-0.13675391017074401</v>
      </c>
      <c r="AE1428" s="47">
        <f t="shared" si="324"/>
        <v>100</v>
      </c>
      <c r="AF1428">
        <f t="shared" si="325"/>
        <v>0.14654596050036775</v>
      </c>
      <c r="BE1428">
        <v>0.58103796546950581</v>
      </c>
      <c r="BF1428">
        <v>1</v>
      </c>
      <c r="BG1428">
        <v>0</v>
      </c>
      <c r="BH1428">
        <f t="shared" si="329"/>
        <v>1222</v>
      </c>
      <c r="BI1428">
        <f t="shared" si="330"/>
        <v>208</v>
      </c>
      <c r="BJ1428">
        <f t="shared" si="326"/>
        <v>8.921330089213253E-3</v>
      </c>
      <c r="BK1428">
        <f t="shared" si="327"/>
        <v>0.12236286919831219</v>
      </c>
      <c r="BL1428">
        <f t="shared" si="328"/>
        <v>9.9239958798297542E-5</v>
      </c>
    </row>
    <row r="1429" spans="1:64" x14ac:dyDescent="0.3">
      <c r="A1429">
        <v>40</v>
      </c>
      <c r="B1429">
        <v>1</v>
      </c>
      <c r="C1429">
        <v>1</v>
      </c>
      <c r="D1429">
        <v>0</v>
      </c>
      <c r="E1429">
        <v>1</v>
      </c>
      <c r="F1429">
        <v>4</v>
      </c>
      <c r="G1429">
        <f t="shared" si="317"/>
        <v>2</v>
      </c>
      <c r="H1429">
        <v>2</v>
      </c>
      <c r="I1429">
        <v>0</v>
      </c>
      <c r="J1429">
        <v>0</v>
      </c>
      <c r="L1429" s="2" t="s">
        <v>20</v>
      </c>
      <c r="N1429">
        <v>56</v>
      </c>
      <c r="O1429">
        <v>4</v>
      </c>
      <c r="P1429">
        <v>1</v>
      </c>
      <c r="Q1429">
        <v>0</v>
      </c>
      <c r="R1429">
        <v>2</v>
      </c>
      <c r="S1429">
        <v>2</v>
      </c>
      <c r="T1429">
        <v>2</v>
      </c>
      <c r="U1429">
        <v>3</v>
      </c>
      <c r="V1429">
        <v>0</v>
      </c>
      <c r="W1429" s="45">
        <v>0</v>
      </c>
      <c r="X1429" s="46">
        <v>1</v>
      </c>
      <c r="Y1429" s="47">
        <f t="shared" si="318"/>
        <v>1</v>
      </c>
      <c r="Z1429">
        <f t="shared" si="319"/>
        <v>0</v>
      </c>
      <c r="AA1429">
        <f t="shared" si="320"/>
        <v>3.6618094687288646E-2</v>
      </c>
      <c r="AB1429" s="45">
        <f t="shared" si="321"/>
        <v>3.6618094687288646E-2</v>
      </c>
      <c r="AC1429" s="47">
        <f t="shared" si="322"/>
        <v>0.9633819053127114</v>
      </c>
      <c r="AD1429" s="45">
        <f t="shared" si="323"/>
        <v>-3.7305367075012856E-2</v>
      </c>
      <c r="AE1429" s="47">
        <f t="shared" si="324"/>
        <v>100</v>
      </c>
      <c r="AF1429">
        <f t="shared" si="325"/>
        <v>3.8009946507561301E-2</v>
      </c>
      <c r="BE1429">
        <v>0.58212187840059926</v>
      </c>
      <c r="BF1429">
        <v>1</v>
      </c>
      <c r="BG1429">
        <v>0</v>
      </c>
      <c r="BH1429">
        <f t="shared" si="329"/>
        <v>1223</v>
      </c>
      <c r="BI1429">
        <f t="shared" si="330"/>
        <v>208</v>
      </c>
      <c r="BJ1429">
        <f t="shared" si="326"/>
        <v>8.1103000811030279E-3</v>
      </c>
      <c r="BK1429">
        <f t="shared" si="327"/>
        <v>0.12236286919831219</v>
      </c>
      <c r="BL1429">
        <f t="shared" si="328"/>
        <v>0</v>
      </c>
    </row>
    <row r="1430" spans="1:64" x14ac:dyDescent="0.3">
      <c r="A1430">
        <v>32</v>
      </c>
      <c r="B1430">
        <v>2</v>
      </c>
      <c r="C1430">
        <v>1</v>
      </c>
      <c r="D1430">
        <v>2</v>
      </c>
      <c r="E1430">
        <v>1</v>
      </c>
      <c r="F1430">
        <v>2</v>
      </c>
      <c r="G1430">
        <f t="shared" si="317"/>
        <v>2</v>
      </c>
      <c r="H1430">
        <v>3</v>
      </c>
      <c r="I1430">
        <v>2</v>
      </c>
      <c r="J1430">
        <v>0</v>
      </c>
      <c r="L1430" s="2" t="s">
        <v>20</v>
      </c>
      <c r="N1430">
        <v>56</v>
      </c>
      <c r="O1430">
        <v>4</v>
      </c>
      <c r="P1430">
        <v>1</v>
      </c>
      <c r="Q1430">
        <v>2</v>
      </c>
      <c r="R1430">
        <v>5</v>
      </c>
      <c r="S1430">
        <v>1</v>
      </c>
      <c r="T1430">
        <v>1</v>
      </c>
      <c r="U1430">
        <v>3</v>
      </c>
      <c r="V1430">
        <v>4</v>
      </c>
      <c r="W1430" s="45">
        <v>0</v>
      </c>
      <c r="X1430" s="46">
        <v>1</v>
      </c>
      <c r="Y1430" s="47">
        <f t="shared" si="318"/>
        <v>1</v>
      </c>
      <c r="Z1430">
        <f t="shared" si="319"/>
        <v>0</v>
      </c>
      <c r="AA1430">
        <f t="shared" si="320"/>
        <v>9.1830908849760071E-3</v>
      </c>
      <c r="AB1430" s="45">
        <f t="shared" si="321"/>
        <v>9.1830908849760071E-3</v>
      </c>
      <c r="AC1430" s="47">
        <f t="shared" si="322"/>
        <v>0.99081690911502396</v>
      </c>
      <c r="AD1430" s="45">
        <f t="shared" si="323"/>
        <v>-9.2255153891983264E-3</v>
      </c>
      <c r="AE1430" s="47">
        <f t="shared" si="324"/>
        <v>100</v>
      </c>
      <c r="AF1430">
        <f t="shared" si="325"/>
        <v>9.2682016228186337E-3</v>
      </c>
      <c r="BE1430">
        <v>0.58212989307942276</v>
      </c>
      <c r="BF1430">
        <v>0</v>
      </c>
      <c r="BG1430">
        <v>1</v>
      </c>
      <c r="BH1430">
        <f t="shared" si="329"/>
        <v>1223</v>
      </c>
      <c r="BI1430">
        <f t="shared" si="330"/>
        <v>209</v>
      </c>
      <c r="BJ1430">
        <f t="shared" si="326"/>
        <v>8.1103000811030279E-3</v>
      </c>
      <c r="BK1430">
        <f t="shared" si="327"/>
        <v>0.11814345991561181</v>
      </c>
      <c r="BL1430">
        <f t="shared" si="328"/>
        <v>9.5817891253541815E-5</v>
      </c>
    </row>
    <row r="1431" spans="1:64" x14ac:dyDescent="0.3">
      <c r="A1431">
        <v>39</v>
      </c>
      <c r="B1431">
        <v>1</v>
      </c>
      <c r="C1431">
        <v>1</v>
      </c>
      <c r="D1431">
        <v>7</v>
      </c>
      <c r="E1431">
        <v>2</v>
      </c>
      <c r="F1431">
        <v>1</v>
      </c>
      <c r="G1431">
        <f t="shared" si="317"/>
        <v>3</v>
      </c>
      <c r="H1431">
        <v>3</v>
      </c>
      <c r="I1431">
        <v>1</v>
      </c>
      <c r="J1431">
        <v>0</v>
      </c>
      <c r="L1431" s="2" t="s">
        <v>18</v>
      </c>
      <c r="N1431">
        <v>56</v>
      </c>
      <c r="O1431">
        <v>4</v>
      </c>
      <c r="P1431">
        <v>1</v>
      </c>
      <c r="Q1431">
        <v>3</v>
      </c>
      <c r="R1431">
        <v>5</v>
      </c>
      <c r="S1431">
        <v>2</v>
      </c>
      <c r="T1431">
        <v>3</v>
      </c>
      <c r="U1431">
        <v>3</v>
      </c>
      <c r="V1431">
        <v>7</v>
      </c>
      <c r="W1431" s="45">
        <v>0</v>
      </c>
      <c r="X1431" s="46">
        <v>1</v>
      </c>
      <c r="Y1431" s="47">
        <f t="shared" si="318"/>
        <v>1</v>
      </c>
      <c r="Z1431">
        <f t="shared" si="319"/>
        <v>0</v>
      </c>
      <c r="AA1431">
        <f t="shared" si="320"/>
        <v>3.7960389910883435E-2</v>
      </c>
      <c r="AB1431" s="45">
        <f t="shared" si="321"/>
        <v>3.7960389910883435E-2</v>
      </c>
      <c r="AC1431" s="47">
        <f t="shared" si="322"/>
        <v>0.96203961008911654</v>
      </c>
      <c r="AD1431" s="45">
        <f t="shared" si="323"/>
        <v>-3.8699654435275073E-2</v>
      </c>
      <c r="AE1431" s="47">
        <f t="shared" si="324"/>
        <v>100</v>
      </c>
      <c r="AF1431">
        <f t="shared" si="325"/>
        <v>3.9458240089893029E-2</v>
      </c>
      <c r="BE1431">
        <v>0.58239393159493269</v>
      </c>
      <c r="BF1431">
        <v>1</v>
      </c>
      <c r="BG1431">
        <v>0</v>
      </c>
      <c r="BH1431">
        <f t="shared" si="329"/>
        <v>1224</v>
      </c>
      <c r="BI1431">
        <f t="shared" si="330"/>
        <v>209</v>
      </c>
      <c r="BJ1431">
        <f t="shared" si="326"/>
        <v>7.2992700729926918E-3</v>
      </c>
      <c r="BK1431">
        <f t="shared" si="327"/>
        <v>0.11814345991561181</v>
      </c>
      <c r="BL1431">
        <f t="shared" si="328"/>
        <v>0</v>
      </c>
    </row>
    <row r="1432" spans="1:64" x14ac:dyDescent="0.3">
      <c r="A1432">
        <v>38</v>
      </c>
      <c r="B1432">
        <v>2</v>
      </c>
      <c r="C1432">
        <v>1</v>
      </c>
      <c r="D1432">
        <v>16</v>
      </c>
      <c r="E1432">
        <v>3</v>
      </c>
      <c r="F1432">
        <v>1</v>
      </c>
      <c r="G1432">
        <f t="shared" si="317"/>
        <v>2</v>
      </c>
      <c r="H1432">
        <v>3</v>
      </c>
      <c r="I1432">
        <v>1</v>
      </c>
      <c r="J1432">
        <v>0</v>
      </c>
      <c r="L1432" s="2" t="s">
        <v>20</v>
      </c>
      <c r="N1432">
        <v>56</v>
      </c>
      <c r="O1432">
        <v>4</v>
      </c>
      <c r="P1432">
        <v>1</v>
      </c>
      <c r="Q1432">
        <v>4</v>
      </c>
      <c r="R1432">
        <v>3</v>
      </c>
      <c r="S1432">
        <v>1</v>
      </c>
      <c r="T1432">
        <v>3</v>
      </c>
      <c r="U1432">
        <v>2</v>
      </c>
      <c r="V1432">
        <v>0</v>
      </c>
      <c r="W1432" s="45">
        <v>0</v>
      </c>
      <c r="X1432" s="46">
        <v>1</v>
      </c>
      <c r="Y1432" s="47">
        <f t="shared" si="318"/>
        <v>1</v>
      </c>
      <c r="Z1432">
        <f t="shared" si="319"/>
        <v>0</v>
      </c>
      <c r="AA1432">
        <f t="shared" si="320"/>
        <v>3.5487475361717188E-2</v>
      </c>
      <c r="AB1432" s="45">
        <f t="shared" si="321"/>
        <v>3.5487475361717188E-2</v>
      </c>
      <c r="AC1432" s="47">
        <f t="shared" si="322"/>
        <v>0.96451252463828285</v>
      </c>
      <c r="AD1432" s="45">
        <f t="shared" si="323"/>
        <v>-3.6132461092586138E-2</v>
      </c>
      <c r="AE1432" s="47">
        <f t="shared" si="324"/>
        <v>100</v>
      </c>
      <c r="AF1432">
        <f t="shared" si="325"/>
        <v>3.6793172151938523E-2</v>
      </c>
      <c r="BE1432">
        <v>0.58282132339391846</v>
      </c>
      <c r="BF1432">
        <v>0</v>
      </c>
      <c r="BG1432">
        <v>1</v>
      </c>
      <c r="BH1432">
        <f t="shared" si="329"/>
        <v>1224</v>
      </c>
      <c r="BI1432">
        <f t="shared" si="330"/>
        <v>210</v>
      </c>
      <c r="BJ1432">
        <f t="shared" si="326"/>
        <v>7.2992700729926918E-3</v>
      </c>
      <c r="BK1432">
        <f t="shared" si="327"/>
        <v>0.11392405063291144</v>
      </c>
      <c r="BL1432">
        <f t="shared" si="328"/>
        <v>9.2395823708772508E-5</v>
      </c>
    </row>
    <row r="1433" spans="1:64" x14ac:dyDescent="0.3">
      <c r="A1433">
        <v>32</v>
      </c>
      <c r="B1433">
        <v>3</v>
      </c>
      <c r="C1433">
        <v>1</v>
      </c>
      <c r="D1433">
        <v>10</v>
      </c>
      <c r="E1433">
        <v>3</v>
      </c>
      <c r="F1433">
        <v>4</v>
      </c>
      <c r="G1433">
        <f t="shared" si="317"/>
        <v>2</v>
      </c>
      <c r="H1433">
        <v>3</v>
      </c>
      <c r="I1433">
        <v>5</v>
      </c>
      <c r="J1433">
        <v>0</v>
      </c>
      <c r="L1433" s="2" t="s">
        <v>20</v>
      </c>
      <c r="N1433">
        <v>56</v>
      </c>
      <c r="O1433">
        <v>4</v>
      </c>
      <c r="P1433">
        <v>1</v>
      </c>
      <c r="Q1433">
        <v>9</v>
      </c>
      <c r="R1433">
        <v>1</v>
      </c>
      <c r="S1433">
        <v>1</v>
      </c>
      <c r="T1433">
        <v>2</v>
      </c>
      <c r="U1433">
        <v>1</v>
      </c>
      <c r="V1433">
        <v>9</v>
      </c>
      <c r="W1433" s="45">
        <v>1</v>
      </c>
      <c r="X1433" s="46">
        <v>0</v>
      </c>
      <c r="Y1433" s="47">
        <f t="shared" si="318"/>
        <v>1</v>
      </c>
      <c r="Z1433">
        <f t="shared" si="319"/>
        <v>1</v>
      </c>
      <c r="AA1433">
        <f t="shared" si="320"/>
        <v>7.846793404860529E-2</v>
      </c>
      <c r="AB1433" s="45">
        <f t="shared" si="321"/>
        <v>7.846793404860529E-2</v>
      </c>
      <c r="AC1433" s="47">
        <f t="shared" si="322"/>
        <v>0.9215320659513947</v>
      </c>
      <c r="AD1433" s="45">
        <f t="shared" si="323"/>
        <v>-2.5450652211031257</v>
      </c>
      <c r="AE1433" s="47">
        <f t="shared" si="324"/>
        <v>0</v>
      </c>
      <c r="AF1433">
        <f t="shared" si="325"/>
        <v>11.744059240562791</v>
      </c>
      <c r="BE1433">
        <v>0.58417840611507865</v>
      </c>
      <c r="BF1433">
        <v>1</v>
      </c>
      <c r="BG1433">
        <v>0</v>
      </c>
      <c r="BH1433">
        <f t="shared" si="329"/>
        <v>1225</v>
      </c>
      <c r="BI1433">
        <f t="shared" si="330"/>
        <v>210</v>
      </c>
      <c r="BJ1433">
        <f t="shared" si="326"/>
        <v>6.4882400648823557E-3</v>
      </c>
      <c r="BK1433">
        <f t="shared" si="327"/>
        <v>0.11392405063291144</v>
      </c>
      <c r="BL1433">
        <f t="shared" si="328"/>
        <v>9.2395823708759864E-5</v>
      </c>
    </row>
    <row r="1434" spans="1:64" x14ac:dyDescent="0.3">
      <c r="A1434">
        <v>37</v>
      </c>
      <c r="B1434">
        <v>3</v>
      </c>
      <c r="C1434">
        <v>2</v>
      </c>
      <c r="D1434">
        <v>11</v>
      </c>
      <c r="E1434">
        <v>3</v>
      </c>
      <c r="F1434">
        <v>4</v>
      </c>
      <c r="G1434">
        <f t="shared" si="317"/>
        <v>2</v>
      </c>
      <c r="H1434">
        <v>3</v>
      </c>
      <c r="I1434">
        <v>6</v>
      </c>
      <c r="J1434">
        <v>0</v>
      </c>
      <c r="L1434" s="2" t="s">
        <v>20</v>
      </c>
      <c r="N1434">
        <v>56</v>
      </c>
      <c r="O1434">
        <v>4</v>
      </c>
      <c r="P1434">
        <v>2</v>
      </c>
      <c r="Q1434">
        <v>16</v>
      </c>
      <c r="R1434">
        <v>4</v>
      </c>
      <c r="S1434">
        <v>2</v>
      </c>
      <c r="T1434">
        <v>2</v>
      </c>
      <c r="U1434">
        <v>3</v>
      </c>
      <c r="V1434">
        <v>15</v>
      </c>
      <c r="W1434" s="45">
        <v>0</v>
      </c>
      <c r="X1434" s="46">
        <v>1</v>
      </c>
      <c r="Y1434" s="47">
        <f t="shared" si="318"/>
        <v>1</v>
      </c>
      <c r="Z1434">
        <f t="shared" si="319"/>
        <v>0</v>
      </c>
      <c r="AA1434">
        <f t="shared" si="320"/>
        <v>5.1451410356645882E-2</v>
      </c>
      <c r="AB1434" s="45">
        <f t="shared" si="321"/>
        <v>5.1451410356645882E-2</v>
      </c>
      <c r="AC1434" s="47">
        <f t="shared" si="322"/>
        <v>0.94854858964335409</v>
      </c>
      <c r="AD1434" s="45">
        <f t="shared" si="323"/>
        <v>-5.2822263040041902E-2</v>
      </c>
      <c r="AE1434" s="47">
        <f t="shared" si="324"/>
        <v>100</v>
      </c>
      <c r="AF1434">
        <f t="shared" si="325"/>
        <v>5.424225065369731E-2</v>
      </c>
      <c r="BE1434">
        <v>0.58601420492596701</v>
      </c>
      <c r="BF1434">
        <v>1</v>
      </c>
      <c r="BG1434">
        <v>0</v>
      </c>
      <c r="BH1434">
        <f t="shared" si="329"/>
        <v>1226</v>
      </c>
      <c r="BI1434">
        <f t="shared" si="330"/>
        <v>210</v>
      </c>
      <c r="BJ1434">
        <f t="shared" si="326"/>
        <v>5.6772100567721306E-3</v>
      </c>
      <c r="BK1434">
        <f t="shared" si="327"/>
        <v>0.11392405063291144</v>
      </c>
      <c r="BL1434">
        <f t="shared" si="328"/>
        <v>0</v>
      </c>
    </row>
    <row r="1435" spans="1:64" x14ac:dyDescent="0.3">
      <c r="A1435">
        <v>25</v>
      </c>
      <c r="B1435">
        <v>1</v>
      </c>
      <c r="C1435">
        <v>2</v>
      </c>
      <c r="D1435">
        <v>3</v>
      </c>
      <c r="E1435">
        <v>2</v>
      </c>
      <c r="F1435">
        <v>3</v>
      </c>
      <c r="G1435">
        <f t="shared" si="317"/>
        <v>1</v>
      </c>
      <c r="H1435">
        <v>2</v>
      </c>
      <c r="I1435">
        <v>0</v>
      </c>
      <c r="J1435">
        <v>0</v>
      </c>
      <c r="L1435" s="2" t="s">
        <v>21</v>
      </c>
      <c r="N1435">
        <v>57</v>
      </c>
      <c r="O1435">
        <v>1</v>
      </c>
      <c r="P1435">
        <v>1</v>
      </c>
      <c r="Q1435">
        <v>0</v>
      </c>
      <c r="R1435">
        <v>4</v>
      </c>
      <c r="S1435">
        <v>1</v>
      </c>
      <c r="T1435">
        <v>1</v>
      </c>
      <c r="U1435">
        <v>2</v>
      </c>
      <c r="V1435">
        <v>0</v>
      </c>
      <c r="W1435" s="45">
        <v>0</v>
      </c>
      <c r="X1435" s="46">
        <v>1</v>
      </c>
      <c r="Y1435" s="47">
        <f t="shared" si="318"/>
        <v>1</v>
      </c>
      <c r="Z1435">
        <f t="shared" si="319"/>
        <v>0</v>
      </c>
      <c r="AA1435">
        <f t="shared" si="320"/>
        <v>3.5997180909543132E-2</v>
      </c>
      <c r="AB1435" s="45">
        <f t="shared" si="321"/>
        <v>3.5997180909543132E-2</v>
      </c>
      <c r="AC1435" s="47">
        <f t="shared" si="322"/>
        <v>0.96400281909045682</v>
      </c>
      <c r="AD1435" s="45">
        <f t="shared" si="323"/>
        <v>-3.6661060008173596E-2</v>
      </c>
      <c r="AE1435" s="47">
        <f t="shared" si="324"/>
        <v>100</v>
      </c>
      <c r="AF1435">
        <f t="shared" si="325"/>
        <v>3.7341364772674336E-2</v>
      </c>
      <c r="BE1435">
        <v>0.58991252572392316</v>
      </c>
      <c r="BF1435">
        <v>0</v>
      </c>
      <c r="BG1435">
        <v>1</v>
      </c>
      <c r="BH1435">
        <f t="shared" si="329"/>
        <v>1226</v>
      </c>
      <c r="BI1435">
        <f t="shared" si="330"/>
        <v>211</v>
      </c>
      <c r="BJ1435">
        <f t="shared" si="326"/>
        <v>5.6772100567721306E-3</v>
      </c>
      <c r="BK1435">
        <f t="shared" si="327"/>
        <v>0.10970464135021096</v>
      </c>
      <c r="BL1435">
        <f t="shared" si="328"/>
        <v>8.8973756164003107E-5</v>
      </c>
    </row>
    <row r="1436" spans="1:64" x14ac:dyDescent="0.3">
      <c r="A1436">
        <v>52</v>
      </c>
      <c r="B1436">
        <v>1</v>
      </c>
      <c r="C1436">
        <v>1</v>
      </c>
      <c r="D1436">
        <v>8</v>
      </c>
      <c r="E1436">
        <v>1</v>
      </c>
      <c r="F1436">
        <v>4</v>
      </c>
      <c r="G1436">
        <f t="shared" si="317"/>
        <v>1</v>
      </c>
      <c r="H1436">
        <v>2</v>
      </c>
      <c r="I1436">
        <v>0</v>
      </c>
      <c r="J1436">
        <v>0</v>
      </c>
      <c r="L1436" s="2" t="s">
        <v>21</v>
      </c>
      <c r="N1436">
        <v>57</v>
      </c>
      <c r="O1436">
        <v>2</v>
      </c>
      <c r="P1436">
        <v>1</v>
      </c>
      <c r="Q1436">
        <v>9</v>
      </c>
      <c r="R1436">
        <v>2</v>
      </c>
      <c r="S1436">
        <v>4</v>
      </c>
      <c r="T1436">
        <v>2</v>
      </c>
      <c r="U1436">
        <v>2</v>
      </c>
      <c r="V1436">
        <v>2</v>
      </c>
      <c r="W1436" s="45">
        <v>0</v>
      </c>
      <c r="X1436" s="46">
        <v>1</v>
      </c>
      <c r="Y1436" s="47">
        <f t="shared" si="318"/>
        <v>1</v>
      </c>
      <c r="Z1436">
        <f t="shared" si="319"/>
        <v>0</v>
      </c>
      <c r="AA1436">
        <f t="shared" si="320"/>
        <v>2.1860864595721691E-2</v>
      </c>
      <c r="AB1436" s="45">
        <f t="shared" si="321"/>
        <v>2.1860864595721691E-2</v>
      </c>
      <c r="AC1436" s="47">
        <f t="shared" si="322"/>
        <v>0.97813913540427833</v>
      </c>
      <c r="AD1436" s="45">
        <f t="shared" si="323"/>
        <v>-2.2103353826510835E-2</v>
      </c>
      <c r="AE1436" s="47">
        <f t="shared" si="324"/>
        <v>100</v>
      </c>
      <c r="AF1436">
        <f t="shared" si="325"/>
        <v>2.234944273718922E-2</v>
      </c>
      <c r="BE1436">
        <v>0.59943619380066471</v>
      </c>
      <c r="BF1436">
        <v>1</v>
      </c>
      <c r="BG1436">
        <v>0</v>
      </c>
      <c r="BH1436">
        <f t="shared" si="329"/>
        <v>1227</v>
      </c>
      <c r="BI1436">
        <f t="shared" si="330"/>
        <v>211</v>
      </c>
      <c r="BJ1436">
        <f t="shared" si="326"/>
        <v>4.8661800486617945E-3</v>
      </c>
      <c r="BK1436">
        <f t="shared" si="327"/>
        <v>0.10970464135021096</v>
      </c>
      <c r="BL1436">
        <f t="shared" si="328"/>
        <v>0</v>
      </c>
    </row>
    <row r="1437" spans="1:64" x14ac:dyDescent="0.3">
      <c r="A1437">
        <v>44</v>
      </c>
      <c r="B1437">
        <v>2</v>
      </c>
      <c r="C1437">
        <v>2</v>
      </c>
      <c r="D1437">
        <v>3</v>
      </c>
      <c r="E1437">
        <v>1</v>
      </c>
      <c r="F1437">
        <v>1</v>
      </c>
      <c r="G1437">
        <f t="shared" si="317"/>
        <v>3</v>
      </c>
      <c r="H1437">
        <v>3</v>
      </c>
      <c r="I1437">
        <v>1</v>
      </c>
      <c r="J1437">
        <v>0</v>
      </c>
      <c r="L1437" s="2" t="s">
        <v>18</v>
      </c>
      <c r="N1437">
        <v>57</v>
      </c>
      <c r="O1437">
        <v>3</v>
      </c>
      <c r="P1437">
        <v>2</v>
      </c>
      <c r="Q1437">
        <v>3</v>
      </c>
      <c r="R1437">
        <v>3</v>
      </c>
      <c r="S1437">
        <v>4</v>
      </c>
      <c r="T1437">
        <v>1</v>
      </c>
      <c r="U1437">
        <v>1</v>
      </c>
      <c r="V1437">
        <v>1</v>
      </c>
      <c r="W1437" s="45">
        <v>0</v>
      </c>
      <c r="X1437" s="46">
        <v>1</v>
      </c>
      <c r="Y1437" s="47">
        <f t="shared" si="318"/>
        <v>1</v>
      </c>
      <c r="Z1437">
        <f t="shared" si="319"/>
        <v>0</v>
      </c>
      <c r="AA1437">
        <f t="shared" si="320"/>
        <v>7.1224488118904097E-2</v>
      </c>
      <c r="AB1437" s="45">
        <f t="shared" si="321"/>
        <v>7.1224488118904097E-2</v>
      </c>
      <c r="AC1437" s="47">
        <f t="shared" si="322"/>
        <v>0.92877551188109586</v>
      </c>
      <c r="AD1437" s="45">
        <f t="shared" si="323"/>
        <v>-7.3888214276457559E-2</v>
      </c>
      <c r="AE1437" s="47">
        <f t="shared" si="324"/>
        <v>100</v>
      </c>
      <c r="AF1437">
        <f t="shared" si="325"/>
        <v>7.6686440596016092E-2</v>
      </c>
      <c r="BE1437">
        <v>0.60334614260853536</v>
      </c>
      <c r="BF1437">
        <v>0</v>
      </c>
      <c r="BG1437">
        <v>1</v>
      </c>
      <c r="BH1437">
        <f t="shared" si="329"/>
        <v>1227</v>
      </c>
      <c r="BI1437">
        <f t="shared" si="330"/>
        <v>212</v>
      </c>
      <c r="BJ1437">
        <f t="shared" si="326"/>
        <v>4.8661800486617945E-3</v>
      </c>
      <c r="BK1437">
        <f t="shared" si="327"/>
        <v>0.10548523206751059</v>
      </c>
      <c r="BL1437">
        <f t="shared" si="328"/>
        <v>8.55516886192338E-5</v>
      </c>
    </row>
    <row r="1438" spans="1:64" x14ac:dyDescent="0.3">
      <c r="A1438">
        <v>21</v>
      </c>
      <c r="B1438">
        <v>3</v>
      </c>
      <c r="C1438">
        <v>2</v>
      </c>
      <c r="D1438">
        <v>2</v>
      </c>
      <c r="E1438">
        <v>1</v>
      </c>
      <c r="F1438">
        <v>1</v>
      </c>
      <c r="G1438">
        <f t="shared" si="317"/>
        <v>3</v>
      </c>
      <c r="H1438">
        <v>3</v>
      </c>
      <c r="I1438">
        <v>1</v>
      </c>
      <c r="J1438">
        <v>0</v>
      </c>
      <c r="L1438" s="2" t="s">
        <v>18</v>
      </c>
      <c r="N1438">
        <v>57</v>
      </c>
      <c r="O1438">
        <v>4</v>
      </c>
      <c r="P1438">
        <v>1</v>
      </c>
      <c r="Q1438">
        <v>2</v>
      </c>
      <c r="R1438">
        <v>2</v>
      </c>
      <c r="S1438">
        <v>1</v>
      </c>
      <c r="T1438">
        <v>2</v>
      </c>
      <c r="U1438">
        <v>3</v>
      </c>
      <c r="V1438">
        <v>1</v>
      </c>
      <c r="W1438" s="45">
        <v>0</v>
      </c>
      <c r="X1438" s="46">
        <v>1</v>
      </c>
      <c r="Y1438" s="47">
        <f t="shared" si="318"/>
        <v>1</v>
      </c>
      <c r="Z1438">
        <f t="shared" si="319"/>
        <v>0</v>
      </c>
      <c r="AA1438">
        <f t="shared" si="320"/>
        <v>3.3726181832069581E-2</v>
      </c>
      <c r="AB1438" s="45">
        <f t="shared" si="321"/>
        <v>3.3726181832069581E-2</v>
      </c>
      <c r="AC1438" s="47">
        <f t="shared" si="322"/>
        <v>0.96627381816793045</v>
      </c>
      <c r="AD1438" s="45">
        <f t="shared" si="323"/>
        <v>-3.4308029275201261E-2</v>
      </c>
      <c r="AE1438" s="47">
        <f t="shared" si="324"/>
        <v>100</v>
      </c>
      <c r="AF1438">
        <f t="shared" si="325"/>
        <v>3.4903338161448812E-2</v>
      </c>
      <c r="BE1438">
        <v>0.60913942968383494</v>
      </c>
      <c r="BF1438">
        <v>1</v>
      </c>
      <c r="BG1438">
        <v>0</v>
      </c>
      <c r="BH1438">
        <f t="shared" si="329"/>
        <v>1228</v>
      </c>
      <c r="BI1438">
        <f t="shared" si="330"/>
        <v>212</v>
      </c>
      <c r="BJ1438">
        <f t="shared" si="326"/>
        <v>4.0551500405514584E-3</v>
      </c>
      <c r="BK1438">
        <f t="shared" si="327"/>
        <v>0.10548523206751059</v>
      </c>
      <c r="BL1438">
        <f t="shared" si="328"/>
        <v>0</v>
      </c>
    </row>
    <row r="1439" spans="1:64" x14ac:dyDescent="0.3">
      <c r="A1439">
        <v>39</v>
      </c>
      <c r="B1439">
        <v>4</v>
      </c>
      <c r="C1439">
        <v>1</v>
      </c>
      <c r="D1439">
        <v>0</v>
      </c>
      <c r="E1439">
        <v>5</v>
      </c>
      <c r="F1439">
        <v>1</v>
      </c>
      <c r="G1439">
        <f t="shared" si="317"/>
        <v>3</v>
      </c>
      <c r="H1439">
        <v>2</v>
      </c>
      <c r="I1439">
        <v>1</v>
      </c>
      <c r="J1439">
        <v>0</v>
      </c>
      <c r="L1439" s="2" t="s">
        <v>18</v>
      </c>
      <c r="N1439">
        <v>58</v>
      </c>
      <c r="O1439">
        <v>1</v>
      </c>
      <c r="P1439">
        <v>1</v>
      </c>
      <c r="Q1439">
        <v>2</v>
      </c>
      <c r="R1439">
        <v>1</v>
      </c>
      <c r="S1439">
        <v>1</v>
      </c>
      <c r="T1439">
        <v>1</v>
      </c>
      <c r="U1439">
        <v>3</v>
      </c>
      <c r="V1439">
        <v>2</v>
      </c>
      <c r="W1439" s="45">
        <v>0</v>
      </c>
      <c r="X1439" s="46">
        <v>1</v>
      </c>
      <c r="Y1439" s="47">
        <f t="shared" si="318"/>
        <v>1</v>
      </c>
      <c r="Z1439">
        <f t="shared" si="319"/>
        <v>0</v>
      </c>
      <c r="AA1439">
        <f t="shared" si="320"/>
        <v>8.0368723810446116E-2</v>
      </c>
      <c r="AB1439" s="45">
        <f t="shared" si="321"/>
        <v>8.0368723810446116E-2</v>
      </c>
      <c r="AC1439" s="47">
        <f t="shared" si="322"/>
        <v>0.91963127618955387</v>
      </c>
      <c r="AD1439" s="45">
        <f t="shared" si="323"/>
        <v>-8.3782476026011576E-2</v>
      </c>
      <c r="AE1439" s="47">
        <f t="shared" si="324"/>
        <v>100</v>
      </c>
      <c r="AF1439">
        <f t="shared" si="325"/>
        <v>8.739233417924834E-2</v>
      </c>
      <c r="BE1439">
        <v>0.62571475672868271</v>
      </c>
      <c r="BF1439">
        <v>0</v>
      </c>
      <c r="BG1439">
        <v>1</v>
      </c>
      <c r="BH1439">
        <f t="shared" si="329"/>
        <v>1228</v>
      </c>
      <c r="BI1439">
        <f t="shared" si="330"/>
        <v>213</v>
      </c>
      <c r="BJ1439">
        <f t="shared" si="326"/>
        <v>4.0551500405514584E-3</v>
      </c>
      <c r="BK1439">
        <f t="shared" si="327"/>
        <v>0.10126582278481011</v>
      </c>
      <c r="BL1439">
        <f t="shared" si="328"/>
        <v>0</v>
      </c>
    </row>
    <row r="1440" spans="1:64" x14ac:dyDescent="0.3">
      <c r="A1440">
        <v>23</v>
      </c>
      <c r="B1440">
        <v>4</v>
      </c>
      <c r="C1440">
        <v>1</v>
      </c>
      <c r="D1440">
        <v>0</v>
      </c>
      <c r="E1440">
        <v>1</v>
      </c>
      <c r="F1440">
        <v>4</v>
      </c>
      <c r="G1440">
        <f t="shared" si="317"/>
        <v>2</v>
      </c>
      <c r="H1440">
        <v>2</v>
      </c>
      <c r="I1440">
        <v>1</v>
      </c>
      <c r="J1440">
        <v>1</v>
      </c>
      <c r="L1440" s="2" t="s">
        <v>20</v>
      </c>
      <c r="N1440">
        <v>58</v>
      </c>
      <c r="O1440">
        <v>1</v>
      </c>
      <c r="P1440">
        <v>2</v>
      </c>
      <c r="Q1440">
        <v>2</v>
      </c>
      <c r="R1440">
        <v>4</v>
      </c>
      <c r="S1440">
        <v>3</v>
      </c>
      <c r="T1440">
        <v>2</v>
      </c>
      <c r="U1440">
        <v>3</v>
      </c>
      <c r="V1440">
        <v>2</v>
      </c>
      <c r="W1440" s="45">
        <v>0</v>
      </c>
      <c r="X1440" s="46">
        <v>1</v>
      </c>
      <c r="Y1440" s="47">
        <f t="shared" si="318"/>
        <v>1</v>
      </c>
      <c r="Z1440">
        <f t="shared" si="319"/>
        <v>0</v>
      </c>
      <c r="AA1440">
        <f t="shared" si="320"/>
        <v>0.16308691684070736</v>
      </c>
      <c r="AB1440" s="45">
        <f t="shared" si="321"/>
        <v>0.16308691684070736</v>
      </c>
      <c r="AC1440" s="47">
        <f t="shared" si="322"/>
        <v>0.83691308315929258</v>
      </c>
      <c r="AD1440" s="45">
        <f t="shared" si="323"/>
        <v>-0.17803505718308654</v>
      </c>
      <c r="AE1440" s="47">
        <f t="shared" si="324"/>
        <v>100</v>
      </c>
      <c r="AF1440">
        <f t="shared" si="325"/>
        <v>0.1948672091790761</v>
      </c>
      <c r="BE1440">
        <v>0.6301453100585539</v>
      </c>
      <c r="BF1440">
        <v>0</v>
      </c>
      <c r="BG1440">
        <v>1</v>
      </c>
      <c r="BH1440">
        <f t="shared" si="329"/>
        <v>1228</v>
      </c>
      <c r="BI1440">
        <f t="shared" si="330"/>
        <v>214</v>
      </c>
      <c r="BJ1440">
        <f t="shared" si="326"/>
        <v>4.0551500405514584E-3</v>
      </c>
      <c r="BK1440">
        <f t="shared" si="327"/>
        <v>9.7046413502109741E-2</v>
      </c>
      <c r="BL1440">
        <f t="shared" si="328"/>
        <v>7.8707553529684318E-5</v>
      </c>
    </row>
    <row r="1441" spans="1:64" x14ac:dyDescent="0.3">
      <c r="A1441">
        <v>36</v>
      </c>
      <c r="B1441">
        <v>1</v>
      </c>
      <c r="C1441">
        <v>1</v>
      </c>
      <c r="D1441">
        <v>7</v>
      </c>
      <c r="E1441">
        <v>3</v>
      </c>
      <c r="F1441">
        <v>4</v>
      </c>
      <c r="G1441">
        <f t="shared" si="317"/>
        <v>2</v>
      </c>
      <c r="H1441">
        <v>3</v>
      </c>
      <c r="I1441">
        <v>3</v>
      </c>
      <c r="J1441">
        <v>0</v>
      </c>
      <c r="L1441" s="2" t="s">
        <v>20</v>
      </c>
      <c r="N1441">
        <v>58</v>
      </c>
      <c r="O1441">
        <v>2</v>
      </c>
      <c r="P1441">
        <v>1</v>
      </c>
      <c r="Q1441">
        <v>9</v>
      </c>
      <c r="R1441">
        <v>4</v>
      </c>
      <c r="S1441">
        <v>3</v>
      </c>
      <c r="T1441">
        <v>1</v>
      </c>
      <c r="U1441">
        <v>2</v>
      </c>
      <c r="V1441">
        <v>14</v>
      </c>
      <c r="W1441" s="45">
        <v>0</v>
      </c>
      <c r="X1441" s="46">
        <v>1</v>
      </c>
      <c r="Y1441" s="47">
        <f t="shared" si="318"/>
        <v>1</v>
      </c>
      <c r="Z1441">
        <f t="shared" si="319"/>
        <v>0</v>
      </c>
      <c r="AA1441">
        <f t="shared" si="320"/>
        <v>3.359719280755602E-2</v>
      </c>
      <c r="AB1441" s="45">
        <f t="shared" si="321"/>
        <v>3.359719280755602E-2</v>
      </c>
      <c r="AC1441" s="47">
        <f t="shared" si="322"/>
        <v>0.96640280719244398</v>
      </c>
      <c r="AD1441" s="45">
        <f t="shared" si="323"/>
        <v>-3.4174547012299682E-2</v>
      </c>
      <c r="AE1441" s="47">
        <f t="shared" si="324"/>
        <v>100</v>
      </c>
      <c r="AF1441">
        <f t="shared" si="325"/>
        <v>3.4765206141279002E-2</v>
      </c>
      <c r="BE1441">
        <v>0.63328057465668297</v>
      </c>
      <c r="BF1441">
        <v>1</v>
      </c>
      <c r="BG1441">
        <v>0</v>
      </c>
      <c r="BH1441">
        <f t="shared" si="329"/>
        <v>1229</v>
      </c>
      <c r="BI1441">
        <f t="shared" si="330"/>
        <v>214</v>
      </c>
      <c r="BJ1441">
        <f t="shared" si="326"/>
        <v>3.2441200324412334E-3</v>
      </c>
      <c r="BK1441">
        <f t="shared" si="327"/>
        <v>9.7046413502109741E-2</v>
      </c>
      <c r="BL1441">
        <f t="shared" si="328"/>
        <v>0</v>
      </c>
    </row>
    <row r="1442" spans="1:64" x14ac:dyDescent="0.3">
      <c r="A1442">
        <v>36</v>
      </c>
      <c r="B1442">
        <v>4</v>
      </c>
      <c r="C1442">
        <v>1</v>
      </c>
      <c r="D1442">
        <v>2</v>
      </c>
      <c r="E1442">
        <v>2</v>
      </c>
      <c r="F1442">
        <v>2</v>
      </c>
      <c r="G1442">
        <f t="shared" si="317"/>
        <v>1</v>
      </c>
      <c r="H1442">
        <v>3</v>
      </c>
      <c r="I1442">
        <v>0</v>
      </c>
      <c r="J1442">
        <v>0</v>
      </c>
      <c r="L1442" s="2" t="s">
        <v>21</v>
      </c>
      <c r="N1442">
        <v>58</v>
      </c>
      <c r="O1442">
        <v>2</v>
      </c>
      <c r="P1442">
        <v>2</v>
      </c>
      <c r="Q1442">
        <v>0</v>
      </c>
      <c r="R1442">
        <v>1</v>
      </c>
      <c r="S1442">
        <v>3</v>
      </c>
      <c r="T1442">
        <v>2</v>
      </c>
      <c r="U1442">
        <v>2</v>
      </c>
      <c r="V1442">
        <v>0</v>
      </c>
      <c r="W1442" s="45">
        <v>0</v>
      </c>
      <c r="X1442" s="46">
        <v>1</v>
      </c>
      <c r="Y1442" s="47">
        <f t="shared" si="318"/>
        <v>1</v>
      </c>
      <c r="Z1442">
        <f t="shared" si="319"/>
        <v>0</v>
      </c>
      <c r="AA1442">
        <f t="shared" si="320"/>
        <v>0.35856759503690949</v>
      </c>
      <c r="AB1442" s="45">
        <f t="shared" si="321"/>
        <v>0.35856759503690949</v>
      </c>
      <c r="AC1442" s="47">
        <f t="shared" si="322"/>
        <v>0.64143240496309051</v>
      </c>
      <c r="AD1442" s="45">
        <f t="shared" si="323"/>
        <v>-0.44405147076185325</v>
      </c>
      <c r="AE1442" s="47">
        <f t="shared" si="324"/>
        <v>100</v>
      </c>
      <c r="AF1442">
        <f t="shared" si="325"/>
        <v>0.55901072702671195</v>
      </c>
      <c r="BE1442">
        <v>0.63424508548313785</v>
      </c>
      <c r="BF1442">
        <v>0</v>
      </c>
      <c r="BG1442">
        <v>1</v>
      </c>
      <c r="BH1442">
        <f t="shared" si="329"/>
        <v>1229</v>
      </c>
      <c r="BI1442">
        <f t="shared" si="330"/>
        <v>215</v>
      </c>
      <c r="BJ1442">
        <f t="shared" si="326"/>
        <v>3.2441200324412334E-3</v>
      </c>
      <c r="BK1442">
        <f t="shared" si="327"/>
        <v>9.2827004219409259E-2</v>
      </c>
      <c r="BL1442">
        <f t="shared" si="328"/>
        <v>0</v>
      </c>
    </row>
    <row r="1443" spans="1:64" x14ac:dyDescent="0.3">
      <c r="A1443">
        <v>56</v>
      </c>
      <c r="B1443">
        <v>3</v>
      </c>
      <c r="C1443">
        <v>1</v>
      </c>
      <c r="D1443">
        <v>12</v>
      </c>
      <c r="E1443">
        <v>2</v>
      </c>
      <c r="F1443">
        <v>3</v>
      </c>
      <c r="G1443">
        <f t="shared" si="317"/>
        <v>1</v>
      </c>
      <c r="H1443">
        <v>2</v>
      </c>
      <c r="I1443">
        <v>1</v>
      </c>
      <c r="J1443">
        <v>0</v>
      </c>
      <c r="L1443" s="2" t="s">
        <v>21</v>
      </c>
      <c r="N1443">
        <v>58</v>
      </c>
      <c r="O1443">
        <v>3</v>
      </c>
      <c r="P1443">
        <v>2</v>
      </c>
      <c r="Q1443">
        <v>0</v>
      </c>
      <c r="R1443">
        <v>3</v>
      </c>
      <c r="S1443">
        <v>2</v>
      </c>
      <c r="T1443">
        <v>1</v>
      </c>
      <c r="U1443">
        <v>3</v>
      </c>
      <c r="V1443">
        <v>0</v>
      </c>
      <c r="W1443" s="45">
        <v>0</v>
      </c>
      <c r="X1443" s="46">
        <v>1</v>
      </c>
      <c r="Y1443" s="47">
        <f t="shared" si="318"/>
        <v>1</v>
      </c>
      <c r="Z1443">
        <f t="shared" si="319"/>
        <v>0</v>
      </c>
      <c r="AA1443">
        <f t="shared" si="320"/>
        <v>7.9136967226585045E-2</v>
      </c>
      <c r="AB1443" s="45">
        <f t="shared" si="321"/>
        <v>7.9136967226585045E-2</v>
      </c>
      <c r="AC1443" s="47">
        <f t="shared" si="322"/>
        <v>0.92086303277341497</v>
      </c>
      <c r="AD1443" s="45">
        <f t="shared" si="323"/>
        <v>-8.244396955873938E-2</v>
      </c>
      <c r="AE1443" s="47">
        <f t="shared" si="324"/>
        <v>100</v>
      </c>
      <c r="AF1443">
        <f t="shared" si="325"/>
        <v>8.5937826158841227E-2</v>
      </c>
      <c r="BE1443">
        <v>0.63443367363443071</v>
      </c>
      <c r="BF1443">
        <v>0</v>
      </c>
      <c r="BG1443">
        <v>1</v>
      </c>
      <c r="BH1443">
        <f t="shared" si="329"/>
        <v>1229</v>
      </c>
      <c r="BI1443">
        <f t="shared" si="330"/>
        <v>216</v>
      </c>
      <c r="BJ1443">
        <f t="shared" si="326"/>
        <v>3.2441200324412334E-3</v>
      </c>
      <c r="BK1443">
        <f t="shared" si="327"/>
        <v>8.8607594936708889E-2</v>
      </c>
      <c r="BL1443">
        <f t="shared" si="328"/>
        <v>0</v>
      </c>
    </row>
    <row r="1444" spans="1:64" x14ac:dyDescent="0.3">
      <c r="A1444">
        <v>29</v>
      </c>
      <c r="B1444">
        <v>1</v>
      </c>
      <c r="C1444">
        <v>2</v>
      </c>
      <c r="D1444">
        <v>2</v>
      </c>
      <c r="E1444">
        <v>1</v>
      </c>
      <c r="F1444">
        <v>4</v>
      </c>
      <c r="G1444">
        <f t="shared" si="317"/>
        <v>2</v>
      </c>
      <c r="H1444">
        <v>4</v>
      </c>
      <c r="I1444">
        <v>2</v>
      </c>
      <c r="J1444">
        <v>1</v>
      </c>
      <c r="L1444" s="2" t="s">
        <v>20</v>
      </c>
      <c r="N1444">
        <v>58</v>
      </c>
      <c r="O1444">
        <v>3</v>
      </c>
      <c r="P1444">
        <v>2</v>
      </c>
      <c r="Q1444">
        <v>9</v>
      </c>
      <c r="R1444">
        <v>3</v>
      </c>
      <c r="S1444">
        <v>1</v>
      </c>
      <c r="T1444">
        <v>2</v>
      </c>
      <c r="U1444">
        <v>2</v>
      </c>
      <c r="V1444">
        <v>5</v>
      </c>
      <c r="W1444" s="45">
        <v>1</v>
      </c>
      <c r="X1444" s="46">
        <v>0</v>
      </c>
      <c r="Y1444" s="47">
        <f t="shared" si="318"/>
        <v>1</v>
      </c>
      <c r="Z1444">
        <f t="shared" si="319"/>
        <v>1</v>
      </c>
      <c r="AA1444">
        <f t="shared" si="320"/>
        <v>0.10026190793637897</v>
      </c>
      <c r="AB1444" s="45">
        <f t="shared" si="321"/>
        <v>0.10026190793637897</v>
      </c>
      <c r="AC1444" s="47">
        <f t="shared" si="322"/>
        <v>0.89973809206362099</v>
      </c>
      <c r="AD1444" s="45">
        <f t="shared" si="323"/>
        <v>-2.2999694374417596</v>
      </c>
      <c r="AE1444" s="47">
        <f t="shared" si="324"/>
        <v>0</v>
      </c>
      <c r="AF1444">
        <f t="shared" si="325"/>
        <v>8.9738776229407922</v>
      </c>
      <c r="BE1444">
        <v>0.64481075691699608</v>
      </c>
      <c r="BF1444">
        <v>0</v>
      </c>
      <c r="BG1444">
        <v>1</v>
      </c>
      <c r="BH1444">
        <f t="shared" si="329"/>
        <v>1229</v>
      </c>
      <c r="BI1444">
        <f t="shared" si="330"/>
        <v>217</v>
      </c>
      <c r="BJ1444">
        <f t="shared" si="326"/>
        <v>3.2441200324412334E-3</v>
      </c>
      <c r="BK1444">
        <f t="shared" si="327"/>
        <v>8.4388185654008407E-2</v>
      </c>
      <c r="BL1444">
        <f t="shared" si="328"/>
        <v>0</v>
      </c>
    </row>
    <row r="1445" spans="1:64" x14ac:dyDescent="0.3">
      <c r="A1445">
        <v>42</v>
      </c>
      <c r="B1445">
        <v>1</v>
      </c>
      <c r="C1445">
        <v>1</v>
      </c>
      <c r="D1445">
        <v>6</v>
      </c>
      <c r="E1445">
        <v>5</v>
      </c>
      <c r="F1445">
        <v>1</v>
      </c>
      <c r="G1445">
        <f t="shared" si="317"/>
        <v>2</v>
      </c>
      <c r="H1445">
        <v>2</v>
      </c>
      <c r="I1445">
        <v>4</v>
      </c>
      <c r="J1445">
        <v>0</v>
      </c>
      <c r="L1445" s="2" t="s">
        <v>20</v>
      </c>
      <c r="N1445">
        <v>58</v>
      </c>
      <c r="O1445">
        <v>4</v>
      </c>
      <c r="P1445">
        <v>1</v>
      </c>
      <c r="Q1445">
        <v>0</v>
      </c>
      <c r="R1445">
        <v>1</v>
      </c>
      <c r="S1445">
        <v>3</v>
      </c>
      <c r="T1445">
        <v>3</v>
      </c>
      <c r="U1445">
        <v>3</v>
      </c>
      <c r="V1445">
        <v>0</v>
      </c>
      <c r="W1445" s="45">
        <v>1</v>
      </c>
      <c r="X1445" s="46">
        <v>0</v>
      </c>
      <c r="Y1445" s="47">
        <f t="shared" si="318"/>
        <v>1</v>
      </c>
      <c r="Z1445">
        <f t="shared" si="319"/>
        <v>1</v>
      </c>
      <c r="AA1445">
        <f t="shared" si="320"/>
        <v>8.1172653611158538E-2</v>
      </c>
      <c r="AB1445" s="45">
        <f t="shared" si="321"/>
        <v>8.1172653611158538E-2</v>
      </c>
      <c r="AC1445" s="47">
        <f t="shared" si="322"/>
        <v>0.91882734638884145</v>
      </c>
      <c r="AD1445" s="45">
        <f t="shared" si="323"/>
        <v>-2.5111768667247172</v>
      </c>
      <c r="AE1445" s="47">
        <f t="shared" si="324"/>
        <v>0</v>
      </c>
      <c r="AF1445">
        <f t="shared" si="325"/>
        <v>11.319419847850499</v>
      </c>
      <c r="BE1445">
        <v>0.64583518874604517</v>
      </c>
      <c r="BF1445">
        <v>0</v>
      </c>
      <c r="BG1445">
        <v>1</v>
      </c>
      <c r="BH1445">
        <f t="shared" si="329"/>
        <v>1229</v>
      </c>
      <c r="BI1445">
        <f t="shared" si="330"/>
        <v>218</v>
      </c>
      <c r="BJ1445">
        <f t="shared" si="326"/>
        <v>3.2441200324412334E-3</v>
      </c>
      <c r="BK1445">
        <f t="shared" si="327"/>
        <v>8.0168776371308037E-2</v>
      </c>
      <c r="BL1445">
        <f t="shared" si="328"/>
        <v>0</v>
      </c>
    </row>
    <row r="1446" spans="1:64" x14ac:dyDescent="0.3">
      <c r="A1446">
        <v>56</v>
      </c>
      <c r="B1446">
        <v>4</v>
      </c>
      <c r="C1446">
        <v>1</v>
      </c>
      <c r="D1446">
        <v>9</v>
      </c>
      <c r="E1446">
        <v>1</v>
      </c>
      <c r="F1446">
        <v>1</v>
      </c>
      <c r="G1446">
        <f t="shared" si="317"/>
        <v>2</v>
      </c>
      <c r="H1446">
        <v>1</v>
      </c>
      <c r="I1446">
        <v>9</v>
      </c>
      <c r="J1446">
        <v>1</v>
      </c>
      <c r="L1446" s="2" t="s">
        <v>20</v>
      </c>
      <c r="N1446">
        <v>58</v>
      </c>
      <c r="O1446">
        <v>4</v>
      </c>
      <c r="P1446">
        <v>1</v>
      </c>
      <c r="Q1446">
        <v>10</v>
      </c>
      <c r="R1446">
        <v>3</v>
      </c>
      <c r="S1446">
        <v>1</v>
      </c>
      <c r="T1446">
        <v>2</v>
      </c>
      <c r="U1446">
        <v>2</v>
      </c>
      <c r="V1446">
        <v>15</v>
      </c>
      <c r="W1446" s="45">
        <v>1</v>
      </c>
      <c r="X1446" s="46">
        <v>0</v>
      </c>
      <c r="Y1446" s="47">
        <f t="shared" si="318"/>
        <v>1</v>
      </c>
      <c r="Z1446">
        <f t="shared" si="319"/>
        <v>1</v>
      </c>
      <c r="AA1446">
        <f t="shared" si="320"/>
        <v>5.7187112501694538E-2</v>
      </c>
      <c r="AB1446" s="45">
        <f t="shared" si="321"/>
        <v>5.7187112501694538E-2</v>
      </c>
      <c r="AC1446" s="47">
        <f t="shared" si="322"/>
        <v>0.9428128874983055</v>
      </c>
      <c r="AD1446" s="45">
        <f t="shared" si="323"/>
        <v>-2.8614267118960064</v>
      </c>
      <c r="AE1446" s="47">
        <f t="shared" si="324"/>
        <v>0</v>
      </c>
      <c r="AF1446">
        <f t="shared" si="325"/>
        <v>16.486457284766189</v>
      </c>
      <c r="BE1446">
        <v>0.65167477735084789</v>
      </c>
      <c r="BF1446">
        <v>0</v>
      </c>
      <c r="BG1446">
        <v>1</v>
      </c>
      <c r="BH1446">
        <f t="shared" si="329"/>
        <v>1229</v>
      </c>
      <c r="BI1446">
        <f t="shared" si="330"/>
        <v>219</v>
      </c>
      <c r="BJ1446">
        <f t="shared" si="326"/>
        <v>3.2441200324412334E-3</v>
      </c>
      <c r="BK1446">
        <f t="shared" si="327"/>
        <v>7.5949367088607556E-2</v>
      </c>
      <c r="BL1446">
        <f t="shared" si="328"/>
        <v>6.1597215805848276E-5</v>
      </c>
    </row>
    <row r="1447" spans="1:64" x14ac:dyDescent="0.3">
      <c r="A1447">
        <v>41</v>
      </c>
      <c r="B1447">
        <v>1</v>
      </c>
      <c r="C1447">
        <v>1</v>
      </c>
      <c r="D1447">
        <v>7</v>
      </c>
      <c r="E1447">
        <v>4</v>
      </c>
      <c r="F1447">
        <v>4</v>
      </c>
      <c r="G1447">
        <f t="shared" si="317"/>
        <v>2</v>
      </c>
      <c r="H1447">
        <v>3</v>
      </c>
      <c r="I1447">
        <v>0</v>
      </c>
      <c r="J1447">
        <v>0</v>
      </c>
      <c r="L1447" s="2" t="s">
        <v>20</v>
      </c>
      <c r="N1447">
        <v>58</v>
      </c>
      <c r="O1447">
        <v>4</v>
      </c>
      <c r="P1447">
        <v>1</v>
      </c>
      <c r="Q1447">
        <v>10</v>
      </c>
      <c r="R1447">
        <v>4</v>
      </c>
      <c r="S1447">
        <v>3</v>
      </c>
      <c r="T1447">
        <v>3</v>
      </c>
      <c r="U1447">
        <v>2</v>
      </c>
      <c r="V1447">
        <v>1</v>
      </c>
      <c r="W1447" s="45">
        <v>0</v>
      </c>
      <c r="X1447" s="46">
        <v>1</v>
      </c>
      <c r="Y1447" s="47">
        <f t="shared" si="318"/>
        <v>1</v>
      </c>
      <c r="Z1447">
        <f t="shared" si="319"/>
        <v>0</v>
      </c>
      <c r="AA1447">
        <f t="shared" si="320"/>
        <v>7.8303723637173726E-3</v>
      </c>
      <c r="AB1447" s="45">
        <f t="shared" si="321"/>
        <v>7.8303723637173726E-3</v>
      </c>
      <c r="AC1447" s="47">
        <f t="shared" si="322"/>
        <v>0.99216962763628258</v>
      </c>
      <c r="AD1447" s="45">
        <f t="shared" si="323"/>
        <v>-7.8611907142543489E-3</v>
      </c>
      <c r="AE1447" s="47">
        <f t="shared" si="324"/>
        <v>100</v>
      </c>
      <c r="AF1447">
        <f t="shared" si="325"/>
        <v>7.8921710014165977E-3</v>
      </c>
      <c r="BE1447">
        <v>0.66619252386212291</v>
      </c>
      <c r="BF1447">
        <v>1</v>
      </c>
      <c r="BG1447">
        <v>0</v>
      </c>
      <c r="BH1447">
        <f t="shared" si="329"/>
        <v>1230</v>
      </c>
      <c r="BI1447">
        <f t="shared" si="330"/>
        <v>219</v>
      </c>
      <c r="BJ1447">
        <f t="shared" si="326"/>
        <v>2.4330900243308973E-3</v>
      </c>
      <c r="BK1447">
        <f t="shared" si="327"/>
        <v>7.5949367088607556E-2</v>
      </c>
      <c r="BL1447">
        <f t="shared" si="328"/>
        <v>0</v>
      </c>
    </row>
    <row r="1448" spans="1:64" x14ac:dyDescent="0.3">
      <c r="A1448">
        <v>34</v>
      </c>
      <c r="B1448">
        <v>4</v>
      </c>
      <c r="C1448">
        <v>1</v>
      </c>
      <c r="D1448">
        <v>7</v>
      </c>
      <c r="E1448">
        <v>2</v>
      </c>
      <c r="F1448">
        <v>3</v>
      </c>
      <c r="G1448">
        <f t="shared" si="317"/>
        <v>2</v>
      </c>
      <c r="H1448">
        <v>3</v>
      </c>
      <c r="I1448">
        <v>1</v>
      </c>
      <c r="J1448">
        <v>0</v>
      </c>
      <c r="L1448" s="2" t="s">
        <v>20</v>
      </c>
      <c r="N1448">
        <v>58</v>
      </c>
      <c r="O1448">
        <v>4</v>
      </c>
      <c r="P1448">
        <v>2</v>
      </c>
      <c r="Q1448">
        <v>0</v>
      </c>
      <c r="R1448">
        <v>1</v>
      </c>
      <c r="S1448">
        <v>4</v>
      </c>
      <c r="T1448">
        <v>1</v>
      </c>
      <c r="U1448">
        <v>2</v>
      </c>
      <c r="V1448">
        <v>0</v>
      </c>
      <c r="W1448" s="45">
        <v>1</v>
      </c>
      <c r="X1448" s="46">
        <v>0</v>
      </c>
      <c r="Y1448" s="47">
        <f t="shared" si="318"/>
        <v>1</v>
      </c>
      <c r="Z1448">
        <f t="shared" si="319"/>
        <v>1</v>
      </c>
      <c r="AA1448">
        <f t="shared" si="320"/>
        <v>0.11167597883638024</v>
      </c>
      <c r="AB1448" s="45">
        <f t="shared" si="321"/>
        <v>0.11167597883638024</v>
      </c>
      <c r="AC1448" s="47">
        <f t="shared" si="322"/>
        <v>0.88832402116361975</v>
      </c>
      <c r="AD1448" s="45">
        <f t="shared" si="323"/>
        <v>-2.1921536467375478</v>
      </c>
      <c r="AE1448" s="47">
        <f t="shared" si="324"/>
        <v>0</v>
      </c>
      <c r="AF1448">
        <f t="shared" si="325"/>
        <v>7.9544771437833504</v>
      </c>
      <c r="BE1448">
        <v>0.66682446883937296</v>
      </c>
      <c r="BF1448">
        <v>0</v>
      </c>
      <c r="BG1448">
        <v>1</v>
      </c>
      <c r="BH1448">
        <f t="shared" si="329"/>
        <v>1230</v>
      </c>
      <c r="BI1448">
        <f t="shared" si="330"/>
        <v>220</v>
      </c>
      <c r="BJ1448">
        <f t="shared" si="326"/>
        <v>2.4330900243308973E-3</v>
      </c>
      <c r="BK1448">
        <f t="shared" si="327"/>
        <v>7.1729957805907185E-2</v>
      </c>
      <c r="BL1448">
        <f t="shared" si="328"/>
        <v>0</v>
      </c>
    </row>
    <row r="1449" spans="1:64" x14ac:dyDescent="0.3">
      <c r="A1449">
        <v>36</v>
      </c>
      <c r="B1449">
        <v>4</v>
      </c>
      <c r="C1449">
        <v>1</v>
      </c>
      <c r="D1449">
        <v>12</v>
      </c>
      <c r="E1449">
        <v>2</v>
      </c>
      <c r="F1449">
        <v>4</v>
      </c>
      <c r="G1449">
        <f t="shared" si="317"/>
        <v>1</v>
      </c>
      <c r="H1449">
        <v>2</v>
      </c>
      <c r="I1449">
        <v>11</v>
      </c>
      <c r="J1449">
        <v>0</v>
      </c>
      <c r="L1449" s="2" t="s">
        <v>21</v>
      </c>
      <c r="N1449">
        <v>58</v>
      </c>
      <c r="O1449">
        <v>4</v>
      </c>
      <c r="P1449">
        <v>2</v>
      </c>
      <c r="Q1449">
        <v>0</v>
      </c>
      <c r="R1449">
        <v>4</v>
      </c>
      <c r="S1449">
        <v>1</v>
      </c>
      <c r="T1449">
        <v>2</v>
      </c>
      <c r="U1449">
        <v>2</v>
      </c>
      <c r="V1449">
        <v>0</v>
      </c>
      <c r="W1449" s="45">
        <v>0</v>
      </c>
      <c r="X1449" s="46">
        <v>1</v>
      </c>
      <c r="Y1449" s="47">
        <f t="shared" si="318"/>
        <v>1</v>
      </c>
      <c r="Z1449">
        <f t="shared" si="319"/>
        <v>0</v>
      </c>
      <c r="AA1449">
        <f t="shared" si="320"/>
        <v>0.10106383179107846</v>
      </c>
      <c r="AB1449" s="45">
        <f t="shared" si="321"/>
        <v>0.10106383179107846</v>
      </c>
      <c r="AC1449" s="47">
        <f t="shared" si="322"/>
        <v>0.89893616820892153</v>
      </c>
      <c r="AD1449" s="45">
        <f t="shared" si="323"/>
        <v>-0.10654325013600445</v>
      </c>
      <c r="AE1449" s="47">
        <f t="shared" si="324"/>
        <v>100</v>
      </c>
      <c r="AF1449">
        <f t="shared" si="325"/>
        <v>0.11242603798269939</v>
      </c>
      <c r="BE1449">
        <v>0.66713363798356895</v>
      </c>
      <c r="BF1449">
        <v>0</v>
      </c>
      <c r="BG1449">
        <v>1</v>
      </c>
      <c r="BH1449">
        <f t="shared" si="329"/>
        <v>1230</v>
      </c>
      <c r="BI1449">
        <f t="shared" si="330"/>
        <v>221</v>
      </c>
      <c r="BJ1449">
        <f t="shared" si="326"/>
        <v>2.4330900243308973E-3</v>
      </c>
      <c r="BK1449">
        <f t="shared" si="327"/>
        <v>6.7510548523206704E-2</v>
      </c>
      <c r="BL1449">
        <f t="shared" si="328"/>
        <v>0</v>
      </c>
    </row>
    <row r="1450" spans="1:64" x14ac:dyDescent="0.3">
      <c r="A1450">
        <v>41</v>
      </c>
      <c r="B1450">
        <v>3</v>
      </c>
      <c r="C1450">
        <v>1</v>
      </c>
      <c r="D1450">
        <v>4</v>
      </c>
      <c r="E1450">
        <v>2</v>
      </c>
      <c r="F1450">
        <v>2</v>
      </c>
      <c r="G1450">
        <f t="shared" si="317"/>
        <v>1</v>
      </c>
      <c r="H1450">
        <v>3</v>
      </c>
      <c r="I1450">
        <v>0</v>
      </c>
      <c r="J1450">
        <v>0</v>
      </c>
      <c r="L1450" s="2" t="s">
        <v>21</v>
      </c>
      <c r="N1450">
        <v>58</v>
      </c>
      <c r="O1450">
        <v>4</v>
      </c>
      <c r="P1450">
        <v>2</v>
      </c>
      <c r="Q1450">
        <v>3</v>
      </c>
      <c r="R1450">
        <v>2</v>
      </c>
      <c r="S1450">
        <v>3</v>
      </c>
      <c r="T1450">
        <v>1</v>
      </c>
      <c r="U1450">
        <v>3</v>
      </c>
      <c r="V1450">
        <v>1</v>
      </c>
      <c r="W1450" s="45">
        <v>0</v>
      </c>
      <c r="X1450" s="46">
        <v>1</v>
      </c>
      <c r="Y1450" s="47">
        <f t="shared" si="318"/>
        <v>1</v>
      </c>
      <c r="Z1450">
        <f t="shared" si="319"/>
        <v>0</v>
      </c>
      <c r="AA1450">
        <f t="shared" si="320"/>
        <v>5.1964949261484608E-2</v>
      </c>
      <c r="AB1450" s="45">
        <f t="shared" si="321"/>
        <v>5.1964949261484608E-2</v>
      </c>
      <c r="AC1450" s="47">
        <f t="shared" si="322"/>
        <v>0.94803505073851535</v>
      </c>
      <c r="AD1450" s="45">
        <f t="shared" si="323"/>
        <v>-5.3363804057748515E-2</v>
      </c>
      <c r="AE1450" s="47">
        <f t="shared" si="324"/>
        <v>100</v>
      </c>
      <c r="AF1450">
        <f t="shared" si="325"/>
        <v>5.4813320689993617E-2</v>
      </c>
      <c r="BE1450">
        <v>0.6696381405881946</v>
      </c>
      <c r="BF1450">
        <v>0</v>
      </c>
      <c r="BG1450">
        <v>1</v>
      </c>
      <c r="BH1450">
        <f t="shared" si="329"/>
        <v>1230</v>
      </c>
      <c r="BI1450">
        <f t="shared" si="330"/>
        <v>222</v>
      </c>
      <c r="BJ1450">
        <f t="shared" si="326"/>
        <v>2.4330900243308973E-3</v>
      </c>
      <c r="BK1450">
        <f t="shared" si="327"/>
        <v>6.3291139240506333E-2</v>
      </c>
      <c r="BL1450">
        <f t="shared" si="328"/>
        <v>5.1331013171540261E-5</v>
      </c>
    </row>
    <row r="1451" spans="1:64" x14ac:dyDescent="0.3">
      <c r="A1451">
        <v>32</v>
      </c>
      <c r="B1451">
        <v>4</v>
      </c>
      <c r="C1451">
        <v>1</v>
      </c>
      <c r="D1451">
        <v>2</v>
      </c>
      <c r="E1451">
        <v>1</v>
      </c>
      <c r="F1451">
        <v>1</v>
      </c>
      <c r="G1451">
        <f t="shared" si="317"/>
        <v>3</v>
      </c>
      <c r="H1451">
        <v>3</v>
      </c>
      <c r="I1451">
        <v>1</v>
      </c>
      <c r="J1451">
        <v>0</v>
      </c>
      <c r="L1451" s="2" t="s">
        <v>18</v>
      </c>
      <c r="N1451">
        <v>58</v>
      </c>
      <c r="O1451">
        <v>4</v>
      </c>
      <c r="P1451">
        <v>2</v>
      </c>
      <c r="Q1451">
        <v>8</v>
      </c>
      <c r="R1451">
        <v>5</v>
      </c>
      <c r="S1451">
        <v>4</v>
      </c>
      <c r="T1451">
        <v>2</v>
      </c>
      <c r="U1451">
        <v>3</v>
      </c>
      <c r="V1451">
        <v>1</v>
      </c>
      <c r="W1451" s="45">
        <v>0</v>
      </c>
      <c r="X1451" s="46">
        <v>1</v>
      </c>
      <c r="Y1451" s="47">
        <f t="shared" si="318"/>
        <v>1</v>
      </c>
      <c r="Z1451">
        <f t="shared" si="319"/>
        <v>0</v>
      </c>
      <c r="AA1451">
        <f t="shared" si="320"/>
        <v>1.2749138265184853E-2</v>
      </c>
      <c r="AB1451" s="45">
        <f t="shared" si="321"/>
        <v>1.2749138265184853E-2</v>
      </c>
      <c r="AC1451" s="47">
        <f t="shared" si="322"/>
        <v>0.98725086173481513</v>
      </c>
      <c r="AD1451" s="45">
        <f t="shared" si="323"/>
        <v>-1.2831105951930247E-2</v>
      </c>
      <c r="AE1451" s="47">
        <f t="shared" si="324"/>
        <v>100</v>
      </c>
      <c r="AF1451">
        <f t="shared" si="325"/>
        <v>1.2913777803933071E-2</v>
      </c>
      <c r="BE1451">
        <v>0.67030085566245767</v>
      </c>
      <c r="BF1451">
        <v>1</v>
      </c>
      <c r="BG1451">
        <v>0</v>
      </c>
      <c r="BH1451">
        <f t="shared" si="329"/>
        <v>1231</v>
      </c>
      <c r="BI1451">
        <f t="shared" si="330"/>
        <v>222</v>
      </c>
      <c r="BJ1451">
        <f t="shared" si="326"/>
        <v>1.6220600162205612E-3</v>
      </c>
      <c r="BK1451">
        <f t="shared" si="327"/>
        <v>6.3291139240506333E-2</v>
      </c>
      <c r="BL1451">
        <f t="shared" si="328"/>
        <v>5.1331013171533234E-5</v>
      </c>
    </row>
    <row r="1452" spans="1:64" x14ac:dyDescent="0.3">
      <c r="A1452">
        <v>35</v>
      </c>
      <c r="B1452">
        <v>3</v>
      </c>
      <c r="C1452">
        <v>2</v>
      </c>
      <c r="D1452">
        <v>0</v>
      </c>
      <c r="E1452">
        <v>3</v>
      </c>
      <c r="F1452">
        <v>4</v>
      </c>
      <c r="G1452">
        <f t="shared" si="317"/>
        <v>3</v>
      </c>
      <c r="H1452">
        <v>3</v>
      </c>
      <c r="I1452">
        <v>1</v>
      </c>
      <c r="J1452">
        <v>0</v>
      </c>
      <c r="L1452" s="2" t="s">
        <v>18</v>
      </c>
      <c r="N1452">
        <v>58</v>
      </c>
      <c r="O1452">
        <v>4</v>
      </c>
      <c r="P1452">
        <v>2</v>
      </c>
      <c r="Q1452">
        <v>15</v>
      </c>
      <c r="R1452">
        <v>5</v>
      </c>
      <c r="S1452">
        <v>2</v>
      </c>
      <c r="T1452">
        <v>3</v>
      </c>
      <c r="U1452">
        <v>3</v>
      </c>
      <c r="V1452">
        <v>13</v>
      </c>
      <c r="W1452" s="45">
        <v>1</v>
      </c>
      <c r="X1452" s="46">
        <v>0</v>
      </c>
      <c r="Y1452" s="47">
        <f t="shared" si="318"/>
        <v>1</v>
      </c>
      <c r="Z1452">
        <f t="shared" si="319"/>
        <v>1</v>
      </c>
      <c r="AA1452">
        <f t="shared" si="320"/>
        <v>5.5428339866117789E-2</v>
      </c>
      <c r="AB1452" s="45">
        <f t="shared" si="321"/>
        <v>5.5428339866117789E-2</v>
      </c>
      <c r="AC1452" s="47">
        <f t="shared" si="322"/>
        <v>0.94457166013388216</v>
      </c>
      <c r="AD1452" s="45">
        <f t="shared" si="323"/>
        <v>-2.8926642660960362</v>
      </c>
      <c r="AE1452" s="47">
        <f t="shared" si="324"/>
        <v>0</v>
      </c>
      <c r="AF1452">
        <f t="shared" si="325"/>
        <v>17.041312484108502</v>
      </c>
      <c r="BE1452">
        <v>0.6823738847048697</v>
      </c>
      <c r="BF1452">
        <v>1</v>
      </c>
      <c r="BG1452">
        <v>0</v>
      </c>
      <c r="BH1452">
        <f t="shared" si="329"/>
        <v>1232</v>
      </c>
      <c r="BI1452">
        <f t="shared" si="330"/>
        <v>222</v>
      </c>
      <c r="BJ1452">
        <f t="shared" si="326"/>
        <v>8.110300081103361E-4</v>
      </c>
      <c r="BK1452">
        <f t="shared" si="327"/>
        <v>6.3291139240506333E-2</v>
      </c>
      <c r="BL1452">
        <f t="shared" si="328"/>
        <v>0</v>
      </c>
    </row>
    <row r="1453" spans="1:64" x14ac:dyDescent="0.3">
      <c r="A1453">
        <v>38</v>
      </c>
      <c r="B1453">
        <v>1</v>
      </c>
      <c r="C1453">
        <v>1</v>
      </c>
      <c r="D1453">
        <v>7</v>
      </c>
      <c r="E1453">
        <v>2</v>
      </c>
      <c r="F1453">
        <v>1</v>
      </c>
      <c r="G1453">
        <f t="shared" si="317"/>
        <v>2</v>
      </c>
      <c r="H1453">
        <v>3</v>
      </c>
      <c r="I1453">
        <v>1</v>
      </c>
      <c r="J1453">
        <v>0</v>
      </c>
      <c r="L1453" s="2" t="s">
        <v>20</v>
      </c>
      <c r="N1453">
        <v>59</v>
      </c>
      <c r="O1453">
        <v>1</v>
      </c>
      <c r="P1453">
        <v>1</v>
      </c>
      <c r="Q1453">
        <v>3</v>
      </c>
      <c r="R1453">
        <v>2</v>
      </c>
      <c r="S1453">
        <v>1</v>
      </c>
      <c r="T1453">
        <v>3</v>
      </c>
      <c r="U1453">
        <v>2</v>
      </c>
      <c r="V1453">
        <v>1</v>
      </c>
      <c r="W1453" s="45">
        <v>0</v>
      </c>
      <c r="X1453" s="46">
        <v>1</v>
      </c>
      <c r="Y1453" s="47">
        <f t="shared" si="318"/>
        <v>1</v>
      </c>
      <c r="Z1453">
        <f t="shared" si="319"/>
        <v>0</v>
      </c>
      <c r="AA1453">
        <f t="shared" si="320"/>
        <v>0.16371718297599147</v>
      </c>
      <c r="AB1453" s="45">
        <f t="shared" si="321"/>
        <v>0.16371718297599147</v>
      </c>
      <c r="AC1453" s="47">
        <f t="shared" si="322"/>
        <v>0.83628281702400853</v>
      </c>
      <c r="AD1453" s="45">
        <f t="shared" si="323"/>
        <v>-0.17878842523165117</v>
      </c>
      <c r="AE1453" s="47">
        <f t="shared" si="324"/>
        <v>100</v>
      </c>
      <c r="AF1453">
        <f t="shared" si="325"/>
        <v>0.19576772312337415</v>
      </c>
      <c r="BE1453">
        <v>0.68440071846309924</v>
      </c>
      <c r="BF1453">
        <v>0</v>
      </c>
      <c r="BG1453">
        <v>1</v>
      </c>
      <c r="BH1453">
        <f t="shared" si="329"/>
        <v>1232</v>
      </c>
      <c r="BI1453">
        <f t="shared" si="330"/>
        <v>223</v>
      </c>
      <c r="BJ1453">
        <f t="shared" si="326"/>
        <v>8.110300081103361E-4</v>
      </c>
      <c r="BK1453">
        <f t="shared" si="327"/>
        <v>5.9071729957805852E-2</v>
      </c>
      <c r="BL1453">
        <f t="shared" si="328"/>
        <v>0</v>
      </c>
    </row>
    <row r="1454" spans="1:64" x14ac:dyDescent="0.3">
      <c r="A1454">
        <v>50</v>
      </c>
      <c r="B1454">
        <v>2</v>
      </c>
      <c r="C1454">
        <v>1</v>
      </c>
      <c r="D1454">
        <v>3</v>
      </c>
      <c r="E1454">
        <v>2</v>
      </c>
      <c r="F1454">
        <v>1</v>
      </c>
      <c r="G1454">
        <f t="shared" si="317"/>
        <v>1</v>
      </c>
      <c r="H1454">
        <v>3</v>
      </c>
      <c r="I1454">
        <v>0</v>
      </c>
      <c r="J1454">
        <v>1</v>
      </c>
      <c r="L1454" s="2" t="s">
        <v>21</v>
      </c>
      <c r="N1454">
        <v>59</v>
      </c>
      <c r="O1454">
        <v>1</v>
      </c>
      <c r="P1454">
        <v>1</v>
      </c>
      <c r="Q1454">
        <v>16</v>
      </c>
      <c r="R1454">
        <v>3</v>
      </c>
      <c r="S1454">
        <v>1</v>
      </c>
      <c r="T1454">
        <v>3</v>
      </c>
      <c r="U1454">
        <v>2</v>
      </c>
      <c r="V1454">
        <v>7</v>
      </c>
      <c r="W1454" s="45">
        <v>0</v>
      </c>
      <c r="X1454" s="46">
        <v>1</v>
      </c>
      <c r="Y1454" s="47">
        <f t="shared" si="318"/>
        <v>1</v>
      </c>
      <c r="Z1454">
        <f t="shared" si="319"/>
        <v>0</v>
      </c>
      <c r="AA1454">
        <f t="shared" si="320"/>
        <v>3.6548115649598284E-2</v>
      </c>
      <c r="AB1454" s="45">
        <f t="shared" si="321"/>
        <v>3.6548115649598284E-2</v>
      </c>
      <c r="AC1454" s="47">
        <f t="shared" si="322"/>
        <v>0.96345188435040174</v>
      </c>
      <c r="AD1454" s="45">
        <f t="shared" si="323"/>
        <v>-3.7232730775923095E-2</v>
      </c>
      <c r="AE1454" s="47">
        <f t="shared" si="324"/>
        <v>100</v>
      </c>
      <c r="AF1454">
        <f t="shared" si="325"/>
        <v>3.7934552044849135E-2</v>
      </c>
      <c r="BE1454">
        <v>0.68883291383418388</v>
      </c>
      <c r="BF1454">
        <v>0</v>
      </c>
      <c r="BG1454">
        <v>1</v>
      </c>
      <c r="BH1454">
        <f t="shared" si="329"/>
        <v>1232</v>
      </c>
      <c r="BI1454">
        <f t="shared" si="330"/>
        <v>224</v>
      </c>
      <c r="BJ1454">
        <f t="shared" si="326"/>
        <v>8.110300081103361E-4</v>
      </c>
      <c r="BK1454">
        <f t="shared" si="327"/>
        <v>5.4852320675105481E-2</v>
      </c>
      <c r="BL1454">
        <f t="shared" si="328"/>
        <v>0</v>
      </c>
    </row>
    <row r="1455" spans="1:64" x14ac:dyDescent="0.3">
      <c r="A1455">
        <v>36</v>
      </c>
      <c r="B1455">
        <v>2</v>
      </c>
      <c r="C1455">
        <v>1</v>
      </c>
      <c r="D1455">
        <v>3</v>
      </c>
      <c r="E1455">
        <v>2</v>
      </c>
      <c r="F1455">
        <v>1</v>
      </c>
      <c r="G1455">
        <f t="shared" si="317"/>
        <v>2</v>
      </c>
      <c r="H1455">
        <v>2</v>
      </c>
      <c r="I1455">
        <v>0</v>
      </c>
      <c r="J1455">
        <v>0</v>
      </c>
      <c r="L1455" s="2" t="s">
        <v>20</v>
      </c>
      <c r="N1455">
        <v>59</v>
      </c>
      <c r="O1455">
        <v>2</v>
      </c>
      <c r="P1455">
        <v>1</v>
      </c>
      <c r="Q1455">
        <v>2</v>
      </c>
      <c r="R1455">
        <v>1</v>
      </c>
      <c r="S1455">
        <v>3</v>
      </c>
      <c r="T1455">
        <v>2</v>
      </c>
      <c r="U1455">
        <v>2</v>
      </c>
      <c r="V1455">
        <v>2</v>
      </c>
      <c r="W1455" s="45">
        <v>0</v>
      </c>
      <c r="X1455" s="46">
        <v>1</v>
      </c>
      <c r="Y1455" s="47">
        <f t="shared" si="318"/>
        <v>1</v>
      </c>
      <c r="Z1455">
        <f t="shared" si="319"/>
        <v>0</v>
      </c>
      <c r="AA1455">
        <f t="shared" si="320"/>
        <v>9.9669645055206105E-2</v>
      </c>
      <c r="AB1455" s="45">
        <f t="shared" si="321"/>
        <v>9.9669645055206105E-2</v>
      </c>
      <c r="AC1455" s="47">
        <f t="shared" si="322"/>
        <v>0.90033035494479385</v>
      </c>
      <c r="AD1455" s="45">
        <f t="shared" si="323"/>
        <v>-0.10499352195848184</v>
      </c>
      <c r="AE1455" s="47">
        <f t="shared" si="324"/>
        <v>100</v>
      </c>
      <c r="AF1455">
        <f t="shared" si="325"/>
        <v>0.1107034151495621</v>
      </c>
      <c r="BE1455">
        <v>0.68993608138017126</v>
      </c>
      <c r="BF1455">
        <v>0</v>
      </c>
      <c r="BG1455">
        <v>1</v>
      </c>
      <c r="BH1455">
        <f t="shared" si="329"/>
        <v>1232</v>
      </c>
      <c r="BI1455">
        <f t="shared" si="330"/>
        <v>225</v>
      </c>
      <c r="BJ1455">
        <f t="shared" si="326"/>
        <v>8.110300081103361E-4</v>
      </c>
      <c r="BK1455">
        <f t="shared" si="327"/>
        <v>5.0632911392405111E-2</v>
      </c>
      <c r="BL1455">
        <f t="shared" si="328"/>
        <v>0</v>
      </c>
    </row>
    <row r="1456" spans="1:64" x14ac:dyDescent="0.3">
      <c r="A1456">
        <v>45</v>
      </c>
      <c r="B1456">
        <v>4</v>
      </c>
      <c r="C1456">
        <v>1</v>
      </c>
      <c r="D1456">
        <v>3</v>
      </c>
      <c r="E1456">
        <v>2</v>
      </c>
      <c r="F1456">
        <v>3</v>
      </c>
      <c r="G1456">
        <f t="shared" si="317"/>
        <v>3</v>
      </c>
      <c r="H1456">
        <v>3</v>
      </c>
      <c r="I1456">
        <v>0</v>
      </c>
      <c r="J1456">
        <v>0</v>
      </c>
      <c r="L1456" s="2" t="s">
        <v>18</v>
      </c>
      <c r="N1456">
        <v>59</v>
      </c>
      <c r="O1456">
        <v>2</v>
      </c>
      <c r="P1456">
        <v>2</v>
      </c>
      <c r="Q1456">
        <v>4</v>
      </c>
      <c r="R1456">
        <v>3</v>
      </c>
      <c r="S1456">
        <v>4</v>
      </c>
      <c r="T1456">
        <v>2</v>
      </c>
      <c r="U1456">
        <v>1</v>
      </c>
      <c r="V1456">
        <v>0</v>
      </c>
      <c r="W1456" s="45">
        <v>0</v>
      </c>
      <c r="X1456" s="46">
        <v>1</v>
      </c>
      <c r="Y1456" s="47">
        <f t="shared" si="318"/>
        <v>1</v>
      </c>
      <c r="Z1456">
        <f t="shared" si="319"/>
        <v>0</v>
      </c>
      <c r="AA1456">
        <f t="shared" si="320"/>
        <v>0.12641761017644224</v>
      </c>
      <c r="AB1456" s="45">
        <f t="shared" si="321"/>
        <v>0.12641761017644224</v>
      </c>
      <c r="AC1456" s="47">
        <f t="shared" si="322"/>
        <v>0.87358238982355774</v>
      </c>
      <c r="AD1456" s="45">
        <f t="shared" si="323"/>
        <v>-0.1351528323636795</v>
      </c>
      <c r="AE1456" s="47">
        <f t="shared" si="324"/>
        <v>100</v>
      </c>
      <c r="AF1456">
        <f t="shared" si="325"/>
        <v>0.14471171998095739</v>
      </c>
      <c r="BE1456">
        <v>0.69627984834986978</v>
      </c>
      <c r="BF1456">
        <v>0</v>
      </c>
      <c r="BG1456">
        <v>1</v>
      </c>
      <c r="BH1456">
        <f t="shared" si="329"/>
        <v>1232</v>
      </c>
      <c r="BI1456">
        <f t="shared" si="330"/>
        <v>226</v>
      </c>
      <c r="BJ1456">
        <f t="shared" si="326"/>
        <v>8.110300081103361E-4</v>
      </c>
      <c r="BK1456">
        <f t="shared" si="327"/>
        <v>4.641350210970463E-2</v>
      </c>
      <c r="BL1456">
        <f t="shared" si="328"/>
        <v>0</v>
      </c>
    </row>
    <row r="1457" spans="1:64" x14ac:dyDescent="0.3">
      <c r="A1457">
        <v>40</v>
      </c>
      <c r="B1457">
        <v>3</v>
      </c>
      <c r="C1457">
        <v>1</v>
      </c>
      <c r="D1457">
        <v>2</v>
      </c>
      <c r="E1457">
        <v>1</v>
      </c>
      <c r="F1457">
        <v>3</v>
      </c>
      <c r="G1457">
        <f t="shared" si="317"/>
        <v>3</v>
      </c>
      <c r="H1457">
        <v>3</v>
      </c>
      <c r="I1457">
        <v>2</v>
      </c>
      <c r="J1457">
        <v>0</v>
      </c>
      <c r="L1457" s="2" t="s">
        <v>18</v>
      </c>
      <c r="N1457">
        <v>59</v>
      </c>
      <c r="O1457">
        <v>3</v>
      </c>
      <c r="P1457">
        <v>1</v>
      </c>
      <c r="Q1457">
        <v>0</v>
      </c>
      <c r="R1457">
        <v>1</v>
      </c>
      <c r="S1457">
        <v>4</v>
      </c>
      <c r="T1457">
        <v>2</v>
      </c>
      <c r="U1457">
        <v>3</v>
      </c>
      <c r="V1457">
        <v>0</v>
      </c>
      <c r="W1457" s="45">
        <v>0</v>
      </c>
      <c r="X1457" s="46">
        <v>1</v>
      </c>
      <c r="Y1457" s="47">
        <f t="shared" si="318"/>
        <v>1</v>
      </c>
      <c r="Z1457">
        <f t="shared" si="319"/>
        <v>0</v>
      </c>
      <c r="AA1457">
        <f t="shared" si="320"/>
        <v>5.321276456666952E-2</v>
      </c>
      <c r="AB1457" s="45">
        <f t="shared" si="321"/>
        <v>5.321276456666952E-2</v>
      </c>
      <c r="AC1457" s="47">
        <f t="shared" si="322"/>
        <v>0.94678723543333043</v>
      </c>
      <c r="AD1457" s="45">
        <f t="shared" si="323"/>
        <v>-5.4680883231529767E-2</v>
      </c>
      <c r="AE1457" s="47">
        <f t="shared" si="324"/>
        <v>100</v>
      </c>
      <c r="AF1457">
        <f t="shared" si="325"/>
        <v>5.6203508639736603E-2</v>
      </c>
      <c r="BE1457">
        <v>0.71403706236402942</v>
      </c>
      <c r="BF1457">
        <v>0</v>
      </c>
      <c r="BG1457">
        <v>1</v>
      </c>
      <c r="BH1457">
        <f t="shared" si="329"/>
        <v>1232</v>
      </c>
      <c r="BI1457">
        <f t="shared" si="330"/>
        <v>227</v>
      </c>
      <c r="BJ1457">
        <f t="shared" si="326"/>
        <v>8.110300081103361E-4</v>
      </c>
      <c r="BK1457">
        <f t="shared" si="327"/>
        <v>4.2194092827004259E-2</v>
      </c>
      <c r="BL1457">
        <f t="shared" si="328"/>
        <v>0</v>
      </c>
    </row>
    <row r="1458" spans="1:64" x14ac:dyDescent="0.3">
      <c r="A1458">
        <v>35</v>
      </c>
      <c r="B1458">
        <v>3</v>
      </c>
      <c r="C1458">
        <v>2</v>
      </c>
      <c r="D1458">
        <v>2</v>
      </c>
      <c r="E1458">
        <v>2</v>
      </c>
      <c r="F1458">
        <v>3</v>
      </c>
      <c r="G1458">
        <f t="shared" si="317"/>
        <v>2</v>
      </c>
      <c r="H1458">
        <v>4</v>
      </c>
      <c r="I1458">
        <v>0</v>
      </c>
      <c r="J1458">
        <v>0</v>
      </c>
      <c r="L1458" s="2" t="s">
        <v>20</v>
      </c>
      <c r="N1458">
        <v>59</v>
      </c>
      <c r="O1458">
        <v>3</v>
      </c>
      <c r="P1458">
        <v>1</v>
      </c>
      <c r="Q1458">
        <v>1</v>
      </c>
      <c r="R1458">
        <v>2</v>
      </c>
      <c r="S1458">
        <v>4</v>
      </c>
      <c r="T1458">
        <v>3</v>
      </c>
      <c r="U1458">
        <v>3</v>
      </c>
      <c r="V1458">
        <v>0</v>
      </c>
      <c r="W1458" s="45">
        <v>0</v>
      </c>
      <c r="X1458" s="46">
        <v>1</v>
      </c>
      <c r="Y1458" s="47">
        <f t="shared" si="318"/>
        <v>1</v>
      </c>
      <c r="Z1458">
        <f t="shared" si="319"/>
        <v>0</v>
      </c>
      <c r="AA1458">
        <f t="shared" si="320"/>
        <v>5.8710701179355444E-2</v>
      </c>
      <c r="AB1458" s="45">
        <f t="shared" si="321"/>
        <v>5.8710701179355444E-2</v>
      </c>
      <c r="AC1458" s="47">
        <f t="shared" si="322"/>
        <v>0.9412892988206446</v>
      </c>
      <c r="AD1458" s="45">
        <f t="shared" si="323"/>
        <v>-6.0504749004532558E-2</v>
      </c>
      <c r="AE1458" s="47">
        <f t="shared" si="324"/>
        <v>100</v>
      </c>
      <c r="AF1458">
        <f t="shared" si="325"/>
        <v>6.2372642770840973E-2</v>
      </c>
      <c r="BE1458">
        <v>0.73091587123607005</v>
      </c>
      <c r="BF1458">
        <v>0</v>
      </c>
      <c r="BG1458">
        <v>1</v>
      </c>
      <c r="BH1458">
        <f t="shared" si="329"/>
        <v>1232</v>
      </c>
      <c r="BI1458">
        <f t="shared" si="330"/>
        <v>228</v>
      </c>
      <c r="BJ1458">
        <f t="shared" si="326"/>
        <v>8.110300081103361E-4</v>
      </c>
      <c r="BK1458">
        <f t="shared" si="327"/>
        <v>3.7974683544303778E-2</v>
      </c>
      <c r="BL1458">
        <f t="shared" si="328"/>
        <v>0</v>
      </c>
    </row>
    <row r="1459" spans="1:64" x14ac:dyDescent="0.3">
      <c r="A1459">
        <v>40</v>
      </c>
      <c r="B1459">
        <v>3</v>
      </c>
      <c r="C1459">
        <v>1</v>
      </c>
      <c r="D1459">
        <v>3</v>
      </c>
      <c r="E1459">
        <v>1</v>
      </c>
      <c r="F1459">
        <v>3</v>
      </c>
      <c r="G1459">
        <f t="shared" si="317"/>
        <v>2</v>
      </c>
      <c r="H1459">
        <v>3</v>
      </c>
      <c r="I1459">
        <v>0</v>
      </c>
      <c r="J1459">
        <v>0</v>
      </c>
      <c r="L1459" s="2" t="s">
        <v>20</v>
      </c>
      <c r="N1459">
        <v>59</v>
      </c>
      <c r="O1459">
        <v>3</v>
      </c>
      <c r="P1459">
        <v>1</v>
      </c>
      <c r="Q1459">
        <v>2</v>
      </c>
      <c r="R1459">
        <v>5</v>
      </c>
      <c r="S1459">
        <v>4</v>
      </c>
      <c r="T1459">
        <v>2</v>
      </c>
      <c r="U1459">
        <v>3</v>
      </c>
      <c r="V1459">
        <v>2</v>
      </c>
      <c r="W1459" s="45">
        <v>0</v>
      </c>
      <c r="X1459" s="46">
        <v>1</v>
      </c>
      <c r="Y1459" s="47">
        <f t="shared" si="318"/>
        <v>1</v>
      </c>
      <c r="Z1459">
        <f t="shared" si="319"/>
        <v>0</v>
      </c>
      <c r="AA1459">
        <f t="shared" si="320"/>
        <v>1.163081827872391E-2</v>
      </c>
      <c r="AB1459" s="45">
        <f t="shared" si="321"/>
        <v>1.163081827872391E-2</v>
      </c>
      <c r="AC1459" s="47">
        <f t="shared" si="322"/>
        <v>0.98836918172127608</v>
      </c>
      <c r="AD1459" s="45">
        <f t="shared" si="323"/>
        <v>-1.1698985320120687E-2</v>
      </c>
      <c r="AE1459" s="47">
        <f t="shared" si="324"/>
        <v>100</v>
      </c>
      <c r="AF1459">
        <f t="shared" si="325"/>
        <v>1.1767686097282468E-2</v>
      </c>
      <c r="BE1459">
        <v>0.73504511146725338</v>
      </c>
      <c r="BF1459">
        <v>0</v>
      </c>
      <c r="BG1459">
        <v>1</v>
      </c>
      <c r="BH1459">
        <f t="shared" si="329"/>
        <v>1232</v>
      </c>
      <c r="BI1459">
        <f t="shared" si="330"/>
        <v>229</v>
      </c>
      <c r="BJ1459">
        <f t="shared" si="326"/>
        <v>8.110300081103361E-4</v>
      </c>
      <c r="BK1459">
        <f t="shared" si="327"/>
        <v>3.3755274261603407E-2</v>
      </c>
      <c r="BL1459">
        <f t="shared" si="328"/>
        <v>0</v>
      </c>
    </row>
    <row r="1460" spans="1:64" x14ac:dyDescent="0.3">
      <c r="A1460">
        <v>35</v>
      </c>
      <c r="B1460">
        <v>3</v>
      </c>
      <c r="C1460">
        <v>1</v>
      </c>
      <c r="D1460">
        <v>3</v>
      </c>
      <c r="E1460">
        <v>1</v>
      </c>
      <c r="F1460">
        <v>1</v>
      </c>
      <c r="G1460">
        <f t="shared" si="317"/>
        <v>2</v>
      </c>
      <c r="H1460">
        <v>3</v>
      </c>
      <c r="I1460">
        <v>1</v>
      </c>
      <c r="J1460">
        <v>0</v>
      </c>
      <c r="L1460" s="2" t="s">
        <v>20</v>
      </c>
      <c r="N1460">
        <v>59</v>
      </c>
      <c r="O1460">
        <v>3</v>
      </c>
      <c r="P1460">
        <v>2</v>
      </c>
      <c r="Q1460">
        <v>0</v>
      </c>
      <c r="R1460">
        <v>1</v>
      </c>
      <c r="S1460">
        <v>4</v>
      </c>
      <c r="T1460">
        <v>2</v>
      </c>
      <c r="U1460">
        <v>2</v>
      </c>
      <c r="V1460">
        <v>0</v>
      </c>
      <c r="W1460" s="45">
        <v>0</v>
      </c>
      <c r="X1460" s="46">
        <v>1</v>
      </c>
      <c r="Y1460" s="47">
        <f t="shared" si="318"/>
        <v>1</v>
      </c>
      <c r="Z1460">
        <f t="shared" si="319"/>
        <v>0</v>
      </c>
      <c r="AA1460">
        <f t="shared" si="320"/>
        <v>0.25031370869194031</v>
      </c>
      <c r="AB1460" s="45">
        <f t="shared" si="321"/>
        <v>0.25031370869194031</v>
      </c>
      <c r="AC1460" s="47">
        <f t="shared" si="322"/>
        <v>0.74968629130805975</v>
      </c>
      <c r="AD1460" s="45">
        <f t="shared" si="323"/>
        <v>-0.28810043821045211</v>
      </c>
      <c r="AE1460" s="47">
        <f t="shared" si="324"/>
        <v>100</v>
      </c>
      <c r="AF1460">
        <f t="shared" si="325"/>
        <v>0.33389127104777461</v>
      </c>
      <c r="BE1460">
        <v>0.74269358905511285</v>
      </c>
      <c r="BF1460">
        <v>0</v>
      </c>
      <c r="BG1460">
        <v>1</v>
      </c>
      <c r="BH1460">
        <f t="shared" si="329"/>
        <v>1232</v>
      </c>
      <c r="BI1460">
        <f t="shared" si="330"/>
        <v>230</v>
      </c>
      <c r="BJ1460">
        <f t="shared" si="326"/>
        <v>8.110300081103361E-4</v>
      </c>
      <c r="BK1460">
        <f t="shared" si="327"/>
        <v>2.9535864978902926E-2</v>
      </c>
      <c r="BL1460">
        <f t="shared" si="328"/>
        <v>0</v>
      </c>
    </row>
    <row r="1461" spans="1:64" x14ac:dyDescent="0.3">
      <c r="A1461">
        <v>29</v>
      </c>
      <c r="B1461">
        <v>4</v>
      </c>
      <c r="C1461">
        <v>2</v>
      </c>
      <c r="D1461">
        <v>3</v>
      </c>
      <c r="E1461">
        <v>2</v>
      </c>
      <c r="F1461">
        <v>2</v>
      </c>
      <c r="G1461">
        <f t="shared" si="317"/>
        <v>2</v>
      </c>
      <c r="H1461">
        <v>3</v>
      </c>
      <c r="I1461">
        <v>0</v>
      </c>
      <c r="J1461">
        <v>0</v>
      </c>
      <c r="L1461" s="2" t="s">
        <v>20</v>
      </c>
      <c r="N1461">
        <v>59</v>
      </c>
      <c r="O1461">
        <v>3</v>
      </c>
      <c r="P1461">
        <v>2</v>
      </c>
      <c r="Q1461">
        <v>3</v>
      </c>
      <c r="R1461">
        <v>4</v>
      </c>
      <c r="S1461">
        <v>1</v>
      </c>
      <c r="T1461">
        <v>3</v>
      </c>
      <c r="U1461">
        <v>3</v>
      </c>
      <c r="V1461">
        <v>4</v>
      </c>
      <c r="W1461" s="45">
        <v>0</v>
      </c>
      <c r="X1461" s="46">
        <v>1</v>
      </c>
      <c r="Y1461" s="47">
        <f t="shared" si="318"/>
        <v>1</v>
      </c>
      <c r="Z1461">
        <f t="shared" si="319"/>
        <v>0</v>
      </c>
      <c r="AA1461">
        <f t="shared" si="320"/>
        <v>0.20671294006902841</v>
      </c>
      <c r="AB1461" s="45">
        <f t="shared" si="321"/>
        <v>0.20671294006902841</v>
      </c>
      <c r="AC1461" s="47">
        <f t="shared" si="322"/>
        <v>0.79328705993097159</v>
      </c>
      <c r="AD1461" s="45">
        <f t="shared" si="323"/>
        <v>-0.23157013050396272</v>
      </c>
      <c r="AE1461" s="47">
        <f t="shared" si="324"/>
        <v>100</v>
      </c>
      <c r="AF1461">
        <f t="shared" si="325"/>
        <v>0.2605777284291208</v>
      </c>
      <c r="BE1461">
        <v>0.74899735264832734</v>
      </c>
      <c r="BF1461">
        <v>0</v>
      </c>
      <c r="BG1461">
        <v>1</v>
      </c>
      <c r="BH1461">
        <f t="shared" si="329"/>
        <v>1232</v>
      </c>
      <c r="BI1461">
        <f t="shared" si="330"/>
        <v>231</v>
      </c>
      <c r="BJ1461">
        <f t="shared" si="326"/>
        <v>8.110300081103361E-4</v>
      </c>
      <c r="BK1461">
        <f t="shared" si="327"/>
        <v>2.5316455696202556E-2</v>
      </c>
      <c r="BL1461">
        <f t="shared" si="328"/>
        <v>0</v>
      </c>
    </row>
    <row r="1462" spans="1:64" x14ac:dyDescent="0.3">
      <c r="A1462">
        <v>29</v>
      </c>
      <c r="B1462">
        <v>4</v>
      </c>
      <c r="C1462">
        <v>1</v>
      </c>
      <c r="D1462">
        <v>4</v>
      </c>
      <c r="E1462">
        <v>1</v>
      </c>
      <c r="F1462">
        <v>1</v>
      </c>
      <c r="G1462">
        <f t="shared" si="317"/>
        <v>3</v>
      </c>
      <c r="H1462">
        <v>1</v>
      </c>
      <c r="I1462">
        <v>0</v>
      </c>
      <c r="J1462">
        <v>0</v>
      </c>
      <c r="L1462" s="2" t="s">
        <v>18</v>
      </c>
      <c r="N1462">
        <v>59</v>
      </c>
      <c r="O1462">
        <v>4</v>
      </c>
      <c r="P1462">
        <v>1</v>
      </c>
      <c r="Q1462">
        <v>7</v>
      </c>
      <c r="R1462">
        <v>3</v>
      </c>
      <c r="S1462">
        <v>1</v>
      </c>
      <c r="T1462">
        <v>3</v>
      </c>
      <c r="U1462">
        <v>2</v>
      </c>
      <c r="V1462">
        <v>5</v>
      </c>
      <c r="W1462" s="45">
        <v>0</v>
      </c>
      <c r="X1462" s="46">
        <v>1</v>
      </c>
      <c r="Y1462" s="47">
        <f t="shared" si="318"/>
        <v>1</v>
      </c>
      <c r="Z1462">
        <f t="shared" si="319"/>
        <v>0</v>
      </c>
      <c r="AA1462">
        <f t="shared" si="320"/>
        <v>4.0894417841025238E-2</v>
      </c>
      <c r="AB1462" s="45">
        <f t="shared" si="321"/>
        <v>4.0894417841025238E-2</v>
      </c>
      <c r="AC1462" s="47">
        <f t="shared" si="322"/>
        <v>0.95910558215897479</v>
      </c>
      <c r="AD1462" s="45">
        <f t="shared" si="323"/>
        <v>-4.1754114059794317E-2</v>
      </c>
      <c r="AE1462" s="47">
        <f t="shared" si="324"/>
        <v>100</v>
      </c>
      <c r="AF1462">
        <f t="shared" si="325"/>
        <v>4.2638077185382137E-2</v>
      </c>
      <c r="BE1462">
        <v>0.75648908639623436</v>
      </c>
      <c r="BF1462">
        <v>0</v>
      </c>
      <c r="BG1462">
        <v>1</v>
      </c>
      <c r="BH1462">
        <f t="shared" si="329"/>
        <v>1232</v>
      </c>
      <c r="BI1462">
        <f t="shared" si="330"/>
        <v>232</v>
      </c>
      <c r="BJ1462">
        <f t="shared" si="326"/>
        <v>8.110300081103361E-4</v>
      </c>
      <c r="BK1462">
        <f t="shared" si="327"/>
        <v>2.1097046413502074E-2</v>
      </c>
      <c r="BL1462">
        <f t="shared" si="328"/>
        <v>0</v>
      </c>
    </row>
    <row r="1463" spans="1:64" x14ac:dyDescent="0.3">
      <c r="A1463">
        <v>50</v>
      </c>
      <c r="B1463">
        <v>4</v>
      </c>
      <c r="C1463">
        <v>2</v>
      </c>
      <c r="D1463">
        <v>2</v>
      </c>
      <c r="E1463">
        <v>3</v>
      </c>
      <c r="F1463">
        <v>1</v>
      </c>
      <c r="G1463">
        <f t="shared" si="317"/>
        <v>1</v>
      </c>
      <c r="H1463">
        <v>3</v>
      </c>
      <c r="I1463">
        <v>2</v>
      </c>
      <c r="J1463">
        <v>1</v>
      </c>
      <c r="L1463" s="2" t="s">
        <v>21</v>
      </c>
      <c r="N1463">
        <v>60</v>
      </c>
      <c r="O1463">
        <v>1</v>
      </c>
      <c r="P1463">
        <v>1</v>
      </c>
      <c r="Q1463">
        <v>2</v>
      </c>
      <c r="R1463">
        <v>2</v>
      </c>
      <c r="S1463">
        <v>1</v>
      </c>
      <c r="T1463">
        <v>3</v>
      </c>
      <c r="U1463">
        <v>3</v>
      </c>
      <c r="V1463">
        <v>2</v>
      </c>
      <c r="W1463" s="45">
        <v>0</v>
      </c>
      <c r="X1463" s="46">
        <v>1</v>
      </c>
      <c r="Y1463" s="47">
        <f t="shared" si="318"/>
        <v>1</v>
      </c>
      <c r="Z1463">
        <f t="shared" si="319"/>
        <v>0</v>
      </c>
      <c r="AA1463">
        <f t="shared" si="320"/>
        <v>0.17087924827110668</v>
      </c>
      <c r="AB1463" s="45">
        <f t="shared" si="321"/>
        <v>0.17087924827110668</v>
      </c>
      <c r="AC1463" s="47">
        <f t="shared" si="322"/>
        <v>0.82912075172889332</v>
      </c>
      <c r="AD1463" s="45">
        <f t="shared" si="323"/>
        <v>-0.18738947495006433</v>
      </c>
      <c r="AE1463" s="47">
        <f t="shared" si="324"/>
        <v>100</v>
      </c>
      <c r="AF1463">
        <f t="shared" si="325"/>
        <v>0.20609693812968383</v>
      </c>
      <c r="BE1463">
        <v>0.76753850643680455</v>
      </c>
      <c r="BF1463">
        <v>0</v>
      </c>
      <c r="BG1463">
        <v>1</v>
      </c>
      <c r="BH1463">
        <f t="shared" si="329"/>
        <v>1232</v>
      </c>
      <c r="BI1463">
        <f t="shared" si="330"/>
        <v>233</v>
      </c>
      <c r="BJ1463">
        <f t="shared" si="326"/>
        <v>8.110300081103361E-4</v>
      </c>
      <c r="BK1463">
        <f t="shared" si="327"/>
        <v>1.6877637130801704E-2</v>
      </c>
      <c r="BL1463">
        <f t="shared" si="328"/>
        <v>0</v>
      </c>
    </row>
    <row r="1464" spans="1:64" x14ac:dyDescent="0.3">
      <c r="A1464">
        <v>39</v>
      </c>
      <c r="B1464">
        <v>2</v>
      </c>
      <c r="C1464">
        <v>1</v>
      </c>
      <c r="D1464">
        <v>9</v>
      </c>
      <c r="E1464">
        <v>4</v>
      </c>
      <c r="F1464">
        <v>1</v>
      </c>
      <c r="G1464">
        <f t="shared" si="317"/>
        <v>2</v>
      </c>
      <c r="H1464">
        <v>2</v>
      </c>
      <c r="I1464">
        <v>9</v>
      </c>
      <c r="J1464">
        <v>0</v>
      </c>
      <c r="L1464" s="2" t="s">
        <v>20</v>
      </c>
      <c r="N1464">
        <v>60</v>
      </c>
      <c r="O1464">
        <v>1</v>
      </c>
      <c r="P1464">
        <v>1</v>
      </c>
      <c r="Q1464">
        <v>8</v>
      </c>
      <c r="R1464">
        <v>5</v>
      </c>
      <c r="S1464">
        <v>1</v>
      </c>
      <c r="T1464">
        <v>2</v>
      </c>
      <c r="U1464">
        <v>1</v>
      </c>
      <c r="V1464">
        <v>11</v>
      </c>
      <c r="W1464" s="45">
        <v>0</v>
      </c>
      <c r="X1464" s="46">
        <v>1</v>
      </c>
      <c r="Y1464" s="47">
        <f t="shared" si="318"/>
        <v>1</v>
      </c>
      <c r="Z1464">
        <f t="shared" si="319"/>
        <v>0</v>
      </c>
      <c r="AA1464">
        <f t="shared" si="320"/>
        <v>7.0075500754141345E-2</v>
      </c>
      <c r="AB1464" s="45">
        <f t="shared" si="321"/>
        <v>7.0075500754141345E-2</v>
      </c>
      <c r="AC1464" s="47">
        <f t="shared" si="322"/>
        <v>0.92992449924585863</v>
      </c>
      <c r="AD1464" s="45">
        <f t="shared" si="323"/>
        <v>-7.2651879737006417E-2</v>
      </c>
      <c r="AE1464" s="47">
        <f t="shared" si="324"/>
        <v>100</v>
      </c>
      <c r="AF1464">
        <f t="shared" si="325"/>
        <v>7.5356118492383536E-2</v>
      </c>
      <c r="BE1464">
        <v>0.77248634650889736</v>
      </c>
      <c r="BF1464">
        <v>0</v>
      </c>
      <c r="BG1464">
        <v>1</v>
      </c>
      <c r="BH1464">
        <f t="shared" si="329"/>
        <v>1232</v>
      </c>
      <c r="BI1464">
        <f t="shared" si="330"/>
        <v>234</v>
      </c>
      <c r="BJ1464">
        <f t="shared" si="326"/>
        <v>8.110300081103361E-4</v>
      </c>
      <c r="BK1464">
        <f t="shared" si="327"/>
        <v>1.2658227848101222E-2</v>
      </c>
      <c r="BL1464">
        <f t="shared" si="328"/>
        <v>0</v>
      </c>
    </row>
    <row r="1465" spans="1:64" x14ac:dyDescent="0.3">
      <c r="A1465">
        <v>31</v>
      </c>
      <c r="B1465">
        <v>2</v>
      </c>
      <c r="C1465">
        <v>1</v>
      </c>
      <c r="D1465">
        <v>4</v>
      </c>
      <c r="E1465">
        <v>2</v>
      </c>
      <c r="F1465">
        <v>3</v>
      </c>
      <c r="G1465">
        <f t="shared" si="317"/>
        <v>3</v>
      </c>
      <c r="H1465">
        <v>3</v>
      </c>
      <c r="I1465">
        <v>1</v>
      </c>
      <c r="J1465">
        <v>0</v>
      </c>
      <c r="L1465" s="2" t="s">
        <v>18</v>
      </c>
      <c r="N1465">
        <v>60</v>
      </c>
      <c r="O1465">
        <v>2</v>
      </c>
      <c r="P1465">
        <v>2</v>
      </c>
      <c r="Q1465">
        <v>7</v>
      </c>
      <c r="R1465">
        <v>2</v>
      </c>
      <c r="S1465">
        <v>4</v>
      </c>
      <c r="T1465">
        <v>1</v>
      </c>
      <c r="U1465">
        <v>3</v>
      </c>
      <c r="V1465">
        <v>1</v>
      </c>
      <c r="W1465" s="45">
        <v>0</v>
      </c>
      <c r="X1465" s="46">
        <v>1</v>
      </c>
      <c r="Y1465" s="47">
        <f t="shared" si="318"/>
        <v>1</v>
      </c>
      <c r="Z1465">
        <f t="shared" si="319"/>
        <v>0</v>
      </c>
      <c r="AA1465">
        <f t="shared" si="320"/>
        <v>4.5767070508169624E-2</v>
      </c>
      <c r="AB1465" s="45">
        <f t="shared" si="321"/>
        <v>4.5767070508169624E-2</v>
      </c>
      <c r="AC1465" s="47">
        <f t="shared" si="322"/>
        <v>0.95423292949183036</v>
      </c>
      <c r="AD1465" s="45">
        <f t="shared" si="323"/>
        <v>-4.6847476443366433E-2</v>
      </c>
      <c r="AE1465" s="47">
        <f t="shared" si="324"/>
        <v>100</v>
      </c>
      <c r="AF1465">
        <f t="shared" si="325"/>
        <v>4.796215797388436E-2</v>
      </c>
      <c r="BE1465">
        <v>0.78191903499579918</v>
      </c>
      <c r="BF1465">
        <v>0</v>
      </c>
      <c r="BG1465">
        <v>1</v>
      </c>
      <c r="BH1465">
        <f t="shared" si="329"/>
        <v>1232</v>
      </c>
      <c r="BI1465">
        <f t="shared" si="330"/>
        <v>235</v>
      </c>
      <c r="BJ1465">
        <f t="shared" si="326"/>
        <v>8.110300081103361E-4</v>
      </c>
      <c r="BK1465">
        <f t="shared" si="327"/>
        <v>8.4388185654008518E-3</v>
      </c>
      <c r="BL1465">
        <f t="shared" si="328"/>
        <v>6.8441350895387078E-6</v>
      </c>
    </row>
    <row r="1466" spans="1:64" x14ac:dyDescent="0.3">
      <c r="A1466">
        <v>26</v>
      </c>
      <c r="B1466">
        <v>4</v>
      </c>
      <c r="C1466">
        <v>1</v>
      </c>
      <c r="D1466">
        <v>2</v>
      </c>
      <c r="E1466">
        <v>1</v>
      </c>
      <c r="F1466">
        <v>3</v>
      </c>
      <c r="G1466">
        <f t="shared" si="317"/>
        <v>3</v>
      </c>
      <c r="H1466">
        <v>3</v>
      </c>
      <c r="I1466">
        <v>0</v>
      </c>
      <c r="J1466">
        <v>0</v>
      </c>
      <c r="L1466" s="2" t="s">
        <v>18</v>
      </c>
      <c r="N1466">
        <v>60</v>
      </c>
      <c r="O1466">
        <v>3</v>
      </c>
      <c r="P1466">
        <v>1</v>
      </c>
      <c r="Q1466">
        <v>0</v>
      </c>
      <c r="R1466">
        <v>3</v>
      </c>
      <c r="S1466">
        <v>4</v>
      </c>
      <c r="T1466">
        <v>1</v>
      </c>
      <c r="U1466">
        <v>4</v>
      </c>
      <c r="V1466">
        <v>0</v>
      </c>
      <c r="W1466" s="45">
        <v>0</v>
      </c>
      <c r="X1466" s="46">
        <v>1</v>
      </c>
      <c r="Y1466" s="47">
        <f t="shared" si="318"/>
        <v>1</v>
      </c>
      <c r="Z1466">
        <f t="shared" si="319"/>
        <v>0</v>
      </c>
      <c r="AA1466">
        <f t="shared" si="320"/>
        <v>1.0426033035553534E-2</v>
      </c>
      <c r="AB1466" s="45">
        <f t="shared" si="321"/>
        <v>1.0426033035553534E-2</v>
      </c>
      <c r="AC1466" s="47">
        <f t="shared" si="322"/>
        <v>0.98957396696444644</v>
      </c>
      <c r="AD1466" s="45">
        <f t="shared" si="323"/>
        <v>-1.0480764874332041E-2</v>
      </c>
      <c r="AE1466" s="47">
        <f t="shared" si="324"/>
        <v>100</v>
      </c>
      <c r="AF1466">
        <f t="shared" si="325"/>
        <v>1.053588047342814E-2</v>
      </c>
      <c r="BE1466">
        <v>0.78442345563342719</v>
      </c>
      <c r="BF1466">
        <v>1</v>
      </c>
      <c r="BG1466">
        <v>0</v>
      </c>
      <c r="BH1466">
        <f t="shared" si="329"/>
        <v>1233</v>
      </c>
      <c r="BI1466">
        <f t="shared" si="330"/>
        <v>235</v>
      </c>
      <c r="BJ1466">
        <f t="shared" si="326"/>
        <v>0</v>
      </c>
      <c r="BK1466">
        <f t="shared" si="327"/>
        <v>8.4388185654008518E-3</v>
      </c>
      <c r="BL1466">
        <f t="shared" si="328"/>
        <v>0</v>
      </c>
    </row>
    <row r="1467" spans="1:64" x14ac:dyDescent="0.3">
      <c r="A1467">
        <v>36</v>
      </c>
      <c r="B1467">
        <v>3</v>
      </c>
      <c r="C1467">
        <v>1</v>
      </c>
      <c r="D1467">
        <v>2</v>
      </c>
      <c r="E1467">
        <v>2</v>
      </c>
      <c r="F1467">
        <v>4</v>
      </c>
      <c r="G1467">
        <f t="shared" si="317"/>
        <v>2</v>
      </c>
      <c r="H1467">
        <v>3</v>
      </c>
      <c r="I1467">
        <v>0</v>
      </c>
      <c r="J1467">
        <v>0</v>
      </c>
      <c r="L1467" s="2" t="s">
        <v>20</v>
      </c>
      <c r="N1467">
        <v>60</v>
      </c>
      <c r="O1467">
        <v>3</v>
      </c>
      <c r="P1467">
        <v>1</v>
      </c>
      <c r="Q1467">
        <v>13</v>
      </c>
      <c r="R1467">
        <v>3</v>
      </c>
      <c r="S1467">
        <v>4</v>
      </c>
      <c r="T1467">
        <v>2</v>
      </c>
      <c r="U1467">
        <v>4</v>
      </c>
      <c r="V1467">
        <v>13</v>
      </c>
      <c r="W1467" s="48">
        <v>0</v>
      </c>
      <c r="X1467" s="49">
        <v>1</v>
      </c>
      <c r="Y1467" s="47">
        <f t="shared" si="318"/>
        <v>1</v>
      </c>
      <c r="Z1467">
        <f t="shared" si="319"/>
        <v>0</v>
      </c>
      <c r="AA1467">
        <f t="shared" si="320"/>
        <v>1.5745773606577706E-2</v>
      </c>
      <c r="AB1467" s="45">
        <f t="shared" si="321"/>
        <v>1.5745773606577706E-2</v>
      </c>
      <c r="AC1467" s="47">
        <f t="shared" si="322"/>
        <v>0.9842542263934223</v>
      </c>
      <c r="AD1467" s="45">
        <f t="shared" si="323"/>
        <v>-1.5871055143204339E-2</v>
      </c>
      <c r="AE1467" s="47">
        <f t="shared" si="324"/>
        <v>100</v>
      </c>
      <c r="AF1467">
        <f t="shared" si="325"/>
        <v>1.5997669285378172E-2</v>
      </c>
      <c r="BE1467">
        <v>0.78990930435322348</v>
      </c>
      <c r="BF1467">
        <v>0</v>
      </c>
      <c r="BG1467">
        <v>1</v>
      </c>
      <c r="BH1467">
        <f t="shared" si="329"/>
        <v>1233</v>
      </c>
      <c r="BI1467">
        <f t="shared" si="330"/>
        <v>236</v>
      </c>
      <c r="BJ1467">
        <f t="shared" si="326"/>
        <v>0</v>
      </c>
      <c r="BK1467">
        <f t="shared" si="327"/>
        <v>4.2194092827003704E-3</v>
      </c>
      <c r="BL1467">
        <f t="shared" si="328"/>
        <v>0</v>
      </c>
    </row>
    <row r="1468" spans="1:64" x14ac:dyDescent="0.3">
      <c r="A1468">
        <v>39</v>
      </c>
      <c r="B1468">
        <v>4</v>
      </c>
      <c r="C1468">
        <v>1</v>
      </c>
      <c r="D1468">
        <v>7</v>
      </c>
      <c r="E1468">
        <v>3</v>
      </c>
      <c r="F1468">
        <v>1</v>
      </c>
      <c r="G1468">
        <f t="shared" si="317"/>
        <v>2</v>
      </c>
      <c r="H1468">
        <v>3</v>
      </c>
      <c r="I1468">
        <v>1</v>
      </c>
      <c r="J1468">
        <v>0</v>
      </c>
      <c r="L1468" s="2" t="s">
        <v>20</v>
      </c>
      <c r="N1468" s="41"/>
      <c r="O1468" s="41"/>
      <c r="P1468" s="41"/>
      <c r="Q1468" s="41"/>
      <c r="R1468" s="41"/>
      <c r="S1468" s="41"/>
      <c r="T1468" s="41"/>
      <c r="U1468" s="41"/>
      <c r="V1468" s="41"/>
      <c r="W1468" s="41">
        <f>SUM(W4:W1467)</f>
        <v>237</v>
      </c>
      <c r="X1468" s="41">
        <f t="shared" ref="X1468:Y1468" si="331">SUM(X4:X1467)</f>
        <v>1233</v>
      </c>
      <c r="Y1468" s="52">
        <f t="shared" si="331"/>
        <v>1470</v>
      </c>
      <c r="Z1468" s="52"/>
      <c r="AA1468" s="52"/>
      <c r="AB1468" s="52">
        <f>SUM(AB4:AB1467)</f>
        <v>236.99999999999969</v>
      </c>
      <c r="AC1468" s="52">
        <f t="shared" ref="AC1468:AD1468" si="332">SUM(AC4:AC1467)</f>
        <v>1232.9999999999993</v>
      </c>
      <c r="AD1468" s="52">
        <f t="shared" si="332"/>
        <v>-527.42252045709211</v>
      </c>
      <c r="AE1468" s="52">
        <f>SUMPRODUCT(AE4:AE1467,Y4:Y1467)/Y1468</f>
        <v>85.714285714285708</v>
      </c>
      <c r="AF1468" s="52">
        <f>SUM(AF4:AF1467)</f>
        <v>1728.1744081101144</v>
      </c>
      <c r="BE1468" s="58">
        <v>0.79694851335428174</v>
      </c>
      <c r="BF1468" s="58">
        <v>0</v>
      </c>
      <c r="BG1468" s="58">
        <v>1</v>
      </c>
      <c r="BH1468" s="58">
        <f t="shared" si="329"/>
        <v>1233</v>
      </c>
      <c r="BI1468" s="58">
        <f t="shared" si="330"/>
        <v>237</v>
      </c>
      <c r="BJ1468" s="58">
        <f t="shared" si="326"/>
        <v>0</v>
      </c>
      <c r="BK1468" s="58">
        <f t="shared" si="327"/>
        <v>0</v>
      </c>
      <c r="BL1468" s="58">
        <f t="shared" si="328"/>
        <v>0</v>
      </c>
    </row>
    <row r="1469" spans="1:64" x14ac:dyDescent="0.3">
      <c r="A1469">
        <v>27</v>
      </c>
      <c r="B1469">
        <v>2</v>
      </c>
      <c r="C1469">
        <v>2</v>
      </c>
      <c r="D1469">
        <v>2</v>
      </c>
      <c r="E1469">
        <v>2</v>
      </c>
      <c r="F1469">
        <v>4</v>
      </c>
      <c r="G1469">
        <f t="shared" si="317"/>
        <v>2</v>
      </c>
      <c r="H1469">
        <v>3</v>
      </c>
      <c r="I1469">
        <v>0</v>
      </c>
      <c r="J1469">
        <v>0</v>
      </c>
      <c r="L1469" s="2" t="s">
        <v>20</v>
      </c>
      <c r="BL1469">
        <f>SUM(BL4:BL1468)</f>
        <v>0.79086376406897596</v>
      </c>
    </row>
    <row r="1470" spans="1:64" x14ac:dyDescent="0.3">
      <c r="A1470">
        <v>49</v>
      </c>
      <c r="B1470">
        <v>4</v>
      </c>
      <c r="C1470">
        <v>1</v>
      </c>
      <c r="D1470">
        <v>6</v>
      </c>
      <c r="E1470">
        <v>2</v>
      </c>
      <c r="F1470">
        <v>2</v>
      </c>
      <c r="G1470">
        <f t="shared" si="317"/>
        <v>2</v>
      </c>
      <c r="H1470">
        <v>2</v>
      </c>
      <c r="I1470">
        <v>0</v>
      </c>
      <c r="J1470">
        <v>0</v>
      </c>
      <c r="L1470" s="2" t="s">
        <v>20</v>
      </c>
    </row>
    <row r="1471" spans="1:64" x14ac:dyDescent="0.3">
      <c r="A1471">
        <v>34</v>
      </c>
      <c r="B1471">
        <v>2</v>
      </c>
      <c r="C1471">
        <v>1</v>
      </c>
      <c r="D1471">
        <v>3</v>
      </c>
      <c r="E1471">
        <v>2</v>
      </c>
      <c r="F1471">
        <v>1</v>
      </c>
      <c r="G1471">
        <f t="shared" si="317"/>
        <v>2</v>
      </c>
      <c r="H1471">
        <v>4</v>
      </c>
      <c r="I1471">
        <v>1</v>
      </c>
      <c r="J1471">
        <v>0</v>
      </c>
      <c r="L1471" s="2" t="s">
        <v>20</v>
      </c>
    </row>
    <row r="1473" spans="3:4" x14ac:dyDescent="0.3">
      <c r="C1473" t="s">
        <v>167</v>
      </c>
      <c r="D1473">
        <f>MIN(D2:D1471)</f>
        <v>0</v>
      </c>
    </row>
    <row r="1474" spans="3:4" x14ac:dyDescent="0.3">
      <c r="C1474" t="s">
        <v>168</v>
      </c>
      <c r="D1474">
        <f>MAX(D2:D1471)</f>
        <v>18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8"/>
  <sheetViews>
    <sheetView tabSelected="1" topLeftCell="G10" workbookViewId="0">
      <selection activeCell="O121" sqref="O121"/>
    </sheetView>
  </sheetViews>
  <sheetFormatPr defaultRowHeight="14.4" x14ac:dyDescent="0.3"/>
  <cols>
    <col min="1" max="1" width="11" bestFit="1" customWidth="1"/>
    <col min="2" max="2" width="7.44140625" bestFit="1" customWidth="1"/>
    <col min="3" max="4" width="22.6640625" bestFit="1" customWidth="1"/>
    <col min="5" max="5" width="14.6640625" bestFit="1" customWidth="1"/>
    <col min="6" max="6" width="14.33203125" bestFit="1" customWidth="1"/>
    <col min="8" max="9" width="13.88671875" bestFit="1" customWidth="1"/>
    <col min="10" max="10" width="16.88671875" bestFit="1" customWidth="1"/>
    <col min="11" max="11" width="11" bestFit="1" customWidth="1"/>
    <col min="12" max="12" width="9" bestFit="1" customWidth="1"/>
    <col min="13" max="13" width="12.33203125" customWidth="1"/>
  </cols>
  <sheetData>
    <row r="1" spans="1:28" ht="15.6" x14ac:dyDescent="0.3">
      <c r="A1" s="72" t="s">
        <v>193</v>
      </c>
      <c r="D1" s="68" t="s">
        <v>180</v>
      </c>
      <c r="F1" s="68" t="s">
        <v>181</v>
      </c>
      <c r="G1" s="68" t="s">
        <v>182</v>
      </c>
      <c r="H1" s="68" t="s">
        <v>183</v>
      </c>
      <c r="I1" s="68" t="s">
        <v>184</v>
      </c>
      <c r="J1" s="68" t="s">
        <v>185</v>
      </c>
      <c r="K1" s="68" t="s">
        <v>186</v>
      </c>
    </row>
    <row r="2" spans="1:28" ht="15" thickBot="1" x14ac:dyDescent="0.35">
      <c r="A2" s="67" t="s">
        <v>194</v>
      </c>
      <c r="B2" s="67" t="s">
        <v>172</v>
      </c>
      <c r="C2" s="67" t="s">
        <v>187</v>
      </c>
      <c r="D2" s="67" t="s">
        <v>24</v>
      </c>
      <c r="E2" s="67" t="s">
        <v>188</v>
      </c>
      <c r="F2" s="67" t="s">
        <v>189</v>
      </c>
      <c r="G2" s="67" t="s">
        <v>173</v>
      </c>
      <c r="H2" s="67" t="s">
        <v>174</v>
      </c>
      <c r="I2" s="67" t="s">
        <v>175</v>
      </c>
      <c r="J2" s="67" t="s">
        <v>176</v>
      </c>
      <c r="K2" s="67" t="s">
        <v>177</v>
      </c>
      <c r="L2" s="67" t="s">
        <v>178</v>
      </c>
      <c r="M2" s="67" t="s">
        <v>179</v>
      </c>
      <c r="O2" s="69" t="s">
        <v>187</v>
      </c>
      <c r="P2" s="70" t="s">
        <v>25</v>
      </c>
      <c r="Q2" s="70" t="s">
        <v>26</v>
      </c>
      <c r="R2" s="70" t="s">
        <v>27</v>
      </c>
      <c r="S2" s="70" t="s">
        <v>28</v>
      </c>
      <c r="T2" s="70" t="s">
        <v>29</v>
      </c>
      <c r="U2" s="70" t="s">
        <v>30</v>
      </c>
      <c r="V2" s="70" t="s">
        <v>31</v>
      </c>
      <c r="W2" s="70" t="s">
        <v>32</v>
      </c>
      <c r="X2" s="70" t="s">
        <v>33</v>
      </c>
      <c r="Y2" s="70" t="s">
        <v>34</v>
      </c>
      <c r="Z2" s="70" t="s">
        <v>35</v>
      </c>
      <c r="AA2" s="70" t="s">
        <v>36</v>
      </c>
    </row>
    <row r="3" spans="1:28" ht="15" thickTop="1" x14ac:dyDescent="0.3">
      <c r="A3" s="73">
        <v>1</v>
      </c>
      <c r="B3">
        <v>2010</v>
      </c>
      <c r="C3" s="2" t="s">
        <v>25</v>
      </c>
      <c r="D3" s="1">
        <v>13819618</v>
      </c>
      <c r="H3">
        <v>1.1613695164339755</v>
      </c>
      <c r="I3">
        <f>D3/H3</f>
        <v>11899415.133982169</v>
      </c>
      <c r="J3">
        <f xml:space="preserve"> -10844*A3 + 10000000</f>
        <v>9989156</v>
      </c>
      <c r="L3" s="1">
        <v>13819618</v>
      </c>
      <c r="M3">
        <f>ABS(N3-L3)/N3</f>
        <v>0.19123328677439502</v>
      </c>
      <c r="N3">
        <v>11601101.273303544</v>
      </c>
      <c r="P3" s="71"/>
      <c r="Q3" s="71"/>
      <c r="R3" s="71"/>
      <c r="S3" s="71"/>
      <c r="T3" s="71"/>
      <c r="U3" s="71"/>
      <c r="V3" s="71">
        <v>1.0678267327337281</v>
      </c>
      <c r="W3" s="71">
        <v>1.0388458516057335</v>
      </c>
      <c r="X3" s="71">
        <v>0.94924440159164991</v>
      </c>
      <c r="Y3" s="71">
        <v>0.94028569241415338</v>
      </c>
      <c r="Z3" s="71">
        <v>0.9890959230781895</v>
      </c>
      <c r="AA3" s="71">
        <v>1.1116661780208503</v>
      </c>
    </row>
    <row r="4" spans="1:28" x14ac:dyDescent="0.3">
      <c r="A4" s="73">
        <v>2</v>
      </c>
      <c r="C4" s="2" t="s">
        <v>26</v>
      </c>
      <c r="D4" s="1">
        <v>12704596</v>
      </c>
      <c r="H4">
        <v>1.023741765218815</v>
      </c>
      <c r="I4">
        <f t="shared" ref="I4:I67" si="0">D4/H4</f>
        <v>12409961.605194952</v>
      </c>
      <c r="J4">
        <f t="shared" ref="J4:J67" si="1" xml:space="preserve"> -10844*A4 + 10000000</f>
        <v>9978312</v>
      </c>
      <c r="L4" s="1">
        <v>12704596</v>
      </c>
      <c r="M4">
        <f t="shared" ref="M4:M67" si="2">ABS(N4-L4)/N4</f>
        <v>0.24369348294530707</v>
      </c>
      <c r="N4">
        <v>10215214.740784084</v>
      </c>
      <c r="P4" s="71">
        <v>1.19732185849618</v>
      </c>
      <c r="Q4" s="71">
        <v>1.0034183071851415</v>
      </c>
      <c r="R4" s="71">
        <v>0.98598779099145306</v>
      </c>
      <c r="S4" s="71">
        <v>0.88924429600081389</v>
      </c>
      <c r="T4" s="71">
        <v>0.88245972716723975</v>
      </c>
      <c r="U4" s="71">
        <v>0.96657114761729579</v>
      </c>
      <c r="V4" s="71">
        <v>0.98353715990948287</v>
      </c>
      <c r="W4" s="71">
        <v>1.0554691879913509</v>
      </c>
      <c r="X4" s="71">
        <v>0.91955433778796891</v>
      </c>
      <c r="Y4" s="71">
        <v>0.92510553043914567</v>
      </c>
      <c r="Z4" s="71">
        <v>0.92925690352392731</v>
      </c>
      <c r="AA4" s="71">
        <v>1.1219055766286037</v>
      </c>
    </row>
    <row r="5" spans="1:28" x14ac:dyDescent="0.3">
      <c r="A5" s="73">
        <v>3</v>
      </c>
      <c r="C5" s="2" t="s">
        <v>27</v>
      </c>
      <c r="D5" s="1">
        <v>12333740</v>
      </c>
      <c r="H5">
        <v>1.0048002542346914</v>
      </c>
      <c r="I5">
        <f t="shared" si="0"/>
        <v>12274817.754095836</v>
      </c>
      <c r="J5">
        <f t="shared" si="1"/>
        <v>9967468</v>
      </c>
      <c r="L5" s="1">
        <v>12333740</v>
      </c>
      <c r="M5">
        <f t="shared" si="2"/>
        <v>0.23148805234146091</v>
      </c>
      <c r="N5">
        <v>10015314.380476151</v>
      </c>
      <c r="P5" s="71">
        <v>1.1895912666539998</v>
      </c>
      <c r="Q5" s="71">
        <v>1.0509726028312134</v>
      </c>
      <c r="R5" s="71">
        <v>0.9825955176568657</v>
      </c>
      <c r="S5" s="71">
        <v>0.84354833624746484</v>
      </c>
      <c r="T5" s="71">
        <v>0.91851370822104927</v>
      </c>
      <c r="U5" s="71">
        <v>1.0153314578935171</v>
      </c>
      <c r="V5" s="71">
        <v>1.1043876062944824</v>
      </c>
      <c r="W5" s="71">
        <v>1.0943902153048453</v>
      </c>
      <c r="X5" s="71">
        <v>0.91096827534164715</v>
      </c>
      <c r="Y5" s="71">
        <v>0.87360710937324193</v>
      </c>
      <c r="Z5" s="71">
        <v>0.92909892935606375</v>
      </c>
      <c r="AA5" s="71">
        <v>1.1668945976638561</v>
      </c>
    </row>
    <row r="6" spans="1:28" x14ac:dyDescent="0.3">
      <c r="A6" s="73">
        <v>4</v>
      </c>
      <c r="C6" s="2" t="s">
        <v>28</v>
      </c>
      <c r="D6" s="1">
        <v>10791570</v>
      </c>
      <c r="H6">
        <v>0.87518329258392857</v>
      </c>
      <c r="I6">
        <f t="shared" si="0"/>
        <v>12330639.868750816</v>
      </c>
      <c r="J6">
        <f t="shared" si="1"/>
        <v>9956624</v>
      </c>
      <c r="L6" s="1">
        <v>10791570</v>
      </c>
      <c r="M6">
        <f t="shared" si="2"/>
        <v>0.23843582611443559</v>
      </c>
      <c r="N6">
        <v>8713870.9753401652</v>
      </c>
      <c r="P6" s="71">
        <v>1.1641068097872143</v>
      </c>
      <c r="Q6" s="71">
        <v>0.98202131086098976</v>
      </c>
      <c r="R6" s="71">
        <v>1.0063388250710585</v>
      </c>
      <c r="S6" s="71">
        <v>0.87050459100994604</v>
      </c>
      <c r="T6" s="71">
        <v>0.92004874133457282</v>
      </c>
      <c r="U6" s="71">
        <v>0.98748407316856768</v>
      </c>
      <c r="V6" s="71">
        <v>1.1444717724562499</v>
      </c>
      <c r="W6" s="71">
        <v>1.0829237254016464</v>
      </c>
      <c r="X6" s="71">
        <v>0.91904995104414455</v>
      </c>
      <c r="Y6" s="71">
        <v>0.92743835938320884</v>
      </c>
      <c r="Z6" s="71">
        <v>0.9401812992500227</v>
      </c>
      <c r="AA6" s="71">
        <v>1.056695794886809</v>
      </c>
    </row>
    <row r="7" spans="1:28" x14ac:dyDescent="0.3">
      <c r="A7" s="73">
        <v>5</v>
      </c>
      <c r="C7" s="2" t="s">
        <v>29</v>
      </c>
      <c r="D7" s="1">
        <v>10780255</v>
      </c>
      <c r="H7">
        <v>0.92257667351502626</v>
      </c>
      <c r="I7">
        <f t="shared" si="0"/>
        <v>11684942.086089302</v>
      </c>
      <c r="J7">
        <f t="shared" si="1"/>
        <v>9945780</v>
      </c>
      <c r="L7" s="1">
        <v>10780255</v>
      </c>
      <c r="M7">
        <f t="shared" si="2"/>
        <v>0.17486432296806312</v>
      </c>
      <c r="N7">
        <v>9175744.6279122774</v>
      </c>
      <c r="P7" s="71">
        <v>1.1175043111957643</v>
      </c>
      <c r="Q7" s="71">
        <v>1.0084016168365499</v>
      </c>
      <c r="R7" s="71">
        <v>0.94262834790779537</v>
      </c>
      <c r="S7" s="71">
        <v>0.88199674499102221</v>
      </c>
      <c r="T7" s="71">
        <v>0.97370695894214865</v>
      </c>
      <c r="U7" s="71">
        <v>1.0029682984938706</v>
      </c>
      <c r="V7" s="71">
        <v>1.1464901814217792</v>
      </c>
      <c r="W7" s="71">
        <v>1.0718343541181081</v>
      </c>
      <c r="X7" s="71">
        <v>0.90437721578441954</v>
      </c>
      <c r="Y7" s="71">
        <v>0.91264477053107063</v>
      </c>
      <c r="Z7" s="71">
        <v>0.96919912914415307</v>
      </c>
      <c r="AA7" s="71">
        <v>1.0302997024749725</v>
      </c>
    </row>
    <row r="8" spans="1:28" x14ac:dyDescent="0.3">
      <c r="A8" s="73">
        <v>6</v>
      </c>
      <c r="C8" s="2" t="s">
        <v>30</v>
      </c>
      <c r="D8" s="1">
        <v>12084854</v>
      </c>
      <c r="H8">
        <v>0.99437446813884611</v>
      </c>
      <c r="I8">
        <f t="shared" si="0"/>
        <v>12153222.339486469</v>
      </c>
      <c r="J8">
        <f t="shared" si="1"/>
        <v>9934936</v>
      </c>
      <c r="L8" s="1">
        <v>12084854</v>
      </c>
      <c r="M8">
        <f t="shared" si="2"/>
        <v>0.22328139199753971</v>
      </c>
      <c r="N8">
        <v>9879046.7009934746</v>
      </c>
      <c r="P8" s="71">
        <v>1.113558272590901</v>
      </c>
      <c r="Q8" s="71">
        <v>1.023382122570889</v>
      </c>
      <c r="R8" s="71">
        <v>1.0690160769713473</v>
      </c>
      <c r="S8" s="71">
        <v>0.89552193054466722</v>
      </c>
      <c r="T8" s="71">
        <v>0.93560001443750407</v>
      </c>
      <c r="U8" s="71">
        <v>0.97999384046298177</v>
      </c>
      <c r="V8" s="71">
        <v>1.0648951388728696</v>
      </c>
      <c r="W8" s="71">
        <v>1.0195033639282316</v>
      </c>
      <c r="X8" s="71">
        <v>0.90610944195900955</v>
      </c>
      <c r="Y8" s="71">
        <v>0.90374293100565939</v>
      </c>
      <c r="Z8" s="71">
        <v>0.96200402630626347</v>
      </c>
      <c r="AA8" s="71">
        <v>1.0676639324476587</v>
      </c>
    </row>
    <row r="9" spans="1:28" x14ac:dyDescent="0.3">
      <c r="A9" s="73">
        <v>7</v>
      </c>
      <c r="C9" s="2" t="s">
        <v>31</v>
      </c>
      <c r="D9" s="1">
        <v>12925511</v>
      </c>
      <c r="E9">
        <f>AVERAGE(D3:D14)</f>
        <v>12102075.833333334</v>
      </c>
      <c r="F9">
        <f>AVERAGE(E9:E10)</f>
        <v>12104502.166666668</v>
      </c>
      <c r="G9">
        <f>D9/F9</f>
        <v>1.0678267327337281</v>
      </c>
      <c r="H9">
        <v>1.0764149128544522</v>
      </c>
      <c r="I9">
        <f t="shared" si="0"/>
        <v>12007926.354089566</v>
      </c>
      <c r="J9">
        <f t="shared" si="1"/>
        <v>9924092</v>
      </c>
      <c r="L9" s="1">
        <v>12925511</v>
      </c>
      <c r="M9">
        <f t="shared" si="2"/>
        <v>0.20997733133565935</v>
      </c>
      <c r="N9">
        <v>10682440.625339566</v>
      </c>
      <c r="P9" s="71">
        <v>1.2334044388482133</v>
      </c>
      <c r="Q9" s="71">
        <v>1.0539122622265873</v>
      </c>
      <c r="R9" s="71">
        <v>1.0545003555209225</v>
      </c>
      <c r="S9" s="71">
        <v>0.86711868797273195</v>
      </c>
      <c r="T9" s="71">
        <v>0.90872246535410761</v>
      </c>
      <c r="U9" s="71">
        <v>0.98546406363934214</v>
      </c>
      <c r="V9" s="71">
        <v>1.0044647522637726</v>
      </c>
      <c r="W9" s="71">
        <v>1.03045197830296</v>
      </c>
      <c r="X9" s="71">
        <v>0.91190670493701131</v>
      </c>
      <c r="Y9" s="71">
        <v>0.90108288380665613</v>
      </c>
      <c r="Z9" s="71">
        <v>1.0020142828158225</v>
      </c>
      <c r="AA9" s="71">
        <v>1.0585347279303801</v>
      </c>
    </row>
    <row r="10" spans="1:28" x14ac:dyDescent="0.3">
      <c r="A10" s="73">
        <v>8</v>
      </c>
      <c r="C10" s="2" t="s">
        <v>32</v>
      </c>
      <c r="D10" s="1">
        <v>12525715</v>
      </c>
      <c r="E10">
        <f>AVERAGE(D4:D15)</f>
        <v>12106928.5</v>
      </c>
      <c r="F10">
        <f>AVERAGE(E10:E11)</f>
        <v>12057337.458333332</v>
      </c>
      <c r="G10">
        <f t="shared" ref="G10:G73" si="3">D10/F10</f>
        <v>1.0388458516057335</v>
      </c>
      <c r="H10">
        <v>1.0687126313736552</v>
      </c>
      <c r="I10">
        <f t="shared" si="0"/>
        <v>11720377.052061453</v>
      </c>
      <c r="J10">
        <f t="shared" si="1"/>
        <v>9913248</v>
      </c>
      <c r="L10" s="1">
        <v>12525715</v>
      </c>
      <c r="M10">
        <f t="shared" si="2"/>
        <v>0.18229434510883344</v>
      </c>
      <c r="N10">
        <v>10594413.355539626</v>
      </c>
      <c r="P10" s="71">
        <v>1.1678861050203011</v>
      </c>
      <c r="Q10" s="71">
        <v>1.1185067763266641</v>
      </c>
      <c r="R10" s="71">
        <v>1.0182269341364492</v>
      </c>
      <c r="S10" s="71">
        <v>0.85363118940528782</v>
      </c>
      <c r="T10" s="71">
        <v>0.92933235714329954</v>
      </c>
      <c r="U10" s="71">
        <v>0.99893746849127907</v>
      </c>
      <c r="V10" s="71">
        <v>1.0633149497776537</v>
      </c>
      <c r="W10" s="71">
        <v>1.0547569838519015</v>
      </c>
      <c r="X10" s="71">
        <v>0.97612336456222704</v>
      </c>
      <c r="Y10" s="71">
        <v>0.91134009244895819</v>
      </c>
      <c r="Z10" s="71">
        <v>0.91162004214908265</v>
      </c>
      <c r="AA10" s="71">
        <v>0.99355882020339081</v>
      </c>
    </row>
    <row r="11" spans="1:28" x14ac:dyDescent="0.3">
      <c r="A11" s="73">
        <v>9</v>
      </c>
      <c r="C11" s="2" t="s">
        <v>33</v>
      </c>
      <c r="D11" s="1">
        <v>11354912</v>
      </c>
      <c r="E11">
        <f>AVERAGE(D5:D16)</f>
        <v>12007746.416666666</v>
      </c>
      <c r="F11">
        <f>AVERAGE(E11:E12)</f>
        <v>11962053.166666666</v>
      </c>
      <c r="G11">
        <f t="shared" si="3"/>
        <v>0.94924440159164991</v>
      </c>
      <c r="H11">
        <v>0.93316955450972583</v>
      </c>
      <c r="I11">
        <f t="shared" si="0"/>
        <v>12168112.370495962</v>
      </c>
      <c r="J11">
        <f t="shared" si="1"/>
        <v>9902404</v>
      </c>
      <c r="L11" s="1">
        <v>11354912</v>
      </c>
      <c r="M11">
        <f t="shared" si="2"/>
        <v>0.22880387131205321</v>
      </c>
      <c r="N11">
        <v>9240621.9292553272</v>
      </c>
      <c r="P11" s="71">
        <v>1.1776246151765641</v>
      </c>
      <c r="Q11" s="71">
        <v>1.038623140143258</v>
      </c>
      <c r="R11" s="71">
        <v>0.9497107114198533</v>
      </c>
      <c r="S11" s="71">
        <v>0.88761181858792304</v>
      </c>
      <c r="T11" s="71">
        <v>0.90568431533745353</v>
      </c>
      <c r="U11" s="71">
        <v>1.0050438869336629</v>
      </c>
      <c r="V11" s="71">
        <v>1.1040686413040475</v>
      </c>
      <c r="W11" s="71">
        <v>1.1659913472622798</v>
      </c>
      <c r="X11" s="71">
        <v>0.99748422178394902</v>
      </c>
      <c r="Y11" s="71">
        <v>0.89098869740485021</v>
      </c>
      <c r="Z11" s="71">
        <v>0.9231325801966499</v>
      </c>
      <c r="AA11" s="71">
        <v>1.0961727418114153</v>
      </c>
    </row>
    <row r="12" spans="1:28" x14ac:dyDescent="0.3">
      <c r="A12" s="73">
        <v>10</v>
      </c>
      <c r="C12" s="2" t="s">
        <v>34</v>
      </c>
      <c r="D12" s="1">
        <v>11176189</v>
      </c>
      <c r="E12">
        <f>AVERAGE(D6:D17)</f>
        <v>11916359.916666666</v>
      </c>
      <c r="F12">
        <f>AVERAGE(E12:E13)</f>
        <v>11885950.291666666</v>
      </c>
      <c r="G12">
        <f t="shared" si="3"/>
        <v>0.94028569241415338</v>
      </c>
      <c r="H12">
        <v>0.90998355665501496</v>
      </c>
      <c r="I12">
        <f t="shared" si="0"/>
        <v>12281748.300026722</v>
      </c>
      <c r="J12">
        <f t="shared" si="1"/>
        <v>9891560</v>
      </c>
      <c r="L12" s="1">
        <v>11176189</v>
      </c>
      <c r="M12">
        <f t="shared" si="2"/>
        <v>0.24163916510911546</v>
      </c>
      <c r="N12">
        <v>9001156.9496664796</v>
      </c>
      <c r="P12" s="71">
        <v>1.0867131108404779</v>
      </c>
      <c r="Q12" s="71">
        <v>0.93036977122850262</v>
      </c>
      <c r="R12" s="71">
        <v>1.0302050183399705</v>
      </c>
      <c r="S12" s="71">
        <v>0.88399437897673638</v>
      </c>
      <c r="T12" s="71">
        <v>0.9254557901517555</v>
      </c>
      <c r="U12" s="71">
        <v>1.003624694727745</v>
      </c>
      <c r="V12" s="71"/>
      <c r="W12" s="71"/>
      <c r="X12" s="71"/>
      <c r="Y12" s="71"/>
      <c r="Z12" s="71"/>
      <c r="AA12" s="71"/>
      <c r="AB12" s="5" t="s">
        <v>191</v>
      </c>
    </row>
    <row r="13" spans="1:28" x14ac:dyDescent="0.3">
      <c r="A13" s="73">
        <v>11</v>
      </c>
      <c r="C13" s="2" t="s">
        <v>35</v>
      </c>
      <c r="D13" s="1">
        <v>11690182</v>
      </c>
      <c r="E13">
        <f>AVERAGE(D7:D18)</f>
        <v>11855540.666666666</v>
      </c>
      <c r="F13">
        <f>AVERAGE(E13:E14)</f>
        <v>11819057.916666666</v>
      </c>
      <c r="G13">
        <f t="shared" si="3"/>
        <v>0.9890959230781895</v>
      </c>
      <c r="H13">
        <v>0.95104246800685066</v>
      </c>
      <c r="I13">
        <f t="shared" si="0"/>
        <v>12291966.335109856</v>
      </c>
      <c r="J13">
        <f t="shared" si="1"/>
        <v>9880716</v>
      </c>
      <c r="L13" s="1">
        <v>11690182</v>
      </c>
      <c r="M13">
        <f t="shared" si="2"/>
        <v>0.24403599244324559</v>
      </c>
      <c r="N13">
        <v>9396980.530314777</v>
      </c>
      <c r="O13" s="5" t="s">
        <v>190</v>
      </c>
      <c r="P13">
        <f>AVERAGE(P3:P12)</f>
        <v>1.1608567542899573</v>
      </c>
      <c r="Q13">
        <f t="shared" ref="Q13:AA13" si="4">AVERAGE(Q3:Q12)</f>
        <v>1.0232897678010884</v>
      </c>
      <c r="R13">
        <f t="shared" si="4"/>
        <v>1.004356619779524</v>
      </c>
      <c r="S13">
        <f t="shared" si="4"/>
        <v>0.87479688597073268</v>
      </c>
      <c r="T13">
        <f t="shared" si="4"/>
        <v>0.92216934200990353</v>
      </c>
      <c r="U13">
        <f t="shared" si="4"/>
        <v>0.99393543682536256</v>
      </c>
      <c r="V13">
        <f t="shared" si="4"/>
        <v>1.0759396594482296</v>
      </c>
      <c r="W13">
        <f t="shared" si="4"/>
        <v>1.0682407786407841</v>
      </c>
      <c r="X13">
        <f t="shared" si="4"/>
        <v>0.93275754608800299</v>
      </c>
      <c r="Y13">
        <f t="shared" si="4"/>
        <v>0.90958178520077149</v>
      </c>
      <c r="Z13">
        <f t="shared" si="4"/>
        <v>0.9506225684244638</v>
      </c>
      <c r="AA13">
        <f t="shared" si="4"/>
        <v>1.0781546746742152</v>
      </c>
      <c r="AB13">
        <f>SUM(P13:AA13)</f>
        <v>11.994701819153036</v>
      </c>
    </row>
    <row r="14" spans="1:28" x14ac:dyDescent="0.3">
      <c r="A14" s="73">
        <v>12</v>
      </c>
      <c r="C14" s="2" t="s">
        <v>36</v>
      </c>
      <c r="D14" s="1">
        <v>13037768</v>
      </c>
      <c r="E14">
        <f>AVERAGE(D8:D19)</f>
        <v>11782575.166666666</v>
      </c>
      <c r="F14">
        <f>AVERAGE(E14:E15)</f>
        <v>11728132.291666666</v>
      </c>
      <c r="G14">
        <f t="shared" si="3"/>
        <v>1.1116661780208503</v>
      </c>
      <c r="H14">
        <v>1.0786309064750177</v>
      </c>
      <c r="I14">
        <f t="shared" si="0"/>
        <v>12087330.264443863</v>
      </c>
      <c r="J14">
        <f t="shared" si="1"/>
        <v>9869872</v>
      </c>
      <c r="L14" s="1">
        <v>13037768</v>
      </c>
      <c r="M14">
        <f t="shared" si="2"/>
        <v>0.22466940447088521</v>
      </c>
      <c r="N14">
        <v>10645948.982152395</v>
      </c>
      <c r="O14" s="5" t="s">
        <v>192</v>
      </c>
      <c r="P14">
        <f>P13/$AB13*12</f>
        <v>1.1613695164339755</v>
      </c>
      <c r="Q14">
        <f t="shared" ref="Q14:AA14" si="5">Q13/$AB13*12</f>
        <v>1.023741765218815</v>
      </c>
      <c r="R14">
        <f t="shared" si="5"/>
        <v>1.0048002542346914</v>
      </c>
      <c r="S14">
        <f t="shared" si="5"/>
        <v>0.87518329258392857</v>
      </c>
      <c r="T14">
        <f t="shared" si="5"/>
        <v>0.92257667351502626</v>
      </c>
      <c r="U14">
        <f t="shared" si="5"/>
        <v>0.99437446813884611</v>
      </c>
      <c r="V14">
        <f t="shared" si="5"/>
        <v>1.0764149128544522</v>
      </c>
      <c r="W14">
        <f t="shared" si="5"/>
        <v>1.0687126313736552</v>
      </c>
      <c r="X14">
        <f t="shared" si="5"/>
        <v>0.93316955450972583</v>
      </c>
      <c r="Y14">
        <f t="shared" si="5"/>
        <v>0.90998355665501496</v>
      </c>
      <c r="Z14">
        <f t="shared" si="5"/>
        <v>0.95104246800685066</v>
      </c>
      <c r="AA14">
        <f t="shared" si="5"/>
        <v>1.0786309064750177</v>
      </c>
      <c r="AB14">
        <f>SUM(P14:AA14)</f>
        <v>12.000000000000002</v>
      </c>
    </row>
    <row r="15" spans="1:28" x14ac:dyDescent="0.3">
      <c r="A15" s="73">
        <v>13</v>
      </c>
      <c r="B15">
        <v>2011</v>
      </c>
      <c r="C15" s="2" t="s">
        <v>25</v>
      </c>
      <c r="D15" s="1">
        <v>13877850</v>
      </c>
      <c r="E15">
        <f>AVERAGE(D9:D20)</f>
        <v>11673689.416666666</v>
      </c>
      <c r="F15">
        <f>AVERAGE(E15:E16)</f>
        <v>11590743.041666666</v>
      </c>
      <c r="G15">
        <f t="shared" si="3"/>
        <v>1.19732185849618</v>
      </c>
      <c r="H15">
        <v>1.1613695164339755</v>
      </c>
      <c r="I15">
        <f t="shared" si="0"/>
        <v>11949555.936867027</v>
      </c>
      <c r="J15">
        <f t="shared" si="1"/>
        <v>9859028</v>
      </c>
      <c r="L15" s="1">
        <v>13877850</v>
      </c>
      <c r="M15">
        <f t="shared" si="2"/>
        <v>0.21204199205713045</v>
      </c>
      <c r="N15">
        <v>11449974.580869025</v>
      </c>
    </row>
    <row r="16" spans="1:28" x14ac:dyDescent="0.3">
      <c r="A16" s="73">
        <v>14</v>
      </c>
      <c r="C16" s="2" t="s">
        <v>26</v>
      </c>
      <c r="D16" s="1">
        <v>11514411</v>
      </c>
      <c r="E16">
        <f>AVERAGE(D10:D21)</f>
        <v>11507796.666666666</v>
      </c>
      <c r="F16">
        <f>AVERAGE(E16:E17)</f>
        <v>11475185.291666666</v>
      </c>
      <c r="G16">
        <f t="shared" si="3"/>
        <v>1.0034183071851415</v>
      </c>
      <c r="H16">
        <v>1.023741765218815</v>
      </c>
      <c r="I16">
        <f t="shared" si="0"/>
        <v>11247378.383101236</v>
      </c>
      <c r="J16">
        <f t="shared" si="1"/>
        <v>9848184</v>
      </c>
      <c r="L16" s="1">
        <v>11514411</v>
      </c>
      <c r="M16">
        <f t="shared" si="2"/>
        <v>0.14207638515905432</v>
      </c>
      <c r="N16">
        <v>10081997.27235969</v>
      </c>
    </row>
    <row r="17" spans="1:14" x14ac:dyDescent="0.3">
      <c r="A17" s="73">
        <v>15</v>
      </c>
      <c r="C17" s="2" t="s">
        <v>27</v>
      </c>
      <c r="D17" s="1">
        <v>11237102</v>
      </c>
      <c r="E17">
        <f>AVERAGE(D11:D22)</f>
        <v>11442573.916666666</v>
      </c>
      <c r="F17">
        <f>AVERAGE(E17:E18)</f>
        <v>11396796.291666666</v>
      </c>
      <c r="G17">
        <f t="shared" si="3"/>
        <v>0.98598779099145306</v>
      </c>
      <c r="H17">
        <v>1.0048002542346914</v>
      </c>
      <c r="I17">
        <f t="shared" si="0"/>
        <v>11183418.746802334</v>
      </c>
      <c r="J17">
        <f t="shared" si="1"/>
        <v>9837340</v>
      </c>
      <c r="L17" s="1">
        <v>11237102</v>
      </c>
      <c r="M17">
        <f t="shared" si="2"/>
        <v>0.13683361018347787</v>
      </c>
      <c r="N17">
        <v>9884561.7329930998</v>
      </c>
    </row>
    <row r="18" spans="1:14" x14ac:dyDescent="0.3">
      <c r="A18" s="73">
        <v>16</v>
      </c>
      <c r="C18" s="2" t="s">
        <v>28</v>
      </c>
      <c r="D18" s="1">
        <v>10061739</v>
      </c>
      <c r="E18">
        <f>AVERAGE(D12:D23)</f>
        <v>11351018.666666666</v>
      </c>
      <c r="F18">
        <f>AVERAGE(E18:E19)</f>
        <v>11314932.291666666</v>
      </c>
      <c r="G18">
        <f t="shared" si="3"/>
        <v>0.88924429600081389</v>
      </c>
      <c r="H18">
        <v>0.87518329258392857</v>
      </c>
      <c r="I18">
        <f t="shared" si="0"/>
        <v>11496721.984138079</v>
      </c>
      <c r="J18">
        <f t="shared" si="1"/>
        <v>9826496</v>
      </c>
      <c r="L18" s="1">
        <v>10061739</v>
      </c>
      <c r="M18">
        <f t="shared" si="2"/>
        <v>0.16997167496308743</v>
      </c>
      <c r="N18">
        <v>8599985.1238428038</v>
      </c>
    </row>
    <row r="19" spans="1:14" x14ac:dyDescent="0.3">
      <c r="A19" s="73">
        <v>17</v>
      </c>
      <c r="C19" s="2" t="s">
        <v>29</v>
      </c>
      <c r="D19" s="1">
        <v>9904669</v>
      </c>
      <c r="E19">
        <f>AVERAGE(D13:D24)</f>
        <v>11278845.916666666</v>
      </c>
      <c r="F19">
        <f>AVERAGE(E19:E20)</f>
        <v>11223933.166666666</v>
      </c>
      <c r="G19">
        <f t="shared" si="3"/>
        <v>0.88245972716723975</v>
      </c>
      <c r="H19">
        <v>0.92257667351502626</v>
      </c>
      <c r="I19">
        <f t="shared" si="0"/>
        <v>10735876.252174372</v>
      </c>
      <c r="J19">
        <f t="shared" si="1"/>
        <v>9815652</v>
      </c>
      <c r="L19" s="1">
        <v>9904669</v>
      </c>
      <c r="M19">
        <f t="shared" si="2"/>
        <v>9.3750700633475376E-2</v>
      </c>
      <c r="N19">
        <v>9055691.5705411136</v>
      </c>
    </row>
    <row r="20" spans="1:14" x14ac:dyDescent="0.3">
      <c r="A20" s="73">
        <v>18</v>
      </c>
      <c r="C20" s="2" t="s">
        <v>30</v>
      </c>
      <c r="D20" s="1">
        <v>10778225</v>
      </c>
      <c r="E20">
        <f>AVERAGE(D14:D25)</f>
        <v>11169020.416666666</v>
      </c>
      <c r="F20">
        <f>AVERAGE(E20:E21)</f>
        <v>11150989.791666666</v>
      </c>
      <c r="G20">
        <f t="shared" si="3"/>
        <v>0.96657114761729579</v>
      </c>
      <c r="H20">
        <v>0.99437446813884611</v>
      </c>
      <c r="I20">
        <f t="shared" si="0"/>
        <v>10839201.27210569</v>
      </c>
      <c r="J20">
        <f t="shared" si="1"/>
        <v>9804808</v>
      </c>
      <c r="L20" s="1">
        <v>10778225</v>
      </c>
      <c r="M20">
        <f t="shared" si="2"/>
        <v>0.10549857499562361</v>
      </c>
      <c r="N20">
        <v>9749650.7402035035</v>
      </c>
    </row>
    <row r="21" spans="1:14" x14ac:dyDescent="0.3">
      <c r="A21" s="73">
        <v>19</v>
      </c>
      <c r="C21" s="2" t="s">
        <v>31</v>
      </c>
      <c r="D21" s="1">
        <v>10934798</v>
      </c>
      <c r="E21">
        <f>AVERAGE(D15:D26)</f>
        <v>11132959.166666666</v>
      </c>
      <c r="F21">
        <f>AVERAGE(E21:E22)</f>
        <v>11117829.041666666</v>
      </c>
      <c r="G21">
        <f t="shared" si="3"/>
        <v>0.98353715990948287</v>
      </c>
      <c r="H21">
        <v>1.0764149128544522</v>
      </c>
      <c r="I21">
        <f t="shared" si="0"/>
        <v>10158534.473480072</v>
      </c>
      <c r="J21">
        <f t="shared" si="1"/>
        <v>9793964</v>
      </c>
      <c r="L21" s="1">
        <v>10934798</v>
      </c>
      <c r="M21">
        <f t="shared" si="2"/>
        <v>3.722399566509247E-2</v>
      </c>
      <c r="N21">
        <v>10542368.905559642</v>
      </c>
    </row>
    <row r="22" spans="1:14" x14ac:dyDescent="0.3">
      <c r="A22" s="73">
        <v>20</v>
      </c>
      <c r="C22" s="2" t="s">
        <v>32</v>
      </c>
      <c r="D22" s="1">
        <v>11743042</v>
      </c>
      <c r="E22">
        <f>AVERAGE(D16:D27)</f>
        <v>11102698.916666666</v>
      </c>
      <c r="F22">
        <f>AVERAGE(E22:E23)</f>
        <v>11125897.5</v>
      </c>
      <c r="G22">
        <f t="shared" si="3"/>
        <v>1.0554691879913509</v>
      </c>
      <c r="H22">
        <v>1.0687126313736552</v>
      </c>
      <c r="I22">
        <f t="shared" si="0"/>
        <v>10988025.831514914</v>
      </c>
      <c r="J22">
        <f t="shared" si="1"/>
        <v>9783120</v>
      </c>
      <c r="L22" s="1">
        <v>11743042</v>
      </c>
      <c r="M22">
        <f t="shared" si="2"/>
        <v>0.12316171441369572</v>
      </c>
      <c r="N22">
        <v>10455343.918244233</v>
      </c>
    </row>
    <row r="23" spans="1:14" x14ac:dyDescent="0.3">
      <c r="A23" s="73">
        <v>21</v>
      </c>
      <c r="C23" s="2" t="s">
        <v>33</v>
      </c>
      <c r="D23" s="1">
        <v>10256249</v>
      </c>
      <c r="E23">
        <f>AVERAGE(D17:D28)</f>
        <v>11149096.083333334</v>
      </c>
      <c r="F23">
        <f>AVERAGE(E23:E24)</f>
        <v>11153499.666666668</v>
      </c>
      <c r="G23">
        <f t="shared" si="3"/>
        <v>0.91955433778796891</v>
      </c>
      <c r="H23">
        <v>0.93316955450972583</v>
      </c>
      <c r="I23">
        <f t="shared" si="0"/>
        <v>10990766.844497504</v>
      </c>
      <c r="J23">
        <f t="shared" si="1"/>
        <v>9772276</v>
      </c>
      <c r="L23" s="1">
        <v>10256249</v>
      </c>
      <c r="M23">
        <f t="shared" si="2"/>
        <v>0.12468854179901416</v>
      </c>
      <c r="N23">
        <v>9119190.4414660856</v>
      </c>
    </row>
    <row r="24" spans="1:14" x14ac:dyDescent="0.3">
      <c r="A24" s="73">
        <v>22</v>
      </c>
      <c r="C24" s="2" t="s">
        <v>34</v>
      </c>
      <c r="D24" s="1">
        <v>10310116</v>
      </c>
      <c r="E24">
        <f>AVERAGE(D18:D29)</f>
        <v>11157903.25</v>
      </c>
      <c r="F24">
        <f>AVERAGE(E24:E25)</f>
        <v>11144799.875</v>
      </c>
      <c r="G24">
        <f t="shared" si="3"/>
        <v>0.92510553043914567</v>
      </c>
      <c r="H24">
        <v>0.90998355665501496</v>
      </c>
      <c r="I24">
        <f t="shared" si="0"/>
        <v>11330002.530923404</v>
      </c>
      <c r="J24">
        <f t="shared" si="1"/>
        <v>9761432</v>
      </c>
      <c r="L24" s="1">
        <v>10310116</v>
      </c>
      <c r="M24">
        <f t="shared" si="2"/>
        <v>0.16069061700408332</v>
      </c>
      <c r="N24">
        <v>8882742.6094060764</v>
      </c>
    </row>
    <row r="25" spans="1:14" x14ac:dyDescent="0.3">
      <c r="A25" s="73">
        <v>23</v>
      </c>
      <c r="C25" s="2" t="s">
        <v>35</v>
      </c>
      <c r="D25" s="1">
        <v>10372276</v>
      </c>
      <c r="E25">
        <f>AVERAGE(D19:D30)</f>
        <v>11131696.5</v>
      </c>
      <c r="F25">
        <f>AVERAGE(E25:E26)</f>
        <v>11161903.625</v>
      </c>
      <c r="G25">
        <f t="shared" si="3"/>
        <v>0.92925690352392731</v>
      </c>
      <c r="H25">
        <v>0.95104246800685066</v>
      </c>
      <c r="I25">
        <f t="shared" si="0"/>
        <v>10906217.491777964</v>
      </c>
      <c r="J25">
        <f t="shared" si="1"/>
        <v>9750588</v>
      </c>
      <c r="L25" s="1">
        <v>10372276</v>
      </c>
      <c r="M25">
        <f t="shared" si="2"/>
        <v>0.11851895411619945</v>
      </c>
      <c r="N25">
        <v>9273223.2760379817</v>
      </c>
    </row>
    <row r="26" spans="1:14" x14ac:dyDescent="0.3">
      <c r="A26" s="73">
        <v>24</v>
      </c>
      <c r="C26" s="2" t="s">
        <v>36</v>
      </c>
      <c r="D26" s="1">
        <v>12605033</v>
      </c>
      <c r="E26">
        <f>AVERAGE(D20:D31)</f>
        <v>11192110.75</v>
      </c>
      <c r="F26">
        <f>AVERAGE(E26:E27)</f>
        <v>11235377.791666668</v>
      </c>
      <c r="G26">
        <f t="shared" si="3"/>
        <v>1.1219055766286037</v>
      </c>
      <c r="H26">
        <v>1.0786309064750177</v>
      </c>
      <c r="I26">
        <f t="shared" si="0"/>
        <v>11686141.12977111</v>
      </c>
      <c r="J26">
        <f t="shared" si="1"/>
        <v>9739744</v>
      </c>
      <c r="L26" s="1">
        <v>12605033</v>
      </c>
      <c r="M26">
        <f t="shared" si="2"/>
        <v>0.19984068675430391</v>
      </c>
      <c r="N26">
        <v>10505588.899554614</v>
      </c>
    </row>
    <row r="27" spans="1:14" x14ac:dyDescent="0.3">
      <c r="A27" s="73">
        <v>25</v>
      </c>
      <c r="B27">
        <v>2012</v>
      </c>
      <c r="C27" s="2" t="s">
        <v>25</v>
      </c>
      <c r="D27" s="1">
        <v>13514727</v>
      </c>
      <c r="E27">
        <f>AVERAGE(D21:D32)</f>
        <v>11278644.833333334</v>
      </c>
      <c r="F27">
        <f>AVERAGE(E27:E28)</f>
        <v>11360815.583333334</v>
      </c>
      <c r="G27">
        <f t="shared" si="3"/>
        <v>1.1895912666539998</v>
      </c>
      <c r="H27">
        <v>1.1613695164339755</v>
      </c>
      <c r="I27">
        <f t="shared" si="0"/>
        <v>11636888.009164756</v>
      </c>
      <c r="J27">
        <f t="shared" si="1"/>
        <v>9728900</v>
      </c>
      <c r="L27" s="1">
        <v>13514727</v>
      </c>
      <c r="M27">
        <f t="shared" si="2"/>
        <v>0.19611549190193717</v>
      </c>
      <c r="N27">
        <v>11298847.888434503</v>
      </c>
    </row>
    <row r="28" spans="1:14" x14ac:dyDescent="0.3">
      <c r="A28" s="73">
        <v>26</v>
      </c>
      <c r="C28" s="2" t="s">
        <v>26</v>
      </c>
      <c r="D28" s="1">
        <v>12071177</v>
      </c>
      <c r="E28">
        <f>AVERAGE(D22:D33)</f>
        <v>11442986.333333334</v>
      </c>
      <c r="F28">
        <f>AVERAGE(E28:E29)</f>
        <v>11485719.958333334</v>
      </c>
      <c r="G28">
        <f t="shared" si="3"/>
        <v>1.0509726028312134</v>
      </c>
      <c r="H28">
        <v>1.023741765218815</v>
      </c>
      <c r="I28">
        <f t="shared" si="0"/>
        <v>11791232.330371812</v>
      </c>
      <c r="J28">
        <f t="shared" si="1"/>
        <v>9718056</v>
      </c>
      <c r="L28" s="1">
        <v>12071177</v>
      </c>
      <c r="M28">
        <f t="shared" si="2"/>
        <v>0.21333241240550693</v>
      </c>
      <c r="N28">
        <v>9948779.8039352968</v>
      </c>
    </row>
    <row r="29" spans="1:14" ht="15" thickBot="1" x14ac:dyDescent="0.35">
      <c r="A29" s="74">
        <v>27</v>
      </c>
      <c r="C29" s="2" t="s">
        <v>27</v>
      </c>
      <c r="D29" s="1">
        <v>11342788</v>
      </c>
      <c r="E29">
        <f>AVERAGE(D23:D34)</f>
        <v>11528453.583333334</v>
      </c>
      <c r="F29">
        <f>AVERAGE(E29:E30)</f>
        <v>11543700.125</v>
      </c>
      <c r="G29">
        <f t="shared" si="3"/>
        <v>0.9825955176568657</v>
      </c>
      <c r="H29">
        <v>1.0048002542346914</v>
      </c>
      <c r="I29">
        <f t="shared" si="0"/>
        <v>11288599.850762639</v>
      </c>
      <c r="J29">
        <f t="shared" si="1"/>
        <v>9707212</v>
      </c>
      <c r="L29" s="1">
        <v>11342788</v>
      </c>
      <c r="M29">
        <f t="shared" si="2"/>
        <v>0.1629085519882166</v>
      </c>
      <c r="N29">
        <v>9753809.0855100472</v>
      </c>
    </row>
    <row r="30" spans="1:14" ht="15" thickTop="1" x14ac:dyDescent="0.3">
      <c r="A30" s="73">
        <v>28</v>
      </c>
      <c r="C30" s="2" t="s">
        <v>28</v>
      </c>
      <c r="D30" s="1">
        <v>9747258</v>
      </c>
      <c r="E30">
        <f>AVERAGE(D24:D35)</f>
        <v>11558946.666666666</v>
      </c>
      <c r="F30">
        <f>AVERAGE(E30:E31)</f>
        <v>11555067.541666666</v>
      </c>
      <c r="G30">
        <f t="shared" si="3"/>
        <v>0.84354833624746484</v>
      </c>
      <c r="H30">
        <v>0.87518329258392857</v>
      </c>
      <c r="I30">
        <f t="shared" si="0"/>
        <v>11137390.398783527</v>
      </c>
      <c r="J30">
        <f t="shared" si="1"/>
        <v>9696368</v>
      </c>
      <c r="L30" s="1">
        <v>9747258</v>
      </c>
      <c r="M30">
        <f t="shared" si="2"/>
        <v>0.14861465641398167</v>
      </c>
      <c r="N30">
        <v>8486099.2723454423</v>
      </c>
    </row>
    <row r="31" spans="1:14" x14ac:dyDescent="0.3">
      <c r="A31" s="73">
        <v>29</v>
      </c>
      <c r="C31" s="2" t="s">
        <v>29</v>
      </c>
      <c r="D31" s="1">
        <v>10629640</v>
      </c>
      <c r="E31">
        <f>AVERAGE(D25:D36)</f>
        <v>11551188.416666666</v>
      </c>
      <c r="F31">
        <f>AVERAGE(E31:E32)</f>
        <v>11572652.541666666</v>
      </c>
      <c r="G31">
        <f t="shared" si="3"/>
        <v>0.91851370822104927</v>
      </c>
      <c r="H31">
        <v>0.92257667351502626</v>
      </c>
      <c r="I31">
        <f t="shared" si="0"/>
        <v>11521687.362309916</v>
      </c>
      <c r="J31">
        <f t="shared" si="1"/>
        <v>9685524</v>
      </c>
      <c r="L31" s="1">
        <v>10629640</v>
      </c>
      <c r="M31">
        <f t="shared" si="2"/>
        <v>0.18957811289403814</v>
      </c>
      <c r="N31">
        <v>8935638.5131699517</v>
      </c>
    </row>
    <row r="32" spans="1:14" x14ac:dyDescent="0.3">
      <c r="A32" s="73">
        <v>30</v>
      </c>
      <c r="C32" s="2" t="s">
        <v>30</v>
      </c>
      <c r="D32" s="1">
        <v>11816634</v>
      </c>
      <c r="E32">
        <f>AVERAGE(D26:D37)</f>
        <v>11594116.666666666</v>
      </c>
      <c r="F32">
        <f>AVERAGE(E32:E33)</f>
        <v>11638203.375</v>
      </c>
      <c r="G32">
        <f t="shared" si="3"/>
        <v>1.0153314578935171</v>
      </c>
      <c r="H32">
        <v>0.99437446813884611</v>
      </c>
      <c r="I32">
        <f t="shared" si="0"/>
        <v>11883484.923056195</v>
      </c>
      <c r="J32">
        <f t="shared" si="1"/>
        <v>9674680</v>
      </c>
      <c r="L32" s="1">
        <v>11816634</v>
      </c>
      <c r="M32">
        <f t="shared" si="2"/>
        <v>0.22830780171087761</v>
      </c>
      <c r="N32">
        <v>9620254.7794135325</v>
      </c>
    </row>
    <row r="33" spans="1:14" x14ac:dyDescent="0.3">
      <c r="A33" s="73">
        <v>31</v>
      </c>
      <c r="C33" s="2" t="s">
        <v>31</v>
      </c>
      <c r="D33" s="1">
        <v>12906896</v>
      </c>
      <c r="E33">
        <f>AVERAGE(D27:D38)</f>
        <v>11682290.083333334</v>
      </c>
      <c r="F33">
        <f>AVERAGE(E33:E34)</f>
        <v>11686925.791666668</v>
      </c>
      <c r="G33">
        <f t="shared" si="3"/>
        <v>1.1043876062944824</v>
      </c>
      <c r="H33">
        <v>1.0764149128544522</v>
      </c>
      <c r="I33">
        <f t="shared" si="0"/>
        <v>11990632.836712854</v>
      </c>
      <c r="J33">
        <f t="shared" si="1"/>
        <v>9663836</v>
      </c>
      <c r="L33" s="1">
        <v>12906896</v>
      </c>
      <c r="M33">
        <f t="shared" si="2"/>
        <v>0.24077362619904286</v>
      </c>
      <c r="N33">
        <v>10402297.185779719</v>
      </c>
    </row>
    <row r="34" spans="1:14" x14ac:dyDescent="0.3">
      <c r="A34" s="73">
        <v>32</v>
      </c>
      <c r="C34" s="2" t="s">
        <v>32</v>
      </c>
      <c r="D34" s="1">
        <v>12768649</v>
      </c>
      <c r="E34">
        <f>AVERAGE(D28:D39)</f>
        <v>11691561.5</v>
      </c>
      <c r="F34">
        <f>AVERAGE(E34:E35)</f>
        <v>11667364</v>
      </c>
      <c r="G34">
        <f t="shared" si="3"/>
        <v>1.0943902153048453</v>
      </c>
      <c r="H34">
        <v>1.0687126313736552</v>
      </c>
      <c r="I34">
        <f t="shared" si="0"/>
        <v>11947691.666737381</v>
      </c>
      <c r="J34">
        <f t="shared" si="1"/>
        <v>9652992</v>
      </c>
      <c r="L34" s="1">
        <v>12768649</v>
      </c>
      <c r="M34">
        <f t="shared" si="2"/>
        <v>0.23771900636998164</v>
      </c>
      <c r="N34">
        <v>10316274.480948843</v>
      </c>
    </row>
    <row r="35" spans="1:14" x14ac:dyDescent="0.3">
      <c r="A35" s="73">
        <v>33</v>
      </c>
      <c r="C35" s="2" t="s">
        <v>33</v>
      </c>
      <c r="D35" s="1">
        <v>10622166</v>
      </c>
      <c r="E35">
        <f>AVERAGE(D29:D40)</f>
        <v>11643166.5</v>
      </c>
      <c r="F35">
        <f>AVERAGE(E35:E36)</f>
        <v>11660302.875</v>
      </c>
      <c r="G35">
        <f t="shared" si="3"/>
        <v>0.91096827534164715</v>
      </c>
      <c r="H35">
        <v>0.93316955450972583</v>
      </c>
      <c r="I35">
        <f t="shared" si="0"/>
        <v>11382889.581712443</v>
      </c>
      <c r="J35">
        <f t="shared" si="1"/>
        <v>9642148</v>
      </c>
      <c r="L35" s="1">
        <v>10622166</v>
      </c>
      <c r="M35">
        <f t="shared" si="2"/>
        <v>0.18053462586473917</v>
      </c>
      <c r="N35">
        <v>8997758.953676844</v>
      </c>
    </row>
    <row r="36" spans="1:14" x14ac:dyDescent="0.3">
      <c r="A36" s="73">
        <v>34</v>
      </c>
      <c r="C36" s="2" t="s">
        <v>34</v>
      </c>
      <c r="D36" s="1">
        <v>10217017</v>
      </c>
      <c r="E36">
        <f>AVERAGE(D30:D41)</f>
        <v>11677439.25</v>
      </c>
      <c r="F36">
        <f>AVERAGE(E36:E37)</f>
        <v>11695208.166666668</v>
      </c>
      <c r="G36">
        <f t="shared" si="3"/>
        <v>0.87360710937324193</v>
      </c>
      <c r="H36">
        <v>0.90998355665501496</v>
      </c>
      <c r="I36">
        <f t="shared" si="0"/>
        <v>11227694.088843174</v>
      </c>
      <c r="J36">
        <f t="shared" si="1"/>
        <v>9631304</v>
      </c>
      <c r="L36" s="1">
        <v>10217017</v>
      </c>
      <c r="M36">
        <f t="shared" si="2"/>
        <v>0.16575015063829118</v>
      </c>
      <c r="N36">
        <v>8764328.2691456713</v>
      </c>
    </row>
    <row r="37" spans="1:14" x14ac:dyDescent="0.3">
      <c r="A37" s="73">
        <v>35</v>
      </c>
      <c r="C37" s="2" t="s">
        <v>35</v>
      </c>
      <c r="D37" s="1">
        <v>10887415</v>
      </c>
      <c r="E37">
        <f>AVERAGE(D31:D42)</f>
        <v>11712977.083333334</v>
      </c>
      <c r="F37">
        <f>AVERAGE(E37:E38)</f>
        <v>11718251.583333334</v>
      </c>
      <c r="G37">
        <f t="shared" si="3"/>
        <v>0.92909892935606375</v>
      </c>
      <c r="H37">
        <v>0.95104246800685066</v>
      </c>
      <c r="I37">
        <f t="shared" si="0"/>
        <v>11447874.691460755</v>
      </c>
      <c r="J37">
        <f t="shared" si="1"/>
        <v>9620460</v>
      </c>
      <c r="L37" s="1">
        <v>10887415</v>
      </c>
      <c r="M37">
        <f t="shared" si="2"/>
        <v>0.18995086424773397</v>
      </c>
      <c r="N37">
        <v>9149466.0217611864</v>
      </c>
    </row>
    <row r="38" spans="1:14" x14ac:dyDescent="0.3">
      <c r="A38" s="73">
        <v>36</v>
      </c>
      <c r="C38" s="2" t="s">
        <v>36</v>
      </c>
      <c r="D38" s="1">
        <v>13663114</v>
      </c>
      <c r="E38">
        <f>AVERAGE(D32:D43)</f>
        <v>11723526.083333334</v>
      </c>
      <c r="F38">
        <f>AVERAGE(E38:E39)</f>
        <v>11708953</v>
      </c>
      <c r="G38">
        <f t="shared" si="3"/>
        <v>1.1668945976638561</v>
      </c>
      <c r="H38">
        <v>1.0786309064750177</v>
      </c>
      <c r="I38">
        <f t="shared" si="0"/>
        <v>12667089.286965886</v>
      </c>
      <c r="J38">
        <f t="shared" si="1"/>
        <v>9609616</v>
      </c>
      <c r="L38" s="1">
        <v>13663114</v>
      </c>
      <c r="M38">
        <f t="shared" si="2"/>
        <v>0.31816810234309961</v>
      </c>
      <c r="N38">
        <v>10365228.816956833</v>
      </c>
    </row>
    <row r="39" spans="1:14" x14ac:dyDescent="0.3">
      <c r="A39" s="73">
        <v>37</v>
      </c>
      <c r="B39">
        <v>2013</v>
      </c>
      <c r="C39" s="2" t="s">
        <v>25</v>
      </c>
      <c r="D39" s="1">
        <v>13625984</v>
      </c>
      <c r="E39">
        <f>AVERAGE(D33:D44)</f>
        <v>11694379.916666666</v>
      </c>
      <c r="F39">
        <f>AVERAGE(E39:E40)</f>
        <v>11705097.75</v>
      </c>
      <c r="G39">
        <f t="shared" si="3"/>
        <v>1.1641068097872143</v>
      </c>
      <c r="H39">
        <v>1.1613695164339755</v>
      </c>
      <c r="I39">
        <f t="shared" si="0"/>
        <v>11732686.115129875</v>
      </c>
      <c r="J39">
        <f t="shared" si="1"/>
        <v>9598772</v>
      </c>
      <c r="L39" s="1">
        <v>13625984</v>
      </c>
      <c r="M39">
        <f t="shared" si="2"/>
        <v>0.22231115762827514</v>
      </c>
      <c r="N39">
        <v>11147721.195999984</v>
      </c>
    </row>
    <row r="40" spans="1:14" x14ac:dyDescent="0.3">
      <c r="A40" s="73">
        <v>38</v>
      </c>
      <c r="C40" s="2" t="s">
        <v>26</v>
      </c>
      <c r="D40" s="1">
        <v>11490437</v>
      </c>
      <c r="E40">
        <f>AVERAGE(D34:D45)</f>
        <v>11715815.583333334</v>
      </c>
      <c r="F40">
        <f>AVERAGE(E40:E41)</f>
        <v>11700802.083333334</v>
      </c>
      <c r="G40">
        <f t="shared" si="3"/>
        <v>0.98202131086098976</v>
      </c>
      <c r="H40">
        <v>1.023741765218815</v>
      </c>
      <c r="I40">
        <f t="shared" si="0"/>
        <v>11223960.368114932</v>
      </c>
      <c r="J40">
        <f t="shared" si="1"/>
        <v>9587928</v>
      </c>
      <c r="L40" s="1">
        <v>11490437</v>
      </c>
      <c r="M40">
        <f t="shared" si="2"/>
        <v>0.17063461136910199</v>
      </c>
      <c r="N40">
        <v>9815562.3355109021</v>
      </c>
    </row>
    <row r="41" spans="1:14" x14ac:dyDescent="0.3">
      <c r="A41" s="73">
        <v>39</v>
      </c>
      <c r="C41" s="2" t="s">
        <v>27</v>
      </c>
      <c r="D41" s="1">
        <v>11754061</v>
      </c>
      <c r="E41">
        <f>AVERAGE(D35:D46)</f>
        <v>11685788.583333334</v>
      </c>
      <c r="F41">
        <f>AVERAGE(E41:E42)</f>
        <v>11680023.375</v>
      </c>
      <c r="G41">
        <f t="shared" si="3"/>
        <v>1.0063388250710585</v>
      </c>
      <c r="H41">
        <v>1.0048002542346914</v>
      </c>
      <c r="I41">
        <f t="shared" si="0"/>
        <v>11697908.067263089</v>
      </c>
      <c r="J41">
        <f t="shared" si="1"/>
        <v>9577084</v>
      </c>
      <c r="L41" s="1">
        <v>11754061</v>
      </c>
      <c r="M41">
        <f t="shared" si="2"/>
        <v>0.22144778799716994</v>
      </c>
      <c r="N41">
        <v>9623056.4380269963</v>
      </c>
    </row>
    <row r="42" spans="1:14" x14ac:dyDescent="0.3">
      <c r="A42" s="73">
        <v>40</v>
      </c>
      <c r="C42" s="2" t="s">
        <v>28</v>
      </c>
      <c r="D42" s="1">
        <v>10173712</v>
      </c>
      <c r="E42">
        <f>AVERAGE(D36:D47)</f>
        <v>11674258.166666666</v>
      </c>
      <c r="F42">
        <f>AVERAGE(E42:E43)</f>
        <v>11687143.416666666</v>
      </c>
      <c r="G42">
        <f t="shared" si="3"/>
        <v>0.87050459100994604</v>
      </c>
      <c r="H42">
        <v>0.87518329258392857</v>
      </c>
      <c r="I42">
        <f t="shared" si="0"/>
        <v>11624664.325986728</v>
      </c>
      <c r="J42">
        <f t="shared" si="1"/>
        <v>9566240</v>
      </c>
      <c r="L42" s="1">
        <v>10173712</v>
      </c>
      <c r="M42">
        <f t="shared" si="2"/>
        <v>0.21517590254757654</v>
      </c>
      <c r="N42">
        <v>8372213.4208480809</v>
      </c>
    </row>
    <row r="43" spans="1:14" x14ac:dyDescent="0.3">
      <c r="A43" s="73">
        <v>41</v>
      </c>
      <c r="C43" s="2" t="s">
        <v>29</v>
      </c>
      <c r="D43" s="1">
        <v>10756228</v>
      </c>
      <c r="E43">
        <f>AVERAGE(D37:D48)</f>
        <v>11700028.666666666</v>
      </c>
      <c r="F43">
        <f>AVERAGE(E43:E44)</f>
        <v>11690932.791666666</v>
      </c>
      <c r="G43">
        <f t="shared" si="3"/>
        <v>0.92004874133457282</v>
      </c>
      <c r="H43">
        <v>0.92257667351502626</v>
      </c>
      <c r="I43">
        <f t="shared" si="0"/>
        <v>11658898.72222616</v>
      </c>
      <c r="J43">
        <f t="shared" si="1"/>
        <v>9555396</v>
      </c>
      <c r="L43" s="1">
        <v>10756228</v>
      </c>
      <c r="M43">
        <f t="shared" si="2"/>
        <v>0.22013768160170011</v>
      </c>
      <c r="N43">
        <v>8815585.455798788</v>
      </c>
    </row>
    <row r="44" spans="1:14" x14ac:dyDescent="0.3">
      <c r="A44" s="73">
        <v>42</v>
      </c>
      <c r="C44" s="2" t="s">
        <v>30</v>
      </c>
      <c r="D44" s="1">
        <v>11466880</v>
      </c>
      <c r="E44">
        <f>AVERAGE(D38:D49)</f>
        <v>11681836.916666666</v>
      </c>
      <c r="F44">
        <f>AVERAGE(E44:E45)</f>
        <v>11612217.666666666</v>
      </c>
      <c r="G44">
        <f t="shared" si="3"/>
        <v>0.98748407316856768</v>
      </c>
      <c r="H44">
        <v>0.99437446813884611</v>
      </c>
      <c r="I44">
        <f t="shared" si="0"/>
        <v>11531752.239639021</v>
      </c>
      <c r="J44">
        <f t="shared" si="1"/>
        <v>9544552</v>
      </c>
      <c r="L44" s="1">
        <v>11466880</v>
      </c>
      <c r="M44">
        <f t="shared" si="2"/>
        <v>0.20820256829645042</v>
      </c>
      <c r="N44">
        <v>9490858.8186235595</v>
      </c>
    </row>
    <row r="45" spans="1:14" x14ac:dyDescent="0.3">
      <c r="A45" s="73">
        <v>43</v>
      </c>
      <c r="C45" s="2" t="s">
        <v>31</v>
      </c>
      <c r="D45" s="1">
        <v>13164124</v>
      </c>
      <c r="E45">
        <f>AVERAGE(D39:D50)</f>
        <v>11542598.416666666</v>
      </c>
      <c r="F45">
        <f>AVERAGE(E45:E46)</f>
        <v>11502357.958333332</v>
      </c>
      <c r="G45">
        <f t="shared" si="3"/>
        <v>1.1444717724562499</v>
      </c>
      <c r="H45">
        <v>1.0764149128544522</v>
      </c>
      <c r="I45">
        <f t="shared" si="0"/>
        <v>12229600.168852353</v>
      </c>
      <c r="J45">
        <f t="shared" si="1"/>
        <v>9533708</v>
      </c>
      <c r="L45" s="1">
        <v>13164124</v>
      </c>
      <c r="M45">
        <f t="shared" si="2"/>
        <v>0.28277477859111627</v>
      </c>
      <c r="N45">
        <v>10262225.465999793</v>
      </c>
    </row>
    <row r="46" spans="1:14" x14ac:dyDescent="0.3">
      <c r="A46" s="73">
        <v>44</v>
      </c>
      <c r="C46" s="2" t="s">
        <v>32</v>
      </c>
      <c r="D46" s="1">
        <v>12408325</v>
      </c>
      <c r="E46">
        <f>AVERAGE(D40:D51)</f>
        <v>11462117.5</v>
      </c>
      <c r="F46">
        <f>AVERAGE(E46:E47)</f>
        <v>11458170.791666668</v>
      </c>
      <c r="G46">
        <f t="shared" si="3"/>
        <v>1.0829237254016464</v>
      </c>
      <c r="H46">
        <v>1.0687126313736552</v>
      </c>
      <c r="I46">
        <f t="shared" si="0"/>
        <v>11610534.614951756</v>
      </c>
      <c r="J46">
        <f t="shared" si="1"/>
        <v>9522864</v>
      </c>
      <c r="L46" s="1">
        <v>12408325</v>
      </c>
      <c r="M46">
        <f t="shared" si="2"/>
        <v>0.2192271794443095</v>
      </c>
      <c r="N46">
        <v>10177205.043653453</v>
      </c>
    </row>
    <row r="47" spans="1:14" x14ac:dyDescent="0.3">
      <c r="A47" s="73">
        <v>45</v>
      </c>
      <c r="C47" s="2" t="s">
        <v>33</v>
      </c>
      <c r="D47" s="1">
        <v>10483801</v>
      </c>
      <c r="E47">
        <f>AVERAGE(D41:D52)</f>
        <v>11454224.083333334</v>
      </c>
      <c r="F47">
        <f>AVERAGE(E47:E48)</f>
        <v>11407215.666666668</v>
      </c>
      <c r="G47">
        <f t="shared" si="3"/>
        <v>0.91904995104414455</v>
      </c>
      <c r="H47">
        <v>0.93316955450972583</v>
      </c>
      <c r="I47">
        <f t="shared" si="0"/>
        <v>11234615.348663021</v>
      </c>
      <c r="J47">
        <f t="shared" si="1"/>
        <v>9512020</v>
      </c>
      <c r="L47" s="1">
        <v>10483801</v>
      </c>
      <c r="M47">
        <f t="shared" si="2"/>
        <v>0.18109669120365826</v>
      </c>
      <c r="N47">
        <v>8876327.4658876024</v>
      </c>
    </row>
    <row r="48" spans="1:14" x14ac:dyDescent="0.3">
      <c r="A48" s="73">
        <v>46</v>
      </c>
      <c r="C48" s="2" t="s">
        <v>34</v>
      </c>
      <c r="D48" s="1">
        <v>10526263</v>
      </c>
      <c r="E48">
        <f>AVERAGE(D42:D53)</f>
        <v>11360207.25</v>
      </c>
      <c r="F48">
        <f>AVERAGE(E48:E49)</f>
        <v>11349824.916666668</v>
      </c>
      <c r="G48">
        <f t="shared" si="3"/>
        <v>0.92743835938320884</v>
      </c>
      <c r="H48">
        <v>0.90998355665501496</v>
      </c>
      <c r="I48">
        <f t="shared" si="0"/>
        <v>11567530.998794328</v>
      </c>
      <c r="J48">
        <f t="shared" si="1"/>
        <v>9501176</v>
      </c>
      <c r="L48" s="1">
        <v>10526263</v>
      </c>
      <c r="M48">
        <f t="shared" si="2"/>
        <v>0.21748413025864674</v>
      </c>
      <c r="N48">
        <v>8645913.928885268</v>
      </c>
    </row>
    <row r="49" spans="1:14" x14ac:dyDescent="0.3">
      <c r="A49" s="73">
        <v>47</v>
      </c>
      <c r="C49" s="2" t="s">
        <v>35</v>
      </c>
      <c r="D49" s="1">
        <v>10669114</v>
      </c>
      <c r="E49">
        <f>AVERAGE(D43:D54)</f>
        <v>11339442.583333334</v>
      </c>
      <c r="F49">
        <f>AVERAGE(E49:E50)</f>
        <v>11347932.583333334</v>
      </c>
      <c r="G49">
        <f t="shared" si="3"/>
        <v>0.9401812992500227</v>
      </c>
      <c r="H49">
        <v>0.95104246800685066</v>
      </c>
      <c r="I49">
        <f t="shared" si="0"/>
        <v>11218336.045875868</v>
      </c>
      <c r="J49">
        <f t="shared" si="1"/>
        <v>9490332</v>
      </c>
      <c r="L49" s="1">
        <v>10669114</v>
      </c>
      <c r="M49">
        <f t="shared" si="2"/>
        <v>0.18208046313615459</v>
      </c>
      <c r="N49">
        <v>9025708.7674843911</v>
      </c>
    </row>
    <row r="50" spans="1:14" x14ac:dyDescent="0.3">
      <c r="A50" s="73">
        <v>48</v>
      </c>
      <c r="C50" s="2" t="s">
        <v>36</v>
      </c>
      <c r="D50" s="1">
        <v>11992252</v>
      </c>
      <c r="E50">
        <f>AVERAGE(D44:D55)</f>
        <v>11356422.583333334</v>
      </c>
      <c r="F50">
        <f>AVERAGE(E50:E51)</f>
        <v>11348821.541666668</v>
      </c>
      <c r="G50">
        <f t="shared" si="3"/>
        <v>1.056695794886809</v>
      </c>
      <c r="H50">
        <v>1.0786309064750177</v>
      </c>
      <c r="I50">
        <f t="shared" si="0"/>
        <v>11118031.133736806</v>
      </c>
      <c r="J50">
        <f t="shared" si="1"/>
        <v>9479488</v>
      </c>
      <c r="L50" s="1">
        <v>11992252</v>
      </c>
      <c r="M50">
        <f t="shared" si="2"/>
        <v>0.17285143815117512</v>
      </c>
      <c r="N50">
        <v>10224868.734359052</v>
      </c>
    </row>
    <row r="51" spans="1:14" x14ac:dyDescent="0.3">
      <c r="A51" s="73">
        <v>49</v>
      </c>
      <c r="B51">
        <v>2014</v>
      </c>
      <c r="C51" s="2" t="s">
        <v>25</v>
      </c>
      <c r="D51" s="1">
        <v>12660213</v>
      </c>
      <c r="E51">
        <f>AVERAGE(D45:D56)</f>
        <v>11341220.5</v>
      </c>
      <c r="F51">
        <f>AVERAGE(E51:E52)</f>
        <v>11329005.958333332</v>
      </c>
      <c r="G51">
        <f t="shared" si="3"/>
        <v>1.1175043111957643</v>
      </c>
      <c r="H51">
        <v>1.1613695164339755</v>
      </c>
      <c r="I51">
        <f t="shared" si="0"/>
        <v>10901106.685556561</v>
      </c>
      <c r="J51">
        <f t="shared" si="1"/>
        <v>9468644</v>
      </c>
      <c r="L51" s="1">
        <v>12660213</v>
      </c>
      <c r="M51">
        <f t="shared" si="2"/>
        <v>0.15128488150537306</v>
      </c>
      <c r="N51">
        <v>10996594.503565462</v>
      </c>
    </row>
    <row r="52" spans="1:14" x14ac:dyDescent="0.3">
      <c r="A52" s="73">
        <v>50</v>
      </c>
      <c r="C52" s="2" t="s">
        <v>26</v>
      </c>
      <c r="D52" s="1">
        <v>11395716</v>
      </c>
      <c r="E52">
        <f>AVERAGE(D46:D57)</f>
        <v>11316791.416666666</v>
      </c>
      <c r="F52">
        <f>AVERAGE(E52:E53)</f>
        <v>11300771.25</v>
      </c>
      <c r="G52">
        <f t="shared" si="3"/>
        <v>1.0084016168365499</v>
      </c>
      <c r="H52">
        <v>1.023741765218815</v>
      </c>
      <c r="I52">
        <f t="shared" si="0"/>
        <v>11131436.058549663</v>
      </c>
      <c r="J52">
        <f t="shared" si="1"/>
        <v>9457800</v>
      </c>
      <c r="L52" s="1">
        <v>11395716</v>
      </c>
      <c r="M52">
        <f t="shared" si="2"/>
        <v>0.17695828401421701</v>
      </c>
      <c r="N52">
        <v>9682344.8670865092</v>
      </c>
    </row>
    <row r="53" spans="1:14" x14ac:dyDescent="0.3">
      <c r="A53" s="73">
        <v>51</v>
      </c>
      <c r="C53" s="2" t="s">
        <v>27</v>
      </c>
      <c r="D53" s="1">
        <v>10625859</v>
      </c>
      <c r="E53">
        <f>AVERAGE(D47:D58)</f>
        <v>11284751.083333334</v>
      </c>
      <c r="F53">
        <f>AVERAGE(E53:E54)</f>
        <v>11272585.875</v>
      </c>
      <c r="G53">
        <f t="shared" si="3"/>
        <v>0.94262834790779537</v>
      </c>
      <c r="H53">
        <v>1.0048002542346914</v>
      </c>
      <c r="I53">
        <f t="shared" si="0"/>
        <v>10575095.851357255</v>
      </c>
      <c r="J53">
        <f t="shared" si="1"/>
        <v>9446956</v>
      </c>
      <c r="L53" s="1">
        <v>10625859</v>
      </c>
      <c r="M53">
        <f t="shared" si="2"/>
        <v>0.11941834505815996</v>
      </c>
      <c r="N53">
        <v>9492303.7905439436</v>
      </c>
    </row>
    <row r="54" spans="1:14" x14ac:dyDescent="0.3">
      <c r="A54" s="73">
        <v>52</v>
      </c>
      <c r="C54" s="2" t="s">
        <v>28</v>
      </c>
      <c r="D54" s="1">
        <v>9924536</v>
      </c>
      <c r="E54">
        <f>AVERAGE(D48:D59)</f>
        <v>11260420.666666666</v>
      </c>
      <c r="F54">
        <f>AVERAGE(E54:E55)</f>
        <v>11252349.916666666</v>
      </c>
      <c r="G54">
        <f t="shared" si="3"/>
        <v>0.88199674499102221</v>
      </c>
      <c r="H54">
        <v>0.87518329258392857</v>
      </c>
      <c r="I54">
        <f t="shared" si="0"/>
        <v>11339951.395436693</v>
      </c>
      <c r="J54">
        <f t="shared" si="1"/>
        <v>9436112</v>
      </c>
      <c r="L54" s="1">
        <v>9924536</v>
      </c>
      <c r="M54">
        <f t="shared" si="2"/>
        <v>0.20176100023364416</v>
      </c>
      <c r="N54">
        <v>8258327.5693507195</v>
      </c>
    </row>
    <row r="55" spans="1:14" x14ac:dyDescent="0.3">
      <c r="A55" s="73">
        <v>53</v>
      </c>
      <c r="C55" s="2" t="s">
        <v>29</v>
      </c>
      <c r="D55" s="1">
        <v>10959988</v>
      </c>
      <c r="E55">
        <f>AVERAGE(D49:D60)</f>
        <v>11244279.166666666</v>
      </c>
      <c r="F55">
        <f>AVERAGE(E55:E56)</f>
        <v>11255940.916666666</v>
      </c>
      <c r="G55">
        <f t="shared" si="3"/>
        <v>0.97370695894214865</v>
      </c>
      <c r="H55">
        <v>0.92257667351502626</v>
      </c>
      <c r="I55">
        <f t="shared" si="0"/>
        <v>11879758.414270693</v>
      </c>
      <c r="J55">
        <f t="shared" si="1"/>
        <v>9425268</v>
      </c>
      <c r="L55" s="1">
        <v>10959988</v>
      </c>
      <c r="M55">
        <f t="shared" si="2"/>
        <v>0.26041598119763748</v>
      </c>
      <c r="N55">
        <v>8695532.3984276243</v>
      </c>
    </row>
    <row r="56" spans="1:14" ht="15" thickBot="1" x14ac:dyDescent="0.35">
      <c r="A56" s="74">
        <v>54</v>
      </c>
      <c r="C56" s="2" t="s">
        <v>30</v>
      </c>
      <c r="D56" s="1">
        <v>11284455</v>
      </c>
      <c r="E56">
        <f>AVERAGE(D50:D61)</f>
        <v>11267602.666666666</v>
      </c>
      <c r="F56">
        <f>AVERAGE(E56:E57)</f>
        <v>11251058.5</v>
      </c>
      <c r="G56">
        <f t="shared" si="3"/>
        <v>1.0029682984938706</v>
      </c>
      <c r="H56">
        <v>0.99437446813884611</v>
      </c>
      <c r="I56">
        <f t="shared" si="0"/>
        <v>11348295.196195981</v>
      </c>
      <c r="J56">
        <f t="shared" si="1"/>
        <v>9414424</v>
      </c>
      <c r="L56" s="1">
        <v>11284455</v>
      </c>
      <c r="M56">
        <f t="shared" si="2"/>
        <v>0.20541577436877495</v>
      </c>
      <c r="N56">
        <v>9361462.8578335885</v>
      </c>
    </row>
    <row r="57" spans="1:14" ht="15" thickTop="1" x14ac:dyDescent="0.3">
      <c r="A57" s="73">
        <v>55</v>
      </c>
      <c r="C57" s="2" t="s">
        <v>31</v>
      </c>
      <c r="D57" s="1">
        <v>12870975</v>
      </c>
      <c r="E57">
        <f>AVERAGE(D51:D62)</f>
        <v>11234514.333333334</v>
      </c>
      <c r="F57">
        <f>AVERAGE(E57:E58)</f>
        <v>11226415.375</v>
      </c>
      <c r="G57">
        <f t="shared" si="3"/>
        <v>1.1464901814217792</v>
      </c>
      <c r="H57">
        <v>1.0764149128544522</v>
      </c>
      <c r="I57">
        <f t="shared" si="0"/>
        <v>11957261.875784094</v>
      </c>
      <c r="J57">
        <f t="shared" si="1"/>
        <v>9403580</v>
      </c>
      <c r="L57" s="1">
        <v>12870975</v>
      </c>
      <c r="M57">
        <f t="shared" si="2"/>
        <v>0.27156485889247445</v>
      </c>
      <c r="N57">
        <v>10122153.74621987</v>
      </c>
    </row>
    <row r="58" spans="1:14" x14ac:dyDescent="0.3">
      <c r="A58" s="73">
        <v>56</v>
      </c>
      <c r="C58" s="2" t="s">
        <v>32</v>
      </c>
      <c r="D58" s="1">
        <v>12023841</v>
      </c>
      <c r="E58">
        <f>AVERAGE(D52:D63)</f>
        <v>11218316.416666666</v>
      </c>
      <c r="F58">
        <f>AVERAGE(E58:E59)</f>
        <v>11218003</v>
      </c>
      <c r="G58">
        <f t="shared" si="3"/>
        <v>1.0718343541181081</v>
      </c>
      <c r="H58">
        <v>1.0687126313736552</v>
      </c>
      <c r="I58">
        <f t="shared" si="0"/>
        <v>11250770.924776401</v>
      </c>
      <c r="J58">
        <f t="shared" si="1"/>
        <v>9392736</v>
      </c>
      <c r="L58" s="1">
        <v>12023841</v>
      </c>
      <c r="M58">
        <f t="shared" si="2"/>
        <v>0.19781615546060288</v>
      </c>
      <c r="N58">
        <v>10038135.606358061</v>
      </c>
    </row>
    <row r="59" spans="1:14" x14ac:dyDescent="0.3">
      <c r="A59" s="73">
        <v>57</v>
      </c>
      <c r="C59" s="2" t="s">
        <v>33</v>
      </c>
      <c r="D59" s="1">
        <v>10191836</v>
      </c>
      <c r="E59">
        <f>AVERAGE(D53:D64)</f>
        <v>11217689.583333334</v>
      </c>
      <c r="F59">
        <f>AVERAGE(E59:E60)</f>
        <v>11269452.416666668</v>
      </c>
      <c r="G59">
        <f t="shared" si="3"/>
        <v>0.90437721578441954</v>
      </c>
      <c r="H59">
        <v>0.93316955450972583</v>
      </c>
      <c r="I59">
        <f t="shared" si="0"/>
        <v>10921740.803421997</v>
      </c>
      <c r="J59">
        <f t="shared" si="1"/>
        <v>9381892</v>
      </c>
      <c r="L59" s="1">
        <v>10191836</v>
      </c>
      <c r="M59">
        <f t="shared" si="2"/>
        <v>0.16412987949786639</v>
      </c>
      <c r="N59">
        <v>8754895.9780983608</v>
      </c>
    </row>
    <row r="60" spans="1:14" x14ac:dyDescent="0.3">
      <c r="A60" s="73">
        <v>58</v>
      </c>
      <c r="C60" s="2" t="s">
        <v>34</v>
      </c>
      <c r="D60" s="1">
        <v>10332565</v>
      </c>
      <c r="E60">
        <f>AVERAGE(D54:D65)</f>
        <v>11321215.25</v>
      </c>
      <c r="F60">
        <f>AVERAGE(E60:E61)</f>
        <v>11321562.708333332</v>
      </c>
      <c r="G60">
        <f t="shared" si="3"/>
        <v>0.91264477053107063</v>
      </c>
      <c r="H60">
        <v>0.90998355665501496</v>
      </c>
      <c r="I60">
        <f t="shared" si="0"/>
        <v>11354672.207464065</v>
      </c>
      <c r="J60">
        <f t="shared" si="1"/>
        <v>9371048</v>
      </c>
      <c r="L60" s="1">
        <v>10332565</v>
      </c>
      <c r="M60">
        <f t="shared" si="2"/>
        <v>0.21167581336303742</v>
      </c>
      <c r="N60">
        <v>8527499.5886248648</v>
      </c>
    </row>
    <row r="61" spans="1:14" x14ac:dyDescent="0.3">
      <c r="A61" s="73">
        <v>59</v>
      </c>
      <c r="C61" s="2" t="s">
        <v>35</v>
      </c>
      <c r="D61" s="1">
        <v>10948996</v>
      </c>
      <c r="E61">
        <f>AVERAGE(D55:D66)</f>
        <v>11321910.166666666</v>
      </c>
      <c r="F61">
        <f>AVERAGE(E61:E62)</f>
        <v>11296951.958333332</v>
      </c>
      <c r="G61">
        <f t="shared" si="3"/>
        <v>0.96919912914415307</v>
      </c>
      <c r="H61">
        <v>0.95104246800685066</v>
      </c>
      <c r="I61">
        <f t="shared" si="0"/>
        <v>11512625.743145185</v>
      </c>
      <c r="J61">
        <f t="shared" si="1"/>
        <v>9360204</v>
      </c>
      <c r="L61" s="1">
        <v>10948996</v>
      </c>
      <c r="M61">
        <f t="shared" si="2"/>
        <v>0.22995457611235662</v>
      </c>
      <c r="N61">
        <v>8901951.5132075958</v>
      </c>
    </row>
    <row r="62" spans="1:14" x14ac:dyDescent="0.3">
      <c r="A62" s="73">
        <v>60</v>
      </c>
      <c r="C62" s="2" t="s">
        <v>36</v>
      </c>
      <c r="D62" s="1">
        <v>11595192</v>
      </c>
      <c r="E62">
        <f>AVERAGE(D56:D67)</f>
        <v>11271993.75</v>
      </c>
      <c r="F62">
        <f>AVERAGE(E62:E63)</f>
        <v>11254193.291666668</v>
      </c>
      <c r="G62">
        <f t="shared" si="3"/>
        <v>1.0302997024749725</v>
      </c>
      <c r="H62">
        <v>1.0786309064750177</v>
      </c>
      <c r="I62">
        <f t="shared" si="0"/>
        <v>10749916.334117724</v>
      </c>
      <c r="J62">
        <f t="shared" si="1"/>
        <v>9349360</v>
      </c>
      <c r="L62" s="1">
        <v>11595192</v>
      </c>
      <c r="M62">
        <f t="shared" si="2"/>
        <v>0.14980237514842989</v>
      </c>
      <c r="N62">
        <v>10084508.651761271</v>
      </c>
    </row>
    <row r="63" spans="1:14" x14ac:dyDescent="0.3">
      <c r="A63" s="73">
        <v>61</v>
      </c>
      <c r="B63">
        <v>2015</v>
      </c>
      <c r="C63" s="2" t="s">
        <v>25</v>
      </c>
      <c r="D63" s="1">
        <v>12465838</v>
      </c>
      <c r="E63">
        <f>AVERAGE(D57:D68)</f>
        <v>11236392.833333334</v>
      </c>
      <c r="F63">
        <f>AVERAGE(E63:E64)</f>
        <v>11194598.708333334</v>
      </c>
      <c r="G63">
        <f t="shared" si="3"/>
        <v>1.113558272590901</v>
      </c>
      <c r="H63">
        <v>1.1613695164339755</v>
      </c>
      <c r="I63">
        <f t="shared" si="0"/>
        <v>10733739.626881871</v>
      </c>
      <c r="J63">
        <f t="shared" si="1"/>
        <v>9338516</v>
      </c>
      <c r="L63" s="1">
        <v>12465838</v>
      </c>
      <c r="M63">
        <f t="shared" si="2"/>
        <v>0.1494052831179892</v>
      </c>
      <c r="N63">
        <v>10845467.811130943</v>
      </c>
    </row>
    <row r="64" spans="1:14" x14ac:dyDescent="0.3">
      <c r="A64" s="73">
        <v>62</v>
      </c>
      <c r="C64" s="2" t="s">
        <v>26</v>
      </c>
      <c r="D64" s="1">
        <v>11388194</v>
      </c>
      <c r="E64">
        <f>AVERAGE(D58:D69)</f>
        <v>11152804.583333334</v>
      </c>
      <c r="F64">
        <f>AVERAGE(E64:E65)</f>
        <v>11127997.791666668</v>
      </c>
      <c r="G64">
        <f t="shared" si="3"/>
        <v>1.023382122570889</v>
      </c>
      <c r="H64">
        <v>1.023741765218815</v>
      </c>
      <c r="I64">
        <f t="shared" si="0"/>
        <v>11124088.502500318</v>
      </c>
      <c r="J64">
        <f t="shared" si="1"/>
        <v>9327672</v>
      </c>
      <c r="L64" s="1">
        <v>11388194</v>
      </c>
      <c r="M64">
        <f t="shared" si="2"/>
        <v>0.192590016297777</v>
      </c>
      <c r="N64">
        <v>9549127.3986621145</v>
      </c>
    </row>
    <row r="65" spans="1:14" x14ac:dyDescent="0.3">
      <c r="A65" s="73">
        <v>63</v>
      </c>
      <c r="C65" s="2" t="s">
        <v>27</v>
      </c>
      <c r="D65" s="1">
        <v>11868167</v>
      </c>
      <c r="E65">
        <f>AVERAGE(D59:D70)</f>
        <v>11103191</v>
      </c>
      <c r="F65">
        <f>AVERAGE(E65:E66)</f>
        <v>11101953.708333332</v>
      </c>
      <c r="G65">
        <f t="shared" si="3"/>
        <v>1.0690160769713473</v>
      </c>
      <c r="H65">
        <v>1.0048002542346914</v>
      </c>
      <c r="I65">
        <f t="shared" si="0"/>
        <v>11811468.946173206</v>
      </c>
      <c r="J65">
        <f t="shared" si="1"/>
        <v>9316828</v>
      </c>
      <c r="L65" s="1">
        <v>11868167</v>
      </c>
      <c r="M65">
        <f t="shared" si="2"/>
        <v>0.26775646670446279</v>
      </c>
      <c r="N65">
        <v>9361551.143060891</v>
      </c>
    </row>
    <row r="66" spans="1:14" x14ac:dyDescent="0.3">
      <c r="A66" s="73">
        <v>64</v>
      </c>
      <c r="C66" s="2" t="s">
        <v>28</v>
      </c>
      <c r="D66" s="1">
        <v>9932875</v>
      </c>
      <c r="E66">
        <f>AVERAGE(D60:D71)</f>
        <v>11100716.416666666</v>
      </c>
      <c r="F66">
        <f>AVERAGE(E66:E67)</f>
        <v>11091716.083333332</v>
      </c>
      <c r="G66">
        <f t="shared" si="3"/>
        <v>0.89552193054466722</v>
      </c>
      <c r="H66">
        <v>0.87518329258392857</v>
      </c>
      <c r="I66">
        <f t="shared" si="0"/>
        <v>11349479.685191151</v>
      </c>
      <c r="J66">
        <f t="shared" si="1"/>
        <v>9305984</v>
      </c>
      <c r="L66" s="1">
        <v>9932875</v>
      </c>
      <c r="M66">
        <f t="shared" si="2"/>
        <v>0.21958942602858011</v>
      </c>
      <c r="N66">
        <v>8144441.717853358</v>
      </c>
    </row>
    <row r="67" spans="1:14" x14ac:dyDescent="0.3">
      <c r="A67" s="73">
        <v>65</v>
      </c>
      <c r="C67" s="2" t="s">
        <v>29</v>
      </c>
      <c r="D67" s="1">
        <v>10360991</v>
      </c>
      <c r="E67">
        <f>AVERAGE(D61:D72)</f>
        <v>11082715.75</v>
      </c>
      <c r="F67">
        <f>AVERAGE(E67:E68)</f>
        <v>11074167.208333332</v>
      </c>
      <c r="G67">
        <f t="shared" si="3"/>
        <v>0.93560001443750407</v>
      </c>
      <c r="H67">
        <v>0.92257667351502626</v>
      </c>
      <c r="I67">
        <f t="shared" si="0"/>
        <v>11230493.136710819</v>
      </c>
      <c r="J67">
        <f t="shared" si="1"/>
        <v>9295140</v>
      </c>
      <c r="L67" s="1">
        <v>10360991</v>
      </c>
      <c r="M67">
        <f t="shared" si="2"/>
        <v>0.20821129501124452</v>
      </c>
      <c r="N67">
        <v>8575479.3410564605</v>
      </c>
    </row>
    <row r="68" spans="1:14" x14ac:dyDescent="0.3">
      <c r="A68" s="73">
        <v>66</v>
      </c>
      <c r="C68" s="2" t="s">
        <v>30</v>
      </c>
      <c r="D68" s="1">
        <v>10857244</v>
      </c>
      <c r="E68">
        <f>AVERAGE(D62:D73)</f>
        <v>11065618.666666666</v>
      </c>
      <c r="F68">
        <f>AVERAGE(E68:E69)</f>
        <v>11078890.041666666</v>
      </c>
      <c r="G68">
        <f t="shared" si="3"/>
        <v>0.97999384046298177</v>
      </c>
      <c r="H68">
        <v>0.99437446813884611</v>
      </c>
      <c r="I68">
        <f t="shared" ref="I68:I122" si="6">D68/H68</f>
        <v>10918667.310838461</v>
      </c>
      <c r="J68">
        <f t="shared" ref="J68:J131" si="7" xml:space="preserve"> -10844*A68 + 10000000</f>
        <v>9284296</v>
      </c>
      <c r="L68" s="1">
        <v>10857244</v>
      </c>
      <c r="M68">
        <f t="shared" ref="M68:M131" si="8">ABS(N68-L68)/N68</f>
        <v>0.17603610557423655</v>
      </c>
      <c r="N68">
        <v>9232066.8970436156</v>
      </c>
    </row>
    <row r="69" spans="1:14" x14ac:dyDescent="0.3">
      <c r="A69" s="73">
        <v>67</v>
      </c>
      <c r="C69" s="2" t="s">
        <v>31</v>
      </c>
      <c r="D69" s="1">
        <v>11867916</v>
      </c>
      <c r="E69">
        <f>AVERAGE(D63:D74)</f>
        <v>11092161.416666666</v>
      </c>
      <c r="F69">
        <f>AVERAGE(E69:E70)</f>
        <v>11144680.416666666</v>
      </c>
      <c r="G69">
        <f t="shared" si="3"/>
        <v>1.0648951388728696</v>
      </c>
      <c r="H69">
        <v>1.0764149128544522</v>
      </c>
      <c r="I69">
        <f t="shared" si="6"/>
        <v>11025410.237515656</v>
      </c>
      <c r="J69">
        <f t="shared" si="7"/>
        <v>9273452</v>
      </c>
      <c r="L69" s="1">
        <v>11867916</v>
      </c>
      <c r="M69">
        <f t="shared" si="8"/>
        <v>0.18892190712969187</v>
      </c>
      <c r="N69">
        <v>9982082.0264399461</v>
      </c>
    </row>
    <row r="70" spans="1:14" x14ac:dyDescent="0.3">
      <c r="A70" s="73">
        <v>68</v>
      </c>
      <c r="C70" s="2" t="s">
        <v>32</v>
      </c>
      <c r="D70" s="1">
        <v>11428478</v>
      </c>
      <c r="E70">
        <f>AVERAGE(D64:D75)</f>
        <v>11197199.416666666</v>
      </c>
      <c r="F70">
        <f>AVERAGE(E70:E71)</f>
        <v>11209848.25</v>
      </c>
      <c r="G70">
        <f t="shared" si="3"/>
        <v>1.0195033639282316</v>
      </c>
      <c r="H70">
        <v>1.0687126313736552</v>
      </c>
      <c r="I70">
        <f t="shared" si="6"/>
        <v>10693686.651116457</v>
      </c>
      <c r="J70">
        <f t="shared" si="7"/>
        <v>9262608</v>
      </c>
      <c r="L70" s="1">
        <v>11428478</v>
      </c>
      <c r="M70">
        <f t="shared" si="8"/>
        <v>0.15450061700942724</v>
      </c>
      <c r="N70">
        <v>9899066.1690626703</v>
      </c>
    </row>
    <row r="71" spans="1:14" x14ac:dyDescent="0.3">
      <c r="A71" s="73">
        <v>69</v>
      </c>
      <c r="C71" s="2" t="s">
        <v>33</v>
      </c>
      <c r="D71" s="1">
        <v>10162141</v>
      </c>
      <c r="E71">
        <f>AVERAGE(D65:D76)</f>
        <v>11222497.083333334</v>
      </c>
      <c r="F71">
        <f>AVERAGE(E71:E72)</f>
        <v>11215136.416666668</v>
      </c>
      <c r="G71">
        <f t="shared" si="3"/>
        <v>0.90610944195900955</v>
      </c>
      <c r="H71">
        <v>0.93316955450972583</v>
      </c>
      <c r="I71">
        <f t="shared" si="6"/>
        <v>10889919.148014903</v>
      </c>
      <c r="J71">
        <f t="shared" si="7"/>
        <v>9251764</v>
      </c>
      <c r="L71" s="1">
        <v>10162141</v>
      </c>
      <c r="M71">
        <f t="shared" si="8"/>
        <v>0.17706408723946079</v>
      </c>
      <c r="N71">
        <v>8633464.4903091192</v>
      </c>
    </row>
    <row r="72" spans="1:14" x14ac:dyDescent="0.3">
      <c r="A72" s="73">
        <v>70</v>
      </c>
      <c r="C72" s="2" t="s">
        <v>34</v>
      </c>
      <c r="D72" s="1">
        <v>10116557</v>
      </c>
      <c r="E72">
        <f>AVERAGE(D66:D77)</f>
        <v>11207775.75</v>
      </c>
      <c r="F72">
        <f>AVERAGE(E72:E73)</f>
        <v>11194064.875</v>
      </c>
      <c r="G72">
        <f t="shared" si="3"/>
        <v>0.90374293100565939</v>
      </c>
      <c r="H72">
        <v>0.90998355665501496</v>
      </c>
      <c r="I72">
        <f t="shared" si="6"/>
        <v>11117296.489606021</v>
      </c>
      <c r="J72">
        <f t="shared" si="7"/>
        <v>9240920</v>
      </c>
      <c r="L72" s="1">
        <v>10116557</v>
      </c>
      <c r="M72">
        <f t="shared" si="8"/>
        <v>0.20305083147630545</v>
      </c>
      <c r="N72">
        <v>8409085.2483644616</v>
      </c>
    </row>
    <row r="73" spans="1:14" x14ac:dyDescent="0.3">
      <c r="A73" s="73">
        <v>71</v>
      </c>
      <c r="C73" s="2" t="s">
        <v>35</v>
      </c>
      <c r="D73" s="1">
        <v>10743831</v>
      </c>
      <c r="E73">
        <f>AVERAGE(D67:D78)</f>
        <v>11180354</v>
      </c>
      <c r="F73">
        <f>AVERAGE(E73:E74)</f>
        <v>11168176.75</v>
      </c>
      <c r="G73">
        <f t="shared" si="3"/>
        <v>0.96200402630626347</v>
      </c>
      <c r="H73">
        <v>0.95104246800685066</v>
      </c>
      <c r="I73">
        <f t="shared" si="6"/>
        <v>11296899.30936145</v>
      </c>
      <c r="J73">
        <f t="shared" si="7"/>
        <v>9230076</v>
      </c>
      <c r="L73" s="1">
        <v>10743831</v>
      </c>
      <c r="M73">
        <f t="shared" si="8"/>
        <v>0.22392267510705754</v>
      </c>
      <c r="N73">
        <v>8778194.2589308005</v>
      </c>
    </row>
    <row r="74" spans="1:14" x14ac:dyDescent="0.3">
      <c r="A74" s="73">
        <v>72</v>
      </c>
      <c r="C74" s="2" t="s">
        <v>36</v>
      </c>
      <c r="D74" s="1">
        <v>11913705</v>
      </c>
      <c r="E74">
        <f>AVERAGE(D68:D79)</f>
        <v>11155999.5</v>
      </c>
      <c r="F74">
        <f>AVERAGE(E74:E75)</f>
        <v>11158665.791666668</v>
      </c>
      <c r="G74">
        <f>D74/F74</f>
        <v>1.0676639324476587</v>
      </c>
      <c r="H74">
        <v>1.0786309064750177</v>
      </c>
      <c r="I74">
        <f t="shared" si="6"/>
        <v>11045210.116344774</v>
      </c>
      <c r="J74">
        <f t="shared" si="7"/>
        <v>9219232</v>
      </c>
      <c r="L74" s="1">
        <v>11913705</v>
      </c>
      <c r="M74">
        <f t="shared" si="8"/>
        <v>0.19806184683765143</v>
      </c>
      <c r="N74">
        <v>9944148.5691634901</v>
      </c>
    </row>
    <row r="75" spans="1:14" x14ac:dyDescent="0.3">
      <c r="A75" s="73">
        <v>73</v>
      </c>
      <c r="B75">
        <v>2016</v>
      </c>
      <c r="C75" s="2" t="s">
        <v>25</v>
      </c>
      <c r="D75" s="1">
        <v>13726294</v>
      </c>
      <c r="E75">
        <f>AVERAGE(D69:D80)</f>
        <v>11161332.083333334</v>
      </c>
      <c r="F75">
        <f>AVERAGE(E75:E76)</f>
        <v>11128785.958333334</v>
      </c>
      <c r="G75">
        <f>D75/F75</f>
        <v>1.2334044388482133</v>
      </c>
      <c r="H75">
        <v>1.1613695164339755</v>
      </c>
      <c r="I75">
        <f t="shared" si="6"/>
        <v>11819058.280560913</v>
      </c>
      <c r="J75">
        <f t="shared" si="7"/>
        <v>9208388</v>
      </c>
      <c r="L75" s="1">
        <v>13726294</v>
      </c>
      <c r="M75">
        <f t="shared" si="8"/>
        <v>0.28351002157607946</v>
      </c>
      <c r="N75">
        <v>10694341.118696423</v>
      </c>
    </row>
    <row r="76" spans="1:14" x14ac:dyDescent="0.3">
      <c r="A76" s="73">
        <v>74</v>
      </c>
      <c r="C76" s="2" t="s">
        <v>26</v>
      </c>
      <c r="D76" s="1">
        <v>11691766</v>
      </c>
      <c r="E76">
        <f>AVERAGE(D70:D81)</f>
        <v>11096239.833333334</v>
      </c>
      <c r="F76">
        <f>AVERAGE(E76:E77)</f>
        <v>11093680.583333334</v>
      </c>
      <c r="G76">
        <f>D76/F76</f>
        <v>1.0539122622265873</v>
      </c>
      <c r="H76">
        <v>1.023741765218815</v>
      </c>
      <c r="I76">
        <f t="shared" si="6"/>
        <v>11420620.31385522</v>
      </c>
      <c r="J76">
        <f t="shared" si="7"/>
        <v>9197544</v>
      </c>
      <c r="L76" s="1">
        <v>11691766</v>
      </c>
      <c r="M76">
        <f t="shared" si="8"/>
        <v>0.24170325402685988</v>
      </c>
      <c r="N76">
        <v>9415909.9302377198</v>
      </c>
    </row>
    <row r="77" spans="1:14" x14ac:dyDescent="0.3">
      <c r="A77" s="73">
        <v>75</v>
      </c>
      <c r="C77" s="2" t="s">
        <v>27</v>
      </c>
      <c r="D77" s="1">
        <v>11691511</v>
      </c>
      <c r="E77">
        <f>AVERAGE(D71:D82)</f>
        <v>11091121.333333334</v>
      </c>
      <c r="F77">
        <f>AVERAGE(E77:E78)</f>
        <v>11087251.833333334</v>
      </c>
      <c r="G77">
        <f>D77/F77</f>
        <v>1.0545003555209225</v>
      </c>
      <c r="H77">
        <v>1.0048002542346914</v>
      </c>
      <c r="I77">
        <f t="shared" si="6"/>
        <v>11635656.888746379</v>
      </c>
      <c r="J77">
        <f t="shared" si="7"/>
        <v>9186700</v>
      </c>
      <c r="L77" s="1">
        <v>11691511</v>
      </c>
      <c r="M77">
        <f t="shared" si="8"/>
        <v>0.2665763428376216</v>
      </c>
      <c r="N77">
        <v>9230798.4955778401</v>
      </c>
    </row>
    <row r="78" spans="1:14" x14ac:dyDescent="0.3">
      <c r="A78" s="73">
        <v>76</v>
      </c>
      <c r="C78" s="2" t="s">
        <v>28</v>
      </c>
      <c r="D78" s="1">
        <v>9603814</v>
      </c>
      <c r="E78">
        <f>AVERAGE(D72:D83)</f>
        <v>11083382.333333334</v>
      </c>
      <c r="F78">
        <f>AVERAGE(E78:E79)</f>
        <v>11075547.25</v>
      </c>
      <c r="G78">
        <f>D78/F78</f>
        <v>0.86711868797273195</v>
      </c>
      <c r="H78">
        <v>0.87518329258392857</v>
      </c>
      <c r="I78">
        <f t="shared" si="6"/>
        <v>10973488.73245202</v>
      </c>
      <c r="J78">
        <f t="shared" si="7"/>
        <v>9175856</v>
      </c>
      <c r="L78" s="1">
        <v>9603814</v>
      </c>
      <c r="M78">
        <f t="shared" si="8"/>
        <v>0.19590899556967983</v>
      </c>
      <c r="N78">
        <v>8030555.8663559966</v>
      </c>
    </row>
    <row r="79" spans="1:14" x14ac:dyDescent="0.3">
      <c r="A79" s="73">
        <v>77</v>
      </c>
      <c r="C79" s="2" t="s">
        <v>29</v>
      </c>
      <c r="D79" s="1">
        <v>10068737</v>
      </c>
      <c r="E79">
        <f>AVERAGE(D73:D84)</f>
        <v>11067712.166666666</v>
      </c>
      <c r="F79">
        <f>AVERAGE(E79:E80)</f>
        <v>11080101.333333332</v>
      </c>
      <c r="G79">
        <f>D79/F79</f>
        <v>0.90872246535410761</v>
      </c>
      <c r="H79">
        <v>0.92257667351502626</v>
      </c>
      <c r="I79">
        <f t="shared" si="6"/>
        <v>10913712.961805128</v>
      </c>
      <c r="J79">
        <f t="shared" si="7"/>
        <v>9165012</v>
      </c>
      <c r="L79" s="1">
        <v>10068737</v>
      </c>
      <c r="M79">
        <f t="shared" si="8"/>
        <v>0.19080181911438054</v>
      </c>
      <c r="N79">
        <v>8455426.2836852986</v>
      </c>
    </row>
    <row r="80" spans="1:14" x14ac:dyDescent="0.3">
      <c r="A80" s="73">
        <v>78</v>
      </c>
      <c r="C80" s="2" t="s">
        <v>30</v>
      </c>
      <c r="D80" s="1">
        <v>10921235</v>
      </c>
      <c r="E80">
        <f>AVERAGE(D74:D85)</f>
        <v>11092490.5</v>
      </c>
      <c r="F80">
        <f>AVERAGE(E80:E81)</f>
        <v>11082327</v>
      </c>
      <c r="G80">
        <f>D80/F80</f>
        <v>0.98546406363934214</v>
      </c>
      <c r="H80">
        <v>0.99437446813884611</v>
      </c>
      <c r="I80">
        <f t="shared" si="6"/>
        <v>10983020.330802631</v>
      </c>
      <c r="J80">
        <f t="shared" si="7"/>
        <v>9154168</v>
      </c>
      <c r="L80" s="1">
        <v>10921235</v>
      </c>
      <c r="M80">
        <f t="shared" si="8"/>
        <v>0.19978356643690953</v>
      </c>
      <c r="N80">
        <v>9102670.9362536445</v>
      </c>
    </row>
    <row r="81" spans="1:14" x14ac:dyDescent="0.3">
      <c r="A81" s="73">
        <v>79</v>
      </c>
      <c r="C81" s="2" t="s">
        <v>31</v>
      </c>
      <c r="D81" s="1">
        <v>11086809</v>
      </c>
      <c r="E81">
        <f>AVERAGE(D75:D86)</f>
        <v>11072163.5</v>
      </c>
      <c r="F81">
        <f>AVERAGE(E81:E82)</f>
        <v>11037529.166666668</v>
      </c>
      <c r="G81">
        <f>D81/F81</f>
        <v>1.0044647522637726</v>
      </c>
      <c r="H81">
        <v>1.0764149128544522</v>
      </c>
      <c r="I81">
        <f t="shared" si="6"/>
        <v>10299754.181777215</v>
      </c>
      <c r="J81">
        <f t="shared" si="7"/>
        <v>9143324</v>
      </c>
      <c r="L81" s="1">
        <v>11086809</v>
      </c>
      <c r="M81">
        <f t="shared" si="8"/>
        <v>0.12647809284426703</v>
      </c>
      <c r="N81">
        <v>9842010.3066600207</v>
      </c>
    </row>
    <row r="82" spans="1:14" x14ac:dyDescent="0.3">
      <c r="A82" s="73">
        <v>80</v>
      </c>
      <c r="C82" s="2" t="s">
        <v>32</v>
      </c>
      <c r="D82" s="1">
        <v>11367056</v>
      </c>
      <c r="E82">
        <f>AVERAGE(D76:D87)</f>
        <v>11002894.833333334</v>
      </c>
      <c r="F82">
        <f>AVERAGE(E82:E83)</f>
        <v>11031136.083333334</v>
      </c>
      <c r="G82">
        <f>D82/F82</f>
        <v>1.03045197830296</v>
      </c>
      <c r="H82">
        <v>1.0687126313736552</v>
      </c>
      <c r="I82">
        <f t="shared" si="6"/>
        <v>10636213.764395682</v>
      </c>
      <c r="J82">
        <f t="shared" si="7"/>
        <v>9132480</v>
      </c>
      <c r="L82" s="1">
        <v>11367056</v>
      </c>
      <c r="M82">
        <f t="shared" si="8"/>
        <v>0.16465776704637541</v>
      </c>
      <c r="N82">
        <v>9759996.7317672782</v>
      </c>
    </row>
    <row r="83" spans="1:14" ht="15" thickBot="1" x14ac:dyDescent="0.35">
      <c r="A83" s="74">
        <v>81</v>
      </c>
      <c r="C83" s="2" t="s">
        <v>33</v>
      </c>
      <c r="D83" s="1">
        <v>10069273</v>
      </c>
      <c r="E83">
        <f>AVERAGE(D77:D88)</f>
        <v>11059377.333333334</v>
      </c>
      <c r="F83">
        <f>AVERAGE(E83:E84)</f>
        <v>11041999.083333334</v>
      </c>
      <c r="G83">
        <f>D83/F83</f>
        <v>0.91190670493701131</v>
      </c>
      <c r="H83">
        <v>0.93316955450972583</v>
      </c>
      <c r="I83">
        <f t="shared" si="6"/>
        <v>10790400.256135933</v>
      </c>
      <c r="J83">
        <f t="shared" si="7"/>
        <v>9121636</v>
      </c>
      <c r="L83" s="1">
        <v>10069273</v>
      </c>
      <c r="M83">
        <f t="shared" si="8"/>
        <v>0.18294571896268746</v>
      </c>
      <c r="N83">
        <v>8512033.0025198776</v>
      </c>
    </row>
    <row r="84" spans="1:14" ht="15" thickTop="1" x14ac:dyDescent="0.3">
      <c r="A84" s="73">
        <v>82</v>
      </c>
      <c r="C84" s="2" t="s">
        <v>34</v>
      </c>
      <c r="D84" s="1">
        <v>9928515</v>
      </c>
      <c r="E84">
        <f>AVERAGE(D78:D89)</f>
        <v>11024620.833333334</v>
      </c>
      <c r="F84">
        <f>AVERAGE(E84:E85)</f>
        <v>11018425.916666668</v>
      </c>
      <c r="G84">
        <f>D84/F84</f>
        <v>0.90108288380665613</v>
      </c>
      <c r="H84">
        <v>0.90998355665501496</v>
      </c>
      <c r="I84">
        <f t="shared" si="6"/>
        <v>10910653.195202747</v>
      </c>
      <c r="J84">
        <f t="shared" si="7"/>
        <v>9110792</v>
      </c>
      <c r="L84" s="1">
        <v>9928515</v>
      </c>
      <c r="M84">
        <f t="shared" si="8"/>
        <v>0.19755266009834796</v>
      </c>
      <c r="N84">
        <v>8290670.9081040574</v>
      </c>
    </row>
    <row r="85" spans="1:14" x14ac:dyDescent="0.3">
      <c r="A85" s="73">
        <v>83</v>
      </c>
      <c r="C85" s="2" t="s">
        <v>35</v>
      </c>
      <c r="D85" s="1">
        <v>11041171</v>
      </c>
      <c r="E85">
        <f>AVERAGE(D79:D90)</f>
        <v>11012231</v>
      </c>
      <c r="F85">
        <f>AVERAGE(E85:E86)</f>
        <v>11018975.666666668</v>
      </c>
      <c r="G85">
        <f>D85/F85</f>
        <v>1.0020142828158225</v>
      </c>
      <c r="H85">
        <v>0.95104246800685066</v>
      </c>
      <c r="I85">
        <f t="shared" si="6"/>
        <v>11609545.705292802</v>
      </c>
      <c r="J85">
        <f t="shared" si="7"/>
        <v>9099948</v>
      </c>
      <c r="L85" s="1">
        <v>11041171</v>
      </c>
      <c r="M85">
        <f t="shared" si="8"/>
        <v>0.27578154350912787</v>
      </c>
      <c r="N85">
        <v>8654437.0046540052</v>
      </c>
    </row>
    <row r="86" spans="1:14" x14ac:dyDescent="0.3">
      <c r="A86" s="73">
        <v>84</v>
      </c>
      <c r="C86" s="2" t="s">
        <v>36</v>
      </c>
      <c r="D86" s="1">
        <v>11669781</v>
      </c>
      <c r="E86">
        <f>AVERAGE(D80:D91)</f>
        <v>11025720.333333334</v>
      </c>
      <c r="F86">
        <f>AVERAGE(E86:E87)</f>
        <v>11024466.833333334</v>
      </c>
      <c r="G86">
        <f>D86/F86</f>
        <v>1.0585347279303801</v>
      </c>
      <c r="H86">
        <v>1.0786309064750177</v>
      </c>
      <c r="I86">
        <f t="shared" si="6"/>
        <v>10819067.884988595</v>
      </c>
      <c r="J86">
        <f t="shared" si="7"/>
        <v>9089104</v>
      </c>
      <c r="L86" s="1">
        <v>11669781</v>
      </c>
      <c r="M86">
        <f t="shared" si="8"/>
        <v>0.19033382003205096</v>
      </c>
      <c r="N86">
        <v>9803788.4865657091</v>
      </c>
    </row>
    <row r="87" spans="1:14" x14ac:dyDescent="0.3">
      <c r="A87" s="73">
        <v>85</v>
      </c>
      <c r="B87">
        <v>2017</v>
      </c>
      <c r="C87" s="2" t="s">
        <v>25</v>
      </c>
      <c r="D87" s="1">
        <v>12895070</v>
      </c>
      <c r="E87">
        <f>AVERAGE(D81:D92)</f>
        <v>11023213.333333334</v>
      </c>
      <c r="F87">
        <f>AVERAGE(E87:E88)</f>
        <v>11041376.333333334</v>
      </c>
      <c r="G87">
        <f>D87/F87</f>
        <v>1.1678861050203011</v>
      </c>
      <c r="H87">
        <v>1.1613695164339755</v>
      </c>
      <c r="I87">
        <f t="shared" si="6"/>
        <v>11103330.867159963</v>
      </c>
      <c r="J87">
        <f t="shared" si="7"/>
        <v>9078260</v>
      </c>
      <c r="L87" s="1">
        <v>12895070</v>
      </c>
      <c r="M87">
        <f t="shared" si="8"/>
        <v>0.2230681724427328</v>
      </c>
      <c r="N87">
        <v>10543214.426261902</v>
      </c>
    </row>
    <row r="88" spans="1:14" x14ac:dyDescent="0.3">
      <c r="A88" s="73">
        <v>86</v>
      </c>
      <c r="C88" s="2" t="s">
        <v>26</v>
      </c>
      <c r="D88" s="1">
        <v>12369556</v>
      </c>
      <c r="E88">
        <f>AVERAGE(D82:D93)</f>
        <v>11059539.333333334</v>
      </c>
      <c r="F88">
        <f>AVERAGE(E88:E89)</f>
        <v>11058990.666666668</v>
      </c>
      <c r="G88">
        <f>D88/F88</f>
        <v>1.1185067763266641</v>
      </c>
      <c r="H88">
        <v>1.023741765218815</v>
      </c>
      <c r="I88">
        <f t="shared" si="6"/>
        <v>12082691.573451754</v>
      </c>
      <c r="J88">
        <f t="shared" si="7"/>
        <v>9067416</v>
      </c>
      <c r="L88" s="1">
        <v>12369556</v>
      </c>
      <c r="M88">
        <f t="shared" si="8"/>
        <v>0.33253967541047569</v>
      </c>
      <c r="N88">
        <v>9282692.4618133269</v>
      </c>
    </row>
    <row r="89" spans="1:14" x14ac:dyDescent="0.3">
      <c r="A89" s="73">
        <v>87</v>
      </c>
      <c r="C89" s="2" t="s">
        <v>27</v>
      </c>
      <c r="D89" s="1">
        <v>11274433</v>
      </c>
      <c r="E89">
        <f>AVERAGE(D83:D94)</f>
        <v>11058442</v>
      </c>
      <c r="F89">
        <f>AVERAGE(E89:E90)</f>
        <v>11072613.208333332</v>
      </c>
      <c r="G89">
        <f>D89/F89</f>
        <v>1.0182269341364492</v>
      </c>
      <c r="H89">
        <v>1.0048002542346914</v>
      </c>
      <c r="I89">
        <f t="shared" si="6"/>
        <v>11220571.404599413</v>
      </c>
      <c r="J89">
        <f t="shared" si="7"/>
        <v>9056572</v>
      </c>
      <c r="L89" s="1">
        <v>11274433</v>
      </c>
      <c r="M89">
        <f t="shared" si="8"/>
        <v>0.23894243921424294</v>
      </c>
      <c r="N89">
        <v>9100045.8480947874</v>
      </c>
    </row>
    <row r="90" spans="1:14" x14ac:dyDescent="0.3">
      <c r="A90" s="73">
        <v>88</v>
      </c>
      <c r="C90" s="2" t="s">
        <v>28</v>
      </c>
      <c r="D90" s="1">
        <v>9455136</v>
      </c>
      <c r="E90">
        <f>AVERAGE(D84:D95)</f>
        <v>11086784.416666666</v>
      </c>
      <c r="F90">
        <f>AVERAGE(E90:E91)</f>
        <v>11076371.291666666</v>
      </c>
      <c r="G90">
        <f>D90/F90</f>
        <v>0.85363118940528782</v>
      </c>
      <c r="H90">
        <v>0.87518329258392857</v>
      </c>
      <c r="I90">
        <f t="shared" si="6"/>
        <v>10803606.604605366</v>
      </c>
      <c r="J90">
        <f t="shared" si="7"/>
        <v>9045728</v>
      </c>
      <c r="L90" s="1">
        <v>9455136</v>
      </c>
      <c r="M90">
        <f t="shared" si="8"/>
        <v>0.19433246330260698</v>
      </c>
      <c r="N90">
        <v>7916670.0148586351</v>
      </c>
    </row>
    <row r="91" spans="1:14" x14ac:dyDescent="0.3">
      <c r="A91" s="73">
        <v>89</v>
      </c>
      <c r="C91" s="2" t="s">
        <v>29</v>
      </c>
      <c r="D91" s="1">
        <v>10230609</v>
      </c>
      <c r="E91">
        <f>AVERAGE(D85:D96)</f>
        <v>11065958.166666666</v>
      </c>
      <c r="F91">
        <f>AVERAGE(E91:E92)</f>
        <v>11008557.833333332</v>
      </c>
      <c r="G91">
        <f>D91/F91</f>
        <v>0.92933235714329954</v>
      </c>
      <c r="H91">
        <v>0.92257667351502626</v>
      </c>
      <c r="I91">
        <f t="shared" si="6"/>
        <v>11089169.38146862</v>
      </c>
      <c r="J91">
        <f t="shared" si="7"/>
        <v>9034884</v>
      </c>
      <c r="L91" s="1">
        <v>10230609</v>
      </c>
      <c r="M91">
        <f t="shared" si="8"/>
        <v>0.22737263494125864</v>
      </c>
      <c r="N91">
        <v>8335373.2263141349</v>
      </c>
    </row>
    <row r="92" spans="1:14" x14ac:dyDescent="0.3">
      <c r="A92" s="73">
        <v>90</v>
      </c>
      <c r="C92" s="2" t="s">
        <v>30</v>
      </c>
      <c r="D92" s="1">
        <v>10891151</v>
      </c>
      <c r="E92">
        <f>AVERAGE(D86:D97)</f>
        <v>10951157.5</v>
      </c>
      <c r="F92">
        <f>AVERAGE(E92:E93)</f>
        <v>10902735.5</v>
      </c>
      <c r="G92">
        <f>D92/F92</f>
        <v>0.99893746849127907</v>
      </c>
      <c r="H92">
        <v>0.99437446813884611</v>
      </c>
      <c r="I92">
        <f t="shared" si="6"/>
        <v>10952766.134859418</v>
      </c>
      <c r="J92">
        <f t="shared" si="7"/>
        <v>9024040</v>
      </c>
      <c r="L92" s="1">
        <v>10891151</v>
      </c>
      <c r="M92">
        <f t="shared" si="8"/>
        <v>0.21373200194806519</v>
      </c>
      <c r="N92">
        <v>8973274.9754636735</v>
      </c>
    </row>
    <row r="93" spans="1:14" x14ac:dyDescent="0.3">
      <c r="A93" s="73">
        <v>91</v>
      </c>
      <c r="C93" s="2" t="s">
        <v>31</v>
      </c>
      <c r="D93" s="1">
        <v>11522721</v>
      </c>
      <c r="E93">
        <f>AVERAGE(D87:D98)</f>
        <v>10854313.5</v>
      </c>
      <c r="F93">
        <f>AVERAGE(E93:E94)</f>
        <v>10836602.083333332</v>
      </c>
      <c r="G93">
        <f>D93/F93</f>
        <v>1.0633149497776537</v>
      </c>
      <c r="H93">
        <v>1.0764149128544522</v>
      </c>
      <c r="I93">
        <f t="shared" si="6"/>
        <v>10704720.700537199</v>
      </c>
      <c r="J93">
        <f t="shared" si="7"/>
        <v>9013196</v>
      </c>
      <c r="L93" s="1">
        <v>11522721</v>
      </c>
      <c r="M93">
        <f t="shared" si="8"/>
        <v>0.18767202006227307</v>
      </c>
      <c r="N93">
        <v>9701938.5868800972</v>
      </c>
    </row>
    <row r="94" spans="1:14" x14ac:dyDescent="0.3">
      <c r="A94" s="73">
        <v>92</v>
      </c>
      <c r="C94" s="2" t="s">
        <v>32</v>
      </c>
      <c r="D94" s="1">
        <v>11353888</v>
      </c>
      <c r="E94">
        <f>AVERAGE(D88:D99)</f>
        <v>10818890.666666666</v>
      </c>
      <c r="F94">
        <f>AVERAGE(E94:E95)</f>
        <v>10764458.708333332</v>
      </c>
      <c r="G94">
        <f>D94/F94</f>
        <v>1.0547569838519015</v>
      </c>
      <c r="H94">
        <v>1.0687126313736552</v>
      </c>
      <c r="I94">
        <f t="shared" si="6"/>
        <v>10623892.397909094</v>
      </c>
      <c r="J94">
        <f t="shared" si="7"/>
        <v>9002352</v>
      </c>
      <c r="L94" s="1">
        <v>11353888</v>
      </c>
      <c r="M94">
        <f t="shared" si="8"/>
        <v>0.18012408289623583</v>
      </c>
      <c r="N94">
        <v>9620927.2944718879</v>
      </c>
    </row>
    <row r="95" spans="1:14" x14ac:dyDescent="0.3">
      <c r="A95" s="73">
        <v>93</v>
      </c>
      <c r="C95" s="2" t="s">
        <v>33</v>
      </c>
      <c r="D95" s="1">
        <v>10409382</v>
      </c>
      <c r="E95">
        <f>AVERAGE(D89:D100)</f>
        <v>10710026.75</v>
      </c>
      <c r="F95">
        <f>AVERAGE(E95:E96)</f>
        <v>10664002.5</v>
      </c>
      <c r="G95">
        <f>D95/F95</f>
        <v>0.97612336456222704</v>
      </c>
      <c r="H95">
        <v>0.93316955450972583</v>
      </c>
      <c r="I95">
        <f t="shared" si="6"/>
        <v>11154866.711729513</v>
      </c>
      <c r="J95">
        <f t="shared" si="7"/>
        <v>8991508</v>
      </c>
      <c r="L95" s="1">
        <v>10409382</v>
      </c>
      <c r="M95">
        <f t="shared" si="8"/>
        <v>0.24060020985684635</v>
      </c>
      <c r="N95">
        <v>8390601.514730636</v>
      </c>
    </row>
    <row r="96" spans="1:14" x14ac:dyDescent="0.3">
      <c r="A96" s="73">
        <v>94</v>
      </c>
      <c r="C96" s="2" t="s">
        <v>34</v>
      </c>
      <c r="D96" s="1">
        <v>9678600</v>
      </c>
      <c r="E96">
        <f>AVERAGE(D90:D101)</f>
        <v>10617978.25</v>
      </c>
      <c r="F96">
        <f>AVERAGE(E96:E97)</f>
        <v>10620184.583333332</v>
      </c>
      <c r="G96">
        <f>D96/F96</f>
        <v>0.91134009244895819</v>
      </c>
      <c r="H96">
        <v>0.90998355665501496</v>
      </c>
      <c r="I96">
        <f t="shared" si="6"/>
        <v>10636016.364490492</v>
      </c>
      <c r="J96">
        <f t="shared" si="7"/>
        <v>8980664</v>
      </c>
      <c r="L96" s="1">
        <v>9678600</v>
      </c>
      <c r="M96">
        <f t="shared" si="8"/>
        <v>0.18432405048117737</v>
      </c>
      <c r="N96">
        <v>8172256.5678436533</v>
      </c>
    </row>
    <row r="97" spans="1:14" x14ac:dyDescent="0.3">
      <c r="A97" s="73">
        <v>95</v>
      </c>
      <c r="C97" s="2" t="s">
        <v>35</v>
      </c>
      <c r="D97" s="1">
        <v>9663563</v>
      </c>
      <c r="E97">
        <f>AVERAGE(D91:D102)</f>
        <v>10622390.916666666</v>
      </c>
      <c r="F97">
        <f>AVERAGE(E97:E98)</f>
        <v>10600428.416666666</v>
      </c>
      <c r="G97">
        <f>D97/F97</f>
        <v>0.91162004214908265</v>
      </c>
      <c r="H97">
        <v>0.95104246800685066</v>
      </c>
      <c r="I97">
        <f t="shared" si="6"/>
        <v>10161021.536979767</v>
      </c>
      <c r="J97">
        <f t="shared" si="7"/>
        <v>8969820</v>
      </c>
      <c r="L97" s="1">
        <v>9663563</v>
      </c>
      <c r="M97">
        <f t="shared" si="8"/>
        <v>0.13280105252722638</v>
      </c>
      <c r="N97">
        <v>8530679.7503772099</v>
      </c>
    </row>
    <row r="98" spans="1:14" x14ac:dyDescent="0.3">
      <c r="A98" s="73">
        <v>96</v>
      </c>
      <c r="C98" s="2" t="s">
        <v>36</v>
      </c>
      <c r="D98" s="1">
        <v>10507653</v>
      </c>
      <c r="E98">
        <f>AVERAGE(D92:D103)</f>
        <v>10578465.916666666</v>
      </c>
      <c r="F98">
        <f>AVERAGE(E98:E99)</f>
        <v>10575773.458333332</v>
      </c>
      <c r="G98">
        <f>D98/F98</f>
        <v>0.99355882020339081</v>
      </c>
      <c r="H98">
        <v>1.0786309064750177</v>
      </c>
      <c r="I98">
        <f t="shared" si="6"/>
        <v>9741657.6299850065</v>
      </c>
      <c r="J98">
        <f t="shared" si="7"/>
        <v>8958976</v>
      </c>
      <c r="L98" s="1">
        <v>10507653</v>
      </c>
      <c r="M98">
        <f t="shared" si="8"/>
        <v>8.7362844814519697E-2</v>
      </c>
      <c r="N98">
        <v>9663428.4039679281</v>
      </c>
    </row>
    <row r="99" spans="1:14" x14ac:dyDescent="0.3">
      <c r="A99" s="73">
        <v>97</v>
      </c>
      <c r="B99">
        <v>2018</v>
      </c>
      <c r="C99" s="2" t="s">
        <v>25</v>
      </c>
      <c r="D99" s="1">
        <v>12469996</v>
      </c>
      <c r="E99">
        <f>AVERAGE(D93:D104)</f>
        <v>10573081</v>
      </c>
      <c r="F99">
        <f>AVERAGE(E99:E100)</f>
        <v>10589109.5</v>
      </c>
      <c r="G99">
        <f>D99/F99</f>
        <v>1.1776246151765641</v>
      </c>
      <c r="H99">
        <v>1.1613695164339755</v>
      </c>
      <c r="I99">
        <f t="shared" si="6"/>
        <v>10737319.882727373</v>
      </c>
      <c r="J99">
        <f t="shared" si="7"/>
        <v>8948132</v>
      </c>
      <c r="L99" s="1">
        <v>12469996</v>
      </c>
      <c r="M99">
        <f t="shared" si="8"/>
        <v>0.19995099342827899</v>
      </c>
      <c r="N99">
        <v>10392087.733827382</v>
      </c>
    </row>
    <row r="100" spans="1:14" x14ac:dyDescent="0.3">
      <c r="A100" s="73">
        <v>98</v>
      </c>
      <c r="C100" s="2" t="s">
        <v>26</v>
      </c>
      <c r="D100" s="1">
        <v>11063189</v>
      </c>
      <c r="E100">
        <f>AVERAGE(D94:D105)</f>
        <v>10605138</v>
      </c>
      <c r="F100">
        <f>AVERAGE(E100:E101)</f>
        <v>10651783.666666668</v>
      </c>
      <c r="G100">
        <f>D100/F100</f>
        <v>1.038623140143258</v>
      </c>
      <c r="H100">
        <v>1.023741765218815</v>
      </c>
      <c r="I100">
        <f t="shared" si="6"/>
        <v>10806620.747406304</v>
      </c>
      <c r="J100">
        <f t="shared" si="7"/>
        <v>8937288</v>
      </c>
      <c r="L100" s="1">
        <v>11063189</v>
      </c>
      <c r="M100">
        <f t="shared" si="8"/>
        <v>0.20916107295706537</v>
      </c>
      <c r="N100">
        <v>9149474.9933889322</v>
      </c>
    </row>
    <row r="101" spans="1:14" x14ac:dyDescent="0.3">
      <c r="A101" s="73">
        <v>99</v>
      </c>
      <c r="C101" s="2" t="s">
        <v>27</v>
      </c>
      <c r="D101" s="1">
        <v>10169851</v>
      </c>
      <c r="E101">
        <f>AVERAGE(D95:D106)</f>
        <v>10698429.333333334</v>
      </c>
      <c r="F101">
        <f>AVERAGE(E101:E102)</f>
        <v>10708367.166666668</v>
      </c>
      <c r="G101">
        <f>D101/F101</f>
        <v>0.9497107114198533</v>
      </c>
      <c r="H101">
        <v>1.0048002542346914</v>
      </c>
      <c r="I101">
        <f t="shared" si="6"/>
        <v>10121266.348350888</v>
      </c>
      <c r="J101">
        <f t="shared" si="7"/>
        <v>8926444</v>
      </c>
      <c r="L101" s="1">
        <v>10169851</v>
      </c>
      <c r="M101">
        <f t="shared" si="8"/>
        <v>0.13385199619813756</v>
      </c>
      <c r="N101">
        <v>8969293.2006117366</v>
      </c>
    </row>
    <row r="102" spans="1:14" x14ac:dyDescent="0.3">
      <c r="A102" s="73">
        <v>100</v>
      </c>
      <c r="C102" s="2" t="s">
        <v>28</v>
      </c>
      <c r="D102" s="1">
        <v>9508088</v>
      </c>
      <c r="E102">
        <f>AVERAGE(D96:D107)</f>
        <v>10718305</v>
      </c>
      <c r="F102">
        <f>AVERAGE(E102:E103)</f>
        <v>10711988.958333332</v>
      </c>
      <c r="G102">
        <f>D102/F102</f>
        <v>0.88761181858792304</v>
      </c>
      <c r="H102">
        <v>0.87518329258392857</v>
      </c>
      <c r="I102">
        <f t="shared" si="6"/>
        <v>10864110.501844607</v>
      </c>
      <c r="J102">
        <f t="shared" si="7"/>
        <v>8915600</v>
      </c>
      <c r="L102" s="1">
        <v>9508088</v>
      </c>
      <c r="M102">
        <f t="shared" si="8"/>
        <v>0.21855068664415261</v>
      </c>
      <c r="N102">
        <v>7802784.1633612737</v>
      </c>
    </row>
    <row r="103" spans="1:14" x14ac:dyDescent="0.3">
      <c r="A103" s="73">
        <v>101</v>
      </c>
      <c r="C103" s="2" t="s">
        <v>29</v>
      </c>
      <c r="D103" s="1">
        <v>9703509</v>
      </c>
      <c r="E103">
        <f>AVERAGE(D97:D108)</f>
        <v>10705672.916666666</v>
      </c>
      <c r="F103">
        <f>AVERAGE(E103:E104)</f>
        <v>10714008</v>
      </c>
      <c r="G103">
        <f>D103/F103</f>
        <v>0.90568431533745353</v>
      </c>
      <c r="H103">
        <v>0.92257667351502626</v>
      </c>
      <c r="I103">
        <f t="shared" si="6"/>
        <v>10517834.75408015</v>
      </c>
      <c r="J103">
        <f t="shared" si="7"/>
        <v>8904756</v>
      </c>
      <c r="L103" s="1">
        <v>9703509</v>
      </c>
      <c r="M103">
        <f t="shared" si="8"/>
        <v>0.18114800159377203</v>
      </c>
      <c r="N103">
        <v>8215320.1689429712</v>
      </c>
    </row>
    <row r="104" spans="1:14" x14ac:dyDescent="0.3">
      <c r="A104" s="73">
        <v>102</v>
      </c>
      <c r="C104" s="2" t="s">
        <v>30</v>
      </c>
      <c r="D104" s="1">
        <v>10826532</v>
      </c>
      <c r="E104">
        <f>AVERAGE(D98:D109)</f>
        <v>10722343.083333334</v>
      </c>
      <c r="F104">
        <f>AVERAGE(E104:E105)</f>
        <v>10772198.25</v>
      </c>
      <c r="G104">
        <f>D104/F104</f>
        <v>1.0050438869336629</v>
      </c>
      <c r="H104">
        <v>0.99437446813884611</v>
      </c>
      <c r="I104">
        <f t="shared" si="6"/>
        <v>10887781.562074736</v>
      </c>
      <c r="J104">
        <f t="shared" si="7"/>
        <v>8893912</v>
      </c>
      <c r="L104" s="1">
        <v>10826532</v>
      </c>
      <c r="M104">
        <f t="shared" si="8"/>
        <v>0.22418363955869317</v>
      </c>
      <c r="N104">
        <v>8843879.0146737006</v>
      </c>
    </row>
    <row r="105" spans="1:14" x14ac:dyDescent="0.3">
      <c r="A105" s="73">
        <v>103</v>
      </c>
      <c r="C105" s="2" t="s">
        <v>31</v>
      </c>
      <c r="D105" s="1">
        <v>11907405</v>
      </c>
      <c r="E105">
        <f>AVERAGE(D99:D110)</f>
        <v>10822053.416666666</v>
      </c>
      <c r="F105">
        <f>AVERAGE(E105:E106)</f>
        <v>10785022.375</v>
      </c>
      <c r="G105">
        <f>D105/F105</f>
        <v>1.1040686413040475</v>
      </c>
      <c r="H105">
        <v>1.0764149128544522</v>
      </c>
      <c r="I105">
        <f t="shared" si="6"/>
        <v>11062095.905401176</v>
      </c>
      <c r="J105">
        <f t="shared" si="7"/>
        <v>8883068</v>
      </c>
      <c r="L105" s="1">
        <v>11907405</v>
      </c>
      <c r="M105">
        <f t="shared" si="8"/>
        <v>0.24530127489749892</v>
      </c>
      <c r="N105">
        <v>9561866.8671001736</v>
      </c>
    </row>
    <row r="106" spans="1:14" x14ac:dyDescent="0.3">
      <c r="A106" s="73">
        <v>104</v>
      </c>
      <c r="C106" s="2" t="s">
        <v>32</v>
      </c>
      <c r="D106" s="1">
        <v>12473384</v>
      </c>
      <c r="E106">
        <f>AVERAGE(D100:D111)</f>
        <v>10747991.333333334</v>
      </c>
      <c r="F106">
        <f>AVERAGE(E106:E107)</f>
        <v>10697664.291666668</v>
      </c>
      <c r="G106">
        <f>D106/F106</f>
        <v>1.1659913472622798</v>
      </c>
      <c r="H106">
        <v>1.0687126313736552</v>
      </c>
      <c r="I106">
        <f t="shared" si="6"/>
        <v>11671410.661598999</v>
      </c>
      <c r="J106">
        <f t="shared" si="7"/>
        <v>8872224</v>
      </c>
      <c r="L106" s="1">
        <v>12473384</v>
      </c>
      <c r="M106">
        <f t="shared" si="8"/>
        <v>0.31549999882768937</v>
      </c>
      <c r="N106">
        <v>9481857.8571764976</v>
      </c>
    </row>
    <row r="107" spans="1:14" x14ac:dyDescent="0.3">
      <c r="A107" s="73">
        <v>105</v>
      </c>
      <c r="C107" s="2" t="s">
        <v>33</v>
      </c>
      <c r="D107" s="1">
        <v>10647890</v>
      </c>
      <c r="E107">
        <f>AVERAGE(D101:D112)</f>
        <v>10647337.25</v>
      </c>
      <c r="F107">
        <f>AVERAGE(E107:E108)</f>
        <v>10674745.291666668</v>
      </c>
      <c r="G107">
        <f>D107/F107</f>
        <v>0.99748422178394902</v>
      </c>
      <c r="H107">
        <v>0.93316955450972583</v>
      </c>
      <c r="I107">
        <f t="shared" si="6"/>
        <v>11410455.847538073</v>
      </c>
      <c r="J107">
        <f t="shared" si="7"/>
        <v>8861380</v>
      </c>
      <c r="L107" s="1">
        <v>10647890</v>
      </c>
      <c r="M107">
        <f t="shared" si="8"/>
        <v>0.28766127257132335</v>
      </c>
      <c r="N107">
        <v>8269170.0269413944</v>
      </c>
    </row>
    <row r="108" spans="1:14" x14ac:dyDescent="0.3">
      <c r="A108" s="73">
        <v>106</v>
      </c>
      <c r="C108" s="2" t="s">
        <v>34</v>
      </c>
      <c r="D108" s="1">
        <v>9527015</v>
      </c>
      <c r="E108">
        <f>AVERAGE(D102:D113)</f>
        <v>10702153.333333334</v>
      </c>
      <c r="F108">
        <f>AVERAGE(E108:E109)</f>
        <v>10692632.833333334</v>
      </c>
      <c r="G108">
        <f>D108/F108</f>
        <v>0.89098869740485021</v>
      </c>
      <c r="H108">
        <v>0.90998355665501496</v>
      </c>
      <c r="I108">
        <f t="shared" si="6"/>
        <v>10469436.431379166</v>
      </c>
      <c r="J108">
        <f t="shared" si="7"/>
        <v>8850536</v>
      </c>
      <c r="L108" s="1">
        <v>9527015</v>
      </c>
      <c r="M108">
        <f t="shared" si="8"/>
        <v>0.18291552414217235</v>
      </c>
      <c r="N108">
        <v>8053842.2275832491</v>
      </c>
    </row>
    <row r="109" spans="1:14" x14ac:dyDescent="0.3">
      <c r="A109" s="73">
        <v>107</v>
      </c>
      <c r="C109" s="2" t="s">
        <v>35</v>
      </c>
      <c r="D109" s="1">
        <v>9863605</v>
      </c>
      <c r="E109">
        <f>AVERAGE(D103:D114)</f>
        <v>10683112.333333334</v>
      </c>
      <c r="F109">
        <f>AVERAGE(E109:E110)</f>
        <v>10684927.833333334</v>
      </c>
      <c r="G109">
        <f>D109/F109</f>
        <v>0.9231325801966499</v>
      </c>
      <c r="H109">
        <v>0.95104246800685066</v>
      </c>
      <c r="I109">
        <f t="shared" si="6"/>
        <v>10371361.250220163</v>
      </c>
      <c r="J109">
        <f t="shared" si="7"/>
        <v>8839692</v>
      </c>
      <c r="L109" s="1">
        <v>9863605</v>
      </c>
      <c r="M109">
        <f t="shared" si="8"/>
        <v>0.17327178935874257</v>
      </c>
      <c r="N109">
        <v>8406922.4961004145</v>
      </c>
    </row>
    <row r="110" spans="1:14" ht="15" thickBot="1" x14ac:dyDescent="0.35">
      <c r="A110" s="74">
        <v>108</v>
      </c>
      <c r="C110" s="2" t="s">
        <v>36</v>
      </c>
      <c r="D110" s="1">
        <v>11704177</v>
      </c>
      <c r="E110">
        <f>AVERAGE(D104:D115)</f>
        <v>10686743.333333334</v>
      </c>
      <c r="F110">
        <f>AVERAGE(E110:E111)</f>
        <v>10677310.75</v>
      </c>
      <c r="G110">
        <f>D110/F110</f>
        <v>1.0961727418114153</v>
      </c>
      <c r="H110">
        <v>1.0786309064750177</v>
      </c>
      <c r="I110">
        <f t="shared" si="6"/>
        <v>10850956.457616655</v>
      </c>
      <c r="J110">
        <f t="shared" si="7"/>
        <v>8828848</v>
      </c>
      <c r="L110" s="1">
        <v>11704177</v>
      </c>
      <c r="M110">
        <f t="shared" si="8"/>
        <v>0.22903423613325943</v>
      </c>
      <c r="N110">
        <v>9523068.3213701472</v>
      </c>
    </row>
    <row r="111" spans="1:14" ht="15" thickTop="1" x14ac:dyDescent="0.3">
      <c r="A111" s="73">
        <v>109</v>
      </c>
      <c r="B111">
        <v>2019</v>
      </c>
      <c r="C111" s="2" t="s">
        <v>25</v>
      </c>
      <c r="D111" s="1">
        <v>11581251</v>
      </c>
      <c r="E111">
        <f>AVERAGE(D105:D116)</f>
        <v>10667878.166666666</v>
      </c>
      <c r="F111">
        <f>AVERAGE(E111:E112)</f>
        <v>10657137.458333332</v>
      </c>
      <c r="G111">
        <f>D111/F111</f>
        <v>1.0867131108404779</v>
      </c>
      <c r="H111">
        <v>1.1613695164339755</v>
      </c>
      <c r="I111">
        <f t="shared" si="6"/>
        <v>9972063.8746922035</v>
      </c>
      <c r="J111">
        <f t="shared" si="7"/>
        <v>8818004</v>
      </c>
      <c r="L111" s="1">
        <v>11581251</v>
      </c>
      <c r="M111">
        <f t="shared" si="8"/>
        <v>0.13087540839085623</v>
      </c>
      <c r="N111">
        <v>10240961.041392861</v>
      </c>
    </row>
    <row r="112" spans="1:14" x14ac:dyDescent="0.3">
      <c r="A112" s="73">
        <v>110</v>
      </c>
      <c r="C112" s="2" t="s">
        <v>26</v>
      </c>
      <c r="D112" s="1">
        <v>9855340</v>
      </c>
      <c r="E112">
        <f>AVERAGE(D106:D117)</f>
        <v>10646396.75</v>
      </c>
      <c r="F112">
        <f>AVERAGE(E112:E113)</f>
        <v>10592928</v>
      </c>
      <c r="G112">
        <f>D112/F112</f>
        <v>0.93036977122850262</v>
      </c>
      <c r="H112">
        <v>1.023741765218815</v>
      </c>
      <c r="I112">
        <f t="shared" si="6"/>
        <v>9626783.1740688197</v>
      </c>
      <c r="J112">
        <f t="shared" si="7"/>
        <v>8807160</v>
      </c>
      <c r="L112" s="1">
        <v>9855340</v>
      </c>
      <c r="M112">
        <f t="shared" si="8"/>
        <v>9.3063277386673887E-2</v>
      </c>
      <c r="N112">
        <v>9016257.5249645393</v>
      </c>
    </row>
    <row r="113" spans="1:15" x14ac:dyDescent="0.3">
      <c r="A113" s="73">
        <v>111</v>
      </c>
      <c r="C113" s="2" t="s">
        <v>27</v>
      </c>
      <c r="D113" s="1">
        <v>10827644</v>
      </c>
      <c r="E113">
        <f>AVERAGE(D107:D118)</f>
        <v>10539459.25</v>
      </c>
      <c r="F113">
        <f>AVERAGE(E113:E114)</f>
        <v>10510183.708333332</v>
      </c>
      <c r="G113">
        <f>D113/F113</f>
        <v>1.0302050183399705</v>
      </c>
      <c r="H113">
        <v>1.0048002542346914</v>
      </c>
      <c r="I113">
        <f t="shared" si="6"/>
        <v>10775916.859462682</v>
      </c>
      <c r="J113">
        <f t="shared" si="7"/>
        <v>8796316</v>
      </c>
      <c r="L113" s="1">
        <v>10827644</v>
      </c>
      <c r="M113">
        <f t="shared" si="8"/>
        <v>0.22504885675579203</v>
      </c>
      <c r="N113">
        <v>8838540.5531286839</v>
      </c>
    </row>
    <row r="114" spans="1:15" x14ac:dyDescent="0.3">
      <c r="A114" s="73">
        <v>112</v>
      </c>
      <c r="C114" s="2" t="s">
        <v>28</v>
      </c>
      <c r="D114" s="1">
        <v>9279596</v>
      </c>
      <c r="E114">
        <f>AVERAGE(D108:D119)</f>
        <v>10480908.166666666</v>
      </c>
      <c r="F114">
        <f>AVERAGE(E114:E115)</f>
        <v>10497347.291666666</v>
      </c>
      <c r="G114">
        <f>D114/F114</f>
        <v>0.88399437897673638</v>
      </c>
      <c r="H114">
        <v>0.87518329258392857</v>
      </c>
      <c r="I114">
        <f t="shared" si="6"/>
        <v>10603031.477671979</v>
      </c>
      <c r="J114">
        <f t="shared" si="7"/>
        <v>8785472</v>
      </c>
      <c r="L114" s="1">
        <v>9279596</v>
      </c>
      <c r="M114">
        <f t="shared" si="8"/>
        <v>0.20688239376005965</v>
      </c>
      <c r="N114">
        <v>7688898.3118639123</v>
      </c>
    </row>
    <row r="115" spans="1:15" x14ac:dyDescent="0.3">
      <c r="A115" s="73">
        <v>113</v>
      </c>
      <c r="C115" s="2" t="s">
        <v>29</v>
      </c>
      <c r="D115" s="1">
        <v>9747081</v>
      </c>
      <c r="E115">
        <f>AVERAGE(D109:D120)</f>
        <v>10513786.416666666</v>
      </c>
      <c r="F115">
        <f>AVERAGE(E115:E116)</f>
        <v>10532195.166666666</v>
      </c>
      <c r="G115">
        <f>D115/F115</f>
        <v>0.9254557901517555</v>
      </c>
      <c r="H115">
        <v>0.92257667351502626</v>
      </c>
      <c r="I115">
        <f t="shared" si="6"/>
        <v>10565063.349004397</v>
      </c>
      <c r="J115">
        <f t="shared" si="7"/>
        <v>8774628</v>
      </c>
      <c r="L115" s="1">
        <v>9747081</v>
      </c>
      <c r="M115">
        <f t="shared" si="8"/>
        <v>0.20404686660270932</v>
      </c>
      <c r="N115">
        <v>8095267.1115718074</v>
      </c>
    </row>
    <row r="116" spans="1:15" x14ac:dyDescent="0.3">
      <c r="A116" s="73">
        <v>114</v>
      </c>
      <c r="C116" s="2" t="s">
        <v>30</v>
      </c>
      <c r="D116" s="1">
        <v>10600150</v>
      </c>
      <c r="E116">
        <f>AVERAGE(D110:D121)</f>
        <v>10550603.916666666</v>
      </c>
      <c r="F116">
        <f>AVERAGE(E116:E117)</f>
        <v>10561866.458333332</v>
      </c>
      <c r="G116">
        <f>D116/F116</f>
        <v>1.003624694727745</v>
      </c>
      <c r="H116">
        <v>0.99437446813884611</v>
      </c>
      <c r="I116">
        <f t="shared" si="6"/>
        <v>10660118.8381678</v>
      </c>
      <c r="J116">
        <f t="shared" si="7"/>
        <v>8763784</v>
      </c>
      <c r="L116" s="1">
        <v>10600150</v>
      </c>
      <c r="M116">
        <f t="shared" si="8"/>
        <v>0.21638311010036299</v>
      </c>
      <c r="N116">
        <v>8714483.0538837295</v>
      </c>
    </row>
    <row r="117" spans="1:15" x14ac:dyDescent="0.3">
      <c r="A117" s="73">
        <v>115</v>
      </c>
      <c r="C117" s="2" t="s">
        <v>31</v>
      </c>
      <c r="D117" s="1">
        <v>11649628</v>
      </c>
      <c r="E117">
        <f>AVERAGE(D111:D122)</f>
        <v>10573129</v>
      </c>
      <c r="H117">
        <v>1.0764149128544522</v>
      </c>
      <c r="I117">
        <f t="shared" si="6"/>
        <v>10822618.546882961</v>
      </c>
      <c r="J117">
        <f t="shared" si="7"/>
        <v>8752940</v>
      </c>
      <c r="L117" s="1">
        <v>11649628</v>
      </c>
      <c r="M117">
        <f t="shared" si="8"/>
        <v>0.23645524211098889</v>
      </c>
      <c r="N117">
        <v>9421795.14732025</v>
      </c>
    </row>
    <row r="118" spans="1:15" x14ac:dyDescent="0.3">
      <c r="A118" s="73">
        <v>116</v>
      </c>
      <c r="C118" s="2" t="s">
        <v>32</v>
      </c>
      <c r="D118" s="1">
        <v>11190134</v>
      </c>
      <c r="H118">
        <v>1.0687126313736552</v>
      </c>
      <c r="I118">
        <f t="shared" si="6"/>
        <v>10470666.923452485</v>
      </c>
      <c r="J118">
        <f t="shared" si="7"/>
        <v>8742096</v>
      </c>
      <c r="L118" s="1">
        <v>11190134</v>
      </c>
      <c r="M118">
        <f t="shared" si="8"/>
        <v>0.19772957462975529</v>
      </c>
      <c r="N118">
        <v>9342788.4198811054</v>
      </c>
    </row>
    <row r="119" spans="1:15" x14ac:dyDescent="0.3">
      <c r="A119" s="73">
        <v>117</v>
      </c>
      <c r="C119" s="2" t="s">
        <v>33</v>
      </c>
      <c r="D119" s="1">
        <v>9945277</v>
      </c>
      <c r="H119">
        <v>0.93316955450972583</v>
      </c>
      <c r="I119">
        <f t="shared" si="6"/>
        <v>10657524.082239384</v>
      </c>
      <c r="J119">
        <f t="shared" si="7"/>
        <v>8731252</v>
      </c>
      <c r="L119" s="1">
        <v>9945277</v>
      </c>
      <c r="M119">
        <f t="shared" si="8"/>
        <v>0.22061808343630251</v>
      </c>
      <c r="N119">
        <v>8147738.5391521528</v>
      </c>
    </row>
    <row r="120" spans="1:15" x14ac:dyDescent="0.3">
      <c r="A120" s="73">
        <v>118</v>
      </c>
      <c r="C120" s="2" t="s">
        <v>34</v>
      </c>
      <c r="D120" s="1">
        <v>9921554</v>
      </c>
      <c r="H120">
        <v>0.90998355665501496</v>
      </c>
      <c r="I120">
        <f t="shared" si="6"/>
        <v>10903003.606428213</v>
      </c>
      <c r="J120">
        <f t="shared" si="7"/>
        <v>8720408</v>
      </c>
      <c r="L120" s="1">
        <v>9921554</v>
      </c>
      <c r="M120">
        <f t="shared" si="8"/>
        <v>0.25028595066058978</v>
      </c>
      <c r="N120">
        <v>7935427.8873228459</v>
      </c>
    </row>
    <row r="121" spans="1:15" x14ac:dyDescent="0.3">
      <c r="A121" s="73">
        <v>119</v>
      </c>
      <c r="C121" s="2" t="s">
        <v>35</v>
      </c>
      <c r="D121" s="1">
        <v>10305415</v>
      </c>
      <c r="H121">
        <v>0.95104246800685066</v>
      </c>
      <c r="I121">
        <f t="shared" si="6"/>
        <v>10835914.637542523</v>
      </c>
      <c r="J121">
        <f t="shared" si="7"/>
        <v>8709564</v>
      </c>
      <c r="L121" s="1">
        <v>10305415</v>
      </c>
      <c r="M121">
        <f t="shared" si="8"/>
        <v>0.24413973392267665</v>
      </c>
      <c r="N121">
        <v>8283165.2418236183</v>
      </c>
      <c r="O121" t="s">
        <v>199</v>
      </c>
    </row>
    <row r="122" spans="1:15" x14ac:dyDescent="0.3">
      <c r="A122" s="73">
        <v>120</v>
      </c>
      <c r="C122" s="2" t="s">
        <v>36</v>
      </c>
      <c r="D122" s="1">
        <v>11974478</v>
      </c>
      <c r="H122">
        <v>1.0786309064750177</v>
      </c>
      <c r="I122">
        <f t="shared" si="6"/>
        <v>11101552.837135714</v>
      </c>
      <c r="J122">
        <f t="shared" si="7"/>
        <v>8698720</v>
      </c>
      <c r="K122" s="1">
        <v>11974478</v>
      </c>
      <c r="L122" s="1">
        <v>11974478</v>
      </c>
      <c r="M122">
        <f t="shared" si="8"/>
        <v>0.27622832291828153</v>
      </c>
      <c r="N122">
        <v>9382708.2387723662</v>
      </c>
      <c r="O122" s="77">
        <f>AVERAGE(M3:M122)</f>
        <v>0.200036606276603</v>
      </c>
    </row>
    <row r="123" spans="1:15" x14ac:dyDescent="0.3">
      <c r="A123" s="73">
        <v>121</v>
      </c>
      <c r="B123">
        <v>2020</v>
      </c>
      <c r="C123" s="2" t="s">
        <v>25</v>
      </c>
      <c r="D123" s="78" t="s">
        <v>196</v>
      </c>
      <c r="H123">
        <v>1.1613695164339755</v>
      </c>
      <c r="J123" s="75">
        <f t="shared" si="7"/>
        <v>8687876</v>
      </c>
      <c r="K123" s="76">
        <f t="shared" ref="K68:K131" si="9">H123*J123</f>
        <v>10089834.348958341</v>
      </c>
      <c r="N123">
        <v>10089834.348958341</v>
      </c>
    </row>
    <row r="124" spans="1:15" x14ac:dyDescent="0.3">
      <c r="A124" s="73">
        <v>122</v>
      </c>
      <c r="C124" s="2" t="s">
        <v>26</v>
      </c>
      <c r="D124" s="78"/>
      <c r="H124">
        <v>1.023741765218815</v>
      </c>
      <c r="J124" s="75">
        <f t="shared" si="7"/>
        <v>8677032</v>
      </c>
      <c r="K124" s="76">
        <f t="shared" si="9"/>
        <v>8883040.0565401446</v>
      </c>
      <c r="N124">
        <v>8883040.0565401446</v>
      </c>
    </row>
    <row r="125" spans="1:15" x14ac:dyDescent="0.3">
      <c r="A125" s="73">
        <v>123</v>
      </c>
      <c r="C125" s="2" t="s">
        <v>27</v>
      </c>
      <c r="H125">
        <v>1.0048002542346914</v>
      </c>
      <c r="J125" s="75">
        <f t="shared" si="7"/>
        <v>8666188</v>
      </c>
      <c r="K125" s="76">
        <f t="shared" si="9"/>
        <v>8707787.9056456313</v>
      </c>
      <c r="N125">
        <v>8707787.9056456313</v>
      </c>
    </row>
    <row r="126" spans="1:15" x14ac:dyDescent="0.3">
      <c r="A126" s="73">
        <v>124</v>
      </c>
      <c r="C126" s="2" t="s">
        <v>28</v>
      </c>
      <c r="H126">
        <v>0.87518329258392857</v>
      </c>
      <c r="J126" s="75">
        <f t="shared" si="7"/>
        <v>8655344</v>
      </c>
      <c r="K126" s="76">
        <f t="shared" si="9"/>
        <v>7575012.4603665508</v>
      </c>
      <c r="N126">
        <v>7575012.4603665508</v>
      </c>
    </row>
    <row r="127" spans="1:15" x14ac:dyDescent="0.3">
      <c r="A127" s="73">
        <v>125</v>
      </c>
      <c r="C127" s="2" t="s">
        <v>29</v>
      </c>
      <c r="H127">
        <v>0.92257667351502626</v>
      </c>
      <c r="J127" s="75">
        <f t="shared" si="7"/>
        <v>8644500</v>
      </c>
      <c r="K127" s="76">
        <f t="shared" si="9"/>
        <v>7975214.0542006446</v>
      </c>
      <c r="N127">
        <v>7975214.0542006446</v>
      </c>
    </row>
    <row r="128" spans="1:15" x14ac:dyDescent="0.3">
      <c r="A128" s="73">
        <v>126</v>
      </c>
      <c r="C128" s="2" t="s">
        <v>30</v>
      </c>
      <c r="D128" s="71"/>
      <c r="H128">
        <v>0.99437446813884611</v>
      </c>
      <c r="J128" s="75">
        <f t="shared" si="7"/>
        <v>8633656</v>
      </c>
      <c r="K128" s="76">
        <f t="shared" si="9"/>
        <v>8585087.0930937584</v>
      </c>
      <c r="N128">
        <v>8585087.0930937584</v>
      </c>
    </row>
    <row r="129" spans="1:14" x14ac:dyDescent="0.3">
      <c r="A129" s="73">
        <v>127</v>
      </c>
      <c r="C129" s="2" t="s">
        <v>31</v>
      </c>
      <c r="D129" s="71" t="s">
        <v>195</v>
      </c>
      <c r="H129">
        <v>1.0764149128544522</v>
      </c>
      <c r="J129" s="75">
        <f t="shared" si="7"/>
        <v>8622812</v>
      </c>
      <c r="K129" s="76">
        <f t="shared" si="9"/>
        <v>9281723.4275403246</v>
      </c>
      <c r="N129">
        <v>9281723.4275403246</v>
      </c>
    </row>
    <row r="130" spans="1:14" x14ac:dyDescent="0.3">
      <c r="A130" s="73">
        <v>128</v>
      </c>
      <c r="C130" s="2" t="s">
        <v>32</v>
      </c>
      <c r="D130" s="71"/>
      <c r="H130">
        <v>1.0687126313736552</v>
      </c>
      <c r="J130" s="75">
        <f t="shared" si="7"/>
        <v>8611968</v>
      </c>
      <c r="K130" s="76">
        <f t="shared" si="9"/>
        <v>9203718.9825857151</v>
      </c>
      <c r="N130">
        <v>9203718.9825857151</v>
      </c>
    </row>
    <row r="131" spans="1:14" x14ac:dyDescent="0.3">
      <c r="A131" s="73">
        <v>129</v>
      </c>
      <c r="C131" s="2" t="s">
        <v>33</v>
      </c>
      <c r="H131">
        <v>0.93316955450972583</v>
      </c>
      <c r="J131" s="75">
        <f t="shared" si="7"/>
        <v>8601124</v>
      </c>
      <c r="K131" s="76">
        <f t="shared" si="9"/>
        <v>8026307.0513629112</v>
      </c>
      <c r="N131">
        <v>8026307.0513629112</v>
      </c>
    </row>
    <row r="132" spans="1:14" x14ac:dyDescent="0.3">
      <c r="A132" s="73">
        <v>130</v>
      </c>
      <c r="C132" s="2" t="s">
        <v>34</v>
      </c>
      <c r="H132">
        <v>0.90998355665501496</v>
      </c>
      <c r="J132" s="75">
        <f t="shared" ref="J132:J134" si="10" xml:space="preserve"> -10844*A132 + 10000000</f>
        <v>8590280</v>
      </c>
      <c r="K132" s="76">
        <f t="shared" ref="K132:K134" si="11">H132*J132</f>
        <v>7817013.5470624417</v>
      </c>
      <c r="N132">
        <v>7817013.5470624417</v>
      </c>
    </row>
    <row r="133" spans="1:14" x14ac:dyDescent="0.3">
      <c r="A133" s="73">
        <v>131</v>
      </c>
      <c r="C133" s="2" t="s">
        <v>35</v>
      </c>
      <c r="H133">
        <v>0.95104246800685066</v>
      </c>
      <c r="J133" s="75">
        <f t="shared" si="10"/>
        <v>8579436</v>
      </c>
      <c r="K133" s="76">
        <f t="shared" si="11"/>
        <v>8159407.987546823</v>
      </c>
      <c r="N133">
        <v>8159407.987546823</v>
      </c>
    </row>
    <row r="134" spans="1:14" x14ac:dyDescent="0.3">
      <c r="A134" s="73">
        <v>132</v>
      </c>
      <c r="C134" s="2" t="s">
        <v>36</v>
      </c>
      <c r="D134" s="78"/>
      <c r="H134">
        <v>1.0786309064750177</v>
      </c>
      <c r="J134" s="75">
        <f t="shared" si="10"/>
        <v>8568592</v>
      </c>
      <c r="K134" s="76">
        <f t="shared" si="11"/>
        <v>9242348.1561745852</v>
      </c>
      <c r="N134">
        <v>9242348.1561745852</v>
      </c>
    </row>
    <row r="135" spans="1:14" x14ac:dyDescent="0.3">
      <c r="M135" s="77"/>
    </row>
    <row r="137" spans="1:14" x14ac:dyDescent="0.3">
      <c r="J137" t="s">
        <v>197</v>
      </c>
      <c r="K137">
        <f>AVERAGE(K128:K130)</f>
        <v>9023509.8344065994</v>
      </c>
    </row>
    <row r="138" spans="1:14" x14ac:dyDescent="0.3">
      <c r="J138" t="s">
        <v>198</v>
      </c>
      <c r="K138">
        <f>AVERAGE(K134,K123,K124)</f>
        <v>9405074.1872243583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TPM Employee Attrition</vt:lpstr>
      <vt:lpstr>TPM Variable Descriptions</vt:lpstr>
      <vt:lpstr>Monthly_EnergyCon_MW</vt:lpstr>
      <vt:lpstr>Q1.1</vt:lpstr>
      <vt:lpstr>Q1.2</vt:lpstr>
      <vt:lpstr>Q2.1 a)</vt:lpstr>
      <vt:lpstr>Q2.1 b)</vt:lpstr>
      <vt:lpstr>Q2.1 c)</vt:lpstr>
      <vt:lpstr>Q2.2</vt:lpstr>
      <vt:lpstr>Q2.3</vt:lpstr>
      <vt:lpstr>Q3 a)</vt:lpstr>
      <vt:lpstr>Q3 b)</vt:lpstr>
      <vt:lpstr>Q4.1</vt:lpstr>
      <vt:lpstr>Q4.2</vt:lpstr>
      <vt:lpstr>Q5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Lasitha Dharmasena</dc:creator>
  <cp:lastModifiedBy>ojesh</cp:lastModifiedBy>
  <dcterms:created xsi:type="dcterms:W3CDTF">2020-07-01T04:40:45Z</dcterms:created>
  <dcterms:modified xsi:type="dcterms:W3CDTF">2020-09-28T09:44:23Z</dcterms:modified>
</cp:coreProperties>
</file>